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structions" sheetId="21" r:id="rId1"/>
    <sheet name="Aggr" sheetId="15" r:id="rId2"/>
    <sheet name="Input" sheetId="7" r:id="rId3"/>
    <sheet name="Input2" sheetId="16" r:id="rId4"/>
    <sheet name="Check1" sheetId="8" r:id="rId5"/>
    <sheet name="Check2" sheetId="19" r:id="rId6"/>
    <sheet name="diffs" sheetId="20" r:id="rId7"/>
    <sheet name="Table" sheetId="14" r:id="rId8"/>
    <sheet name="Intro" sheetId="18" r:id="rId9"/>
    <sheet name="Per Capita Nominal" sheetId="1" r:id="rId10"/>
    <sheet name="Per Capita PPP" sheetId="2" r:id="rId11"/>
    <sheet name="Per Capita Normalized" sheetId="3" r:id="rId12"/>
    <sheet name="Aggregate Nominal" sheetId="4" r:id="rId13"/>
    <sheet name="Aggregate PPP" sheetId="5" r:id="rId14"/>
    <sheet name="Aggregate Normalized" sheetId="6" r:id="rId15"/>
    <sheet name="Graphs" sheetId="12" r:id="rId16"/>
  </sheets>
  <externalReferences>
    <externalReference r:id="rId17"/>
    <externalReference r:id="rId18"/>
    <externalReference r:id="rId19"/>
    <externalReference r:id="rId20"/>
  </externalReferences>
  <definedNames>
    <definedName name="_xlnm._FilterDatabase" localSheetId="2" hidden="1">Input!$A$1:$DV$88</definedName>
    <definedName name="data" localSheetId="7">[1]data!$B$1:$CY$66</definedName>
    <definedName name="data">[2]data!$B$1:$CY$66</definedName>
    <definedName name="error" localSheetId="8">[3]Checks!$A$112</definedName>
    <definedName name="error">Check1!$A$112</definedName>
    <definedName name="_xlnm.Print_Area" localSheetId="4">Check1!$A$1:$K$68</definedName>
    <definedName name="VLOOKUP_A5__Input_Data__D2_CX100_14_FALSE">'Per Capita Nominal'!$I$6:$CP$6</definedName>
  </definedNames>
  <calcPr calcId="125725"/>
</workbook>
</file>

<file path=xl/calcChain.xml><?xml version="1.0" encoding="utf-8"?>
<calcChain xmlns="http://schemas.openxmlformats.org/spreadsheetml/2006/main">
  <c r="CP69" i="19"/>
  <c r="CO69"/>
  <c r="CO67" s="1"/>
  <c r="CN69"/>
  <c r="CM69"/>
  <c r="CL69"/>
  <c r="CK69"/>
  <c r="CJ69"/>
  <c r="CI69"/>
  <c r="CH69"/>
  <c r="CG69"/>
  <c r="CF69"/>
  <c r="CE69"/>
  <c r="CD69"/>
  <c r="CC69"/>
  <c r="CC67" s="1"/>
  <c r="CB69"/>
  <c r="CA69"/>
  <c r="BZ69"/>
  <c r="BY69"/>
  <c r="BY67" s="1"/>
  <c r="BX69"/>
  <c r="BW69"/>
  <c r="BV69"/>
  <c r="BU69"/>
  <c r="BT69"/>
  <c r="BS69"/>
  <c r="BR69"/>
  <c r="BQ69"/>
  <c r="BP69"/>
  <c r="BO69"/>
  <c r="BN69"/>
  <c r="BM69"/>
  <c r="BM67" s="1"/>
  <c r="BL69"/>
  <c r="BK69"/>
  <c r="BJ69"/>
  <c r="BI69"/>
  <c r="BI67" s="1"/>
  <c r="BH69"/>
  <c r="BG69"/>
  <c r="BF69"/>
  <c r="BE69"/>
  <c r="BD69"/>
  <c r="BC69"/>
  <c r="BB69"/>
  <c r="BA69"/>
  <c r="AZ69"/>
  <c r="AY69"/>
  <c r="AX69"/>
  <c r="AW69"/>
  <c r="AW67" s="1"/>
  <c r="AV69"/>
  <c r="AU69"/>
  <c r="AT69"/>
  <c r="AS69"/>
  <c r="AS67" s="1"/>
  <c r="AR69"/>
  <c r="AQ69"/>
  <c r="AP69"/>
  <c r="AO69"/>
  <c r="AN69"/>
  <c r="AM69"/>
  <c r="AL69"/>
  <c r="AK69"/>
  <c r="AJ69"/>
  <c r="AI69"/>
  <c r="AH69"/>
  <c r="AG69"/>
  <c r="AG67" s="1"/>
  <c r="AF69"/>
  <c r="AE69"/>
  <c r="AD69"/>
  <c r="AC69"/>
  <c r="AC67" s="1"/>
  <c r="AB69"/>
  <c r="AA69"/>
  <c r="Z69"/>
  <c r="Y69"/>
  <c r="X69"/>
  <c r="W69"/>
  <c r="V69"/>
  <c r="U69"/>
  <c r="T69"/>
  <c r="S69"/>
  <c r="R69"/>
  <c r="Q69"/>
  <c r="Q67" s="1"/>
  <c r="P69"/>
  <c r="O69"/>
  <c r="N69"/>
  <c r="M69"/>
  <c r="M67" s="1"/>
  <c r="L69"/>
  <c r="K69"/>
  <c r="J69"/>
  <c r="I69"/>
  <c r="H69"/>
  <c r="G69"/>
  <c r="F69"/>
  <c r="E69"/>
  <c r="D69"/>
  <c r="CP68"/>
  <c r="CO68"/>
  <c r="CN68"/>
  <c r="CN67" s="1"/>
  <c r="CM68"/>
  <c r="CL68"/>
  <c r="CK68"/>
  <c r="CJ68"/>
  <c r="CI68"/>
  <c r="CH68"/>
  <c r="CG68"/>
  <c r="CF68"/>
  <c r="CF67" s="1"/>
  <c r="CE68"/>
  <c r="CD68"/>
  <c r="CC68"/>
  <c r="CB68"/>
  <c r="CA68"/>
  <c r="BZ68"/>
  <c r="BY68"/>
  <c r="BX68"/>
  <c r="BX67" s="1"/>
  <c r="BW68"/>
  <c r="BV68"/>
  <c r="BU68"/>
  <c r="BT68"/>
  <c r="BS68"/>
  <c r="BR68"/>
  <c r="BQ68"/>
  <c r="BP68"/>
  <c r="BO68"/>
  <c r="BN68"/>
  <c r="BM68"/>
  <c r="BL68"/>
  <c r="BL67" s="1"/>
  <c r="BK68"/>
  <c r="BJ68"/>
  <c r="BI68"/>
  <c r="BH68"/>
  <c r="BG68"/>
  <c r="BF68"/>
  <c r="BE68"/>
  <c r="BD68"/>
  <c r="BD67" s="1"/>
  <c r="BC68"/>
  <c r="BB68"/>
  <c r="BA68"/>
  <c r="AZ68"/>
  <c r="AY68"/>
  <c r="AX68"/>
  <c r="AW68"/>
  <c r="AV68"/>
  <c r="AV67" s="1"/>
  <c r="AU68"/>
  <c r="AT68"/>
  <c r="AS68"/>
  <c r="AR68"/>
  <c r="AQ68"/>
  <c r="AP68"/>
  <c r="AO68"/>
  <c r="AN68"/>
  <c r="AN67" s="1"/>
  <c r="AM68"/>
  <c r="AL68"/>
  <c r="AK68"/>
  <c r="AJ68"/>
  <c r="AJ67" s="1"/>
  <c r="AI68"/>
  <c r="AH68"/>
  <c r="AG68"/>
  <c r="AF68"/>
  <c r="AE68"/>
  <c r="AD68"/>
  <c r="AC68"/>
  <c r="AB68"/>
  <c r="AB67" s="1"/>
  <c r="AA68"/>
  <c r="Z68"/>
  <c r="Y68"/>
  <c r="X68"/>
  <c r="W68"/>
  <c r="V68"/>
  <c r="U68"/>
  <c r="T68"/>
  <c r="T67" s="1"/>
  <c r="S68"/>
  <c r="R68"/>
  <c r="Q68"/>
  <c r="P68"/>
  <c r="O68"/>
  <c r="N68"/>
  <c r="M68"/>
  <c r="L68"/>
  <c r="L67" s="1"/>
  <c r="K68"/>
  <c r="J68"/>
  <c r="I68"/>
  <c r="H68"/>
  <c r="G68"/>
  <c r="F68"/>
  <c r="E68"/>
  <c r="D68"/>
  <c r="CP66"/>
  <c r="CO66"/>
  <c r="CN66"/>
  <c r="CM66"/>
  <c r="CL66"/>
  <c r="CK66"/>
  <c r="CJ66"/>
  <c r="CI66"/>
  <c r="CI64" s="1"/>
  <c r="CH66"/>
  <c r="CG66"/>
  <c r="CF66"/>
  <c r="CE66"/>
  <c r="CD66"/>
  <c r="CC66"/>
  <c r="CB66"/>
  <c r="CA66"/>
  <c r="CA64" s="1"/>
  <c r="BZ66"/>
  <c r="BY66"/>
  <c r="BX66"/>
  <c r="BW66"/>
  <c r="BV66"/>
  <c r="BU66"/>
  <c r="BT66"/>
  <c r="BS66"/>
  <c r="BS64" s="1"/>
  <c r="BR66"/>
  <c r="BQ66"/>
  <c r="BP66"/>
  <c r="BO66"/>
  <c r="BN66"/>
  <c r="BM66"/>
  <c r="BL66"/>
  <c r="BK66"/>
  <c r="BK64" s="1"/>
  <c r="BJ66"/>
  <c r="BI66"/>
  <c r="BH66"/>
  <c r="BG66"/>
  <c r="BF66"/>
  <c r="BE66"/>
  <c r="BD66"/>
  <c r="BC66"/>
  <c r="BC64" s="1"/>
  <c r="BB66"/>
  <c r="BA66"/>
  <c r="AZ66"/>
  <c r="AY66"/>
  <c r="AX66"/>
  <c r="AW66"/>
  <c r="AV66"/>
  <c r="AU66"/>
  <c r="AU64" s="1"/>
  <c r="AT66"/>
  <c r="AS66"/>
  <c r="AR66"/>
  <c r="AQ66"/>
  <c r="AP66"/>
  <c r="AO66"/>
  <c r="AN66"/>
  <c r="AM66"/>
  <c r="AM64" s="1"/>
  <c r="AL66"/>
  <c r="AK66"/>
  <c r="AJ66"/>
  <c r="AI66"/>
  <c r="AH66"/>
  <c r="AG66"/>
  <c r="AF66"/>
  <c r="AE66"/>
  <c r="AE64" s="1"/>
  <c r="AD66"/>
  <c r="AC66"/>
  <c r="AB66"/>
  <c r="AA66"/>
  <c r="Z66"/>
  <c r="Y66"/>
  <c r="X66"/>
  <c r="W66"/>
  <c r="W64" s="1"/>
  <c r="V66"/>
  <c r="U66"/>
  <c r="T66"/>
  <c r="S66"/>
  <c r="R66"/>
  <c r="Q66"/>
  <c r="P66"/>
  <c r="O66"/>
  <c r="O64" s="1"/>
  <c r="N66"/>
  <c r="M66"/>
  <c r="L66"/>
  <c r="K66"/>
  <c r="J66"/>
  <c r="I66"/>
  <c r="H66"/>
  <c r="G66"/>
  <c r="G64" s="1"/>
  <c r="F66"/>
  <c r="E66"/>
  <c r="D66"/>
  <c r="CP65"/>
  <c r="CP64" s="1"/>
  <c r="CO65"/>
  <c r="CN65"/>
  <c r="CM65"/>
  <c r="CL65"/>
  <c r="CL64" s="1"/>
  <c r="CL63" s="1"/>
  <c r="CK65"/>
  <c r="CJ65"/>
  <c r="CI65"/>
  <c r="CH65"/>
  <c r="CG65"/>
  <c r="CF65"/>
  <c r="CE65"/>
  <c r="CD65"/>
  <c r="CC65"/>
  <c r="CB65"/>
  <c r="CA65"/>
  <c r="BZ65"/>
  <c r="BZ64" s="1"/>
  <c r="BZ63" s="1"/>
  <c r="BY65"/>
  <c r="BX65"/>
  <c r="BW65"/>
  <c r="BV65"/>
  <c r="BV64" s="1"/>
  <c r="BV63" s="1"/>
  <c r="BU65"/>
  <c r="BT65"/>
  <c r="BS65"/>
  <c r="BR65"/>
  <c r="BQ65"/>
  <c r="BP65"/>
  <c r="BO65"/>
  <c r="BN65"/>
  <c r="BM65"/>
  <c r="BL65"/>
  <c r="BK65"/>
  <c r="BJ65"/>
  <c r="BJ64" s="1"/>
  <c r="BI65"/>
  <c r="BH65"/>
  <c r="BG65"/>
  <c r="BF65"/>
  <c r="BF64" s="1"/>
  <c r="BF63" s="1"/>
  <c r="BE65"/>
  <c r="BD65"/>
  <c r="BC65"/>
  <c r="BB65"/>
  <c r="BA65"/>
  <c r="AZ65"/>
  <c r="AY65"/>
  <c r="AX65"/>
  <c r="AW65"/>
  <c r="AV65"/>
  <c r="AU65"/>
  <c r="AT65"/>
  <c r="AT64" s="1"/>
  <c r="AT63" s="1"/>
  <c r="AS65"/>
  <c r="AR65"/>
  <c r="AQ65"/>
  <c r="AP65"/>
  <c r="AP64" s="1"/>
  <c r="AP63" s="1"/>
  <c r="AO65"/>
  <c r="AN65"/>
  <c r="AM65"/>
  <c r="AL65"/>
  <c r="AK65"/>
  <c r="AJ65"/>
  <c r="AI65"/>
  <c r="AH65"/>
  <c r="AG65"/>
  <c r="AF65"/>
  <c r="AE65"/>
  <c r="AD65"/>
  <c r="AD64" s="1"/>
  <c r="AC65"/>
  <c r="AB65"/>
  <c r="AA65"/>
  <c r="Z65"/>
  <c r="Z64" s="1"/>
  <c r="Z63" s="1"/>
  <c r="Y65"/>
  <c r="X65"/>
  <c r="W65"/>
  <c r="V65"/>
  <c r="U65"/>
  <c r="T65"/>
  <c r="S65"/>
  <c r="R65"/>
  <c r="Q65"/>
  <c r="P65"/>
  <c r="O65"/>
  <c r="N65"/>
  <c r="N64" s="1"/>
  <c r="N63" s="1"/>
  <c r="M65"/>
  <c r="L65"/>
  <c r="K65"/>
  <c r="J65"/>
  <c r="J64" s="1"/>
  <c r="J63" s="1"/>
  <c r="I65"/>
  <c r="H65"/>
  <c r="G65"/>
  <c r="F65"/>
  <c r="E65"/>
  <c r="D65"/>
  <c r="CP62"/>
  <c r="CO62"/>
  <c r="CN62"/>
  <c r="CM62"/>
  <c r="CL62"/>
  <c r="CK62"/>
  <c r="CJ62"/>
  <c r="CI62"/>
  <c r="CH62"/>
  <c r="CG62"/>
  <c r="CF62"/>
  <c r="CE62"/>
  <c r="CD62"/>
  <c r="CC62"/>
  <c r="CB62"/>
  <c r="CA62"/>
  <c r="BZ62"/>
  <c r="BY62"/>
  <c r="BX62"/>
  <c r="BW62"/>
  <c r="BV62"/>
  <c r="BU62"/>
  <c r="BT62"/>
  <c r="BS62"/>
  <c r="BR62"/>
  <c r="BQ62"/>
  <c r="BP62"/>
  <c r="BO62"/>
  <c r="BN62"/>
  <c r="BM62"/>
  <c r="BL62"/>
  <c r="BK62"/>
  <c r="BJ62"/>
  <c r="BI62"/>
  <c r="BH62"/>
  <c r="BG62"/>
  <c r="BF62"/>
  <c r="BE62"/>
  <c r="BD62"/>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H62"/>
  <c r="G62"/>
  <c r="F62"/>
  <c r="E62"/>
  <c r="D62"/>
  <c r="CP61"/>
  <c r="CO61"/>
  <c r="CN61"/>
  <c r="CN60" s="1"/>
  <c r="CM61"/>
  <c r="CL61"/>
  <c r="CK61"/>
  <c r="CJ61"/>
  <c r="CJ60" s="1"/>
  <c r="CI61"/>
  <c r="CH61"/>
  <c r="CG61"/>
  <c r="CF61"/>
  <c r="CE61"/>
  <c r="CD61"/>
  <c r="CC61"/>
  <c r="CB61"/>
  <c r="CB60" s="1"/>
  <c r="CA61"/>
  <c r="BZ61"/>
  <c r="BY61"/>
  <c r="BX61"/>
  <c r="BW61"/>
  <c r="BV61"/>
  <c r="BU61"/>
  <c r="BT61"/>
  <c r="BT60" s="1"/>
  <c r="BS61"/>
  <c r="BR61"/>
  <c r="BQ61"/>
  <c r="BP61"/>
  <c r="BP60" s="1"/>
  <c r="BO61"/>
  <c r="BN61"/>
  <c r="BM61"/>
  <c r="BL61"/>
  <c r="BL60" s="1"/>
  <c r="BK61"/>
  <c r="BJ61"/>
  <c r="BI61"/>
  <c r="BH61"/>
  <c r="BH60" s="1"/>
  <c r="BG61"/>
  <c r="BF61"/>
  <c r="BE61"/>
  <c r="BD61"/>
  <c r="BD60" s="1"/>
  <c r="BC61"/>
  <c r="BB61"/>
  <c r="BA61"/>
  <c r="AZ61"/>
  <c r="AY61"/>
  <c r="AX61"/>
  <c r="AW61"/>
  <c r="AV61"/>
  <c r="AV60" s="1"/>
  <c r="AU61"/>
  <c r="AT61"/>
  <c r="AS61"/>
  <c r="AR61"/>
  <c r="AQ61"/>
  <c r="AP61"/>
  <c r="AO61"/>
  <c r="AN61"/>
  <c r="AN60" s="1"/>
  <c r="AM61"/>
  <c r="AL61"/>
  <c r="AK61"/>
  <c r="AJ61"/>
  <c r="AJ60" s="1"/>
  <c r="AI61"/>
  <c r="AH61"/>
  <c r="AG61"/>
  <c r="AF61"/>
  <c r="AF60" s="1"/>
  <c r="AE61"/>
  <c r="AD61"/>
  <c r="AC61"/>
  <c r="AB61"/>
  <c r="AB60" s="1"/>
  <c r="AA61"/>
  <c r="Z61"/>
  <c r="Y61"/>
  <c r="X61"/>
  <c r="X60" s="1"/>
  <c r="W61"/>
  <c r="V61"/>
  <c r="U61"/>
  <c r="T61"/>
  <c r="S61"/>
  <c r="R61"/>
  <c r="Q61"/>
  <c r="P61"/>
  <c r="P60" s="1"/>
  <c r="O61"/>
  <c r="N61"/>
  <c r="M61"/>
  <c r="L61"/>
  <c r="K61"/>
  <c r="J61"/>
  <c r="I61"/>
  <c r="H61"/>
  <c r="H60" s="1"/>
  <c r="G61"/>
  <c r="F61"/>
  <c r="E61"/>
  <c r="D61"/>
  <c r="D60" s="1"/>
  <c r="CM60"/>
  <c r="CI60"/>
  <c r="CF60"/>
  <c r="CE60"/>
  <c r="CA60"/>
  <c r="BX60"/>
  <c r="BW60"/>
  <c r="BS60"/>
  <c r="BO60"/>
  <c r="BK60"/>
  <c r="BG60"/>
  <c r="BC60"/>
  <c r="AZ60"/>
  <c r="AY60"/>
  <c r="AU60"/>
  <c r="AR60"/>
  <c r="AQ60"/>
  <c r="AM60"/>
  <c r="AI60"/>
  <c r="AE60"/>
  <c r="AA60"/>
  <c r="W60"/>
  <c r="T60"/>
  <c r="S60"/>
  <c r="O60"/>
  <c r="L60"/>
  <c r="K60"/>
  <c r="G60"/>
  <c r="CP59"/>
  <c r="CO59"/>
  <c r="CN59"/>
  <c r="CM59"/>
  <c r="CL59"/>
  <c r="CK59"/>
  <c r="CJ59"/>
  <c r="CI59"/>
  <c r="CH59"/>
  <c r="CG59"/>
  <c r="CF59"/>
  <c r="CE59"/>
  <c r="CD59"/>
  <c r="CC59"/>
  <c r="CB59"/>
  <c r="CA59"/>
  <c r="BZ59"/>
  <c r="BY59"/>
  <c r="BX59"/>
  <c r="BW59"/>
  <c r="BV59"/>
  <c r="BU59"/>
  <c r="BT59"/>
  <c r="BS59"/>
  <c r="BR59"/>
  <c r="BQ59"/>
  <c r="BP59"/>
  <c r="BO59"/>
  <c r="BN59"/>
  <c r="BM59"/>
  <c r="BL59"/>
  <c r="BK59"/>
  <c r="BJ59"/>
  <c r="BI59"/>
  <c r="BH59"/>
  <c r="BG59"/>
  <c r="BF59"/>
  <c r="BE59"/>
  <c r="BD59"/>
  <c r="BC59"/>
  <c r="BB59"/>
  <c r="BA59"/>
  <c r="AZ59"/>
  <c r="AY59"/>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H59"/>
  <c r="G59"/>
  <c r="F59"/>
  <c r="E59"/>
  <c r="D59"/>
  <c r="CP58"/>
  <c r="CP57" s="1"/>
  <c r="CO58"/>
  <c r="CN58"/>
  <c r="CM58"/>
  <c r="CL58"/>
  <c r="CL57" s="1"/>
  <c r="CK58"/>
  <c r="CJ58"/>
  <c r="CI58"/>
  <c r="CH58"/>
  <c r="CH57" s="1"/>
  <c r="CG58"/>
  <c r="CF58"/>
  <c r="CE58"/>
  <c r="CD58"/>
  <c r="CD57" s="1"/>
  <c r="CC58"/>
  <c r="CB58"/>
  <c r="CA58"/>
  <c r="BZ58"/>
  <c r="BZ57" s="1"/>
  <c r="BY58"/>
  <c r="BX58"/>
  <c r="BW58"/>
  <c r="BV58"/>
  <c r="BV57" s="1"/>
  <c r="BU58"/>
  <c r="BT58"/>
  <c r="BS58"/>
  <c r="BR58"/>
  <c r="BR57" s="1"/>
  <c r="BQ58"/>
  <c r="BP58"/>
  <c r="BO58"/>
  <c r="BN58"/>
  <c r="BN57" s="1"/>
  <c r="BM58"/>
  <c r="BL58"/>
  <c r="BK58"/>
  <c r="BJ58"/>
  <c r="BJ57" s="1"/>
  <c r="BI58"/>
  <c r="BH58"/>
  <c r="BG58"/>
  <c r="BF58"/>
  <c r="BF57" s="1"/>
  <c r="BE58"/>
  <c r="BD58"/>
  <c r="BC58"/>
  <c r="BB58"/>
  <c r="BB57" s="1"/>
  <c r="BA58"/>
  <c r="AZ58"/>
  <c r="AY58"/>
  <c r="AX58"/>
  <c r="AX57" s="1"/>
  <c r="AW58"/>
  <c r="AV58"/>
  <c r="AU58"/>
  <c r="AT58"/>
  <c r="AT57" s="1"/>
  <c r="AS58"/>
  <c r="AR58"/>
  <c r="AQ58"/>
  <c r="AP58"/>
  <c r="AP57" s="1"/>
  <c r="AO58"/>
  <c r="AN58"/>
  <c r="AM58"/>
  <c r="AL58"/>
  <c r="AL57" s="1"/>
  <c r="AK58"/>
  <c r="AJ58"/>
  <c r="AI58"/>
  <c r="AH58"/>
  <c r="AH57" s="1"/>
  <c r="AG58"/>
  <c r="AF58"/>
  <c r="AE58"/>
  <c r="AD58"/>
  <c r="AD57" s="1"/>
  <c r="AC58"/>
  <c r="AB58"/>
  <c r="AA58"/>
  <c r="Z58"/>
  <c r="Z57" s="1"/>
  <c r="Y58"/>
  <c r="X58"/>
  <c r="W58"/>
  <c r="V58"/>
  <c r="V57" s="1"/>
  <c r="U58"/>
  <c r="T58"/>
  <c r="S58"/>
  <c r="R58"/>
  <c r="R57" s="1"/>
  <c r="Q58"/>
  <c r="P58"/>
  <c r="O58"/>
  <c r="N58"/>
  <c r="N57" s="1"/>
  <c r="M58"/>
  <c r="L58"/>
  <c r="K58"/>
  <c r="J58"/>
  <c r="J57" s="1"/>
  <c r="I58"/>
  <c r="H58"/>
  <c r="G58"/>
  <c r="F58"/>
  <c r="F57" s="1"/>
  <c r="E58"/>
  <c r="D58"/>
  <c r="CO57"/>
  <c r="CN57"/>
  <c r="CK57"/>
  <c r="CJ57"/>
  <c r="CG57"/>
  <c r="CF57"/>
  <c r="CC57"/>
  <c r="CB57"/>
  <c r="BY57"/>
  <c r="BX57"/>
  <c r="BU57"/>
  <c r="BT57"/>
  <c r="BQ57"/>
  <c r="BP57"/>
  <c r="BM57"/>
  <c r="BL57"/>
  <c r="BI57"/>
  <c r="BH57"/>
  <c r="BE57"/>
  <c r="BD57"/>
  <c r="BA57"/>
  <c r="AZ57"/>
  <c r="AW57"/>
  <c r="AV57"/>
  <c r="AS57"/>
  <c r="AR57"/>
  <c r="AO57"/>
  <c r="AN57"/>
  <c r="AK57"/>
  <c r="AJ57"/>
  <c r="AG57"/>
  <c r="AF57"/>
  <c r="AC57"/>
  <c r="AB57"/>
  <c r="Y57"/>
  <c r="X57"/>
  <c r="U57"/>
  <c r="T57"/>
  <c r="Q57"/>
  <c r="P57"/>
  <c r="M57"/>
  <c r="L57"/>
  <c r="I57"/>
  <c r="H57"/>
  <c r="E57"/>
  <c r="D57"/>
  <c r="CP56"/>
  <c r="CO56"/>
  <c r="CN56"/>
  <c r="CM56"/>
  <c r="CL56"/>
  <c r="CK56"/>
  <c r="CJ56"/>
  <c r="CI56"/>
  <c r="CH56"/>
  <c r="CG56"/>
  <c r="CF56"/>
  <c r="CE56"/>
  <c r="CD56"/>
  <c r="CC56"/>
  <c r="CB56"/>
  <c r="CA56"/>
  <c r="BZ56"/>
  <c r="BY56"/>
  <c r="BX56"/>
  <c r="BW56"/>
  <c r="BV56"/>
  <c r="BU56"/>
  <c r="BT56"/>
  <c r="BS56"/>
  <c r="BR56"/>
  <c r="BQ56"/>
  <c r="BP56"/>
  <c r="BO56"/>
  <c r="BN56"/>
  <c r="BM56"/>
  <c r="BL56"/>
  <c r="BK56"/>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H56"/>
  <c r="G56"/>
  <c r="F56"/>
  <c r="E56"/>
  <c r="D56"/>
  <c r="CP55"/>
  <c r="CP54" s="1"/>
  <c r="CO55"/>
  <c r="CN55"/>
  <c r="CM55"/>
  <c r="CL55"/>
  <c r="CL54" s="1"/>
  <c r="CK55"/>
  <c r="CJ55"/>
  <c r="CI55"/>
  <c r="CH55"/>
  <c r="CG55"/>
  <c r="CF55"/>
  <c r="CE55"/>
  <c r="CD55"/>
  <c r="CD54" s="1"/>
  <c r="CC55"/>
  <c r="CB55"/>
  <c r="CA55"/>
  <c r="BZ55"/>
  <c r="BY55"/>
  <c r="BX55"/>
  <c r="BW55"/>
  <c r="BV55"/>
  <c r="BV54" s="1"/>
  <c r="BU55"/>
  <c r="BT55"/>
  <c r="BS55"/>
  <c r="BR55"/>
  <c r="BQ55"/>
  <c r="BP55"/>
  <c r="BO55"/>
  <c r="BN55"/>
  <c r="BN54" s="1"/>
  <c r="BM55"/>
  <c r="BL55"/>
  <c r="BK55"/>
  <c r="BJ55"/>
  <c r="BJ54" s="1"/>
  <c r="BI55"/>
  <c r="BH55"/>
  <c r="BG55"/>
  <c r="BF55"/>
  <c r="BF54" s="1"/>
  <c r="BE55"/>
  <c r="BD55"/>
  <c r="BC55"/>
  <c r="BB55"/>
  <c r="BA55"/>
  <c r="AZ55"/>
  <c r="AY55"/>
  <c r="AX55"/>
  <c r="AX54" s="1"/>
  <c r="AW55"/>
  <c r="AV55"/>
  <c r="AU55"/>
  <c r="AT55"/>
  <c r="AS55"/>
  <c r="AR55"/>
  <c r="AQ55"/>
  <c r="AP55"/>
  <c r="AP54" s="1"/>
  <c r="AO55"/>
  <c r="AN55"/>
  <c r="AM55"/>
  <c r="AL55"/>
  <c r="AK55"/>
  <c r="AJ55"/>
  <c r="AI55"/>
  <c r="AH55"/>
  <c r="AH54" s="1"/>
  <c r="AG55"/>
  <c r="AF55"/>
  <c r="AE55"/>
  <c r="AD55"/>
  <c r="AD54" s="1"/>
  <c r="AC55"/>
  <c r="AB55"/>
  <c r="AA55"/>
  <c r="Z55"/>
  <c r="Z54" s="1"/>
  <c r="Y55"/>
  <c r="X55"/>
  <c r="W55"/>
  <c r="V55"/>
  <c r="U55"/>
  <c r="T55"/>
  <c r="S55"/>
  <c r="R55"/>
  <c r="R54" s="1"/>
  <c r="Q55"/>
  <c r="P55"/>
  <c r="O55"/>
  <c r="N55"/>
  <c r="M55"/>
  <c r="L55"/>
  <c r="K55"/>
  <c r="J55"/>
  <c r="J54" s="1"/>
  <c r="I55"/>
  <c r="H55"/>
  <c r="G55"/>
  <c r="F55"/>
  <c r="E55"/>
  <c r="D55"/>
  <c r="CO54"/>
  <c r="CK54"/>
  <c r="CH54"/>
  <c r="CG54"/>
  <c r="CC54"/>
  <c r="BZ54"/>
  <c r="BY54"/>
  <c r="BU54"/>
  <c r="BR54"/>
  <c r="BQ54"/>
  <c r="BM54"/>
  <c r="BI54"/>
  <c r="BE54"/>
  <c r="BB54"/>
  <c r="BA54"/>
  <c r="AW54"/>
  <c r="AT54"/>
  <c r="AS54"/>
  <c r="AO54"/>
  <c r="AL54"/>
  <c r="AK54"/>
  <c r="AG54"/>
  <c r="AC54"/>
  <c r="Y54"/>
  <c r="V54"/>
  <c r="U54"/>
  <c r="Q54"/>
  <c r="N54"/>
  <c r="M54"/>
  <c r="I54"/>
  <c r="F54"/>
  <c r="E54"/>
  <c r="CP53"/>
  <c r="CO53"/>
  <c r="CN53"/>
  <c r="CM53"/>
  <c r="CL53"/>
  <c r="CK53"/>
  <c r="CJ53"/>
  <c r="CI53"/>
  <c r="CH53"/>
  <c r="CG53"/>
  <c r="CF53"/>
  <c r="CE53"/>
  <c r="CD53"/>
  <c r="CC53"/>
  <c r="CB53"/>
  <c r="CA53"/>
  <c r="BZ53"/>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F53"/>
  <c r="E53"/>
  <c r="D53"/>
  <c r="CP52"/>
  <c r="CO52"/>
  <c r="CO51" s="1"/>
  <c r="CN52"/>
  <c r="CM52"/>
  <c r="CL52"/>
  <c r="CK52"/>
  <c r="CK51" s="1"/>
  <c r="CJ52"/>
  <c r="CI52"/>
  <c r="CI51" s="1"/>
  <c r="CH52"/>
  <c r="CG52"/>
  <c r="CG51" s="1"/>
  <c r="CF52"/>
  <c r="CE52"/>
  <c r="CD52"/>
  <c r="CC52"/>
  <c r="CC51" s="1"/>
  <c r="CB52"/>
  <c r="CA52"/>
  <c r="CA51" s="1"/>
  <c r="BZ52"/>
  <c r="BY52"/>
  <c r="BY51" s="1"/>
  <c r="BX52"/>
  <c r="BW52"/>
  <c r="BW51" s="1"/>
  <c r="BV52"/>
  <c r="BU52"/>
  <c r="BU51" s="1"/>
  <c r="BT52"/>
  <c r="BS52"/>
  <c r="BS51" s="1"/>
  <c r="BR52"/>
  <c r="BQ52"/>
  <c r="BQ51" s="1"/>
  <c r="BP52"/>
  <c r="BO52"/>
  <c r="BN52"/>
  <c r="BM52"/>
  <c r="BM51" s="1"/>
  <c r="BL52"/>
  <c r="BK52"/>
  <c r="BK51" s="1"/>
  <c r="BJ52"/>
  <c r="BI52"/>
  <c r="BI51" s="1"/>
  <c r="BH52"/>
  <c r="BG52"/>
  <c r="BF52"/>
  <c r="BE52"/>
  <c r="BE51" s="1"/>
  <c r="BD52"/>
  <c r="BC52"/>
  <c r="BC51" s="1"/>
  <c r="BB52"/>
  <c r="BA52"/>
  <c r="BA51" s="1"/>
  <c r="AZ52"/>
  <c r="AY52"/>
  <c r="AX52"/>
  <c r="AW52"/>
  <c r="AW51" s="1"/>
  <c r="AV52"/>
  <c r="AU52"/>
  <c r="AU51" s="1"/>
  <c r="AT52"/>
  <c r="AS52"/>
  <c r="AS51" s="1"/>
  <c r="AR52"/>
  <c r="AQ52"/>
  <c r="AQ51" s="1"/>
  <c r="AP52"/>
  <c r="AO52"/>
  <c r="AO51" s="1"/>
  <c r="AN52"/>
  <c r="AM52"/>
  <c r="AM51" s="1"/>
  <c r="AL52"/>
  <c r="AK52"/>
  <c r="AK51" s="1"/>
  <c r="AJ52"/>
  <c r="AI52"/>
  <c r="AH52"/>
  <c r="AG52"/>
  <c r="AG51" s="1"/>
  <c r="AF52"/>
  <c r="AE52"/>
  <c r="AE51" s="1"/>
  <c r="AD52"/>
  <c r="AC52"/>
  <c r="AC51" s="1"/>
  <c r="AB52"/>
  <c r="AA52"/>
  <c r="Z52"/>
  <c r="Y52"/>
  <c r="Y51" s="1"/>
  <c r="X52"/>
  <c r="W52"/>
  <c r="W51" s="1"/>
  <c r="V52"/>
  <c r="U52"/>
  <c r="U51" s="1"/>
  <c r="T52"/>
  <c r="S52"/>
  <c r="R52"/>
  <c r="Q52"/>
  <c r="Q51" s="1"/>
  <c r="P52"/>
  <c r="O52"/>
  <c r="O51" s="1"/>
  <c r="N52"/>
  <c r="M52"/>
  <c r="M51" s="1"/>
  <c r="L52"/>
  <c r="K52"/>
  <c r="K51" s="1"/>
  <c r="J52"/>
  <c r="I52"/>
  <c r="I51" s="1"/>
  <c r="H52"/>
  <c r="G52"/>
  <c r="G51" s="1"/>
  <c r="F52"/>
  <c r="E52"/>
  <c r="E51" s="1"/>
  <c r="D52"/>
  <c r="CP51"/>
  <c r="CM51"/>
  <c r="CL51"/>
  <c r="CH51"/>
  <c r="CE51"/>
  <c r="CD51"/>
  <c r="BZ51"/>
  <c r="BV51"/>
  <c r="BR51"/>
  <c r="BO51"/>
  <c r="BN51"/>
  <c r="BJ51"/>
  <c r="BG51"/>
  <c r="BF51"/>
  <c r="BB51"/>
  <c r="AY51"/>
  <c r="AX51"/>
  <c r="AT51"/>
  <c r="AP51"/>
  <c r="AL51"/>
  <c r="AI51"/>
  <c r="AH51"/>
  <c r="AD51"/>
  <c r="AA51"/>
  <c r="Z51"/>
  <c r="V51"/>
  <c r="S51"/>
  <c r="R51"/>
  <c r="N51"/>
  <c r="J51"/>
  <c r="F51"/>
  <c r="CP48"/>
  <c r="N48"/>
  <c r="CP44"/>
  <c r="CO44"/>
  <c r="CN44"/>
  <c r="CM44"/>
  <c r="CL44"/>
  <c r="CK44"/>
  <c r="CJ44"/>
  <c r="CI44"/>
  <c r="CH44"/>
  <c r="CG44"/>
  <c r="CF44"/>
  <c r="CE44"/>
  <c r="CD44"/>
  <c r="CC44"/>
  <c r="CB44"/>
  <c r="CA44"/>
  <c r="BZ44"/>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H44"/>
  <c r="G44"/>
  <c r="F44"/>
  <c r="E44"/>
  <c r="D44"/>
  <c r="CP43"/>
  <c r="CO43"/>
  <c r="CN43"/>
  <c r="CN42" s="1"/>
  <c r="CM43"/>
  <c r="CL43"/>
  <c r="CK43"/>
  <c r="CJ43"/>
  <c r="CJ42" s="1"/>
  <c r="CI43"/>
  <c r="CH43"/>
  <c r="CG43"/>
  <c r="CF43"/>
  <c r="CF42" s="1"/>
  <c r="CE43"/>
  <c r="CD43"/>
  <c r="CC43"/>
  <c r="CB43"/>
  <c r="CB42" s="1"/>
  <c r="CA43"/>
  <c r="BZ43"/>
  <c r="BY43"/>
  <c r="BX43"/>
  <c r="BX42" s="1"/>
  <c r="BW43"/>
  <c r="BV43"/>
  <c r="BU43"/>
  <c r="BT43"/>
  <c r="BT42" s="1"/>
  <c r="BS43"/>
  <c r="BR43"/>
  <c r="BQ43"/>
  <c r="BP43"/>
  <c r="BP42" s="1"/>
  <c r="BO43"/>
  <c r="BN43"/>
  <c r="BM43"/>
  <c r="BL43"/>
  <c r="BL42" s="1"/>
  <c r="BK43"/>
  <c r="BJ43"/>
  <c r="BI43"/>
  <c r="BH43"/>
  <c r="BH42" s="1"/>
  <c r="BG43"/>
  <c r="BF43"/>
  <c r="BE43"/>
  <c r="BD43"/>
  <c r="BD42" s="1"/>
  <c r="BC43"/>
  <c r="BB43"/>
  <c r="BA43"/>
  <c r="AZ43"/>
  <c r="AZ42" s="1"/>
  <c r="AY43"/>
  <c r="AX43"/>
  <c r="AW43"/>
  <c r="AV43"/>
  <c r="AV42" s="1"/>
  <c r="AU43"/>
  <c r="AT43"/>
  <c r="AS43"/>
  <c r="AR43"/>
  <c r="AR42" s="1"/>
  <c r="AQ43"/>
  <c r="AP43"/>
  <c r="AO43"/>
  <c r="AN43"/>
  <c r="AN42" s="1"/>
  <c r="AM43"/>
  <c r="AL43"/>
  <c r="AK43"/>
  <c r="AJ43"/>
  <c r="AJ42" s="1"/>
  <c r="AI43"/>
  <c r="AH43"/>
  <c r="AG43"/>
  <c r="AF43"/>
  <c r="AF42" s="1"/>
  <c r="AE43"/>
  <c r="AD43"/>
  <c r="AC43"/>
  <c r="AB43"/>
  <c r="AB42" s="1"/>
  <c r="AA43"/>
  <c r="Z43"/>
  <c r="Y43"/>
  <c r="X43"/>
  <c r="X42" s="1"/>
  <c r="W43"/>
  <c r="V43"/>
  <c r="U43"/>
  <c r="T43"/>
  <c r="T42" s="1"/>
  <c r="S43"/>
  <c r="R43"/>
  <c r="Q43"/>
  <c r="P43"/>
  <c r="P42" s="1"/>
  <c r="O43"/>
  <c r="N43"/>
  <c r="M43"/>
  <c r="L43"/>
  <c r="L42" s="1"/>
  <c r="K43"/>
  <c r="J43"/>
  <c r="I43"/>
  <c r="H43"/>
  <c r="H42" s="1"/>
  <c r="G43"/>
  <c r="F43"/>
  <c r="E43"/>
  <c r="D43"/>
  <c r="D42" s="1"/>
  <c r="CO42"/>
  <c r="CL42"/>
  <c r="CK42"/>
  <c r="CG42"/>
  <c r="CD42"/>
  <c r="CC42"/>
  <c r="BY42"/>
  <c r="BV42"/>
  <c r="BU42"/>
  <c r="BQ42"/>
  <c r="BN42"/>
  <c r="BM42"/>
  <c r="BI42"/>
  <c r="BF42"/>
  <c r="BE42"/>
  <c r="BA42"/>
  <c r="AX42"/>
  <c r="AW42"/>
  <c r="AS42"/>
  <c r="AP42"/>
  <c r="AO42"/>
  <c r="AK42"/>
  <c r="AH42"/>
  <c r="AG42"/>
  <c r="AC42"/>
  <c r="Z42"/>
  <c r="Y42"/>
  <c r="U42"/>
  <c r="R42"/>
  <c r="Q42"/>
  <c r="M42"/>
  <c r="J42"/>
  <c r="I42"/>
  <c r="E42"/>
  <c r="CJ41"/>
  <c r="BT41"/>
  <c r="AN41"/>
  <c r="BO40"/>
  <c r="CP38"/>
  <c r="CO38"/>
  <c r="CN38"/>
  <c r="CM38"/>
  <c r="CL38"/>
  <c r="CK38"/>
  <c r="CJ38"/>
  <c r="CI38"/>
  <c r="CH38"/>
  <c r="CG38"/>
  <c r="CF38"/>
  <c r="CE38"/>
  <c r="CD38"/>
  <c r="CC38"/>
  <c r="CB38"/>
  <c r="CA38"/>
  <c r="BZ38"/>
  <c r="BY38"/>
  <c r="BX38"/>
  <c r="BW38"/>
  <c r="BV38"/>
  <c r="BU38"/>
  <c r="BT38"/>
  <c r="BS38"/>
  <c r="BR38"/>
  <c r="BR23" s="1"/>
  <c r="BQ38"/>
  <c r="BP38"/>
  <c r="BO38"/>
  <c r="BN38"/>
  <c r="BM38"/>
  <c r="BL38"/>
  <c r="BK38"/>
  <c r="BJ38"/>
  <c r="BI38"/>
  <c r="BH38"/>
  <c r="BG38"/>
  <c r="BF38"/>
  <c r="BE38"/>
  <c r="BD38"/>
  <c r="BC38"/>
  <c r="BB38"/>
  <c r="BA38"/>
  <c r="AZ38"/>
  <c r="AY38"/>
  <c r="AX38"/>
  <c r="AX23" s="1"/>
  <c r="AX21" s="1"/>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H38"/>
  <c r="G38"/>
  <c r="F38"/>
  <c r="F23" s="1"/>
  <c r="E38"/>
  <c r="D38"/>
  <c r="CP37"/>
  <c r="CO37"/>
  <c r="CO36" s="1"/>
  <c r="CN37"/>
  <c r="CM37"/>
  <c r="CM36" s="1"/>
  <c r="CL37"/>
  <c r="CK37"/>
  <c r="CK36" s="1"/>
  <c r="CJ37"/>
  <c r="CI37"/>
  <c r="CI36" s="1"/>
  <c r="CH37"/>
  <c r="CG37"/>
  <c r="CG36" s="1"/>
  <c r="CF37"/>
  <c r="CE37"/>
  <c r="CE36" s="1"/>
  <c r="CD37"/>
  <c r="CC37"/>
  <c r="CC36" s="1"/>
  <c r="CB37"/>
  <c r="CA37"/>
  <c r="CA36" s="1"/>
  <c r="BZ37"/>
  <c r="BY37"/>
  <c r="BY36" s="1"/>
  <c r="BX37"/>
  <c r="BW37"/>
  <c r="BW36" s="1"/>
  <c r="BV37"/>
  <c r="BU37"/>
  <c r="BU36" s="1"/>
  <c r="BT37"/>
  <c r="BS37"/>
  <c r="BS36" s="1"/>
  <c r="BR37"/>
  <c r="BQ37"/>
  <c r="BQ36" s="1"/>
  <c r="BP37"/>
  <c r="BO37"/>
  <c r="BO36" s="1"/>
  <c r="BN37"/>
  <c r="BM37"/>
  <c r="BM36" s="1"/>
  <c r="BL37"/>
  <c r="BK37"/>
  <c r="BK36" s="1"/>
  <c r="BJ37"/>
  <c r="BI37"/>
  <c r="BI36" s="1"/>
  <c r="BH37"/>
  <c r="BG37"/>
  <c r="BG36" s="1"/>
  <c r="BF37"/>
  <c r="BE37"/>
  <c r="BE36" s="1"/>
  <c r="BD37"/>
  <c r="BC37"/>
  <c r="BC36" s="1"/>
  <c r="BB37"/>
  <c r="BA37"/>
  <c r="BA36" s="1"/>
  <c r="AZ37"/>
  <c r="AY37"/>
  <c r="AY36" s="1"/>
  <c r="AX37"/>
  <c r="AW37"/>
  <c r="AW36" s="1"/>
  <c r="AV37"/>
  <c r="AU37"/>
  <c r="AU36" s="1"/>
  <c r="AT37"/>
  <c r="AS37"/>
  <c r="AS36" s="1"/>
  <c r="AR37"/>
  <c r="AQ37"/>
  <c r="AQ36" s="1"/>
  <c r="AP37"/>
  <c r="AO37"/>
  <c r="AO36" s="1"/>
  <c r="AN37"/>
  <c r="AM37"/>
  <c r="AM36" s="1"/>
  <c r="AL37"/>
  <c r="AK37"/>
  <c r="AK36" s="1"/>
  <c r="AJ37"/>
  <c r="AI37"/>
  <c r="AI36" s="1"/>
  <c r="AH37"/>
  <c r="AG37"/>
  <c r="AG36" s="1"/>
  <c r="AF37"/>
  <c r="AE37"/>
  <c r="AE36" s="1"/>
  <c r="AD37"/>
  <c r="AC37"/>
  <c r="AC36" s="1"/>
  <c r="AB37"/>
  <c r="AA37"/>
  <c r="AA36" s="1"/>
  <c r="Z37"/>
  <c r="Y37"/>
  <c r="Y36" s="1"/>
  <c r="X37"/>
  <c r="W37"/>
  <c r="W36" s="1"/>
  <c r="V37"/>
  <c r="U37"/>
  <c r="U36" s="1"/>
  <c r="T37"/>
  <c r="S37"/>
  <c r="S36" s="1"/>
  <c r="R37"/>
  <c r="Q37"/>
  <c r="Q36" s="1"/>
  <c r="P37"/>
  <c r="O37"/>
  <c r="O36" s="1"/>
  <c r="N37"/>
  <c r="M37"/>
  <c r="M36" s="1"/>
  <c r="L37"/>
  <c r="K37"/>
  <c r="K36" s="1"/>
  <c r="J37"/>
  <c r="I37"/>
  <c r="I36" s="1"/>
  <c r="H37"/>
  <c r="G37"/>
  <c r="G36" s="1"/>
  <c r="F37"/>
  <c r="E37"/>
  <c r="E36" s="1"/>
  <c r="D37"/>
  <c r="CN36"/>
  <c r="CJ36"/>
  <c r="CF36"/>
  <c r="CB36"/>
  <c r="BX36"/>
  <c r="BT36"/>
  <c r="BP36"/>
  <c r="BL36"/>
  <c r="BH36"/>
  <c r="BD36"/>
  <c r="AZ36"/>
  <c r="AV36"/>
  <c r="AR36"/>
  <c r="AN36"/>
  <c r="AJ36"/>
  <c r="AF36"/>
  <c r="AB36"/>
  <c r="X36"/>
  <c r="T36"/>
  <c r="P36"/>
  <c r="L36"/>
  <c r="H36"/>
  <c r="D36"/>
  <c r="CP35"/>
  <c r="CO35"/>
  <c r="CN35"/>
  <c r="CM35"/>
  <c r="CL35"/>
  <c r="CK35"/>
  <c r="CJ35"/>
  <c r="CI35"/>
  <c r="CH35"/>
  <c r="CG35"/>
  <c r="CF35"/>
  <c r="CE35"/>
  <c r="CD35"/>
  <c r="CC35"/>
  <c r="CB35"/>
  <c r="CA35"/>
  <c r="BZ35"/>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CP34"/>
  <c r="CO34"/>
  <c r="CN34"/>
  <c r="CN33" s="1"/>
  <c r="CM34"/>
  <c r="CL34"/>
  <c r="CK34"/>
  <c r="CJ34"/>
  <c r="CJ33" s="1"/>
  <c r="CI34"/>
  <c r="CI33" s="1"/>
  <c r="CH34"/>
  <c r="CG34"/>
  <c r="CF34"/>
  <c r="CF33" s="1"/>
  <c r="CE34"/>
  <c r="CD34"/>
  <c r="CC34"/>
  <c r="CB34"/>
  <c r="CB33" s="1"/>
  <c r="CA34"/>
  <c r="BZ34"/>
  <c r="BY34"/>
  <c r="BX34"/>
  <c r="BX33" s="1"/>
  <c r="BW34"/>
  <c r="BV34"/>
  <c r="BU34"/>
  <c r="BT34"/>
  <c r="BT33" s="1"/>
  <c r="BS34"/>
  <c r="BS33" s="1"/>
  <c r="BR34"/>
  <c r="BQ34"/>
  <c r="BP34"/>
  <c r="BP33" s="1"/>
  <c r="BO34"/>
  <c r="BN34"/>
  <c r="BM34"/>
  <c r="BL34"/>
  <c r="BL33" s="1"/>
  <c r="BK34"/>
  <c r="BJ34"/>
  <c r="BI34"/>
  <c r="BH34"/>
  <c r="BH33" s="1"/>
  <c r="BG34"/>
  <c r="BF34"/>
  <c r="BE34"/>
  <c r="BD34"/>
  <c r="BD33" s="1"/>
  <c r="BC34"/>
  <c r="BC33" s="1"/>
  <c r="BB34"/>
  <c r="BA34"/>
  <c r="AZ34"/>
  <c r="AZ33" s="1"/>
  <c r="AY34"/>
  <c r="AX34"/>
  <c r="AW34"/>
  <c r="AV34"/>
  <c r="AV33" s="1"/>
  <c r="AU34"/>
  <c r="AT34"/>
  <c r="AS34"/>
  <c r="AR34"/>
  <c r="AR33" s="1"/>
  <c r="AQ34"/>
  <c r="AP34"/>
  <c r="AO34"/>
  <c r="AN34"/>
  <c r="AN33" s="1"/>
  <c r="AM34"/>
  <c r="AM33" s="1"/>
  <c r="AL34"/>
  <c r="AK34"/>
  <c r="AJ34"/>
  <c r="AJ33" s="1"/>
  <c r="AI34"/>
  <c r="AH34"/>
  <c r="AG34"/>
  <c r="AF34"/>
  <c r="AF33" s="1"/>
  <c r="AE34"/>
  <c r="AD34"/>
  <c r="AC34"/>
  <c r="AB34"/>
  <c r="AB33" s="1"/>
  <c r="AA34"/>
  <c r="Z34"/>
  <c r="Y34"/>
  <c r="X34"/>
  <c r="X33" s="1"/>
  <c r="W34"/>
  <c r="W33" s="1"/>
  <c r="V34"/>
  <c r="U34"/>
  <c r="T34"/>
  <c r="T33" s="1"/>
  <c r="S34"/>
  <c r="R34"/>
  <c r="Q34"/>
  <c r="P34"/>
  <c r="P33" s="1"/>
  <c r="O34"/>
  <c r="N34"/>
  <c r="M34"/>
  <c r="L34"/>
  <c r="L33" s="1"/>
  <c r="K34"/>
  <c r="J34"/>
  <c r="I34"/>
  <c r="H34"/>
  <c r="H33" s="1"/>
  <c r="G34"/>
  <c r="G33" s="1"/>
  <c r="F34"/>
  <c r="E34"/>
  <c r="D34"/>
  <c r="D33" s="1"/>
  <c r="CP33"/>
  <c r="CO33"/>
  <c r="CM33"/>
  <c r="CL33"/>
  <c r="CK33"/>
  <c r="CH33"/>
  <c r="CG33"/>
  <c r="CE33"/>
  <c r="CD33"/>
  <c r="CC33"/>
  <c r="CA33"/>
  <c r="BZ33"/>
  <c r="BY33"/>
  <c r="BW33"/>
  <c r="BV33"/>
  <c r="BU33"/>
  <c r="BR33"/>
  <c r="BQ33"/>
  <c r="BO33"/>
  <c r="BN33"/>
  <c r="BM33"/>
  <c r="BK33"/>
  <c r="BJ33"/>
  <c r="BI33"/>
  <c r="BG33"/>
  <c r="BF33"/>
  <c r="BE33"/>
  <c r="BB33"/>
  <c r="BA33"/>
  <c r="AY33"/>
  <c r="AX33"/>
  <c r="AW33"/>
  <c r="AU33"/>
  <c r="AT33"/>
  <c r="AS33"/>
  <c r="AQ33"/>
  <c r="AP33"/>
  <c r="AO33"/>
  <c r="AL33"/>
  <c r="AK33"/>
  <c r="AI33"/>
  <c r="AH33"/>
  <c r="AG33"/>
  <c r="AE33"/>
  <c r="AD33"/>
  <c r="AC33"/>
  <c r="AA33"/>
  <c r="Z33"/>
  <c r="Y33"/>
  <c r="V33"/>
  <c r="U33"/>
  <c r="S33"/>
  <c r="R33"/>
  <c r="Q33"/>
  <c r="O33"/>
  <c r="N33"/>
  <c r="M33"/>
  <c r="K33"/>
  <c r="J33"/>
  <c r="I33"/>
  <c r="F33"/>
  <c r="E33"/>
  <c r="CP32"/>
  <c r="CO32"/>
  <c r="CN32"/>
  <c r="CM32"/>
  <c r="CL32"/>
  <c r="CL30" s="1"/>
  <c r="CK32"/>
  <c r="CJ32"/>
  <c r="CI32"/>
  <c r="CH32"/>
  <c r="CG32"/>
  <c r="CF32"/>
  <c r="CF30" s="1"/>
  <c r="CE32"/>
  <c r="CD32"/>
  <c r="CC32"/>
  <c r="CB32"/>
  <c r="CB30" s="1"/>
  <c r="CA32"/>
  <c r="BZ32"/>
  <c r="BY32"/>
  <c r="BX32"/>
  <c r="BW32"/>
  <c r="BV32"/>
  <c r="BV30" s="1"/>
  <c r="BU32"/>
  <c r="BT32"/>
  <c r="BS32"/>
  <c r="BR32"/>
  <c r="BQ32"/>
  <c r="BP32"/>
  <c r="BP30" s="1"/>
  <c r="BO32"/>
  <c r="BN32"/>
  <c r="BM32"/>
  <c r="BL32"/>
  <c r="BL30" s="1"/>
  <c r="BK32"/>
  <c r="BJ32"/>
  <c r="BI32"/>
  <c r="BH32"/>
  <c r="BH30" s="1"/>
  <c r="BG32"/>
  <c r="BF32"/>
  <c r="BE32"/>
  <c r="BD32"/>
  <c r="BD30" s="1"/>
  <c r="BC32"/>
  <c r="BB32"/>
  <c r="BA32"/>
  <c r="AZ32"/>
  <c r="AZ30" s="1"/>
  <c r="AY32"/>
  <c r="AX32"/>
  <c r="AW32"/>
  <c r="AV32"/>
  <c r="AV30" s="1"/>
  <c r="AU32"/>
  <c r="AT32"/>
  <c r="AS32"/>
  <c r="AR32"/>
  <c r="AR30" s="1"/>
  <c r="AQ32"/>
  <c r="AP32"/>
  <c r="AO32"/>
  <c r="AN32"/>
  <c r="AN30" s="1"/>
  <c r="AM32"/>
  <c r="AL32"/>
  <c r="AK32"/>
  <c r="AJ32"/>
  <c r="AJ30" s="1"/>
  <c r="AI32"/>
  <c r="AH32"/>
  <c r="AG32"/>
  <c r="AF32"/>
  <c r="AF30" s="1"/>
  <c r="AE32"/>
  <c r="AD32"/>
  <c r="AC32"/>
  <c r="AB32"/>
  <c r="AB30" s="1"/>
  <c r="AA32"/>
  <c r="Z32"/>
  <c r="Y32"/>
  <c r="X32"/>
  <c r="X30" s="1"/>
  <c r="W32"/>
  <c r="V32"/>
  <c r="U32"/>
  <c r="T32"/>
  <c r="T30" s="1"/>
  <c r="S32"/>
  <c r="R32"/>
  <c r="Q32"/>
  <c r="P32"/>
  <c r="P30" s="1"/>
  <c r="O32"/>
  <c r="N32"/>
  <c r="M32"/>
  <c r="L32"/>
  <c r="L30" s="1"/>
  <c r="K32"/>
  <c r="J32"/>
  <c r="I32"/>
  <c r="H32"/>
  <c r="H30" s="1"/>
  <c r="G32"/>
  <c r="F32"/>
  <c r="E32"/>
  <c r="D32"/>
  <c r="D30" s="1"/>
  <c r="CP31"/>
  <c r="CO31"/>
  <c r="CO30" s="1"/>
  <c r="CN31"/>
  <c r="CM31"/>
  <c r="CM30" s="1"/>
  <c r="CL31"/>
  <c r="CK31"/>
  <c r="CK30" s="1"/>
  <c r="CJ31"/>
  <c r="CI31"/>
  <c r="CH31"/>
  <c r="CG31"/>
  <c r="CG30" s="1"/>
  <c r="CF31"/>
  <c r="CE31"/>
  <c r="CD31"/>
  <c r="CC31"/>
  <c r="CC30" s="1"/>
  <c r="CB31"/>
  <c r="CA31"/>
  <c r="CA30" s="1"/>
  <c r="BZ31"/>
  <c r="BY31"/>
  <c r="BY30" s="1"/>
  <c r="BX31"/>
  <c r="BW31"/>
  <c r="BW30" s="1"/>
  <c r="BV31"/>
  <c r="BU31"/>
  <c r="BU30" s="1"/>
  <c r="BT31"/>
  <c r="BS31"/>
  <c r="BR31"/>
  <c r="BQ31"/>
  <c r="BQ30" s="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CP30"/>
  <c r="CN30"/>
  <c r="CJ30"/>
  <c r="CI30"/>
  <c r="CH30"/>
  <c r="CE30"/>
  <c r="CD30"/>
  <c r="BZ30"/>
  <c r="BX30"/>
  <c r="BT30"/>
  <c r="BS30"/>
  <c r="BR30"/>
  <c r="BO30"/>
  <c r="BN30"/>
  <c r="BM30"/>
  <c r="BK30"/>
  <c r="BJ30"/>
  <c r="BI30"/>
  <c r="BG30"/>
  <c r="BF30"/>
  <c r="BE30"/>
  <c r="BC30"/>
  <c r="BB30"/>
  <c r="BA30"/>
  <c r="AY30"/>
  <c r="AX30"/>
  <c r="AW30"/>
  <c r="AU30"/>
  <c r="AT30"/>
  <c r="AS30"/>
  <c r="AQ30"/>
  <c r="AP30"/>
  <c r="AO30"/>
  <c r="AM30"/>
  <c r="AL30"/>
  <c r="AK30"/>
  <c r="AI30"/>
  <c r="AH30"/>
  <c r="AG30"/>
  <c r="AE30"/>
  <c r="AD30"/>
  <c r="AC30"/>
  <c r="AA30"/>
  <c r="Z30"/>
  <c r="Y30"/>
  <c r="W30"/>
  <c r="V30"/>
  <c r="U30"/>
  <c r="S30"/>
  <c r="R30"/>
  <c r="Q30"/>
  <c r="O30"/>
  <c r="N30"/>
  <c r="M30"/>
  <c r="K30"/>
  <c r="J30"/>
  <c r="I30"/>
  <c r="G30"/>
  <c r="F30"/>
  <c r="E30"/>
  <c r="CP29"/>
  <c r="CO29"/>
  <c r="CN29"/>
  <c r="CM29"/>
  <c r="CL29"/>
  <c r="CK29"/>
  <c r="CJ29"/>
  <c r="CJ23" s="1"/>
  <c r="CI29"/>
  <c r="CH29"/>
  <c r="CG29"/>
  <c r="CF29"/>
  <c r="CE29"/>
  <c r="CD29"/>
  <c r="CC29"/>
  <c r="CB29"/>
  <c r="CB23" s="1"/>
  <c r="CA29"/>
  <c r="BZ29"/>
  <c r="BY29"/>
  <c r="BX29"/>
  <c r="BX27" s="1"/>
  <c r="BW29"/>
  <c r="BV29"/>
  <c r="BU29"/>
  <c r="BT29"/>
  <c r="BT23" s="1"/>
  <c r="BS29"/>
  <c r="BR29"/>
  <c r="BQ29"/>
  <c r="BP29"/>
  <c r="BO29"/>
  <c r="BN29"/>
  <c r="BM29"/>
  <c r="BL29"/>
  <c r="BL23" s="1"/>
  <c r="BK29"/>
  <c r="BJ29"/>
  <c r="BI29"/>
  <c r="BH29"/>
  <c r="BH27" s="1"/>
  <c r="BG29"/>
  <c r="BF29"/>
  <c r="BE29"/>
  <c r="BD29"/>
  <c r="BD23" s="1"/>
  <c r="BC29"/>
  <c r="BB29"/>
  <c r="BA29"/>
  <c r="AZ29"/>
  <c r="AZ27" s="1"/>
  <c r="AY29"/>
  <c r="AX29"/>
  <c r="AW29"/>
  <c r="AV29"/>
  <c r="AV23" s="1"/>
  <c r="AU29"/>
  <c r="AT29"/>
  <c r="AS29"/>
  <c r="AR29"/>
  <c r="AQ29"/>
  <c r="AP29"/>
  <c r="AO29"/>
  <c r="AN29"/>
  <c r="AN23" s="1"/>
  <c r="AM29"/>
  <c r="AL29"/>
  <c r="AK29"/>
  <c r="AJ29"/>
  <c r="AJ27" s="1"/>
  <c r="AI29"/>
  <c r="AH29"/>
  <c r="AG29"/>
  <c r="AF29"/>
  <c r="AF23" s="1"/>
  <c r="AE29"/>
  <c r="AD29"/>
  <c r="AC29"/>
  <c r="AB29"/>
  <c r="AA29"/>
  <c r="Z29"/>
  <c r="Y29"/>
  <c r="X29"/>
  <c r="X23" s="1"/>
  <c r="W29"/>
  <c r="V29"/>
  <c r="U29"/>
  <c r="T29"/>
  <c r="S29"/>
  <c r="R29"/>
  <c r="Q29"/>
  <c r="P29"/>
  <c r="P23" s="1"/>
  <c r="O29"/>
  <c r="N29"/>
  <c r="M29"/>
  <c r="L29"/>
  <c r="L27" s="1"/>
  <c r="K29"/>
  <c r="J29"/>
  <c r="I29"/>
  <c r="H29"/>
  <c r="H23" s="1"/>
  <c r="G29"/>
  <c r="F29"/>
  <c r="E29"/>
  <c r="D29"/>
  <c r="CP28"/>
  <c r="CO28"/>
  <c r="CN28"/>
  <c r="CM28"/>
  <c r="CM27" s="1"/>
  <c r="CL28"/>
  <c r="CK28"/>
  <c r="CJ28"/>
  <c r="CI28"/>
  <c r="CI27" s="1"/>
  <c r="CH28"/>
  <c r="CG28"/>
  <c r="CF28"/>
  <c r="CE28"/>
  <c r="CD28"/>
  <c r="CC28"/>
  <c r="CB28"/>
  <c r="CA28"/>
  <c r="CA27" s="1"/>
  <c r="BZ28"/>
  <c r="BY28"/>
  <c r="BX28"/>
  <c r="BW28"/>
  <c r="BW27" s="1"/>
  <c r="BV28"/>
  <c r="BU28"/>
  <c r="BT28"/>
  <c r="BS28"/>
  <c r="BS27" s="1"/>
  <c r="BR28"/>
  <c r="BQ28"/>
  <c r="BP28"/>
  <c r="BO28"/>
  <c r="BO27" s="1"/>
  <c r="BN28"/>
  <c r="BM28"/>
  <c r="BL28"/>
  <c r="BK28"/>
  <c r="BK27" s="1"/>
  <c r="BJ28"/>
  <c r="BI28"/>
  <c r="BH28"/>
  <c r="BG28"/>
  <c r="BG27" s="1"/>
  <c r="BF28"/>
  <c r="BE28"/>
  <c r="BD28"/>
  <c r="BC28"/>
  <c r="BC27" s="1"/>
  <c r="BB28"/>
  <c r="BA28"/>
  <c r="AZ28"/>
  <c r="AY28"/>
  <c r="AX28"/>
  <c r="AW28"/>
  <c r="AV28"/>
  <c r="AU28"/>
  <c r="AU27" s="1"/>
  <c r="AT28"/>
  <c r="AS28"/>
  <c r="AR28"/>
  <c r="AQ28"/>
  <c r="AQ27" s="1"/>
  <c r="AP28"/>
  <c r="AO28"/>
  <c r="AN28"/>
  <c r="AM28"/>
  <c r="AM27" s="1"/>
  <c r="AL28"/>
  <c r="AK28"/>
  <c r="AJ28"/>
  <c r="AI28"/>
  <c r="AI27" s="1"/>
  <c r="AH28"/>
  <c r="AG28"/>
  <c r="AF28"/>
  <c r="AE28"/>
  <c r="AE27" s="1"/>
  <c r="AD28"/>
  <c r="AC28"/>
  <c r="AB28"/>
  <c r="AA28"/>
  <c r="AA27" s="1"/>
  <c r="Z28"/>
  <c r="Y28"/>
  <c r="X28"/>
  <c r="W28"/>
  <c r="W27" s="1"/>
  <c r="V28"/>
  <c r="U28"/>
  <c r="T28"/>
  <c r="S28"/>
  <c r="R28"/>
  <c r="Q28"/>
  <c r="P28"/>
  <c r="O28"/>
  <c r="O27" s="1"/>
  <c r="N28"/>
  <c r="M28"/>
  <c r="L28"/>
  <c r="K28"/>
  <c r="K27" s="1"/>
  <c r="J28"/>
  <c r="I28"/>
  <c r="H28"/>
  <c r="G28"/>
  <c r="G27" s="1"/>
  <c r="F28"/>
  <c r="E28"/>
  <c r="D28"/>
  <c r="CP27"/>
  <c r="CL27"/>
  <c r="CH27"/>
  <c r="CE27"/>
  <c r="CD27"/>
  <c r="BZ27"/>
  <c r="BV27"/>
  <c r="BT27"/>
  <c r="BR27"/>
  <c r="BN27"/>
  <c r="BJ27"/>
  <c r="BF27"/>
  <c r="BB27"/>
  <c r="AY27"/>
  <c r="AX27"/>
  <c r="AT27"/>
  <c r="AP27"/>
  <c r="AN27"/>
  <c r="AL27"/>
  <c r="AH27"/>
  <c r="AD27"/>
  <c r="Z27"/>
  <c r="V27"/>
  <c r="S27"/>
  <c r="R27"/>
  <c r="N27"/>
  <c r="J27"/>
  <c r="H27"/>
  <c r="F27"/>
  <c r="CP26"/>
  <c r="CO26"/>
  <c r="CN26"/>
  <c r="CM26"/>
  <c r="CL26"/>
  <c r="CK26"/>
  <c r="CJ26"/>
  <c r="CI26"/>
  <c r="CH26"/>
  <c r="CG26"/>
  <c r="CF26"/>
  <c r="CE26"/>
  <c r="CE24" s="1"/>
  <c r="CD26"/>
  <c r="CC26"/>
  <c r="CB26"/>
  <c r="CA26"/>
  <c r="BZ26"/>
  <c r="BY26"/>
  <c r="BX26"/>
  <c r="BW26"/>
  <c r="BV26"/>
  <c r="BU26"/>
  <c r="BT26"/>
  <c r="BS26"/>
  <c r="BR26"/>
  <c r="BQ26"/>
  <c r="BP26"/>
  <c r="BO26"/>
  <c r="BO24" s="1"/>
  <c r="BN26"/>
  <c r="BM26"/>
  <c r="BL26"/>
  <c r="BK26"/>
  <c r="BJ26"/>
  <c r="BI26"/>
  <c r="BH26"/>
  <c r="BG26"/>
  <c r="BF26"/>
  <c r="BE26"/>
  <c r="BD26"/>
  <c r="BC26"/>
  <c r="BB26"/>
  <c r="BA26"/>
  <c r="AZ26"/>
  <c r="AY26"/>
  <c r="AY24" s="1"/>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CP25"/>
  <c r="CO25"/>
  <c r="CN25"/>
  <c r="CN24" s="1"/>
  <c r="CM25"/>
  <c r="CL25"/>
  <c r="CK25"/>
  <c r="CJ25"/>
  <c r="CJ22" s="1"/>
  <c r="CI25"/>
  <c r="CH25"/>
  <c r="CG25"/>
  <c r="CG22" s="1"/>
  <c r="CF25"/>
  <c r="CF22" s="1"/>
  <c r="CE25"/>
  <c r="CD25"/>
  <c r="CC25"/>
  <c r="CB25"/>
  <c r="CB22" s="1"/>
  <c r="CA25"/>
  <c r="BZ25"/>
  <c r="BY25"/>
  <c r="BX25"/>
  <c r="BX24" s="1"/>
  <c r="BW25"/>
  <c r="BV25"/>
  <c r="BU25"/>
  <c r="BT25"/>
  <c r="BT24" s="1"/>
  <c r="BS25"/>
  <c r="BR25"/>
  <c r="BQ25"/>
  <c r="BQ22" s="1"/>
  <c r="BP25"/>
  <c r="BO25"/>
  <c r="BN25"/>
  <c r="BM25"/>
  <c r="BL25"/>
  <c r="BK25"/>
  <c r="BJ25"/>
  <c r="BI25"/>
  <c r="BH25"/>
  <c r="BH24" s="1"/>
  <c r="BG25"/>
  <c r="BF25"/>
  <c r="BE25"/>
  <c r="BD25"/>
  <c r="BD24" s="1"/>
  <c r="BC25"/>
  <c r="BB25"/>
  <c r="BA25"/>
  <c r="BA22" s="1"/>
  <c r="AZ25"/>
  <c r="AY25"/>
  <c r="AX25"/>
  <c r="AW25"/>
  <c r="AV25"/>
  <c r="AU25"/>
  <c r="AT25"/>
  <c r="AT24" s="1"/>
  <c r="AS25"/>
  <c r="AR25"/>
  <c r="AQ25"/>
  <c r="AP25"/>
  <c r="AP24" s="1"/>
  <c r="AO25"/>
  <c r="AN25"/>
  <c r="AM25"/>
  <c r="AL25"/>
  <c r="AL24" s="1"/>
  <c r="AK25"/>
  <c r="AJ25"/>
  <c r="AI25"/>
  <c r="AH25"/>
  <c r="AH24" s="1"/>
  <c r="AG25"/>
  <c r="AF25"/>
  <c r="AE25"/>
  <c r="AD25"/>
  <c r="AD24" s="1"/>
  <c r="AC25"/>
  <c r="AB25"/>
  <c r="AA25"/>
  <c r="Z25"/>
  <c r="Z24" s="1"/>
  <c r="Y25"/>
  <c r="X25"/>
  <c r="W25"/>
  <c r="V25"/>
  <c r="V24" s="1"/>
  <c r="U25"/>
  <c r="T25"/>
  <c r="S25"/>
  <c r="R25"/>
  <c r="R24" s="1"/>
  <c r="Q25"/>
  <c r="P25"/>
  <c r="O25"/>
  <c r="N25"/>
  <c r="N24" s="1"/>
  <c r="M25"/>
  <c r="L25"/>
  <c r="K25"/>
  <c r="J25"/>
  <c r="J24" s="1"/>
  <c r="I25"/>
  <c r="H25"/>
  <c r="G25"/>
  <c r="F25"/>
  <c r="F24" s="1"/>
  <c r="E25"/>
  <c r="D25"/>
  <c r="CM24"/>
  <c r="CI24"/>
  <c r="CG24"/>
  <c r="CF24"/>
  <c r="CB24"/>
  <c r="CA24"/>
  <c r="BW24"/>
  <c r="BS24"/>
  <c r="BQ24"/>
  <c r="BP24"/>
  <c r="BL24"/>
  <c r="BK24"/>
  <c r="BG24"/>
  <c r="BC24"/>
  <c r="BA24"/>
  <c r="AZ24"/>
  <c r="AV24"/>
  <c r="AU24"/>
  <c r="AR24"/>
  <c r="AQ24"/>
  <c r="AN24"/>
  <c r="AM24"/>
  <c r="AJ24"/>
  <c r="AI24"/>
  <c r="AF24"/>
  <c r="AE24"/>
  <c r="AB24"/>
  <c r="AA24"/>
  <c r="X24"/>
  <c r="W24"/>
  <c r="T24"/>
  <c r="S24"/>
  <c r="P24"/>
  <c r="O24"/>
  <c r="L24"/>
  <c r="K24"/>
  <c r="H24"/>
  <c r="G24"/>
  <c r="D24"/>
  <c r="CP22"/>
  <c r="CM22"/>
  <c r="CL22"/>
  <c r="CH22"/>
  <c r="CE22"/>
  <c r="CE21" s="1"/>
  <c r="CD22"/>
  <c r="BZ22"/>
  <c r="BW22"/>
  <c r="BV22"/>
  <c r="BR22"/>
  <c r="BO22"/>
  <c r="BO21" s="1"/>
  <c r="BN22"/>
  <c r="BJ22"/>
  <c r="BG22"/>
  <c r="BF22"/>
  <c r="BB22"/>
  <c r="AY22"/>
  <c r="AX22"/>
  <c r="AT22"/>
  <c r="AQ22"/>
  <c r="AP22"/>
  <c r="AL22"/>
  <c r="AI22"/>
  <c r="AI21" s="1"/>
  <c r="AH22"/>
  <c r="AD22"/>
  <c r="AA22"/>
  <c r="Z22"/>
  <c r="V22"/>
  <c r="S22"/>
  <c r="R22"/>
  <c r="N22"/>
  <c r="K22"/>
  <c r="J22"/>
  <c r="F22"/>
  <c r="CP18"/>
  <c r="CO18"/>
  <c r="CO16" s="1"/>
  <c r="CN18"/>
  <c r="CM18"/>
  <c r="CL18"/>
  <c r="CK18"/>
  <c r="CK16" s="1"/>
  <c r="CJ18"/>
  <c r="CI18"/>
  <c r="CH18"/>
  <c r="CG18"/>
  <c r="CG16" s="1"/>
  <c r="CF18"/>
  <c r="CE18"/>
  <c r="CD18"/>
  <c r="CC18"/>
  <c r="CC16" s="1"/>
  <c r="CB18"/>
  <c r="CA18"/>
  <c r="BZ18"/>
  <c r="BY18"/>
  <c r="BY16" s="1"/>
  <c r="BX18"/>
  <c r="BW18"/>
  <c r="BV18"/>
  <c r="BU18"/>
  <c r="BT18"/>
  <c r="BS18"/>
  <c r="BR18"/>
  <c r="BQ18"/>
  <c r="BQ16" s="1"/>
  <c r="BP18"/>
  <c r="BO18"/>
  <c r="BN18"/>
  <c r="BM18"/>
  <c r="BM16" s="1"/>
  <c r="BL18"/>
  <c r="BK18"/>
  <c r="BJ18"/>
  <c r="BI18"/>
  <c r="BH18"/>
  <c r="BG18"/>
  <c r="BF18"/>
  <c r="BE18"/>
  <c r="BE16" s="1"/>
  <c r="BD18"/>
  <c r="BC18"/>
  <c r="BB18"/>
  <c r="BA18"/>
  <c r="BA16" s="1"/>
  <c r="AZ18"/>
  <c r="AY18"/>
  <c r="AX18"/>
  <c r="AW18"/>
  <c r="AW16" s="1"/>
  <c r="AV18"/>
  <c r="AU18"/>
  <c r="AT18"/>
  <c r="AS18"/>
  <c r="AS16" s="1"/>
  <c r="AR18"/>
  <c r="AQ18"/>
  <c r="AP18"/>
  <c r="AO18"/>
  <c r="AO16" s="1"/>
  <c r="AN18"/>
  <c r="AM18"/>
  <c r="AL18"/>
  <c r="AK18"/>
  <c r="AJ18"/>
  <c r="AI18"/>
  <c r="AH18"/>
  <c r="AG18"/>
  <c r="AG16" s="1"/>
  <c r="AF18"/>
  <c r="AE18"/>
  <c r="AD18"/>
  <c r="AC18"/>
  <c r="AC16" s="1"/>
  <c r="AB18"/>
  <c r="AA18"/>
  <c r="Z18"/>
  <c r="Y18"/>
  <c r="Y16" s="1"/>
  <c r="X18"/>
  <c r="W18"/>
  <c r="V18"/>
  <c r="U18"/>
  <c r="U16" s="1"/>
  <c r="T18"/>
  <c r="S18"/>
  <c r="R18"/>
  <c r="Q18"/>
  <c r="P18"/>
  <c r="O18"/>
  <c r="N18"/>
  <c r="M18"/>
  <c r="M16" s="1"/>
  <c r="L18"/>
  <c r="K18"/>
  <c r="J18"/>
  <c r="I18"/>
  <c r="H18"/>
  <c r="G18"/>
  <c r="F18"/>
  <c r="E18"/>
  <c r="E16" s="1"/>
  <c r="D18"/>
  <c r="CP17"/>
  <c r="CO17"/>
  <c r="CN17"/>
  <c r="CN16" s="1"/>
  <c r="CM17"/>
  <c r="CM16" s="1"/>
  <c r="CL17"/>
  <c r="CK17"/>
  <c r="CJ17"/>
  <c r="CJ16" s="1"/>
  <c r="CI17"/>
  <c r="CH17"/>
  <c r="CG17"/>
  <c r="CF17"/>
  <c r="CF16" s="1"/>
  <c r="CE17"/>
  <c r="CE16" s="1"/>
  <c r="CD17"/>
  <c r="CC17"/>
  <c r="CB17"/>
  <c r="CB16" s="1"/>
  <c r="CA17"/>
  <c r="CA16" s="1"/>
  <c r="BZ17"/>
  <c r="BY17"/>
  <c r="BX17"/>
  <c r="BW17"/>
  <c r="BV17"/>
  <c r="BU17"/>
  <c r="BT17"/>
  <c r="BT16" s="1"/>
  <c r="BS17"/>
  <c r="BS16" s="1"/>
  <c r="BR17"/>
  <c r="BQ17"/>
  <c r="BP17"/>
  <c r="BP16" s="1"/>
  <c r="BO17"/>
  <c r="BO16" s="1"/>
  <c r="BN17"/>
  <c r="BM17"/>
  <c r="BL17"/>
  <c r="BL16" s="1"/>
  <c r="BK17"/>
  <c r="BK16" s="1"/>
  <c r="BJ17"/>
  <c r="BI17"/>
  <c r="BH17"/>
  <c r="BH16" s="1"/>
  <c r="BG17"/>
  <c r="BG16" s="1"/>
  <c r="BF17"/>
  <c r="BE17"/>
  <c r="BD17"/>
  <c r="BC17"/>
  <c r="BB17"/>
  <c r="BA17"/>
  <c r="AZ17"/>
  <c r="AZ16" s="1"/>
  <c r="AY17"/>
  <c r="AY16" s="1"/>
  <c r="AX17"/>
  <c r="AW17"/>
  <c r="AV17"/>
  <c r="AV16" s="1"/>
  <c r="AU17"/>
  <c r="AT17"/>
  <c r="AS17"/>
  <c r="AR17"/>
  <c r="AR16" s="1"/>
  <c r="AQ17"/>
  <c r="AQ16" s="1"/>
  <c r="AP17"/>
  <c r="AO17"/>
  <c r="AN17"/>
  <c r="AN16" s="1"/>
  <c r="AM17"/>
  <c r="AM16" s="1"/>
  <c r="AL17"/>
  <c r="AK17"/>
  <c r="AJ17"/>
  <c r="AJ16" s="1"/>
  <c r="AI17"/>
  <c r="AH17"/>
  <c r="AG17"/>
  <c r="AF17"/>
  <c r="AF16" s="1"/>
  <c r="AE17"/>
  <c r="AE16" s="1"/>
  <c r="AD17"/>
  <c r="AC17"/>
  <c r="AB17"/>
  <c r="AB16" s="1"/>
  <c r="AA17"/>
  <c r="AA16" s="1"/>
  <c r="Z17"/>
  <c r="Y17"/>
  <c r="X17"/>
  <c r="X16" s="1"/>
  <c r="W17"/>
  <c r="W16" s="1"/>
  <c r="V17"/>
  <c r="U17"/>
  <c r="T17"/>
  <c r="T16" s="1"/>
  <c r="S17"/>
  <c r="S16" s="1"/>
  <c r="R17"/>
  <c r="Q17"/>
  <c r="P17"/>
  <c r="P16" s="1"/>
  <c r="O17"/>
  <c r="N17"/>
  <c r="M17"/>
  <c r="L17"/>
  <c r="L16" s="1"/>
  <c r="K17"/>
  <c r="K16" s="1"/>
  <c r="J17"/>
  <c r="I17"/>
  <c r="H17"/>
  <c r="H16" s="1"/>
  <c r="G17"/>
  <c r="G16" s="1"/>
  <c r="F17"/>
  <c r="E17"/>
  <c r="D17"/>
  <c r="D16" s="1"/>
  <c r="CP15"/>
  <c r="CO15"/>
  <c r="CN15"/>
  <c r="CM15"/>
  <c r="CL15"/>
  <c r="CK15"/>
  <c r="CJ15"/>
  <c r="CI15"/>
  <c r="CH15"/>
  <c r="CG15"/>
  <c r="CF15"/>
  <c r="CE15"/>
  <c r="CD15"/>
  <c r="CC15"/>
  <c r="CB15"/>
  <c r="CA15"/>
  <c r="BZ15"/>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P14"/>
  <c r="CO14"/>
  <c r="CN14"/>
  <c r="CM14"/>
  <c r="CL14"/>
  <c r="CK14"/>
  <c r="CJ14"/>
  <c r="CI14"/>
  <c r="CH14"/>
  <c r="CG14"/>
  <c r="CF14"/>
  <c r="CE14"/>
  <c r="CD14"/>
  <c r="CC14"/>
  <c r="CB14"/>
  <c r="CA14"/>
  <c r="BZ14"/>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F14"/>
  <c r="E14"/>
  <c r="D14"/>
  <c r="CP13"/>
  <c r="CO13"/>
  <c r="CO12" s="1"/>
  <c r="CN13"/>
  <c r="CN12" s="1"/>
  <c r="CM13"/>
  <c r="CL13"/>
  <c r="CK13"/>
  <c r="CK12" s="1"/>
  <c r="CJ13"/>
  <c r="CI13"/>
  <c r="CH13"/>
  <c r="CG13"/>
  <c r="CG12" s="1"/>
  <c r="CF13"/>
  <c r="CE13"/>
  <c r="CD13"/>
  <c r="CC13"/>
  <c r="CB13"/>
  <c r="CB12" s="1"/>
  <c r="CA13"/>
  <c r="BZ13"/>
  <c r="BY13"/>
  <c r="BY12" s="1"/>
  <c r="BX13"/>
  <c r="BX12" s="1"/>
  <c r="BW13"/>
  <c r="BV13"/>
  <c r="BU13"/>
  <c r="BU12" s="1"/>
  <c r="BT13"/>
  <c r="BT12" s="1"/>
  <c r="BS13"/>
  <c r="BR13"/>
  <c r="BQ13"/>
  <c r="BQ12" s="1"/>
  <c r="BP13"/>
  <c r="BP12" s="1"/>
  <c r="BO13"/>
  <c r="BN13"/>
  <c r="BM13"/>
  <c r="BM12" s="1"/>
  <c r="BL13"/>
  <c r="BL12" s="1"/>
  <c r="BK13"/>
  <c r="BJ13"/>
  <c r="BI13"/>
  <c r="BI12" s="1"/>
  <c r="BI7" s="1"/>
  <c r="BI6" s="1"/>
  <c r="BH13"/>
  <c r="BH12" s="1"/>
  <c r="BG13"/>
  <c r="BF13"/>
  <c r="BE13"/>
  <c r="BE12" s="1"/>
  <c r="BD13"/>
  <c r="BD12" s="1"/>
  <c r="BC13"/>
  <c r="BB13"/>
  <c r="BA13"/>
  <c r="BA12" s="1"/>
  <c r="AZ13"/>
  <c r="AY13"/>
  <c r="AX13"/>
  <c r="AW13"/>
  <c r="AW12" s="1"/>
  <c r="AW7" s="1"/>
  <c r="AW6" s="1"/>
  <c r="AV13"/>
  <c r="AV12" s="1"/>
  <c r="AU13"/>
  <c r="AT13"/>
  <c r="AS13"/>
  <c r="AR13"/>
  <c r="AQ13"/>
  <c r="AP13"/>
  <c r="AO13"/>
  <c r="AO12" s="1"/>
  <c r="AN13"/>
  <c r="AN12" s="1"/>
  <c r="AM13"/>
  <c r="AL13"/>
  <c r="AK13"/>
  <c r="AK12" s="1"/>
  <c r="AJ13"/>
  <c r="AJ12" s="1"/>
  <c r="AI13"/>
  <c r="AH13"/>
  <c r="AG13"/>
  <c r="AG12" s="1"/>
  <c r="AF13"/>
  <c r="AF12" s="1"/>
  <c r="AE13"/>
  <c r="AD13"/>
  <c r="AC13"/>
  <c r="AC12" s="1"/>
  <c r="AC7" s="1"/>
  <c r="AC6" s="1"/>
  <c r="AB13"/>
  <c r="AB12" s="1"/>
  <c r="AA13"/>
  <c r="Z13"/>
  <c r="Y13"/>
  <c r="Y12" s="1"/>
  <c r="X13"/>
  <c r="X12" s="1"/>
  <c r="W13"/>
  <c r="V13"/>
  <c r="U13"/>
  <c r="U12" s="1"/>
  <c r="T13"/>
  <c r="S13"/>
  <c r="R13"/>
  <c r="Q13"/>
  <c r="Q12" s="1"/>
  <c r="Q7" s="1"/>
  <c r="P13"/>
  <c r="P12" s="1"/>
  <c r="O13"/>
  <c r="N13"/>
  <c r="M13"/>
  <c r="L13"/>
  <c r="K13"/>
  <c r="J13"/>
  <c r="I13"/>
  <c r="I12" s="1"/>
  <c r="H13"/>
  <c r="H12" s="1"/>
  <c r="G13"/>
  <c r="F13"/>
  <c r="E13"/>
  <c r="E12" s="1"/>
  <c r="D13"/>
  <c r="D12" s="1"/>
  <c r="CP11"/>
  <c r="CO11"/>
  <c r="CN11"/>
  <c r="CM11"/>
  <c r="CL11"/>
  <c r="CK11"/>
  <c r="CJ11"/>
  <c r="CI11"/>
  <c r="CH11"/>
  <c r="CG11"/>
  <c r="CF11"/>
  <c r="CE11"/>
  <c r="CD11"/>
  <c r="CC11"/>
  <c r="CB11"/>
  <c r="CA11"/>
  <c r="BZ11"/>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F11"/>
  <c r="E11"/>
  <c r="D11"/>
  <c r="CP10"/>
  <c r="CO10"/>
  <c r="CN10"/>
  <c r="CM10"/>
  <c r="CL10"/>
  <c r="CK10"/>
  <c r="CJ10"/>
  <c r="CI10"/>
  <c r="CH10"/>
  <c r="CG10"/>
  <c r="CF10"/>
  <c r="CE10"/>
  <c r="CD10"/>
  <c r="CC10"/>
  <c r="CB10"/>
  <c r="CA10"/>
  <c r="BZ10"/>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H10"/>
  <c r="G10"/>
  <c r="F10"/>
  <c r="E10"/>
  <c r="D10"/>
  <c r="CP9"/>
  <c r="CP8" s="1"/>
  <c r="CO9"/>
  <c r="CN9"/>
  <c r="CM9"/>
  <c r="CL9"/>
  <c r="CL8" s="1"/>
  <c r="CL7" s="1"/>
  <c r="CL6" s="1"/>
  <c r="CK9"/>
  <c r="CK8" s="1"/>
  <c r="CJ9"/>
  <c r="CI9"/>
  <c r="CH9"/>
  <c r="CH8" s="1"/>
  <c r="CG9"/>
  <c r="CG8" s="1"/>
  <c r="CF9"/>
  <c r="CE9"/>
  <c r="CD9"/>
  <c r="CC9"/>
  <c r="CC8" s="1"/>
  <c r="CB9"/>
  <c r="CA9"/>
  <c r="BZ9"/>
  <c r="BZ8" s="1"/>
  <c r="BY9"/>
  <c r="BX9"/>
  <c r="BW9"/>
  <c r="BV9"/>
  <c r="BV8" s="1"/>
  <c r="BV7" s="1"/>
  <c r="BV6" s="1"/>
  <c r="BU9"/>
  <c r="BU8" s="1"/>
  <c r="BT9"/>
  <c r="BS9"/>
  <c r="BR9"/>
  <c r="BR8" s="1"/>
  <c r="BR7" s="1"/>
  <c r="BQ9"/>
  <c r="BQ8" s="1"/>
  <c r="BP9"/>
  <c r="BO9"/>
  <c r="BN9"/>
  <c r="BM9"/>
  <c r="BM8" s="1"/>
  <c r="BM7" s="1"/>
  <c r="BL9"/>
  <c r="BK9"/>
  <c r="BJ9"/>
  <c r="BJ8" s="1"/>
  <c r="BJ7" s="1"/>
  <c r="BI9"/>
  <c r="BH9"/>
  <c r="BG9"/>
  <c r="BF9"/>
  <c r="BF8" s="1"/>
  <c r="BF7" s="1"/>
  <c r="BF6" s="1"/>
  <c r="BE9"/>
  <c r="BE8" s="1"/>
  <c r="BD9"/>
  <c r="BC9"/>
  <c r="BB9"/>
  <c r="BB8" s="1"/>
  <c r="BA9"/>
  <c r="BA8" s="1"/>
  <c r="AZ9"/>
  <c r="AY9"/>
  <c r="AX9"/>
  <c r="AW9"/>
  <c r="AW8" s="1"/>
  <c r="AV9"/>
  <c r="AU9"/>
  <c r="AT9"/>
  <c r="AT8" s="1"/>
  <c r="AT7" s="1"/>
  <c r="AS9"/>
  <c r="AR9"/>
  <c r="AQ9"/>
  <c r="AP9"/>
  <c r="AP8" s="1"/>
  <c r="AP7" s="1"/>
  <c r="AP6" s="1"/>
  <c r="AO9"/>
  <c r="AO8" s="1"/>
  <c r="AN9"/>
  <c r="AM9"/>
  <c r="AL9"/>
  <c r="AL8" s="1"/>
  <c r="AL7" s="1"/>
  <c r="AK9"/>
  <c r="AK8" s="1"/>
  <c r="AJ9"/>
  <c r="AI9"/>
  <c r="AH9"/>
  <c r="AG9"/>
  <c r="AG8" s="1"/>
  <c r="AG7" s="1"/>
  <c r="AF9"/>
  <c r="AE9"/>
  <c r="AD9"/>
  <c r="AD8" s="1"/>
  <c r="AD7" s="1"/>
  <c r="AC9"/>
  <c r="AB9"/>
  <c r="AA9"/>
  <c r="Z9"/>
  <c r="Z8" s="1"/>
  <c r="Z7" s="1"/>
  <c r="Z6" s="1"/>
  <c r="Y9"/>
  <c r="Y8" s="1"/>
  <c r="X9"/>
  <c r="W9"/>
  <c r="V9"/>
  <c r="V8" s="1"/>
  <c r="U9"/>
  <c r="U8" s="1"/>
  <c r="T9"/>
  <c r="S9"/>
  <c r="R9"/>
  <c r="Q9"/>
  <c r="Q8" s="1"/>
  <c r="P9"/>
  <c r="O9"/>
  <c r="N9"/>
  <c r="N8" s="1"/>
  <c r="N7" s="1"/>
  <c r="M9"/>
  <c r="L9"/>
  <c r="K9"/>
  <c r="J9"/>
  <c r="J8" s="1"/>
  <c r="J7" s="1"/>
  <c r="J6" s="1"/>
  <c r="I9"/>
  <c r="I8" s="1"/>
  <c r="H9"/>
  <c r="G9"/>
  <c r="F9"/>
  <c r="F8" s="1"/>
  <c r="F7" s="1"/>
  <c r="E9"/>
  <c r="E8" s="1"/>
  <c r="D9"/>
  <c r="CK67"/>
  <c r="CG67"/>
  <c r="BU67"/>
  <c r="BQ67"/>
  <c r="BE67"/>
  <c r="BA67"/>
  <c r="AO67"/>
  <c r="AK67"/>
  <c r="Y67"/>
  <c r="U67"/>
  <c r="I67"/>
  <c r="E67"/>
  <c r="CM67"/>
  <c r="CJ67"/>
  <c r="CI67"/>
  <c r="CI63" s="1"/>
  <c r="CE67"/>
  <c r="CB67"/>
  <c r="CA67"/>
  <c r="CA63" s="1"/>
  <c r="BW67"/>
  <c r="BT67"/>
  <c r="BP67"/>
  <c r="BO67"/>
  <c r="BH67"/>
  <c r="BG67"/>
  <c r="BC67"/>
  <c r="AZ67"/>
  <c r="AY67"/>
  <c r="AU67"/>
  <c r="AR67"/>
  <c r="AQ67"/>
  <c r="AI67"/>
  <c r="AF67"/>
  <c r="AA67"/>
  <c r="X67"/>
  <c r="W67"/>
  <c r="W63" s="1"/>
  <c r="S67"/>
  <c r="P67"/>
  <c r="O67"/>
  <c r="O63" s="1"/>
  <c r="K67"/>
  <c r="H67"/>
  <c r="D67"/>
  <c r="CP67"/>
  <c r="CL67"/>
  <c r="CH67"/>
  <c r="CD67"/>
  <c r="BZ67"/>
  <c r="BV67"/>
  <c r="BS67"/>
  <c r="BR67"/>
  <c r="BN67"/>
  <c r="BK67"/>
  <c r="BJ67"/>
  <c r="BF67"/>
  <c r="BB67"/>
  <c r="AX67"/>
  <c r="AT67"/>
  <c r="AP67"/>
  <c r="AM67"/>
  <c r="AL67"/>
  <c r="AH67"/>
  <c r="AE67"/>
  <c r="AD67"/>
  <c r="Z67"/>
  <c r="V67"/>
  <c r="R67"/>
  <c r="N67"/>
  <c r="J67"/>
  <c r="G67"/>
  <c r="F67"/>
  <c r="CH64"/>
  <c r="CD64"/>
  <c r="CD63" s="1"/>
  <c r="BR64"/>
  <c r="BN64"/>
  <c r="BN63" s="1"/>
  <c r="BB64"/>
  <c r="BB63" s="1"/>
  <c r="AX64"/>
  <c r="AX63" s="1"/>
  <c r="AL64"/>
  <c r="AL63" s="1"/>
  <c r="AH64"/>
  <c r="AH63" s="1"/>
  <c r="V64"/>
  <c r="V63" s="1"/>
  <c r="R64"/>
  <c r="R63" s="1"/>
  <c r="F64"/>
  <c r="CO64"/>
  <c r="CK64"/>
  <c r="CG64"/>
  <c r="CC64"/>
  <c r="BY64"/>
  <c r="BU64"/>
  <c r="BQ64"/>
  <c r="BM64"/>
  <c r="BI64"/>
  <c r="BE64"/>
  <c r="BA64"/>
  <c r="AW64"/>
  <c r="AS64"/>
  <c r="AO64"/>
  <c r="AK64"/>
  <c r="AG64"/>
  <c r="AC64"/>
  <c r="Y64"/>
  <c r="U64"/>
  <c r="Q64"/>
  <c r="M64"/>
  <c r="I64"/>
  <c r="E64"/>
  <c r="CN64"/>
  <c r="CM64"/>
  <c r="CJ64"/>
  <c r="CF64"/>
  <c r="CE64"/>
  <c r="CB64"/>
  <c r="BX64"/>
  <c r="BW64"/>
  <c r="BT64"/>
  <c r="BP64"/>
  <c r="BO64"/>
  <c r="BL64"/>
  <c r="BH64"/>
  <c r="BG64"/>
  <c r="BD64"/>
  <c r="AZ64"/>
  <c r="AY64"/>
  <c r="AV64"/>
  <c r="AR64"/>
  <c r="AQ64"/>
  <c r="AN64"/>
  <c r="AJ64"/>
  <c r="AI64"/>
  <c r="AF64"/>
  <c r="AB64"/>
  <c r="AA64"/>
  <c r="X64"/>
  <c r="T64"/>
  <c r="S64"/>
  <c r="P64"/>
  <c r="L64"/>
  <c r="K64"/>
  <c r="H64"/>
  <c r="D64"/>
  <c r="CH63"/>
  <c r="F63"/>
  <c r="CL50"/>
  <c r="CH50"/>
  <c r="CH47" s="1"/>
  <c r="CH41" s="1"/>
  <c r="CD50"/>
  <c r="CD47" s="1"/>
  <c r="CD41" s="1"/>
  <c r="BZ50"/>
  <c r="BR50"/>
  <c r="BN50"/>
  <c r="BN47" s="1"/>
  <c r="BN41" s="1"/>
  <c r="BJ50"/>
  <c r="BF50"/>
  <c r="BB50"/>
  <c r="BB47" s="1"/>
  <c r="BB41" s="1"/>
  <c r="AX50"/>
  <c r="AX47" s="1"/>
  <c r="AX41" s="1"/>
  <c r="AT50"/>
  <c r="AP50"/>
  <c r="AP47" s="1"/>
  <c r="AP41" s="1"/>
  <c r="AL50"/>
  <c r="AH50"/>
  <c r="AH47" s="1"/>
  <c r="AH41" s="1"/>
  <c r="Z50"/>
  <c r="V50"/>
  <c r="V47" s="1"/>
  <c r="V41" s="1"/>
  <c r="R50"/>
  <c r="R47" s="1"/>
  <c r="R41" s="1"/>
  <c r="N50"/>
  <c r="N47" s="1"/>
  <c r="N41" s="1"/>
  <c r="F50"/>
  <c r="F47" s="1"/>
  <c r="F41" s="1"/>
  <c r="CK49"/>
  <c r="CC49"/>
  <c r="BU49"/>
  <c r="BM49"/>
  <c r="AW49"/>
  <c r="AG49"/>
  <c r="Y49"/>
  <c r="Y48" s="1"/>
  <c r="Q49"/>
  <c r="CM50"/>
  <c r="CM47" s="1"/>
  <c r="CI50"/>
  <c r="CE50"/>
  <c r="CA50"/>
  <c r="CA47" s="1"/>
  <c r="BW50"/>
  <c r="BW47" s="1"/>
  <c r="BS50"/>
  <c r="BO50"/>
  <c r="BK50"/>
  <c r="BG50"/>
  <c r="BG47" s="1"/>
  <c r="BC50"/>
  <c r="AY50"/>
  <c r="AU50"/>
  <c r="AU47" s="1"/>
  <c r="AQ50"/>
  <c r="AQ47" s="1"/>
  <c r="AM50"/>
  <c r="AI50"/>
  <c r="AE50"/>
  <c r="AE47" s="1"/>
  <c r="AA50"/>
  <c r="AA47" s="1"/>
  <c r="W50"/>
  <c r="S50"/>
  <c r="O50"/>
  <c r="K50"/>
  <c r="K47" s="1"/>
  <c r="G50"/>
  <c r="CP49"/>
  <c r="CL49"/>
  <c r="CL48" s="1"/>
  <c r="CH49"/>
  <c r="CH48" s="1"/>
  <c r="CD49"/>
  <c r="BZ49"/>
  <c r="BV49"/>
  <c r="BR49"/>
  <c r="BR48" s="1"/>
  <c r="BN49"/>
  <c r="BJ49"/>
  <c r="BF49"/>
  <c r="BB49"/>
  <c r="BB48" s="1"/>
  <c r="AX49"/>
  <c r="AT49"/>
  <c r="AP49"/>
  <c r="AL49"/>
  <c r="AH49"/>
  <c r="AD49"/>
  <c r="AD46" s="1"/>
  <c r="Z49"/>
  <c r="Z48" s="1"/>
  <c r="V49"/>
  <c r="R49"/>
  <c r="R48" s="1"/>
  <c r="N49"/>
  <c r="J49"/>
  <c r="F49"/>
  <c r="F48" s="1"/>
  <c r="CP50"/>
  <c r="CP47" s="1"/>
  <c r="CP41" s="1"/>
  <c r="CO50"/>
  <c r="CN50"/>
  <c r="CN47" s="1"/>
  <c r="CN41" s="1"/>
  <c r="CK50"/>
  <c r="CK47" s="1"/>
  <c r="CK41" s="1"/>
  <c r="CJ50"/>
  <c r="CJ47" s="1"/>
  <c r="CG50"/>
  <c r="CF50"/>
  <c r="CF47" s="1"/>
  <c r="CF41" s="1"/>
  <c r="CB50"/>
  <c r="CB47" s="1"/>
  <c r="CB41" s="1"/>
  <c r="BY50"/>
  <c r="BX50"/>
  <c r="BX47" s="1"/>
  <c r="BX41" s="1"/>
  <c r="BV50"/>
  <c r="BV47" s="1"/>
  <c r="BV41" s="1"/>
  <c r="BU50"/>
  <c r="BU47" s="1"/>
  <c r="BU41" s="1"/>
  <c r="BT50"/>
  <c r="BT47" s="1"/>
  <c r="BQ50"/>
  <c r="BP50"/>
  <c r="BP47" s="1"/>
  <c r="BP41" s="1"/>
  <c r="BL50"/>
  <c r="BL47" s="1"/>
  <c r="BL41" s="1"/>
  <c r="BI50"/>
  <c r="BH50"/>
  <c r="BH47" s="1"/>
  <c r="BH41" s="1"/>
  <c r="BE50"/>
  <c r="BE47" s="1"/>
  <c r="BE41" s="1"/>
  <c r="BD50"/>
  <c r="BD47" s="1"/>
  <c r="BD41" s="1"/>
  <c r="BA50"/>
  <c r="AZ50"/>
  <c r="AZ47" s="1"/>
  <c r="AZ41" s="1"/>
  <c r="AV50"/>
  <c r="AV47" s="1"/>
  <c r="AV41" s="1"/>
  <c r="AS50"/>
  <c r="AS47" s="1"/>
  <c r="AS41" s="1"/>
  <c r="AR50"/>
  <c r="AR47" s="1"/>
  <c r="AR41" s="1"/>
  <c r="AO50"/>
  <c r="AN50"/>
  <c r="AN47" s="1"/>
  <c r="AK50"/>
  <c r="AK47" s="1"/>
  <c r="AK41" s="1"/>
  <c r="AJ50"/>
  <c r="AJ47" s="1"/>
  <c r="AJ41" s="1"/>
  <c r="AF50"/>
  <c r="AF47" s="1"/>
  <c r="AF41" s="1"/>
  <c r="AD50"/>
  <c r="AC50"/>
  <c r="AC47" s="1"/>
  <c r="AC41" s="1"/>
  <c r="AB50"/>
  <c r="AB47" s="1"/>
  <c r="AB41" s="1"/>
  <c r="Y50"/>
  <c r="X50"/>
  <c r="X47" s="1"/>
  <c r="X41" s="1"/>
  <c r="U50"/>
  <c r="U47" s="1"/>
  <c r="U41" s="1"/>
  <c r="T50"/>
  <c r="T47" s="1"/>
  <c r="T41" s="1"/>
  <c r="P50"/>
  <c r="P47" s="1"/>
  <c r="P41" s="1"/>
  <c r="M50"/>
  <c r="M47" s="1"/>
  <c r="M41" s="1"/>
  <c r="L50"/>
  <c r="L47" s="1"/>
  <c r="L41" s="1"/>
  <c r="J50"/>
  <c r="J47" s="1"/>
  <c r="J41" s="1"/>
  <c r="I50"/>
  <c r="H50"/>
  <c r="H47" s="1"/>
  <c r="H41" s="1"/>
  <c r="E50"/>
  <c r="E47" s="1"/>
  <c r="E41" s="1"/>
  <c r="D50"/>
  <c r="D47" s="1"/>
  <c r="D41" s="1"/>
  <c r="CM49"/>
  <c r="CJ49"/>
  <c r="CI49"/>
  <c r="CF49"/>
  <c r="CE49"/>
  <c r="CB49"/>
  <c r="CA49"/>
  <c r="BW49"/>
  <c r="BT49"/>
  <c r="BS49"/>
  <c r="BP49"/>
  <c r="BO49"/>
  <c r="BL49"/>
  <c r="BK49"/>
  <c r="BG49"/>
  <c r="BG48" s="1"/>
  <c r="BE49"/>
  <c r="BE48" s="1"/>
  <c r="BD49"/>
  <c r="BC49"/>
  <c r="AZ49"/>
  <c r="AY49"/>
  <c r="AV49"/>
  <c r="AU49"/>
  <c r="AQ49"/>
  <c r="AQ48" s="1"/>
  <c r="AN49"/>
  <c r="AM49"/>
  <c r="AM48" s="1"/>
  <c r="AK49"/>
  <c r="AJ49"/>
  <c r="AI49"/>
  <c r="AF49"/>
  <c r="AE49"/>
  <c r="AA49"/>
  <c r="X49"/>
  <c r="W49"/>
  <c r="W48" s="1"/>
  <c r="T49"/>
  <c r="S49"/>
  <c r="P49"/>
  <c r="O49"/>
  <c r="K49"/>
  <c r="H49"/>
  <c r="G49"/>
  <c r="G48" s="1"/>
  <c r="D49"/>
  <c r="CG47"/>
  <c r="CG41" s="1"/>
  <c r="BR47"/>
  <c r="BR41" s="1"/>
  <c r="BQ47"/>
  <c r="BQ41" s="1"/>
  <c r="BK47"/>
  <c r="AL47"/>
  <c r="AL41" s="1"/>
  <c r="O47"/>
  <c r="CL46"/>
  <c r="BO46"/>
  <c r="BN46"/>
  <c r="BJ46"/>
  <c r="AY46"/>
  <c r="AY40" s="1"/>
  <c r="AX46"/>
  <c r="AT46"/>
  <c r="AP46"/>
  <c r="AP45" s="1"/>
  <c r="AI46"/>
  <c r="AH46"/>
  <c r="AH45" s="1"/>
  <c r="Z46"/>
  <c r="W46"/>
  <c r="R46"/>
  <c r="R45" s="1"/>
  <c r="N46"/>
  <c r="N45" s="1"/>
  <c r="G46"/>
  <c r="F46"/>
  <c r="F45" s="1"/>
  <c r="AZ23"/>
  <c r="L23"/>
  <c r="CD23"/>
  <c r="CD21" s="1"/>
  <c r="AL23"/>
  <c r="R23"/>
  <c r="R21" s="1"/>
  <c r="CI23"/>
  <c r="CE23"/>
  <c r="BS23"/>
  <c r="BO23"/>
  <c r="BC23"/>
  <c r="AY23"/>
  <c r="AM23"/>
  <c r="AI23"/>
  <c r="W23"/>
  <c r="S23"/>
  <c r="G23"/>
  <c r="S21"/>
  <c r="CI16"/>
  <c r="BW16"/>
  <c r="AU16"/>
  <c r="AI16"/>
  <c r="O16"/>
  <c r="CP16"/>
  <c r="CL16"/>
  <c r="CH16"/>
  <c r="CD16"/>
  <c r="BZ16"/>
  <c r="BV16"/>
  <c r="BU16"/>
  <c r="BR16"/>
  <c r="BN16"/>
  <c r="BJ16"/>
  <c r="BI16"/>
  <c r="BF16"/>
  <c r="BB16"/>
  <c r="AX16"/>
  <c r="AT16"/>
  <c r="AP16"/>
  <c r="AL16"/>
  <c r="AH16"/>
  <c r="AD16"/>
  <c r="Z16"/>
  <c r="V16"/>
  <c r="R16"/>
  <c r="N16"/>
  <c r="J16"/>
  <c r="I16"/>
  <c r="F16"/>
  <c r="BX16"/>
  <c r="BD16"/>
  <c r="BC16"/>
  <c r="AK16"/>
  <c r="Q16"/>
  <c r="CJ12"/>
  <c r="CF12"/>
  <c r="BO12"/>
  <c r="BK12"/>
  <c r="BG12"/>
  <c r="BC12"/>
  <c r="AZ12"/>
  <c r="AY12"/>
  <c r="AU12"/>
  <c r="AR12"/>
  <c r="AQ12"/>
  <c r="AM12"/>
  <c r="AI12"/>
  <c r="AE12"/>
  <c r="AA12"/>
  <c r="W12"/>
  <c r="T12"/>
  <c r="S12"/>
  <c r="O12"/>
  <c r="L12"/>
  <c r="K12"/>
  <c r="G12"/>
  <c r="CP12"/>
  <c r="CM12"/>
  <c r="CL12"/>
  <c r="CI12"/>
  <c r="CH12"/>
  <c r="CE12"/>
  <c r="CD12"/>
  <c r="CC12"/>
  <c r="CC7" s="1"/>
  <c r="CA12"/>
  <c r="BZ12"/>
  <c r="BW12"/>
  <c r="BV12"/>
  <c r="BS12"/>
  <c r="BR12"/>
  <c r="BN12"/>
  <c r="BJ12"/>
  <c r="BF12"/>
  <c r="BB12"/>
  <c r="AX12"/>
  <c r="AT12"/>
  <c r="AS12"/>
  <c r="AP12"/>
  <c r="AL12"/>
  <c r="AH12"/>
  <c r="AD12"/>
  <c r="Z12"/>
  <c r="V12"/>
  <c r="R12"/>
  <c r="N12"/>
  <c r="M12"/>
  <c r="J12"/>
  <c r="F12"/>
  <c r="CN8"/>
  <c r="CM8"/>
  <c r="CJ8"/>
  <c r="CI8"/>
  <c r="CI7" s="1"/>
  <c r="CF8"/>
  <c r="CE8"/>
  <c r="CE7" s="1"/>
  <c r="CB8"/>
  <c r="CA8"/>
  <c r="BX8"/>
  <c r="BW8"/>
  <c r="BT8"/>
  <c r="BS8"/>
  <c r="BS7" s="1"/>
  <c r="BP8"/>
  <c r="BO8"/>
  <c r="BL8"/>
  <c r="BK8"/>
  <c r="BH8"/>
  <c r="BG8"/>
  <c r="BD8"/>
  <c r="BC8"/>
  <c r="AZ8"/>
  <c r="AY8"/>
  <c r="AV8"/>
  <c r="AU8"/>
  <c r="AR8"/>
  <c r="AQ8"/>
  <c r="AN8"/>
  <c r="AM8"/>
  <c r="AJ8"/>
  <c r="AI8"/>
  <c r="AF8"/>
  <c r="AE8"/>
  <c r="AB8"/>
  <c r="AA8"/>
  <c r="X8"/>
  <c r="W8"/>
  <c r="T8"/>
  <c r="S8"/>
  <c r="P8"/>
  <c r="O8"/>
  <c r="L8"/>
  <c r="K8"/>
  <c r="H8"/>
  <c r="G8"/>
  <c r="D8"/>
  <c r="CO8"/>
  <c r="CD8"/>
  <c r="CD7" s="1"/>
  <c r="CD6" s="1"/>
  <c r="BY8"/>
  <c r="BY7" s="1"/>
  <c r="BY6" s="1"/>
  <c r="BN8"/>
  <c r="BN7" s="1"/>
  <c r="BN6" s="1"/>
  <c r="BI8"/>
  <c r="AX8"/>
  <c r="AX7" s="1"/>
  <c r="AX6" s="1"/>
  <c r="AS8"/>
  <c r="AS7" s="1"/>
  <c r="AS6" s="1"/>
  <c r="AH8"/>
  <c r="AH7" s="1"/>
  <c r="AH6" s="1"/>
  <c r="AC8"/>
  <c r="R8"/>
  <c r="R7" s="1"/>
  <c r="R6" s="1"/>
  <c r="M8"/>
  <c r="M7" s="1"/>
  <c r="M6" s="1"/>
  <c r="CO7"/>
  <c r="I1" i="12"/>
  <c r="A5" i="6"/>
  <c r="A5" i="5"/>
  <c r="A5" i="4"/>
  <c r="A5" i="3"/>
  <c r="A5" i="2"/>
  <c r="A5" i="1"/>
  <c r="E2" i="14"/>
  <c r="BM48" i="19" l="1"/>
  <c r="E7"/>
  <c r="E6" s="1"/>
  <c r="U7"/>
  <c r="U6" s="1"/>
  <c r="AK7"/>
  <c r="AK6" s="1"/>
  <c r="BA7"/>
  <c r="BA6" s="1"/>
  <c r="BQ7"/>
  <c r="BQ6" s="1"/>
  <c r="CG7"/>
  <c r="CG6" s="1"/>
  <c r="W45"/>
  <c r="W40"/>
  <c r="S48"/>
  <c r="S46"/>
  <c r="AZ46"/>
  <c r="AZ48"/>
  <c r="BP46"/>
  <c r="BP48"/>
  <c r="CI46"/>
  <c r="CI48"/>
  <c r="AL48"/>
  <c r="AL46"/>
  <c r="AL45" s="1"/>
  <c r="AR23"/>
  <c r="AR27"/>
  <c r="BP27"/>
  <c r="BP23"/>
  <c r="CN23"/>
  <c r="CN27"/>
  <c r="E24"/>
  <c r="E22"/>
  <c r="I24"/>
  <c r="I22"/>
  <c r="M24"/>
  <c r="M22"/>
  <c r="M21" s="1"/>
  <c r="Q24"/>
  <c r="Q22"/>
  <c r="U24"/>
  <c r="U22"/>
  <c r="Y24"/>
  <c r="Y22"/>
  <c r="AC24"/>
  <c r="AC22"/>
  <c r="AG24"/>
  <c r="AG22"/>
  <c r="AK24"/>
  <c r="AK22"/>
  <c r="AO24"/>
  <c r="AO22"/>
  <c r="AS24"/>
  <c r="AS22"/>
  <c r="AS21" s="1"/>
  <c r="AW24"/>
  <c r="AW22"/>
  <c r="BE24"/>
  <c r="BE22"/>
  <c r="BI24"/>
  <c r="BI22"/>
  <c r="BM24"/>
  <c r="BM22"/>
  <c r="BU22"/>
  <c r="BU24"/>
  <c r="BY24"/>
  <c r="BY22"/>
  <c r="BY21" s="1"/>
  <c r="CC24"/>
  <c r="CC22"/>
  <c r="CK24"/>
  <c r="CK22"/>
  <c r="CO24"/>
  <c r="CO22"/>
  <c r="CK48"/>
  <c r="V7"/>
  <c r="AY21"/>
  <c r="I7"/>
  <c r="I6" s="1"/>
  <c r="Y7"/>
  <c r="Y6" s="1"/>
  <c r="BE7"/>
  <c r="BE6" s="1"/>
  <c r="CK7"/>
  <c r="CK6" s="1"/>
  <c r="BX23"/>
  <c r="BX21" s="1"/>
  <c r="BG46"/>
  <c r="BR46"/>
  <c r="BR45" s="1"/>
  <c r="BU48"/>
  <c r="BR63"/>
  <c r="G63"/>
  <c r="BJ63"/>
  <c r="BS63"/>
  <c r="G22"/>
  <c r="G21" s="1"/>
  <c r="O22"/>
  <c r="W22"/>
  <c r="AE22"/>
  <c r="AM22"/>
  <c r="AU22"/>
  <c r="BC22"/>
  <c r="BK22"/>
  <c r="BS22"/>
  <c r="CA22"/>
  <c r="CI22"/>
  <c r="N23"/>
  <c r="N21" s="1"/>
  <c r="N20" s="1"/>
  <c r="V23"/>
  <c r="AD23"/>
  <c r="AH23"/>
  <c r="AH21" s="1"/>
  <c r="AT23"/>
  <c r="AT21" s="1"/>
  <c r="BB23"/>
  <c r="BB21" s="1"/>
  <c r="BJ23"/>
  <c r="BJ21" s="1"/>
  <c r="BN23"/>
  <c r="BN21" s="1"/>
  <c r="BZ23"/>
  <c r="BZ21" s="1"/>
  <c r="CH23"/>
  <c r="CH21" s="1"/>
  <c r="CP23"/>
  <c r="X27"/>
  <c r="BD27"/>
  <c r="CJ27"/>
  <c r="H46"/>
  <c r="H48"/>
  <c r="AA48"/>
  <c r="AA46"/>
  <c r="AJ46"/>
  <c r="AJ48"/>
  <c r="CA46"/>
  <c r="CA48"/>
  <c r="V48"/>
  <c r="V46"/>
  <c r="V45" s="1"/>
  <c r="BZ47"/>
  <c r="BZ41" s="1"/>
  <c r="BZ48"/>
  <c r="D27"/>
  <c r="D23"/>
  <c r="T27"/>
  <c r="T23"/>
  <c r="AB23"/>
  <c r="AB27"/>
  <c r="CF27"/>
  <c r="CF23"/>
  <c r="CF21" s="1"/>
  <c r="G40"/>
  <c r="K48"/>
  <c r="K46"/>
  <c r="T46"/>
  <c r="T48"/>
  <c r="AE46"/>
  <c r="AE48"/>
  <c r="AU46"/>
  <c r="AU48"/>
  <c r="BC48"/>
  <c r="BC46"/>
  <c r="BK48"/>
  <c r="BK46"/>
  <c r="BS48"/>
  <c r="BS46"/>
  <c r="CJ46"/>
  <c r="CJ48"/>
  <c r="AD47"/>
  <c r="AD41" s="1"/>
  <c r="AD39" s="1"/>
  <c r="AD48"/>
  <c r="J48"/>
  <c r="J46"/>
  <c r="J45" s="1"/>
  <c r="BF48"/>
  <c r="BF46"/>
  <c r="BF40" s="1"/>
  <c r="BV48"/>
  <c r="BV46"/>
  <c r="BV45" s="1"/>
  <c r="AT47"/>
  <c r="AT41" s="1"/>
  <c r="AT39" s="1"/>
  <c r="AT48"/>
  <c r="BJ47"/>
  <c r="BJ41" s="1"/>
  <c r="BJ48"/>
  <c r="CO6"/>
  <c r="BB7"/>
  <c r="CH7"/>
  <c r="AJ23"/>
  <c r="CH46"/>
  <c r="CH45" s="1"/>
  <c r="AO7"/>
  <c r="AO6" s="1"/>
  <c r="BU7"/>
  <c r="BU6" s="1"/>
  <c r="CA7"/>
  <c r="BH23"/>
  <c r="BH21" s="1"/>
  <c r="Z45"/>
  <c r="AQ46"/>
  <c r="BB46"/>
  <c r="BB45" s="1"/>
  <c r="AK48"/>
  <c r="CB48"/>
  <c r="AP48"/>
  <c r="AE63"/>
  <c r="AD21"/>
  <c r="CP21"/>
  <c r="P27"/>
  <c r="AF27"/>
  <c r="AV27"/>
  <c r="BL27"/>
  <c r="CB27"/>
  <c r="AI40"/>
  <c r="P46"/>
  <c r="P48"/>
  <c r="X46"/>
  <c r="X48"/>
  <c r="AN46"/>
  <c r="AN48"/>
  <c r="BW46"/>
  <c r="BW48"/>
  <c r="CF46"/>
  <c r="CF48"/>
  <c r="F40"/>
  <c r="F42"/>
  <c r="N40"/>
  <c r="N42"/>
  <c r="V40"/>
  <c r="V42"/>
  <c r="AD40"/>
  <c r="AD42"/>
  <c r="AL42"/>
  <c r="AT40"/>
  <c r="AT42"/>
  <c r="BB40"/>
  <c r="BB42"/>
  <c r="BJ40"/>
  <c r="BJ42"/>
  <c r="BR40"/>
  <c r="BR39" s="1"/>
  <c r="BR42"/>
  <c r="BZ42"/>
  <c r="CH42"/>
  <c r="CP42"/>
  <c r="AM46"/>
  <c r="AX45"/>
  <c r="BN45"/>
  <c r="AI48"/>
  <c r="AY48"/>
  <c r="BO48"/>
  <c r="BA47"/>
  <c r="BA41" s="1"/>
  <c r="BI47"/>
  <c r="BI41" s="1"/>
  <c r="BY47"/>
  <c r="BY41" s="1"/>
  <c r="AH48"/>
  <c r="AX48"/>
  <c r="BN48"/>
  <c r="CD48"/>
  <c r="AD63"/>
  <c r="AM63"/>
  <c r="CP63"/>
  <c r="CJ24"/>
  <c r="E27"/>
  <c r="I27"/>
  <c r="M27"/>
  <c r="Q27"/>
  <c r="U27"/>
  <c r="Y27"/>
  <c r="AC27"/>
  <c r="AG27"/>
  <c r="AK27"/>
  <c r="AO27"/>
  <c r="AS27"/>
  <c r="AW27"/>
  <c r="BA27"/>
  <c r="BE27"/>
  <c r="BI27"/>
  <c r="BM27"/>
  <c r="BQ27"/>
  <c r="BU27"/>
  <c r="BY27"/>
  <c r="CC27"/>
  <c r="CG27"/>
  <c r="CK27"/>
  <c r="CO27"/>
  <c r="J40"/>
  <c r="J39" s="1"/>
  <c r="R40"/>
  <c r="Z40"/>
  <c r="AH40"/>
  <c r="AH39" s="1"/>
  <c r="AP40"/>
  <c r="AP39" s="1"/>
  <c r="AX40"/>
  <c r="BN40"/>
  <c r="BN39" s="1"/>
  <c r="BV40"/>
  <c r="BV39" s="1"/>
  <c r="CL40"/>
  <c r="G41"/>
  <c r="K41"/>
  <c r="O41"/>
  <c r="W41"/>
  <c r="W39" s="1"/>
  <c r="AA41"/>
  <c r="AE41"/>
  <c r="AM41"/>
  <c r="AQ41"/>
  <c r="AU41"/>
  <c r="BC41"/>
  <c r="BG41"/>
  <c r="BK41"/>
  <c r="BS41"/>
  <c r="BW41"/>
  <c r="CA41"/>
  <c r="CI41"/>
  <c r="CM41"/>
  <c r="G54"/>
  <c r="K54"/>
  <c r="O54"/>
  <c r="S54"/>
  <c r="W54"/>
  <c r="AA54"/>
  <c r="AE54"/>
  <c r="AI54"/>
  <c r="AM54"/>
  <c r="AQ54"/>
  <c r="AU54"/>
  <c r="AY54"/>
  <c r="BC54"/>
  <c r="BG54"/>
  <c r="BK54"/>
  <c r="BO54"/>
  <c r="BS54"/>
  <c r="BW54"/>
  <c r="CA54"/>
  <c r="CE54"/>
  <c r="CI54"/>
  <c r="CM54"/>
  <c r="G57"/>
  <c r="K57"/>
  <c r="O57"/>
  <c r="S57"/>
  <c r="W57"/>
  <c r="AA57"/>
  <c r="AE57"/>
  <c r="AI57"/>
  <c r="AM57"/>
  <c r="AQ57"/>
  <c r="AU57"/>
  <c r="AY57"/>
  <c r="BC57"/>
  <c r="BG57"/>
  <c r="BK57"/>
  <c r="BO57"/>
  <c r="BS57"/>
  <c r="BW57"/>
  <c r="CA57"/>
  <c r="CE57"/>
  <c r="CI57"/>
  <c r="CM57"/>
  <c r="D46"/>
  <c r="D48"/>
  <c r="AF46"/>
  <c r="AF48"/>
  <c r="AV46"/>
  <c r="AV48"/>
  <c r="BD46"/>
  <c r="BD48"/>
  <c r="BL46"/>
  <c r="BL48"/>
  <c r="BT46"/>
  <c r="BT48"/>
  <c r="CE46"/>
  <c r="CE48"/>
  <c r="CM46"/>
  <c r="CM48"/>
  <c r="BW7"/>
  <c r="CM7"/>
  <c r="AT45"/>
  <c r="O48"/>
  <c r="I47"/>
  <c r="I41" s="1"/>
  <c r="Y47"/>
  <c r="Y41" s="1"/>
  <c r="AO47"/>
  <c r="AO41" s="1"/>
  <c r="CO47"/>
  <c r="CO41" s="1"/>
  <c r="BK63"/>
  <c r="AU63"/>
  <c r="BC63"/>
  <c r="D22"/>
  <c r="D21" s="1"/>
  <c r="H22"/>
  <c r="L22"/>
  <c r="P22"/>
  <c r="P21" s="1"/>
  <c r="T22"/>
  <c r="T21" s="1"/>
  <c r="X22"/>
  <c r="AB22"/>
  <c r="AF22"/>
  <c r="AF21" s="1"/>
  <c r="AJ22"/>
  <c r="AJ21" s="1"/>
  <c r="AN22"/>
  <c r="AR22"/>
  <c r="AV22"/>
  <c r="AV21" s="1"/>
  <c r="AZ22"/>
  <c r="AZ21" s="1"/>
  <c r="BD22"/>
  <c r="BH22"/>
  <c r="BL22"/>
  <c r="BL21" s="1"/>
  <c r="BP22"/>
  <c r="BP21" s="1"/>
  <c r="BT22"/>
  <c r="BX22"/>
  <c r="CN22"/>
  <c r="CN21" s="1"/>
  <c r="AX24"/>
  <c r="BB24"/>
  <c r="BF24"/>
  <c r="BJ24"/>
  <c r="BN24"/>
  <c r="BR24"/>
  <c r="BV24"/>
  <c r="BZ24"/>
  <c r="CD24"/>
  <c r="CH24"/>
  <c r="CL24"/>
  <c r="CP24"/>
  <c r="F36"/>
  <c r="J36"/>
  <c r="N36"/>
  <c r="R36"/>
  <c r="V36"/>
  <c r="Z36"/>
  <c r="AD36"/>
  <c r="AH36"/>
  <c r="AL36"/>
  <c r="AP36"/>
  <c r="AT36"/>
  <c r="AX36"/>
  <c r="BB36"/>
  <c r="BF36"/>
  <c r="BJ36"/>
  <c r="BN36"/>
  <c r="BR36"/>
  <c r="BV36"/>
  <c r="BZ36"/>
  <c r="CD36"/>
  <c r="CH36"/>
  <c r="CL36"/>
  <c r="CP36"/>
  <c r="G42"/>
  <c r="K42"/>
  <c r="O42"/>
  <c r="S42"/>
  <c r="W42"/>
  <c r="AA42"/>
  <c r="AE42"/>
  <c r="AI42"/>
  <c r="AM42"/>
  <c r="AQ42"/>
  <c r="AU42"/>
  <c r="AY42"/>
  <c r="BC42"/>
  <c r="BG42"/>
  <c r="BK42"/>
  <c r="BO42"/>
  <c r="BS42"/>
  <c r="BW42"/>
  <c r="CA42"/>
  <c r="CE42"/>
  <c r="CI42"/>
  <c r="CM42"/>
  <c r="D51"/>
  <c r="H51"/>
  <c r="L51"/>
  <c r="P51"/>
  <c r="T51"/>
  <c r="X51"/>
  <c r="AB51"/>
  <c r="AF51"/>
  <c r="AJ51"/>
  <c r="AN51"/>
  <c r="AR51"/>
  <c r="AV51"/>
  <c r="AZ51"/>
  <c r="BD51"/>
  <c r="BH51"/>
  <c r="BL51"/>
  <c r="BP51"/>
  <c r="BT51"/>
  <c r="BX51"/>
  <c r="CB51"/>
  <c r="CF51"/>
  <c r="CJ51"/>
  <c r="CN51"/>
  <c r="D54"/>
  <c r="H54"/>
  <c r="L54"/>
  <c r="P54"/>
  <c r="T54"/>
  <c r="X54"/>
  <c r="AB54"/>
  <c r="AF54"/>
  <c r="AJ54"/>
  <c r="AN54"/>
  <c r="AR54"/>
  <c r="AV54"/>
  <c r="AZ54"/>
  <c r="BD54"/>
  <c r="BH54"/>
  <c r="BL54"/>
  <c r="BP54"/>
  <c r="BT54"/>
  <c r="BX54"/>
  <c r="CB54"/>
  <c r="CF54"/>
  <c r="CJ54"/>
  <c r="CN54"/>
  <c r="E60"/>
  <c r="I60"/>
  <c r="M60"/>
  <c r="Q60"/>
  <c r="U60"/>
  <c r="Y60"/>
  <c r="AC60"/>
  <c r="AG60"/>
  <c r="AK60"/>
  <c r="AO60"/>
  <c r="AS60"/>
  <c r="AW60"/>
  <c r="BA60"/>
  <c r="BE60"/>
  <c r="BI60"/>
  <c r="BM60"/>
  <c r="BQ60"/>
  <c r="BU60"/>
  <c r="BY60"/>
  <c r="CC60"/>
  <c r="CG60"/>
  <c r="CK60"/>
  <c r="CO60"/>
  <c r="F60"/>
  <c r="J60"/>
  <c r="N60"/>
  <c r="R60"/>
  <c r="V60"/>
  <c r="Z60"/>
  <c r="AD60"/>
  <c r="AH60"/>
  <c r="AL60"/>
  <c r="AP60"/>
  <c r="AT60"/>
  <c r="AX60"/>
  <c r="BB60"/>
  <c r="BF60"/>
  <c r="BJ60"/>
  <c r="BN60"/>
  <c r="BR60"/>
  <c r="BV60"/>
  <c r="BZ60"/>
  <c r="CD60"/>
  <c r="CH60"/>
  <c r="CL60"/>
  <c r="CP60"/>
  <c r="Y46"/>
  <c r="BU46"/>
  <c r="CK46"/>
  <c r="V39"/>
  <c r="Z47"/>
  <c r="Z41" s="1"/>
  <c r="BF47"/>
  <c r="CL47"/>
  <c r="CL41" s="1"/>
  <c r="CL39" s="1"/>
  <c r="D7"/>
  <c r="D6" s="1"/>
  <c r="H7"/>
  <c r="H6" s="1"/>
  <c r="L7"/>
  <c r="L6" s="1"/>
  <c r="P7"/>
  <c r="P6" s="1"/>
  <c r="T7"/>
  <c r="T6" s="1"/>
  <c r="X7"/>
  <c r="X6" s="1"/>
  <c r="AB7"/>
  <c r="AB6" s="1"/>
  <c r="AF7"/>
  <c r="AF6" s="1"/>
  <c r="AJ7"/>
  <c r="AJ6" s="1"/>
  <c r="AN7"/>
  <c r="AN6" s="1"/>
  <c r="AV7"/>
  <c r="AV6" s="1"/>
  <c r="AZ7"/>
  <c r="AZ6" s="1"/>
  <c r="BD7"/>
  <c r="BD6" s="1"/>
  <c r="BH7"/>
  <c r="BH6" s="1"/>
  <c r="BL7"/>
  <c r="BL6" s="1"/>
  <c r="BP7"/>
  <c r="BP6" s="1"/>
  <c r="BT7"/>
  <c r="BT6" s="1"/>
  <c r="BX7"/>
  <c r="BX6" s="1"/>
  <c r="CB7"/>
  <c r="CB6" s="1"/>
  <c r="CF7"/>
  <c r="CF6" s="1"/>
  <c r="CJ7"/>
  <c r="CJ6" s="1"/>
  <c r="CN7"/>
  <c r="CN6" s="1"/>
  <c r="F6"/>
  <c r="N6"/>
  <c r="V6"/>
  <c r="AD6"/>
  <c r="AL6"/>
  <c r="AT6"/>
  <c r="BB6"/>
  <c r="BJ6"/>
  <c r="BR6"/>
  <c r="BZ7"/>
  <c r="BZ6" s="1"/>
  <c r="CH6"/>
  <c r="CP7"/>
  <c r="CP6" s="1"/>
  <c r="G7"/>
  <c r="G6" s="1"/>
  <c r="K7"/>
  <c r="K6" s="1"/>
  <c r="O7"/>
  <c r="O6" s="1"/>
  <c r="S7"/>
  <c r="S6" s="1"/>
  <c r="W7"/>
  <c r="W6" s="1"/>
  <c r="AA7"/>
  <c r="AA6" s="1"/>
  <c r="AE7"/>
  <c r="AE6" s="1"/>
  <c r="AI7"/>
  <c r="AI6" s="1"/>
  <c r="AM7"/>
  <c r="AM6" s="1"/>
  <c r="AQ7"/>
  <c r="AQ6" s="1"/>
  <c r="AU7"/>
  <c r="AU6" s="1"/>
  <c r="AY7"/>
  <c r="AY6" s="1"/>
  <c r="BC7"/>
  <c r="BC6" s="1"/>
  <c r="BG7"/>
  <c r="BG6" s="1"/>
  <c r="BK7"/>
  <c r="BK6" s="1"/>
  <c r="BO7"/>
  <c r="BO6" s="1"/>
  <c r="BS6"/>
  <c r="BW6"/>
  <c r="CA6"/>
  <c r="CE6"/>
  <c r="CI6"/>
  <c r="CM6"/>
  <c r="Q6"/>
  <c r="AG6"/>
  <c r="BM6"/>
  <c r="CC6"/>
  <c r="AR7"/>
  <c r="AR6" s="1"/>
  <c r="F21"/>
  <c r="V21"/>
  <c r="V20" s="1"/>
  <c r="AL21"/>
  <c r="BR21"/>
  <c r="BZ46"/>
  <c r="BZ40" s="1"/>
  <c r="CD46"/>
  <c r="CD45" s="1"/>
  <c r="CP46"/>
  <c r="CP45" s="1"/>
  <c r="G47"/>
  <c r="G45" s="1"/>
  <c r="S47"/>
  <c r="S41" s="1"/>
  <c r="W47"/>
  <c r="AI47"/>
  <c r="AI45" s="1"/>
  <c r="AM47"/>
  <c r="AY47"/>
  <c r="AY45" s="1"/>
  <c r="BC47"/>
  <c r="BO47"/>
  <c r="BS47"/>
  <c r="CE47"/>
  <c r="CE41" s="1"/>
  <c r="CI47"/>
  <c r="F39"/>
  <c r="N39"/>
  <c r="AX39"/>
  <c r="U49"/>
  <c r="U48" s="1"/>
  <c r="AO49"/>
  <c r="AO48" s="1"/>
  <c r="D63"/>
  <c r="T63"/>
  <c r="AJ63"/>
  <c r="AZ63"/>
  <c r="BP63"/>
  <c r="CF63"/>
  <c r="J23"/>
  <c r="J21" s="1"/>
  <c r="J20" s="1"/>
  <c r="O23"/>
  <c r="Z23"/>
  <c r="Z21" s="1"/>
  <c r="AE23"/>
  <c r="AP23"/>
  <c r="AP21" s="1"/>
  <c r="AP20" s="1"/>
  <c r="AU23"/>
  <c r="BF23"/>
  <c r="BF21" s="1"/>
  <c r="BK23"/>
  <c r="BV23"/>
  <c r="BV21" s="1"/>
  <c r="BV20" s="1"/>
  <c r="CA23"/>
  <c r="CL23"/>
  <c r="H21"/>
  <c r="L21"/>
  <c r="X21"/>
  <c r="AB21"/>
  <c r="AN21"/>
  <c r="AR21"/>
  <c r="BD21"/>
  <c r="BT21"/>
  <c r="CB21"/>
  <c r="CJ21"/>
  <c r="E23"/>
  <c r="I23"/>
  <c r="I21" s="1"/>
  <c r="M23"/>
  <c r="Q23"/>
  <c r="U23"/>
  <c r="Y23"/>
  <c r="Y21" s="1"/>
  <c r="AC23"/>
  <c r="AG23"/>
  <c r="AG21" s="1"/>
  <c r="AK23"/>
  <c r="AO23"/>
  <c r="AO21" s="1"/>
  <c r="AS23"/>
  <c r="AW23"/>
  <c r="BA23"/>
  <c r="BE23"/>
  <c r="BI23"/>
  <c r="BI21" s="1"/>
  <c r="BM23"/>
  <c r="BQ23"/>
  <c r="BU23"/>
  <c r="BY23"/>
  <c r="CC23"/>
  <c r="CG23"/>
  <c r="CK23"/>
  <c r="CO23"/>
  <c r="CO21" s="1"/>
  <c r="CB46"/>
  <c r="I49"/>
  <c r="I48" s="1"/>
  <c r="BA49"/>
  <c r="BA48" s="1"/>
  <c r="BE46"/>
  <c r="M49"/>
  <c r="M48" s="1"/>
  <c r="AC49"/>
  <c r="AC48" s="1"/>
  <c r="AS49"/>
  <c r="AS48" s="1"/>
  <c r="BI49"/>
  <c r="BI48" s="1"/>
  <c r="BM46"/>
  <c r="BY49"/>
  <c r="BY48" s="1"/>
  <c r="CO49"/>
  <c r="CO48" s="1"/>
  <c r="W21"/>
  <c r="AC21"/>
  <c r="AK46"/>
  <c r="Q46"/>
  <c r="AG46"/>
  <c r="AW46"/>
  <c r="AM21"/>
  <c r="BC21"/>
  <c r="BS21"/>
  <c r="CI21"/>
  <c r="R39"/>
  <c r="Z39"/>
  <c r="BB39"/>
  <c r="BJ39"/>
  <c r="G39"/>
  <c r="CG49"/>
  <c r="CG48" s="1"/>
  <c r="L63"/>
  <c r="AB63"/>
  <c r="AR63"/>
  <c r="BH63"/>
  <c r="BX63"/>
  <c r="CN63"/>
  <c r="BM21"/>
  <c r="K23"/>
  <c r="AA23"/>
  <c r="AQ23"/>
  <c r="AQ21" s="1"/>
  <c r="BG23"/>
  <c r="BW23"/>
  <c r="CM23"/>
  <c r="O46"/>
  <c r="CC46"/>
  <c r="E49"/>
  <c r="E48" s="1"/>
  <c r="BQ49"/>
  <c r="BQ48" s="1"/>
  <c r="K63"/>
  <c r="S63"/>
  <c r="AA63"/>
  <c r="AI63"/>
  <c r="AQ63"/>
  <c r="AY63"/>
  <c r="BG63"/>
  <c r="BO63"/>
  <c r="BW63"/>
  <c r="CE63"/>
  <c r="CM63"/>
  <c r="L49"/>
  <c r="L48" s="1"/>
  <c r="AB49"/>
  <c r="AB48" s="1"/>
  <c r="AR49"/>
  <c r="AR48" s="1"/>
  <c r="BH49"/>
  <c r="BH48" s="1"/>
  <c r="BX49"/>
  <c r="BX48" s="1"/>
  <c r="CN49"/>
  <c r="CN48" s="1"/>
  <c r="Q50"/>
  <c r="Q47" s="1"/>
  <c r="Q41" s="1"/>
  <c r="AG50"/>
  <c r="AW50"/>
  <c r="AW47" s="1"/>
  <c r="AW41" s="1"/>
  <c r="BM50"/>
  <c r="BM47" s="1"/>
  <c r="BM41" s="1"/>
  <c r="CC50"/>
  <c r="H63"/>
  <c r="P63"/>
  <c r="X63"/>
  <c r="AF63"/>
  <c r="AN63"/>
  <c r="AV63"/>
  <c r="BD63"/>
  <c r="BL63"/>
  <c r="BT63"/>
  <c r="CB63"/>
  <c r="CJ63"/>
  <c r="E63"/>
  <c r="I63"/>
  <c r="M63"/>
  <c r="Q63"/>
  <c r="U63"/>
  <c r="Y63"/>
  <c r="AC63"/>
  <c r="AG63"/>
  <c r="AK63"/>
  <c r="AO63"/>
  <c r="AS63"/>
  <c r="AW63"/>
  <c r="BA63"/>
  <c r="BE63"/>
  <c r="BI63"/>
  <c r="BM63"/>
  <c r="BQ63"/>
  <c r="BU63"/>
  <c r="BY63"/>
  <c r="CC63"/>
  <c r="CG63"/>
  <c r="CK63"/>
  <c r="CO63"/>
  <c r="A21" i="18"/>
  <c r="G3"/>
  <c r="E38" i="1"/>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D38"/>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D37"/>
  <c r="D36"/>
  <c r="CP62"/>
  <c r="CO62"/>
  <c r="CN62"/>
  <c r="CM62"/>
  <c r="CL62"/>
  <c r="CK62"/>
  <c r="CJ62"/>
  <c r="CI62"/>
  <c r="CH62"/>
  <c r="CG62"/>
  <c r="CF62"/>
  <c r="CE62"/>
  <c r="CD62"/>
  <c r="CC62"/>
  <c r="CB62"/>
  <c r="CA62"/>
  <c r="BZ62"/>
  <c r="BY62"/>
  <c r="BX62"/>
  <c r="BW62"/>
  <c r="BV62"/>
  <c r="BU62"/>
  <c r="BT62"/>
  <c r="BS62"/>
  <c r="BR62"/>
  <c r="BQ62"/>
  <c r="BP62"/>
  <c r="BO62"/>
  <c r="BN62"/>
  <c r="BM62"/>
  <c r="BL62"/>
  <c r="BK62"/>
  <c r="BJ62"/>
  <c r="BI62"/>
  <c r="BH62"/>
  <c r="BG62"/>
  <c r="BF62"/>
  <c r="BE62"/>
  <c r="BD62"/>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H62"/>
  <c r="G62"/>
  <c r="F62"/>
  <c r="E62"/>
  <c r="D62"/>
  <c r="CP59"/>
  <c r="CO59"/>
  <c r="CN59"/>
  <c r="CM59"/>
  <c r="CL59"/>
  <c r="CK59"/>
  <c r="CJ59"/>
  <c r="CI59"/>
  <c r="CH59"/>
  <c r="CG59"/>
  <c r="CF59"/>
  <c r="CE59"/>
  <c r="CD59"/>
  <c r="CC59"/>
  <c r="CB59"/>
  <c r="CA59"/>
  <c r="BZ59"/>
  <c r="BY59"/>
  <c r="BX59"/>
  <c r="BW59"/>
  <c r="BV59"/>
  <c r="BU59"/>
  <c r="BT59"/>
  <c r="BS59"/>
  <c r="BR59"/>
  <c r="BQ59"/>
  <c r="BP59"/>
  <c r="BO59"/>
  <c r="BN59"/>
  <c r="BM59"/>
  <c r="BL59"/>
  <c r="BK59"/>
  <c r="BJ59"/>
  <c r="BI59"/>
  <c r="BH59"/>
  <c r="BG59"/>
  <c r="BF59"/>
  <c r="BE59"/>
  <c r="BD59"/>
  <c r="BC59"/>
  <c r="BB59"/>
  <c r="BA59"/>
  <c r="AZ59"/>
  <c r="AY59"/>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H59"/>
  <c r="G59"/>
  <c r="F59"/>
  <c r="E59"/>
  <c r="D59"/>
  <c r="CP56"/>
  <c r="CO56"/>
  <c r="CN56"/>
  <c r="CM56"/>
  <c r="CL56"/>
  <c r="CK56"/>
  <c r="CJ56"/>
  <c r="CI56"/>
  <c r="CH56"/>
  <c r="CG56"/>
  <c r="CF56"/>
  <c r="CE56"/>
  <c r="CD56"/>
  <c r="CC56"/>
  <c r="CB56"/>
  <c r="CA56"/>
  <c r="BZ56"/>
  <c r="BY56"/>
  <c r="BX56"/>
  <c r="BW56"/>
  <c r="BV56"/>
  <c r="BU56"/>
  <c r="BT56"/>
  <c r="BS56"/>
  <c r="BR56"/>
  <c r="BQ56"/>
  <c r="BP56"/>
  <c r="BO56"/>
  <c r="BN56"/>
  <c r="BM56"/>
  <c r="BL56"/>
  <c r="BK56"/>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H56"/>
  <c r="G56"/>
  <c r="F56"/>
  <c r="E56"/>
  <c r="D56"/>
  <c r="CP53"/>
  <c r="CO53"/>
  <c r="CN53"/>
  <c r="CM53"/>
  <c r="CL53"/>
  <c r="CK53"/>
  <c r="CJ53"/>
  <c r="CI53"/>
  <c r="CH53"/>
  <c r="CG53"/>
  <c r="CF53"/>
  <c r="CE53"/>
  <c r="CD53"/>
  <c r="CC53"/>
  <c r="CB53"/>
  <c r="CA53"/>
  <c r="BZ53"/>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F53"/>
  <c r="E53"/>
  <c r="D53"/>
  <c r="CP50"/>
  <c r="CO50"/>
  <c r="CN50"/>
  <c r="CM50"/>
  <c r="CL50"/>
  <c r="CK50"/>
  <c r="CJ50"/>
  <c r="CI50"/>
  <c r="CH50"/>
  <c r="CG50"/>
  <c r="CF50"/>
  <c r="CE50"/>
  <c r="CD50"/>
  <c r="CC50"/>
  <c r="CB50"/>
  <c r="CA50"/>
  <c r="BZ50"/>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H50"/>
  <c r="G50"/>
  <c r="F50"/>
  <c r="E50"/>
  <c r="D50"/>
  <c r="CP47"/>
  <c r="CO47"/>
  <c r="CN47"/>
  <c r="CM47"/>
  <c r="CL47"/>
  <c r="CK47"/>
  <c r="CJ47"/>
  <c r="CI47"/>
  <c r="CH47"/>
  <c r="CG47"/>
  <c r="CF47"/>
  <c r="CE47"/>
  <c r="CD47"/>
  <c r="CC47"/>
  <c r="CB47"/>
  <c r="CA47"/>
  <c r="BZ47"/>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H47"/>
  <c r="G47"/>
  <c r="F47"/>
  <c r="E47"/>
  <c r="D47"/>
  <c r="CP44"/>
  <c r="CO44"/>
  <c r="CN44"/>
  <c r="CM44"/>
  <c r="CL44"/>
  <c r="CK44"/>
  <c r="CJ44"/>
  <c r="CI44"/>
  <c r="CH44"/>
  <c r="CG44"/>
  <c r="CF44"/>
  <c r="CE44"/>
  <c r="CD44"/>
  <c r="CC44"/>
  <c r="CB44"/>
  <c r="CA44"/>
  <c r="BZ44"/>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H44"/>
  <c r="G44"/>
  <c r="F44"/>
  <c r="E44"/>
  <c r="D44"/>
  <c r="CP41"/>
  <c r="CO41"/>
  <c r="CN41"/>
  <c r="CM41"/>
  <c r="CL41"/>
  <c r="CK41"/>
  <c r="CJ41"/>
  <c r="CI41"/>
  <c r="CH41"/>
  <c r="CG41"/>
  <c r="CF41"/>
  <c r="CE41"/>
  <c r="CD41"/>
  <c r="CC41"/>
  <c r="CB41"/>
  <c r="CA41"/>
  <c r="BZ41"/>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H41"/>
  <c r="G41"/>
  <c r="F41"/>
  <c r="E41"/>
  <c r="D41"/>
  <c r="CP35"/>
  <c r="CO35"/>
  <c r="CN35"/>
  <c r="CM35"/>
  <c r="CL35"/>
  <c r="CK35"/>
  <c r="CJ35"/>
  <c r="CI35"/>
  <c r="CH35"/>
  <c r="CG35"/>
  <c r="CF35"/>
  <c r="CE35"/>
  <c r="CD35"/>
  <c r="CC35"/>
  <c r="CB35"/>
  <c r="CA35"/>
  <c r="BZ35"/>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CP32"/>
  <c r="CO32"/>
  <c r="CN32"/>
  <c r="CM32"/>
  <c r="CL32"/>
  <c r="CK32"/>
  <c r="CJ32"/>
  <c r="CI32"/>
  <c r="CH32"/>
  <c r="CG32"/>
  <c r="CF32"/>
  <c r="CE32"/>
  <c r="CD32"/>
  <c r="CC32"/>
  <c r="CB32"/>
  <c r="CA32"/>
  <c r="BZ32"/>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F32"/>
  <c r="E32"/>
  <c r="D32"/>
  <c r="CP29"/>
  <c r="CO29"/>
  <c r="CN29"/>
  <c r="CM29"/>
  <c r="CL29"/>
  <c r="CK29"/>
  <c r="CJ29"/>
  <c r="CI29"/>
  <c r="CH29"/>
  <c r="CG29"/>
  <c r="CF29"/>
  <c r="CE29"/>
  <c r="CD29"/>
  <c r="CC29"/>
  <c r="CB29"/>
  <c r="CA29"/>
  <c r="BZ29"/>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D29"/>
  <c r="CP26"/>
  <c r="CO26"/>
  <c r="CN26"/>
  <c r="CM26"/>
  <c r="CL26"/>
  <c r="CK26"/>
  <c r="CJ26"/>
  <c r="CI26"/>
  <c r="CH26"/>
  <c r="CG26"/>
  <c r="CF26"/>
  <c r="CE26"/>
  <c r="CD26"/>
  <c r="CC26"/>
  <c r="CB26"/>
  <c r="CA26"/>
  <c r="BZ26"/>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D23"/>
  <c r="AJ20" i="19" l="1"/>
  <c r="AJ19" s="1"/>
  <c r="BB19"/>
  <c r="BB20"/>
  <c r="G20"/>
  <c r="G19" s="1"/>
  <c r="AQ20"/>
  <c r="AQ19" s="1"/>
  <c r="AV20"/>
  <c r="AV19" s="1"/>
  <c r="AG40"/>
  <c r="BE40"/>
  <c r="BE39" s="1"/>
  <c r="BE45"/>
  <c r="BF39"/>
  <c r="BF41"/>
  <c r="BT45"/>
  <c r="BT40"/>
  <c r="BT39" s="1"/>
  <c r="S45"/>
  <c r="S40"/>
  <c r="S39" s="1"/>
  <c r="O45"/>
  <c r="O40"/>
  <c r="AW40"/>
  <c r="AW45"/>
  <c r="BM40"/>
  <c r="BM39" s="1"/>
  <c r="BM45"/>
  <c r="CB45"/>
  <c r="CB40"/>
  <c r="AM45"/>
  <c r="AM40"/>
  <c r="AM39" s="1"/>
  <c r="BW45"/>
  <c r="BW40"/>
  <c r="BW39" s="1"/>
  <c r="BC45"/>
  <c r="BC40"/>
  <c r="BC39" s="1"/>
  <c r="BC20" s="1"/>
  <c r="BC19" s="1"/>
  <c r="AA45"/>
  <c r="AA40"/>
  <c r="AA39" s="1"/>
  <c r="AG47"/>
  <c r="AG41" s="1"/>
  <c r="AG39" s="1"/>
  <c r="AG20" s="1"/>
  <c r="AG19" s="1"/>
  <c r="AG48"/>
  <c r="Q40"/>
  <c r="Q45"/>
  <c r="W19"/>
  <c r="W20"/>
  <c r="BU40"/>
  <c r="BU45"/>
  <c r="CF40"/>
  <c r="CF39" s="1"/>
  <c r="CF20" s="1"/>
  <c r="CF19" s="1"/>
  <c r="CF45"/>
  <c r="AN45"/>
  <c r="AN40"/>
  <c r="AN39" s="1"/>
  <c r="P45"/>
  <c r="P40"/>
  <c r="P39" s="1"/>
  <c r="P20" s="1"/>
  <c r="P19" s="1"/>
  <c r="BK45"/>
  <c r="BK40"/>
  <c r="BK39" s="1"/>
  <c r="BP40"/>
  <c r="BP39" s="1"/>
  <c r="BP20" s="1"/>
  <c r="BP19" s="1"/>
  <c r="BP45"/>
  <c r="AM20"/>
  <c r="AM19" s="1"/>
  <c r="BT20"/>
  <c r="BT19" s="1"/>
  <c r="BD20"/>
  <c r="BD19" s="1"/>
  <c r="AN20"/>
  <c r="AX19"/>
  <c r="BO39"/>
  <c r="BR20"/>
  <c r="CP20"/>
  <c r="AT20"/>
  <c r="AT19" s="1"/>
  <c r="AX20"/>
  <c r="CH40"/>
  <c r="CH39" s="1"/>
  <c r="CK21"/>
  <c r="BU21"/>
  <c r="BE21"/>
  <c r="Y20"/>
  <c r="BO41"/>
  <c r="AY41"/>
  <c r="AY39" s="1"/>
  <c r="AI41"/>
  <c r="AI39" s="1"/>
  <c r="CP40"/>
  <c r="CP39" s="1"/>
  <c r="BN20"/>
  <c r="BN19" s="1"/>
  <c r="AH20"/>
  <c r="AH19" s="1"/>
  <c r="AD45"/>
  <c r="BJ45"/>
  <c r="CL45"/>
  <c r="R20"/>
  <c r="R19" s="1"/>
  <c r="CK40"/>
  <c r="CK39" s="1"/>
  <c r="CK45"/>
  <c r="CM45"/>
  <c r="CM40"/>
  <c r="CM39" s="1"/>
  <c r="BD45"/>
  <c r="BD40"/>
  <c r="BD39" s="1"/>
  <c r="AF45"/>
  <c r="AF40"/>
  <c r="AF39" s="1"/>
  <c r="AF20" s="1"/>
  <c r="AF19" s="1"/>
  <c r="AE45"/>
  <c r="AE40"/>
  <c r="AE39" s="1"/>
  <c r="CA45"/>
  <c r="CA40"/>
  <c r="CA39" s="1"/>
  <c r="X45"/>
  <c r="X40"/>
  <c r="X39" s="1"/>
  <c r="X20" s="1"/>
  <c r="X19" s="1"/>
  <c r="BS45"/>
  <c r="BS40"/>
  <c r="BS39" s="1"/>
  <c r="BS20" s="1"/>
  <c r="BS19" s="1"/>
  <c r="K45"/>
  <c r="K40"/>
  <c r="K39" s="1"/>
  <c r="BG45"/>
  <c r="BG40"/>
  <c r="BG39" s="1"/>
  <c r="CI45"/>
  <c r="CI40"/>
  <c r="AZ40"/>
  <c r="AZ39" s="1"/>
  <c r="AZ20" s="1"/>
  <c r="AZ19" s="1"/>
  <c r="AZ45"/>
  <c r="CC47"/>
  <c r="CC41" s="1"/>
  <c r="CC39" s="1"/>
  <c r="CC48"/>
  <c r="CC40"/>
  <c r="CC45"/>
  <c r="AK40"/>
  <c r="AK45"/>
  <c r="BF20"/>
  <c r="BF19" s="1"/>
  <c r="Z19"/>
  <c r="Z20"/>
  <c r="Y40"/>
  <c r="Y45"/>
  <c r="CE45"/>
  <c r="CE40"/>
  <c r="BL45"/>
  <c r="BL40"/>
  <c r="BL39" s="1"/>
  <c r="BL20" s="1"/>
  <c r="BL19" s="1"/>
  <c r="AV45"/>
  <c r="AV40"/>
  <c r="AV39" s="1"/>
  <c r="D40"/>
  <c r="D39" s="1"/>
  <c r="D20" s="1"/>
  <c r="D19" s="1"/>
  <c r="D45"/>
  <c r="AQ45"/>
  <c r="AQ40"/>
  <c r="AQ39" s="1"/>
  <c r="CJ45"/>
  <c r="CJ40"/>
  <c r="CJ39" s="1"/>
  <c r="CJ20" s="1"/>
  <c r="CJ19" s="1"/>
  <c r="AU45"/>
  <c r="AU40"/>
  <c r="AU39" s="1"/>
  <c r="T40"/>
  <c r="T39" s="1"/>
  <c r="T20" s="1"/>
  <c r="T19" s="1"/>
  <c r="T45"/>
  <c r="AJ40"/>
  <c r="AJ39" s="1"/>
  <c r="AJ45"/>
  <c r="H45"/>
  <c r="H40"/>
  <c r="H39" s="1"/>
  <c r="H20" s="1"/>
  <c r="H19" s="1"/>
  <c r="BO45"/>
  <c r="N19"/>
  <c r="AL20"/>
  <c r="AL40"/>
  <c r="AL39" s="1"/>
  <c r="BF45"/>
  <c r="AW48"/>
  <c r="CE39"/>
  <c r="BZ45"/>
  <c r="F20"/>
  <c r="CD40"/>
  <c r="CD39" s="1"/>
  <c r="CD20" s="1"/>
  <c r="CD19" s="1"/>
  <c r="AD20"/>
  <c r="AD19" s="1"/>
  <c r="BJ20"/>
  <c r="BJ19" s="1"/>
  <c r="Q48"/>
  <c r="AR46"/>
  <c r="BY46"/>
  <c r="BA46"/>
  <c r="AK39"/>
  <c r="U46"/>
  <c r="BX46"/>
  <c r="L46"/>
  <c r="CG46"/>
  <c r="CO46"/>
  <c r="AS46"/>
  <c r="M46"/>
  <c r="AO46"/>
  <c r="CA21"/>
  <c r="O21"/>
  <c r="BW21"/>
  <c r="K21"/>
  <c r="BA21"/>
  <c r="BZ39"/>
  <c r="V19"/>
  <c r="CB39"/>
  <c r="CB20" s="1"/>
  <c r="CB19" s="1"/>
  <c r="CC21"/>
  <c r="AW21"/>
  <c r="Q21"/>
  <c r="CL21"/>
  <c r="BK21"/>
  <c r="AE21"/>
  <c r="BI46"/>
  <c r="AC46"/>
  <c r="BH46"/>
  <c r="BQ46"/>
  <c r="Y39"/>
  <c r="CN46"/>
  <c r="AB46"/>
  <c r="E46"/>
  <c r="AW39"/>
  <c r="Q39"/>
  <c r="I46"/>
  <c r="BU39"/>
  <c r="AU21"/>
  <c r="BV19"/>
  <c r="AP19"/>
  <c r="J19"/>
  <c r="CG21"/>
  <c r="U21"/>
  <c r="CM21"/>
  <c r="BG21"/>
  <c r="AA21"/>
  <c r="CI39"/>
  <c r="O39"/>
  <c r="AN19"/>
  <c r="BQ21"/>
  <c r="AK21"/>
  <c r="AK20" s="1"/>
  <c r="E21"/>
  <c r="BR19"/>
  <c r="AL19"/>
  <c r="F19"/>
  <c r="B78" i="8"/>
  <c r="CI78"/>
  <c r="CH78"/>
  <c r="CD78"/>
  <c r="BV78"/>
  <c r="BR78"/>
  <c r="CN78"/>
  <c r="CM78"/>
  <c r="CE78"/>
  <c r="CA78"/>
  <c r="BW78"/>
  <c r="BS78"/>
  <c r="BO78"/>
  <c r="BK78"/>
  <c r="BG78"/>
  <c r="BC78"/>
  <c r="AY78"/>
  <c r="AU78"/>
  <c r="AQ78"/>
  <c r="AM78"/>
  <c r="AI78"/>
  <c r="AE78"/>
  <c r="AA78"/>
  <c r="W78"/>
  <c r="S78"/>
  <c r="O78"/>
  <c r="K78"/>
  <c r="G78"/>
  <c r="C78"/>
  <c r="CJ78"/>
  <c r="CF78"/>
  <c r="CB78"/>
  <c r="BX78"/>
  <c r="BT78"/>
  <c r="BP78"/>
  <c r="BL78"/>
  <c r="BH78"/>
  <c r="BD78"/>
  <c r="AZ78"/>
  <c r="AV78"/>
  <c r="AR78"/>
  <c r="AN78"/>
  <c r="AJ78"/>
  <c r="AF78"/>
  <c r="AB78"/>
  <c r="X78"/>
  <c r="T78"/>
  <c r="P78"/>
  <c r="L78"/>
  <c r="H78"/>
  <c r="D78"/>
  <c r="CL78"/>
  <c r="BZ78"/>
  <c r="BN78"/>
  <c r="BJ78"/>
  <c r="BF78"/>
  <c r="BB78"/>
  <c r="AX78"/>
  <c r="AT78"/>
  <c r="AP78"/>
  <c r="AL78"/>
  <c r="AH78"/>
  <c r="AD78"/>
  <c r="Z78"/>
  <c r="V78"/>
  <c r="R78"/>
  <c r="N78"/>
  <c r="J78"/>
  <c r="F78"/>
  <c r="CK78"/>
  <c r="CG78"/>
  <c r="CC78"/>
  <c r="BY78"/>
  <c r="BU78"/>
  <c r="BQ78"/>
  <c r="BM78"/>
  <c r="BI78"/>
  <c r="BE78"/>
  <c r="BA78"/>
  <c r="AW78"/>
  <c r="AS78"/>
  <c r="AO78"/>
  <c r="AK78"/>
  <c r="AG78"/>
  <c r="AC78"/>
  <c r="Y78"/>
  <c r="U78"/>
  <c r="Q78"/>
  <c r="M78"/>
  <c r="I78"/>
  <c r="E78"/>
  <c r="D15" i="16"/>
  <c r="CP6" i="1"/>
  <c r="Q32" i="14"/>
  <c r="A22" i="18" s="1"/>
  <c r="P634" i="15"/>
  <c r="Q634"/>
  <c r="P635"/>
  <c r="Q635"/>
  <c r="P636"/>
  <c r="Q636"/>
  <c r="P637"/>
  <c r="Q637"/>
  <c r="P638"/>
  <c r="Q638"/>
  <c r="P639"/>
  <c r="Q639"/>
  <c r="P640"/>
  <c r="Q640"/>
  <c r="P641"/>
  <c r="Q641"/>
  <c r="P642"/>
  <c r="Q642"/>
  <c r="P643"/>
  <c r="Q643"/>
  <c r="P644"/>
  <c r="Q644"/>
  <c r="P645"/>
  <c r="Q645"/>
  <c r="P646"/>
  <c r="Q646"/>
  <c r="P647"/>
  <c r="Q647"/>
  <c r="P648"/>
  <c r="Q648"/>
  <c r="P649"/>
  <c r="Q649"/>
  <c r="P650"/>
  <c r="Q650"/>
  <c r="P651"/>
  <c r="Q651"/>
  <c r="P652"/>
  <c r="Q652"/>
  <c r="P653"/>
  <c r="Q653"/>
  <c r="P654"/>
  <c r="Q654"/>
  <c r="P655"/>
  <c r="Q655"/>
  <c r="P656"/>
  <c r="Q656"/>
  <c r="P657"/>
  <c r="Q657"/>
  <c r="P485"/>
  <c r="Q485"/>
  <c r="P486"/>
  <c r="Q486"/>
  <c r="P487"/>
  <c r="Q487"/>
  <c r="P488"/>
  <c r="Q488"/>
  <c r="P489"/>
  <c r="Q489"/>
  <c r="P490"/>
  <c r="Q490"/>
  <c r="P491"/>
  <c r="Q491"/>
  <c r="P492"/>
  <c r="Q492"/>
  <c r="P493"/>
  <c r="Q493"/>
  <c r="P494"/>
  <c r="Q494"/>
  <c r="P495"/>
  <c r="Q495"/>
  <c r="P496"/>
  <c r="Q496"/>
  <c r="P497"/>
  <c r="Q497"/>
  <c r="P498"/>
  <c r="Q498"/>
  <c r="P499"/>
  <c r="Q499"/>
  <c r="P500"/>
  <c r="Q500"/>
  <c r="P501"/>
  <c r="Q501"/>
  <c r="P502"/>
  <c r="Q502"/>
  <c r="P503"/>
  <c r="Q503"/>
  <c r="P504"/>
  <c r="Q504"/>
  <c r="P505"/>
  <c r="Q505"/>
  <c r="P506"/>
  <c r="Q506"/>
  <c r="P507"/>
  <c r="Q507"/>
  <c r="P508"/>
  <c r="Q508"/>
  <c r="P509"/>
  <c r="Q509"/>
  <c r="P510"/>
  <c r="Q510"/>
  <c r="P511"/>
  <c r="Q511"/>
  <c r="P512"/>
  <c r="Q512"/>
  <c r="P513"/>
  <c r="Q513"/>
  <c r="P514"/>
  <c r="Q514"/>
  <c r="P515"/>
  <c r="Q515"/>
  <c r="P516"/>
  <c r="Q516"/>
  <c r="P517"/>
  <c r="Q517"/>
  <c r="P518"/>
  <c r="Q518"/>
  <c r="P519"/>
  <c r="Q519"/>
  <c r="P520"/>
  <c r="Q520"/>
  <c r="P521"/>
  <c r="Q521"/>
  <c r="P522"/>
  <c r="Q522"/>
  <c r="P523"/>
  <c r="Q523"/>
  <c r="P524"/>
  <c r="Q524"/>
  <c r="P525"/>
  <c r="Q525"/>
  <c r="P526"/>
  <c r="Q526"/>
  <c r="P527"/>
  <c r="Q527"/>
  <c r="P528"/>
  <c r="Q528"/>
  <c r="P529"/>
  <c r="Q529"/>
  <c r="P530"/>
  <c r="Q530"/>
  <c r="P531"/>
  <c r="Q531"/>
  <c r="P532"/>
  <c r="Q532"/>
  <c r="P533"/>
  <c r="Q533"/>
  <c r="P534"/>
  <c r="Q534"/>
  <c r="P535"/>
  <c r="Q535"/>
  <c r="P536"/>
  <c r="Q536"/>
  <c r="P537"/>
  <c r="Q537"/>
  <c r="P538"/>
  <c r="Q538"/>
  <c r="P539"/>
  <c r="Q539"/>
  <c r="P540"/>
  <c r="Q540"/>
  <c r="P541"/>
  <c r="Q541"/>
  <c r="P542"/>
  <c r="Q542"/>
  <c r="P543"/>
  <c r="Q543"/>
  <c r="P544"/>
  <c r="Q544"/>
  <c r="P545"/>
  <c r="Q545"/>
  <c r="P546"/>
  <c r="Q546"/>
  <c r="P547"/>
  <c r="Q547"/>
  <c r="P548"/>
  <c r="Q548"/>
  <c r="P549"/>
  <c r="Q549"/>
  <c r="P550"/>
  <c r="Q550"/>
  <c r="P551"/>
  <c r="Q551"/>
  <c r="P552"/>
  <c r="Q552"/>
  <c r="P553"/>
  <c r="Q553"/>
  <c r="P554"/>
  <c r="Q554"/>
  <c r="P555"/>
  <c r="Q555"/>
  <c r="P556"/>
  <c r="Q556"/>
  <c r="P557"/>
  <c r="Q557"/>
  <c r="P558"/>
  <c r="Q558"/>
  <c r="P559"/>
  <c r="Q559"/>
  <c r="P560"/>
  <c r="Q560"/>
  <c r="P561"/>
  <c r="Q561"/>
  <c r="P562"/>
  <c r="Q562"/>
  <c r="P563"/>
  <c r="Q563"/>
  <c r="P564"/>
  <c r="Q564"/>
  <c r="P565"/>
  <c r="Q565"/>
  <c r="P566"/>
  <c r="Q566"/>
  <c r="P567"/>
  <c r="Q567"/>
  <c r="P568"/>
  <c r="Q568"/>
  <c r="P569"/>
  <c r="Q569"/>
  <c r="P570"/>
  <c r="Q570"/>
  <c r="P571"/>
  <c r="Q571"/>
  <c r="P572"/>
  <c r="Q572"/>
  <c r="P573"/>
  <c r="Q573"/>
  <c r="P574"/>
  <c r="Q574"/>
  <c r="P575"/>
  <c r="Q575"/>
  <c r="P576"/>
  <c r="Q576"/>
  <c r="P577"/>
  <c r="Q577"/>
  <c r="P578"/>
  <c r="Q578"/>
  <c r="P579"/>
  <c r="Q579"/>
  <c r="P580"/>
  <c r="Q580"/>
  <c r="P581"/>
  <c r="Q581"/>
  <c r="P582"/>
  <c r="Q582"/>
  <c r="P583"/>
  <c r="Q583"/>
  <c r="P584"/>
  <c r="Q584"/>
  <c r="P585"/>
  <c r="Q585"/>
  <c r="P586"/>
  <c r="Q586"/>
  <c r="P587"/>
  <c r="Q587"/>
  <c r="P588"/>
  <c r="Q588"/>
  <c r="P589"/>
  <c r="Q589"/>
  <c r="P590"/>
  <c r="Q590"/>
  <c r="P591"/>
  <c r="Q591"/>
  <c r="P592"/>
  <c r="Q592"/>
  <c r="P593"/>
  <c r="Q593"/>
  <c r="P594"/>
  <c r="Q594"/>
  <c r="P595"/>
  <c r="Q595"/>
  <c r="P596"/>
  <c r="Q596"/>
  <c r="P597"/>
  <c r="Q597"/>
  <c r="P598"/>
  <c r="Q598"/>
  <c r="P599"/>
  <c r="Q599"/>
  <c r="P600"/>
  <c r="Q600"/>
  <c r="P601"/>
  <c r="Q601"/>
  <c r="P602"/>
  <c r="Q602"/>
  <c r="P603"/>
  <c r="Q603"/>
  <c r="P604"/>
  <c r="Q604"/>
  <c r="P605"/>
  <c r="Q605"/>
  <c r="P606"/>
  <c r="Q606"/>
  <c r="P607"/>
  <c r="Q607"/>
  <c r="P608"/>
  <c r="Q608"/>
  <c r="P609"/>
  <c r="Q609"/>
  <c r="P610"/>
  <c r="Q610"/>
  <c r="P611"/>
  <c r="Q611"/>
  <c r="P612"/>
  <c r="Q612"/>
  <c r="P613"/>
  <c r="Q613"/>
  <c r="P614"/>
  <c r="Q614"/>
  <c r="P615"/>
  <c r="Q615"/>
  <c r="P616"/>
  <c r="Q616"/>
  <c r="P617"/>
  <c r="Q617"/>
  <c r="P618"/>
  <c r="Q618"/>
  <c r="P619"/>
  <c r="Q619"/>
  <c r="P620"/>
  <c r="Q620"/>
  <c r="P621"/>
  <c r="Q621"/>
  <c r="P622"/>
  <c r="Q622"/>
  <c r="P623"/>
  <c r="Q623"/>
  <c r="P624"/>
  <c r="Q624"/>
  <c r="P625"/>
  <c r="Q625"/>
  <c r="P626"/>
  <c r="Q626"/>
  <c r="P627"/>
  <c r="Q627"/>
  <c r="P628"/>
  <c r="Q628"/>
  <c r="P629"/>
  <c r="Q629"/>
  <c r="P630"/>
  <c r="Q630"/>
  <c r="P631"/>
  <c r="Q631"/>
  <c r="P632"/>
  <c r="Q632"/>
  <c r="P633"/>
  <c r="Q633"/>
  <c r="E16" i="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D16"/>
  <c r="E15"/>
  <c r="F15"/>
  <c r="F17" s="1"/>
  <c r="F69" i="1" s="1"/>
  <c r="G15" i="16"/>
  <c r="H15"/>
  <c r="I15"/>
  <c r="J15"/>
  <c r="J17" s="1"/>
  <c r="J69" i="1" s="1"/>
  <c r="K15" i="16"/>
  <c r="L15"/>
  <c r="M15"/>
  <c r="N15"/>
  <c r="N17" s="1"/>
  <c r="N69" i="1" s="1"/>
  <c r="O15" i="16"/>
  <c r="P15"/>
  <c r="Q15"/>
  <c r="R15"/>
  <c r="R17" s="1"/>
  <c r="R69" i="1" s="1"/>
  <c r="S15" i="16"/>
  <c r="T15"/>
  <c r="U15"/>
  <c r="V15"/>
  <c r="V17" s="1"/>
  <c r="V69" i="1" s="1"/>
  <c r="W15" i="16"/>
  <c r="X15"/>
  <c r="Y15"/>
  <c r="Z15"/>
  <c r="Z17" s="1"/>
  <c r="Z69" i="1" s="1"/>
  <c r="AA15" i="16"/>
  <c r="AB15"/>
  <c r="AC15"/>
  <c r="AD15"/>
  <c r="AD17" s="1"/>
  <c r="AD69" i="1" s="1"/>
  <c r="AE15" i="16"/>
  <c r="AF15"/>
  <c r="AG15"/>
  <c r="AH15"/>
  <c r="AH17" s="1"/>
  <c r="AH69" i="1" s="1"/>
  <c r="AI15" i="16"/>
  <c r="AJ15"/>
  <c r="AK15"/>
  <c r="AL15"/>
  <c r="AL17" s="1"/>
  <c r="AL69" i="1" s="1"/>
  <c r="AM15" i="16"/>
  <c r="AN15"/>
  <c r="AO15"/>
  <c r="AP15"/>
  <c r="AP17" s="1"/>
  <c r="AP69" i="1" s="1"/>
  <c r="AQ15" i="16"/>
  <c r="AR15"/>
  <c r="AS15"/>
  <c r="AT15"/>
  <c r="AT17" s="1"/>
  <c r="AT69" i="1" s="1"/>
  <c r="AU15" i="16"/>
  <c r="AV15"/>
  <c r="AW15"/>
  <c r="AX15"/>
  <c r="AX17" s="1"/>
  <c r="AX69" i="1" s="1"/>
  <c r="AY15" i="16"/>
  <c r="AZ15"/>
  <c r="BA15"/>
  <c r="BB15"/>
  <c r="BB17" s="1"/>
  <c r="BB69" i="1" s="1"/>
  <c r="BC15" i="16"/>
  <c r="BD15"/>
  <c r="BE15"/>
  <c r="BF15"/>
  <c r="BF17" s="1"/>
  <c r="BF69" i="1" s="1"/>
  <c r="BG15" i="16"/>
  <c r="BH15"/>
  <c r="BI15"/>
  <c r="BJ15"/>
  <c r="BJ17" s="1"/>
  <c r="BJ69" i="1" s="1"/>
  <c r="BK15" i="16"/>
  <c r="BL15"/>
  <c r="BM15"/>
  <c r="BN15"/>
  <c r="BN17" s="1"/>
  <c r="BN69" i="1" s="1"/>
  <c r="BO15" i="16"/>
  <c r="BP15"/>
  <c r="BQ15"/>
  <c r="BR15"/>
  <c r="BR17" s="1"/>
  <c r="BR69" i="1" s="1"/>
  <c r="BS15" i="16"/>
  <c r="BT15"/>
  <c r="BU15"/>
  <c r="BV15"/>
  <c r="BV17" s="1"/>
  <c r="BV69" i="1" s="1"/>
  <c r="BW15" i="16"/>
  <c r="BX15"/>
  <c r="BY15"/>
  <c r="BZ15"/>
  <c r="BZ17" s="1"/>
  <c r="BZ69" i="1" s="1"/>
  <c r="CA15" i="16"/>
  <c r="CB15"/>
  <c r="CC15"/>
  <c r="CD15"/>
  <c r="CE15"/>
  <c r="CF15"/>
  <c r="CG15"/>
  <c r="CH15"/>
  <c r="CH17" s="1"/>
  <c r="CH69" i="1" s="1"/>
  <c r="CI15" i="16"/>
  <c r="CJ15"/>
  <c r="CK15"/>
  <c r="CL15"/>
  <c r="CM15"/>
  <c r="CN15"/>
  <c r="CO15"/>
  <c r="CP15"/>
  <c r="AI20" i="19" l="1"/>
  <c r="AI19" s="1"/>
  <c r="CH19"/>
  <c r="CH20"/>
  <c r="BM20"/>
  <c r="BM19" s="1"/>
  <c r="CN40"/>
  <c r="CN45"/>
  <c r="BH40"/>
  <c r="BH39" s="1"/>
  <c r="BH45"/>
  <c r="M40"/>
  <c r="M45"/>
  <c r="AR40"/>
  <c r="AR45"/>
  <c r="AU20"/>
  <c r="AU19" s="1"/>
  <c r="AB40"/>
  <c r="AB39" s="1"/>
  <c r="AB45"/>
  <c r="BQ40"/>
  <c r="BQ45"/>
  <c r="AE19"/>
  <c r="AE20"/>
  <c r="BW20"/>
  <c r="BW19" s="1"/>
  <c r="CG40"/>
  <c r="CG39" s="1"/>
  <c r="CG45"/>
  <c r="U40"/>
  <c r="U45"/>
  <c r="BY40"/>
  <c r="BY39" s="1"/>
  <c r="BY45"/>
  <c r="BG20"/>
  <c r="BG19" s="1"/>
  <c r="I40"/>
  <c r="I39" s="1"/>
  <c r="I45"/>
  <c r="AC40"/>
  <c r="AC45"/>
  <c r="CL19"/>
  <c r="CL20"/>
  <c r="CA20"/>
  <c r="CA19" s="1"/>
  <c r="AS40"/>
  <c r="AS39" s="1"/>
  <c r="AS45"/>
  <c r="BX40"/>
  <c r="BX45"/>
  <c r="S19"/>
  <c r="S20"/>
  <c r="BA20"/>
  <c r="BA19" s="1"/>
  <c r="O20"/>
  <c r="BZ19"/>
  <c r="BZ20"/>
  <c r="Y19"/>
  <c r="BE20"/>
  <c r="BE19" s="1"/>
  <c r="AG45"/>
  <c r="AA20"/>
  <c r="AA19" s="1"/>
  <c r="BK19"/>
  <c r="BK20"/>
  <c r="CC20"/>
  <c r="CC19" s="1"/>
  <c r="L40"/>
  <c r="L39" s="1"/>
  <c r="L45"/>
  <c r="CE20"/>
  <c r="CE19" s="1"/>
  <c r="AO40"/>
  <c r="AO39" s="1"/>
  <c r="AO45"/>
  <c r="CM20"/>
  <c r="CM19" s="1"/>
  <c r="E40"/>
  <c r="E39" s="1"/>
  <c r="E20" s="1"/>
  <c r="E19" s="1"/>
  <c r="E45"/>
  <c r="BI40"/>
  <c r="BI45"/>
  <c r="Q19"/>
  <c r="Q20"/>
  <c r="K20"/>
  <c r="K19" s="1"/>
  <c r="CO40"/>
  <c r="CO39" s="1"/>
  <c r="CO45"/>
  <c r="BA40"/>
  <c r="BA45"/>
  <c r="BO19"/>
  <c r="BO20"/>
  <c r="AW20"/>
  <c r="CI20"/>
  <c r="CI19" s="1"/>
  <c r="CK20"/>
  <c r="CK19" s="1"/>
  <c r="AY20"/>
  <c r="AY19" s="1"/>
  <c r="CP19"/>
  <c r="BU20"/>
  <c r="BU19" s="1"/>
  <c r="BQ39"/>
  <c r="BQ20" s="1"/>
  <c r="BQ19" s="1"/>
  <c r="AC39"/>
  <c r="M39"/>
  <c r="BA39"/>
  <c r="CN39"/>
  <c r="BI39"/>
  <c r="AK19"/>
  <c r="O19"/>
  <c r="AR39"/>
  <c r="BX39"/>
  <c r="U39"/>
  <c r="AW19"/>
  <c r="CI17" i="16"/>
  <c r="CI69" i="1" s="1"/>
  <c r="CE17" i="16"/>
  <c r="CE69" i="1" s="1"/>
  <c r="CA17" i="16"/>
  <c r="CA69" i="1" s="1"/>
  <c r="BW17" i="16"/>
  <c r="BW69" i="1" s="1"/>
  <c r="BS17" i="16"/>
  <c r="BS69" i="1" s="1"/>
  <c r="BO17" i="16"/>
  <c r="BO69" i="1" s="1"/>
  <c r="BK17" i="16"/>
  <c r="BK69" i="1" s="1"/>
  <c r="BG17" i="16"/>
  <c r="BG69" i="1" s="1"/>
  <c r="BC17" i="16"/>
  <c r="BC69" i="1" s="1"/>
  <c r="AY17" i="16"/>
  <c r="AY69" i="1" s="1"/>
  <c r="AU17" i="16"/>
  <c r="AU69" i="1" s="1"/>
  <c r="AQ17" i="16"/>
  <c r="AQ69" i="1" s="1"/>
  <c r="AM17" i="16"/>
  <c r="AM69" i="1" s="1"/>
  <c r="AI17" i="16"/>
  <c r="AI69" i="1" s="1"/>
  <c r="AE17" i="16"/>
  <c r="AE69" i="1" s="1"/>
  <c r="AA17" i="16"/>
  <c r="AA69" i="1" s="1"/>
  <c r="W17" i="16"/>
  <c r="W69" i="1" s="1"/>
  <c r="S17" i="16"/>
  <c r="S69" i="1" s="1"/>
  <c r="O17" i="16"/>
  <c r="O69" i="1" s="1"/>
  <c r="K17" i="16"/>
  <c r="K69" i="1" s="1"/>
  <c r="G17" i="16"/>
  <c r="G69" i="1" s="1"/>
  <c r="CO17" i="16"/>
  <c r="CO69" i="1" s="1"/>
  <c r="CK17" i="16"/>
  <c r="CK69" i="1" s="1"/>
  <c r="CG17" i="16"/>
  <c r="CG69" i="1" s="1"/>
  <c r="CC17" i="16"/>
  <c r="CC69" i="1" s="1"/>
  <c r="BY17" i="16"/>
  <c r="BY69" i="1" s="1"/>
  <c r="BU17" i="16"/>
  <c r="BU69" i="1" s="1"/>
  <c r="BQ17" i="16"/>
  <c r="BQ69" i="1" s="1"/>
  <c r="BM17" i="16"/>
  <c r="BM69" i="1" s="1"/>
  <c r="BI17" i="16"/>
  <c r="BI69" i="1" s="1"/>
  <c r="BE17" i="16"/>
  <c r="BE69" i="1" s="1"/>
  <c r="BA17" i="16"/>
  <c r="BA69" i="1" s="1"/>
  <c r="AW17" i="16"/>
  <c r="AW69" i="1" s="1"/>
  <c r="AS17" i="16"/>
  <c r="AS69" i="1" s="1"/>
  <c r="AO17" i="16"/>
  <c r="AO69" i="1" s="1"/>
  <c r="AK17" i="16"/>
  <c r="AK69" i="1" s="1"/>
  <c r="AG17" i="16"/>
  <c r="AG69" i="1" s="1"/>
  <c r="AC17" i="16"/>
  <c r="AC69" i="1" s="1"/>
  <c r="Y17" i="16"/>
  <c r="Y69" i="1" s="1"/>
  <c r="U17" i="16"/>
  <c r="U69" i="1" s="1"/>
  <c r="Q17" i="16"/>
  <c r="Q69" i="1" s="1"/>
  <c r="M17" i="16"/>
  <c r="M69" i="1" s="1"/>
  <c r="I17" i="16"/>
  <c r="I69" i="1" s="1"/>
  <c r="E17" i="16"/>
  <c r="E69" i="1" s="1"/>
  <c r="CD17" i="16"/>
  <c r="CD69" i="1" s="1"/>
  <c r="CN17" i="16"/>
  <c r="CN69" i="1" s="1"/>
  <c r="CJ17" i="16"/>
  <c r="CJ69" i="1" s="1"/>
  <c r="CF17" i="16"/>
  <c r="CF69" i="1" s="1"/>
  <c r="CB17" i="16"/>
  <c r="CB69" i="1" s="1"/>
  <c r="BX17" i="16"/>
  <c r="BX69" i="1" s="1"/>
  <c r="BT17" i="16"/>
  <c r="BT69" i="1" s="1"/>
  <c r="BP17" i="16"/>
  <c r="BP69" i="1" s="1"/>
  <c r="BL17" i="16"/>
  <c r="BL69" i="1" s="1"/>
  <c r="BH17" i="16"/>
  <c r="BH69" i="1" s="1"/>
  <c r="BD17" i="16"/>
  <c r="BD69" i="1" s="1"/>
  <c r="AZ17" i="16"/>
  <c r="AZ69" i="1" s="1"/>
  <c r="AV17" i="16"/>
  <c r="AV69" i="1" s="1"/>
  <c r="AR17" i="16"/>
  <c r="AR69" i="1" s="1"/>
  <c r="AN17" i="16"/>
  <c r="AN69" i="1" s="1"/>
  <c r="AJ17" i="16"/>
  <c r="AJ69" i="1" s="1"/>
  <c r="AF17" i="16"/>
  <c r="AF69" i="1" s="1"/>
  <c r="AB17" i="16"/>
  <c r="AB69" i="1" s="1"/>
  <c r="X17" i="16"/>
  <c r="X69" i="1" s="1"/>
  <c r="T17" i="16"/>
  <c r="T69" i="1" s="1"/>
  <c r="P17" i="16"/>
  <c r="P69" i="1" s="1"/>
  <c r="L17" i="16"/>
  <c r="L69" i="1" s="1"/>
  <c r="H17" i="16"/>
  <c r="H69" i="1" s="1"/>
  <c r="D17" i="16"/>
  <c r="D69" i="1" s="1"/>
  <c r="CM17" i="16"/>
  <c r="CM69" i="1" s="1"/>
  <c r="CP17" i="16"/>
  <c r="CP69" i="1" s="1"/>
  <c r="CL17" i="16"/>
  <c r="CL69" i="1" s="1"/>
  <c r="CO20" i="19" l="1"/>
  <c r="CO19" s="1"/>
  <c r="BY19"/>
  <c r="BY20"/>
  <c r="CG20"/>
  <c r="CG19" s="1"/>
  <c r="AB19"/>
  <c r="AB20"/>
  <c r="AO20"/>
  <c r="AO19" s="1"/>
  <c r="AS19"/>
  <c r="AS20"/>
  <c r="BH20"/>
  <c r="BH19" s="1"/>
  <c r="L19"/>
  <c r="L20"/>
  <c r="I20"/>
  <c r="I19" s="1"/>
  <c r="AR19"/>
  <c r="AR20"/>
  <c r="M20"/>
  <c r="M19" s="1"/>
  <c r="AC19"/>
  <c r="AC20"/>
  <c r="U20"/>
  <c r="U19" s="1"/>
  <c r="BX19"/>
  <c r="BX20"/>
  <c r="CN20"/>
  <c r="CN19" s="1"/>
  <c r="BI19"/>
  <c r="BI20"/>
  <c r="E17" i="1"/>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D17"/>
  <c r="CP72"/>
  <c r="CO72"/>
  <c r="CN72"/>
  <c r="CM72"/>
  <c r="CL72"/>
  <c r="CK72"/>
  <c r="CJ72"/>
  <c r="CI72"/>
  <c r="CH72"/>
  <c r="CG72"/>
  <c r="CF72"/>
  <c r="CE72"/>
  <c r="CD72"/>
  <c r="CC72"/>
  <c r="CB72"/>
  <c r="CA72"/>
  <c r="BZ72"/>
  <c r="BY72"/>
  <c r="BX72"/>
  <c r="BW72"/>
  <c r="BV72"/>
  <c r="BU72"/>
  <c r="BT72"/>
  <c r="BS72"/>
  <c r="BR72"/>
  <c r="BQ72"/>
  <c r="BP72"/>
  <c r="BO72"/>
  <c r="BN72"/>
  <c r="BM72"/>
  <c r="BL72"/>
  <c r="BK72"/>
  <c r="BJ72"/>
  <c r="BI72"/>
  <c r="BH72"/>
  <c r="BG72"/>
  <c r="BF72"/>
  <c r="BE72"/>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D72"/>
  <c r="CP71"/>
  <c r="CO71"/>
  <c r="CN71"/>
  <c r="CM71"/>
  <c r="CL71"/>
  <c r="CK71"/>
  <c r="CJ71"/>
  <c r="CI71"/>
  <c r="CH71"/>
  <c r="CG71"/>
  <c r="CF71"/>
  <c r="CE71"/>
  <c r="CD71"/>
  <c r="CC71"/>
  <c r="CB71"/>
  <c r="CA71"/>
  <c r="BZ71"/>
  <c r="BY71"/>
  <c r="BX71"/>
  <c r="BW71"/>
  <c r="BV71"/>
  <c r="BU71"/>
  <c r="BT71"/>
  <c r="BS71"/>
  <c r="BR71"/>
  <c r="BQ71"/>
  <c r="BP71"/>
  <c r="BO71"/>
  <c r="BN71"/>
  <c r="BM71"/>
  <c r="BL71"/>
  <c r="BK71"/>
  <c r="BJ71"/>
  <c r="BI71"/>
  <c r="BH71"/>
  <c r="BG71"/>
  <c r="BF71"/>
  <c r="BE71"/>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D71"/>
  <c r="CP70"/>
  <c r="CO70"/>
  <c r="CN70"/>
  <c r="CM70"/>
  <c r="CL70"/>
  <c r="CK70"/>
  <c r="CJ70"/>
  <c r="CI70"/>
  <c r="CH70"/>
  <c r="CG70"/>
  <c r="CF70"/>
  <c r="CE70"/>
  <c r="CD70"/>
  <c r="CC70"/>
  <c r="CB70"/>
  <c r="CA70"/>
  <c r="BZ70"/>
  <c r="BY70"/>
  <c r="BX70"/>
  <c r="BW70"/>
  <c r="BV70"/>
  <c r="BU70"/>
  <c r="BT70"/>
  <c r="BS70"/>
  <c r="BR70"/>
  <c r="BQ70"/>
  <c r="BP70"/>
  <c r="BO70"/>
  <c r="BN70"/>
  <c r="BM70"/>
  <c r="BL70"/>
  <c r="BK70"/>
  <c r="BJ70"/>
  <c r="BI70"/>
  <c r="BH70"/>
  <c r="BG70"/>
  <c r="BF70"/>
  <c r="BE70"/>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D70"/>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P20"/>
  <c r="CO20"/>
  <c r="CN20"/>
  <c r="CM20"/>
  <c r="CL20"/>
  <c r="CK20"/>
  <c r="CJ20"/>
  <c r="CI20"/>
  <c r="CH20"/>
  <c r="CG20"/>
  <c r="CF20"/>
  <c r="CE20"/>
  <c r="CD20"/>
  <c r="CC20"/>
  <c r="CB20"/>
  <c r="CA20"/>
  <c r="BZ20"/>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F20"/>
  <c r="E20"/>
  <c r="D20"/>
  <c r="CP18"/>
  <c r="CO18"/>
  <c r="CN18"/>
  <c r="CM18"/>
  <c r="CL18"/>
  <c r="CK18"/>
  <c r="CJ18"/>
  <c r="CI18"/>
  <c r="CH18"/>
  <c r="CG18"/>
  <c r="CF18"/>
  <c r="CE18"/>
  <c r="CD18"/>
  <c r="CC18"/>
  <c r="CB18"/>
  <c r="CA18"/>
  <c r="BZ18"/>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F18"/>
  <c r="E18"/>
  <c r="D18"/>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D6"/>
  <c r="A1" i="5"/>
  <c r="A1" i="2"/>
  <c r="CL85" i="8" l="1"/>
  <c r="CH85"/>
  <c r="CD85"/>
  <c r="BZ85"/>
  <c r="BV85"/>
  <c r="BR85"/>
  <c r="BN85"/>
  <c r="BJ85"/>
  <c r="BF85"/>
  <c r="BB85"/>
  <c r="AX85"/>
  <c r="AT85"/>
  <c r="AP85"/>
  <c r="AL85"/>
  <c r="AH85"/>
  <c r="AD85"/>
  <c r="Z85"/>
  <c r="V85"/>
  <c r="R85"/>
  <c r="N85"/>
  <c r="J85"/>
  <c r="F85"/>
  <c r="B85"/>
  <c r="CN84"/>
  <c r="CJ84"/>
  <c r="CF84"/>
  <c r="CB84"/>
  <c r="BX84"/>
  <c r="BT84"/>
  <c r="BP84"/>
  <c r="BL84"/>
  <c r="BH84"/>
  <c r="BD84"/>
  <c r="AZ84"/>
  <c r="AV84"/>
  <c r="AR84"/>
  <c r="AN84"/>
  <c r="AJ84"/>
  <c r="AF84"/>
  <c r="AB84"/>
  <c r="X84"/>
  <c r="T84"/>
  <c r="P84"/>
  <c r="L84"/>
  <c r="H84"/>
  <c r="D84"/>
  <c r="CL83"/>
  <c r="CH83"/>
  <c r="CD83"/>
  <c r="BZ83"/>
  <c r="BV83"/>
  <c r="BR83"/>
  <c r="BN83"/>
  <c r="BJ83"/>
  <c r="BF83"/>
  <c r="BB83"/>
  <c r="AX83"/>
  <c r="AT83"/>
  <c r="AP83"/>
  <c r="AL83"/>
  <c r="AH83"/>
  <c r="AD83"/>
  <c r="Z83"/>
  <c r="V83"/>
  <c r="R83"/>
  <c r="N83"/>
  <c r="J83"/>
  <c r="F83"/>
  <c r="B83"/>
  <c r="CN82"/>
  <c r="CJ82"/>
  <c r="CF82"/>
  <c r="CB82"/>
  <c r="BX82"/>
  <c r="BT82"/>
  <c r="BP82"/>
  <c r="BL82"/>
  <c r="BH82"/>
  <c r="BD82"/>
  <c r="AZ82"/>
  <c r="AV82"/>
  <c r="AR82"/>
  <c r="AN82"/>
  <c r="AJ82"/>
  <c r="AF82"/>
  <c r="AB82"/>
  <c r="X82"/>
  <c r="T82"/>
  <c r="P82"/>
  <c r="L82"/>
  <c r="H82"/>
  <c r="D82"/>
  <c r="CN81"/>
  <c r="CJ81"/>
  <c r="CF81"/>
  <c r="CB81"/>
  <c r="BX81"/>
  <c r="BT81"/>
  <c r="BP81"/>
  <c r="BL81"/>
  <c r="BH81"/>
  <c r="BD81"/>
  <c r="AZ81"/>
  <c r="AV81"/>
  <c r="AR81"/>
  <c r="AN81"/>
  <c r="AJ81"/>
  <c r="AF81"/>
  <c r="AB81"/>
  <c r="X81"/>
  <c r="T81"/>
  <c r="P81"/>
  <c r="L81"/>
  <c r="H81"/>
  <c r="D81"/>
  <c r="CL80"/>
  <c r="CH80"/>
  <c r="CD80"/>
  <c r="BZ80"/>
  <c r="BV80"/>
  <c r="BR80"/>
  <c r="BN80"/>
  <c r="BJ80"/>
  <c r="BF80"/>
  <c r="BB80"/>
  <c r="AX80"/>
  <c r="AT80"/>
  <c r="AP80"/>
  <c r="AL80"/>
  <c r="AH80"/>
  <c r="AD80"/>
  <c r="Z80"/>
  <c r="V80"/>
  <c r="R80"/>
  <c r="N80"/>
  <c r="J80"/>
  <c r="F80"/>
  <c r="B80"/>
  <c r="CN79"/>
  <c r="CJ79"/>
  <c r="CF79"/>
  <c r="CB79"/>
  <c r="BX79"/>
  <c r="BT79"/>
  <c r="BP79"/>
  <c r="BL79"/>
  <c r="BH79"/>
  <c r="BD79"/>
  <c r="AZ79"/>
  <c r="AV79"/>
  <c r="AR79"/>
  <c r="AN79"/>
  <c r="AJ79"/>
  <c r="AF79"/>
  <c r="AB79"/>
  <c r="X79"/>
  <c r="T79"/>
  <c r="P79"/>
  <c r="L79"/>
  <c r="H79"/>
  <c r="D79"/>
  <c r="CL77"/>
  <c r="CH77"/>
  <c r="CD77"/>
  <c r="BZ77"/>
  <c r="BV77"/>
  <c r="BR77"/>
  <c r="BN77"/>
  <c r="BJ77"/>
  <c r="BF77"/>
  <c r="BB77"/>
  <c r="AX77"/>
  <c r="AT77"/>
  <c r="AP77"/>
  <c r="AL77"/>
  <c r="AH77"/>
  <c r="AD77"/>
  <c r="Z77"/>
  <c r="V77"/>
  <c r="R77"/>
  <c r="N77"/>
  <c r="J77"/>
  <c r="F77"/>
  <c r="B77"/>
  <c r="CN76"/>
  <c r="CJ76"/>
  <c r="CF76"/>
  <c r="CB76"/>
  <c r="BX76"/>
  <c r="BT76"/>
  <c r="BP76"/>
  <c r="BL76"/>
  <c r="BH76"/>
  <c r="BD76"/>
  <c r="AZ76"/>
  <c r="AV76"/>
  <c r="AR76"/>
  <c r="AN76"/>
  <c r="AJ76"/>
  <c r="AF76"/>
  <c r="AB76"/>
  <c r="X76"/>
  <c r="T76"/>
  <c r="P76"/>
  <c r="L76"/>
  <c r="H76"/>
  <c r="D76"/>
  <c r="CL75"/>
  <c r="CH75"/>
  <c r="CD75"/>
  <c r="BZ75"/>
  <c r="BV75"/>
  <c r="BR75"/>
  <c r="BN75"/>
  <c r="BJ75"/>
  <c r="BF75"/>
  <c r="BB75"/>
  <c r="AX75"/>
  <c r="AT75"/>
  <c r="AP75"/>
  <c r="AL75"/>
  <c r="AH75"/>
  <c r="AD75"/>
  <c r="Z75"/>
  <c r="V75"/>
  <c r="R75"/>
  <c r="N75"/>
  <c r="J75"/>
  <c r="F75"/>
  <c r="B75"/>
  <c r="CN74"/>
  <c r="CJ74"/>
  <c r="CF74"/>
  <c r="CB74"/>
  <c r="BX74"/>
  <c r="BT74"/>
  <c r="BP74"/>
  <c r="BL74"/>
  <c r="BH74"/>
  <c r="BD74"/>
  <c r="AZ74"/>
  <c r="AV74"/>
  <c r="AR74"/>
  <c r="AN74"/>
  <c r="AJ74"/>
  <c r="AF74"/>
  <c r="AB74"/>
  <c r="X74"/>
  <c r="T74"/>
  <c r="P74"/>
  <c r="L74"/>
  <c r="H74"/>
  <c r="D74"/>
  <c r="CL73"/>
  <c r="CH73"/>
  <c r="CD73"/>
  <c r="BZ73"/>
  <c r="BV73"/>
  <c r="BR73"/>
  <c r="BN73"/>
  <c r="BJ73"/>
  <c r="BF73"/>
  <c r="BB73"/>
  <c r="AX73"/>
  <c r="AT73"/>
  <c r="AP73"/>
  <c r="AL73"/>
  <c r="AH73"/>
  <c r="AD73"/>
  <c r="Z73"/>
  <c r="V73"/>
  <c r="R73"/>
  <c r="N73"/>
  <c r="J73"/>
  <c r="F73"/>
  <c r="B73"/>
  <c r="CM85"/>
  <c r="CI85"/>
  <c r="CE85"/>
  <c r="CA85"/>
  <c r="BW85"/>
  <c r="BS85"/>
  <c r="BO85"/>
  <c r="BK85"/>
  <c r="BG85"/>
  <c r="BC85"/>
  <c r="AY85"/>
  <c r="AU85"/>
  <c r="AQ85"/>
  <c r="AM85"/>
  <c r="AI85"/>
  <c r="AE85"/>
  <c r="AA85"/>
  <c r="W85"/>
  <c r="S85"/>
  <c r="O85"/>
  <c r="K85"/>
  <c r="G85"/>
  <c r="C85"/>
  <c r="CK84"/>
  <c r="CG84"/>
  <c r="CC84"/>
  <c r="BY84"/>
  <c r="BU84"/>
  <c r="BQ84"/>
  <c r="BM84"/>
  <c r="BI84"/>
  <c r="BE84"/>
  <c r="BA84"/>
  <c r="AW84"/>
  <c r="AS84"/>
  <c r="AO84"/>
  <c r="AK84"/>
  <c r="AG84"/>
  <c r="AC84"/>
  <c r="Y84"/>
  <c r="U84"/>
  <c r="Q84"/>
  <c r="M84"/>
  <c r="I84"/>
  <c r="E84"/>
  <c r="CM83"/>
  <c r="CI83"/>
  <c r="CE83"/>
  <c r="CA83"/>
  <c r="BW83"/>
  <c r="BS83"/>
  <c r="BO83"/>
  <c r="BK83"/>
  <c r="BG83"/>
  <c r="BC83"/>
  <c r="AY83"/>
  <c r="AU83"/>
  <c r="AQ83"/>
  <c r="AM83"/>
  <c r="AI83"/>
  <c r="AE83"/>
  <c r="AA83"/>
  <c r="W83"/>
  <c r="S83"/>
  <c r="O83"/>
  <c r="K83"/>
  <c r="G83"/>
  <c r="C83"/>
  <c r="CK82"/>
  <c r="CG82"/>
  <c r="CC82"/>
  <c r="BY82"/>
  <c r="BU82"/>
  <c r="BQ82"/>
  <c r="BM82"/>
  <c r="BI82"/>
  <c r="BE82"/>
  <c r="BA82"/>
  <c r="AW82"/>
  <c r="AS82"/>
  <c r="AO82"/>
  <c r="AK82"/>
  <c r="AG82"/>
  <c r="AC82"/>
  <c r="Y82"/>
  <c r="U82"/>
  <c r="Q82"/>
  <c r="M82"/>
  <c r="I82"/>
  <c r="E82"/>
  <c r="CK81"/>
  <c r="CG81"/>
  <c r="CC81"/>
  <c r="BY81"/>
  <c r="BU81"/>
  <c r="BQ81"/>
  <c r="BM81"/>
  <c r="BI81"/>
  <c r="BE81"/>
  <c r="BA81"/>
  <c r="AW81"/>
  <c r="AS81"/>
  <c r="AO81"/>
  <c r="AK81"/>
  <c r="AG81"/>
  <c r="AC81"/>
  <c r="Y81"/>
  <c r="U81"/>
  <c r="Q81"/>
  <c r="M81"/>
  <c r="I81"/>
  <c r="E81"/>
  <c r="CM80"/>
  <c r="CI80"/>
  <c r="CE80"/>
  <c r="CA80"/>
  <c r="BW80"/>
  <c r="BS80"/>
  <c r="BO80"/>
  <c r="BK80"/>
  <c r="BG80"/>
  <c r="BC80"/>
  <c r="AY80"/>
  <c r="AU80"/>
  <c r="AQ80"/>
  <c r="AM80"/>
  <c r="AI80"/>
  <c r="AE80"/>
  <c r="AA80"/>
  <c r="W80"/>
  <c r="S80"/>
  <c r="O80"/>
  <c r="K80"/>
  <c r="G80"/>
  <c r="C80"/>
  <c r="CK79"/>
  <c r="CG79"/>
  <c r="CC79"/>
  <c r="BY79"/>
  <c r="BU79"/>
  <c r="BQ79"/>
  <c r="BM79"/>
  <c r="BI79"/>
  <c r="BE79"/>
  <c r="BA79"/>
  <c r="AW79"/>
  <c r="AS79"/>
  <c r="AO79"/>
  <c r="AK79"/>
  <c r="AG79"/>
  <c r="AC79"/>
  <c r="Y79"/>
  <c r="U79"/>
  <c r="Q79"/>
  <c r="M79"/>
  <c r="I79"/>
  <c r="E79"/>
  <c r="CM77"/>
  <c r="CI77"/>
  <c r="CE77"/>
  <c r="CA77"/>
  <c r="BW77"/>
  <c r="BS77"/>
  <c r="BO77"/>
  <c r="BK77"/>
  <c r="BG77"/>
  <c r="BC77"/>
  <c r="AY77"/>
  <c r="AU77"/>
  <c r="AQ77"/>
  <c r="AM77"/>
  <c r="AI77"/>
  <c r="AE77"/>
  <c r="AA77"/>
  <c r="W77"/>
  <c r="S77"/>
  <c r="O77"/>
  <c r="K77"/>
  <c r="G77"/>
  <c r="C77"/>
  <c r="CK76"/>
  <c r="CG76"/>
  <c r="CC76"/>
  <c r="BY76"/>
  <c r="BU76"/>
  <c r="BQ76"/>
  <c r="BM76"/>
  <c r="BI76"/>
  <c r="BE76"/>
  <c r="BA76"/>
  <c r="AW76"/>
  <c r="AS76"/>
  <c r="AO76"/>
  <c r="AK76"/>
  <c r="AG76"/>
  <c r="AC76"/>
  <c r="Y76"/>
  <c r="U76"/>
  <c r="Q76"/>
  <c r="M76"/>
  <c r="I76"/>
  <c r="E76"/>
  <c r="CM75"/>
  <c r="CI75"/>
  <c r="CE75"/>
  <c r="CA75"/>
  <c r="BW75"/>
  <c r="BS75"/>
  <c r="BO75"/>
  <c r="BK75"/>
  <c r="BG75"/>
  <c r="BC75"/>
  <c r="AY75"/>
  <c r="AU75"/>
  <c r="AQ75"/>
  <c r="AM75"/>
  <c r="AI75"/>
  <c r="AE75"/>
  <c r="AA75"/>
  <c r="W75"/>
  <c r="S75"/>
  <c r="O75"/>
  <c r="K75"/>
  <c r="G75"/>
  <c r="C75"/>
  <c r="CK74"/>
  <c r="CG74"/>
  <c r="CC74"/>
  <c r="BY74"/>
  <c r="BU74"/>
  <c r="BQ74"/>
  <c r="BM74"/>
  <c r="BI74"/>
  <c r="BE74"/>
  <c r="BA74"/>
  <c r="AW74"/>
  <c r="AS74"/>
  <c r="AO74"/>
  <c r="AK74"/>
  <c r="AG74"/>
  <c r="AC74"/>
  <c r="Y74"/>
  <c r="U74"/>
  <c r="Q74"/>
  <c r="M74"/>
  <c r="I74"/>
  <c r="E74"/>
  <c r="CM73"/>
  <c r="CI73"/>
  <c r="CE73"/>
  <c r="CA73"/>
  <c r="BW73"/>
  <c r="BS73"/>
  <c r="BO73"/>
  <c r="BK73"/>
  <c r="BG73"/>
  <c r="BC73"/>
  <c r="AY73"/>
  <c r="AU73"/>
  <c r="AQ73"/>
  <c r="AM73"/>
  <c r="AI73"/>
  <c r="AE73"/>
  <c r="AA73"/>
  <c r="W73"/>
  <c r="S73"/>
  <c r="O73"/>
  <c r="K73"/>
  <c r="G73"/>
  <c r="C73"/>
  <c r="CN85"/>
  <c r="CJ85"/>
  <c r="CF85"/>
  <c r="CB85"/>
  <c r="BX85"/>
  <c r="BT85"/>
  <c r="BP85"/>
  <c r="BL85"/>
  <c r="BH85"/>
  <c r="BD85"/>
  <c r="AZ85"/>
  <c r="AV85"/>
  <c r="AR85"/>
  <c r="AN85"/>
  <c r="AJ85"/>
  <c r="AF85"/>
  <c r="AB85"/>
  <c r="X85"/>
  <c r="T85"/>
  <c r="P85"/>
  <c r="L85"/>
  <c r="H85"/>
  <c r="D85"/>
  <c r="CL84"/>
  <c r="CH84"/>
  <c r="CD84"/>
  <c r="BZ84"/>
  <c r="BV84"/>
  <c r="BR84"/>
  <c r="BN84"/>
  <c r="BJ84"/>
  <c r="BF84"/>
  <c r="BB84"/>
  <c r="AX84"/>
  <c r="AT84"/>
  <c r="AP84"/>
  <c r="AL84"/>
  <c r="AH84"/>
  <c r="AD84"/>
  <c r="Z84"/>
  <c r="V84"/>
  <c r="R84"/>
  <c r="N84"/>
  <c r="J84"/>
  <c r="F84"/>
  <c r="B84"/>
  <c r="CN83"/>
  <c r="CJ83"/>
  <c r="CF83"/>
  <c r="CB83"/>
  <c r="BX83"/>
  <c r="BT83"/>
  <c r="BP83"/>
  <c r="BL83"/>
  <c r="BH83"/>
  <c r="BD83"/>
  <c r="AZ83"/>
  <c r="AV83"/>
  <c r="AR83"/>
  <c r="AN83"/>
  <c r="AJ83"/>
  <c r="AF83"/>
  <c r="AB83"/>
  <c r="X83"/>
  <c r="T83"/>
  <c r="P83"/>
  <c r="L83"/>
  <c r="H83"/>
  <c r="D83"/>
  <c r="CL82"/>
  <c r="CH82"/>
  <c r="CD82"/>
  <c r="BZ82"/>
  <c r="BV82"/>
  <c r="BR82"/>
  <c r="BN82"/>
  <c r="BJ82"/>
  <c r="BF82"/>
  <c r="BB82"/>
  <c r="AX82"/>
  <c r="AT82"/>
  <c r="AP82"/>
  <c r="AL82"/>
  <c r="AH82"/>
  <c r="AD82"/>
  <c r="Z82"/>
  <c r="V82"/>
  <c r="R82"/>
  <c r="N82"/>
  <c r="J82"/>
  <c r="F82"/>
  <c r="B82"/>
  <c r="CL81"/>
  <c r="CH81"/>
  <c r="CD81"/>
  <c r="BZ81"/>
  <c r="BV81"/>
  <c r="BR81"/>
  <c r="BN81"/>
  <c r="BJ81"/>
  <c r="BF81"/>
  <c r="BB81"/>
  <c r="AX81"/>
  <c r="AT81"/>
  <c r="AP81"/>
  <c r="AL81"/>
  <c r="AH81"/>
  <c r="AD81"/>
  <c r="Z81"/>
  <c r="V81"/>
  <c r="R81"/>
  <c r="N81"/>
  <c r="J81"/>
  <c r="F81"/>
  <c r="B81"/>
  <c r="CN80"/>
  <c r="CJ80"/>
  <c r="CF80"/>
  <c r="CB80"/>
  <c r="BX80"/>
  <c r="BT80"/>
  <c r="BP80"/>
  <c r="BL80"/>
  <c r="BH80"/>
  <c r="BD80"/>
  <c r="AZ80"/>
  <c r="AV80"/>
  <c r="AR80"/>
  <c r="AN80"/>
  <c r="AJ80"/>
  <c r="AF80"/>
  <c r="AB80"/>
  <c r="X80"/>
  <c r="T80"/>
  <c r="P80"/>
  <c r="L80"/>
  <c r="H80"/>
  <c r="D80"/>
  <c r="CL79"/>
  <c r="CH79"/>
  <c r="CD79"/>
  <c r="BZ79"/>
  <c r="BV79"/>
  <c r="BR79"/>
  <c r="BN79"/>
  <c r="BJ79"/>
  <c r="BF79"/>
  <c r="BB79"/>
  <c r="AX79"/>
  <c r="AT79"/>
  <c r="AP79"/>
  <c r="AL79"/>
  <c r="AH79"/>
  <c r="AD79"/>
  <c r="Z79"/>
  <c r="V79"/>
  <c r="R79"/>
  <c r="N79"/>
  <c r="J79"/>
  <c r="F79"/>
  <c r="B79"/>
  <c r="CN77"/>
  <c r="CJ77"/>
  <c r="CF77"/>
  <c r="CB77"/>
  <c r="BX77"/>
  <c r="BT77"/>
  <c r="BP77"/>
  <c r="BL77"/>
  <c r="BH77"/>
  <c r="BD77"/>
  <c r="AZ77"/>
  <c r="AV77"/>
  <c r="AR77"/>
  <c r="AN77"/>
  <c r="AJ77"/>
  <c r="AF77"/>
  <c r="AB77"/>
  <c r="X77"/>
  <c r="T77"/>
  <c r="P77"/>
  <c r="L77"/>
  <c r="H77"/>
  <c r="D77"/>
  <c r="CL76"/>
  <c r="CH76"/>
  <c r="CD76"/>
  <c r="BZ76"/>
  <c r="BV76"/>
  <c r="BR76"/>
  <c r="BN76"/>
  <c r="BJ76"/>
  <c r="BF76"/>
  <c r="BB76"/>
  <c r="AX76"/>
  <c r="AT76"/>
  <c r="AP76"/>
  <c r="AL76"/>
  <c r="AH76"/>
  <c r="AD76"/>
  <c r="Z76"/>
  <c r="V76"/>
  <c r="R76"/>
  <c r="N76"/>
  <c r="J76"/>
  <c r="F76"/>
  <c r="B76"/>
  <c r="CN75"/>
  <c r="CJ75"/>
  <c r="CF75"/>
  <c r="CB75"/>
  <c r="BX75"/>
  <c r="BT75"/>
  <c r="BP75"/>
  <c r="BL75"/>
  <c r="BH75"/>
  <c r="BD75"/>
  <c r="AZ75"/>
  <c r="AV75"/>
  <c r="AR75"/>
  <c r="AN75"/>
  <c r="AJ75"/>
  <c r="AF75"/>
  <c r="AB75"/>
  <c r="X75"/>
  <c r="T75"/>
  <c r="P75"/>
  <c r="L75"/>
  <c r="H75"/>
  <c r="D75"/>
  <c r="CL74"/>
  <c r="CH74"/>
  <c r="CD74"/>
  <c r="BZ74"/>
  <c r="BV74"/>
  <c r="BR74"/>
  <c r="BN74"/>
  <c r="BJ74"/>
  <c r="BF74"/>
  <c r="BB74"/>
  <c r="AX74"/>
  <c r="AT74"/>
  <c r="AP74"/>
  <c r="AL74"/>
  <c r="AH74"/>
  <c r="AD74"/>
  <c r="Z74"/>
  <c r="V74"/>
  <c r="R74"/>
  <c r="N74"/>
  <c r="J74"/>
  <c r="F74"/>
  <c r="B74"/>
  <c r="CN73"/>
  <c r="CJ73"/>
  <c r="CF73"/>
  <c r="CB73"/>
  <c r="BX73"/>
  <c r="BT73"/>
  <c r="BP73"/>
  <c r="BL73"/>
  <c r="BH73"/>
  <c r="BD73"/>
  <c r="AZ73"/>
  <c r="AV73"/>
  <c r="AR73"/>
  <c r="AN73"/>
  <c r="AJ73"/>
  <c r="AF73"/>
  <c r="AB73"/>
  <c r="X73"/>
  <c r="T73"/>
  <c r="P73"/>
  <c r="L73"/>
  <c r="H73"/>
  <c r="D73"/>
  <c r="CK85"/>
  <c r="CG85"/>
  <c r="CC85"/>
  <c r="BY85"/>
  <c r="BU85"/>
  <c r="BQ85"/>
  <c r="BM85"/>
  <c r="BI85"/>
  <c r="BE85"/>
  <c r="BA85"/>
  <c r="AW85"/>
  <c r="AS85"/>
  <c r="AO85"/>
  <c r="AK85"/>
  <c r="AG85"/>
  <c r="AC85"/>
  <c r="Y85"/>
  <c r="U85"/>
  <c r="Q85"/>
  <c r="M85"/>
  <c r="I85"/>
  <c r="E85"/>
  <c r="CM84"/>
  <c r="CI84"/>
  <c r="CE84"/>
  <c r="CA84"/>
  <c r="BW84"/>
  <c r="BS84"/>
  <c r="BO84"/>
  <c r="BK84"/>
  <c r="BG84"/>
  <c r="BC84"/>
  <c r="AY84"/>
  <c r="AU84"/>
  <c r="AQ84"/>
  <c r="AM84"/>
  <c r="AI84"/>
  <c r="AE84"/>
  <c r="AA84"/>
  <c r="W84"/>
  <c r="S84"/>
  <c r="O84"/>
  <c r="K84"/>
  <c r="G84"/>
  <c r="C84"/>
  <c r="CK83"/>
  <c r="CG83"/>
  <c r="CC83"/>
  <c r="BY83"/>
  <c r="BU83"/>
  <c r="BQ83"/>
  <c r="BM83"/>
  <c r="BI83"/>
  <c r="BE83"/>
  <c r="BA83"/>
  <c r="AW83"/>
  <c r="AS83"/>
  <c r="AO83"/>
  <c r="AK83"/>
  <c r="AG83"/>
  <c r="AC83"/>
  <c r="Y83"/>
  <c r="U83"/>
  <c r="Q83"/>
  <c r="M83"/>
  <c r="I83"/>
  <c r="E83"/>
  <c r="CM82"/>
  <c r="CI82"/>
  <c r="CE82"/>
  <c r="CA82"/>
  <c r="BW82"/>
  <c r="BS82"/>
  <c r="BO82"/>
  <c r="BK82"/>
  <c r="BG82"/>
  <c r="BC82"/>
  <c r="AY82"/>
  <c r="AU82"/>
  <c r="AQ82"/>
  <c r="AM82"/>
  <c r="AI82"/>
  <c r="AE82"/>
  <c r="AA82"/>
  <c r="W82"/>
  <c r="S82"/>
  <c r="O82"/>
  <c r="K82"/>
  <c r="G82"/>
  <c r="C82"/>
  <c r="CM81"/>
  <c r="CI81"/>
  <c r="CE81"/>
  <c r="CA81"/>
  <c r="BW81"/>
  <c r="BS81"/>
  <c r="BO81"/>
  <c r="BK81"/>
  <c r="BG81"/>
  <c r="BC81"/>
  <c r="AY81"/>
  <c r="AU81"/>
  <c r="AQ81"/>
  <c r="AM81"/>
  <c r="AI81"/>
  <c r="AE81"/>
  <c r="AA81"/>
  <c r="W81"/>
  <c r="S81"/>
  <c r="O81"/>
  <c r="K81"/>
  <c r="G81"/>
  <c r="C81"/>
  <c r="CK80"/>
  <c r="CG80"/>
  <c r="CC80"/>
  <c r="BY80"/>
  <c r="BU80"/>
  <c r="BQ80"/>
  <c r="BM80"/>
  <c r="BI80"/>
  <c r="BE80"/>
  <c r="BA80"/>
  <c r="AW80"/>
  <c r="AS80"/>
  <c r="AO80"/>
  <c r="AK80"/>
  <c r="AG80"/>
  <c r="AC80"/>
  <c r="Y80"/>
  <c r="U80"/>
  <c r="Q80"/>
  <c r="M80"/>
  <c r="I80"/>
  <c r="E80"/>
  <c r="CM79"/>
  <c r="CI79"/>
  <c r="CE79"/>
  <c r="CA79"/>
  <c r="BW79"/>
  <c r="BS79"/>
  <c r="BO79"/>
  <c r="BK79"/>
  <c r="BG79"/>
  <c r="BC79"/>
  <c r="AY79"/>
  <c r="AU79"/>
  <c r="AQ79"/>
  <c r="AM79"/>
  <c r="AI79"/>
  <c r="AE79"/>
  <c r="AA79"/>
  <c r="W79"/>
  <c r="S79"/>
  <c r="O79"/>
  <c r="K79"/>
  <c r="G79"/>
  <c r="C79"/>
  <c r="CK77"/>
  <c r="CG77"/>
  <c r="CC77"/>
  <c r="BY77"/>
  <c r="BU77"/>
  <c r="BQ77"/>
  <c r="BM77"/>
  <c r="BI77"/>
  <c r="BE77"/>
  <c r="BA77"/>
  <c r="AW77"/>
  <c r="AS77"/>
  <c r="AO77"/>
  <c r="AK77"/>
  <c r="AG77"/>
  <c r="AC77"/>
  <c r="Y77"/>
  <c r="U77"/>
  <c r="Q77"/>
  <c r="M77"/>
  <c r="I77"/>
  <c r="E77"/>
  <c r="CM76"/>
  <c r="CI76"/>
  <c r="CE76"/>
  <c r="CA76"/>
  <c r="BW76"/>
  <c r="BS76"/>
  <c r="BO76"/>
  <c r="BK76"/>
  <c r="BG76"/>
  <c r="BC76"/>
  <c r="AY76"/>
  <c r="AU76"/>
  <c r="AQ76"/>
  <c r="AM76"/>
  <c r="AI76"/>
  <c r="AE76"/>
  <c r="AA76"/>
  <c r="W76"/>
  <c r="S76"/>
  <c r="O76"/>
  <c r="K76"/>
  <c r="G76"/>
  <c r="C76"/>
  <c r="CK75"/>
  <c r="CG75"/>
  <c r="CC75"/>
  <c r="BY75"/>
  <c r="BU75"/>
  <c r="BQ75"/>
  <c r="BM75"/>
  <c r="BI75"/>
  <c r="BE75"/>
  <c r="BA75"/>
  <c r="AW75"/>
  <c r="AS75"/>
  <c r="AO75"/>
  <c r="AK75"/>
  <c r="AG75"/>
  <c r="AC75"/>
  <c r="Y75"/>
  <c r="U75"/>
  <c r="Q75"/>
  <c r="M75"/>
  <c r="I75"/>
  <c r="E75"/>
  <c r="CM74"/>
  <c r="CI74"/>
  <c r="CE74"/>
  <c r="CA74"/>
  <c r="BW74"/>
  <c r="BS74"/>
  <c r="BO74"/>
  <c r="BK74"/>
  <c r="BG74"/>
  <c r="BC74"/>
  <c r="AY74"/>
  <c r="AU74"/>
  <c r="AQ74"/>
  <c r="AM74"/>
  <c r="AI74"/>
  <c r="AE74"/>
  <c r="AA74"/>
  <c r="W74"/>
  <c r="S74"/>
  <c r="O74"/>
  <c r="K74"/>
  <c r="G74"/>
  <c r="C74"/>
  <c r="CK73"/>
  <c r="CG73"/>
  <c r="CC73"/>
  <c r="BY73"/>
  <c r="BU73"/>
  <c r="BQ73"/>
  <c r="BM73"/>
  <c r="BI73"/>
  <c r="BE73"/>
  <c r="BA73"/>
  <c r="AW73"/>
  <c r="AS73"/>
  <c r="AO73"/>
  <c r="AK73"/>
  <c r="AG73"/>
  <c r="AC73"/>
  <c r="Y73"/>
  <c r="U73"/>
  <c r="Q73"/>
  <c r="M73"/>
  <c r="I73"/>
  <c r="E7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B93"/>
  <c r="CP72" i="20" l="1"/>
  <c r="CO72"/>
  <c r="CN72"/>
  <c r="CM72"/>
  <c r="CL72"/>
  <c r="CK72"/>
  <c r="CJ72"/>
  <c r="CI72"/>
  <c r="CH72"/>
  <c r="CG72"/>
  <c r="CF72"/>
  <c r="CE72"/>
  <c r="CD72"/>
  <c r="CC72"/>
  <c r="CB72"/>
  <c r="CA72"/>
  <c r="BZ72"/>
  <c r="BY72"/>
  <c r="BX72"/>
  <c r="BW72"/>
  <c r="BV72"/>
  <c r="BU72"/>
  <c r="BT72"/>
  <c r="BS72"/>
  <c r="BR72"/>
  <c r="BQ72"/>
  <c r="BP72"/>
  <c r="BO72"/>
  <c r="BN72"/>
  <c r="BM72"/>
  <c r="BL72"/>
  <c r="BK72"/>
  <c r="BJ72"/>
  <c r="BI72"/>
  <c r="BH72"/>
  <c r="BG72"/>
  <c r="BF72"/>
  <c r="BE72"/>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D72"/>
  <c r="C4" i="2" l="1"/>
  <c r="D75" i="1"/>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P19" l="1"/>
  <c r="CL19"/>
  <c r="CH19"/>
  <c r="CD19"/>
  <c r="BZ19"/>
  <c r="BV19"/>
  <c r="BR19"/>
  <c r="BN19"/>
  <c r="BJ19"/>
  <c r="BF19"/>
  <c r="BB19"/>
  <c r="AX19"/>
  <c r="AT19"/>
  <c r="AP19"/>
  <c r="AL19"/>
  <c r="AH19"/>
  <c r="AD19"/>
  <c r="Z19"/>
  <c r="V19"/>
  <c r="R19"/>
  <c r="N19"/>
  <c r="J19"/>
  <c r="F19"/>
  <c r="CM19"/>
  <c r="CI19"/>
  <c r="CE19"/>
  <c r="CA19"/>
  <c r="BW19"/>
  <c r="BS19"/>
  <c r="BO19"/>
  <c r="BK19"/>
  <c r="BG19"/>
  <c r="BC19"/>
  <c r="AY19"/>
  <c r="AU19"/>
  <c r="AQ19"/>
  <c r="AM19"/>
  <c r="AI19"/>
  <c r="AE19"/>
  <c r="AA19"/>
  <c r="W19"/>
  <c r="S19"/>
  <c r="O19"/>
  <c r="K19"/>
  <c r="G19"/>
  <c r="CN19"/>
  <c r="CJ19"/>
  <c r="CF19"/>
  <c r="CB19"/>
  <c r="BX19"/>
  <c r="BT19"/>
  <c r="BR94" i="8" s="1"/>
  <c r="BP19" i="1"/>
  <c r="BL19"/>
  <c r="BH19"/>
  <c r="BD19"/>
  <c r="AZ19"/>
  <c r="AV19"/>
  <c r="AR19"/>
  <c r="AN19"/>
  <c r="AJ19"/>
  <c r="AF19"/>
  <c r="AB19"/>
  <c r="X19"/>
  <c r="T19"/>
  <c r="P19"/>
  <c r="L19"/>
  <c r="H19"/>
  <c r="D19"/>
  <c r="CO19"/>
  <c r="CK19"/>
  <c r="CG19"/>
  <c r="CC19"/>
  <c r="BY19"/>
  <c r="BU19"/>
  <c r="BQ19"/>
  <c r="BO94" i="8" s="1"/>
  <c r="BM19" i="1"/>
  <c r="BI19"/>
  <c r="BE19"/>
  <c r="BA19"/>
  <c r="AW19"/>
  <c r="AS19"/>
  <c r="AO19"/>
  <c r="AK19"/>
  <c r="AG19"/>
  <c r="AC19"/>
  <c r="Y19"/>
  <c r="U19"/>
  <c r="Q19"/>
  <c r="M19"/>
  <c r="I19"/>
  <c r="E19"/>
  <c r="D17" i="20"/>
  <c r="T17"/>
  <c r="K17"/>
  <c r="S17"/>
  <c r="W17"/>
  <c r="AA17"/>
  <c r="AE17"/>
  <c r="AI17"/>
  <c r="AM17"/>
  <c r="AQ17"/>
  <c r="AU17"/>
  <c r="AY17"/>
  <c r="BC17"/>
  <c r="BG17"/>
  <c r="BK17"/>
  <c r="BO17"/>
  <c r="BS17"/>
  <c r="BW17"/>
  <c r="CA17"/>
  <c r="CE17"/>
  <c r="CI17"/>
  <c r="CM17"/>
  <c r="CN15"/>
  <c r="CJ15"/>
  <c r="CF15"/>
  <c r="CB15"/>
  <c r="BX15"/>
  <c r="BT15"/>
  <c r="BP15"/>
  <c r="BL15"/>
  <c r="BH15"/>
  <c r="BD15"/>
  <c r="AZ15"/>
  <c r="AV15"/>
  <c r="AR15"/>
  <c r="AN15"/>
  <c r="AJ15"/>
  <c r="AF15"/>
  <c r="AB15"/>
  <c r="X15"/>
  <c r="T15"/>
  <c r="P15"/>
  <c r="L15"/>
  <c r="H15"/>
  <c r="D15"/>
  <c r="CM14"/>
  <c r="CI14"/>
  <c r="CE14"/>
  <c r="CA14"/>
  <c r="BW14"/>
  <c r="BS14"/>
  <c r="BO14"/>
  <c r="BK14"/>
  <c r="BG14"/>
  <c r="BC14"/>
  <c r="AY14"/>
  <c r="AU14"/>
  <c r="AQ14"/>
  <c r="AM14"/>
  <c r="AI14"/>
  <c r="AE14"/>
  <c r="AA14"/>
  <c r="W14"/>
  <c r="S14"/>
  <c r="O14"/>
  <c r="K14"/>
  <c r="G14"/>
  <c r="CP13"/>
  <c r="CL13"/>
  <c r="CH13"/>
  <c r="CD13"/>
  <c r="BZ13"/>
  <c r="BV13"/>
  <c r="BR13"/>
  <c r="BN13"/>
  <c r="BJ13"/>
  <c r="BF13"/>
  <c r="BB13"/>
  <c r="AX13"/>
  <c r="AT13"/>
  <c r="AP13"/>
  <c r="AL13"/>
  <c r="AH13"/>
  <c r="AD13"/>
  <c r="Z13"/>
  <c r="V13"/>
  <c r="R13"/>
  <c r="N13"/>
  <c r="J13"/>
  <c r="F13"/>
  <c r="CM91" i="8"/>
  <c r="CI91"/>
  <c r="CE91"/>
  <c r="CA91"/>
  <c r="BW91"/>
  <c r="BS91"/>
  <c r="BO91"/>
  <c r="BK91"/>
  <c r="BG91"/>
  <c r="BC91"/>
  <c r="AY91"/>
  <c r="AU91"/>
  <c r="AQ91"/>
  <c r="AM91"/>
  <c r="AI91"/>
  <c r="AE91"/>
  <c r="AA91"/>
  <c r="W91"/>
  <c r="S91"/>
  <c r="O91"/>
  <c r="K91"/>
  <c r="G91"/>
  <c r="C91"/>
  <c r="CN11" i="20"/>
  <c r="CJ11"/>
  <c r="CF11"/>
  <c r="CB11"/>
  <c r="BX11"/>
  <c r="BT11"/>
  <c r="BP11"/>
  <c r="BL11"/>
  <c r="BH11"/>
  <c r="BD11"/>
  <c r="AZ11"/>
  <c r="AV11"/>
  <c r="AR11"/>
  <c r="AN11"/>
  <c r="AJ11"/>
  <c r="AF11"/>
  <c r="AB11"/>
  <c r="X11"/>
  <c r="T11"/>
  <c r="P11"/>
  <c r="L11"/>
  <c r="H11"/>
  <c r="D11"/>
  <c r="CM10"/>
  <c r="CI10"/>
  <c r="CE10"/>
  <c r="CA10"/>
  <c r="BW10"/>
  <c r="BS10"/>
  <c r="BO10"/>
  <c r="BK10"/>
  <c r="BG10"/>
  <c r="BC10"/>
  <c r="AY10"/>
  <c r="AU10"/>
  <c r="AQ10"/>
  <c r="AM10"/>
  <c r="AI10"/>
  <c r="AE10"/>
  <c r="AA10"/>
  <c r="W10"/>
  <c r="S10"/>
  <c r="O10"/>
  <c r="K10"/>
  <c r="G10"/>
  <c r="G18"/>
  <c r="K18"/>
  <c r="O18"/>
  <c r="S18"/>
  <c r="W18"/>
  <c r="AA18"/>
  <c r="AE18"/>
  <c r="AI18"/>
  <c r="AM18"/>
  <c r="AQ18"/>
  <c r="AU18"/>
  <c r="AY18"/>
  <c r="BC18"/>
  <c r="BG18"/>
  <c r="BK18"/>
  <c r="BO18"/>
  <c r="BS18"/>
  <c r="BW18"/>
  <c r="CA18"/>
  <c r="CE18"/>
  <c r="CI18"/>
  <c r="CM18"/>
  <c r="CP72" i="19"/>
  <c r="CL72"/>
  <c r="CH72"/>
  <c r="CD72"/>
  <c r="BZ72"/>
  <c r="BV72"/>
  <c r="BR72"/>
  <c r="BN72"/>
  <c r="BJ72"/>
  <c r="BF72"/>
  <c r="BB72"/>
  <c r="AX72"/>
  <c r="AT72"/>
  <c r="AP72"/>
  <c r="AL72"/>
  <c r="AH72"/>
  <c r="AD72"/>
  <c r="Z72"/>
  <c r="V72"/>
  <c r="R72"/>
  <c r="N72"/>
  <c r="J72"/>
  <c r="F72"/>
  <c r="CO69" i="20"/>
  <c r="CK69"/>
  <c r="CG69"/>
  <c r="CC69"/>
  <c r="BY69"/>
  <c r="BU69"/>
  <c r="BQ69"/>
  <c r="BM69"/>
  <c r="BI69"/>
  <c r="BE69"/>
  <c r="BA69"/>
  <c r="AW69"/>
  <c r="AS69"/>
  <c r="AO69"/>
  <c r="AK69"/>
  <c r="AG69"/>
  <c r="AC69"/>
  <c r="Y69"/>
  <c r="U69"/>
  <c r="Q69"/>
  <c r="M69"/>
  <c r="I69"/>
  <c r="E69"/>
  <c r="CN68"/>
  <c r="CJ68"/>
  <c r="CF68"/>
  <c r="CB68"/>
  <c r="BX68"/>
  <c r="BT68"/>
  <c r="BP68"/>
  <c r="BL68"/>
  <c r="BH68"/>
  <c r="BD68"/>
  <c r="AZ68"/>
  <c r="AV68"/>
  <c r="AR68"/>
  <c r="AN68"/>
  <c r="AJ68"/>
  <c r="AF68"/>
  <c r="AB68"/>
  <c r="X68"/>
  <c r="T68"/>
  <c r="P68"/>
  <c r="L68"/>
  <c r="H68"/>
  <c r="D68"/>
  <c r="CP66"/>
  <c r="CL66"/>
  <c r="CH66"/>
  <c r="CD66"/>
  <c r="BZ66"/>
  <c r="BV66"/>
  <c r="BR66"/>
  <c r="BN66"/>
  <c r="BJ66"/>
  <c r="BF66"/>
  <c r="BB66"/>
  <c r="AX66"/>
  <c r="AT66"/>
  <c r="AP66"/>
  <c r="AL66"/>
  <c r="AH66"/>
  <c r="AD66"/>
  <c r="Z66"/>
  <c r="V66"/>
  <c r="R66"/>
  <c r="N66"/>
  <c r="J66"/>
  <c r="F66"/>
  <c r="CK65"/>
  <c r="CG65"/>
  <c r="CC65"/>
  <c r="BU65"/>
  <c r="BQ65"/>
  <c r="BM65"/>
  <c r="BE65"/>
  <c r="BA65"/>
  <c r="AW65"/>
  <c r="AO65"/>
  <c r="AK65"/>
  <c r="AG65"/>
  <c r="Y65"/>
  <c r="U65"/>
  <c r="Q65"/>
  <c r="I65"/>
  <c r="E65"/>
  <c r="H17"/>
  <c r="G17"/>
  <c r="O17"/>
  <c r="F17"/>
  <c r="J17"/>
  <c r="N17"/>
  <c r="R17"/>
  <c r="V17"/>
  <c r="Z17"/>
  <c r="AD17"/>
  <c r="AH17"/>
  <c r="AL17"/>
  <c r="AP17"/>
  <c r="AT17"/>
  <c r="AX17"/>
  <c r="BB17"/>
  <c r="BF17"/>
  <c r="BJ17"/>
  <c r="BN17"/>
  <c r="BR17"/>
  <c r="BV17"/>
  <c r="BZ17"/>
  <c r="CD17"/>
  <c r="CH17"/>
  <c r="CL17"/>
  <c r="CP17"/>
  <c r="CO15"/>
  <c r="CK15"/>
  <c r="CG15"/>
  <c r="CC15"/>
  <c r="BY15"/>
  <c r="BU15"/>
  <c r="BQ15"/>
  <c r="BM15"/>
  <c r="BI15"/>
  <c r="BE15"/>
  <c r="BA15"/>
  <c r="AW15"/>
  <c r="AS15"/>
  <c r="AO15"/>
  <c r="AK15"/>
  <c r="AG15"/>
  <c r="AC15"/>
  <c r="Y15"/>
  <c r="U15"/>
  <c r="Q15"/>
  <c r="M15"/>
  <c r="I15"/>
  <c r="E15"/>
  <c r="CN14"/>
  <c r="CJ14"/>
  <c r="CF14"/>
  <c r="CB14"/>
  <c r="BX14"/>
  <c r="BT14"/>
  <c r="BP14"/>
  <c r="BL14"/>
  <c r="BH14"/>
  <c r="BD14"/>
  <c r="AZ14"/>
  <c r="AV14"/>
  <c r="AR14"/>
  <c r="AN14"/>
  <c r="AJ14"/>
  <c r="AF14"/>
  <c r="AB14"/>
  <c r="X14"/>
  <c r="T14"/>
  <c r="P14"/>
  <c r="L14"/>
  <c r="H14"/>
  <c r="D14"/>
  <c r="CM13"/>
  <c r="CI13"/>
  <c r="CE13"/>
  <c r="CA13"/>
  <c r="BW13"/>
  <c r="BS13"/>
  <c r="BO13"/>
  <c r="BK13"/>
  <c r="BG13"/>
  <c r="BC13"/>
  <c r="AY13"/>
  <c r="AU13"/>
  <c r="AQ13"/>
  <c r="AM13"/>
  <c r="AI13"/>
  <c r="AE13"/>
  <c r="AA13"/>
  <c r="W13"/>
  <c r="S13"/>
  <c r="O13"/>
  <c r="K13"/>
  <c r="G13"/>
  <c r="CN91" i="8"/>
  <c r="CJ91"/>
  <c r="CF91"/>
  <c r="CB91"/>
  <c r="BX91"/>
  <c r="BT91"/>
  <c r="BP91"/>
  <c r="BL91"/>
  <c r="BH91"/>
  <c r="BD91"/>
  <c r="AZ91"/>
  <c r="AV91"/>
  <c r="AR91"/>
  <c r="AN91"/>
  <c r="AJ91"/>
  <c r="AF91"/>
  <c r="AB91"/>
  <c r="X91"/>
  <c r="T91"/>
  <c r="P91"/>
  <c r="L91"/>
  <c r="H91"/>
  <c r="D91"/>
  <c r="CO11" i="20"/>
  <c r="CK11"/>
  <c r="CG11"/>
  <c r="CC11"/>
  <c r="BY11"/>
  <c r="BU11"/>
  <c r="BQ11"/>
  <c r="BM11"/>
  <c r="BI11"/>
  <c r="BE11"/>
  <c r="BA11"/>
  <c r="AW11"/>
  <c r="AS11"/>
  <c r="AO11"/>
  <c r="AK11"/>
  <c r="AG11"/>
  <c r="AC11"/>
  <c r="Y11"/>
  <c r="U11"/>
  <c r="Q11"/>
  <c r="M11"/>
  <c r="I11"/>
  <c r="E11"/>
  <c r="CN10"/>
  <c r="CJ10"/>
  <c r="CF10"/>
  <c r="CB10"/>
  <c r="BX10"/>
  <c r="BT10"/>
  <c r="BP10"/>
  <c r="BL10"/>
  <c r="BH10"/>
  <c r="BD10"/>
  <c r="AZ10"/>
  <c r="AV10"/>
  <c r="AR10"/>
  <c r="AN10"/>
  <c r="AJ10"/>
  <c r="AF10"/>
  <c r="AB10"/>
  <c r="X10"/>
  <c r="T10"/>
  <c r="P10"/>
  <c r="L10"/>
  <c r="H10"/>
  <c r="D10"/>
  <c r="F18"/>
  <c r="J18"/>
  <c r="N18"/>
  <c r="R18"/>
  <c r="V18"/>
  <c r="Z18"/>
  <c r="AD18"/>
  <c r="AH18"/>
  <c r="AL18"/>
  <c r="AP18"/>
  <c r="AT18"/>
  <c r="AX18"/>
  <c r="BB18"/>
  <c r="BF18"/>
  <c r="BJ18"/>
  <c r="BN18"/>
  <c r="BR18"/>
  <c r="BV18"/>
  <c r="BZ18"/>
  <c r="CD18"/>
  <c r="CH18"/>
  <c r="CL18"/>
  <c r="CP18"/>
  <c r="CM72" i="19"/>
  <c r="CI72"/>
  <c r="CE72"/>
  <c r="CA72"/>
  <c r="BW72"/>
  <c r="BS72"/>
  <c r="BO72"/>
  <c r="BK72"/>
  <c r="BG72"/>
  <c r="BC72"/>
  <c r="AY72"/>
  <c r="AU72"/>
  <c r="AQ72"/>
  <c r="AM72"/>
  <c r="AI72"/>
  <c r="AE72"/>
  <c r="AA72"/>
  <c r="W72"/>
  <c r="S72"/>
  <c r="O72"/>
  <c r="K72"/>
  <c r="G72"/>
  <c r="CP69" i="20"/>
  <c r="CL69"/>
  <c r="CH69"/>
  <c r="CD69"/>
  <c r="BZ69"/>
  <c r="BV69"/>
  <c r="BR69"/>
  <c r="BN69"/>
  <c r="BJ69"/>
  <c r="BF69"/>
  <c r="BB69"/>
  <c r="AX69"/>
  <c r="AT69"/>
  <c r="AP69"/>
  <c r="AL69"/>
  <c r="AH69"/>
  <c r="AD69"/>
  <c r="Z69"/>
  <c r="V69"/>
  <c r="R69"/>
  <c r="N69"/>
  <c r="J69"/>
  <c r="F69"/>
  <c r="CO68"/>
  <c r="CK68"/>
  <c r="CG68"/>
  <c r="CC68"/>
  <c r="BY68"/>
  <c r="BU68"/>
  <c r="BQ68"/>
  <c r="BM68"/>
  <c r="BI68"/>
  <c r="BE68"/>
  <c r="BA68"/>
  <c r="AW68"/>
  <c r="AS68"/>
  <c r="AO68"/>
  <c r="AK68"/>
  <c r="AG68"/>
  <c r="AC68"/>
  <c r="Y68"/>
  <c r="U68"/>
  <c r="Q68"/>
  <c r="M68"/>
  <c r="I68"/>
  <c r="E68"/>
  <c r="CM66"/>
  <c r="CI66"/>
  <c r="CE66"/>
  <c r="CA66"/>
  <c r="BW66"/>
  <c r="BS66"/>
  <c r="BO66"/>
  <c r="BK66"/>
  <c r="BG66"/>
  <c r="BC66"/>
  <c r="AY66"/>
  <c r="AU66"/>
  <c r="AQ66"/>
  <c r="AM66"/>
  <c r="AI66"/>
  <c r="AE66"/>
  <c r="AA66"/>
  <c r="W66"/>
  <c r="S66"/>
  <c r="O66"/>
  <c r="K66"/>
  <c r="G66"/>
  <c r="BR65"/>
  <c r="AL65"/>
  <c r="F65"/>
  <c r="P17"/>
  <c r="E17"/>
  <c r="I17"/>
  <c r="M17"/>
  <c r="Q17"/>
  <c r="U17"/>
  <c r="Y17"/>
  <c r="AC17"/>
  <c r="AG17"/>
  <c r="AK17"/>
  <c r="AO17"/>
  <c r="AS17"/>
  <c r="AW17"/>
  <c r="BA17"/>
  <c r="BE17"/>
  <c r="BI17"/>
  <c r="BM17"/>
  <c r="BQ17"/>
  <c r="BU17"/>
  <c r="BY17"/>
  <c r="CC17"/>
  <c r="CG17"/>
  <c r="CK17"/>
  <c r="CO17"/>
  <c r="CP15"/>
  <c r="CL15"/>
  <c r="CH15"/>
  <c r="CD15"/>
  <c r="BZ15"/>
  <c r="BV15"/>
  <c r="BR15"/>
  <c r="BN15"/>
  <c r="BJ15"/>
  <c r="BF15"/>
  <c r="BB15"/>
  <c r="AX15"/>
  <c r="AT15"/>
  <c r="AP15"/>
  <c r="AL15"/>
  <c r="AH15"/>
  <c r="AD15"/>
  <c r="Z15"/>
  <c r="V15"/>
  <c r="R15"/>
  <c r="N15"/>
  <c r="J15"/>
  <c r="F15"/>
  <c r="CO14"/>
  <c r="CK14"/>
  <c r="CG14"/>
  <c r="CC14"/>
  <c r="BY14"/>
  <c r="BU14"/>
  <c r="BQ14"/>
  <c r="BM14"/>
  <c r="BI14"/>
  <c r="BE14"/>
  <c r="BA14"/>
  <c r="AW14"/>
  <c r="AS14"/>
  <c r="AO14"/>
  <c r="AK14"/>
  <c r="AG14"/>
  <c r="AC14"/>
  <c r="Y14"/>
  <c r="U14"/>
  <c r="Q14"/>
  <c r="M14"/>
  <c r="I14"/>
  <c r="E14"/>
  <c r="CN13"/>
  <c r="CJ13"/>
  <c r="CF13"/>
  <c r="CB13"/>
  <c r="BX13"/>
  <c r="BT13"/>
  <c r="BP13"/>
  <c r="BL13"/>
  <c r="BH13"/>
  <c r="BD13"/>
  <c r="AZ13"/>
  <c r="AV13"/>
  <c r="AR13"/>
  <c r="AN13"/>
  <c r="AJ13"/>
  <c r="AF13"/>
  <c r="AB13"/>
  <c r="X13"/>
  <c r="T13"/>
  <c r="P13"/>
  <c r="L13"/>
  <c r="H13"/>
  <c r="D13"/>
  <c r="CK91" i="8"/>
  <c r="CG91"/>
  <c r="CC91"/>
  <c r="BY91"/>
  <c r="BU91"/>
  <c r="BQ91"/>
  <c r="BM91"/>
  <c r="BI91"/>
  <c r="BE91"/>
  <c r="BA91"/>
  <c r="AW91"/>
  <c r="AS91"/>
  <c r="AO91"/>
  <c r="AK91"/>
  <c r="AG91"/>
  <c r="AC91"/>
  <c r="Y91"/>
  <c r="U91"/>
  <c r="Q91"/>
  <c r="M91"/>
  <c r="I91"/>
  <c r="E91"/>
  <c r="CP11" i="20"/>
  <c r="CL11"/>
  <c r="CH11"/>
  <c r="CD11"/>
  <c r="BZ11"/>
  <c r="BV11"/>
  <c r="BR11"/>
  <c r="BN11"/>
  <c r="BJ11"/>
  <c r="BF11"/>
  <c r="BB11"/>
  <c r="AX11"/>
  <c r="AT11"/>
  <c r="AP11"/>
  <c r="AL11"/>
  <c r="AH11"/>
  <c r="AD11"/>
  <c r="Z11"/>
  <c r="V11"/>
  <c r="R11"/>
  <c r="N11"/>
  <c r="J11"/>
  <c r="F11"/>
  <c r="CO10"/>
  <c r="CK10"/>
  <c r="CG10"/>
  <c r="CC10"/>
  <c r="BY10"/>
  <c r="BU10"/>
  <c r="BQ10"/>
  <c r="BM10"/>
  <c r="BI10"/>
  <c r="BE10"/>
  <c r="BA10"/>
  <c r="AW10"/>
  <c r="AS10"/>
  <c r="AO10"/>
  <c r="AK10"/>
  <c r="AG10"/>
  <c r="AC10"/>
  <c r="Y10"/>
  <c r="U10"/>
  <c r="Q10"/>
  <c r="M10"/>
  <c r="I10"/>
  <c r="E10"/>
  <c r="E18"/>
  <c r="I18"/>
  <c r="M18"/>
  <c r="Q18"/>
  <c r="U18"/>
  <c r="Y18"/>
  <c r="AC18"/>
  <c r="AG18"/>
  <c r="AK18"/>
  <c r="AO18"/>
  <c r="AS18"/>
  <c r="AW18"/>
  <c r="BA18"/>
  <c r="BE18"/>
  <c r="BI18"/>
  <c r="BM18"/>
  <c r="BQ18"/>
  <c r="BU18"/>
  <c r="BY18"/>
  <c r="CC18"/>
  <c r="CG18"/>
  <c r="CK18"/>
  <c r="CO18"/>
  <c r="CN72" i="19"/>
  <c r="CJ72"/>
  <c r="CF72"/>
  <c r="CB72"/>
  <c r="BX72"/>
  <c r="BT72"/>
  <c r="BP72"/>
  <c r="BL72"/>
  <c r="BH72"/>
  <c r="BD72"/>
  <c r="AZ72"/>
  <c r="AV72"/>
  <c r="AR72"/>
  <c r="AN72"/>
  <c r="AJ72"/>
  <c r="AF72"/>
  <c r="AB72"/>
  <c r="X72"/>
  <c r="T72"/>
  <c r="P72"/>
  <c r="L72"/>
  <c r="H72"/>
  <c r="CM69" i="20"/>
  <c r="CI69"/>
  <c r="CE69"/>
  <c r="CA69"/>
  <c r="BW69"/>
  <c r="BS69"/>
  <c r="BO69"/>
  <c r="BK69"/>
  <c r="BG69"/>
  <c r="BC69"/>
  <c r="AY69"/>
  <c r="AU69"/>
  <c r="AQ69"/>
  <c r="AM69"/>
  <c r="AI69"/>
  <c r="AE69"/>
  <c r="AA69"/>
  <c r="W69"/>
  <c r="S69"/>
  <c r="O69"/>
  <c r="K69"/>
  <c r="G69"/>
  <c r="CP68"/>
  <c r="CL68"/>
  <c r="CH68"/>
  <c r="CD68"/>
  <c r="BZ68"/>
  <c r="BV68"/>
  <c r="BR68"/>
  <c r="BN68"/>
  <c r="BJ68"/>
  <c r="BF68"/>
  <c r="BB68"/>
  <c r="AX68"/>
  <c r="AT68"/>
  <c r="AP68"/>
  <c r="AL68"/>
  <c r="AH68"/>
  <c r="AD68"/>
  <c r="Z68"/>
  <c r="V68"/>
  <c r="R68"/>
  <c r="N68"/>
  <c r="J68"/>
  <c r="F68"/>
  <c r="CN66"/>
  <c r="CJ66"/>
  <c r="CF66"/>
  <c r="CB66"/>
  <c r="BX66"/>
  <c r="BT66"/>
  <c r="BP66"/>
  <c r="BL66"/>
  <c r="BH66"/>
  <c r="BD66"/>
  <c r="AZ66"/>
  <c r="AV66"/>
  <c r="AR66"/>
  <c r="AN66"/>
  <c r="AJ66"/>
  <c r="AF66"/>
  <c r="AB66"/>
  <c r="X66"/>
  <c r="T66"/>
  <c r="P66"/>
  <c r="L66"/>
  <c r="H66"/>
  <c r="D66"/>
  <c r="BK65"/>
  <c r="AE65"/>
  <c r="L17"/>
  <c r="X17"/>
  <c r="AB17"/>
  <c r="AF17"/>
  <c r="AJ17"/>
  <c r="AN17"/>
  <c r="AR17"/>
  <c r="AV17"/>
  <c r="AZ17"/>
  <c r="BD17"/>
  <c r="BH17"/>
  <c r="BL17"/>
  <c r="BP17"/>
  <c r="BT17"/>
  <c r="BX17"/>
  <c r="CB17"/>
  <c r="CF17"/>
  <c r="CJ17"/>
  <c r="CN17"/>
  <c r="CM15"/>
  <c r="CI15"/>
  <c r="CE15"/>
  <c r="CA15"/>
  <c r="BW15"/>
  <c r="BS15"/>
  <c r="BO15"/>
  <c r="BK15"/>
  <c r="BG15"/>
  <c r="BC15"/>
  <c r="AY15"/>
  <c r="AU15"/>
  <c r="AQ15"/>
  <c r="AM15"/>
  <c r="AI15"/>
  <c r="AE15"/>
  <c r="AA15"/>
  <c r="W15"/>
  <c r="S15"/>
  <c r="O15"/>
  <c r="K15"/>
  <c r="G15"/>
  <c r="CP14"/>
  <c r="CL14"/>
  <c r="CH14"/>
  <c r="CD14"/>
  <c r="BZ14"/>
  <c r="BV14"/>
  <c r="BR14"/>
  <c r="BN14"/>
  <c r="BJ14"/>
  <c r="BF14"/>
  <c r="BB14"/>
  <c r="AX14"/>
  <c r="AT14"/>
  <c r="AP14"/>
  <c r="AL14"/>
  <c r="AH14"/>
  <c r="AD14"/>
  <c r="Z14"/>
  <c r="V14"/>
  <c r="R14"/>
  <c r="N14"/>
  <c r="J14"/>
  <c r="F14"/>
  <c r="CO13"/>
  <c r="CK13"/>
  <c r="CG13"/>
  <c r="CC13"/>
  <c r="BY13"/>
  <c r="BU13"/>
  <c r="BQ13"/>
  <c r="BM13"/>
  <c r="BI13"/>
  <c r="BE13"/>
  <c r="BA13"/>
  <c r="AW13"/>
  <c r="AS13"/>
  <c r="AO13"/>
  <c r="AK13"/>
  <c r="AG13"/>
  <c r="AC13"/>
  <c r="Y13"/>
  <c r="U13"/>
  <c r="Q13"/>
  <c r="M13"/>
  <c r="I13"/>
  <c r="E13"/>
  <c r="CL91" i="8"/>
  <c r="CH91"/>
  <c r="CD91"/>
  <c r="BZ91"/>
  <c r="BV91"/>
  <c r="BR91"/>
  <c r="BN91"/>
  <c r="BJ91"/>
  <c r="BF91"/>
  <c r="BB91"/>
  <c r="AX91"/>
  <c r="AT91"/>
  <c r="AP91"/>
  <c r="AL91"/>
  <c r="AH91"/>
  <c r="AD91"/>
  <c r="Z91"/>
  <c r="V91"/>
  <c r="R91"/>
  <c r="N91"/>
  <c r="J91"/>
  <c r="F91"/>
  <c r="B91"/>
  <c r="CM11" i="20"/>
  <c r="CI11"/>
  <c r="CE11"/>
  <c r="CA11"/>
  <c r="BW11"/>
  <c r="BS11"/>
  <c r="BO11"/>
  <c r="BK11"/>
  <c r="BG11"/>
  <c r="BC11"/>
  <c r="AY11"/>
  <c r="AU11"/>
  <c r="AQ11"/>
  <c r="AM11"/>
  <c r="AI11"/>
  <c r="AE11"/>
  <c r="AA11"/>
  <c r="W11"/>
  <c r="S11"/>
  <c r="O11"/>
  <c r="K11"/>
  <c r="G11"/>
  <c r="CP10"/>
  <c r="CL10"/>
  <c r="CH10"/>
  <c r="CD10"/>
  <c r="BZ10"/>
  <c r="BV10"/>
  <c r="BR10"/>
  <c r="BN10"/>
  <c r="BJ10"/>
  <c r="BF10"/>
  <c r="BB10"/>
  <c r="AX10"/>
  <c r="AT10"/>
  <c r="AP10"/>
  <c r="AL10"/>
  <c r="AH10"/>
  <c r="AD10"/>
  <c r="Z10"/>
  <c r="V10"/>
  <c r="R10"/>
  <c r="N10"/>
  <c r="J10"/>
  <c r="F10"/>
  <c r="D18"/>
  <c r="H18"/>
  <c r="L18"/>
  <c r="P18"/>
  <c r="T18"/>
  <c r="X18"/>
  <c r="AB18"/>
  <c r="AF18"/>
  <c r="AJ18"/>
  <c r="AN18"/>
  <c r="AR18"/>
  <c r="AV18"/>
  <c r="AZ18"/>
  <c r="BD18"/>
  <c r="BH18"/>
  <c r="BL18"/>
  <c r="BP18"/>
  <c r="BT18"/>
  <c r="BX18"/>
  <c r="CB18"/>
  <c r="CF18"/>
  <c r="CJ18"/>
  <c r="CN18"/>
  <c r="CO72" i="19"/>
  <c r="CK72"/>
  <c r="CG72"/>
  <c r="CC72"/>
  <c r="BY72"/>
  <c r="BU72"/>
  <c r="BQ72"/>
  <c r="BM72"/>
  <c r="BI72"/>
  <c r="BE72"/>
  <c r="BA72"/>
  <c r="AW72"/>
  <c r="AS72"/>
  <c r="AO72"/>
  <c r="AK72"/>
  <c r="AG72"/>
  <c r="AC72"/>
  <c r="Y72"/>
  <c r="U72"/>
  <c r="Q72"/>
  <c r="M72"/>
  <c r="I72"/>
  <c r="E72"/>
  <c r="CN69" i="20"/>
  <c r="CJ69"/>
  <c r="CF69"/>
  <c r="CB69"/>
  <c r="BX69"/>
  <c r="BT69"/>
  <c r="BP69"/>
  <c r="BL69"/>
  <c r="BH69"/>
  <c r="BD69"/>
  <c r="AZ69"/>
  <c r="AV69"/>
  <c r="AR69"/>
  <c r="AN69"/>
  <c r="AJ69"/>
  <c r="AF69"/>
  <c r="AB69"/>
  <c r="X69"/>
  <c r="T69"/>
  <c r="P69"/>
  <c r="L69"/>
  <c r="H69"/>
  <c r="D69"/>
  <c r="CM68"/>
  <c r="CI68"/>
  <c r="CE68"/>
  <c r="CA68"/>
  <c r="BW68"/>
  <c r="BS68"/>
  <c r="BO68"/>
  <c r="BK68"/>
  <c r="BG68"/>
  <c r="BC68"/>
  <c r="AY68"/>
  <c r="AU68"/>
  <c r="AQ68"/>
  <c r="AM68"/>
  <c r="AI68"/>
  <c r="AE68"/>
  <c r="AA68"/>
  <c r="W68"/>
  <c r="S68"/>
  <c r="O68"/>
  <c r="K68"/>
  <c r="G68"/>
  <c r="CO66"/>
  <c r="CK66"/>
  <c r="CG66"/>
  <c r="CC66"/>
  <c r="BY66"/>
  <c r="BU66"/>
  <c r="BQ66"/>
  <c r="BM66"/>
  <c r="BI66"/>
  <c r="BE66"/>
  <c r="BA66"/>
  <c r="AW66"/>
  <c r="AS66"/>
  <c r="AO66"/>
  <c r="AK66"/>
  <c r="AG66"/>
  <c r="AC66"/>
  <c r="Y66"/>
  <c r="U66"/>
  <c r="Q66"/>
  <c r="M66"/>
  <c r="I66"/>
  <c r="E66"/>
  <c r="CF65"/>
  <c r="AZ65"/>
  <c r="T65"/>
  <c r="H65"/>
  <c r="CM57" i="8"/>
  <c r="CI57"/>
  <c r="CE57"/>
  <c r="CA57"/>
  <c r="BW57"/>
  <c r="BS57"/>
  <c r="BO57"/>
  <c r="BK57"/>
  <c r="BG57"/>
  <c r="BC57"/>
  <c r="AY57"/>
  <c r="AU57"/>
  <c r="AQ57"/>
  <c r="CN57"/>
  <c r="CJ57"/>
  <c r="CF57"/>
  <c r="CB57"/>
  <c r="BX57"/>
  <c r="BT57"/>
  <c r="BP57"/>
  <c r="BL57"/>
  <c r="BH57"/>
  <c r="BD57"/>
  <c r="AZ57"/>
  <c r="AV57"/>
  <c r="AR57"/>
  <c r="AN57"/>
  <c r="AJ57"/>
  <c r="AF57"/>
  <c r="AB57"/>
  <c r="X57"/>
  <c r="T57"/>
  <c r="P57"/>
  <c r="L57"/>
  <c r="H57"/>
  <c r="D57"/>
  <c r="CM56"/>
  <c r="CI56"/>
  <c r="CE56"/>
  <c r="CA56"/>
  <c r="BW56"/>
  <c r="BS56"/>
  <c r="BO56"/>
  <c r="BK56"/>
  <c r="BG56"/>
  <c r="BC56"/>
  <c r="AY56"/>
  <c r="AU56"/>
  <c r="AQ56"/>
  <c r="AM56"/>
  <c r="AI56"/>
  <c r="AE56"/>
  <c r="AA56"/>
  <c r="W56"/>
  <c r="S56"/>
  <c r="O56"/>
  <c r="K56"/>
  <c r="G56"/>
  <c r="C56"/>
  <c r="CL55"/>
  <c r="CH55"/>
  <c r="CD55"/>
  <c r="BZ55"/>
  <c r="BV55"/>
  <c r="BR55"/>
  <c r="BN55"/>
  <c r="BJ55"/>
  <c r="BF55"/>
  <c r="BB55"/>
  <c r="AX55"/>
  <c r="AT55"/>
  <c r="AP55"/>
  <c r="AL55"/>
  <c r="AH55"/>
  <c r="AD55"/>
  <c r="Z55"/>
  <c r="V55"/>
  <c r="R55"/>
  <c r="N55"/>
  <c r="J55"/>
  <c r="F55"/>
  <c r="B55"/>
  <c r="CM59" i="20"/>
  <c r="CK54" i="8"/>
  <c r="CI59" i="20"/>
  <c r="CG54" i="8"/>
  <c r="CE59" i="20"/>
  <c r="CC54" i="8"/>
  <c r="CA59" i="20"/>
  <c r="BY54" i="8"/>
  <c r="BW59" i="20"/>
  <c r="BU54" i="8"/>
  <c r="BS59" i="20"/>
  <c r="BQ54" i="8"/>
  <c r="BO59" i="20"/>
  <c r="BM54" i="8"/>
  <c r="BK59" i="20"/>
  <c r="BI54" i="8"/>
  <c r="BG59" i="20"/>
  <c r="BE54" i="8"/>
  <c r="BC59" i="20"/>
  <c r="BA54" i="8"/>
  <c r="AY59" i="20"/>
  <c r="AW54" i="8"/>
  <c r="AU59" i="20"/>
  <c r="AS54" i="8"/>
  <c r="AQ59" i="20"/>
  <c r="AO54" i="8"/>
  <c r="AM59" i="20"/>
  <c r="AK54" i="8"/>
  <c r="AI59" i="20"/>
  <c r="AG54" i="8"/>
  <c r="AE59" i="20"/>
  <c r="AC54" i="8"/>
  <c r="AA59" i="20"/>
  <c r="Y54" i="8"/>
  <c r="W59" i="20"/>
  <c r="U54" i="8"/>
  <c r="S59" i="20"/>
  <c r="Q54" i="8"/>
  <c r="O59" i="20"/>
  <c r="M54" i="8"/>
  <c r="K59" i="20"/>
  <c r="I54" i="8"/>
  <c r="G59" i="20"/>
  <c r="E54" i="8"/>
  <c r="CP58" i="20"/>
  <c r="CN53" i="8"/>
  <c r="CL58" i="20"/>
  <c r="CJ53" i="8"/>
  <c r="CH58" i="20"/>
  <c r="CF53" i="8"/>
  <c r="CD58" i="20"/>
  <c r="CB53" i="8"/>
  <c r="BZ58" i="20"/>
  <c r="BX53" i="8"/>
  <c r="BV58" i="20"/>
  <c r="BT53" i="8"/>
  <c r="BR58" i="20"/>
  <c r="BP53" i="8"/>
  <c r="BN58" i="20"/>
  <c r="BL53" i="8"/>
  <c r="BJ58" i="20"/>
  <c r="BH53" i="8"/>
  <c r="BF58" i="20"/>
  <c r="BD53" i="8"/>
  <c r="BB58" i="20"/>
  <c r="AZ53" i="8"/>
  <c r="AX58" i="20"/>
  <c r="AV53" i="8"/>
  <c r="AT58" i="20"/>
  <c r="AR53" i="8"/>
  <c r="AP58" i="20"/>
  <c r="AN53" i="8"/>
  <c r="AL58" i="20"/>
  <c r="AJ53" i="8"/>
  <c r="AH58" i="20"/>
  <c r="AF53" i="8"/>
  <c r="AD58" i="20"/>
  <c r="AB53" i="8"/>
  <c r="Z58" i="20"/>
  <c r="X53" i="8"/>
  <c r="V58" i="20"/>
  <c r="T53" i="8"/>
  <c r="R58" i="20"/>
  <c r="P53" i="8"/>
  <c r="N58" i="20"/>
  <c r="L53" i="8"/>
  <c r="J58" i="20"/>
  <c r="H53" i="8"/>
  <c r="F58" i="20"/>
  <c r="D53" i="8"/>
  <c r="CM52"/>
  <c r="CI52"/>
  <c r="CE52"/>
  <c r="CA52"/>
  <c r="BW52"/>
  <c r="BS52"/>
  <c r="BO52"/>
  <c r="BK52"/>
  <c r="BG52"/>
  <c r="BC52"/>
  <c r="AY52"/>
  <c r="AU52"/>
  <c r="AQ52"/>
  <c r="AM52"/>
  <c r="AI52"/>
  <c r="AE52"/>
  <c r="AA52"/>
  <c r="W52"/>
  <c r="S52"/>
  <c r="O52"/>
  <c r="K52"/>
  <c r="G52"/>
  <c r="C52"/>
  <c r="CN56" i="20"/>
  <c r="CL51" i="8"/>
  <c r="CH51"/>
  <c r="CJ56" i="20"/>
  <c r="CF56"/>
  <c r="CD51" i="8"/>
  <c r="BZ51"/>
  <c r="CB56" i="20"/>
  <c r="BX56"/>
  <c r="BV51" i="8"/>
  <c r="BR51"/>
  <c r="BT56" i="20"/>
  <c r="BP56"/>
  <c r="BN51" i="8"/>
  <c r="BJ51"/>
  <c r="BL56" i="20"/>
  <c r="BH56"/>
  <c r="BF51" i="8"/>
  <c r="BB51"/>
  <c r="BD56" i="20"/>
  <c r="AZ56"/>
  <c r="AX51" i="8"/>
  <c r="AT51"/>
  <c r="AV56" i="20"/>
  <c r="AR56"/>
  <c r="AP51" i="8"/>
  <c r="AL51"/>
  <c r="AN56" i="20"/>
  <c r="AJ56"/>
  <c r="AH51" i="8"/>
  <c r="AD51"/>
  <c r="AF56" i="20"/>
  <c r="AB56"/>
  <c r="Z51" i="8"/>
  <c r="V51"/>
  <c r="X56" i="20"/>
  <c r="T56"/>
  <c r="R51" i="8"/>
  <c r="N51"/>
  <c r="P56" i="20"/>
  <c r="L56"/>
  <c r="J51" i="8"/>
  <c r="F51"/>
  <c r="H56" i="20"/>
  <c r="D56"/>
  <c r="B51" i="8"/>
  <c r="CK50"/>
  <c r="CM55" i="20"/>
  <c r="CI55"/>
  <c r="CG50" i="8"/>
  <c r="CC50"/>
  <c r="CE55" i="20"/>
  <c r="CA55"/>
  <c r="BY50" i="8"/>
  <c r="BU50"/>
  <c r="BW55" i="20"/>
  <c r="BS55"/>
  <c r="BQ50" i="8"/>
  <c r="BM50"/>
  <c r="BO55" i="20"/>
  <c r="BK55"/>
  <c r="BI50" i="8"/>
  <c r="BE50"/>
  <c r="BG55" i="20"/>
  <c r="BC55"/>
  <c r="BA50" i="8"/>
  <c r="AW50"/>
  <c r="AY55" i="20"/>
  <c r="AU55"/>
  <c r="AS50" i="8"/>
  <c r="AO50"/>
  <c r="AQ55" i="20"/>
  <c r="AM55"/>
  <c r="AK50" i="8"/>
  <c r="AG50"/>
  <c r="AI55" i="20"/>
  <c r="AE55"/>
  <c r="AC50" i="8"/>
  <c r="Y50"/>
  <c r="AA55" i="20"/>
  <c r="W55"/>
  <c r="U50" i="8"/>
  <c r="Q50"/>
  <c r="S55" i="20"/>
  <c r="O55"/>
  <c r="M50" i="8"/>
  <c r="I50"/>
  <c r="K55" i="20"/>
  <c r="G55"/>
  <c r="E50" i="8"/>
  <c r="CN49"/>
  <c r="CJ49"/>
  <c r="CF49"/>
  <c r="CB49"/>
  <c r="BX49"/>
  <c r="BT49"/>
  <c r="BP49"/>
  <c r="BL49"/>
  <c r="BH49"/>
  <c r="BD49"/>
  <c r="AZ49"/>
  <c r="AV49"/>
  <c r="AR49"/>
  <c r="AN49"/>
  <c r="AJ49"/>
  <c r="AF49"/>
  <c r="AB49"/>
  <c r="X49"/>
  <c r="T49"/>
  <c r="P49"/>
  <c r="L49"/>
  <c r="H49"/>
  <c r="D49"/>
  <c r="CM48"/>
  <c r="CI48"/>
  <c r="CE48"/>
  <c r="CA48"/>
  <c r="BW48"/>
  <c r="BS48"/>
  <c r="BO48"/>
  <c r="BK48"/>
  <c r="BG48"/>
  <c r="BC48"/>
  <c r="AY48"/>
  <c r="AU48"/>
  <c r="AQ48"/>
  <c r="AM48"/>
  <c r="AI48"/>
  <c r="AE48"/>
  <c r="AA48"/>
  <c r="W48"/>
  <c r="S48"/>
  <c r="O48"/>
  <c r="K48"/>
  <c r="G48"/>
  <c r="CK57"/>
  <c r="CG57"/>
  <c r="CC57"/>
  <c r="BY57"/>
  <c r="BU57"/>
  <c r="BQ57"/>
  <c r="BM57"/>
  <c r="BI57"/>
  <c r="BE57"/>
  <c r="BA57"/>
  <c r="AW57"/>
  <c r="AS57"/>
  <c r="AO57"/>
  <c r="AK57"/>
  <c r="AG57"/>
  <c r="AC57"/>
  <c r="Y57"/>
  <c r="U57"/>
  <c r="Q57"/>
  <c r="M57"/>
  <c r="I57"/>
  <c r="E57"/>
  <c r="CN56"/>
  <c r="CJ56"/>
  <c r="CF56"/>
  <c r="CB56"/>
  <c r="BX56"/>
  <c r="BT56"/>
  <c r="BP56"/>
  <c r="BL56"/>
  <c r="BH56"/>
  <c r="BD56"/>
  <c r="AZ56"/>
  <c r="AV56"/>
  <c r="AR56"/>
  <c r="AN56"/>
  <c r="AJ56"/>
  <c r="AF56"/>
  <c r="AB56"/>
  <c r="X56"/>
  <c r="T56"/>
  <c r="P56"/>
  <c r="L56"/>
  <c r="H56"/>
  <c r="D56"/>
  <c r="CM55"/>
  <c r="CI55"/>
  <c r="CE55"/>
  <c r="CA55"/>
  <c r="BW55"/>
  <c r="BS55"/>
  <c r="BO55"/>
  <c r="BK55"/>
  <c r="BG55"/>
  <c r="BC55"/>
  <c r="AY55"/>
  <c r="AU55"/>
  <c r="AQ55"/>
  <c r="AM55"/>
  <c r="AI55"/>
  <c r="AE55"/>
  <c r="AA55"/>
  <c r="W55"/>
  <c r="S55"/>
  <c r="O55"/>
  <c r="K55"/>
  <c r="G55"/>
  <c r="C55"/>
  <c r="CL54"/>
  <c r="CN59" i="20"/>
  <c r="CJ59"/>
  <c r="CH54" i="8"/>
  <c r="CD54"/>
  <c r="CF59" i="20"/>
  <c r="CB59"/>
  <c r="BZ54" i="8"/>
  <c r="BV54"/>
  <c r="BX59" i="20"/>
  <c r="BT59"/>
  <c r="BR54" i="8"/>
  <c r="BN54"/>
  <c r="BP59" i="20"/>
  <c r="BL59"/>
  <c r="BJ54" i="8"/>
  <c r="BF54"/>
  <c r="BH59" i="20"/>
  <c r="BD59"/>
  <c r="BB54" i="8"/>
  <c r="AX54"/>
  <c r="AZ59" i="20"/>
  <c r="AV59"/>
  <c r="AT54" i="8"/>
  <c r="AP54"/>
  <c r="AR59" i="20"/>
  <c r="AN59"/>
  <c r="AL54" i="8"/>
  <c r="AH54"/>
  <c r="AJ59" i="20"/>
  <c r="AF59"/>
  <c r="AD54" i="8"/>
  <c r="Z54"/>
  <c r="AB59" i="20"/>
  <c r="X59"/>
  <c r="V54" i="8"/>
  <c r="R54"/>
  <c r="T59" i="20"/>
  <c r="P59"/>
  <c r="N54" i="8"/>
  <c r="J54"/>
  <c r="L59" i="20"/>
  <c r="H59"/>
  <c r="F54" i="8"/>
  <c r="B54"/>
  <c r="D59" i="20"/>
  <c r="CM58"/>
  <c r="CK53" i="8"/>
  <c r="CG53"/>
  <c r="CI58" i="20"/>
  <c r="CE58"/>
  <c r="CC53" i="8"/>
  <c r="BY53"/>
  <c r="CA58" i="20"/>
  <c r="BW58"/>
  <c r="BU53" i="8"/>
  <c r="BQ53"/>
  <c r="BS58" i="20"/>
  <c r="BO58"/>
  <c r="BM53" i="8"/>
  <c r="BI53"/>
  <c r="BK58" i="20"/>
  <c r="BG58"/>
  <c r="BE53" i="8"/>
  <c r="BA53"/>
  <c r="BC58" i="20"/>
  <c r="AY58"/>
  <c r="AW53" i="8"/>
  <c r="AS53"/>
  <c r="AU58" i="20"/>
  <c r="AQ58"/>
  <c r="AO53" i="8"/>
  <c r="AK53"/>
  <c r="AM58" i="20"/>
  <c r="AI58"/>
  <c r="AG53" i="8"/>
  <c r="AC53"/>
  <c r="AE58" i="20"/>
  <c r="AA58"/>
  <c r="Y53" i="8"/>
  <c r="U53"/>
  <c r="W58" i="20"/>
  <c r="S58"/>
  <c r="Q53" i="8"/>
  <c r="M53"/>
  <c r="O58" i="20"/>
  <c r="K58"/>
  <c r="I53" i="8"/>
  <c r="E53"/>
  <c r="G58" i="20"/>
  <c r="CN52" i="8"/>
  <c r="CJ52"/>
  <c r="CF52"/>
  <c r="CB52"/>
  <c r="BX52"/>
  <c r="BT52"/>
  <c r="BP52"/>
  <c r="BL52"/>
  <c r="BH52"/>
  <c r="BD52"/>
  <c r="AZ52"/>
  <c r="AV52"/>
  <c r="AR52"/>
  <c r="AN52"/>
  <c r="AJ52"/>
  <c r="AF52"/>
  <c r="AB52"/>
  <c r="X52"/>
  <c r="T52"/>
  <c r="P52"/>
  <c r="L52"/>
  <c r="H52"/>
  <c r="D52"/>
  <c r="CO56" i="20"/>
  <c r="CM51" i="8"/>
  <c r="CK56" i="20"/>
  <c r="CI51" i="8"/>
  <c r="CG56" i="20"/>
  <c r="CE51" i="8"/>
  <c r="CC56" i="20"/>
  <c r="CA51" i="8"/>
  <c r="BY56" i="20"/>
  <c r="BW51" i="8"/>
  <c r="BU56" i="20"/>
  <c r="BS51" i="8"/>
  <c r="BQ56" i="20"/>
  <c r="BO51" i="8"/>
  <c r="BM56" i="20"/>
  <c r="BK51" i="8"/>
  <c r="BI56" i="20"/>
  <c r="BG51" i="8"/>
  <c r="BE56" i="20"/>
  <c r="BC51" i="8"/>
  <c r="BA56" i="20"/>
  <c r="AY51" i="8"/>
  <c r="AW56" i="20"/>
  <c r="AU51" i="8"/>
  <c r="AS56" i="20"/>
  <c r="AQ51" i="8"/>
  <c r="AO56" i="20"/>
  <c r="AM51" i="8"/>
  <c r="AK56" i="20"/>
  <c r="AI51" i="8"/>
  <c r="AG56" i="20"/>
  <c r="AE51" i="8"/>
  <c r="AC56" i="20"/>
  <c r="AA51" i="8"/>
  <c r="Y56" i="20"/>
  <c r="W51" i="8"/>
  <c r="U56" i="20"/>
  <c r="S51" i="8"/>
  <c r="Q56" i="20"/>
  <c r="O51" i="8"/>
  <c r="M56" i="20"/>
  <c r="K51" i="8"/>
  <c r="I56" i="20"/>
  <c r="G51" i="8"/>
  <c r="E56" i="20"/>
  <c r="C51" i="8"/>
  <c r="CN55" i="20"/>
  <c r="CL50" i="8"/>
  <c r="CJ55" i="20"/>
  <c r="CH50" i="8"/>
  <c r="CF55" i="20"/>
  <c r="CD50" i="8"/>
  <c r="CB55" i="20"/>
  <c r="BZ50" i="8"/>
  <c r="BX55" i="20"/>
  <c r="BV50" i="8"/>
  <c r="BT55" i="20"/>
  <c r="BR50" i="8"/>
  <c r="BP55" i="20"/>
  <c r="BN50" i="8"/>
  <c r="BL55" i="20"/>
  <c r="BJ50" i="8"/>
  <c r="BH55" i="20"/>
  <c r="BF50" i="8"/>
  <c r="BD55" i="20"/>
  <c r="BB50" i="8"/>
  <c r="AZ55" i="20"/>
  <c r="AX50" i="8"/>
  <c r="AV55" i="20"/>
  <c r="AT50" i="8"/>
  <c r="AR55" i="20"/>
  <c r="AP50" i="8"/>
  <c r="AN55" i="20"/>
  <c r="AL50" i="8"/>
  <c r="AJ55" i="20"/>
  <c r="AH50" i="8"/>
  <c r="AF55" i="20"/>
  <c r="AD50" i="8"/>
  <c r="AB55" i="20"/>
  <c r="Z50" i="8"/>
  <c r="X55" i="20"/>
  <c r="V50" i="8"/>
  <c r="T55" i="20"/>
  <c r="R50" i="8"/>
  <c r="P55" i="20"/>
  <c r="N50" i="8"/>
  <c r="L55" i="20"/>
  <c r="J50" i="8"/>
  <c r="H55" i="20"/>
  <c r="F50" i="8"/>
  <c r="D55" i="20"/>
  <c r="B50" i="8"/>
  <c r="CK49"/>
  <c r="CG49"/>
  <c r="CC49"/>
  <c r="BY49"/>
  <c r="BU49"/>
  <c r="BQ49"/>
  <c r="BM49"/>
  <c r="BI49"/>
  <c r="BE49"/>
  <c r="BA49"/>
  <c r="AW49"/>
  <c r="AS49"/>
  <c r="AO49"/>
  <c r="AK49"/>
  <c r="AG49"/>
  <c r="AC49"/>
  <c r="Y49"/>
  <c r="U49"/>
  <c r="Q49"/>
  <c r="M49"/>
  <c r="I49"/>
  <c r="E49"/>
  <c r="CN48"/>
  <c r="CJ48"/>
  <c r="CF48"/>
  <c r="CB48"/>
  <c r="BX48"/>
  <c r="BT48"/>
  <c r="BP48"/>
  <c r="BL48"/>
  <c r="BH48"/>
  <c r="BD48"/>
  <c r="AZ48"/>
  <c r="AV48"/>
  <c r="AR48"/>
  <c r="AN48"/>
  <c r="AJ48"/>
  <c r="AF48"/>
  <c r="AB48"/>
  <c r="X48"/>
  <c r="T48"/>
  <c r="P48"/>
  <c r="L48"/>
  <c r="H48"/>
  <c r="D48"/>
  <c r="CM47"/>
  <c r="CI47"/>
  <c r="CE47"/>
  <c r="CA47"/>
  <c r="BW47"/>
  <c r="BS47"/>
  <c r="BO47"/>
  <c r="BK47"/>
  <c r="CL57"/>
  <c r="CH57"/>
  <c r="CD57"/>
  <c r="BZ57"/>
  <c r="BV57"/>
  <c r="BR57"/>
  <c r="BN57"/>
  <c r="BJ57"/>
  <c r="BF57"/>
  <c r="BB57"/>
  <c r="AX57"/>
  <c r="AT57"/>
  <c r="AP57"/>
  <c r="AL57"/>
  <c r="AH57"/>
  <c r="AD57"/>
  <c r="Z57"/>
  <c r="V57"/>
  <c r="R57"/>
  <c r="N57"/>
  <c r="J57"/>
  <c r="F57"/>
  <c r="B57"/>
  <c r="CK56"/>
  <c r="CG56"/>
  <c r="CC56"/>
  <c r="BY56"/>
  <c r="BU56"/>
  <c r="BQ56"/>
  <c r="BM56"/>
  <c r="BI56"/>
  <c r="BE56"/>
  <c r="BA56"/>
  <c r="AW56"/>
  <c r="AS56"/>
  <c r="AO56"/>
  <c r="AK56"/>
  <c r="AG56"/>
  <c r="AC56"/>
  <c r="Y56"/>
  <c r="U56"/>
  <c r="Q56"/>
  <c r="M56"/>
  <c r="I56"/>
  <c r="E56"/>
  <c r="CN55"/>
  <c r="CJ55"/>
  <c r="CF55"/>
  <c r="CB55"/>
  <c r="BX55"/>
  <c r="BT55"/>
  <c r="BP55"/>
  <c r="BL55"/>
  <c r="BH55"/>
  <c r="BD55"/>
  <c r="AZ55"/>
  <c r="AV55"/>
  <c r="AR55"/>
  <c r="AN55"/>
  <c r="AJ55"/>
  <c r="AF55"/>
  <c r="AB55"/>
  <c r="X55"/>
  <c r="T55"/>
  <c r="P55"/>
  <c r="L55"/>
  <c r="H55"/>
  <c r="D55"/>
  <c r="CO59" i="20"/>
  <c r="CM54" i="8"/>
  <c r="CK59" i="20"/>
  <c r="CI54" i="8"/>
  <c r="CG59" i="20"/>
  <c r="CE54" i="8"/>
  <c r="CC59" i="20"/>
  <c r="CA54" i="8"/>
  <c r="BY59" i="20"/>
  <c r="BW54" i="8"/>
  <c r="BU59" i="20"/>
  <c r="BS54" i="8"/>
  <c r="BQ59" i="20"/>
  <c r="BO54" i="8"/>
  <c r="BM59" i="20"/>
  <c r="BK54" i="8"/>
  <c r="BI59" i="20"/>
  <c r="BG54" i="8"/>
  <c r="BE59" i="20"/>
  <c r="BC54" i="8"/>
  <c r="BA59" i="20"/>
  <c r="AY54" i="8"/>
  <c r="AW59" i="20"/>
  <c r="AU54" i="8"/>
  <c r="AS59" i="20"/>
  <c r="AQ54" i="8"/>
  <c r="AO59" i="20"/>
  <c r="AM54" i="8"/>
  <c r="AK59" i="20"/>
  <c r="AI54" i="8"/>
  <c r="AG59" i="20"/>
  <c r="AE54" i="8"/>
  <c r="AC59" i="20"/>
  <c r="AA54" i="8"/>
  <c r="Y59" i="20"/>
  <c r="W54" i="8"/>
  <c r="U59" i="20"/>
  <c r="S54" i="8"/>
  <c r="Q59" i="20"/>
  <c r="O54" i="8"/>
  <c r="M59" i="20"/>
  <c r="K54" i="8"/>
  <c r="I59" i="20"/>
  <c r="G54" i="8"/>
  <c r="E59" i="20"/>
  <c r="C54" i="8"/>
  <c r="CN58" i="20"/>
  <c r="CL53" i="8"/>
  <c r="CJ58" i="20"/>
  <c r="CH53" i="8"/>
  <c r="CF58" i="20"/>
  <c r="CD53" i="8"/>
  <c r="CB58" i="20"/>
  <c r="BZ53" i="8"/>
  <c r="BX58" i="20"/>
  <c r="BV53" i="8"/>
  <c r="BT58" i="20"/>
  <c r="BR53" i="8"/>
  <c r="BP58" i="20"/>
  <c r="BN53" i="8"/>
  <c r="BL58" i="20"/>
  <c r="BJ53" i="8"/>
  <c r="BH58" i="20"/>
  <c r="BF53" i="8"/>
  <c r="BD58" i="20"/>
  <c r="BB53" i="8"/>
  <c r="AZ58" i="20"/>
  <c r="AX53" i="8"/>
  <c r="AV58" i="20"/>
  <c r="AT53" i="8"/>
  <c r="AR58" i="20"/>
  <c r="AP53" i="8"/>
  <c r="AN58" i="20"/>
  <c r="AL53" i="8"/>
  <c r="AJ58" i="20"/>
  <c r="AH53" i="8"/>
  <c r="AF58" i="20"/>
  <c r="AD53" i="8"/>
  <c r="AB58" i="20"/>
  <c r="Z53" i="8"/>
  <c r="X58" i="20"/>
  <c r="V53" i="8"/>
  <c r="T58" i="20"/>
  <c r="R53" i="8"/>
  <c r="P58" i="20"/>
  <c r="N53" i="8"/>
  <c r="L58" i="20"/>
  <c r="J53" i="8"/>
  <c r="H58" i="20"/>
  <c r="F53" i="8"/>
  <c r="D58" i="20"/>
  <c r="B53" i="8"/>
  <c r="CK52"/>
  <c r="CG52"/>
  <c r="CC52"/>
  <c r="BY52"/>
  <c r="BU52"/>
  <c r="BQ52"/>
  <c r="BM52"/>
  <c r="BI52"/>
  <c r="BE52"/>
  <c r="BA52"/>
  <c r="AW52"/>
  <c r="AS52"/>
  <c r="AO52"/>
  <c r="AK52"/>
  <c r="AG52"/>
  <c r="AC52"/>
  <c r="Y52"/>
  <c r="U52"/>
  <c r="Q52"/>
  <c r="M52"/>
  <c r="I52"/>
  <c r="E52"/>
  <c r="CP56" i="20"/>
  <c r="CN51" i="8"/>
  <c r="CL56" i="20"/>
  <c r="CJ51" i="8"/>
  <c r="CH56" i="20"/>
  <c r="CF51" i="8"/>
  <c r="CD56" i="20"/>
  <c r="CB51" i="8"/>
  <c r="BZ56" i="20"/>
  <c r="BX51" i="8"/>
  <c r="BV56" i="20"/>
  <c r="BT51" i="8"/>
  <c r="BR56" i="20"/>
  <c r="BP51" i="8"/>
  <c r="BN56" i="20"/>
  <c r="BL51" i="8"/>
  <c r="BJ56" i="20"/>
  <c r="BH51" i="8"/>
  <c r="BF56" i="20"/>
  <c r="BD51" i="8"/>
  <c r="BB56" i="20"/>
  <c r="AZ51" i="8"/>
  <c r="AX56" i="20"/>
  <c r="AV51" i="8"/>
  <c r="AT56" i="20"/>
  <c r="AR51" i="8"/>
  <c r="AP56" i="20"/>
  <c r="AN51" i="8"/>
  <c r="AL56" i="20"/>
  <c r="AJ51" i="8"/>
  <c r="AH56" i="20"/>
  <c r="AF51" i="8"/>
  <c r="AD56" i="20"/>
  <c r="AB51" i="8"/>
  <c r="Z56" i="20"/>
  <c r="X51" i="8"/>
  <c r="V56" i="20"/>
  <c r="T51" i="8"/>
  <c r="R56" i="20"/>
  <c r="P51" i="8"/>
  <c r="N56" i="20"/>
  <c r="L51" i="8"/>
  <c r="J56" i="20"/>
  <c r="H51" i="8"/>
  <c r="F56" i="20"/>
  <c r="D51" i="8"/>
  <c r="CO55" i="20"/>
  <c r="CM50" i="8"/>
  <c r="CK55" i="20"/>
  <c r="CI50" i="8"/>
  <c r="CG55" i="20"/>
  <c r="CE50" i="8"/>
  <c r="CC55" i="20"/>
  <c r="CA50" i="8"/>
  <c r="BY55" i="20"/>
  <c r="BW50" i="8"/>
  <c r="BU55" i="20"/>
  <c r="BS50" i="8"/>
  <c r="BQ55" i="20"/>
  <c r="BO50" i="8"/>
  <c r="BM55" i="20"/>
  <c r="BK50" i="8"/>
  <c r="BI55" i="20"/>
  <c r="BG50" i="8"/>
  <c r="BE55" i="20"/>
  <c r="BC50" i="8"/>
  <c r="BA55" i="20"/>
  <c r="AY50" i="8"/>
  <c r="AW55" i="20"/>
  <c r="AU50" i="8"/>
  <c r="AS55" i="20"/>
  <c r="AQ50" i="8"/>
  <c r="AO55" i="20"/>
  <c r="AM50" i="8"/>
  <c r="AK55" i="20"/>
  <c r="AI50" i="8"/>
  <c r="AG55" i="20"/>
  <c r="AE50" i="8"/>
  <c r="AC55" i="20"/>
  <c r="AA50" i="8"/>
  <c r="Y55" i="20"/>
  <c r="W50" i="8"/>
  <c r="U55" i="20"/>
  <c r="S50" i="8"/>
  <c r="Q55" i="20"/>
  <c r="O50" i="8"/>
  <c r="M55" i="20"/>
  <c r="K50" i="8"/>
  <c r="I55" i="20"/>
  <c r="G50" i="8"/>
  <c r="E55" i="20"/>
  <c r="C50" i="8"/>
  <c r="CL49"/>
  <c r="CH49"/>
  <c r="CD49"/>
  <c r="BZ49"/>
  <c r="BV49"/>
  <c r="BR49"/>
  <c r="BN49"/>
  <c r="BJ49"/>
  <c r="BF49"/>
  <c r="BB49"/>
  <c r="AX49"/>
  <c r="AT49"/>
  <c r="AP49"/>
  <c r="AL49"/>
  <c r="AH49"/>
  <c r="AD49"/>
  <c r="Z49"/>
  <c r="V49"/>
  <c r="R49"/>
  <c r="N49"/>
  <c r="J49"/>
  <c r="F49"/>
  <c r="B49"/>
  <c r="CK48"/>
  <c r="CG48"/>
  <c r="CC48"/>
  <c r="BY48"/>
  <c r="BU48"/>
  <c r="BQ48"/>
  <c r="BM48"/>
  <c r="BI48"/>
  <c r="BE48"/>
  <c r="BA48"/>
  <c r="AW48"/>
  <c r="AS48"/>
  <c r="AO48"/>
  <c r="AK48"/>
  <c r="AG48"/>
  <c r="AC48"/>
  <c r="Y48"/>
  <c r="U48"/>
  <c r="Q48"/>
  <c r="M48"/>
  <c r="I48"/>
  <c r="E48"/>
  <c r="CN47"/>
  <c r="CJ47"/>
  <c r="CF47"/>
  <c r="CB47"/>
  <c r="BX47"/>
  <c r="BT47"/>
  <c r="BP47"/>
  <c r="BL47"/>
  <c r="BH47"/>
  <c r="BD47"/>
  <c r="AZ47"/>
  <c r="AV47"/>
  <c r="AR47"/>
  <c r="AN47"/>
  <c r="AJ47"/>
  <c r="AF47"/>
  <c r="AM57"/>
  <c r="AI57"/>
  <c r="AE57"/>
  <c r="AA57"/>
  <c r="W57"/>
  <c r="S57"/>
  <c r="O57"/>
  <c r="K57"/>
  <c r="G57"/>
  <c r="C57"/>
  <c r="CL56"/>
  <c r="CH56"/>
  <c r="CD56"/>
  <c r="BZ56"/>
  <c r="BV56"/>
  <c r="BR56"/>
  <c r="BN56"/>
  <c r="BJ56"/>
  <c r="BF56"/>
  <c r="BB56"/>
  <c r="AX56"/>
  <c r="AT56"/>
  <c r="AP56"/>
  <c r="AL56"/>
  <c r="AH56"/>
  <c r="AD56"/>
  <c r="Z56"/>
  <c r="V56"/>
  <c r="R56"/>
  <c r="N56"/>
  <c r="J56"/>
  <c r="F56"/>
  <c r="B56"/>
  <c r="CK55"/>
  <c r="CG55"/>
  <c r="CC55"/>
  <c r="BY55"/>
  <c r="BU55"/>
  <c r="BQ55"/>
  <c r="BM55"/>
  <c r="BI55"/>
  <c r="BE55"/>
  <c r="BA55"/>
  <c r="AW55"/>
  <c r="AS55"/>
  <c r="AO55"/>
  <c r="AK55"/>
  <c r="AG55"/>
  <c r="AC55"/>
  <c r="Y55"/>
  <c r="U55"/>
  <c r="Q55"/>
  <c r="M55"/>
  <c r="I55"/>
  <c r="E55"/>
  <c r="CP59" i="20"/>
  <c r="CN54" i="8"/>
  <c r="CJ54"/>
  <c r="CL59" i="20"/>
  <c r="CH59"/>
  <c r="CF54" i="8"/>
  <c r="CB54"/>
  <c r="CD59" i="20"/>
  <c r="BZ59"/>
  <c r="BX54" i="8"/>
  <c r="BT54"/>
  <c r="BV59" i="20"/>
  <c r="BR59"/>
  <c r="BP54" i="8"/>
  <c r="BL54"/>
  <c r="BN59" i="20"/>
  <c r="BJ59"/>
  <c r="BH54" i="8"/>
  <c r="BD54"/>
  <c r="BF59" i="20"/>
  <c r="BB59"/>
  <c r="AZ54" i="8"/>
  <c r="AV54"/>
  <c r="AX59" i="20"/>
  <c r="AT59"/>
  <c r="AR54" i="8"/>
  <c r="AN54"/>
  <c r="AP59" i="20"/>
  <c r="AL59"/>
  <c r="AJ54" i="8"/>
  <c r="AF54"/>
  <c r="AH59" i="20"/>
  <c r="AD59"/>
  <c r="AB54" i="8"/>
  <c r="X54"/>
  <c r="Z59" i="20"/>
  <c r="V59"/>
  <c r="T54" i="8"/>
  <c r="P54"/>
  <c r="R59" i="20"/>
  <c r="N59"/>
  <c r="L54" i="8"/>
  <c r="H54"/>
  <c r="J59" i="20"/>
  <c r="F59"/>
  <c r="D54" i="8"/>
  <c r="CM53"/>
  <c r="CO58" i="20"/>
  <c r="CK58"/>
  <c r="CI53" i="8"/>
  <c r="CE53"/>
  <c r="CG58" i="20"/>
  <c r="CC58"/>
  <c r="CA53" i="8"/>
  <c r="BW53"/>
  <c r="BY58" i="20"/>
  <c r="BU58"/>
  <c r="BS53" i="8"/>
  <c r="BO53"/>
  <c r="BQ58" i="20"/>
  <c r="BM58"/>
  <c r="BK53" i="8"/>
  <c r="BG53"/>
  <c r="BI58" i="20"/>
  <c r="BE58"/>
  <c r="BC53" i="8"/>
  <c r="AY53"/>
  <c r="BA58" i="20"/>
  <c r="AW58"/>
  <c r="AU53" i="8"/>
  <c r="AQ53"/>
  <c r="AS58" i="20"/>
  <c r="AO58"/>
  <c r="AM53" i="8"/>
  <c r="AI53"/>
  <c r="AK58" i="20"/>
  <c r="AG58"/>
  <c r="AE53" i="8"/>
  <c r="AA53"/>
  <c r="AC58" i="20"/>
  <c r="Y58"/>
  <c r="W53" i="8"/>
  <c r="S53"/>
  <c r="U58" i="20"/>
  <c r="Q58"/>
  <c r="O53" i="8"/>
  <c r="K53"/>
  <c r="M58" i="20"/>
  <c r="I58"/>
  <c r="G53" i="8"/>
  <c r="C53"/>
  <c r="E58" i="20"/>
  <c r="CL52" i="8"/>
  <c r="CH52"/>
  <c r="CD52"/>
  <c r="BZ52"/>
  <c r="BV52"/>
  <c r="BR52"/>
  <c r="BN52"/>
  <c r="BJ52"/>
  <c r="BF52"/>
  <c r="BB52"/>
  <c r="AX52"/>
  <c r="AT52"/>
  <c r="AP52"/>
  <c r="AL52"/>
  <c r="AH52"/>
  <c r="AD52"/>
  <c r="Z52"/>
  <c r="V52"/>
  <c r="R52"/>
  <c r="N52"/>
  <c r="J52"/>
  <c r="F52"/>
  <c r="B52"/>
  <c r="CM56" i="20"/>
  <c r="CK51" i="8"/>
  <c r="CI56" i="20"/>
  <c r="CG51" i="8"/>
  <c r="CE56" i="20"/>
  <c r="CC51" i="8"/>
  <c r="CA56" i="20"/>
  <c r="BY51" i="8"/>
  <c r="BW56" i="20"/>
  <c r="BU51" i="8"/>
  <c r="BS56" i="20"/>
  <c r="BQ51" i="8"/>
  <c r="BO56" i="20"/>
  <c r="BM51" i="8"/>
  <c r="BK56" i="20"/>
  <c r="BI51" i="8"/>
  <c r="BG56" i="20"/>
  <c r="BE51" i="8"/>
  <c r="BC56" i="20"/>
  <c r="BA51" i="8"/>
  <c r="AY56" i="20"/>
  <c r="AW51" i="8"/>
  <c r="AU56" i="20"/>
  <c r="AS51" i="8"/>
  <c r="AQ56" i="20"/>
  <c r="AO51" i="8"/>
  <c r="AM56" i="20"/>
  <c r="AK51" i="8"/>
  <c r="AI56" i="20"/>
  <c r="AG51" i="8"/>
  <c r="AE56" i="20"/>
  <c r="AC51" i="8"/>
  <c r="AA56" i="20"/>
  <c r="Y51" i="8"/>
  <c r="W56" i="20"/>
  <c r="U51" i="8"/>
  <c r="S56" i="20"/>
  <c r="Q51" i="8"/>
  <c r="O56" i="20"/>
  <c r="M51" i="8"/>
  <c r="K56" i="20"/>
  <c r="I51" i="8"/>
  <c r="G56" i="20"/>
  <c r="E51" i="8"/>
  <c r="CP55" i="20"/>
  <c r="CN50" i="8"/>
  <c r="CL55" i="20"/>
  <c r="CJ50" i="8"/>
  <c r="CH55" i="20"/>
  <c r="CF50" i="8"/>
  <c r="CD55" i="20"/>
  <c r="CB50" i="8"/>
  <c r="BZ55" i="20"/>
  <c r="BX50" i="8"/>
  <c r="BV55" i="20"/>
  <c r="BT50" i="8"/>
  <c r="BR55" i="20"/>
  <c r="BP50" i="8"/>
  <c r="BN55" i="20"/>
  <c r="BL50" i="8"/>
  <c r="BJ55" i="20"/>
  <c r="BH50" i="8"/>
  <c r="BF55" i="20"/>
  <c r="BD50" i="8"/>
  <c r="BB55" i="20"/>
  <c r="AZ50" i="8"/>
  <c r="AX55" i="20"/>
  <c r="AV50" i="8"/>
  <c r="AT55" i="20"/>
  <c r="AR50" i="8"/>
  <c r="AP55" i="20"/>
  <c r="AN50" i="8"/>
  <c r="AL55" i="20"/>
  <c r="AJ50" i="8"/>
  <c r="AH55" i="20"/>
  <c r="AF50" i="8"/>
  <c r="AD55" i="20"/>
  <c r="AB50" i="8"/>
  <c r="Z55" i="20"/>
  <c r="X50" i="8"/>
  <c r="V55" i="20"/>
  <c r="T50" i="8"/>
  <c r="R55" i="20"/>
  <c r="P50" i="8"/>
  <c r="N55" i="20"/>
  <c r="L50" i="8"/>
  <c r="J55" i="20"/>
  <c r="H50" i="8"/>
  <c r="F55" i="20"/>
  <c r="D50" i="8"/>
  <c r="CM49"/>
  <c r="CI49"/>
  <c r="CE49"/>
  <c r="CA49"/>
  <c r="BW49"/>
  <c r="BS49"/>
  <c r="BO49"/>
  <c r="BK49"/>
  <c r="BG49"/>
  <c r="BC49"/>
  <c r="AY49"/>
  <c r="AU49"/>
  <c r="AQ49"/>
  <c r="AM49"/>
  <c r="AI49"/>
  <c r="AE49"/>
  <c r="AA49"/>
  <c r="W49"/>
  <c r="S49"/>
  <c r="O49"/>
  <c r="K49"/>
  <c r="G49"/>
  <c r="C49"/>
  <c r="CL48"/>
  <c r="CH48"/>
  <c r="CD48"/>
  <c r="BZ48"/>
  <c r="BV48"/>
  <c r="BR48"/>
  <c r="BN48"/>
  <c r="BJ48"/>
  <c r="BF48"/>
  <c r="BB48"/>
  <c r="AX48"/>
  <c r="AT48"/>
  <c r="AP48"/>
  <c r="AL48"/>
  <c r="AH48"/>
  <c r="AD48"/>
  <c r="Z48"/>
  <c r="V48"/>
  <c r="R48"/>
  <c r="N48"/>
  <c r="J48"/>
  <c r="F48"/>
  <c r="B48"/>
  <c r="CK47"/>
  <c r="CG47"/>
  <c r="CC47"/>
  <c r="BY47"/>
  <c r="BU47"/>
  <c r="BQ47"/>
  <c r="BM47"/>
  <c r="BI47"/>
  <c r="BE47"/>
  <c r="BA47"/>
  <c r="AW47"/>
  <c r="AS47"/>
  <c r="AO47"/>
  <c r="AK47"/>
  <c r="AG47"/>
  <c r="AC47"/>
  <c r="Y47"/>
  <c r="U47"/>
  <c r="Q47"/>
  <c r="M47"/>
  <c r="I47"/>
  <c r="E47"/>
  <c r="CN46"/>
  <c r="CJ46"/>
  <c r="CF46"/>
  <c r="CB46"/>
  <c r="BX46"/>
  <c r="BT46"/>
  <c r="BP46"/>
  <c r="BL46"/>
  <c r="BH46"/>
  <c r="BD46"/>
  <c r="AZ46"/>
  <c r="AV46"/>
  <c r="AR46"/>
  <c r="AN46"/>
  <c r="AJ46"/>
  <c r="AF46"/>
  <c r="AB46"/>
  <c r="X46"/>
  <c r="T46"/>
  <c r="C48"/>
  <c r="CL47"/>
  <c r="CH47"/>
  <c r="CD47"/>
  <c r="BZ47"/>
  <c r="BV47"/>
  <c r="BR47"/>
  <c r="BN47"/>
  <c r="BJ47"/>
  <c r="BF47"/>
  <c r="BB47"/>
  <c r="AX47"/>
  <c r="AT47"/>
  <c r="AP47"/>
  <c r="AL47"/>
  <c r="AH47"/>
  <c r="AD47"/>
  <c r="Z47"/>
  <c r="V47"/>
  <c r="R47"/>
  <c r="N47"/>
  <c r="J47"/>
  <c r="F47"/>
  <c r="B47"/>
  <c r="CK46"/>
  <c r="CG46"/>
  <c r="CC46"/>
  <c r="BY46"/>
  <c r="BU46"/>
  <c r="BQ46"/>
  <c r="BM46"/>
  <c r="BI46"/>
  <c r="BE46"/>
  <c r="BA46"/>
  <c r="AW46"/>
  <c r="AS46"/>
  <c r="AO46"/>
  <c r="AK46"/>
  <c r="AG46"/>
  <c r="AC46"/>
  <c r="Y46"/>
  <c r="U46"/>
  <c r="Q46"/>
  <c r="M46"/>
  <c r="I46"/>
  <c r="E46"/>
  <c r="CN45"/>
  <c r="CJ45"/>
  <c r="CF45"/>
  <c r="CB45"/>
  <c r="BX45"/>
  <c r="BT45"/>
  <c r="BP45"/>
  <c r="BL45"/>
  <c r="BH45"/>
  <c r="BD45"/>
  <c r="AZ45"/>
  <c r="AV45"/>
  <c r="AR45"/>
  <c r="AN45"/>
  <c r="AJ45"/>
  <c r="AF45"/>
  <c r="AB45"/>
  <c r="X45"/>
  <c r="T45"/>
  <c r="P45"/>
  <c r="L45"/>
  <c r="H45"/>
  <c r="D45"/>
  <c r="CM44"/>
  <c r="CI44"/>
  <c r="CE44"/>
  <c r="CA44"/>
  <c r="BW44"/>
  <c r="BS44"/>
  <c r="BO44"/>
  <c r="BK44"/>
  <c r="BG44"/>
  <c r="BC44"/>
  <c r="AY44"/>
  <c r="AU44"/>
  <c r="AQ44"/>
  <c r="AM44"/>
  <c r="AI44"/>
  <c r="AE44"/>
  <c r="AA44"/>
  <c r="W44"/>
  <c r="S44"/>
  <c r="O44"/>
  <c r="K44"/>
  <c r="G44"/>
  <c r="C44"/>
  <c r="CL43"/>
  <c r="CH43"/>
  <c r="CD43"/>
  <c r="BZ43"/>
  <c r="BV43"/>
  <c r="BR43"/>
  <c r="BN43"/>
  <c r="BJ43"/>
  <c r="BF43"/>
  <c r="BB43"/>
  <c r="AX43"/>
  <c r="AT43"/>
  <c r="AP43"/>
  <c r="AL43"/>
  <c r="AH43"/>
  <c r="AD43"/>
  <c r="Z43"/>
  <c r="V43"/>
  <c r="R43"/>
  <c r="N43"/>
  <c r="J43"/>
  <c r="F43"/>
  <c r="B43"/>
  <c r="CK42"/>
  <c r="CG42"/>
  <c r="CC42"/>
  <c r="BY42"/>
  <c r="BU42"/>
  <c r="BQ42"/>
  <c r="BM42"/>
  <c r="BI42"/>
  <c r="BE42"/>
  <c r="BA42"/>
  <c r="AW42"/>
  <c r="AS42"/>
  <c r="AO42"/>
  <c r="AK42"/>
  <c r="AG42"/>
  <c r="AC42"/>
  <c r="Y42"/>
  <c r="U42"/>
  <c r="Q42"/>
  <c r="M42"/>
  <c r="I42"/>
  <c r="E42"/>
  <c r="CN41"/>
  <c r="CJ41"/>
  <c r="CF41"/>
  <c r="CB41"/>
  <c r="BX41"/>
  <c r="BT41"/>
  <c r="BP41"/>
  <c r="BL41"/>
  <c r="BH41"/>
  <c r="BD41"/>
  <c r="AZ41"/>
  <c r="AV41"/>
  <c r="AR41"/>
  <c r="AN41"/>
  <c r="AJ41"/>
  <c r="AF41"/>
  <c r="AB41"/>
  <c r="X41"/>
  <c r="T41"/>
  <c r="P41"/>
  <c r="L41"/>
  <c r="H41"/>
  <c r="D41"/>
  <c r="CM40"/>
  <c r="CI40"/>
  <c r="CE40"/>
  <c r="CA40"/>
  <c r="BW40"/>
  <c r="BS40"/>
  <c r="BO40"/>
  <c r="BK40"/>
  <c r="BG40"/>
  <c r="BC40"/>
  <c r="AY40"/>
  <c r="AU40"/>
  <c r="AQ40"/>
  <c r="AM40"/>
  <c r="AI40"/>
  <c r="AE40"/>
  <c r="AA40"/>
  <c r="W40"/>
  <c r="S40"/>
  <c r="O40"/>
  <c r="K40"/>
  <c r="G40"/>
  <c r="C40"/>
  <c r="BG47"/>
  <c r="BC47"/>
  <c r="AY47"/>
  <c r="AU47"/>
  <c r="AQ47"/>
  <c r="AM47"/>
  <c r="AI47"/>
  <c r="AE47"/>
  <c r="AA47"/>
  <c r="W47"/>
  <c r="S47"/>
  <c r="O47"/>
  <c r="K47"/>
  <c r="G47"/>
  <c r="C47"/>
  <c r="CL46"/>
  <c r="CH46"/>
  <c r="CD46"/>
  <c r="BZ46"/>
  <c r="BV46"/>
  <c r="BR46"/>
  <c r="BN46"/>
  <c r="BJ46"/>
  <c r="BF46"/>
  <c r="BB46"/>
  <c r="AX46"/>
  <c r="AT46"/>
  <c r="AP46"/>
  <c r="AL46"/>
  <c r="AH46"/>
  <c r="AD46"/>
  <c r="Z46"/>
  <c r="V46"/>
  <c r="R46"/>
  <c r="N46"/>
  <c r="J46"/>
  <c r="F46"/>
  <c r="B46"/>
  <c r="CK45"/>
  <c r="CG45"/>
  <c r="CC45"/>
  <c r="BY45"/>
  <c r="BU45"/>
  <c r="BQ45"/>
  <c r="BM45"/>
  <c r="BI45"/>
  <c r="BE45"/>
  <c r="BA45"/>
  <c r="AW45"/>
  <c r="AS45"/>
  <c r="AO45"/>
  <c r="AK45"/>
  <c r="AG45"/>
  <c r="AC45"/>
  <c r="Y45"/>
  <c r="U45"/>
  <c r="Q45"/>
  <c r="M45"/>
  <c r="I45"/>
  <c r="E45"/>
  <c r="CN44"/>
  <c r="CJ44"/>
  <c r="CF44"/>
  <c r="CB44"/>
  <c r="BX44"/>
  <c r="BT44"/>
  <c r="BP44"/>
  <c r="BL44"/>
  <c r="BH44"/>
  <c r="BD44"/>
  <c r="AZ44"/>
  <c r="AV44"/>
  <c r="AR44"/>
  <c r="AN44"/>
  <c r="AJ44"/>
  <c r="AF44"/>
  <c r="AB44"/>
  <c r="X44"/>
  <c r="T44"/>
  <c r="P44"/>
  <c r="L44"/>
  <c r="H44"/>
  <c r="D44"/>
  <c r="CM43"/>
  <c r="CI43"/>
  <c r="CE43"/>
  <c r="CA43"/>
  <c r="BW43"/>
  <c r="BS43"/>
  <c r="BO43"/>
  <c r="BK43"/>
  <c r="BG43"/>
  <c r="BC43"/>
  <c r="AY43"/>
  <c r="AU43"/>
  <c r="AQ43"/>
  <c r="AM43"/>
  <c r="AI43"/>
  <c r="AE43"/>
  <c r="AA43"/>
  <c r="W43"/>
  <c r="S43"/>
  <c r="O43"/>
  <c r="K43"/>
  <c r="G43"/>
  <c r="C43"/>
  <c r="CL42"/>
  <c r="CH42"/>
  <c r="CD42"/>
  <c r="BZ42"/>
  <c r="BV42"/>
  <c r="BR42"/>
  <c r="BN42"/>
  <c r="BJ42"/>
  <c r="BF42"/>
  <c r="BB42"/>
  <c r="AX42"/>
  <c r="AT42"/>
  <c r="AP42"/>
  <c r="AL42"/>
  <c r="AH42"/>
  <c r="AD42"/>
  <c r="Z42"/>
  <c r="V42"/>
  <c r="R42"/>
  <c r="N42"/>
  <c r="J42"/>
  <c r="F42"/>
  <c r="B42"/>
  <c r="CK41"/>
  <c r="CG41"/>
  <c r="CC41"/>
  <c r="BY41"/>
  <c r="BU41"/>
  <c r="BQ41"/>
  <c r="BM41"/>
  <c r="BI41"/>
  <c r="BE41"/>
  <c r="BA41"/>
  <c r="AW41"/>
  <c r="AS41"/>
  <c r="AQ42" i="20"/>
  <c r="AO41" i="8"/>
  <c r="AK41"/>
  <c r="AG41"/>
  <c r="AE42" i="20"/>
  <c r="AC41" i="8"/>
  <c r="Y41"/>
  <c r="U41"/>
  <c r="Q41"/>
  <c r="M41"/>
  <c r="I41"/>
  <c r="E41"/>
  <c r="CN40"/>
  <c r="CJ40"/>
  <c r="CF40"/>
  <c r="CB40"/>
  <c r="BX40"/>
  <c r="BT40"/>
  <c r="BP40"/>
  <c r="BL40"/>
  <c r="BH40"/>
  <c r="BD40"/>
  <c r="AZ40"/>
  <c r="AV40"/>
  <c r="AR40"/>
  <c r="AN40"/>
  <c r="AJ40"/>
  <c r="AF40"/>
  <c r="AB40"/>
  <c r="X40"/>
  <c r="T40"/>
  <c r="P40"/>
  <c r="L40"/>
  <c r="H40"/>
  <c r="D40"/>
  <c r="AB47"/>
  <c r="X47"/>
  <c r="T47"/>
  <c r="P47"/>
  <c r="L47"/>
  <c r="H47"/>
  <c r="D47"/>
  <c r="CM46"/>
  <c r="CI46"/>
  <c r="CE46"/>
  <c r="CA46"/>
  <c r="BW46"/>
  <c r="BS46"/>
  <c r="BO46"/>
  <c r="BK46"/>
  <c r="BG46"/>
  <c r="BC46"/>
  <c r="AY46"/>
  <c r="AU46"/>
  <c r="AQ46"/>
  <c r="AM46"/>
  <c r="AI46"/>
  <c r="AE46"/>
  <c r="AA46"/>
  <c r="W46"/>
  <c r="S46"/>
  <c r="O46"/>
  <c r="K46"/>
  <c r="G46"/>
  <c r="C46"/>
  <c r="CL45"/>
  <c r="CH45"/>
  <c r="CD45"/>
  <c r="BZ45"/>
  <c r="BV45"/>
  <c r="BR45"/>
  <c r="BN45"/>
  <c r="BJ45"/>
  <c r="BF45"/>
  <c r="BB45"/>
  <c r="AX45"/>
  <c r="AT45"/>
  <c r="AP45"/>
  <c r="AL45"/>
  <c r="AH45"/>
  <c r="AD45"/>
  <c r="Z45"/>
  <c r="V45"/>
  <c r="R45"/>
  <c r="N45"/>
  <c r="J45"/>
  <c r="F45"/>
  <c r="B45"/>
  <c r="CK44"/>
  <c r="CG44"/>
  <c r="CC44"/>
  <c r="BY44"/>
  <c r="BU44"/>
  <c r="BQ44"/>
  <c r="BM44"/>
  <c r="BI44"/>
  <c r="BE44"/>
  <c r="BA44"/>
  <c r="AW44"/>
  <c r="AS44"/>
  <c r="AO44"/>
  <c r="AK44"/>
  <c r="AG44"/>
  <c r="AC44"/>
  <c r="Y44"/>
  <c r="U44"/>
  <c r="Q44"/>
  <c r="M44"/>
  <c r="I44"/>
  <c r="E44"/>
  <c r="CN43"/>
  <c r="CJ43"/>
  <c r="CF43"/>
  <c r="CB43"/>
  <c r="BX43"/>
  <c r="BT43"/>
  <c r="BP43"/>
  <c r="BL43"/>
  <c r="BH43"/>
  <c r="BD43"/>
  <c r="AZ43"/>
  <c r="AV43"/>
  <c r="AR43"/>
  <c r="AN43"/>
  <c r="AJ43"/>
  <c r="AF43"/>
  <c r="AB43"/>
  <c r="X43"/>
  <c r="T43"/>
  <c r="P43"/>
  <c r="L43"/>
  <c r="H43"/>
  <c r="D43"/>
  <c r="CM42"/>
  <c r="CI42"/>
  <c r="CE42"/>
  <c r="CA42"/>
  <c r="BW42"/>
  <c r="BS42"/>
  <c r="BO42"/>
  <c r="BK42"/>
  <c r="BG42"/>
  <c r="BC42"/>
  <c r="AY42"/>
  <c r="AU42"/>
  <c r="AQ42"/>
  <c r="AM42"/>
  <c r="AI42"/>
  <c r="AE42"/>
  <c r="AA42"/>
  <c r="W42"/>
  <c r="S42"/>
  <c r="O42"/>
  <c r="K42"/>
  <c r="G42"/>
  <c r="C42"/>
  <c r="CN42" i="20"/>
  <c r="CL41" i="8"/>
  <c r="CH41"/>
  <c r="CD41"/>
  <c r="BZ41"/>
  <c r="BV41"/>
  <c r="BR41"/>
  <c r="BN41"/>
  <c r="BJ41"/>
  <c r="BH42" i="20"/>
  <c r="BF41" i="8"/>
  <c r="BB41"/>
  <c r="AX41"/>
  <c r="AT41"/>
  <c r="AP41"/>
  <c r="AL41"/>
  <c r="AH41"/>
  <c r="AD41"/>
  <c r="Z41"/>
  <c r="V41"/>
  <c r="R41"/>
  <c r="N41"/>
  <c r="J41"/>
  <c r="F41"/>
  <c r="B41"/>
  <c r="CK40"/>
  <c r="CG40"/>
  <c r="CC40"/>
  <c r="BY40"/>
  <c r="BU40"/>
  <c r="BQ40"/>
  <c r="BM40"/>
  <c r="BI40"/>
  <c r="BE40"/>
  <c r="BA40"/>
  <c r="AW40"/>
  <c r="AS40"/>
  <c r="AO40"/>
  <c r="AK40"/>
  <c r="AG40"/>
  <c r="AC40"/>
  <c r="Y40"/>
  <c r="U40"/>
  <c r="Q40"/>
  <c r="M40"/>
  <c r="I40"/>
  <c r="E40"/>
  <c r="P46"/>
  <c r="L46"/>
  <c r="H46"/>
  <c r="D46"/>
  <c r="CM45"/>
  <c r="CI45"/>
  <c r="CE45"/>
  <c r="CA45"/>
  <c r="BW45"/>
  <c r="BS45"/>
  <c r="BO45"/>
  <c r="BK45"/>
  <c r="BG45"/>
  <c r="BC45"/>
  <c r="AY45"/>
  <c r="AU45"/>
  <c r="AQ45"/>
  <c r="AM45"/>
  <c r="AI45"/>
  <c r="AE45"/>
  <c r="AA45"/>
  <c r="W45"/>
  <c r="S45"/>
  <c r="O45"/>
  <c r="K45"/>
  <c r="G45"/>
  <c r="C45"/>
  <c r="CL44"/>
  <c r="CH44"/>
  <c r="CD44"/>
  <c r="BZ44"/>
  <c r="BV44"/>
  <c r="BR44"/>
  <c r="BN44"/>
  <c r="BJ44"/>
  <c r="BF44"/>
  <c r="BB44"/>
  <c r="AX44"/>
  <c r="AT44"/>
  <c r="AP44"/>
  <c r="AL44"/>
  <c r="AH44"/>
  <c r="AD44"/>
  <c r="Z44"/>
  <c r="V44"/>
  <c r="R44"/>
  <c r="N44"/>
  <c r="J44"/>
  <c r="F44"/>
  <c r="B44"/>
  <c r="CK43"/>
  <c r="CG43"/>
  <c r="CC43"/>
  <c r="BY43"/>
  <c r="BU43"/>
  <c r="BQ43"/>
  <c r="BM43"/>
  <c r="BI43"/>
  <c r="BE43"/>
  <c r="BA43"/>
  <c r="AW43"/>
  <c r="AS43"/>
  <c r="AO43"/>
  <c r="AK43"/>
  <c r="AG43"/>
  <c r="AC43"/>
  <c r="Y43"/>
  <c r="U43"/>
  <c r="Q43"/>
  <c r="M43"/>
  <c r="I43"/>
  <c r="E43"/>
  <c r="CN42"/>
  <c r="CJ42"/>
  <c r="CF42"/>
  <c r="CB42"/>
  <c r="BX42"/>
  <c r="BT42"/>
  <c r="BP42"/>
  <c r="BL42"/>
  <c r="BH42"/>
  <c r="BD42"/>
  <c r="AZ42"/>
  <c r="AV42"/>
  <c r="AR42"/>
  <c r="AN42"/>
  <c r="AJ42"/>
  <c r="AF42"/>
  <c r="AB42"/>
  <c r="X42"/>
  <c r="T42"/>
  <c r="P42"/>
  <c r="L42"/>
  <c r="H42"/>
  <c r="D42"/>
  <c r="CM41"/>
  <c r="CI41"/>
  <c r="CE41"/>
  <c r="CA41"/>
  <c r="BW41"/>
  <c r="BS41"/>
  <c r="BO41"/>
  <c r="BK41"/>
  <c r="BG41"/>
  <c r="BC41"/>
  <c r="AY41"/>
  <c r="AU41"/>
  <c r="AQ41"/>
  <c r="AM41"/>
  <c r="AI41"/>
  <c r="AE41"/>
  <c r="AA41"/>
  <c r="W41"/>
  <c r="S41"/>
  <c r="O41"/>
  <c r="K41"/>
  <c r="G41"/>
  <c r="E42" i="20"/>
  <c r="C41" i="8"/>
  <c r="CL40"/>
  <c r="CH40"/>
  <c r="CD40"/>
  <c r="BZ40"/>
  <c r="BV40"/>
  <c r="BR40"/>
  <c r="BN40"/>
  <c r="BJ40"/>
  <c r="BF40"/>
  <c r="BB40"/>
  <c r="AX40"/>
  <c r="AT40"/>
  <c r="AP40"/>
  <c r="AL40"/>
  <c r="AH40"/>
  <c r="AD40"/>
  <c r="Z40"/>
  <c r="V40"/>
  <c r="R40"/>
  <c r="N40"/>
  <c r="J40"/>
  <c r="F40"/>
  <c r="B40"/>
  <c r="CN32" i="20"/>
  <c r="CJ32"/>
  <c r="CF32"/>
  <c r="CB32"/>
  <c r="BX32"/>
  <c r="BT32"/>
  <c r="BP32"/>
  <c r="BL32"/>
  <c r="BH32"/>
  <c r="BD32"/>
  <c r="AZ32"/>
  <c r="AV32"/>
  <c r="AR32"/>
  <c r="AN32"/>
  <c r="AJ32"/>
  <c r="AF32"/>
  <c r="AB32"/>
  <c r="X32"/>
  <c r="T32"/>
  <c r="P32"/>
  <c r="L32"/>
  <c r="H32"/>
  <c r="D32"/>
  <c r="CO32"/>
  <c r="CK32"/>
  <c r="CG32"/>
  <c r="CC32"/>
  <c r="BY32"/>
  <c r="BU32"/>
  <c r="BQ32"/>
  <c r="BM32"/>
  <c r="BI32"/>
  <c r="BE32"/>
  <c r="BA32"/>
  <c r="AW32"/>
  <c r="AS32"/>
  <c r="AO32"/>
  <c r="AK32"/>
  <c r="AG32"/>
  <c r="AC32"/>
  <c r="Y32"/>
  <c r="U32"/>
  <c r="Q32"/>
  <c r="M32"/>
  <c r="I32"/>
  <c r="E32"/>
  <c r="CP32"/>
  <c r="CL32"/>
  <c r="CH32"/>
  <c r="CD32"/>
  <c r="BZ32"/>
  <c r="BV32"/>
  <c r="BR32"/>
  <c r="BN32"/>
  <c r="BJ32"/>
  <c r="BF32"/>
  <c r="BB32"/>
  <c r="AX32"/>
  <c r="AT32"/>
  <c r="AP32"/>
  <c r="AL32"/>
  <c r="AH32"/>
  <c r="AD32"/>
  <c r="Z32"/>
  <c r="V32"/>
  <c r="R32"/>
  <c r="N32"/>
  <c r="J32"/>
  <c r="F32"/>
  <c r="CM32"/>
  <c r="CI32"/>
  <c r="CE32"/>
  <c r="CA32"/>
  <c r="BW32"/>
  <c r="BS32"/>
  <c r="BO32"/>
  <c r="BK32"/>
  <c r="BG32"/>
  <c r="BC32"/>
  <c r="AY32"/>
  <c r="AU32"/>
  <c r="AQ32"/>
  <c r="AM32"/>
  <c r="AI32"/>
  <c r="AE32"/>
  <c r="AA32"/>
  <c r="W32"/>
  <c r="S32"/>
  <c r="O32"/>
  <c r="K32"/>
  <c r="G32"/>
  <c r="CN29"/>
  <c r="CJ29"/>
  <c r="CF29"/>
  <c r="CB29"/>
  <c r="BX29"/>
  <c r="BT29"/>
  <c r="BP29"/>
  <c r="BL29"/>
  <c r="BH29"/>
  <c r="BD29"/>
  <c r="AZ29"/>
  <c r="AV29"/>
  <c r="AR29"/>
  <c r="AN29"/>
  <c r="AJ29"/>
  <c r="AF29"/>
  <c r="AB29"/>
  <c r="X29"/>
  <c r="T29"/>
  <c r="P29"/>
  <c r="L29"/>
  <c r="H29"/>
  <c r="D29"/>
  <c r="CM28"/>
  <c r="CI28"/>
  <c r="CE28"/>
  <c r="CA28"/>
  <c r="BW28"/>
  <c r="BS28"/>
  <c r="BO28"/>
  <c r="BK28"/>
  <c r="BG28"/>
  <c r="BC28"/>
  <c r="AY28"/>
  <c r="AU28"/>
  <c r="AQ28"/>
  <c r="AM28"/>
  <c r="AI28"/>
  <c r="AE28"/>
  <c r="AA28"/>
  <c r="W28"/>
  <c r="S28"/>
  <c r="O28"/>
  <c r="K28"/>
  <c r="G28"/>
  <c r="CO26"/>
  <c r="CK26"/>
  <c r="CG26"/>
  <c r="CC26"/>
  <c r="BY26"/>
  <c r="BU26"/>
  <c r="BQ26"/>
  <c r="BM26"/>
  <c r="BI26"/>
  <c r="BE26"/>
  <c r="BA26"/>
  <c r="AW26"/>
  <c r="AS26"/>
  <c r="AO26"/>
  <c r="AK26"/>
  <c r="AG26"/>
  <c r="AC26"/>
  <c r="Y26"/>
  <c r="U26"/>
  <c r="Q26"/>
  <c r="M26"/>
  <c r="I26"/>
  <c r="E26"/>
  <c r="CN25"/>
  <c r="CJ25"/>
  <c r="CF25"/>
  <c r="CB25"/>
  <c r="BX25"/>
  <c r="BT25"/>
  <c r="BP25"/>
  <c r="BL25"/>
  <c r="BH25"/>
  <c r="BD25"/>
  <c r="AZ25"/>
  <c r="AV25"/>
  <c r="AR25"/>
  <c r="AN25"/>
  <c r="AJ25"/>
  <c r="AF25"/>
  <c r="AB25"/>
  <c r="X25"/>
  <c r="T25"/>
  <c r="P25"/>
  <c r="L25"/>
  <c r="H25"/>
  <c r="D25"/>
  <c r="B19" i="8"/>
  <c r="CO29" i="20"/>
  <c r="CK29"/>
  <c r="CG29"/>
  <c r="CC29"/>
  <c r="BY29"/>
  <c r="BU29"/>
  <c r="BQ29"/>
  <c r="BM29"/>
  <c r="BI29"/>
  <c r="BE29"/>
  <c r="BA29"/>
  <c r="AW29"/>
  <c r="AS29"/>
  <c r="AO29"/>
  <c r="AK29"/>
  <c r="AG29"/>
  <c r="AC29"/>
  <c r="Y29"/>
  <c r="U29"/>
  <c r="Q29"/>
  <c r="M29"/>
  <c r="I29"/>
  <c r="E29"/>
  <c r="CN28"/>
  <c r="CJ28"/>
  <c r="CF28"/>
  <c r="CB28"/>
  <c r="BX28"/>
  <c r="BT28"/>
  <c r="BP28"/>
  <c r="BL28"/>
  <c r="BH28"/>
  <c r="BD28"/>
  <c r="AZ28"/>
  <c r="AV28"/>
  <c r="AR28"/>
  <c r="AN28"/>
  <c r="AJ28"/>
  <c r="AF28"/>
  <c r="AB28"/>
  <c r="X28"/>
  <c r="T28"/>
  <c r="P28"/>
  <c r="L28"/>
  <c r="H28"/>
  <c r="D28"/>
  <c r="CP26"/>
  <c r="CL26"/>
  <c r="CH26"/>
  <c r="CD26"/>
  <c r="BZ26"/>
  <c r="BV26"/>
  <c r="BR26"/>
  <c r="BN26"/>
  <c r="BJ26"/>
  <c r="BF26"/>
  <c r="BB26"/>
  <c r="AX26"/>
  <c r="AT26"/>
  <c r="AP26"/>
  <c r="AL26"/>
  <c r="AH26"/>
  <c r="AD26"/>
  <c r="Z26"/>
  <c r="V26"/>
  <c r="R26"/>
  <c r="N26"/>
  <c r="J26"/>
  <c r="F26"/>
  <c r="CO25"/>
  <c r="CK25"/>
  <c r="CG25"/>
  <c r="CC25"/>
  <c r="BY25"/>
  <c r="BU25"/>
  <c r="BQ25"/>
  <c r="BM25"/>
  <c r="BI25"/>
  <c r="BE25"/>
  <c r="BA25"/>
  <c r="AW25"/>
  <c r="AS25"/>
  <c r="AO25"/>
  <c r="AK25"/>
  <c r="AG25"/>
  <c r="AC25"/>
  <c r="Y25"/>
  <c r="U25"/>
  <c r="Q25"/>
  <c r="M25"/>
  <c r="I25"/>
  <c r="E25"/>
  <c r="CP29"/>
  <c r="CL29"/>
  <c r="CH29"/>
  <c r="CD29"/>
  <c r="BZ29"/>
  <c r="BV29"/>
  <c r="BR29"/>
  <c r="BN29"/>
  <c r="BJ29"/>
  <c r="BF29"/>
  <c r="BB29"/>
  <c r="AX29"/>
  <c r="AT29"/>
  <c r="AP29"/>
  <c r="AL29"/>
  <c r="AH29"/>
  <c r="AD29"/>
  <c r="Z29"/>
  <c r="V29"/>
  <c r="R29"/>
  <c r="N29"/>
  <c r="J29"/>
  <c r="F29"/>
  <c r="CO28"/>
  <c r="CK28"/>
  <c r="CG28"/>
  <c r="CC28"/>
  <c r="BY28"/>
  <c r="BU28"/>
  <c r="BQ28"/>
  <c r="BM28"/>
  <c r="BI28"/>
  <c r="BE28"/>
  <c r="BA28"/>
  <c r="AW28"/>
  <c r="AS28"/>
  <c r="AO28"/>
  <c r="AK28"/>
  <c r="AG28"/>
  <c r="AC28"/>
  <c r="Y28"/>
  <c r="U28"/>
  <c r="Q28"/>
  <c r="M28"/>
  <c r="I28"/>
  <c r="E28"/>
  <c r="CM26"/>
  <c r="CI26"/>
  <c r="CE26"/>
  <c r="CA26"/>
  <c r="BW26"/>
  <c r="BS26"/>
  <c r="BO26"/>
  <c r="BK26"/>
  <c r="BG26"/>
  <c r="BC26"/>
  <c r="AY26"/>
  <c r="AU26"/>
  <c r="AQ26"/>
  <c r="AM26"/>
  <c r="AI26"/>
  <c r="AE26"/>
  <c r="AA26"/>
  <c r="W26"/>
  <c r="S26"/>
  <c r="O26"/>
  <c r="K26"/>
  <c r="G26"/>
  <c r="CP25"/>
  <c r="CL25"/>
  <c r="CH25"/>
  <c r="CD25"/>
  <c r="BZ25"/>
  <c r="BV25"/>
  <c r="BR25"/>
  <c r="BN25"/>
  <c r="BJ25"/>
  <c r="BF25"/>
  <c r="BB25"/>
  <c r="AX25"/>
  <c r="AT25"/>
  <c r="AP25"/>
  <c r="AL25"/>
  <c r="AH25"/>
  <c r="AD25"/>
  <c r="Z25"/>
  <c r="V25"/>
  <c r="R25"/>
  <c r="N25"/>
  <c r="J25"/>
  <c r="F25"/>
  <c r="CM29"/>
  <c r="CI29"/>
  <c r="CE29"/>
  <c r="CA29"/>
  <c r="BW29"/>
  <c r="BS29"/>
  <c r="BO29"/>
  <c r="BK29"/>
  <c r="BG29"/>
  <c r="BC29"/>
  <c r="AY29"/>
  <c r="AU29"/>
  <c r="AQ29"/>
  <c r="AM29"/>
  <c r="AI29"/>
  <c r="AE29"/>
  <c r="AA29"/>
  <c r="W29"/>
  <c r="S29"/>
  <c r="O29"/>
  <c r="K29"/>
  <c r="G29"/>
  <c r="CP28"/>
  <c r="CL28"/>
  <c r="CH28"/>
  <c r="CD28"/>
  <c r="BZ28"/>
  <c r="BV28"/>
  <c r="BR28"/>
  <c r="BN28"/>
  <c r="BJ28"/>
  <c r="BF28"/>
  <c r="BB28"/>
  <c r="AX28"/>
  <c r="AT28"/>
  <c r="AP28"/>
  <c r="AL28"/>
  <c r="AH28"/>
  <c r="AD28"/>
  <c r="Z28"/>
  <c r="V28"/>
  <c r="R28"/>
  <c r="N28"/>
  <c r="J28"/>
  <c r="F28"/>
  <c r="CN26"/>
  <c r="CJ26"/>
  <c r="CF26"/>
  <c r="CB26"/>
  <c r="BX26"/>
  <c r="BT26"/>
  <c r="BP26"/>
  <c r="BL26"/>
  <c r="BH26"/>
  <c r="BD26"/>
  <c r="AZ26"/>
  <c r="AV26"/>
  <c r="AR26"/>
  <c r="AN26"/>
  <c r="AJ26"/>
  <c r="AF26"/>
  <c r="AB26"/>
  <c r="X26"/>
  <c r="T26"/>
  <c r="P26"/>
  <c r="L26"/>
  <c r="H26"/>
  <c r="D26"/>
  <c r="CM25"/>
  <c r="CI25"/>
  <c r="CE25"/>
  <c r="CA25"/>
  <c r="BW25"/>
  <c r="BS25"/>
  <c r="BO25"/>
  <c r="BK25"/>
  <c r="BG25"/>
  <c r="BC25"/>
  <c r="AY25"/>
  <c r="AU25"/>
  <c r="AQ25"/>
  <c r="AM25"/>
  <c r="AI25"/>
  <c r="AE25"/>
  <c r="AA25"/>
  <c r="W25"/>
  <c r="S25"/>
  <c r="O25"/>
  <c r="K25"/>
  <c r="G25"/>
  <c r="CN88" i="8"/>
  <c r="CJ88"/>
  <c r="CF88"/>
  <c r="CB88"/>
  <c r="BX88"/>
  <c r="BT88"/>
  <c r="BP88"/>
  <c r="BL88"/>
  <c r="BH88"/>
  <c r="BD88"/>
  <c r="AZ88"/>
  <c r="AV88"/>
  <c r="AR88"/>
  <c r="AN88"/>
  <c r="AJ88"/>
  <c r="AF88"/>
  <c r="AB88"/>
  <c r="X88"/>
  <c r="T88"/>
  <c r="P88"/>
  <c r="L88"/>
  <c r="H88"/>
  <c r="D88"/>
  <c r="CL92"/>
  <c r="CH92"/>
  <c r="CD92"/>
  <c r="BZ92"/>
  <c r="BV92"/>
  <c r="BR92"/>
  <c r="BN92"/>
  <c r="BJ92"/>
  <c r="BF92"/>
  <c r="BB92"/>
  <c r="AX92"/>
  <c r="AT92"/>
  <c r="AP92"/>
  <c r="AL92"/>
  <c r="AH92"/>
  <c r="AD92"/>
  <c r="Z92"/>
  <c r="V92"/>
  <c r="R92"/>
  <c r="N92"/>
  <c r="J92"/>
  <c r="F92"/>
  <c r="B92"/>
  <c r="CO9" i="20"/>
  <c r="CK9"/>
  <c r="CG9"/>
  <c r="CC9"/>
  <c r="BY9"/>
  <c r="BU9"/>
  <c r="BQ9"/>
  <c r="BM9"/>
  <c r="BI9"/>
  <c r="BE9"/>
  <c r="BA9"/>
  <c r="AW9"/>
  <c r="AS9"/>
  <c r="AO9"/>
  <c r="AK9"/>
  <c r="AG9"/>
  <c r="AC9"/>
  <c r="Y9"/>
  <c r="U9"/>
  <c r="Q9"/>
  <c r="M9"/>
  <c r="I9"/>
  <c r="E9"/>
  <c r="CL90" i="8"/>
  <c r="CH90"/>
  <c r="CD90"/>
  <c r="BZ90"/>
  <c r="BV90"/>
  <c r="BR90"/>
  <c r="BN90"/>
  <c r="BJ90"/>
  <c r="BF90"/>
  <c r="BB90"/>
  <c r="AX90"/>
  <c r="AT90"/>
  <c r="AP90"/>
  <c r="AL90"/>
  <c r="AH90"/>
  <c r="AD90"/>
  <c r="Z90"/>
  <c r="V90"/>
  <c r="R90"/>
  <c r="N90"/>
  <c r="J90"/>
  <c r="F90"/>
  <c r="B90"/>
  <c r="CK89"/>
  <c r="CG89"/>
  <c r="CC89"/>
  <c r="BY89"/>
  <c r="BU89"/>
  <c r="BQ89"/>
  <c r="BM89"/>
  <c r="BI89"/>
  <c r="BE89"/>
  <c r="BA89"/>
  <c r="AW89"/>
  <c r="AS89"/>
  <c r="AO89"/>
  <c r="AK89"/>
  <c r="AG89"/>
  <c r="AC89"/>
  <c r="Y89"/>
  <c r="U89"/>
  <c r="Q89"/>
  <c r="M89"/>
  <c r="I89"/>
  <c r="E89"/>
  <c r="CL64"/>
  <c r="CH64"/>
  <c r="CD64"/>
  <c r="BZ64"/>
  <c r="BV64"/>
  <c r="BR64"/>
  <c r="BN64"/>
  <c r="BJ64"/>
  <c r="BF64"/>
  <c r="BB64"/>
  <c r="AX64"/>
  <c r="AT64"/>
  <c r="AP64"/>
  <c r="AL64"/>
  <c r="AH64"/>
  <c r="AD64"/>
  <c r="Z64"/>
  <c r="V64"/>
  <c r="R64"/>
  <c r="N64"/>
  <c r="J64"/>
  <c r="F64"/>
  <c r="B64"/>
  <c r="CK63"/>
  <c r="CG63"/>
  <c r="CC63"/>
  <c r="BY63"/>
  <c r="BU63"/>
  <c r="BQ63"/>
  <c r="BM63"/>
  <c r="BI63"/>
  <c r="BE63"/>
  <c r="BA63"/>
  <c r="AW63"/>
  <c r="AS63"/>
  <c r="AO63"/>
  <c r="AK63"/>
  <c r="AG63"/>
  <c r="AC63"/>
  <c r="Y63"/>
  <c r="U63"/>
  <c r="Q63"/>
  <c r="M63"/>
  <c r="I63"/>
  <c r="E63"/>
  <c r="CN62"/>
  <c r="CN100"/>
  <c r="CJ62"/>
  <c r="CJ100"/>
  <c r="CF62"/>
  <c r="CF100"/>
  <c r="CB62"/>
  <c r="CB100"/>
  <c r="BX62"/>
  <c r="BX100"/>
  <c r="BT62"/>
  <c r="BT100"/>
  <c r="BP62"/>
  <c r="BP100"/>
  <c r="BL62"/>
  <c r="BL100"/>
  <c r="BH62"/>
  <c r="BH100"/>
  <c r="BD62"/>
  <c r="BD100"/>
  <c r="AZ62"/>
  <c r="AZ100"/>
  <c r="AV62"/>
  <c r="AV100"/>
  <c r="AR62"/>
  <c r="AR100"/>
  <c r="AN62"/>
  <c r="AN100"/>
  <c r="AJ62"/>
  <c r="AJ100"/>
  <c r="AF62"/>
  <c r="AF100"/>
  <c r="AB62"/>
  <c r="AB100"/>
  <c r="X62"/>
  <c r="X100"/>
  <c r="T62"/>
  <c r="T100"/>
  <c r="P62"/>
  <c r="P100"/>
  <c r="L62"/>
  <c r="L100"/>
  <c r="H62"/>
  <c r="H100"/>
  <c r="D62"/>
  <c r="D100"/>
  <c r="CM61"/>
  <c r="CI61"/>
  <c r="CE61"/>
  <c r="CA61"/>
  <c r="BW61"/>
  <c r="BS61"/>
  <c r="BO61"/>
  <c r="BK61"/>
  <c r="BG61"/>
  <c r="BC61"/>
  <c r="AY61"/>
  <c r="AU61"/>
  <c r="AQ61"/>
  <c r="AM61"/>
  <c r="AI61"/>
  <c r="AE61"/>
  <c r="AA61"/>
  <c r="W61"/>
  <c r="S61"/>
  <c r="O61"/>
  <c r="K61"/>
  <c r="G61"/>
  <c r="C61"/>
  <c r="CL60"/>
  <c r="CH60"/>
  <c r="CD60"/>
  <c r="BZ60"/>
  <c r="BV60"/>
  <c r="BR60"/>
  <c r="BN60"/>
  <c r="BJ60"/>
  <c r="BF60"/>
  <c r="BB60"/>
  <c r="AX60"/>
  <c r="AT60"/>
  <c r="AP60"/>
  <c r="AL60"/>
  <c r="AH60"/>
  <c r="AD60"/>
  <c r="Z60"/>
  <c r="V60"/>
  <c r="R60"/>
  <c r="N60"/>
  <c r="J60"/>
  <c r="F60"/>
  <c r="B60"/>
  <c r="B88"/>
  <c r="CK88"/>
  <c r="CG88"/>
  <c r="CC88"/>
  <c r="BY88"/>
  <c r="BU88"/>
  <c r="BQ88"/>
  <c r="BM88"/>
  <c r="BI88"/>
  <c r="BE88"/>
  <c r="BA88"/>
  <c r="AW88"/>
  <c r="AS88"/>
  <c r="AO88"/>
  <c r="AK88"/>
  <c r="AG88"/>
  <c r="AC88"/>
  <c r="Y88"/>
  <c r="U88"/>
  <c r="Q88"/>
  <c r="M88"/>
  <c r="I88"/>
  <c r="E88"/>
  <c r="CM92"/>
  <c r="CI92"/>
  <c r="CE92"/>
  <c r="CA92"/>
  <c r="BW92"/>
  <c r="BS92"/>
  <c r="BO92"/>
  <c r="BK92"/>
  <c r="BG92"/>
  <c r="BC92"/>
  <c r="AY92"/>
  <c r="AU92"/>
  <c r="AQ92"/>
  <c r="AM92"/>
  <c r="AI92"/>
  <c r="AE92"/>
  <c r="AA92"/>
  <c r="W92"/>
  <c r="S92"/>
  <c r="O92"/>
  <c r="K92"/>
  <c r="G92"/>
  <c r="C92"/>
  <c r="CP9" i="20"/>
  <c r="CL9"/>
  <c r="CH9"/>
  <c r="CD9"/>
  <c r="BZ9"/>
  <c r="BV9"/>
  <c r="BR9"/>
  <c r="BN9"/>
  <c r="BJ9"/>
  <c r="BF9"/>
  <c r="BB9"/>
  <c r="AX9"/>
  <c r="AT9"/>
  <c r="AP9"/>
  <c r="AL9"/>
  <c r="AH9"/>
  <c r="AD9"/>
  <c r="Z9"/>
  <c r="V9"/>
  <c r="R9"/>
  <c r="N9"/>
  <c r="J9"/>
  <c r="F9"/>
  <c r="CM90" i="8"/>
  <c r="CI90"/>
  <c r="CE90"/>
  <c r="CA90"/>
  <c r="BW90"/>
  <c r="BS90"/>
  <c r="BO90"/>
  <c r="BK90"/>
  <c r="BG90"/>
  <c r="BC90"/>
  <c r="AY90"/>
  <c r="AU90"/>
  <c r="AQ90"/>
  <c r="AM90"/>
  <c r="AI90"/>
  <c r="AE90"/>
  <c r="AA90"/>
  <c r="W90"/>
  <c r="S90"/>
  <c r="O90"/>
  <c r="K90"/>
  <c r="G90"/>
  <c r="C90"/>
  <c r="CL89"/>
  <c r="CH89"/>
  <c r="CD89"/>
  <c r="BZ89"/>
  <c r="BV89"/>
  <c r="BR89"/>
  <c r="BN89"/>
  <c r="BJ89"/>
  <c r="BF89"/>
  <c r="BB89"/>
  <c r="AX89"/>
  <c r="AT89"/>
  <c r="AP89"/>
  <c r="AL89"/>
  <c r="AH89"/>
  <c r="AD89"/>
  <c r="Z89"/>
  <c r="V89"/>
  <c r="R89"/>
  <c r="N89"/>
  <c r="J89"/>
  <c r="F89"/>
  <c r="B89"/>
  <c r="CM64"/>
  <c r="CI64"/>
  <c r="CE64"/>
  <c r="CA64"/>
  <c r="BW64"/>
  <c r="BS64"/>
  <c r="BO64"/>
  <c r="BK64"/>
  <c r="BG64"/>
  <c r="BC64"/>
  <c r="AY64"/>
  <c r="AU64"/>
  <c r="AQ64"/>
  <c r="AM64"/>
  <c r="AI64"/>
  <c r="AE64"/>
  <c r="AA64"/>
  <c r="W64"/>
  <c r="S64"/>
  <c r="O64"/>
  <c r="K64"/>
  <c r="G64"/>
  <c r="C64"/>
  <c r="CL63"/>
  <c r="CH63"/>
  <c r="CD63"/>
  <c r="BZ63"/>
  <c r="BV63"/>
  <c r="BR63"/>
  <c r="BN63"/>
  <c r="BJ63"/>
  <c r="BF63"/>
  <c r="BB63"/>
  <c r="AX63"/>
  <c r="AT63"/>
  <c r="AP63"/>
  <c r="AL63"/>
  <c r="AH63"/>
  <c r="AD63"/>
  <c r="Z63"/>
  <c r="V63"/>
  <c r="R63"/>
  <c r="N63"/>
  <c r="J63"/>
  <c r="F63"/>
  <c r="B63"/>
  <c r="CK62"/>
  <c r="CK100"/>
  <c r="CG62"/>
  <c r="CG100"/>
  <c r="CC62"/>
  <c r="CC100"/>
  <c r="BY62"/>
  <c r="BY100"/>
  <c r="BU62"/>
  <c r="BU100"/>
  <c r="BQ62"/>
  <c r="BQ100"/>
  <c r="BM62"/>
  <c r="BM100"/>
  <c r="BI62"/>
  <c r="BI100"/>
  <c r="BE62"/>
  <c r="BE100"/>
  <c r="BA62"/>
  <c r="BA100"/>
  <c r="AW62"/>
  <c r="AW100"/>
  <c r="AS62"/>
  <c r="AS100"/>
  <c r="AO62"/>
  <c r="AO100"/>
  <c r="AK62"/>
  <c r="AK100"/>
  <c r="AG62"/>
  <c r="AG100"/>
  <c r="AC62"/>
  <c r="AC100"/>
  <c r="Y62"/>
  <c r="Y100"/>
  <c r="U62"/>
  <c r="U100"/>
  <c r="Q62"/>
  <c r="Q100"/>
  <c r="M62"/>
  <c r="M100"/>
  <c r="I62"/>
  <c r="I100"/>
  <c r="E62"/>
  <c r="E100"/>
  <c r="CN61"/>
  <c r="CJ61"/>
  <c r="CF61"/>
  <c r="CB61"/>
  <c r="BX61"/>
  <c r="BT61"/>
  <c r="BP61"/>
  <c r="BL61"/>
  <c r="BH61"/>
  <c r="BD61"/>
  <c r="AZ61"/>
  <c r="AV61"/>
  <c r="AR61"/>
  <c r="AN61"/>
  <c r="AJ61"/>
  <c r="AF61"/>
  <c r="AB61"/>
  <c r="X61"/>
  <c r="T61"/>
  <c r="P61"/>
  <c r="L61"/>
  <c r="H61"/>
  <c r="D61"/>
  <c r="CM60"/>
  <c r="CI60"/>
  <c r="CE60"/>
  <c r="CA60"/>
  <c r="BW60"/>
  <c r="BS60"/>
  <c r="BO60"/>
  <c r="BK60"/>
  <c r="BG60"/>
  <c r="BC60"/>
  <c r="AY60"/>
  <c r="AU60"/>
  <c r="AQ60"/>
  <c r="AM60"/>
  <c r="AI60"/>
  <c r="AE60"/>
  <c r="AA60"/>
  <c r="W60"/>
  <c r="S60"/>
  <c r="O60"/>
  <c r="K60"/>
  <c r="G60"/>
  <c r="C60"/>
  <c r="CL59"/>
  <c r="CL99"/>
  <c r="CH59"/>
  <c r="CH99"/>
  <c r="CD59"/>
  <c r="CD99"/>
  <c r="BZ59"/>
  <c r="BZ99"/>
  <c r="BV59"/>
  <c r="BV99"/>
  <c r="BR59"/>
  <c r="BR99"/>
  <c r="BN59"/>
  <c r="BN99"/>
  <c r="BJ59"/>
  <c r="BJ99"/>
  <c r="BF59"/>
  <c r="BF99"/>
  <c r="BB59"/>
  <c r="BB99"/>
  <c r="AX59"/>
  <c r="AX99"/>
  <c r="AT59"/>
  <c r="AT99"/>
  <c r="AP59"/>
  <c r="AP99"/>
  <c r="AL59"/>
  <c r="AL99"/>
  <c r="AH59"/>
  <c r="AH99"/>
  <c r="AD59"/>
  <c r="AD99"/>
  <c r="Z59"/>
  <c r="Z99"/>
  <c r="V59"/>
  <c r="V99"/>
  <c r="R59"/>
  <c r="R99"/>
  <c r="N59"/>
  <c r="N99"/>
  <c r="J59"/>
  <c r="J99"/>
  <c r="F59"/>
  <c r="F99"/>
  <c r="B59"/>
  <c r="B99"/>
  <c r="CK58"/>
  <c r="CK98"/>
  <c r="CG58"/>
  <c r="CG98"/>
  <c r="CC58"/>
  <c r="CC98"/>
  <c r="BY58"/>
  <c r="BY98"/>
  <c r="BU58"/>
  <c r="BU98"/>
  <c r="BQ58"/>
  <c r="BQ98"/>
  <c r="BM58"/>
  <c r="BM98"/>
  <c r="BI58"/>
  <c r="BI98"/>
  <c r="BE58"/>
  <c r="BE98"/>
  <c r="BA58"/>
  <c r="BA98"/>
  <c r="CL88"/>
  <c r="CH88"/>
  <c r="CD88"/>
  <c r="BZ88"/>
  <c r="BV88"/>
  <c r="BR88"/>
  <c r="BN88"/>
  <c r="BJ88"/>
  <c r="BF88"/>
  <c r="BB88"/>
  <c r="AX88"/>
  <c r="AT88"/>
  <c r="AP88"/>
  <c r="AL88"/>
  <c r="AH88"/>
  <c r="AD88"/>
  <c r="Z88"/>
  <c r="V88"/>
  <c r="R88"/>
  <c r="N88"/>
  <c r="J88"/>
  <c r="F88"/>
  <c r="CN92"/>
  <c r="CJ92"/>
  <c r="CF92"/>
  <c r="CB92"/>
  <c r="BX92"/>
  <c r="BT92"/>
  <c r="BP92"/>
  <c r="BL92"/>
  <c r="BH92"/>
  <c r="BD92"/>
  <c r="AZ92"/>
  <c r="AV92"/>
  <c r="AR92"/>
  <c r="AN92"/>
  <c r="AJ92"/>
  <c r="AF92"/>
  <c r="AB92"/>
  <c r="X92"/>
  <c r="T92"/>
  <c r="P92"/>
  <c r="L92"/>
  <c r="H92"/>
  <c r="D92"/>
  <c r="AA12" i="20"/>
  <c r="CM9"/>
  <c r="CE9"/>
  <c r="BW9"/>
  <c r="BO9"/>
  <c r="BG9"/>
  <c r="AY9"/>
  <c r="AQ9"/>
  <c r="AI9"/>
  <c r="AA9"/>
  <c r="S9"/>
  <c r="K9"/>
  <c r="CN90" i="8"/>
  <c r="CJ90"/>
  <c r="CF90"/>
  <c r="CB90"/>
  <c r="BX90"/>
  <c r="BT90"/>
  <c r="BP90"/>
  <c r="BL90"/>
  <c r="BH90"/>
  <c r="BD90"/>
  <c r="AZ90"/>
  <c r="AV90"/>
  <c r="AR90"/>
  <c r="AN90"/>
  <c r="AJ90"/>
  <c r="AF90"/>
  <c r="AB90"/>
  <c r="X90"/>
  <c r="T90"/>
  <c r="P90"/>
  <c r="L90"/>
  <c r="H90"/>
  <c r="D90"/>
  <c r="CM89"/>
  <c r="CI89"/>
  <c r="CE89"/>
  <c r="CA89"/>
  <c r="BW89"/>
  <c r="BS89"/>
  <c r="BO89"/>
  <c r="BK89"/>
  <c r="BG89"/>
  <c r="BC89"/>
  <c r="AY89"/>
  <c r="AU89"/>
  <c r="AQ89"/>
  <c r="AM89"/>
  <c r="AI89"/>
  <c r="AE89"/>
  <c r="AA89"/>
  <c r="W89"/>
  <c r="S89"/>
  <c r="O89"/>
  <c r="K89"/>
  <c r="G89"/>
  <c r="C89"/>
  <c r="CN64"/>
  <c r="CJ64"/>
  <c r="CF64"/>
  <c r="CB64"/>
  <c r="BX64"/>
  <c r="BT64"/>
  <c r="BP64"/>
  <c r="BL64"/>
  <c r="BH64"/>
  <c r="BD64"/>
  <c r="AZ64"/>
  <c r="AV64"/>
  <c r="AR64"/>
  <c r="AN64"/>
  <c r="AJ64"/>
  <c r="AF64"/>
  <c r="AB64"/>
  <c r="X64"/>
  <c r="T64"/>
  <c r="P64"/>
  <c r="L64"/>
  <c r="H64"/>
  <c r="D64"/>
  <c r="CM63"/>
  <c r="CI63"/>
  <c r="CE63"/>
  <c r="CA63"/>
  <c r="BW63"/>
  <c r="BS63"/>
  <c r="BO63"/>
  <c r="BK63"/>
  <c r="BG63"/>
  <c r="BC63"/>
  <c r="AY63"/>
  <c r="AU63"/>
  <c r="AQ63"/>
  <c r="AM63"/>
  <c r="AI63"/>
  <c r="AE63"/>
  <c r="AA63"/>
  <c r="W63"/>
  <c r="S63"/>
  <c r="O63"/>
  <c r="K63"/>
  <c r="G63"/>
  <c r="C63"/>
  <c r="CL62"/>
  <c r="CL100"/>
  <c r="CH62"/>
  <c r="CH100"/>
  <c r="CD62"/>
  <c r="CD100"/>
  <c r="BZ62"/>
  <c r="BZ100"/>
  <c r="BV62"/>
  <c r="BV100"/>
  <c r="BR62"/>
  <c r="BR100"/>
  <c r="BN62"/>
  <c r="BN100"/>
  <c r="BJ62"/>
  <c r="BJ100"/>
  <c r="BF62"/>
  <c r="BF100"/>
  <c r="BB62"/>
  <c r="BB100"/>
  <c r="AX62"/>
  <c r="AX100"/>
  <c r="AT62"/>
  <c r="AT100"/>
  <c r="AP62"/>
  <c r="AP100"/>
  <c r="AL62"/>
  <c r="AL100"/>
  <c r="AH62"/>
  <c r="AH100"/>
  <c r="AD62"/>
  <c r="AD100"/>
  <c r="Z62"/>
  <c r="Z100"/>
  <c r="V62"/>
  <c r="V100"/>
  <c r="R62"/>
  <c r="R100"/>
  <c r="N62"/>
  <c r="N100"/>
  <c r="J62"/>
  <c r="J100"/>
  <c r="F62"/>
  <c r="F100"/>
  <c r="B62"/>
  <c r="B100"/>
  <c r="CK61"/>
  <c r="CG61"/>
  <c r="CC61"/>
  <c r="BY61"/>
  <c r="BU61"/>
  <c r="BQ61"/>
  <c r="BM61"/>
  <c r="BI61"/>
  <c r="BE61"/>
  <c r="BA61"/>
  <c r="AW61"/>
  <c r="AS61"/>
  <c r="AO61"/>
  <c r="AK61"/>
  <c r="AG61"/>
  <c r="AC61"/>
  <c r="Y61"/>
  <c r="U61"/>
  <c r="Q61"/>
  <c r="M61"/>
  <c r="I61"/>
  <c r="E61"/>
  <c r="CN60"/>
  <c r="CJ60"/>
  <c r="CF60"/>
  <c r="CB60"/>
  <c r="BX60"/>
  <c r="BT60"/>
  <c r="BP60"/>
  <c r="BL60"/>
  <c r="BH60"/>
  <c r="BD60"/>
  <c r="AZ60"/>
  <c r="AV60"/>
  <c r="AR60"/>
  <c r="AN60"/>
  <c r="AJ60"/>
  <c r="AF60"/>
  <c r="AB60"/>
  <c r="X60"/>
  <c r="T60"/>
  <c r="P60"/>
  <c r="L60"/>
  <c r="H60"/>
  <c r="CM88"/>
  <c r="CI88"/>
  <c r="CE88"/>
  <c r="CA88"/>
  <c r="BW88"/>
  <c r="BS88"/>
  <c r="BO88"/>
  <c r="BK88"/>
  <c r="BG88"/>
  <c r="BC88"/>
  <c r="AY88"/>
  <c r="AU88"/>
  <c r="AQ88"/>
  <c r="AM88"/>
  <c r="AI88"/>
  <c r="AE88"/>
  <c r="AA88"/>
  <c r="W88"/>
  <c r="S88"/>
  <c r="O88"/>
  <c r="K88"/>
  <c r="G88"/>
  <c r="C88"/>
  <c r="CK92"/>
  <c r="CG92"/>
  <c r="CC92"/>
  <c r="BY92"/>
  <c r="BU92"/>
  <c r="BQ92"/>
  <c r="BM92"/>
  <c r="BI92"/>
  <c r="BE92"/>
  <c r="BA92"/>
  <c r="AW92"/>
  <c r="AS92"/>
  <c r="AO92"/>
  <c r="AK92"/>
  <c r="AG92"/>
  <c r="AC92"/>
  <c r="Y92"/>
  <c r="U92"/>
  <c r="Q92"/>
  <c r="M92"/>
  <c r="I92"/>
  <c r="E92"/>
  <c r="CJ12" i="20"/>
  <c r="BT12"/>
  <c r="BL12"/>
  <c r="BD12"/>
  <c r="AN12"/>
  <c r="AF12"/>
  <c r="X12"/>
  <c r="H12"/>
  <c r="CN9"/>
  <c r="CJ9"/>
  <c r="CF9"/>
  <c r="CB9"/>
  <c r="BX9"/>
  <c r="BT9"/>
  <c r="BP9"/>
  <c r="BL9"/>
  <c r="BH9"/>
  <c r="BD9"/>
  <c r="AZ9"/>
  <c r="AV9"/>
  <c r="AR9"/>
  <c r="AN9"/>
  <c r="AF9"/>
  <c r="AB9"/>
  <c r="X9"/>
  <c r="T9"/>
  <c r="P9"/>
  <c r="L9"/>
  <c r="H9"/>
  <c r="D9"/>
  <c r="CK90" i="8"/>
  <c r="CG90"/>
  <c r="CC90"/>
  <c r="BY90"/>
  <c r="BU90"/>
  <c r="BQ90"/>
  <c r="BM90"/>
  <c r="BI90"/>
  <c r="BE90"/>
  <c r="BA90"/>
  <c r="AW90"/>
  <c r="AS90"/>
  <c r="AO90"/>
  <c r="AK90"/>
  <c r="AG90"/>
  <c r="AC90"/>
  <c r="Y90"/>
  <c r="U90"/>
  <c r="Q90"/>
  <c r="M90"/>
  <c r="I90"/>
  <c r="E90"/>
  <c r="CN89"/>
  <c r="CJ89"/>
  <c r="CF89"/>
  <c r="CB89"/>
  <c r="BX89"/>
  <c r="BT89"/>
  <c r="BP89"/>
  <c r="BL89"/>
  <c r="BH89"/>
  <c r="BD89"/>
  <c r="AZ89"/>
  <c r="AV89"/>
  <c r="AR89"/>
  <c r="AN89"/>
  <c r="AJ89"/>
  <c r="AF89"/>
  <c r="AB89"/>
  <c r="X89"/>
  <c r="T89"/>
  <c r="P89"/>
  <c r="L89"/>
  <c r="H89"/>
  <c r="D89"/>
  <c r="D72" i="19"/>
  <c r="C75" i="1"/>
  <c r="CK64" i="8"/>
  <c r="CG64"/>
  <c r="CC64"/>
  <c r="BY64"/>
  <c r="BU64"/>
  <c r="BQ64"/>
  <c r="BM64"/>
  <c r="BI64"/>
  <c r="BE64"/>
  <c r="BA64"/>
  <c r="AW64"/>
  <c r="AS64"/>
  <c r="AO64"/>
  <c r="AK64"/>
  <c r="AG64"/>
  <c r="AC64"/>
  <c r="Y64"/>
  <c r="U64"/>
  <c r="Q64"/>
  <c r="M64"/>
  <c r="I64"/>
  <c r="E64"/>
  <c r="CN63"/>
  <c r="CJ63"/>
  <c r="CF63"/>
  <c r="CB63"/>
  <c r="BX63"/>
  <c r="BT63"/>
  <c r="BP63"/>
  <c r="BL63"/>
  <c r="BH63"/>
  <c r="BD63"/>
  <c r="AZ63"/>
  <c r="AV63"/>
  <c r="AR63"/>
  <c r="AN63"/>
  <c r="AJ63"/>
  <c r="AF63"/>
  <c r="AB63"/>
  <c r="X63"/>
  <c r="T63"/>
  <c r="P63"/>
  <c r="L63"/>
  <c r="H63"/>
  <c r="D63"/>
  <c r="CM62"/>
  <c r="CM100"/>
  <c r="CI62"/>
  <c r="CI100"/>
  <c r="CE62"/>
  <c r="CE100"/>
  <c r="CA62"/>
  <c r="CA100"/>
  <c r="BW62"/>
  <c r="BW100"/>
  <c r="BS62"/>
  <c r="BS100"/>
  <c r="BO62"/>
  <c r="BO100"/>
  <c r="BK62"/>
  <c r="BK100"/>
  <c r="BG62"/>
  <c r="BG100"/>
  <c r="BC62"/>
  <c r="BC100"/>
  <c r="AY62"/>
  <c r="AY100"/>
  <c r="AU62"/>
  <c r="AU100"/>
  <c r="AQ62"/>
  <c r="AQ100"/>
  <c r="AM62"/>
  <c r="AM100"/>
  <c r="AI62"/>
  <c r="AI100"/>
  <c r="AE62"/>
  <c r="AE100"/>
  <c r="AA62"/>
  <c r="AA100"/>
  <c r="W62"/>
  <c r="W100"/>
  <c r="S100"/>
  <c r="S62"/>
  <c r="O62"/>
  <c r="O100"/>
  <c r="K62"/>
  <c r="K100"/>
  <c r="G62"/>
  <c r="G100"/>
  <c r="C62"/>
  <c r="C100"/>
  <c r="CL61"/>
  <c r="CH61"/>
  <c r="CD61"/>
  <c r="BZ61"/>
  <c r="BV61"/>
  <c r="BR61"/>
  <c r="BN61"/>
  <c r="BJ61"/>
  <c r="BF61"/>
  <c r="BB61"/>
  <c r="AX61"/>
  <c r="AT61"/>
  <c r="AP61"/>
  <c r="AL61"/>
  <c r="AH61"/>
  <c r="AD61"/>
  <c r="Z61"/>
  <c r="V61"/>
  <c r="R61"/>
  <c r="N61"/>
  <c r="J61"/>
  <c r="F61"/>
  <c r="B61"/>
  <c r="CK60"/>
  <c r="CG60"/>
  <c r="CC60"/>
  <c r="BY60"/>
  <c r="BU60"/>
  <c r="BQ60"/>
  <c r="BM60"/>
  <c r="BI60"/>
  <c r="BE60"/>
  <c r="BA60"/>
  <c r="AW60"/>
  <c r="CK59"/>
  <c r="CK99"/>
  <c r="CG59"/>
  <c r="CG99"/>
  <c r="CC59"/>
  <c r="CC99"/>
  <c r="BY59"/>
  <c r="BY99"/>
  <c r="BU59"/>
  <c r="BU99"/>
  <c r="BQ59"/>
  <c r="BQ99"/>
  <c r="BM59"/>
  <c r="BM99"/>
  <c r="BI59"/>
  <c r="BI99"/>
  <c r="BE59"/>
  <c r="BE99"/>
  <c r="BA59"/>
  <c r="BA99"/>
  <c r="AW59"/>
  <c r="AW99"/>
  <c r="AS59"/>
  <c r="AS99"/>
  <c r="AO59"/>
  <c r="AO99"/>
  <c r="AK59"/>
  <c r="AK99"/>
  <c r="AG59"/>
  <c r="AG99"/>
  <c r="AC59"/>
  <c r="AC99"/>
  <c r="Y59"/>
  <c r="Y99"/>
  <c r="U59"/>
  <c r="U99"/>
  <c r="Q59"/>
  <c r="Q99"/>
  <c r="M59"/>
  <c r="M99"/>
  <c r="I59"/>
  <c r="I99"/>
  <c r="E59"/>
  <c r="E99"/>
  <c r="CN58"/>
  <c r="CN98"/>
  <c r="CJ58"/>
  <c r="CJ98"/>
  <c r="CF58"/>
  <c r="CF98"/>
  <c r="CB58"/>
  <c r="CB98"/>
  <c r="BX58"/>
  <c r="BX98"/>
  <c r="BT58"/>
  <c r="BT98"/>
  <c r="BP58"/>
  <c r="BP98"/>
  <c r="BL58"/>
  <c r="BL98"/>
  <c r="BH58"/>
  <c r="BH98"/>
  <c r="BD58"/>
  <c r="BD98"/>
  <c r="AZ58"/>
  <c r="AZ98"/>
  <c r="AV58"/>
  <c r="AV98"/>
  <c r="AR58"/>
  <c r="AR98"/>
  <c r="AN58"/>
  <c r="AN98"/>
  <c r="AJ58"/>
  <c r="AJ98"/>
  <c r="AF58"/>
  <c r="AF98"/>
  <c r="AB58"/>
  <c r="AB98"/>
  <c r="X58"/>
  <c r="X98"/>
  <c r="T58"/>
  <c r="T98"/>
  <c r="P58"/>
  <c r="P98"/>
  <c r="L58"/>
  <c r="L98"/>
  <c r="H58"/>
  <c r="H98"/>
  <c r="D58"/>
  <c r="D98"/>
  <c r="AW58"/>
  <c r="AW98"/>
  <c r="AS58"/>
  <c r="AS98"/>
  <c r="AO58"/>
  <c r="AO98"/>
  <c r="AK58"/>
  <c r="AK98"/>
  <c r="AG58"/>
  <c r="AG98"/>
  <c r="AC58"/>
  <c r="AC98"/>
  <c r="Y58"/>
  <c r="Y98"/>
  <c r="U58"/>
  <c r="U98"/>
  <c r="Q58"/>
  <c r="Q98"/>
  <c r="M58"/>
  <c r="M98"/>
  <c r="I58"/>
  <c r="I98"/>
  <c r="E58"/>
  <c r="E98"/>
  <c r="D60"/>
  <c r="CM59"/>
  <c r="CM99"/>
  <c r="CI59"/>
  <c r="CI99"/>
  <c r="CE59"/>
  <c r="CE99"/>
  <c r="CA59"/>
  <c r="CA99"/>
  <c r="BW59"/>
  <c r="BW99"/>
  <c r="BS59"/>
  <c r="BS99"/>
  <c r="BO59"/>
  <c r="BO99"/>
  <c r="BK59"/>
  <c r="BK99"/>
  <c r="BG59"/>
  <c r="BG99"/>
  <c r="BC59"/>
  <c r="BC99"/>
  <c r="AY59"/>
  <c r="AY99"/>
  <c r="AU59"/>
  <c r="AU99"/>
  <c r="AQ59"/>
  <c r="AQ99"/>
  <c r="AM59"/>
  <c r="AM99"/>
  <c r="AI59"/>
  <c r="AI99"/>
  <c r="AE59"/>
  <c r="AE99"/>
  <c r="AA59"/>
  <c r="AA99"/>
  <c r="W59"/>
  <c r="W99"/>
  <c r="S59"/>
  <c r="S99"/>
  <c r="O59"/>
  <c r="O99"/>
  <c r="K59"/>
  <c r="K99"/>
  <c r="G59"/>
  <c r="G99"/>
  <c r="C59"/>
  <c r="C99"/>
  <c r="CL58"/>
  <c r="CL98"/>
  <c r="CH58"/>
  <c r="CH98"/>
  <c r="CD58"/>
  <c r="CD98"/>
  <c r="BZ58"/>
  <c r="BZ98"/>
  <c r="BV58"/>
  <c r="BV98"/>
  <c r="BR58"/>
  <c r="BR98"/>
  <c r="BN58"/>
  <c r="BN98"/>
  <c r="BJ58"/>
  <c r="BJ98"/>
  <c r="BF58"/>
  <c r="BF98"/>
  <c r="BB58"/>
  <c r="BB98"/>
  <c r="AX58"/>
  <c r="AX98"/>
  <c r="AT58"/>
  <c r="AT98"/>
  <c r="AP58"/>
  <c r="AP98"/>
  <c r="AL58"/>
  <c r="AL98"/>
  <c r="AH58"/>
  <c r="AH98"/>
  <c r="AD58"/>
  <c r="AD98"/>
  <c r="Z58"/>
  <c r="Z98"/>
  <c r="V58"/>
  <c r="V98"/>
  <c r="R58"/>
  <c r="R98"/>
  <c r="N58"/>
  <c r="N98"/>
  <c r="J58"/>
  <c r="J98"/>
  <c r="F58"/>
  <c r="F98"/>
  <c r="B58"/>
  <c r="B98"/>
  <c r="CJ57" i="20"/>
  <c r="BT57"/>
  <c r="AS60" i="8"/>
  <c r="AO60"/>
  <c r="AK60"/>
  <c r="AG60"/>
  <c r="AC60"/>
  <c r="Y60"/>
  <c r="U60"/>
  <c r="Q60"/>
  <c r="M60"/>
  <c r="I60"/>
  <c r="E60"/>
  <c r="CN59"/>
  <c r="CN99"/>
  <c r="CJ59"/>
  <c r="CJ99"/>
  <c r="CF59"/>
  <c r="CF99"/>
  <c r="CB59"/>
  <c r="CB99"/>
  <c r="BX59"/>
  <c r="BX99"/>
  <c r="BT59"/>
  <c r="BT99"/>
  <c r="BP59"/>
  <c r="BP99"/>
  <c r="BL59"/>
  <c r="BL99"/>
  <c r="BH59"/>
  <c r="BH99"/>
  <c r="BD59"/>
  <c r="BD99"/>
  <c r="AZ59"/>
  <c r="AZ99"/>
  <c r="AV59"/>
  <c r="AV99"/>
  <c r="AR59"/>
  <c r="AR99"/>
  <c r="AN59"/>
  <c r="AN99"/>
  <c r="AJ59"/>
  <c r="AJ99"/>
  <c r="AF59"/>
  <c r="AF99"/>
  <c r="AB59"/>
  <c r="AB99"/>
  <c r="X59"/>
  <c r="X99"/>
  <c r="T59"/>
  <c r="T99"/>
  <c r="P59"/>
  <c r="P99"/>
  <c r="L59"/>
  <c r="L99"/>
  <c r="H59"/>
  <c r="H99"/>
  <c r="D59"/>
  <c r="D99"/>
  <c r="CM58"/>
  <c r="CM98"/>
  <c r="CI58"/>
  <c r="CI98"/>
  <c r="CE58"/>
  <c r="CE98"/>
  <c r="CA58"/>
  <c r="CA98"/>
  <c r="BW58"/>
  <c r="BW98"/>
  <c r="BS58"/>
  <c r="BS98"/>
  <c r="BO58"/>
  <c r="BO98"/>
  <c r="BK58"/>
  <c r="BK98"/>
  <c r="BG58"/>
  <c r="BG98"/>
  <c r="BC58"/>
  <c r="BC98"/>
  <c r="AY58"/>
  <c r="AY98"/>
  <c r="AU58"/>
  <c r="AU98"/>
  <c r="AQ58"/>
  <c r="AQ98"/>
  <c r="AM58"/>
  <c r="AM98"/>
  <c r="AI58"/>
  <c r="AI98"/>
  <c r="AE58"/>
  <c r="AE98"/>
  <c r="AA58"/>
  <c r="AA98"/>
  <c r="W58"/>
  <c r="W98"/>
  <c r="S58"/>
  <c r="S98"/>
  <c r="O58"/>
  <c r="O98"/>
  <c r="K58"/>
  <c r="K98"/>
  <c r="G58"/>
  <c r="G98"/>
  <c r="C58"/>
  <c r="C98"/>
  <c r="CC57" i="20"/>
  <c r="BY57"/>
  <c r="BM57"/>
  <c r="BI57"/>
  <c r="AW57"/>
  <c r="AS57"/>
  <c r="AG57"/>
  <c r="AC57"/>
  <c r="Q57"/>
  <c r="M57"/>
  <c r="CN97" i="8"/>
  <c r="CJ97"/>
  <c r="CF97"/>
  <c r="CB97"/>
  <c r="BX97"/>
  <c r="BT97"/>
  <c r="BP97"/>
  <c r="BL97"/>
  <c r="BH97"/>
  <c r="BD97"/>
  <c r="AZ97"/>
  <c r="AV97"/>
  <c r="AR97"/>
  <c r="AN97"/>
  <c r="AJ97"/>
  <c r="AF97"/>
  <c r="AB97"/>
  <c r="X97"/>
  <c r="T97"/>
  <c r="P97"/>
  <c r="L97"/>
  <c r="H97"/>
  <c r="D97"/>
  <c r="BG39"/>
  <c r="BB38"/>
  <c r="CK97"/>
  <c r="CG97"/>
  <c r="CC97"/>
  <c r="BY97"/>
  <c r="BU97"/>
  <c r="BQ97"/>
  <c r="BM97"/>
  <c r="BI97"/>
  <c r="BE97"/>
  <c r="BA97"/>
  <c r="AW97"/>
  <c r="AS97"/>
  <c r="AO97"/>
  <c r="AK97"/>
  <c r="AG97"/>
  <c r="AC97"/>
  <c r="Y97"/>
  <c r="U97"/>
  <c r="Q37"/>
  <c r="Q97"/>
  <c r="M97"/>
  <c r="I97"/>
  <c r="E97"/>
  <c r="CL97"/>
  <c r="CH97"/>
  <c r="CD97"/>
  <c r="BZ97"/>
  <c r="BV97"/>
  <c r="BR97"/>
  <c r="BN97"/>
  <c r="BJ97"/>
  <c r="BF97"/>
  <c r="BB97"/>
  <c r="AX97"/>
  <c r="AT97"/>
  <c r="AP97"/>
  <c r="AL97"/>
  <c r="AH97"/>
  <c r="AD97"/>
  <c r="Z97"/>
  <c r="V97"/>
  <c r="R97"/>
  <c r="N97"/>
  <c r="J97"/>
  <c r="F97"/>
  <c r="B97"/>
  <c r="CM97"/>
  <c r="CI97"/>
  <c r="CE97"/>
  <c r="CA97"/>
  <c r="BW97"/>
  <c r="BS97"/>
  <c r="BO97"/>
  <c r="BK97"/>
  <c r="BG97"/>
  <c r="BC97"/>
  <c r="AY97"/>
  <c r="AU97"/>
  <c r="AQ97"/>
  <c r="AM97"/>
  <c r="AI97"/>
  <c r="AE97"/>
  <c r="AA97"/>
  <c r="W97"/>
  <c r="S97"/>
  <c r="O97"/>
  <c r="K97"/>
  <c r="G97"/>
  <c r="C97"/>
  <c r="CM96"/>
  <c r="CI96"/>
  <c r="CE96"/>
  <c r="CA96"/>
  <c r="CN96"/>
  <c r="CJ96"/>
  <c r="CF96"/>
  <c r="CB96"/>
  <c r="BX96"/>
  <c r="BT96"/>
  <c r="BP96"/>
  <c r="CL96"/>
  <c r="CH96"/>
  <c r="CD96"/>
  <c r="BZ96"/>
  <c r="BV96"/>
  <c r="BR96"/>
  <c r="BN96"/>
  <c r="BJ96"/>
  <c r="BF96"/>
  <c r="BB96"/>
  <c r="AX96"/>
  <c r="AT96"/>
  <c r="AP96"/>
  <c r="AL96"/>
  <c r="AH96"/>
  <c r="AD96"/>
  <c r="Z96"/>
  <c r="V96"/>
  <c r="R96"/>
  <c r="N96"/>
  <c r="J96"/>
  <c r="F96"/>
  <c r="B96"/>
  <c r="CK95"/>
  <c r="CG95"/>
  <c r="CC95"/>
  <c r="BY95"/>
  <c r="BU95"/>
  <c r="BQ95"/>
  <c r="BM95"/>
  <c r="BI95"/>
  <c r="BE95"/>
  <c r="BA95"/>
  <c r="AW95"/>
  <c r="AS95"/>
  <c r="AO95"/>
  <c r="AK95"/>
  <c r="AG95"/>
  <c r="AC95"/>
  <c r="Y95"/>
  <c r="U95"/>
  <c r="Q95"/>
  <c r="M95"/>
  <c r="I95"/>
  <c r="E95"/>
  <c r="CN94"/>
  <c r="CB94"/>
  <c r="BX94"/>
  <c r="BL94"/>
  <c r="BH94"/>
  <c r="AV94"/>
  <c r="AR94"/>
  <c r="AF94"/>
  <c r="AB94"/>
  <c r="P94"/>
  <c r="L94"/>
  <c r="BW96"/>
  <c r="BS96"/>
  <c r="BO96"/>
  <c r="BK96"/>
  <c r="BG96"/>
  <c r="BC96"/>
  <c r="AY96"/>
  <c r="AU96"/>
  <c r="AQ96"/>
  <c r="AM96"/>
  <c r="AI96"/>
  <c r="AE96"/>
  <c r="AA96"/>
  <c r="W96"/>
  <c r="S96"/>
  <c r="O96"/>
  <c r="K96"/>
  <c r="G96"/>
  <c r="C96"/>
  <c r="CL95"/>
  <c r="CH95"/>
  <c r="CD95"/>
  <c r="BZ95"/>
  <c r="BV95"/>
  <c r="BR95"/>
  <c r="BN95"/>
  <c r="BJ95"/>
  <c r="BF95"/>
  <c r="BB95"/>
  <c r="AX95"/>
  <c r="AT95"/>
  <c r="AP95"/>
  <c r="AL95"/>
  <c r="AH95"/>
  <c r="AD95"/>
  <c r="Z95"/>
  <c r="V95"/>
  <c r="R95"/>
  <c r="N95"/>
  <c r="J95"/>
  <c r="F95"/>
  <c r="B95"/>
  <c r="CG94"/>
  <c r="BQ94"/>
  <c r="BA94"/>
  <c r="AW94"/>
  <c r="AS94"/>
  <c r="AK94"/>
  <c r="U94"/>
  <c r="E94"/>
  <c r="BL96"/>
  <c r="BH96"/>
  <c r="BD96"/>
  <c r="AZ96"/>
  <c r="AV96"/>
  <c r="AR96"/>
  <c r="AN96"/>
  <c r="AJ96"/>
  <c r="AF96"/>
  <c r="AB96"/>
  <c r="X96"/>
  <c r="T96"/>
  <c r="P96"/>
  <c r="L96"/>
  <c r="H96"/>
  <c r="D96"/>
  <c r="CM95"/>
  <c r="CI95"/>
  <c r="CE95"/>
  <c r="CA95"/>
  <c r="BW95"/>
  <c r="BS95"/>
  <c r="BO95"/>
  <c r="BK95"/>
  <c r="BG95"/>
  <c r="BC95"/>
  <c r="AY95"/>
  <c r="AU95"/>
  <c r="AQ95"/>
  <c r="AM95"/>
  <c r="AI95"/>
  <c r="AE95"/>
  <c r="AA95"/>
  <c r="W95"/>
  <c r="S95"/>
  <c r="O95"/>
  <c r="K95"/>
  <c r="G95"/>
  <c r="C95"/>
  <c r="CH94"/>
  <c r="BN94"/>
  <c r="BB94"/>
  <c r="V94"/>
  <c r="B94"/>
  <c r="CK96"/>
  <c r="CG96"/>
  <c r="CC96"/>
  <c r="BY96"/>
  <c r="BU96"/>
  <c r="BQ96"/>
  <c r="BM96"/>
  <c r="BI96"/>
  <c r="BE96"/>
  <c r="BA96"/>
  <c r="AW96"/>
  <c r="AS96"/>
  <c r="AO96"/>
  <c r="AK96"/>
  <c r="AG96"/>
  <c r="AC96"/>
  <c r="Y96"/>
  <c r="U96"/>
  <c r="Q96"/>
  <c r="M96"/>
  <c r="I96"/>
  <c r="E96"/>
  <c r="CN95"/>
  <c r="CJ95"/>
  <c r="CF95"/>
  <c r="CB95"/>
  <c r="BX95"/>
  <c r="BT95"/>
  <c r="BP95"/>
  <c r="BL95"/>
  <c r="BH95"/>
  <c r="BD95"/>
  <c r="AZ95"/>
  <c r="AV95"/>
  <c r="AR95"/>
  <c r="AN95"/>
  <c r="AJ95"/>
  <c r="AF95"/>
  <c r="AB95"/>
  <c r="X95"/>
  <c r="T95"/>
  <c r="P95"/>
  <c r="L95"/>
  <c r="H95"/>
  <c r="D95"/>
  <c r="CM94"/>
  <c r="CA94"/>
  <c r="BK94"/>
  <c r="AU94"/>
  <c r="AI94"/>
  <c r="AE94"/>
  <c r="AA94"/>
  <c r="S94"/>
  <c r="O94"/>
  <c r="AO42" i="20"/>
  <c r="BK54"/>
  <c r="T54"/>
  <c r="AJ54"/>
  <c r="AZ54"/>
  <c r="BP54"/>
  <c r="CF54"/>
  <c r="G51"/>
  <c r="W51"/>
  <c r="AM51"/>
  <c r="CM39" i="8"/>
  <c r="CI39"/>
  <c r="CE39"/>
  <c r="CA39"/>
  <c r="BW39"/>
  <c r="BS39"/>
  <c r="BO39"/>
  <c r="BK39"/>
  <c r="BC39"/>
  <c r="AY39"/>
  <c r="AU39"/>
  <c r="AQ39"/>
  <c r="AM39"/>
  <c r="AI39"/>
  <c r="AE39"/>
  <c r="AA39"/>
  <c r="W39"/>
  <c r="O39"/>
  <c r="K39"/>
  <c r="G39"/>
  <c r="C39"/>
  <c r="CL38"/>
  <c r="CH38"/>
  <c r="CD38"/>
  <c r="BZ38"/>
  <c r="BV38"/>
  <c r="BR38"/>
  <c r="BN38"/>
  <c r="BJ38"/>
  <c r="BF38"/>
  <c r="AX38"/>
  <c r="AT38"/>
  <c r="AP38"/>
  <c r="AL38"/>
  <c r="AH38"/>
  <c r="AD38"/>
  <c r="Z38"/>
  <c r="V38"/>
  <c r="R38"/>
  <c r="N38"/>
  <c r="J38"/>
  <c r="F38"/>
  <c r="B38"/>
  <c r="CK37"/>
  <c r="CG37"/>
  <c r="CC37"/>
  <c r="BY37"/>
  <c r="BU37"/>
  <c r="BQ37"/>
  <c r="BM37"/>
  <c r="BI37"/>
  <c r="BE37"/>
  <c r="BA37"/>
  <c r="AW37"/>
  <c r="AS37"/>
  <c r="AO37"/>
  <c r="AK37"/>
  <c r="AG37"/>
  <c r="AC37"/>
  <c r="Y37"/>
  <c r="U37"/>
  <c r="M37"/>
  <c r="I37"/>
  <c r="E37"/>
  <c r="CN39"/>
  <c r="CJ39"/>
  <c r="CF39"/>
  <c r="CB39"/>
  <c r="BX39"/>
  <c r="BT39"/>
  <c r="BP39"/>
  <c r="BL39"/>
  <c r="BH39"/>
  <c r="BD39"/>
  <c r="AZ39"/>
  <c r="AV39"/>
  <c r="AR39"/>
  <c r="AN39"/>
  <c r="AJ39"/>
  <c r="AF39"/>
  <c r="AB39"/>
  <c r="X39"/>
  <c r="T39"/>
  <c r="P39"/>
  <c r="L39"/>
  <c r="H39"/>
  <c r="D39"/>
  <c r="CM38"/>
  <c r="CI38"/>
  <c r="CE38"/>
  <c r="CA38"/>
  <c r="BW38"/>
  <c r="BS38"/>
  <c r="BO38"/>
  <c r="BK38"/>
  <c r="BG38"/>
  <c r="BC38"/>
  <c r="AY38"/>
  <c r="AU38"/>
  <c r="AQ38"/>
  <c r="AM38"/>
  <c r="AI38"/>
  <c r="AE38"/>
  <c r="AA38"/>
  <c r="W38"/>
  <c r="S38"/>
  <c r="O38"/>
  <c r="K38"/>
  <c r="G38"/>
  <c r="C38"/>
  <c r="CL37"/>
  <c r="CH37"/>
  <c r="CD37"/>
  <c r="BZ37"/>
  <c r="BV37"/>
  <c r="BR37"/>
  <c r="BN37"/>
  <c r="BJ37"/>
  <c r="BF37"/>
  <c r="BB37"/>
  <c r="AX37"/>
  <c r="AT37"/>
  <c r="AP37"/>
  <c r="AL37"/>
  <c r="AH37"/>
  <c r="AD37"/>
  <c r="Z37"/>
  <c r="V37"/>
  <c r="R37"/>
  <c r="N37"/>
  <c r="J37"/>
  <c r="F37"/>
  <c r="B37"/>
  <c r="CK39"/>
  <c r="CG39"/>
  <c r="CC39"/>
  <c r="BY39"/>
  <c r="BU39"/>
  <c r="BQ39"/>
  <c r="BM39"/>
  <c r="BI39"/>
  <c r="BE39"/>
  <c r="BA39"/>
  <c r="AW39"/>
  <c r="AS39"/>
  <c r="AO39"/>
  <c r="AK39"/>
  <c r="AG39"/>
  <c r="AC39"/>
  <c r="Y39"/>
  <c r="U39"/>
  <c r="Q39"/>
  <c r="M39"/>
  <c r="I39"/>
  <c r="E39"/>
  <c r="CN38"/>
  <c r="CJ38"/>
  <c r="CF38"/>
  <c r="CB38"/>
  <c r="BX38"/>
  <c r="BT38"/>
  <c r="BP38"/>
  <c r="BL38"/>
  <c r="BH38"/>
  <c r="BD38"/>
  <c r="AZ38"/>
  <c r="AV38"/>
  <c r="AR38"/>
  <c r="AN38"/>
  <c r="AJ38"/>
  <c r="AF38"/>
  <c r="AB38"/>
  <c r="X38"/>
  <c r="T38"/>
  <c r="P38"/>
  <c r="L38"/>
  <c r="H38"/>
  <c r="D38"/>
  <c r="CM37"/>
  <c r="CI37"/>
  <c r="CE37"/>
  <c r="CA37"/>
  <c r="BW37"/>
  <c r="BS37"/>
  <c r="BO37"/>
  <c r="BK37"/>
  <c r="BG37"/>
  <c r="BC37"/>
  <c r="AY37"/>
  <c r="AU37"/>
  <c r="AQ37"/>
  <c r="AM37"/>
  <c r="AI37"/>
  <c r="AE37"/>
  <c r="AA37"/>
  <c r="W37"/>
  <c r="S37"/>
  <c r="O37"/>
  <c r="K37"/>
  <c r="G37"/>
  <c r="C37"/>
  <c r="CL39"/>
  <c r="CH39"/>
  <c r="CD39"/>
  <c r="BZ39"/>
  <c r="BV39"/>
  <c r="BR39"/>
  <c r="BN39"/>
  <c r="BJ39"/>
  <c r="BF39"/>
  <c r="BB39"/>
  <c r="AX39"/>
  <c r="AT39"/>
  <c r="AP39"/>
  <c r="AL39"/>
  <c r="AH39"/>
  <c r="AD39"/>
  <c r="Z39"/>
  <c r="V39"/>
  <c r="R39"/>
  <c r="N39"/>
  <c r="J39"/>
  <c r="F39"/>
  <c r="B39"/>
  <c r="CK38"/>
  <c r="CG38"/>
  <c r="CC38"/>
  <c r="BY38"/>
  <c r="BU38"/>
  <c r="BQ38"/>
  <c r="BM38"/>
  <c r="BI38"/>
  <c r="BE38"/>
  <c r="BA38"/>
  <c r="AW38"/>
  <c r="AS38"/>
  <c r="AO38"/>
  <c r="AK38"/>
  <c r="AG38"/>
  <c r="AC38"/>
  <c r="Y38"/>
  <c r="U38"/>
  <c r="Q38"/>
  <c r="M38"/>
  <c r="I38"/>
  <c r="E38"/>
  <c r="CN37"/>
  <c r="CJ37"/>
  <c r="CF37"/>
  <c r="CB37"/>
  <c r="BX37"/>
  <c r="BT37"/>
  <c r="BP37"/>
  <c r="BL37"/>
  <c r="BH37"/>
  <c r="BD37"/>
  <c r="AZ37"/>
  <c r="AV37"/>
  <c r="AR37"/>
  <c r="AN37"/>
  <c r="AJ37"/>
  <c r="AF37"/>
  <c r="AB37"/>
  <c r="X37"/>
  <c r="T37"/>
  <c r="P37"/>
  <c r="L37"/>
  <c r="H37"/>
  <c r="D37"/>
  <c r="S39"/>
  <c r="W102" l="1"/>
  <c r="Y74" i="20"/>
  <c r="BC102" i="8"/>
  <c r="BE74" i="20"/>
  <c r="CI102" i="8"/>
  <c r="CK74" i="20"/>
  <c r="J102" i="8"/>
  <c r="L74" i="20"/>
  <c r="AP102" i="8"/>
  <c r="AR74" i="20"/>
  <c r="BV102" i="8"/>
  <c r="BX74" i="20"/>
  <c r="CL102" i="8"/>
  <c r="CN74" i="20"/>
  <c r="AG102" i="8"/>
  <c r="AI74" i="20"/>
  <c r="BM102" i="8"/>
  <c r="BO74" i="20"/>
  <c r="H102" i="8"/>
  <c r="J74" i="20"/>
  <c r="X102" i="8"/>
  <c r="Z74" i="20"/>
  <c r="AN102" i="8"/>
  <c r="AP74" i="20"/>
  <c r="BD102" i="8"/>
  <c r="BF74" i="20"/>
  <c r="CJ102" i="8"/>
  <c r="CL74" i="20"/>
  <c r="CF102" i="8"/>
  <c r="CH74" i="20"/>
  <c r="K102" i="8"/>
  <c r="M74" i="20"/>
  <c r="AA102" i="8"/>
  <c r="AC74" i="20"/>
  <c r="AQ102" i="8"/>
  <c r="AS74" i="20"/>
  <c r="BG102" i="8"/>
  <c r="BI74" i="20"/>
  <c r="BW102" i="8"/>
  <c r="BY74" i="20"/>
  <c r="CM102" i="8"/>
  <c r="CO74" i="20"/>
  <c r="N102" i="8"/>
  <c r="P74" i="20"/>
  <c r="AD102" i="8"/>
  <c r="AF74" i="20"/>
  <c r="AT102" i="8"/>
  <c r="AV74" i="20"/>
  <c r="BJ102" i="8"/>
  <c r="BL74" i="20"/>
  <c r="BZ102" i="8"/>
  <c r="CB74" i="20"/>
  <c r="E102" i="8"/>
  <c r="G74" i="20"/>
  <c r="U102" i="8"/>
  <c r="W74" i="20"/>
  <c r="AK102" i="8"/>
  <c r="AM74" i="20"/>
  <c r="BA102" i="8"/>
  <c r="BC74" i="20"/>
  <c r="BQ102" i="8"/>
  <c r="BS74" i="20"/>
  <c r="CG102" i="8"/>
  <c r="CI74" i="20"/>
  <c r="L102" i="8"/>
  <c r="N74" i="20"/>
  <c r="AB102" i="8"/>
  <c r="AD74" i="20"/>
  <c r="AR102" i="8"/>
  <c r="AT74" i="20"/>
  <c r="BH102" i="8"/>
  <c r="BJ74" i="20"/>
  <c r="BX102" i="8"/>
  <c r="BZ74" i="20"/>
  <c r="CN102" i="8"/>
  <c r="CP74" i="20"/>
  <c r="AQ12"/>
  <c r="G102" i="8"/>
  <c r="I74" i="20"/>
  <c r="AM102" i="8"/>
  <c r="AO74" i="20"/>
  <c r="BS102" i="8"/>
  <c r="BU74" i="20"/>
  <c r="Z102" i="8"/>
  <c r="AB74" i="20"/>
  <c r="BF102" i="8"/>
  <c r="BH74" i="20"/>
  <c r="Q102" i="8"/>
  <c r="S74" i="20"/>
  <c r="AW102" i="8"/>
  <c r="AY74" i="20"/>
  <c r="CC102" i="8"/>
  <c r="CE74" i="20"/>
  <c r="BT102" i="8"/>
  <c r="BV74" i="20"/>
  <c r="C102" i="8"/>
  <c r="E74" i="20"/>
  <c r="S102" i="8"/>
  <c r="U74" i="20"/>
  <c r="AI102" i="8"/>
  <c r="AK74" i="20"/>
  <c r="AY102" i="8"/>
  <c r="BA74" i="20"/>
  <c r="BO102" i="8"/>
  <c r="BQ74" i="20"/>
  <c r="CE102" i="8"/>
  <c r="CG74" i="20"/>
  <c r="F102" i="8"/>
  <c r="H74" i="20"/>
  <c r="V102" i="8"/>
  <c r="X74" i="20"/>
  <c r="AL102" i="8"/>
  <c r="AN74" i="20"/>
  <c r="BB102" i="8"/>
  <c r="BD74" i="20"/>
  <c r="BR102" i="8"/>
  <c r="BT74" i="20"/>
  <c r="CH102" i="8"/>
  <c r="CJ74" i="20"/>
  <c r="M102" i="8"/>
  <c r="O74" i="20"/>
  <c r="AC102" i="8"/>
  <c r="AE74" i="20"/>
  <c r="AS102" i="8"/>
  <c r="AU74" i="20"/>
  <c r="BI102" i="8"/>
  <c r="BK74" i="20"/>
  <c r="BY102" i="8"/>
  <c r="CA74" i="20"/>
  <c r="D102" i="8"/>
  <c r="F74" i="20"/>
  <c r="T102" i="8"/>
  <c r="V74" i="20"/>
  <c r="AJ102" i="8"/>
  <c r="AL74" i="20"/>
  <c r="AZ102" i="8"/>
  <c r="BB74" i="20"/>
  <c r="BP102" i="8"/>
  <c r="BR74" i="20"/>
  <c r="O102" i="8"/>
  <c r="Q74" i="20"/>
  <c r="AE102" i="8"/>
  <c r="AG74" i="20"/>
  <c r="AU102" i="8"/>
  <c r="AW74" i="20"/>
  <c r="BK102" i="8"/>
  <c r="BM74" i="20"/>
  <c r="CA102" i="8"/>
  <c r="CC74" i="20"/>
  <c r="B102" i="8"/>
  <c r="D74" i="20"/>
  <c r="C74" s="1"/>
  <c r="R102" i="8"/>
  <c r="T74" i="20"/>
  <c r="AH102" i="8"/>
  <c r="AJ74" i="20"/>
  <c r="AX102" i="8"/>
  <c r="AZ74" i="20"/>
  <c r="BN102" i="8"/>
  <c r="BP74" i="20"/>
  <c r="CD102" i="8"/>
  <c r="CF74" i="20"/>
  <c r="I102" i="8"/>
  <c r="K74" i="20"/>
  <c r="Y102" i="8"/>
  <c r="AA74" i="20"/>
  <c r="AO102" i="8"/>
  <c r="AQ74" i="20"/>
  <c r="BE102" i="8"/>
  <c r="BG74" i="20"/>
  <c r="BU102" i="8"/>
  <c r="BW74" i="20"/>
  <c r="CK102" i="8"/>
  <c r="CM74" i="20"/>
  <c r="P102" i="8"/>
  <c r="R74" i="20"/>
  <c r="AF102" i="8"/>
  <c r="AH74" i="20"/>
  <c r="AV102" i="8"/>
  <c r="AX74" i="20"/>
  <c r="BL102" i="8"/>
  <c r="BN74" i="20"/>
  <c r="CB102" i="8"/>
  <c r="CD74" i="20"/>
  <c r="BV94" i="8"/>
  <c r="CC94"/>
  <c r="W16" i="20"/>
  <c r="C94" i="8"/>
  <c r="CM12" i="20"/>
  <c r="Q94" i="8"/>
  <c r="G16" i="20"/>
  <c r="Z94" i="8"/>
  <c r="BF94"/>
  <c r="AG94"/>
  <c r="AM67" i="20"/>
  <c r="H16"/>
  <c r="BG12"/>
  <c r="AQ16"/>
  <c r="R60"/>
  <c r="BN60"/>
  <c r="J94" i="8"/>
  <c r="AP94"/>
  <c r="AU67" i="20"/>
  <c r="AY94" i="8"/>
  <c r="CE94"/>
  <c r="F94"/>
  <c r="AL94"/>
  <c r="CL94"/>
  <c r="BM94"/>
  <c r="AZ94"/>
  <c r="P12" i="20"/>
  <c r="AV12"/>
  <c r="K12"/>
  <c r="BW12"/>
  <c r="AE16"/>
  <c r="AI60"/>
  <c r="BO60"/>
  <c r="CB12"/>
  <c r="AN60"/>
  <c r="Q60"/>
  <c r="AJ67"/>
  <c r="D67"/>
  <c r="AE67"/>
  <c r="BU67"/>
  <c r="H60"/>
  <c r="BH60"/>
  <c r="G60"/>
  <c r="BS60"/>
  <c r="V60"/>
  <c r="BR60"/>
  <c r="BX60"/>
  <c r="W60"/>
  <c r="L60"/>
  <c r="AB60"/>
  <c r="AR60"/>
  <c r="K60"/>
  <c r="AA60"/>
  <c r="BG60"/>
  <c r="BW60"/>
  <c r="CM60"/>
  <c r="Z60"/>
  <c r="AP60"/>
  <c r="BF60"/>
  <c r="BV60"/>
  <c r="M60"/>
  <c r="AC60"/>
  <c r="AO60"/>
  <c r="AS60"/>
  <c r="BE60"/>
  <c r="BI60"/>
  <c r="BY60"/>
  <c r="CO60"/>
  <c r="AW8"/>
  <c r="D37"/>
  <c r="C37" s="1"/>
  <c r="D36"/>
  <c r="L37"/>
  <c r="T37"/>
  <c r="T36"/>
  <c r="AB37"/>
  <c r="AJ37"/>
  <c r="AJ36"/>
  <c r="AR37"/>
  <c r="AZ37"/>
  <c r="AZ36"/>
  <c r="BH37"/>
  <c r="BP37"/>
  <c r="BP36"/>
  <c r="BX37"/>
  <c r="CF37"/>
  <c r="CF36"/>
  <c r="CN37"/>
  <c r="I38"/>
  <c r="Q38"/>
  <c r="Y38"/>
  <c r="AG38"/>
  <c r="AO38"/>
  <c r="AW38"/>
  <c r="BE38"/>
  <c r="BM38"/>
  <c r="BU38"/>
  <c r="CC38"/>
  <c r="CK38"/>
  <c r="K37"/>
  <c r="S37"/>
  <c r="S36"/>
  <c r="AA37"/>
  <c r="AI37"/>
  <c r="AI36"/>
  <c r="AQ37"/>
  <c r="AY37"/>
  <c r="AY36"/>
  <c r="BG37"/>
  <c r="BO37"/>
  <c r="BW37"/>
  <c r="CE37"/>
  <c r="CE36"/>
  <c r="CM37"/>
  <c r="H38"/>
  <c r="P38"/>
  <c r="X38"/>
  <c r="AF38"/>
  <c r="AN38"/>
  <c r="AV38"/>
  <c r="BD38"/>
  <c r="BL38"/>
  <c r="BT38"/>
  <c r="CB38"/>
  <c r="CJ38"/>
  <c r="J37"/>
  <c r="R37"/>
  <c r="R36"/>
  <c r="Z37"/>
  <c r="AH37"/>
  <c r="AH36"/>
  <c r="AP37"/>
  <c r="AX37"/>
  <c r="AX36"/>
  <c r="BF37"/>
  <c r="BN37"/>
  <c r="BV37"/>
  <c r="CD37"/>
  <c r="CD36"/>
  <c r="CL37"/>
  <c r="G38"/>
  <c r="O38"/>
  <c r="W38"/>
  <c r="AE38"/>
  <c r="AM38"/>
  <c r="AU38"/>
  <c r="BC38"/>
  <c r="BK38"/>
  <c r="BS38"/>
  <c r="CA38"/>
  <c r="CI38"/>
  <c r="E37"/>
  <c r="M37"/>
  <c r="U37"/>
  <c r="AC37"/>
  <c r="AC36"/>
  <c r="AK37"/>
  <c r="AS37"/>
  <c r="AS36"/>
  <c r="BA37"/>
  <c r="BI37"/>
  <c r="BI36"/>
  <c r="BQ37"/>
  <c r="BY37"/>
  <c r="CG37"/>
  <c r="CO37"/>
  <c r="CO36"/>
  <c r="J38"/>
  <c r="R38"/>
  <c r="Z38"/>
  <c r="AH38"/>
  <c r="AP38"/>
  <c r="AX38"/>
  <c r="BF38"/>
  <c r="BN38"/>
  <c r="BV38"/>
  <c r="CD38"/>
  <c r="CL38"/>
  <c r="D61"/>
  <c r="C61" s="1"/>
  <c r="D60"/>
  <c r="T61"/>
  <c r="AJ61"/>
  <c r="AZ61"/>
  <c r="BT61"/>
  <c r="CJ61"/>
  <c r="CJ60"/>
  <c r="M62"/>
  <c r="AC62"/>
  <c r="S61"/>
  <c r="AI61"/>
  <c r="AY61"/>
  <c r="AY60"/>
  <c r="BO61"/>
  <c r="CE61"/>
  <c r="H62"/>
  <c r="X62"/>
  <c r="AN62"/>
  <c r="BD62"/>
  <c r="BT62"/>
  <c r="CJ62"/>
  <c r="F61"/>
  <c r="R61"/>
  <c r="V61"/>
  <c r="AH61"/>
  <c r="AL61"/>
  <c r="AX61"/>
  <c r="AX60"/>
  <c r="BB61"/>
  <c r="BN61"/>
  <c r="CD61"/>
  <c r="G62"/>
  <c r="W62"/>
  <c r="AM62"/>
  <c r="BC62"/>
  <c r="BS62"/>
  <c r="CI62"/>
  <c r="E61"/>
  <c r="Q61"/>
  <c r="U61"/>
  <c r="AG61"/>
  <c r="AK61"/>
  <c r="AK60"/>
  <c r="AW61"/>
  <c r="BA61"/>
  <c r="BM61"/>
  <c r="BQ61"/>
  <c r="CC61"/>
  <c r="CG61"/>
  <c r="F62"/>
  <c r="J62"/>
  <c r="V62"/>
  <c r="Z62"/>
  <c r="AL62"/>
  <c r="AP62"/>
  <c r="BB62"/>
  <c r="BF62"/>
  <c r="BR62"/>
  <c r="BV62"/>
  <c r="CH62"/>
  <c r="CL62"/>
  <c r="BE62"/>
  <c r="BU62"/>
  <c r="CK62"/>
  <c r="H61"/>
  <c r="X61"/>
  <c r="AN61"/>
  <c r="BD61"/>
  <c r="BD60"/>
  <c r="BH61"/>
  <c r="BX61"/>
  <c r="CN61"/>
  <c r="Q62"/>
  <c r="AG62"/>
  <c r="G61"/>
  <c r="W61"/>
  <c r="AM61"/>
  <c r="BC61"/>
  <c r="BS61"/>
  <c r="CI61"/>
  <c r="CI60"/>
  <c r="L62"/>
  <c r="AB62"/>
  <c r="AR62"/>
  <c r="BH62"/>
  <c r="BX62"/>
  <c r="CN62"/>
  <c r="BR61"/>
  <c r="CH61"/>
  <c r="K62"/>
  <c r="AA62"/>
  <c r="AQ62"/>
  <c r="BG62"/>
  <c r="BW62"/>
  <c r="CM62"/>
  <c r="AS62"/>
  <c r="BI62"/>
  <c r="BY62"/>
  <c r="CO62"/>
  <c r="H37"/>
  <c r="H36"/>
  <c r="P37"/>
  <c r="X37"/>
  <c r="X36"/>
  <c r="AF37"/>
  <c r="AN37"/>
  <c r="AN36"/>
  <c r="AV37"/>
  <c r="BD37"/>
  <c r="BD36"/>
  <c r="BL37"/>
  <c r="BT37"/>
  <c r="BT36"/>
  <c r="CB37"/>
  <c r="CJ37"/>
  <c r="CJ36"/>
  <c r="E38"/>
  <c r="M38"/>
  <c r="U38"/>
  <c r="AC38"/>
  <c r="AK38"/>
  <c r="AS38"/>
  <c r="BA38"/>
  <c r="BI38"/>
  <c r="BQ38"/>
  <c r="BY38"/>
  <c r="CG38"/>
  <c r="CO38"/>
  <c r="G37"/>
  <c r="O37"/>
  <c r="O36"/>
  <c r="W37"/>
  <c r="AE37"/>
  <c r="AM37"/>
  <c r="AU37"/>
  <c r="AU36"/>
  <c r="BC37"/>
  <c r="BK37"/>
  <c r="BK36"/>
  <c r="BS37"/>
  <c r="CA37"/>
  <c r="CA36"/>
  <c r="CI37"/>
  <c r="D38"/>
  <c r="C38" s="1"/>
  <c r="L38"/>
  <c r="T38"/>
  <c r="AB38"/>
  <c r="AJ38"/>
  <c r="AR38"/>
  <c r="AZ38"/>
  <c r="BH38"/>
  <c r="BP38"/>
  <c r="BX38"/>
  <c r="CF38"/>
  <c r="CN38"/>
  <c r="F37"/>
  <c r="N37"/>
  <c r="V37"/>
  <c r="V36"/>
  <c r="AD37"/>
  <c r="AL37"/>
  <c r="AL36"/>
  <c r="AT37"/>
  <c r="BB37"/>
  <c r="BB36"/>
  <c r="BJ37"/>
  <c r="BR37"/>
  <c r="BZ37"/>
  <c r="CH37"/>
  <c r="CH36"/>
  <c r="CP37"/>
  <c r="K38"/>
  <c r="S38"/>
  <c r="AA38"/>
  <c r="AI38"/>
  <c r="AQ38"/>
  <c r="AY38"/>
  <c r="BG38"/>
  <c r="BO38"/>
  <c r="BW38"/>
  <c r="CE38"/>
  <c r="CM38"/>
  <c r="I37"/>
  <c r="Q37"/>
  <c r="Q36"/>
  <c r="Y37"/>
  <c r="AG37"/>
  <c r="AO37"/>
  <c r="AW37"/>
  <c r="AW36"/>
  <c r="BE37"/>
  <c r="BM37"/>
  <c r="BM36"/>
  <c r="BU37"/>
  <c r="CC37"/>
  <c r="CC36"/>
  <c r="CK37"/>
  <c r="F38"/>
  <c r="N38"/>
  <c r="V38"/>
  <c r="AD38"/>
  <c r="AL38"/>
  <c r="AT38"/>
  <c r="BB38"/>
  <c r="BJ38"/>
  <c r="BR38"/>
  <c r="BZ38"/>
  <c r="CH38"/>
  <c r="CP38"/>
  <c r="L61"/>
  <c r="L46"/>
  <c r="AB61"/>
  <c r="AR61"/>
  <c r="BL61"/>
  <c r="CB61"/>
  <c r="CB60"/>
  <c r="E62"/>
  <c r="U62"/>
  <c r="AK62"/>
  <c r="K61"/>
  <c r="AA61"/>
  <c r="AQ61"/>
  <c r="AQ60"/>
  <c r="BG61"/>
  <c r="BW61"/>
  <c r="CM61"/>
  <c r="P62"/>
  <c r="AF62"/>
  <c r="AV62"/>
  <c r="BL62"/>
  <c r="CB62"/>
  <c r="J61"/>
  <c r="Z61"/>
  <c r="AP61"/>
  <c r="BF61"/>
  <c r="BV61"/>
  <c r="CL61"/>
  <c r="CL60"/>
  <c r="O62"/>
  <c r="AE62"/>
  <c r="AU62"/>
  <c r="BK62"/>
  <c r="CA62"/>
  <c r="I61"/>
  <c r="M61"/>
  <c r="Y61"/>
  <c r="AC61"/>
  <c r="AO61"/>
  <c r="AS61"/>
  <c r="BE61"/>
  <c r="BI61"/>
  <c r="BU61"/>
  <c r="BY61"/>
  <c r="CK61"/>
  <c r="CO61"/>
  <c r="N62"/>
  <c r="R62"/>
  <c r="AD62"/>
  <c r="AH62"/>
  <c r="AT62"/>
  <c r="AX62"/>
  <c r="BJ62"/>
  <c r="BN62"/>
  <c r="BZ62"/>
  <c r="CD62"/>
  <c r="CP62"/>
  <c r="AW62"/>
  <c r="BM62"/>
  <c r="CC62"/>
  <c r="P61"/>
  <c r="AF61"/>
  <c r="AF60"/>
  <c r="AV61"/>
  <c r="BP61"/>
  <c r="CF61"/>
  <c r="I62"/>
  <c r="Y62"/>
  <c r="AO62"/>
  <c r="O61"/>
  <c r="AE61"/>
  <c r="AU61"/>
  <c r="AU60"/>
  <c r="BK61"/>
  <c r="BK60"/>
  <c r="CA61"/>
  <c r="D62"/>
  <c r="C62" s="1"/>
  <c r="T62"/>
  <c r="AJ62"/>
  <c r="AZ62"/>
  <c r="BP62"/>
  <c r="CF62"/>
  <c r="N61"/>
  <c r="AD61"/>
  <c r="AD60"/>
  <c r="AT61"/>
  <c r="BJ61"/>
  <c r="BZ61"/>
  <c r="CP61"/>
  <c r="CP60"/>
  <c r="S62"/>
  <c r="AI62"/>
  <c r="AY62"/>
  <c r="BO62"/>
  <c r="CE62"/>
  <c r="BA62"/>
  <c r="BQ62"/>
  <c r="CG62"/>
  <c r="AC22"/>
  <c r="BI22"/>
  <c r="BY22"/>
  <c r="CO22"/>
  <c r="H22"/>
  <c r="AN22"/>
  <c r="BT22"/>
  <c r="G22"/>
  <c r="W22"/>
  <c r="AU22"/>
  <c r="BC22"/>
  <c r="BS22"/>
  <c r="CI22"/>
  <c r="CK42"/>
  <c r="BM51"/>
  <c r="J22"/>
  <c r="R22"/>
  <c r="AH22"/>
  <c r="AX22"/>
  <c r="BN22"/>
  <c r="BV22"/>
  <c r="CD22"/>
  <c r="Y22"/>
  <c r="AW22"/>
  <c r="BE22"/>
  <c r="CK22"/>
  <c r="D22"/>
  <c r="L22"/>
  <c r="AB22"/>
  <c r="AJ22"/>
  <c r="AR22"/>
  <c r="BH22"/>
  <c r="BP22"/>
  <c r="BX22"/>
  <c r="CN22"/>
  <c r="K22"/>
  <c r="S22"/>
  <c r="AQ22"/>
  <c r="AY22"/>
  <c r="BG22"/>
  <c r="BW22"/>
  <c r="CE22"/>
  <c r="CM22"/>
  <c r="AB42"/>
  <c r="V22"/>
  <c r="AT22"/>
  <c r="BB22"/>
  <c r="BJ22"/>
  <c r="CH22"/>
  <c r="I67"/>
  <c r="CM42"/>
  <c r="BI94" i="8"/>
  <c r="AQ94"/>
  <c r="R94"/>
  <c r="CD94"/>
  <c r="BG94"/>
  <c r="U24" i="20"/>
  <c r="X60"/>
  <c r="AH94" i="8"/>
  <c r="M94"/>
  <c r="BY94"/>
  <c r="K94"/>
  <c r="BW94"/>
  <c r="AX94"/>
  <c r="AC94"/>
  <c r="CA54" i="20"/>
  <c r="AE54"/>
  <c r="AU54"/>
  <c r="U36"/>
  <c r="U27"/>
  <c r="CG27"/>
  <c r="BO67"/>
  <c r="AI67"/>
  <c r="G94" i="8"/>
  <c r="W94"/>
  <c r="AM94"/>
  <c r="BC94"/>
  <c r="BS94"/>
  <c r="CI94"/>
  <c r="N94"/>
  <c r="AD94"/>
  <c r="AT94"/>
  <c r="BJ94"/>
  <c r="BZ94"/>
  <c r="I94"/>
  <c r="Y94"/>
  <c r="AO94"/>
  <c r="BE94"/>
  <c r="BU94"/>
  <c r="CK94"/>
  <c r="AJ94"/>
  <c r="K67" i="20"/>
  <c r="AQ67"/>
  <c r="F67"/>
  <c r="AG67"/>
  <c r="BM67"/>
  <c r="BP94" i="8"/>
  <c r="AA67" i="20"/>
  <c r="BC60"/>
  <c r="Q67"/>
  <c r="AW67"/>
  <c r="CC67"/>
  <c r="CE67"/>
  <c r="AY67"/>
  <c r="S67"/>
  <c r="D94" i="8"/>
  <c r="AP36" i="20"/>
  <c r="T94" i="8"/>
  <c r="CF94"/>
  <c r="Y67" i="20"/>
  <c r="BE67"/>
  <c r="CK67"/>
  <c r="I34"/>
  <c r="Q34"/>
  <c r="Y34"/>
  <c r="AG34"/>
  <c r="AO34"/>
  <c r="AW34"/>
  <c r="BE34"/>
  <c r="BM34"/>
  <c r="BU34"/>
  <c r="CC34"/>
  <c r="CK34"/>
  <c r="F35"/>
  <c r="N35"/>
  <c r="V35"/>
  <c r="AD35"/>
  <c r="AL35"/>
  <c r="AT35"/>
  <c r="BB35"/>
  <c r="BJ35"/>
  <c r="BR35"/>
  <c r="BZ35"/>
  <c r="CH35"/>
  <c r="CP35"/>
  <c r="E31"/>
  <c r="M31"/>
  <c r="M30"/>
  <c r="U31"/>
  <c r="AC31"/>
  <c r="AC30"/>
  <c r="AK31"/>
  <c r="AK30"/>
  <c r="AS31"/>
  <c r="AS30"/>
  <c r="BA31"/>
  <c r="BI31"/>
  <c r="BI30"/>
  <c r="BQ31"/>
  <c r="BQ30"/>
  <c r="BY31"/>
  <c r="BY30"/>
  <c r="CG31"/>
  <c r="CG30"/>
  <c r="CO31"/>
  <c r="CO30"/>
  <c r="H34"/>
  <c r="P34"/>
  <c r="X34"/>
  <c r="AF34"/>
  <c r="AN34"/>
  <c r="AV34"/>
  <c r="BD34"/>
  <c r="BL34"/>
  <c r="BT34"/>
  <c r="CB34"/>
  <c r="CB22"/>
  <c r="CJ34"/>
  <c r="E35"/>
  <c r="M35"/>
  <c r="U35"/>
  <c r="AC35"/>
  <c r="AK35"/>
  <c r="AS35"/>
  <c r="BA35"/>
  <c r="BI35"/>
  <c r="BQ35"/>
  <c r="BY35"/>
  <c r="CG35"/>
  <c r="CO35"/>
  <c r="K34"/>
  <c r="S34"/>
  <c r="AA34"/>
  <c r="AI34"/>
  <c r="AQ34"/>
  <c r="AY34"/>
  <c r="BG34"/>
  <c r="BO34"/>
  <c r="BW34"/>
  <c r="CE34"/>
  <c r="CM34"/>
  <c r="H35"/>
  <c r="P35"/>
  <c r="P23"/>
  <c r="X35"/>
  <c r="AF35"/>
  <c r="AN35"/>
  <c r="AV35"/>
  <c r="BD35"/>
  <c r="BL35"/>
  <c r="BT35"/>
  <c r="CB35"/>
  <c r="CJ35"/>
  <c r="G31"/>
  <c r="G30"/>
  <c r="O31"/>
  <c r="O30"/>
  <c r="W31"/>
  <c r="W30"/>
  <c r="AE31"/>
  <c r="AE30"/>
  <c r="AM31"/>
  <c r="AM30"/>
  <c r="AU31"/>
  <c r="AU30"/>
  <c r="BC31"/>
  <c r="BC30"/>
  <c r="BK31"/>
  <c r="BK30"/>
  <c r="BS31"/>
  <c r="BS30"/>
  <c r="CA31"/>
  <c r="CA30"/>
  <c r="CI31"/>
  <c r="CI30"/>
  <c r="I43"/>
  <c r="Y43"/>
  <c r="AK43"/>
  <c r="AO43"/>
  <c r="BE43"/>
  <c r="BU43"/>
  <c r="CG43"/>
  <c r="CK43"/>
  <c r="J44"/>
  <c r="N44"/>
  <c r="AD44"/>
  <c r="AT44"/>
  <c r="BV44"/>
  <c r="BZ44"/>
  <c r="BH44"/>
  <c r="BX44"/>
  <c r="CN44"/>
  <c r="F43"/>
  <c r="J43"/>
  <c r="V43"/>
  <c r="Z43"/>
  <c r="AL43"/>
  <c r="AP43"/>
  <c r="BB43"/>
  <c r="BF43"/>
  <c r="BR43"/>
  <c r="BV43"/>
  <c r="CH43"/>
  <c r="CL43"/>
  <c r="K44"/>
  <c r="O44"/>
  <c r="AA44"/>
  <c r="AE44"/>
  <c r="AQ44"/>
  <c r="AU44"/>
  <c r="BK44"/>
  <c r="CA44"/>
  <c r="J31"/>
  <c r="R31"/>
  <c r="Z31"/>
  <c r="AH31"/>
  <c r="AH30"/>
  <c r="AP31"/>
  <c r="AP30"/>
  <c r="AX31"/>
  <c r="AX30"/>
  <c r="BF31"/>
  <c r="BF30"/>
  <c r="BN31"/>
  <c r="BN30"/>
  <c r="BV31"/>
  <c r="BV30"/>
  <c r="CD31"/>
  <c r="CD30"/>
  <c r="CL31"/>
  <c r="CL30"/>
  <c r="D31"/>
  <c r="D30"/>
  <c r="L31"/>
  <c r="T31"/>
  <c r="T30"/>
  <c r="AB31"/>
  <c r="AB30"/>
  <c r="AJ31"/>
  <c r="AR31"/>
  <c r="AZ31"/>
  <c r="BH31"/>
  <c r="BP31"/>
  <c r="BX31"/>
  <c r="BX30"/>
  <c r="CF31"/>
  <c r="CF30"/>
  <c r="CN31"/>
  <c r="J34"/>
  <c r="R34"/>
  <c r="Z34"/>
  <c r="AH34"/>
  <c r="AP34"/>
  <c r="AP22"/>
  <c r="AX34"/>
  <c r="BF34"/>
  <c r="BN34"/>
  <c r="BV34"/>
  <c r="CD34"/>
  <c r="CL34"/>
  <c r="G35"/>
  <c r="O35"/>
  <c r="W35"/>
  <c r="AE35"/>
  <c r="AM35"/>
  <c r="AU35"/>
  <c r="BC35"/>
  <c r="BK35"/>
  <c r="BS35"/>
  <c r="CA35"/>
  <c r="CI35"/>
  <c r="AC43"/>
  <c r="AS43"/>
  <c r="BI43"/>
  <c r="BY43"/>
  <c r="R44"/>
  <c r="AH44"/>
  <c r="BJ44"/>
  <c r="BN44"/>
  <c r="CP44"/>
  <c r="D43"/>
  <c r="H43"/>
  <c r="T43"/>
  <c r="X43"/>
  <c r="AJ43"/>
  <c r="AN43"/>
  <c r="AZ43"/>
  <c r="BD43"/>
  <c r="BP43"/>
  <c r="BT43"/>
  <c r="CF43"/>
  <c r="CJ43"/>
  <c r="I44"/>
  <c r="M44"/>
  <c r="Y44"/>
  <c r="AC44"/>
  <c r="AO44"/>
  <c r="AS44"/>
  <c r="BE44"/>
  <c r="BI44"/>
  <c r="BU44"/>
  <c r="BY44"/>
  <c r="CK44"/>
  <c r="CO44"/>
  <c r="G43"/>
  <c r="K43"/>
  <c r="W43"/>
  <c r="AA43"/>
  <c r="AM43"/>
  <c r="AQ43"/>
  <c r="BC43"/>
  <c r="BG43"/>
  <c r="BS43"/>
  <c r="BW43"/>
  <c r="CI43"/>
  <c r="CM43"/>
  <c r="L44"/>
  <c r="P44"/>
  <c r="AB44"/>
  <c r="AF44"/>
  <c r="AR44"/>
  <c r="AV44"/>
  <c r="BL44"/>
  <c r="CB44"/>
  <c r="N43"/>
  <c r="AD43"/>
  <c r="AT43"/>
  <c r="BJ43"/>
  <c r="BZ43"/>
  <c r="CP43"/>
  <c r="S44"/>
  <c r="AI44"/>
  <c r="AY44"/>
  <c r="BO44"/>
  <c r="CE44"/>
  <c r="E34"/>
  <c r="M34"/>
  <c r="U34"/>
  <c r="AC34"/>
  <c r="AK34"/>
  <c r="AS34"/>
  <c r="BA34"/>
  <c r="BI34"/>
  <c r="BQ34"/>
  <c r="BY34"/>
  <c r="CG34"/>
  <c r="CO34"/>
  <c r="J35"/>
  <c r="R35"/>
  <c r="Z35"/>
  <c r="AH35"/>
  <c r="AP35"/>
  <c r="AX35"/>
  <c r="BF35"/>
  <c r="BN35"/>
  <c r="BV35"/>
  <c r="CD35"/>
  <c r="CL35"/>
  <c r="I31"/>
  <c r="I30"/>
  <c r="Q31"/>
  <c r="Q30"/>
  <c r="Y31"/>
  <c r="Y30"/>
  <c r="AG31"/>
  <c r="AG30"/>
  <c r="AO31"/>
  <c r="AO30"/>
  <c r="AW31"/>
  <c r="BE31"/>
  <c r="BM31"/>
  <c r="BM30"/>
  <c r="BU31"/>
  <c r="BU30"/>
  <c r="CC31"/>
  <c r="CC30"/>
  <c r="CK31"/>
  <c r="CK30"/>
  <c r="D34"/>
  <c r="L34"/>
  <c r="T34"/>
  <c r="AB34"/>
  <c r="AJ34"/>
  <c r="AR34"/>
  <c r="AZ34"/>
  <c r="BH34"/>
  <c r="BP34"/>
  <c r="BX34"/>
  <c r="CF34"/>
  <c r="CN34"/>
  <c r="I35"/>
  <c r="Q35"/>
  <c r="Q23"/>
  <c r="Y35"/>
  <c r="AG35"/>
  <c r="AO35"/>
  <c r="AW35"/>
  <c r="BE35"/>
  <c r="BM35"/>
  <c r="BU35"/>
  <c r="CC35"/>
  <c r="CK35"/>
  <c r="G34"/>
  <c r="O34"/>
  <c r="W34"/>
  <c r="AE34"/>
  <c r="AM34"/>
  <c r="AU34"/>
  <c r="BC34"/>
  <c r="BK34"/>
  <c r="BS34"/>
  <c r="CA34"/>
  <c r="CI34"/>
  <c r="L35"/>
  <c r="T35"/>
  <c r="AB35"/>
  <c r="AJ35"/>
  <c r="AR35"/>
  <c r="AZ35"/>
  <c r="BH35"/>
  <c r="BP35"/>
  <c r="BX35"/>
  <c r="CF35"/>
  <c r="CN35"/>
  <c r="K31"/>
  <c r="K30"/>
  <c r="S31"/>
  <c r="AA31"/>
  <c r="AA30"/>
  <c r="AI31"/>
  <c r="AQ31"/>
  <c r="AQ30"/>
  <c r="AY31"/>
  <c r="AY30"/>
  <c r="BG31"/>
  <c r="BG30"/>
  <c r="BO31"/>
  <c r="BW31"/>
  <c r="BW30"/>
  <c r="CE31"/>
  <c r="CE30"/>
  <c r="CM31"/>
  <c r="CM30"/>
  <c r="M43"/>
  <c r="Q43"/>
  <c r="AG43"/>
  <c r="BM43"/>
  <c r="CC43"/>
  <c r="CO43"/>
  <c r="F44"/>
  <c r="AX44"/>
  <c r="BB44"/>
  <c r="BR44"/>
  <c r="CD44"/>
  <c r="CH44"/>
  <c r="L43"/>
  <c r="AB43"/>
  <c r="AR43"/>
  <c r="BH43"/>
  <c r="BX43"/>
  <c r="CN43"/>
  <c r="Q44"/>
  <c r="AG44"/>
  <c r="AW44"/>
  <c r="BM44"/>
  <c r="CC44"/>
  <c r="O43"/>
  <c r="AE43"/>
  <c r="AU43"/>
  <c r="BK43"/>
  <c r="CA43"/>
  <c r="D44"/>
  <c r="T44"/>
  <c r="AJ44"/>
  <c r="AZ44"/>
  <c r="BP44"/>
  <c r="CF44"/>
  <c r="BG44"/>
  <c r="BS44"/>
  <c r="BW44"/>
  <c r="CI44"/>
  <c r="CM44"/>
  <c r="AZ8"/>
  <c r="N51"/>
  <c r="Q51"/>
  <c r="AG51"/>
  <c r="AW51"/>
  <c r="AA51"/>
  <c r="F31"/>
  <c r="F30"/>
  <c r="N31"/>
  <c r="N30"/>
  <c r="V31"/>
  <c r="V30"/>
  <c r="AD31"/>
  <c r="AL31"/>
  <c r="AT31"/>
  <c r="AT30"/>
  <c r="BB31"/>
  <c r="BJ31"/>
  <c r="BJ30"/>
  <c r="BR31"/>
  <c r="BR30"/>
  <c r="BZ31"/>
  <c r="CH31"/>
  <c r="CH30"/>
  <c r="CP31"/>
  <c r="CP30"/>
  <c r="H31"/>
  <c r="H30"/>
  <c r="P31"/>
  <c r="P30"/>
  <c r="X31"/>
  <c r="X30"/>
  <c r="AF31"/>
  <c r="AF30"/>
  <c r="AN31"/>
  <c r="AN30"/>
  <c r="AV31"/>
  <c r="AV30"/>
  <c r="BD31"/>
  <c r="BL31"/>
  <c r="BT31"/>
  <c r="CB31"/>
  <c r="CJ31"/>
  <c r="CJ30"/>
  <c r="F34"/>
  <c r="N34"/>
  <c r="N22"/>
  <c r="V34"/>
  <c r="AD34"/>
  <c r="AL34"/>
  <c r="AT34"/>
  <c r="BB34"/>
  <c r="BJ34"/>
  <c r="BR34"/>
  <c r="BZ34"/>
  <c r="CH34"/>
  <c r="CP34"/>
  <c r="K35"/>
  <c r="S35"/>
  <c r="AA35"/>
  <c r="AI35"/>
  <c r="AQ35"/>
  <c r="AY35"/>
  <c r="BG35"/>
  <c r="BO35"/>
  <c r="BW35"/>
  <c r="CE35"/>
  <c r="CM35"/>
  <c r="E43"/>
  <c r="U43"/>
  <c r="AW43"/>
  <c r="BA43"/>
  <c r="BQ43"/>
  <c r="V44"/>
  <c r="Z44"/>
  <c r="AL44"/>
  <c r="AP44"/>
  <c r="BF44"/>
  <c r="CL44"/>
  <c r="P43"/>
  <c r="AF43"/>
  <c r="AV43"/>
  <c r="BL43"/>
  <c r="CB43"/>
  <c r="E44"/>
  <c r="U44"/>
  <c r="AK44"/>
  <c r="BA44"/>
  <c r="BQ44"/>
  <c r="CG44"/>
  <c r="S43"/>
  <c r="AI43"/>
  <c r="AY43"/>
  <c r="BO43"/>
  <c r="CE43"/>
  <c r="H44"/>
  <c r="X44"/>
  <c r="AN44"/>
  <c r="BD44"/>
  <c r="BT44"/>
  <c r="CJ44"/>
  <c r="R43"/>
  <c r="AH43"/>
  <c r="AX43"/>
  <c r="BN43"/>
  <c r="CD43"/>
  <c r="G44"/>
  <c r="W44"/>
  <c r="AM44"/>
  <c r="BC44"/>
  <c r="AK24"/>
  <c r="AL51"/>
  <c r="CK51"/>
  <c r="BX57"/>
  <c r="K51"/>
  <c r="AQ51"/>
  <c r="CC51"/>
  <c r="V51"/>
  <c r="BB51"/>
  <c r="BR51"/>
  <c r="CH51"/>
  <c r="Y51"/>
  <c r="BU51"/>
  <c r="X67"/>
  <c r="CF42"/>
  <c r="AZ42"/>
  <c r="T42"/>
  <c r="CA42"/>
  <c r="CL36"/>
  <c r="Z36"/>
  <c r="Q42"/>
  <c r="BN33"/>
  <c r="L57"/>
  <c r="CB57"/>
  <c r="E67"/>
  <c r="M67"/>
  <c r="U67"/>
  <c r="AC67"/>
  <c r="AK67"/>
  <c r="AS67"/>
  <c r="BA67"/>
  <c r="BI67"/>
  <c r="BQ67"/>
  <c r="BY67"/>
  <c r="CG67"/>
  <c r="CO67"/>
  <c r="AR24"/>
  <c r="CJ67"/>
  <c r="BT60"/>
  <c r="BP42"/>
  <c r="AJ42"/>
  <c r="D42"/>
  <c r="BF36"/>
  <c r="CG36"/>
  <c r="CN57"/>
  <c r="I24"/>
  <c r="BD67"/>
  <c r="CE60"/>
  <c r="S60"/>
  <c r="BX42"/>
  <c r="AR42"/>
  <c r="L42"/>
  <c r="AU42"/>
  <c r="BV36"/>
  <c r="J36"/>
  <c r="V12"/>
  <c r="H94" i="8"/>
  <c r="X94"/>
  <c r="AN94"/>
  <c r="BD94"/>
  <c r="BT94"/>
  <c r="CJ94"/>
  <c r="AR57" i="20"/>
  <c r="CJ16"/>
  <c r="AF8"/>
  <c r="L8"/>
  <c r="AB57"/>
  <c r="AK8"/>
  <c r="BR12"/>
  <c r="AW16"/>
  <c r="AL12"/>
  <c r="BI8"/>
  <c r="BM12"/>
  <c r="AN16"/>
  <c r="BM16"/>
  <c r="BT16"/>
  <c r="AG16"/>
  <c r="K16"/>
  <c r="BD16"/>
  <c r="CC16"/>
  <c r="Q16"/>
  <c r="AQ8"/>
  <c r="BT67"/>
  <c r="AN67"/>
  <c r="H67"/>
  <c r="CN8"/>
  <c r="K49"/>
  <c r="BW46"/>
  <c r="K64"/>
  <c r="AA64"/>
  <c r="AI64"/>
  <c r="AQ64"/>
  <c r="BG64"/>
  <c r="BO64"/>
  <c r="BW64"/>
  <c r="CM64"/>
  <c r="F51"/>
  <c r="I51"/>
  <c r="AO51"/>
  <c r="BE51"/>
  <c r="AF24"/>
  <c r="AT51"/>
  <c r="BZ51"/>
  <c r="AE12"/>
  <c r="BK12"/>
  <c r="CC12"/>
  <c r="AW12"/>
  <c r="CH12"/>
  <c r="BB12"/>
  <c r="F12"/>
  <c r="W12"/>
  <c r="BC12"/>
  <c r="CI12"/>
  <c r="AB8"/>
  <c r="BH8"/>
  <c r="BX8"/>
  <c r="CM8"/>
  <c r="AA8"/>
  <c r="H8"/>
  <c r="BG8"/>
  <c r="AR8"/>
  <c r="BW8"/>
  <c r="K8"/>
  <c r="BT8"/>
  <c r="CK8"/>
  <c r="Y8"/>
  <c r="O12"/>
  <c r="AM12"/>
  <c r="CA12"/>
  <c r="G12"/>
  <c r="AU12"/>
  <c r="BS12"/>
  <c r="D8"/>
  <c r="BO30"/>
  <c r="R24"/>
  <c r="AG24"/>
  <c r="CD24"/>
  <c r="BA57"/>
  <c r="U57"/>
  <c r="AK57"/>
  <c r="AR54"/>
  <c r="AQ54"/>
  <c r="E57"/>
  <c r="BQ57"/>
  <c r="D57"/>
  <c r="CG57"/>
  <c r="AJ57"/>
  <c r="U51"/>
  <c r="BA51"/>
  <c r="O51"/>
  <c r="AE51"/>
  <c r="S51"/>
  <c r="AI51"/>
  <c r="CG51"/>
  <c r="O60"/>
  <c r="AE60"/>
  <c r="CA60"/>
  <c r="BW54"/>
  <c r="BX54"/>
  <c r="H54"/>
  <c r="Z51"/>
  <c r="BL54"/>
  <c r="AK42"/>
  <c r="AN54"/>
  <c r="BT54"/>
  <c r="BP57"/>
  <c r="CN60"/>
  <c r="CB54"/>
  <c r="AV54"/>
  <c r="P54"/>
  <c r="BO42"/>
  <c r="I57"/>
  <c r="Y57"/>
  <c r="AO57"/>
  <c r="BE57"/>
  <c r="BU57"/>
  <c r="CK57"/>
  <c r="X54"/>
  <c r="BD54"/>
  <c r="CJ54"/>
  <c r="L49"/>
  <c r="AB49"/>
  <c r="AR49"/>
  <c r="BX49"/>
  <c r="CN49"/>
  <c r="AY46"/>
  <c r="X50"/>
  <c r="AN50"/>
  <c r="BD50"/>
  <c r="CJ50"/>
  <c r="AF54"/>
  <c r="K54"/>
  <c r="G42"/>
  <c r="CG42"/>
  <c r="CF57"/>
  <c r="CM54"/>
  <c r="BG54"/>
  <c r="AA54"/>
  <c r="BC42"/>
  <c r="W42"/>
  <c r="BQ42"/>
  <c r="AB54"/>
  <c r="BH54"/>
  <c r="CN54"/>
  <c r="T57"/>
  <c r="AZ57"/>
  <c r="AM60"/>
  <c r="N64"/>
  <c r="V64"/>
  <c r="AT64"/>
  <c r="BB64"/>
  <c r="BZ64"/>
  <c r="CH64"/>
  <c r="P49"/>
  <c r="AV49"/>
  <c r="BL49"/>
  <c r="CB49"/>
  <c r="E50"/>
  <c r="AB50"/>
  <c r="AR50"/>
  <c r="BX50"/>
  <c r="CN47"/>
  <c r="BF64"/>
  <c r="BN64"/>
  <c r="BV64"/>
  <c r="CL64"/>
  <c r="AD49"/>
  <c r="AG49"/>
  <c r="AW49"/>
  <c r="O64"/>
  <c r="W64"/>
  <c r="AU64"/>
  <c r="BC64"/>
  <c r="CA64"/>
  <c r="CI64"/>
  <c r="CJ48"/>
  <c r="CA49"/>
  <c r="T50"/>
  <c r="AJ50"/>
  <c r="CF50"/>
  <c r="AO49"/>
  <c r="BE49"/>
  <c r="U52"/>
  <c r="BK49"/>
  <c r="AT52"/>
  <c r="BJ52"/>
  <c r="BZ52"/>
  <c r="CP52"/>
  <c r="S53"/>
  <c r="AI53"/>
  <c r="AY53"/>
  <c r="BO53"/>
  <c r="CE53"/>
  <c r="M53"/>
  <c r="AC53"/>
  <c r="AS53"/>
  <c r="AS48"/>
  <c r="BI53"/>
  <c r="BY53"/>
  <c r="CO53"/>
  <c r="AO46"/>
  <c r="AI52"/>
  <c r="BT53"/>
  <c r="BU52"/>
  <c r="CK52"/>
  <c r="N53"/>
  <c r="AD53"/>
  <c r="AT53"/>
  <c r="BJ53"/>
  <c r="BZ53"/>
  <c r="CP53"/>
  <c r="Q53"/>
  <c r="AG53"/>
  <c r="AW53"/>
  <c r="BM53"/>
  <c r="CC53"/>
  <c r="D52"/>
  <c r="BP52"/>
  <c r="CF52"/>
  <c r="AL52"/>
  <c r="AX52"/>
  <c r="BB52"/>
  <c r="BR52"/>
  <c r="CD52"/>
  <c r="CH52"/>
  <c r="K53"/>
  <c r="W53"/>
  <c r="AA53"/>
  <c r="AQ53"/>
  <c r="BC53"/>
  <c r="BG53"/>
  <c r="BW53"/>
  <c r="CI53"/>
  <c r="CM53"/>
  <c r="BY52"/>
  <c r="CO52"/>
  <c r="R53"/>
  <c r="AH53"/>
  <c r="AX53"/>
  <c r="BN53"/>
  <c r="CD53"/>
  <c r="I53"/>
  <c r="Y53"/>
  <c r="AO53"/>
  <c r="BE53"/>
  <c r="BU53"/>
  <c r="CK53"/>
  <c r="AA52"/>
  <c r="CM52"/>
  <c r="AF53"/>
  <c r="BM52"/>
  <c r="CC52"/>
  <c r="F53"/>
  <c r="V53"/>
  <c r="AL53"/>
  <c r="BB53"/>
  <c r="BR53"/>
  <c r="CH53"/>
  <c r="AN64"/>
  <c r="BD64"/>
  <c r="D64"/>
  <c r="AB64"/>
  <c r="AJ64"/>
  <c r="BP64"/>
  <c r="BX64"/>
  <c r="CN64"/>
  <c r="BB65"/>
  <c r="J64"/>
  <c r="AP64"/>
  <c r="CM65"/>
  <c r="AJ65"/>
  <c r="AC52"/>
  <c r="BA52"/>
  <c r="BG52"/>
  <c r="AA65"/>
  <c r="V65"/>
  <c r="CH65"/>
  <c r="H53"/>
  <c r="J52"/>
  <c r="AJ52"/>
  <c r="BO52"/>
  <c r="AN53"/>
  <c r="H64"/>
  <c r="P64"/>
  <c r="AR64"/>
  <c r="BT64"/>
  <c r="BG65"/>
  <c r="BI52"/>
  <c r="T52"/>
  <c r="BL53"/>
  <c r="X64"/>
  <c r="BH64"/>
  <c r="BP65"/>
  <c r="CJ64"/>
  <c r="Z64"/>
  <c r="AH64"/>
  <c r="C26"/>
  <c r="Z52"/>
  <c r="AF52"/>
  <c r="E53"/>
  <c r="K52"/>
  <c r="AQ52"/>
  <c r="BW52"/>
  <c r="P53"/>
  <c r="AV53"/>
  <c r="CB53"/>
  <c r="O65"/>
  <c r="AE64"/>
  <c r="AU65"/>
  <c r="BK64"/>
  <c r="CA65"/>
  <c r="R64"/>
  <c r="AD64"/>
  <c r="AX64"/>
  <c r="BJ64"/>
  <c r="CD64"/>
  <c r="CP64"/>
  <c r="M52"/>
  <c r="AS52"/>
  <c r="H52"/>
  <c r="AN52"/>
  <c r="AV52"/>
  <c r="AZ52"/>
  <c r="BT52"/>
  <c r="S52"/>
  <c r="AY52"/>
  <c r="CE52"/>
  <c r="X53"/>
  <c r="BD53"/>
  <c r="CJ53"/>
  <c r="AH52"/>
  <c r="G53"/>
  <c r="BS53"/>
  <c r="X65"/>
  <c r="BD65"/>
  <c r="CJ65"/>
  <c r="J65"/>
  <c r="AP65"/>
  <c r="BV65"/>
  <c r="E52"/>
  <c r="AK52"/>
  <c r="BN52"/>
  <c r="AM53"/>
  <c r="D65"/>
  <c r="P65"/>
  <c r="T64"/>
  <c r="AN65"/>
  <c r="AZ64"/>
  <c r="BT65"/>
  <c r="CF64"/>
  <c r="G64"/>
  <c r="K65"/>
  <c r="S64"/>
  <c r="AM64"/>
  <c r="AQ65"/>
  <c r="AY64"/>
  <c r="BS64"/>
  <c r="BW65"/>
  <c r="CE64"/>
  <c r="F64"/>
  <c r="Z65"/>
  <c r="AL64"/>
  <c r="BF65"/>
  <c r="BR64"/>
  <c r="CL65"/>
  <c r="AJ8"/>
  <c r="AJ9"/>
  <c r="C25"/>
  <c r="O8"/>
  <c r="O9"/>
  <c r="AE8"/>
  <c r="AE9"/>
  <c r="AU9"/>
  <c r="BK9"/>
  <c r="CA9"/>
  <c r="C28"/>
  <c r="C32"/>
  <c r="AR52"/>
  <c r="C29"/>
  <c r="BL52"/>
  <c r="C55"/>
  <c r="C59"/>
  <c r="AB52"/>
  <c r="CN52"/>
  <c r="R52"/>
  <c r="X52"/>
  <c r="CJ52"/>
  <c r="L52"/>
  <c r="BX52"/>
  <c r="C56"/>
  <c r="G9"/>
  <c r="W9"/>
  <c r="AM9"/>
  <c r="BC9"/>
  <c r="BS9"/>
  <c r="CI9"/>
  <c r="BH52"/>
  <c r="D35"/>
  <c r="C35" s="1"/>
  <c r="F52"/>
  <c r="N52"/>
  <c r="V52"/>
  <c r="AD52"/>
  <c r="I52"/>
  <c r="Q52"/>
  <c r="Y52"/>
  <c r="AG52"/>
  <c r="AO52"/>
  <c r="AW52"/>
  <c r="BE52"/>
  <c r="P52"/>
  <c r="BD52"/>
  <c r="CB52"/>
  <c r="G52"/>
  <c r="O52"/>
  <c r="W52"/>
  <c r="AE52"/>
  <c r="AM52"/>
  <c r="AU52"/>
  <c r="BC52"/>
  <c r="BK52"/>
  <c r="BS52"/>
  <c r="CA52"/>
  <c r="CI52"/>
  <c r="D53"/>
  <c r="L53"/>
  <c r="T53"/>
  <c r="AB53"/>
  <c r="AJ53"/>
  <c r="AR53"/>
  <c r="AZ53"/>
  <c r="BH53"/>
  <c r="BP53"/>
  <c r="BX53"/>
  <c r="CF53"/>
  <c r="CN53"/>
  <c r="AF64"/>
  <c r="AF65"/>
  <c r="AV64"/>
  <c r="AV65"/>
  <c r="BL64"/>
  <c r="BL65"/>
  <c r="CB64"/>
  <c r="CB65"/>
  <c r="C18"/>
  <c r="C69"/>
  <c r="C68"/>
  <c r="C10"/>
  <c r="C14"/>
  <c r="C11"/>
  <c r="C15"/>
  <c r="L64"/>
  <c r="L65"/>
  <c r="AP52"/>
  <c r="BF52"/>
  <c r="BV52"/>
  <c r="CL52"/>
  <c r="O53"/>
  <c r="AE53"/>
  <c r="AU53"/>
  <c r="BK53"/>
  <c r="CA53"/>
  <c r="C58"/>
  <c r="BQ52"/>
  <c r="CG52"/>
  <c r="J53"/>
  <c r="Z53"/>
  <c r="AP53"/>
  <c r="BF53"/>
  <c r="BV53"/>
  <c r="CL53"/>
  <c r="U53"/>
  <c r="AK53"/>
  <c r="BA53"/>
  <c r="BQ53"/>
  <c r="CG53"/>
  <c r="C13"/>
  <c r="C66"/>
  <c r="Q64"/>
  <c r="AG64"/>
  <c r="AW64"/>
  <c r="BM64"/>
  <c r="CC64"/>
  <c r="M64"/>
  <c r="AC64"/>
  <c r="AS64"/>
  <c r="BI64"/>
  <c r="BY64"/>
  <c r="CO64"/>
  <c r="G65"/>
  <c r="W65"/>
  <c r="AM65"/>
  <c r="BC65"/>
  <c r="BS65"/>
  <c r="CI65"/>
  <c r="R65"/>
  <c r="AH65"/>
  <c r="AX65"/>
  <c r="BN65"/>
  <c r="CD65"/>
  <c r="I64"/>
  <c r="Y64"/>
  <c r="AO64"/>
  <c r="BE64"/>
  <c r="BU64"/>
  <c r="CK64"/>
  <c r="AB65"/>
  <c r="AR65"/>
  <c r="BH65"/>
  <c r="BX65"/>
  <c r="CN65"/>
  <c r="S65"/>
  <c r="AI65"/>
  <c r="AY65"/>
  <c r="BO65"/>
  <c r="CE65"/>
  <c r="N65"/>
  <c r="AD65"/>
  <c r="AT65"/>
  <c r="BJ65"/>
  <c r="BZ65"/>
  <c r="CP65"/>
  <c r="E64"/>
  <c r="M65"/>
  <c r="U64"/>
  <c r="AC65"/>
  <c r="AK64"/>
  <c r="AS65"/>
  <c r="BA64"/>
  <c r="BI65"/>
  <c r="BQ64"/>
  <c r="BY65"/>
  <c r="CG64"/>
  <c r="CO65"/>
  <c r="C17"/>
  <c r="CF67"/>
  <c r="AZ67"/>
  <c r="T67"/>
  <c r="CA67"/>
  <c r="O67"/>
  <c r="W67"/>
  <c r="BP67"/>
  <c r="BK67"/>
  <c r="G67"/>
  <c r="AO67"/>
  <c r="AX24"/>
  <c r="I42"/>
  <c r="BL24"/>
  <c r="AK27"/>
  <c r="BE27"/>
  <c r="E36"/>
  <c r="AK36"/>
  <c r="BA36"/>
  <c r="BQ36"/>
  <c r="BQ51"/>
  <c r="E51"/>
  <c r="Q24"/>
  <c r="BT24"/>
  <c r="AN24"/>
  <c r="H24"/>
  <c r="AH24"/>
  <c r="D54"/>
  <c r="S42"/>
  <c r="BA27"/>
  <c r="M27"/>
  <c r="H42"/>
  <c r="AV42"/>
  <c r="CD33"/>
  <c r="R33"/>
  <c r="BX33"/>
  <c r="CN33"/>
  <c r="M42"/>
  <c r="AS42"/>
  <c r="BY42"/>
  <c r="AO24"/>
  <c r="P24"/>
  <c r="CB24"/>
  <c r="AV24"/>
  <c r="AH33"/>
  <c r="AK51"/>
  <c r="AW24"/>
  <c r="Y24"/>
  <c r="CJ24"/>
  <c r="BD24"/>
  <c r="X24"/>
  <c r="BN24"/>
  <c r="BV51"/>
  <c r="BM27"/>
  <c r="O24"/>
  <c r="BL42"/>
  <c r="CB42"/>
  <c r="P42"/>
  <c r="AX33"/>
  <c r="BK24"/>
  <c r="CF33"/>
  <c r="BO36"/>
  <c r="Y42"/>
  <c r="AG42"/>
  <c r="BM42"/>
  <c r="P60"/>
  <c r="AV60"/>
  <c r="BL60"/>
  <c r="S57"/>
  <c r="BO57"/>
  <c r="R30"/>
  <c r="T60"/>
  <c r="AJ60"/>
  <c r="AZ60"/>
  <c r="BP60"/>
  <c r="CF60"/>
  <c r="N33"/>
  <c r="AS24"/>
  <c r="AC24"/>
  <c r="CO57"/>
  <c r="AG27"/>
  <c r="E27"/>
  <c r="AG36"/>
  <c r="BD57"/>
  <c r="BL57"/>
  <c r="S12"/>
  <c r="AI12"/>
  <c r="AY12"/>
  <c r="BO12"/>
  <c r="CE12"/>
  <c r="S16"/>
  <c r="BZ30"/>
  <c r="F27"/>
  <c r="V27"/>
  <c r="AL27"/>
  <c r="BB27"/>
  <c r="BA30"/>
  <c r="AD24"/>
  <c r="AT24"/>
  <c r="CP24"/>
  <c r="H57"/>
  <c r="P57"/>
  <c r="X57"/>
  <c r="AF57"/>
  <c r="AN57"/>
  <c r="AV57"/>
  <c r="BE24"/>
  <c r="CB30"/>
  <c r="CE24"/>
  <c r="K42"/>
  <c r="AA42"/>
  <c r="AI42"/>
  <c r="AY42"/>
  <c r="BG42"/>
  <c r="BW42"/>
  <c r="BH57"/>
  <c r="CD60"/>
  <c r="AD27"/>
  <c r="AT27"/>
  <c r="AR30"/>
  <c r="BX24"/>
  <c r="BP30"/>
  <c r="AI57"/>
  <c r="AY57"/>
  <c r="G27"/>
  <c r="AM27"/>
  <c r="BS27"/>
  <c r="BJ27"/>
  <c r="BZ27"/>
  <c r="CP27"/>
  <c r="X33"/>
  <c r="BK27"/>
  <c r="CA27"/>
  <c r="J30"/>
  <c r="U30"/>
  <c r="AV33"/>
  <c r="AE27"/>
  <c r="AU27"/>
  <c r="BR27"/>
  <c r="CH27"/>
  <c r="E30"/>
  <c r="S33"/>
  <c r="AY33"/>
  <c r="BO33"/>
  <c r="CE33"/>
  <c r="I36"/>
  <c r="Y36"/>
  <c r="AO36"/>
  <c r="BE36"/>
  <c r="BU36"/>
  <c r="CK36"/>
  <c r="N36"/>
  <c r="AD36"/>
  <c r="AT36"/>
  <c r="BJ36"/>
  <c r="BZ36"/>
  <c r="CP36"/>
  <c r="O27"/>
  <c r="O42"/>
  <c r="AM42"/>
  <c r="BK42"/>
  <c r="BS42"/>
  <c r="CI42"/>
  <c r="L54"/>
  <c r="CF24"/>
  <c r="N27"/>
  <c r="L24"/>
  <c r="AI27"/>
  <c r="G36"/>
  <c r="W36"/>
  <c r="AM36"/>
  <c r="BC36"/>
  <c r="BS36"/>
  <c r="CI36"/>
  <c r="CE57"/>
  <c r="AH60"/>
  <c r="BO27"/>
  <c r="AZ24"/>
  <c r="T24"/>
  <c r="BA24"/>
  <c r="E24"/>
  <c r="BV24"/>
  <c r="AP24"/>
  <c r="J24"/>
  <c r="CK27"/>
  <c r="BL30"/>
  <c r="BY27"/>
  <c r="BI27"/>
  <c r="AS27"/>
  <c r="AC27"/>
  <c r="AE24"/>
  <c r="CL33"/>
  <c r="BF33"/>
  <c r="Z33"/>
  <c r="K27"/>
  <c r="W27"/>
  <c r="AQ27"/>
  <c r="BC27"/>
  <c r="BW27"/>
  <c r="CI27"/>
  <c r="AD30"/>
  <c r="G24"/>
  <c r="AM24"/>
  <c r="F24"/>
  <c r="V24"/>
  <c r="AL24"/>
  <c r="BB24"/>
  <c r="BR24"/>
  <c r="CH24"/>
  <c r="P33"/>
  <c r="AF33"/>
  <c r="AR33"/>
  <c r="BH33"/>
  <c r="K36"/>
  <c r="AA36"/>
  <c r="AQ36"/>
  <c r="BG36"/>
  <c r="BW36"/>
  <c r="CM36"/>
  <c r="M36"/>
  <c r="BY36"/>
  <c r="BP24"/>
  <c r="S27"/>
  <c r="AY27"/>
  <c r="Z30"/>
  <c r="AN33"/>
  <c r="AB24"/>
  <c r="BH24"/>
  <c r="AU24"/>
  <c r="CE27"/>
  <c r="CA24"/>
  <c r="AJ30"/>
  <c r="AJ24"/>
  <c r="D24"/>
  <c r="M24"/>
  <c r="CL24"/>
  <c r="BF24"/>
  <c r="Z24"/>
  <c r="O54"/>
  <c r="CO27"/>
  <c r="BQ27"/>
  <c r="CN24"/>
  <c r="BS24"/>
  <c r="CC42"/>
  <c r="BV33"/>
  <c r="AP33"/>
  <c r="J33"/>
  <c r="AA27"/>
  <c r="BG27"/>
  <c r="CM27"/>
  <c r="AL30"/>
  <c r="BB30"/>
  <c r="W24"/>
  <c r="BC24"/>
  <c r="CI24"/>
  <c r="N24"/>
  <c r="BJ24"/>
  <c r="BZ24"/>
  <c r="L30"/>
  <c r="H33"/>
  <c r="F36"/>
  <c r="BR36"/>
  <c r="AZ30"/>
  <c r="BH30"/>
  <c r="CN30"/>
  <c r="BD33"/>
  <c r="BP33"/>
  <c r="AE36"/>
  <c r="AI33"/>
  <c r="BN36"/>
  <c r="BW16"/>
  <c r="AM16"/>
  <c r="CE42"/>
  <c r="CE16"/>
  <c r="AY16"/>
  <c r="X16"/>
  <c r="CM16"/>
  <c r="BG16"/>
  <c r="AA16"/>
  <c r="BO16"/>
  <c r="O16"/>
  <c r="AG33"/>
  <c r="BM33"/>
  <c r="R51"/>
  <c r="AD51"/>
  <c r="BJ51"/>
  <c r="CP51"/>
  <c r="K24"/>
  <c r="S24"/>
  <c r="AA24"/>
  <c r="AI24"/>
  <c r="AQ24"/>
  <c r="AY24"/>
  <c r="BG24"/>
  <c r="BO24"/>
  <c r="BW24"/>
  <c r="CM24"/>
  <c r="J27"/>
  <c r="R27"/>
  <c r="Z27"/>
  <c r="AH27"/>
  <c r="AP27"/>
  <c r="AX27"/>
  <c r="BF27"/>
  <c r="BN27"/>
  <c r="BV27"/>
  <c r="CD27"/>
  <c r="CL27"/>
  <c r="AW30"/>
  <c r="BE30"/>
  <c r="I27"/>
  <c r="Q27"/>
  <c r="Y27"/>
  <c r="AO27"/>
  <c r="AW27"/>
  <c r="BU27"/>
  <c r="CC27"/>
  <c r="BD30"/>
  <c r="BT30"/>
  <c r="L33"/>
  <c r="AB33"/>
  <c r="Q33"/>
  <c r="AW33"/>
  <c r="CC33"/>
  <c r="BL33"/>
  <c r="CB33"/>
  <c r="G33"/>
  <c r="W33"/>
  <c r="AM33"/>
  <c r="BC33"/>
  <c r="BS33"/>
  <c r="CI33"/>
  <c r="AD33"/>
  <c r="AT33"/>
  <c r="BJ33"/>
  <c r="BZ33"/>
  <c r="CP33"/>
  <c r="E33"/>
  <c r="U33"/>
  <c r="BA33"/>
  <c r="CG33"/>
  <c r="E54"/>
  <c r="M54"/>
  <c r="U54"/>
  <c r="AC54"/>
  <c r="AK54"/>
  <c r="AS54"/>
  <c r="BA54"/>
  <c r="BI54"/>
  <c r="BQ54"/>
  <c r="BY54"/>
  <c r="CG54"/>
  <c r="CO54"/>
  <c r="BI24"/>
  <c r="BQ24"/>
  <c r="BY24"/>
  <c r="CG24"/>
  <c r="CO24"/>
  <c r="D27"/>
  <c r="L27"/>
  <c r="T27"/>
  <c r="AB27"/>
  <c r="AJ27"/>
  <c r="AR27"/>
  <c r="AZ27"/>
  <c r="BH27"/>
  <c r="BP27"/>
  <c r="BX27"/>
  <c r="CF27"/>
  <c r="CN27"/>
  <c r="S30"/>
  <c r="AI30"/>
  <c r="AK33"/>
  <c r="BQ33"/>
  <c r="D33"/>
  <c r="T33"/>
  <c r="AJ33"/>
  <c r="AZ33"/>
  <c r="K33"/>
  <c r="AA33"/>
  <c r="AQ33"/>
  <c r="BG33"/>
  <c r="BW33"/>
  <c r="CM33"/>
  <c r="J51"/>
  <c r="AH51"/>
  <c r="AP51"/>
  <c r="AX51"/>
  <c r="BF51"/>
  <c r="BN51"/>
  <c r="CD51"/>
  <c r="CL51"/>
  <c r="I33"/>
  <c r="Y33"/>
  <c r="AO33"/>
  <c r="BE33"/>
  <c r="BU33"/>
  <c r="CK33"/>
  <c r="BT33"/>
  <c r="CJ33"/>
  <c r="O33"/>
  <c r="AE33"/>
  <c r="AU33"/>
  <c r="BK33"/>
  <c r="CA33"/>
  <c r="F33"/>
  <c r="V33"/>
  <c r="AL33"/>
  <c r="BB33"/>
  <c r="BR33"/>
  <c r="CH33"/>
  <c r="M33"/>
  <c r="AS33"/>
  <c r="BY33"/>
  <c r="I54"/>
  <c r="Q54"/>
  <c r="Y54"/>
  <c r="AG54"/>
  <c r="AO54"/>
  <c r="AW54"/>
  <c r="BE54"/>
  <c r="BM54"/>
  <c r="BU54"/>
  <c r="CC54"/>
  <c r="CK54"/>
  <c r="BM24"/>
  <c r="BU24"/>
  <c r="CC24"/>
  <c r="CK24"/>
  <c r="H27"/>
  <c r="P27"/>
  <c r="X27"/>
  <c r="AF27"/>
  <c r="AN27"/>
  <c r="AV27"/>
  <c r="BD27"/>
  <c r="BL27"/>
  <c r="BT27"/>
  <c r="CB27"/>
  <c r="CJ27"/>
  <c r="AC33"/>
  <c r="BI33"/>
  <c r="CO33"/>
  <c r="L36"/>
  <c r="P36"/>
  <c r="AB36"/>
  <c r="AF36"/>
  <c r="AR36"/>
  <c r="AV36"/>
  <c r="BH36"/>
  <c r="BL36"/>
  <c r="BX36"/>
  <c r="CB36"/>
  <c r="CN36"/>
  <c r="AU51"/>
  <c r="AY51"/>
  <c r="BC51"/>
  <c r="BG51"/>
  <c r="BK51"/>
  <c r="BO51"/>
  <c r="BS51"/>
  <c r="BW51"/>
  <c r="CA51"/>
  <c r="CE51"/>
  <c r="CI51"/>
  <c r="CM51"/>
  <c r="AF42"/>
  <c r="BD42"/>
  <c r="CJ42"/>
  <c r="U42"/>
  <c r="CO42"/>
  <c r="D51"/>
  <c r="H51"/>
  <c r="L51"/>
  <c r="P51"/>
  <c r="T51"/>
  <c r="X51"/>
  <c r="AB51"/>
  <c r="AF51"/>
  <c r="AJ51"/>
  <c r="AN51"/>
  <c r="AR51"/>
  <c r="AV51"/>
  <c r="AZ51"/>
  <c r="BD51"/>
  <c r="BH51"/>
  <c r="BL51"/>
  <c r="BP51"/>
  <c r="BT51"/>
  <c r="BX51"/>
  <c r="CB51"/>
  <c r="CF51"/>
  <c r="CJ51"/>
  <c r="CN51"/>
  <c r="CK16"/>
  <c r="Y16"/>
  <c r="F54"/>
  <c r="J54"/>
  <c r="N54"/>
  <c r="R54"/>
  <c r="V54"/>
  <c r="Z54"/>
  <c r="AD54"/>
  <c r="AH54"/>
  <c r="AL54"/>
  <c r="AP54"/>
  <c r="AT54"/>
  <c r="AX54"/>
  <c r="BB54"/>
  <c r="BF54"/>
  <c r="BJ54"/>
  <c r="BN54"/>
  <c r="BR54"/>
  <c r="BV54"/>
  <c r="BZ54"/>
  <c r="CD54"/>
  <c r="CH54"/>
  <c r="CL54"/>
  <c r="CP54"/>
  <c r="X42"/>
  <c r="AN42"/>
  <c r="BT42"/>
  <c r="AC42"/>
  <c r="AW42"/>
  <c r="BA42"/>
  <c r="BE42"/>
  <c r="BI42"/>
  <c r="BU42"/>
  <c r="G54"/>
  <c r="S54"/>
  <c r="W54"/>
  <c r="AI54"/>
  <c r="AM54"/>
  <c r="AY54"/>
  <c r="BC54"/>
  <c r="BO54"/>
  <c r="BS54"/>
  <c r="CE54"/>
  <c r="CI54"/>
  <c r="G57"/>
  <c r="K57"/>
  <c r="O57"/>
  <c r="W57"/>
  <c r="AA57"/>
  <c r="AE57"/>
  <c r="AM57"/>
  <c r="AQ57"/>
  <c r="AU57"/>
  <c r="BC57"/>
  <c r="BG57"/>
  <c r="BK57"/>
  <c r="BS57"/>
  <c r="BW57"/>
  <c r="CA57"/>
  <c r="CI57"/>
  <c r="CM57"/>
  <c r="F60"/>
  <c r="J60"/>
  <c r="N60"/>
  <c r="AL60"/>
  <c r="AT60"/>
  <c r="BB60"/>
  <c r="BJ60"/>
  <c r="BZ60"/>
  <c r="CH60"/>
  <c r="N57"/>
  <c r="AD57"/>
  <c r="AT57"/>
  <c r="BJ57"/>
  <c r="BZ57"/>
  <c r="CP57"/>
  <c r="BA16"/>
  <c r="N16"/>
  <c r="BU16"/>
  <c r="I16"/>
  <c r="S8"/>
  <c r="AI8"/>
  <c r="AY8"/>
  <c r="BO8"/>
  <c r="CE8"/>
  <c r="X8"/>
  <c r="AN8"/>
  <c r="CJ8"/>
  <c r="M8"/>
  <c r="AC8"/>
  <c r="BY8"/>
  <c r="CO8"/>
  <c r="R57"/>
  <c r="AH57"/>
  <c r="AX57"/>
  <c r="BN57"/>
  <c r="CD57"/>
  <c r="AG60"/>
  <c r="AW60"/>
  <c r="BM60"/>
  <c r="CC60"/>
  <c r="AK16"/>
  <c r="M51"/>
  <c r="AC51"/>
  <c r="AS51"/>
  <c r="BI51"/>
  <c r="BY51"/>
  <c r="CO51"/>
  <c r="J42"/>
  <c r="N42"/>
  <c r="R42"/>
  <c r="AD42"/>
  <c r="AT42"/>
  <c r="AX42"/>
  <c r="BB42"/>
  <c r="BJ42"/>
  <c r="BN42"/>
  <c r="BR42"/>
  <c r="BZ42"/>
  <c r="CD42"/>
  <c r="CH42"/>
  <c r="CP42"/>
  <c r="BE16"/>
  <c r="AI16"/>
  <c r="F42"/>
  <c r="V42"/>
  <c r="Z42"/>
  <c r="AH42"/>
  <c r="AL42"/>
  <c r="AP42"/>
  <c r="BF42"/>
  <c r="BV42"/>
  <c r="CL42"/>
  <c r="F57"/>
  <c r="V57"/>
  <c r="AL57"/>
  <c r="BB57"/>
  <c r="BR57"/>
  <c r="CH57"/>
  <c r="E60"/>
  <c r="U60"/>
  <c r="BA60"/>
  <c r="BQ60"/>
  <c r="CG60"/>
  <c r="CG16"/>
  <c r="U16"/>
  <c r="AO16"/>
  <c r="AV8"/>
  <c r="BL8"/>
  <c r="E8"/>
  <c r="BA8"/>
  <c r="BQ8"/>
  <c r="J57"/>
  <c r="Z57"/>
  <c r="AP57"/>
  <c r="BF57"/>
  <c r="BV57"/>
  <c r="CL57"/>
  <c r="I60"/>
  <c r="Y60"/>
  <c r="BU60"/>
  <c r="CK60"/>
  <c r="BQ16"/>
  <c r="E16"/>
  <c r="CD16"/>
  <c r="BN16"/>
  <c r="AX16"/>
  <c r="AH16"/>
  <c r="R16"/>
  <c r="J8"/>
  <c r="R8"/>
  <c r="Z8"/>
  <c r="AH8"/>
  <c r="AP8"/>
  <c r="AX8"/>
  <c r="BF8"/>
  <c r="BN8"/>
  <c r="BV8"/>
  <c r="CD8"/>
  <c r="CL8"/>
  <c r="N12"/>
  <c r="AD12"/>
  <c r="AT12"/>
  <c r="BJ12"/>
  <c r="BZ12"/>
  <c r="CP12"/>
  <c r="CI16"/>
  <c r="BS16"/>
  <c r="BC16"/>
  <c r="U8"/>
  <c r="AS8"/>
  <c r="CG8"/>
  <c r="I12"/>
  <c r="Q12"/>
  <c r="Y12"/>
  <c r="AG12"/>
  <c r="AO12"/>
  <c r="BE12"/>
  <c r="BU12"/>
  <c r="CK12"/>
  <c r="CF16"/>
  <c r="BP16"/>
  <c r="AZ16"/>
  <c r="AJ16"/>
  <c r="T16"/>
  <c r="T8"/>
  <c r="BP8"/>
  <c r="CF8"/>
  <c r="Q8"/>
  <c r="AO8"/>
  <c r="BE8"/>
  <c r="BM8"/>
  <c r="CC8"/>
  <c r="CP16"/>
  <c r="BZ16"/>
  <c r="BJ16"/>
  <c r="AT16"/>
  <c r="AD16"/>
  <c r="J16"/>
  <c r="CB16"/>
  <c r="BL16"/>
  <c r="AV16"/>
  <c r="AF16"/>
  <c r="P16"/>
  <c r="P8"/>
  <c r="BD8"/>
  <c r="CB8"/>
  <c r="D12"/>
  <c r="L12"/>
  <c r="T12"/>
  <c r="AB12"/>
  <c r="AJ12"/>
  <c r="AR12"/>
  <c r="AZ12"/>
  <c r="BH12"/>
  <c r="BP12"/>
  <c r="BX12"/>
  <c r="CF12"/>
  <c r="CN12"/>
  <c r="CO16"/>
  <c r="BY16"/>
  <c r="BI16"/>
  <c r="AS16"/>
  <c r="AC16"/>
  <c r="M16"/>
  <c r="F16"/>
  <c r="CL16"/>
  <c r="BV16"/>
  <c r="BF16"/>
  <c r="AP16"/>
  <c r="Z16"/>
  <c r="F8"/>
  <c r="N8"/>
  <c r="V8"/>
  <c r="AD8"/>
  <c r="AL8"/>
  <c r="AT8"/>
  <c r="BB8"/>
  <c r="BJ8"/>
  <c r="BR8"/>
  <c r="BZ8"/>
  <c r="CH8"/>
  <c r="CP8"/>
  <c r="J12"/>
  <c r="R12"/>
  <c r="Z12"/>
  <c r="AH12"/>
  <c r="AP12"/>
  <c r="AX12"/>
  <c r="BF12"/>
  <c r="BN12"/>
  <c r="BV12"/>
  <c r="CD12"/>
  <c r="CL12"/>
  <c r="CA16"/>
  <c r="BK16"/>
  <c r="AU16"/>
  <c r="D16"/>
  <c r="I8"/>
  <c r="AG8"/>
  <c r="BU8"/>
  <c r="E12"/>
  <c r="M12"/>
  <c r="U12"/>
  <c r="AC12"/>
  <c r="AK12"/>
  <c r="AS12"/>
  <c r="BA12"/>
  <c r="BI12"/>
  <c r="BQ12"/>
  <c r="BY12"/>
  <c r="CG12"/>
  <c r="CO12"/>
  <c r="CN16"/>
  <c r="BX16"/>
  <c r="BH16"/>
  <c r="AR16"/>
  <c r="AB16"/>
  <c r="L16"/>
  <c r="CH16"/>
  <c r="BR16"/>
  <c r="BB16"/>
  <c r="AL16"/>
  <c r="V16"/>
  <c r="H7"/>
  <c r="A13" i="16"/>
  <c r="A12"/>
  <c r="CY13"/>
  <c r="CZ13"/>
  <c r="DA13"/>
  <c r="DB13"/>
  <c r="DC13"/>
  <c r="DD13"/>
  <c r="DE13"/>
  <c r="DF13"/>
  <c r="DG13"/>
  <c r="DH13"/>
  <c r="CY12"/>
  <c r="CZ12"/>
  <c r="DA12"/>
  <c r="DB12"/>
  <c r="DC12"/>
  <c r="DD12"/>
  <c r="DE12"/>
  <c r="DF12"/>
  <c r="DG12"/>
  <c r="DH12"/>
  <c r="A9" i="14"/>
  <c r="A1" i="6"/>
  <c r="A1" i="4"/>
  <c r="A1" i="3"/>
  <c r="A1" i="1"/>
  <c r="E5" i="14"/>
  <c r="D2" i="16" s="1"/>
  <c r="C2" s="1"/>
  <c r="B2" s="1"/>
  <c r="B4" i="2" s="1"/>
  <c r="BZ19" s="1"/>
  <c r="E3" i="14"/>
  <c r="A3" i="5"/>
  <c r="A2"/>
  <c r="A2" i="2"/>
  <c r="A3"/>
  <c r="AV23" i="20" l="1"/>
  <c r="BL23"/>
  <c r="AZ45"/>
  <c r="AF7"/>
  <c r="CB23"/>
  <c r="AF23"/>
  <c r="AC23"/>
  <c r="T46"/>
  <c r="T45"/>
  <c r="AM40"/>
  <c r="CN19" i="2"/>
  <c r="H19"/>
  <c r="BE19"/>
  <c r="BV19"/>
  <c r="BT19"/>
  <c r="N19"/>
  <c r="BU19"/>
  <c r="I19"/>
  <c r="BH19"/>
  <c r="BQ23" i="20"/>
  <c r="U23"/>
  <c r="CH23"/>
  <c r="CL19" i="2"/>
  <c r="Z19"/>
  <c r="AU19"/>
  <c r="AN19"/>
  <c r="E19"/>
  <c r="C19"/>
  <c r="AW23" i="20"/>
  <c r="CD23"/>
  <c r="BV6" i="2"/>
  <c r="Y6"/>
  <c r="AH69"/>
  <c r="BR69"/>
  <c r="R69"/>
  <c r="AP69"/>
  <c r="BV69"/>
  <c r="AC69"/>
  <c r="AO69"/>
  <c r="CJ69"/>
  <c r="AW69"/>
  <c r="CB69"/>
  <c r="BA69"/>
  <c r="AJ69"/>
  <c r="M69"/>
  <c r="AK69"/>
  <c r="BT69"/>
  <c r="CF69"/>
  <c r="CO69"/>
  <c r="BC69"/>
  <c r="AQ69"/>
  <c r="K69"/>
  <c r="CM69"/>
  <c r="AE69"/>
  <c r="BS69"/>
  <c r="BN70"/>
  <c r="AM71"/>
  <c r="M70"/>
  <c r="BY70"/>
  <c r="AX71"/>
  <c r="X70"/>
  <c r="CJ70"/>
  <c r="BI71"/>
  <c r="AE70"/>
  <c r="D71"/>
  <c r="BP71"/>
  <c r="AV70"/>
  <c r="G70"/>
  <c r="AR71"/>
  <c r="K71"/>
  <c r="AW70"/>
  <c r="CH71"/>
  <c r="AG71"/>
  <c r="BO70"/>
  <c r="N70"/>
  <c r="BZ70"/>
  <c r="AY71"/>
  <c r="Y70"/>
  <c r="CK70"/>
  <c r="BJ71"/>
  <c r="AJ70"/>
  <c r="I71"/>
  <c r="BU71"/>
  <c r="AQ70"/>
  <c r="P71"/>
  <c r="CB71"/>
  <c r="BF70"/>
  <c r="AE71"/>
  <c r="E70"/>
  <c r="BQ70"/>
  <c r="BF71"/>
  <c r="BL70"/>
  <c r="CG71"/>
  <c r="AB71"/>
  <c r="AL70"/>
  <c r="BG71"/>
  <c r="F71"/>
  <c r="AR70"/>
  <c r="CC71"/>
  <c r="X71"/>
  <c r="AD6"/>
  <c r="AX6"/>
  <c r="AT6"/>
  <c r="AL6"/>
  <c r="CE6"/>
  <c r="BO6"/>
  <c r="AY6"/>
  <c r="AI6"/>
  <c r="P6"/>
  <c r="CJ6"/>
  <c r="BT6"/>
  <c r="BD6"/>
  <c r="AN6"/>
  <c r="W6"/>
  <c r="CO6"/>
  <c r="BY6"/>
  <c r="BI6"/>
  <c r="AS6"/>
  <c r="AC6"/>
  <c r="H6"/>
  <c r="N6"/>
  <c r="K48"/>
  <c r="AA48"/>
  <c r="AQ48"/>
  <c r="BG48"/>
  <c r="BW48"/>
  <c r="CM48"/>
  <c r="P49"/>
  <c r="AF49"/>
  <c r="AV49"/>
  <c r="BL49"/>
  <c r="CB49"/>
  <c r="E50"/>
  <c r="U50"/>
  <c r="AK50"/>
  <c r="BA50"/>
  <c r="BQ50"/>
  <c r="CG50"/>
  <c r="J48"/>
  <c r="Z48"/>
  <c r="AP48"/>
  <c r="BF48"/>
  <c r="BV48"/>
  <c r="CL48"/>
  <c r="O49"/>
  <c r="AE49"/>
  <c r="AU49"/>
  <c r="BK49"/>
  <c r="CA49"/>
  <c r="D50"/>
  <c r="T50"/>
  <c r="AJ50"/>
  <c r="AZ50"/>
  <c r="BP50"/>
  <c r="CF50"/>
  <c r="I48"/>
  <c r="Y48"/>
  <c r="AO48"/>
  <c r="BE48"/>
  <c r="BU48"/>
  <c r="CK48"/>
  <c r="N49"/>
  <c r="AD49"/>
  <c r="AT49"/>
  <c r="BJ49"/>
  <c r="BZ49"/>
  <c r="C50"/>
  <c r="S50"/>
  <c r="AI50"/>
  <c r="AY50"/>
  <c r="BO50"/>
  <c r="CE50"/>
  <c r="H48"/>
  <c r="X48"/>
  <c r="AN48"/>
  <c r="BD48"/>
  <c r="BT48"/>
  <c r="CJ48"/>
  <c r="M49"/>
  <c r="AC49"/>
  <c r="AS49"/>
  <c r="BI49"/>
  <c r="BY49"/>
  <c r="CO49"/>
  <c r="R50"/>
  <c r="AH50"/>
  <c r="AX50"/>
  <c r="BN50"/>
  <c r="CD50"/>
  <c r="C17"/>
  <c r="J17"/>
  <c r="V17"/>
  <c r="AD17"/>
  <c r="AL17"/>
  <c r="AT17"/>
  <c r="BB17"/>
  <c r="BJ17"/>
  <c r="BR17"/>
  <c r="BZ17"/>
  <c r="CH17"/>
  <c r="CN16"/>
  <c r="BX16"/>
  <c r="BH16"/>
  <c r="AR16"/>
  <c r="AB16"/>
  <c r="L16"/>
  <c r="CK9"/>
  <c r="BU9"/>
  <c r="BE9"/>
  <c r="AO9"/>
  <c r="Y9"/>
  <c r="I9"/>
  <c r="CF8"/>
  <c r="BP8"/>
  <c r="AZ8"/>
  <c r="AJ8"/>
  <c r="T8"/>
  <c r="D8"/>
  <c r="CA7"/>
  <c r="BK7"/>
  <c r="AU7"/>
  <c r="AE7"/>
  <c r="O7"/>
  <c r="F18"/>
  <c r="N18"/>
  <c r="V18"/>
  <c r="AD18"/>
  <c r="AL18"/>
  <c r="AT18"/>
  <c r="BB18"/>
  <c r="BJ18"/>
  <c r="BR18"/>
  <c r="BZ18"/>
  <c r="CH18"/>
  <c r="CN72"/>
  <c r="CF72"/>
  <c r="BX72"/>
  <c r="BP72"/>
  <c r="BH72"/>
  <c r="AZ72"/>
  <c r="AR72"/>
  <c r="AJ72"/>
  <c r="AB72"/>
  <c r="T72"/>
  <c r="L72"/>
  <c r="D72"/>
  <c r="CI68"/>
  <c r="CA68"/>
  <c r="BS68"/>
  <c r="BK68"/>
  <c r="BC68"/>
  <c r="AU68"/>
  <c r="AM68"/>
  <c r="AE68"/>
  <c r="W68"/>
  <c r="O68"/>
  <c r="G68"/>
  <c r="CH67"/>
  <c r="BR67"/>
  <c r="BB67"/>
  <c r="AL67"/>
  <c r="V67"/>
  <c r="F67"/>
  <c r="CA64"/>
  <c r="BK64"/>
  <c r="AU64"/>
  <c r="AE64"/>
  <c r="F17"/>
  <c r="E17"/>
  <c r="M17"/>
  <c r="U17"/>
  <c r="AC17"/>
  <c r="AK17"/>
  <c r="AS17"/>
  <c r="BA17"/>
  <c r="BI17"/>
  <c r="BQ17"/>
  <c r="BY17"/>
  <c r="CG17"/>
  <c r="CO17"/>
  <c r="CG16"/>
  <c r="BQ16"/>
  <c r="BA16"/>
  <c r="AK16"/>
  <c r="U16"/>
  <c r="E16"/>
  <c r="CH9"/>
  <c r="BR9"/>
  <c r="BB9"/>
  <c r="AL9"/>
  <c r="V9"/>
  <c r="F9"/>
  <c r="CC8"/>
  <c r="BM8"/>
  <c r="AW8"/>
  <c r="AG8"/>
  <c r="Q8"/>
  <c r="CN7"/>
  <c r="BX7"/>
  <c r="BH7"/>
  <c r="AR7"/>
  <c r="AB7"/>
  <c r="L7"/>
  <c r="CI67"/>
  <c r="BS67"/>
  <c r="BC67"/>
  <c r="AM67"/>
  <c r="W67"/>
  <c r="G67"/>
  <c r="CH66"/>
  <c r="BZ66"/>
  <c r="BR66"/>
  <c r="BJ66"/>
  <c r="BB66"/>
  <c r="AT66"/>
  <c r="AL66"/>
  <c r="AD66"/>
  <c r="V66"/>
  <c r="N66"/>
  <c r="F66"/>
  <c r="CK65"/>
  <c r="CC65"/>
  <c r="BU65"/>
  <c r="BM65"/>
  <c r="BE65"/>
  <c r="AW65"/>
  <c r="AO65"/>
  <c r="AG65"/>
  <c r="Y65"/>
  <c r="Q65"/>
  <c r="I65"/>
  <c r="CN64"/>
  <c r="BX64"/>
  <c r="O17"/>
  <c r="H17"/>
  <c r="P17"/>
  <c r="X17"/>
  <c r="AF17"/>
  <c r="AN17"/>
  <c r="AV17"/>
  <c r="BD17"/>
  <c r="BL17"/>
  <c r="BT17"/>
  <c r="CB17"/>
  <c r="CJ17"/>
  <c r="CL16"/>
  <c r="BV16"/>
  <c r="BF16"/>
  <c r="AP16"/>
  <c r="Z16"/>
  <c r="J16"/>
  <c r="CK15"/>
  <c r="CC15"/>
  <c r="BU15"/>
  <c r="BM15"/>
  <c r="BE15"/>
  <c r="AW15"/>
  <c r="AO15"/>
  <c r="AG15"/>
  <c r="Y15"/>
  <c r="Q15"/>
  <c r="I15"/>
  <c r="CN14"/>
  <c r="CF14"/>
  <c r="BX14"/>
  <c r="BP14"/>
  <c r="BH14"/>
  <c r="AZ14"/>
  <c r="AR14"/>
  <c r="AJ14"/>
  <c r="AB14"/>
  <c r="T14"/>
  <c r="L14"/>
  <c r="D14"/>
  <c r="CI13"/>
  <c r="CA13"/>
  <c r="BS13"/>
  <c r="BK13"/>
  <c r="BC13"/>
  <c r="AU13"/>
  <c r="AM13"/>
  <c r="AE13"/>
  <c r="W13"/>
  <c r="O13"/>
  <c r="G13"/>
  <c r="CL12"/>
  <c r="CD12"/>
  <c r="BV12"/>
  <c r="BN12"/>
  <c r="BF12"/>
  <c r="AX12"/>
  <c r="AP12"/>
  <c r="AH12"/>
  <c r="Z12"/>
  <c r="R12"/>
  <c r="J12"/>
  <c r="CO11"/>
  <c r="CG11"/>
  <c r="BY11"/>
  <c r="BQ11"/>
  <c r="BI11"/>
  <c r="BA11"/>
  <c r="AS11"/>
  <c r="AK11"/>
  <c r="AC11"/>
  <c r="U11"/>
  <c r="M11"/>
  <c r="E11"/>
  <c r="CJ10"/>
  <c r="CB10"/>
  <c r="BT10"/>
  <c r="BL10"/>
  <c r="BD10"/>
  <c r="AV10"/>
  <c r="AN10"/>
  <c r="AF10"/>
  <c r="X10"/>
  <c r="P10"/>
  <c r="H10"/>
  <c r="CM9"/>
  <c r="BW9"/>
  <c r="BG9"/>
  <c r="AQ9"/>
  <c r="AA9"/>
  <c r="K9"/>
  <c r="CH8"/>
  <c r="BR8"/>
  <c r="BB8"/>
  <c r="AL8"/>
  <c r="V8"/>
  <c r="F8"/>
  <c r="CC7"/>
  <c r="BM7"/>
  <c r="AW7"/>
  <c r="AG7"/>
  <c r="Q7"/>
  <c r="D18"/>
  <c r="L18"/>
  <c r="T18"/>
  <c r="AB18"/>
  <c r="AJ18"/>
  <c r="AR18"/>
  <c r="AZ18"/>
  <c r="BH18"/>
  <c r="BP18"/>
  <c r="BX18"/>
  <c r="CF18"/>
  <c r="CN18"/>
  <c r="CL6"/>
  <c r="V69"/>
  <c r="BJ69"/>
  <c r="N69"/>
  <c r="AL69"/>
  <c r="BN69"/>
  <c r="BI69"/>
  <c r="U69"/>
  <c r="AB69"/>
  <c r="BY69"/>
  <c r="AZ69"/>
  <c r="Y69"/>
  <c r="BP69"/>
  <c r="AF69"/>
  <c r="CC69"/>
  <c r="L69"/>
  <c r="I69"/>
  <c r="CL69"/>
  <c r="CK69"/>
  <c r="CA69"/>
  <c r="AM69"/>
  <c r="AA69"/>
  <c r="CI69"/>
  <c r="G69"/>
  <c r="AX70"/>
  <c r="W71"/>
  <c r="CI71"/>
  <c r="BI70"/>
  <c r="AH71"/>
  <c r="H70"/>
  <c r="BT70"/>
  <c r="AS71"/>
  <c r="O70"/>
  <c r="CA70"/>
  <c r="AZ71"/>
  <c r="CL71"/>
  <c r="BQ71"/>
  <c r="L71"/>
  <c r="BR70"/>
  <c r="Q70"/>
  <c r="BB71"/>
  <c r="CN70"/>
  <c r="AI70"/>
  <c r="BT71"/>
  <c r="BJ70"/>
  <c r="AI71"/>
  <c r="I70"/>
  <c r="BU70"/>
  <c r="AT71"/>
  <c r="T70"/>
  <c r="CF70"/>
  <c r="BE71"/>
  <c r="AA70"/>
  <c r="CM70"/>
  <c r="BL71"/>
  <c r="AP70"/>
  <c r="O71"/>
  <c r="CA71"/>
  <c r="BA70"/>
  <c r="AP71"/>
  <c r="AF70"/>
  <c r="BA71"/>
  <c r="CI70"/>
  <c r="F70"/>
  <c r="AA71"/>
  <c r="BM70"/>
  <c r="L70"/>
  <c r="AW71"/>
  <c r="CE70"/>
  <c r="BJ6"/>
  <c r="BN6"/>
  <c r="BZ6"/>
  <c r="BB6"/>
  <c r="CI6"/>
  <c r="BS6"/>
  <c r="BC6"/>
  <c r="AM6"/>
  <c r="U6"/>
  <c r="CN6"/>
  <c r="BX6"/>
  <c r="BH6"/>
  <c r="AR6"/>
  <c r="AB6"/>
  <c r="E6"/>
  <c r="CC6"/>
  <c r="BM6"/>
  <c r="AW6"/>
  <c r="AG6"/>
  <c r="M6"/>
  <c r="R6"/>
  <c r="G48"/>
  <c r="W48"/>
  <c r="AM48"/>
  <c r="BC48"/>
  <c r="BS48"/>
  <c r="CI48"/>
  <c r="L49"/>
  <c r="AB49"/>
  <c r="AR49"/>
  <c r="BH49"/>
  <c r="BX49"/>
  <c r="CN49"/>
  <c r="Q50"/>
  <c r="AG50"/>
  <c r="AW50"/>
  <c r="BM50"/>
  <c r="CC50"/>
  <c r="F48"/>
  <c r="V48"/>
  <c r="AL48"/>
  <c r="BB48"/>
  <c r="BR48"/>
  <c r="CH48"/>
  <c r="K49"/>
  <c r="AA49"/>
  <c r="AQ49"/>
  <c r="BG49"/>
  <c r="BW49"/>
  <c r="CM49"/>
  <c r="P50"/>
  <c r="AF50"/>
  <c r="AV50"/>
  <c r="BL50"/>
  <c r="CB50"/>
  <c r="E48"/>
  <c r="U48"/>
  <c r="AK48"/>
  <c r="BA48"/>
  <c r="BQ48"/>
  <c r="CG48"/>
  <c r="J49"/>
  <c r="Z49"/>
  <c r="AP49"/>
  <c r="BF49"/>
  <c r="BV49"/>
  <c r="CL49"/>
  <c r="O50"/>
  <c r="AE50"/>
  <c r="AU50"/>
  <c r="BK50"/>
  <c r="CA50"/>
  <c r="D48"/>
  <c r="T48"/>
  <c r="AJ48"/>
  <c r="AZ48"/>
  <c r="BP48"/>
  <c r="CF48"/>
  <c r="I49"/>
  <c r="Y49"/>
  <c r="AO49"/>
  <c r="BE49"/>
  <c r="BU49"/>
  <c r="CK49"/>
  <c r="N50"/>
  <c r="AD50"/>
  <c r="AT50"/>
  <c r="BJ50"/>
  <c r="BZ50"/>
  <c r="B3" i="5"/>
  <c r="CB16" i="2"/>
  <c r="BL16"/>
  <c r="AV16"/>
  <c r="AF16"/>
  <c r="P16"/>
  <c r="CM15"/>
  <c r="CE15"/>
  <c r="BW15"/>
  <c r="BO15"/>
  <c r="BG15"/>
  <c r="AY15"/>
  <c r="AQ15"/>
  <c r="AI15"/>
  <c r="AA15"/>
  <c r="S15"/>
  <c r="K15"/>
  <c r="C15"/>
  <c r="CH14"/>
  <c r="BZ14"/>
  <c r="BR14"/>
  <c r="BJ14"/>
  <c r="BB14"/>
  <c r="AT14"/>
  <c r="AL14"/>
  <c r="AD14"/>
  <c r="V14"/>
  <c r="N14"/>
  <c r="F14"/>
  <c r="CK13"/>
  <c r="CC13"/>
  <c r="BU13"/>
  <c r="BM13"/>
  <c r="BE13"/>
  <c r="AW13"/>
  <c r="AO13"/>
  <c r="AG13"/>
  <c r="Y13"/>
  <c r="Q13"/>
  <c r="I13"/>
  <c r="CN12"/>
  <c r="CF12"/>
  <c r="BX12"/>
  <c r="BP12"/>
  <c r="BH12"/>
  <c r="AZ12"/>
  <c r="AR12"/>
  <c r="AJ12"/>
  <c r="AB12"/>
  <c r="T12"/>
  <c r="L12"/>
  <c r="D12"/>
  <c r="CI11"/>
  <c r="CA11"/>
  <c r="BS11"/>
  <c r="BK11"/>
  <c r="BC11"/>
  <c r="AU11"/>
  <c r="AM11"/>
  <c r="AE11"/>
  <c r="W11"/>
  <c r="O11"/>
  <c r="G11"/>
  <c r="CL10"/>
  <c r="CD10"/>
  <c r="BV10"/>
  <c r="BN10"/>
  <c r="BF10"/>
  <c r="AX10"/>
  <c r="AP10"/>
  <c r="AH10"/>
  <c r="Z10"/>
  <c r="R10"/>
  <c r="J10"/>
  <c r="CO9"/>
  <c r="BY9"/>
  <c r="BI9"/>
  <c r="AS9"/>
  <c r="AC9"/>
  <c r="M9"/>
  <c r="CJ8"/>
  <c r="BT8"/>
  <c r="BD8"/>
  <c r="AN8"/>
  <c r="X8"/>
  <c r="H8"/>
  <c r="CE7"/>
  <c r="BO7"/>
  <c r="AY7"/>
  <c r="AI7"/>
  <c r="S7"/>
  <c r="C7"/>
  <c r="CL67"/>
  <c r="BV67"/>
  <c r="BF67"/>
  <c r="AP67"/>
  <c r="Z67"/>
  <c r="J67"/>
  <c r="CK66"/>
  <c r="CC66"/>
  <c r="BU66"/>
  <c r="BM66"/>
  <c r="BE66"/>
  <c r="AW66"/>
  <c r="AO66"/>
  <c r="AG66"/>
  <c r="Y66"/>
  <c r="Q66"/>
  <c r="I66"/>
  <c r="CN65"/>
  <c r="CF65"/>
  <c r="BX65"/>
  <c r="BP65"/>
  <c r="BH65"/>
  <c r="AZ65"/>
  <c r="AR65"/>
  <c r="AJ65"/>
  <c r="AB65"/>
  <c r="T65"/>
  <c r="L65"/>
  <c r="D65"/>
  <c r="CE64"/>
  <c r="BO64"/>
  <c r="AY64"/>
  <c r="AI64"/>
  <c r="CK16"/>
  <c r="BU16"/>
  <c r="BE16"/>
  <c r="AO16"/>
  <c r="Y16"/>
  <c r="I16"/>
  <c r="CJ15"/>
  <c r="CB15"/>
  <c r="BT15"/>
  <c r="BL15"/>
  <c r="BD15"/>
  <c r="AV15"/>
  <c r="AN15"/>
  <c r="AF15"/>
  <c r="X15"/>
  <c r="P15"/>
  <c r="H15"/>
  <c r="CM14"/>
  <c r="CE14"/>
  <c r="BW14"/>
  <c r="BO14"/>
  <c r="BG14"/>
  <c r="AY14"/>
  <c r="AQ14"/>
  <c r="AI14"/>
  <c r="AA14"/>
  <c r="S14"/>
  <c r="K14"/>
  <c r="C14"/>
  <c r="CH13"/>
  <c r="BZ13"/>
  <c r="BR13"/>
  <c r="BJ13"/>
  <c r="BB13"/>
  <c r="AT13"/>
  <c r="AL13"/>
  <c r="AD13"/>
  <c r="V13"/>
  <c r="N13"/>
  <c r="F13"/>
  <c r="CK12"/>
  <c r="CC12"/>
  <c r="BU12"/>
  <c r="BM12"/>
  <c r="BE12"/>
  <c r="AW12"/>
  <c r="AO12"/>
  <c r="AG12"/>
  <c r="Y12"/>
  <c r="Q12"/>
  <c r="I12"/>
  <c r="CN11"/>
  <c r="CF11"/>
  <c r="BX11"/>
  <c r="BP11"/>
  <c r="BH11"/>
  <c r="AZ11"/>
  <c r="AR11"/>
  <c r="AJ11"/>
  <c r="AB11"/>
  <c r="T11"/>
  <c r="L11"/>
  <c r="D11"/>
  <c r="CI10"/>
  <c r="CA10"/>
  <c r="BS10"/>
  <c r="BK10"/>
  <c r="BC10"/>
  <c r="AU10"/>
  <c r="AM10"/>
  <c r="AE10"/>
  <c r="W10"/>
  <c r="O10"/>
  <c r="G10"/>
  <c r="CL9"/>
  <c r="BV9"/>
  <c r="BF9"/>
  <c r="AP9"/>
  <c r="Z9"/>
  <c r="J9"/>
  <c r="CG8"/>
  <c r="BQ8"/>
  <c r="BA8"/>
  <c r="AK8"/>
  <c r="U8"/>
  <c r="E8"/>
  <c r="CB7"/>
  <c r="BL7"/>
  <c r="AV7"/>
  <c r="AF7"/>
  <c r="P7"/>
  <c r="E18"/>
  <c r="M18"/>
  <c r="U18"/>
  <c r="AC18"/>
  <c r="AK18"/>
  <c r="AS18"/>
  <c r="BA18"/>
  <c r="BI18"/>
  <c r="BQ18"/>
  <c r="BY18"/>
  <c r="CG18"/>
  <c r="CO18"/>
  <c r="CO72"/>
  <c r="CG72"/>
  <c r="BY72"/>
  <c r="BQ72"/>
  <c r="BI72"/>
  <c r="BA72"/>
  <c r="AS72"/>
  <c r="AK72"/>
  <c r="AC72"/>
  <c r="U72"/>
  <c r="M72"/>
  <c r="E72"/>
  <c r="CJ68"/>
  <c r="CB68"/>
  <c r="BT68"/>
  <c r="BL68"/>
  <c r="BD68"/>
  <c r="AV68"/>
  <c r="AN68"/>
  <c r="AF68"/>
  <c r="X68"/>
  <c r="P68"/>
  <c r="H68"/>
  <c r="CM67"/>
  <c r="BW67"/>
  <c r="BG67"/>
  <c r="AQ67"/>
  <c r="AA67"/>
  <c r="K67"/>
  <c r="CB64"/>
  <c r="BL64"/>
  <c r="BZ16"/>
  <c r="BJ16"/>
  <c r="AT16"/>
  <c r="AD16"/>
  <c r="N16"/>
  <c r="CA9"/>
  <c r="BK9"/>
  <c r="AU9"/>
  <c r="AE9"/>
  <c r="O9"/>
  <c r="CL8"/>
  <c r="BV8"/>
  <c r="BF8"/>
  <c r="AP8"/>
  <c r="Z8"/>
  <c r="J8"/>
  <c r="CG7"/>
  <c r="BQ7"/>
  <c r="BA7"/>
  <c r="AK7"/>
  <c r="U7"/>
  <c r="E7"/>
  <c r="CH72"/>
  <c r="BZ72"/>
  <c r="BR72"/>
  <c r="BJ72"/>
  <c r="BB72"/>
  <c r="AT72"/>
  <c r="AL72"/>
  <c r="AD72"/>
  <c r="V72"/>
  <c r="N72"/>
  <c r="F72"/>
  <c r="CK68"/>
  <c r="CC68"/>
  <c r="BU68"/>
  <c r="BM68"/>
  <c r="BE68"/>
  <c r="AW68"/>
  <c r="AO68"/>
  <c r="AG68"/>
  <c r="Y68"/>
  <c r="Q68"/>
  <c r="I68"/>
  <c r="CJ67"/>
  <c r="BT67"/>
  <c r="BD67"/>
  <c r="AN67"/>
  <c r="X67"/>
  <c r="H67"/>
  <c r="CI66"/>
  <c r="CA66"/>
  <c r="BS66"/>
  <c r="BK66"/>
  <c r="BC66"/>
  <c r="AU66"/>
  <c r="AM66"/>
  <c r="AE66"/>
  <c r="W66"/>
  <c r="O66"/>
  <c r="G66"/>
  <c r="CL65"/>
  <c r="CD65"/>
  <c r="BV65"/>
  <c r="BN65"/>
  <c r="BF65"/>
  <c r="AX65"/>
  <c r="AP65"/>
  <c r="AH65"/>
  <c r="Z65"/>
  <c r="R65"/>
  <c r="J65"/>
  <c r="CO64"/>
  <c r="BY64"/>
  <c r="BI64"/>
  <c r="AS64"/>
  <c r="AC64"/>
  <c r="M64"/>
  <c r="CJ63"/>
  <c r="K17"/>
  <c r="AA17"/>
  <c r="AI17"/>
  <c r="AQ17"/>
  <c r="AY17"/>
  <c r="BG17"/>
  <c r="BO17"/>
  <c r="BW17"/>
  <c r="CE17"/>
  <c r="CM17"/>
  <c r="CE16"/>
  <c r="BO16"/>
  <c r="AY16"/>
  <c r="AI16"/>
  <c r="S16"/>
  <c r="C16"/>
  <c r="J69"/>
  <c r="F69"/>
  <c r="BF69"/>
  <c r="Q69"/>
  <c r="X69"/>
  <c r="BU69"/>
  <c r="BL69"/>
  <c r="AR69"/>
  <c r="AV69"/>
  <c r="CE69"/>
  <c r="BK69"/>
  <c r="BO69"/>
  <c r="G71"/>
  <c r="AS70"/>
  <c r="CD71"/>
  <c r="AC71"/>
  <c r="BK70"/>
  <c r="J71"/>
  <c r="BS70"/>
  <c r="BW71"/>
  <c r="BH70"/>
  <c r="AN71"/>
  <c r="S71"/>
  <c r="BE70"/>
  <c r="D70"/>
  <c r="AO71"/>
  <c r="BW70"/>
  <c r="Z70"/>
  <c r="BK71"/>
  <c r="Z71"/>
  <c r="U71"/>
  <c r="CN71"/>
  <c r="AG70"/>
  <c r="Q71"/>
  <c r="CJ71"/>
  <c r="O6"/>
  <c r="CM6"/>
  <c r="BG6"/>
  <c r="AA6"/>
  <c r="CB6"/>
  <c r="AV6"/>
  <c r="L6"/>
  <c r="BQ6"/>
  <c r="AK6"/>
  <c r="V6"/>
  <c r="S48"/>
  <c r="AY48"/>
  <c r="CE48"/>
  <c r="X49"/>
  <c r="BD49"/>
  <c r="CJ49"/>
  <c r="AC50"/>
  <c r="BI50"/>
  <c r="CO50"/>
  <c r="AH48"/>
  <c r="BN48"/>
  <c r="G49"/>
  <c r="AM49"/>
  <c r="BS49"/>
  <c r="L50"/>
  <c r="AR50"/>
  <c r="BX50"/>
  <c r="Q48"/>
  <c r="AW48"/>
  <c r="CC48"/>
  <c r="V49"/>
  <c r="BB49"/>
  <c r="CH49"/>
  <c r="AA50"/>
  <c r="BG50"/>
  <c r="CM50"/>
  <c r="AF48"/>
  <c r="BL48"/>
  <c r="E49"/>
  <c r="AK49"/>
  <c r="BQ49"/>
  <c r="J50"/>
  <c r="AP50"/>
  <c r="BV50"/>
  <c r="S17"/>
  <c r="AP17"/>
  <c r="BV17"/>
  <c r="CJ16"/>
  <c r="BD16"/>
  <c r="X16"/>
  <c r="CA15"/>
  <c r="AU15"/>
  <c r="O15"/>
  <c r="BV14"/>
  <c r="AP14"/>
  <c r="J14"/>
  <c r="BQ13"/>
  <c r="AK13"/>
  <c r="E13"/>
  <c r="BL12"/>
  <c r="AF12"/>
  <c r="CM11"/>
  <c r="BG11"/>
  <c r="AA11"/>
  <c r="CH10"/>
  <c r="BB10"/>
  <c r="V10"/>
  <c r="CG9"/>
  <c r="BA9"/>
  <c r="U9"/>
  <c r="CB8"/>
  <c r="AV8"/>
  <c r="P8"/>
  <c r="BW7"/>
  <c r="AQ7"/>
  <c r="K7"/>
  <c r="AH18"/>
  <c r="BN18"/>
  <c r="CJ72"/>
  <c r="BD72"/>
  <c r="X72"/>
  <c r="CE68"/>
  <c r="AY68"/>
  <c r="S68"/>
  <c r="BZ67"/>
  <c r="AT67"/>
  <c r="N67"/>
  <c r="CG66"/>
  <c r="BA66"/>
  <c r="U66"/>
  <c r="CB65"/>
  <c r="AV65"/>
  <c r="P65"/>
  <c r="BW64"/>
  <c r="AQ64"/>
  <c r="Q17"/>
  <c r="AW17"/>
  <c r="CC17"/>
  <c r="BY16"/>
  <c r="AS16"/>
  <c r="M16"/>
  <c r="CF15"/>
  <c r="AZ15"/>
  <c r="T15"/>
  <c r="CA14"/>
  <c r="AU14"/>
  <c r="O14"/>
  <c r="BV13"/>
  <c r="AP13"/>
  <c r="J13"/>
  <c r="BQ12"/>
  <c r="AK12"/>
  <c r="E12"/>
  <c r="BL11"/>
  <c r="AF11"/>
  <c r="CM10"/>
  <c r="BG10"/>
  <c r="AA10"/>
  <c r="BZ9"/>
  <c r="AT9"/>
  <c r="N9"/>
  <c r="BU8"/>
  <c r="AO8"/>
  <c r="I8"/>
  <c r="BP7"/>
  <c r="AJ7"/>
  <c r="D7"/>
  <c r="Y18"/>
  <c r="BE18"/>
  <c r="CK18"/>
  <c r="BU72"/>
  <c r="AO72"/>
  <c r="I72"/>
  <c r="BP68"/>
  <c r="AJ68"/>
  <c r="D68"/>
  <c r="BO67"/>
  <c r="AI67"/>
  <c r="C67"/>
  <c r="CD66"/>
  <c r="AX66"/>
  <c r="R66"/>
  <c r="BY65"/>
  <c r="AS65"/>
  <c r="M65"/>
  <c r="BP64"/>
  <c r="T17"/>
  <c r="AZ17"/>
  <c r="CF17"/>
  <c r="BN16"/>
  <c r="AH16"/>
  <c r="CO15"/>
  <c r="BI15"/>
  <c r="AC15"/>
  <c r="CJ14"/>
  <c r="BD14"/>
  <c r="X14"/>
  <c r="CE13"/>
  <c r="AY13"/>
  <c r="S13"/>
  <c r="BZ12"/>
  <c r="AT12"/>
  <c r="N12"/>
  <c r="BU11"/>
  <c r="AO11"/>
  <c r="I11"/>
  <c r="BP10"/>
  <c r="AJ10"/>
  <c r="D10"/>
  <c r="BS9"/>
  <c r="AM9"/>
  <c r="G9"/>
  <c r="BN8"/>
  <c r="AH8"/>
  <c r="CO7"/>
  <c r="BI7"/>
  <c r="AC7"/>
  <c r="P18"/>
  <c r="AV18"/>
  <c r="CB18"/>
  <c r="CD72"/>
  <c r="AX72"/>
  <c r="R72"/>
  <c r="BY68"/>
  <c r="AS68"/>
  <c r="M68"/>
  <c r="CN67"/>
  <c r="BP67"/>
  <c r="AV67"/>
  <c r="AB67"/>
  <c r="D67"/>
  <c r="CE66"/>
  <c r="AY66"/>
  <c r="S66"/>
  <c r="BZ65"/>
  <c r="AT65"/>
  <c r="N65"/>
  <c r="BU64"/>
  <c r="BA64"/>
  <c r="AG64"/>
  <c r="I64"/>
  <c r="CB63"/>
  <c r="AU17"/>
  <c r="CA17"/>
  <c r="CA16"/>
  <c r="BG16"/>
  <c r="AM16"/>
  <c r="O16"/>
  <c r="CJ9"/>
  <c r="BT9"/>
  <c r="BD9"/>
  <c r="AN9"/>
  <c r="X9"/>
  <c r="H9"/>
  <c r="CE8"/>
  <c r="BO8"/>
  <c r="AY8"/>
  <c r="AI8"/>
  <c r="S8"/>
  <c r="C8"/>
  <c r="BZ7"/>
  <c r="BJ7"/>
  <c r="AT7"/>
  <c r="AD7"/>
  <c r="N7"/>
  <c r="CM72"/>
  <c r="CE72"/>
  <c r="BW72"/>
  <c r="BO72"/>
  <c r="BG72"/>
  <c r="AY72"/>
  <c r="AQ72"/>
  <c r="AI72"/>
  <c r="AA72"/>
  <c r="S72"/>
  <c r="K72"/>
  <c r="C72"/>
  <c r="CH68"/>
  <c r="BZ68"/>
  <c r="BR68"/>
  <c r="BJ68"/>
  <c r="BB68"/>
  <c r="AT68"/>
  <c r="AL68"/>
  <c r="AD68"/>
  <c r="V68"/>
  <c r="N68"/>
  <c r="F68"/>
  <c r="CG67"/>
  <c r="BQ67"/>
  <c r="BA67"/>
  <c r="AK67"/>
  <c r="U67"/>
  <c r="E67"/>
  <c r="BZ64"/>
  <c r="BJ64"/>
  <c r="AT64"/>
  <c r="AD64"/>
  <c r="N64"/>
  <c r="CK63"/>
  <c r="BU63"/>
  <c r="BE63"/>
  <c r="AO63"/>
  <c r="Y63"/>
  <c r="I63"/>
  <c r="CB62"/>
  <c r="BL62"/>
  <c r="AV62"/>
  <c r="K64"/>
  <c r="CH63"/>
  <c r="BR63"/>
  <c r="BB63"/>
  <c r="AL63"/>
  <c r="V63"/>
  <c r="F63"/>
  <c r="CK62"/>
  <c r="BU62"/>
  <c r="BE62"/>
  <c r="AO62"/>
  <c r="Y62"/>
  <c r="I62"/>
  <c r="CF61"/>
  <c r="BP61"/>
  <c r="AZ61"/>
  <c r="AJ61"/>
  <c r="T61"/>
  <c r="D61"/>
  <c r="CD59"/>
  <c r="BN59"/>
  <c r="AX59"/>
  <c r="AH59"/>
  <c r="R59"/>
  <c r="CO58"/>
  <c r="BY58"/>
  <c r="BI58"/>
  <c r="AS58"/>
  <c r="AC58"/>
  <c r="M58"/>
  <c r="CN57"/>
  <c r="CF57"/>
  <c r="BX57"/>
  <c r="BP57"/>
  <c r="BH57"/>
  <c r="AZ57"/>
  <c r="AR57"/>
  <c r="AJ57"/>
  <c r="AB57"/>
  <c r="T57"/>
  <c r="L57"/>
  <c r="D57"/>
  <c r="CE56"/>
  <c r="BO56"/>
  <c r="AY56"/>
  <c r="AI56"/>
  <c r="S56"/>
  <c r="C56"/>
  <c r="BZ55"/>
  <c r="BJ55"/>
  <c r="AT55"/>
  <c r="AD55"/>
  <c r="N55"/>
  <c r="BD64"/>
  <c r="AN64"/>
  <c r="X64"/>
  <c r="H64"/>
  <c r="CE63"/>
  <c r="BO63"/>
  <c r="AY63"/>
  <c r="AI63"/>
  <c r="G6"/>
  <c r="BZ69"/>
  <c r="AX69"/>
  <c r="BE69"/>
  <c r="BD69"/>
  <c r="P69"/>
  <c r="D69"/>
  <c r="BX69"/>
  <c r="T69"/>
  <c r="S69"/>
  <c r="AY69"/>
  <c r="BW69"/>
  <c r="CD70"/>
  <c r="AC70"/>
  <c r="BN71"/>
  <c r="M71"/>
  <c r="AU70"/>
  <c r="CF71"/>
  <c r="AM70"/>
  <c r="AQ71"/>
  <c r="AB70"/>
  <c r="H71"/>
  <c r="C71"/>
  <c r="AO70"/>
  <c r="BZ71"/>
  <c r="Y71"/>
  <c r="BG70"/>
  <c r="J70"/>
  <c r="AU71"/>
  <c r="CG70"/>
  <c r="CB70"/>
  <c r="BH71"/>
  <c r="CM71"/>
  <c r="BX70"/>
  <c r="BD71"/>
  <c r="AH6"/>
  <c r="T6"/>
  <c r="BK6"/>
  <c r="AE6"/>
  <c r="CF6"/>
  <c r="AZ6"/>
  <c r="Q6"/>
  <c r="BU6"/>
  <c r="AO6"/>
  <c r="Z6"/>
  <c r="O48"/>
  <c r="AU48"/>
  <c r="CA48"/>
  <c r="T49"/>
  <c r="AZ49"/>
  <c r="CF49"/>
  <c r="Y50"/>
  <c r="BE50"/>
  <c r="CK50"/>
  <c r="AD48"/>
  <c r="BJ48"/>
  <c r="C49"/>
  <c r="AI49"/>
  <c r="BO49"/>
  <c r="H50"/>
  <c r="AN50"/>
  <c r="BT50"/>
  <c r="M48"/>
  <c r="AS48"/>
  <c r="BY48"/>
  <c r="R49"/>
  <c r="AX49"/>
  <c r="CD49"/>
  <c r="W50"/>
  <c r="BC50"/>
  <c r="CI50"/>
  <c r="AB48"/>
  <c r="BH48"/>
  <c r="CN48"/>
  <c r="AG49"/>
  <c r="BM49"/>
  <c r="F50"/>
  <c r="AL50"/>
  <c r="BR50"/>
  <c r="R17"/>
  <c r="AX17"/>
  <c r="CD17"/>
  <c r="BP16"/>
  <c r="AJ16"/>
  <c r="D16"/>
  <c r="BS15"/>
  <c r="AM15"/>
  <c r="G15"/>
  <c r="BN14"/>
  <c r="AH14"/>
  <c r="CO13"/>
  <c r="BI13"/>
  <c r="AC13"/>
  <c r="CJ12"/>
  <c r="BD12"/>
  <c r="X12"/>
  <c r="CE11"/>
  <c r="AY11"/>
  <c r="S11"/>
  <c r="BZ10"/>
  <c r="AT10"/>
  <c r="N10"/>
  <c r="BM9"/>
  <c r="AG9"/>
  <c r="CN8"/>
  <c r="BH8"/>
  <c r="AB8"/>
  <c r="CI7"/>
  <c r="BC7"/>
  <c r="W7"/>
  <c r="J18"/>
  <c r="AP18"/>
  <c r="BV18"/>
  <c r="CB72"/>
  <c r="AV72"/>
  <c r="P72"/>
  <c r="BW68"/>
  <c r="AQ68"/>
  <c r="K68"/>
  <c r="CD67"/>
  <c r="AX67"/>
  <c r="R67"/>
  <c r="BY66"/>
  <c r="AS66"/>
  <c r="M66"/>
  <c r="BT65"/>
  <c r="AN65"/>
  <c r="H65"/>
  <c r="CI64"/>
  <c r="BC64"/>
  <c r="G17"/>
  <c r="Y17"/>
  <c r="BE17"/>
  <c r="CK17"/>
  <c r="CC16"/>
  <c r="AW16"/>
  <c r="Q16"/>
  <c r="BX15"/>
  <c r="AR15"/>
  <c r="L15"/>
  <c r="BS14"/>
  <c r="AM14"/>
  <c r="G14"/>
  <c r="BN13"/>
  <c r="AH13"/>
  <c r="CO12"/>
  <c r="BI12"/>
  <c r="AC12"/>
  <c r="CJ11"/>
  <c r="BD11"/>
  <c r="X11"/>
  <c r="CE10"/>
  <c r="AY10"/>
  <c r="S10"/>
  <c r="CD9"/>
  <c r="AX9"/>
  <c r="R9"/>
  <c r="BY8"/>
  <c r="AS8"/>
  <c r="M8"/>
  <c r="BT7"/>
  <c r="AN7"/>
  <c r="H7"/>
  <c r="AG18"/>
  <c r="BM18"/>
  <c r="BM72"/>
  <c r="AG72"/>
  <c r="CN68"/>
  <c r="BH68"/>
  <c r="AB68"/>
  <c r="CA67"/>
  <c r="AU67"/>
  <c r="O67"/>
  <c r="BV66"/>
  <c r="AP66"/>
  <c r="J66"/>
  <c r="BQ65"/>
  <c r="AK65"/>
  <c r="E65"/>
  <c r="BT64"/>
  <c r="AB17"/>
  <c r="BH17"/>
  <c r="CN17"/>
  <c r="BR16"/>
  <c r="AL16"/>
  <c r="F16"/>
  <c r="CG15"/>
  <c r="BA15"/>
  <c r="U15"/>
  <c r="CB14"/>
  <c r="AV14"/>
  <c r="P14"/>
  <c r="BW13"/>
  <c r="AQ13"/>
  <c r="K13"/>
  <c r="BR12"/>
  <c r="AL12"/>
  <c r="F12"/>
  <c r="BM11"/>
  <c r="AG11"/>
  <c r="CN10"/>
  <c r="BH10"/>
  <c r="AB10"/>
  <c r="CE9"/>
  <c r="AY9"/>
  <c r="S9"/>
  <c r="BZ8"/>
  <c r="AT8"/>
  <c r="N8"/>
  <c r="BU7"/>
  <c r="AO7"/>
  <c r="I7"/>
  <c r="X18"/>
  <c r="BD18"/>
  <c r="CJ18"/>
  <c r="BV72"/>
  <c r="AP72"/>
  <c r="J72"/>
  <c r="BQ68"/>
  <c r="AK68"/>
  <c r="E68"/>
  <c r="BX67"/>
  <c r="AZ67"/>
  <c r="AF67"/>
  <c r="L67"/>
  <c r="BW66"/>
  <c r="AQ66"/>
  <c r="K66"/>
  <c r="BR65"/>
  <c r="AL65"/>
  <c r="F65"/>
  <c r="CC64"/>
  <c r="BE64"/>
  <c r="AK64"/>
  <c r="Q64"/>
  <c r="CF63"/>
  <c r="W17"/>
  <c r="BC17"/>
  <c r="CI17"/>
  <c r="CI16"/>
  <c r="BK16"/>
  <c r="AQ16"/>
  <c r="W16"/>
  <c r="CL15"/>
  <c r="CD15"/>
  <c r="BV15"/>
  <c r="BN15"/>
  <c r="BF15"/>
  <c r="AX15"/>
  <c r="AP15"/>
  <c r="AH15"/>
  <c r="Z15"/>
  <c r="R15"/>
  <c r="J15"/>
  <c r="CO14"/>
  <c r="CG14"/>
  <c r="BY14"/>
  <c r="BQ14"/>
  <c r="BI14"/>
  <c r="BA14"/>
  <c r="AS14"/>
  <c r="AK14"/>
  <c r="AC14"/>
  <c r="U14"/>
  <c r="M14"/>
  <c r="E14"/>
  <c r="CJ13"/>
  <c r="CB13"/>
  <c r="BT13"/>
  <c r="BL13"/>
  <c r="BD13"/>
  <c r="AV13"/>
  <c r="AN13"/>
  <c r="AF13"/>
  <c r="X13"/>
  <c r="P13"/>
  <c r="H13"/>
  <c r="CM12"/>
  <c r="CE12"/>
  <c r="BW12"/>
  <c r="BO12"/>
  <c r="BG12"/>
  <c r="AY12"/>
  <c r="AQ12"/>
  <c r="AI12"/>
  <c r="AA12"/>
  <c r="S12"/>
  <c r="K12"/>
  <c r="C12"/>
  <c r="CH11"/>
  <c r="BZ11"/>
  <c r="BR11"/>
  <c r="BJ11"/>
  <c r="BB11"/>
  <c r="AT11"/>
  <c r="AL11"/>
  <c r="AD11"/>
  <c r="V11"/>
  <c r="N11"/>
  <c r="F11"/>
  <c r="CK10"/>
  <c r="CC10"/>
  <c r="BU10"/>
  <c r="BM10"/>
  <c r="BE10"/>
  <c r="AW10"/>
  <c r="AO10"/>
  <c r="AG10"/>
  <c r="Y10"/>
  <c r="Q10"/>
  <c r="I10"/>
  <c r="CN9"/>
  <c r="BX9"/>
  <c r="BH9"/>
  <c r="AR9"/>
  <c r="AB9"/>
  <c r="L9"/>
  <c r="CI8"/>
  <c r="BS8"/>
  <c r="BC8"/>
  <c r="AM8"/>
  <c r="W8"/>
  <c r="G8"/>
  <c r="CD7"/>
  <c r="BN7"/>
  <c r="AX7"/>
  <c r="AH7"/>
  <c r="R7"/>
  <c r="C18"/>
  <c r="K18"/>
  <c r="S18"/>
  <c r="AA18"/>
  <c r="AI18"/>
  <c r="AQ18"/>
  <c r="AY18"/>
  <c r="BG18"/>
  <c r="BO18"/>
  <c r="BW18"/>
  <c r="CE18"/>
  <c r="CM18"/>
  <c r="CK67"/>
  <c r="BU67"/>
  <c r="BE67"/>
  <c r="AO67"/>
  <c r="Y67"/>
  <c r="I67"/>
  <c r="CJ66"/>
  <c r="CB66"/>
  <c r="BT66"/>
  <c r="BL66"/>
  <c r="BD66"/>
  <c r="AV66"/>
  <c r="AN66"/>
  <c r="AF66"/>
  <c r="X66"/>
  <c r="P66"/>
  <c r="H66"/>
  <c r="CM65"/>
  <c r="CE65"/>
  <c r="BW65"/>
  <c r="BO65"/>
  <c r="BG65"/>
  <c r="AY65"/>
  <c r="AQ65"/>
  <c r="AI65"/>
  <c r="AA65"/>
  <c r="S65"/>
  <c r="K65"/>
  <c r="C65"/>
  <c r="CD64"/>
  <c r="BN64"/>
  <c r="AX64"/>
  <c r="AH64"/>
  <c r="R64"/>
  <c r="CO63"/>
  <c r="BY63"/>
  <c r="BI63"/>
  <c r="AS63"/>
  <c r="AC63"/>
  <c r="M63"/>
  <c r="CN62"/>
  <c r="BX62"/>
  <c r="BH62"/>
  <c r="AR62"/>
  <c r="O64"/>
  <c r="CL63"/>
  <c r="BV63"/>
  <c r="BF63"/>
  <c r="AP63"/>
  <c r="Z63"/>
  <c r="J63"/>
  <c r="CG62"/>
  <c r="BQ62"/>
  <c r="BA62"/>
  <c r="AK62"/>
  <c r="U62"/>
  <c r="E62"/>
  <c r="CB61"/>
  <c r="BL61"/>
  <c r="AV61"/>
  <c r="AF61"/>
  <c r="P61"/>
  <c r="CM60"/>
  <c r="CE60"/>
  <c r="BW60"/>
  <c r="BO60"/>
  <c r="BG60"/>
  <c r="AY60"/>
  <c r="AQ60"/>
  <c r="AI60"/>
  <c r="AA60"/>
  <c r="S60"/>
  <c r="K60"/>
  <c r="C60"/>
  <c r="BZ59"/>
  <c r="BJ59"/>
  <c r="AT59"/>
  <c r="AD59"/>
  <c r="N59"/>
  <c r="CK58"/>
  <c r="BU58"/>
  <c r="BE58"/>
  <c r="AO58"/>
  <c r="Y58"/>
  <c r="I58"/>
  <c r="CA56"/>
  <c r="BK56"/>
  <c r="AU56"/>
  <c r="AE56"/>
  <c r="O56"/>
  <c r="CL55"/>
  <c r="BV55"/>
  <c r="BF55"/>
  <c r="AP55"/>
  <c r="Z55"/>
  <c r="J55"/>
  <c r="CK54"/>
  <c r="CC54"/>
  <c r="BU54"/>
  <c r="BM54"/>
  <c r="BE54"/>
  <c r="AW54"/>
  <c r="AO54"/>
  <c r="AG54"/>
  <c r="Y54"/>
  <c r="Q54"/>
  <c r="I54"/>
  <c r="CN53"/>
  <c r="CF53"/>
  <c r="BX53"/>
  <c r="BP53"/>
  <c r="BH53"/>
  <c r="AZ53"/>
  <c r="AR53"/>
  <c r="AJ53"/>
  <c r="AB53"/>
  <c r="T53"/>
  <c r="L53"/>
  <c r="BH64"/>
  <c r="AR64"/>
  <c r="AB64"/>
  <c r="L64"/>
  <c r="CI63"/>
  <c r="BS63"/>
  <c r="BC63"/>
  <c r="AM63"/>
  <c r="W63"/>
  <c r="G63"/>
  <c r="CD62"/>
  <c r="BN62"/>
  <c r="AX62"/>
  <c r="AH62"/>
  <c r="R62"/>
  <c r="CO61"/>
  <c r="BY61"/>
  <c r="BI61"/>
  <c r="AS61"/>
  <c r="AC61"/>
  <c r="M61"/>
  <c r="CA59"/>
  <c r="BK59"/>
  <c r="AU59"/>
  <c r="AE59"/>
  <c r="O59"/>
  <c r="CL58"/>
  <c r="BV58"/>
  <c r="BF58"/>
  <c r="AP58"/>
  <c r="Z58"/>
  <c r="J58"/>
  <c r="CK57"/>
  <c r="CC57"/>
  <c r="BU57"/>
  <c r="BM57"/>
  <c r="BE57"/>
  <c r="AW57"/>
  <c r="AO57"/>
  <c r="AG57"/>
  <c r="Y57"/>
  <c r="Q57"/>
  <c r="I57"/>
  <c r="CJ56"/>
  <c r="BT56"/>
  <c r="BD56"/>
  <c r="AN56"/>
  <c r="X56"/>
  <c r="H56"/>
  <c r="CE55"/>
  <c r="BO55"/>
  <c r="AY55"/>
  <c r="AI55"/>
  <c r="S55"/>
  <c r="C55"/>
  <c r="CH54"/>
  <c r="BZ54"/>
  <c r="BR54"/>
  <c r="BJ54"/>
  <c r="BB54"/>
  <c r="AT54"/>
  <c r="AL54"/>
  <c r="AD54"/>
  <c r="V54"/>
  <c r="N54"/>
  <c r="F54"/>
  <c r="CK53"/>
  <c r="CC53"/>
  <c r="BU53"/>
  <c r="BM53"/>
  <c r="BE53"/>
  <c r="AW53"/>
  <c r="AO53"/>
  <c r="AG53"/>
  <c r="Y53"/>
  <c r="Q53"/>
  <c r="I53"/>
  <c r="CN52"/>
  <c r="CF52"/>
  <c r="BX52"/>
  <c r="BP52"/>
  <c r="BT63"/>
  <c r="BD63"/>
  <c r="AN63"/>
  <c r="X63"/>
  <c r="H63"/>
  <c r="CE62"/>
  <c r="BO62"/>
  <c r="AY62"/>
  <c r="AI62"/>
  <c r="S62"/>
  <c r="C62"/>
  <c r="BZ61"/>
  <c r="BJ61"/>
  <c r="AT61"/>
  <c r="AD61"/>
  <c r="N61"/>
  <c r="CK56"/>
  <c r="BU56"/>
  <c r="BE56"/>
  <c r="AO56"/>
  <c r="Y56"/>
  <c r="I56"/>
  <c r="CF55"/>
  <c r="BP55"/>
  <c r="AZ55"/>
  <c r="AJ55"/>
  <c r="T55"/>
  <c r="D55"/>
  <c r="AF62"/>
  <c r="P62"/>
  <c r="CM61"/>
  <c r="BW61"/>
  <c r="BG61"/>
  <c r="AU61"/>
  <c r="AE61"/>
  <c r="O61"/>
  <c r="CL60"/>
  <c r="CD60"/>
  <c r="BV60"/>
  <c r="BN60"/>
  <c r="BF60"/>
  <c r="AX60"/>
  <c r="AP60"/>
  <c r="AH60"/>
  <c r="Z60"/>
  <c r="R60"/>
  <c r="J60"/>
  <c r="CO59"/>
  <c r="BY59"/>
  <c r="BI59"/>
  <c r="AS59"/>
  <c r="AC59"/>
  <c r="M59"/>
  <c r="CJ58"/>
  <c r="BT58"/>
  <c r="BD58"/>
  <c r="AN58"/>
  <c r="X58"/>
  <c r="H58"/>
  <c r="CI57"/>
  <c r="CA57"/>
  <c r="BS57"/>
  <c r="BK57"/>
  <c r="BC57"/>
  <c r="AU57"/>
  <c r="AM57"/>
  <c r="AE57"/>
  <c r="W57"/>
  <c r="O57"/>
  <c r="G57"/>
  <c r="CL56"/>
  <c r="BV56"/>
  <c r="BF56"/>
  <c r="AP56"/>
  <c r="Z56"/>
  <c r="J56"/>
  <c r="CG55"/>
  <c r="BQ55"/>
  <c r="BA55"/>
  <c r="AK55"/>
  <c r="U55"/>
  <c r="E55"/>
  <c r="CI41"/>
  <c r="BS41"/>
  <c r="BC41"/>
  <c r="AM41"/>
  <c r="W41"/>
  <c r="G41"/>
  <c r="CD40"/>
  <c r="BN40"/>
  <c r="AX40"/>
  <c r="AH40"/>
  <c r="R40"/>
  <c r="CO39"/>
  <c r="BY39"/>
  <c r="BI39"/>
  <c r="AS39"/>
  <c r="AC39"/>
  <c r="M39"/>
  <c r="AL43"/>
  <c r="AD43"/>
  <c r="CB41"/>
  <c r="BL41"/>
  <c r="AV41"/>
  <c r="AF41"/>
  <c r="P41"/>
  <c r="CM40"/>
  <c r="BW40"/>
  <c r="BG40"/>
  <c r="AQ40"/>
  <c r="AA40"/>
  <c r="K40"/>
  <c r="CH39"/>
  <c r="BR39"/>
  <c r="BB39"/>
  <c r="AL39"/>
  <c r="V39"/>
  <c r="F39"/>
  <c r="CM43"/>
  <c r="CE43"/>
  <c r="BW43"/>
  <c r="BO43"/>
  <c r="CK41"/>
  <c r="BU41"/>
  <c r="BE41"/>
  <c r="AO41"/>
  <c r="Y41"/>
  <c r="I41"/>
  <c r="CF40"/>
  <c r="BP40"/>
  <c r="AZ40"/>
  <c r="AJ40"/>
  <c r="T40"/>
  <c r="D40"/>
  <c r="CA39"/>
  <c r="BK39"/>
  <c r="AU39"/>
  <c r="AE39"/>
  <c r="O39"/>
  <c r="Q51"/>
  <c r="I51"/>
  <c r="CN47"/>
  <c r="CF47"/>
  <c r="BX47"/>
  <c r="BP47"/>
  <c r="BH47"/>
  <c r="AZ47"/>
  <c r="AR47"/>
  <c r="AJ47"/>
  <c r="AB47"/>
  <c r="T47"/>
  <c r="L47"/>
  <c r="D47"/>
  <c r="CI46"/>
  <c r="CA46"/>
  <c r="BS46"/>
  <c r="BK46"/>
  <c r="BC46"/>
  <c r="AU46"/>
  <c r="AM46"/>
  <c r="AE46"/>
  <c r="W46"/>
  <c r="O46"/>
  <c r="G46"/>
  <c r="CL45"/>
  <c r="CD45"/>
  <c r="BV45"/>
  <c r="BN45"/>
  <c r="BF45"/>
  <c r="AX45"/>
  <c r="AP45"/>
  <c r="AH45"/>
  <c r="Z45"/>
  <c r="R45"/>
  <c r="J45"/>
  <c r="CO44"/>
  <c r="CG44"/>
  <c r="BY44"/>
  <c r="BQ44"/>
  <c r="BI44"/>
  <c r="BA44"/>
  <c r="AS44"/>
  <c r="AK44"/>
  <c r="AC44"/>
  <c r="U44"/>
  <c r="M44"/>
  <c r="E44"/>
  <c r="CJ43"/>
  <c r="CB43"/>
  <c r="BT43"/>
  <c r="BL43"/>
  <c r="BD43"/>
  <c r="AV43"/>
  <c r="AN43"/>
  <c r="AF43"/>
  <c r="X43"/>
  <c r="P43"/>
  <c r="H43"/>
  <c r="CH41"/>
  <c r="BR41"/>
  <c r="BB41"/>
  <c r="AL41"/>
  <c r="V41"/>
  <c r="F41"/>
  <c r="CC40"/>
  <c r="BM40"/>
  <c r="AW40"/>
  <c r="AG40"/>
  <c r="Q40"/>
  <c r="CN39"/>
  <c r="BX39"/>
  <c r="BH39"/>
  <c r="AR39"/>
  <c r="AB39"/>
  <c r="L39"/>
  <c r="CB37"/>
  <c r="BL37"/>
  <c r="AV37"/>
  <c r="AF37"/>
  <c r="P37"/>
  <c r="CM36"/>
  <c r="BW36"/>
  <c r="BG36"/>
  <c r="AQ36"/>
  <c r="AA36"/>
  <c r="K36"/>
  <c r="CH35"/>
  <c r="BR35"/>
  <c r="BB35"/>
  <c r="AL35"/>
  <c r="V35"/>
  <c r="F35"/>
  <c r="CC34"/>
  <c r="BM34"/>
  <c r="AW34"/>
  <c r="AG34"/>
  <c r="Q34"/>
  <c r="CN33"/>
  <c r="BX33"/>
  <c r="BH33"/>
  <c r="AR33"/>
  <c r="AB33"/>
  <c r="L33"/>
  <c r="BZ31"/>
  <c r="BJ31"/>
  <c r="AT31"/>
  <c r="AD31"/>
  <c r="N31"/>
  <c r="CK30"/>
  <c r="BU30"/>
  <c r="BE30"/>
  <c r="AO30"/>
  <c r="CL38"/>
  <c r="CD38"/>
  <c r="BV38"/>
  <c r="BN38"/>
  <c r="BF38"/>
  <c r="AX38"/>
  <c r="AP38"/>
  <c r="AH38"/>
  <c r="Z38"/>
  <c r="R38"/>
  <c r="J38"/>
  <c r="CO37"/>
  <c r="BY37"/>
  <c r="BI37"/>
  <c r="AS37"/>
  <c r="AC37"/>
  <c r="M37"/>
  <c r="CJ36"/>
  <c r="BT36"/>
  <c r="BD36"/>
  <c r="AN36"/>
  <c r="X36"/>
  <c r="H36"/>
  <c r="CE35"/>
  <c r="BO35"/>
  <c r="AY35"/>
  <c r="AI35"/>
  <c r="S35"/>
  <c r="C35"/>
  <c r="BZ34"/>
  <c r="BJ34"/>
  <c r="AT34"/>
  <c r="AD34"/>
  <c r="N34"/>
  <c r="CK33"/>
  <c r="BU33"/>
  <c r="BE33"/>
  <c r="AO33"/>
  <c r="Y33"/>
  <c r="I33"/>
  <c r="CJ32"/>
  <c r="CB32"/>
  <c r="BT32"/>
  <c r="BL32"/>
  <c r="BD32"/>
  <c r="AV32"/>
  <c r="AN32"/>
  <c r="AF32"/>
  <c r="X32"/>
  <c r="P32"/>
  <c r="H32"/>
  <c r="CM31"/>
  <c r="BW31"/>
  <c r="BG31"/>
  <c r="AQ31"/>
  <c r="AA31"/>
  <c r="K31"/>
  <c r="CH30"/>
  <c r="BR30"/>
  <c r="BB30"/>
  <c r="AL30"/>
  <c r="V30"/>
  <c r="CH37"/>
  <c r="BR37"/>
  <c r="BB37"/>
  <c r="AL37"/>
  <c r="V37"/>
  <c r="F37"/>
  <c r="CC36"/>
  <c r="BM36"/>
  <c r="AW36"/>
  <c r="AG36"/>
  <c r="Q36"/>
  <c r="CN35"/>
  <c r="BX35"/>
  <c r="BH35"/>
  <c r="AR35"/>
  <c r="AB35"/>
  <c r="L35"/>
  <c r="CI34"/>
  <c r="BS34"/>
  <c r="BC34"/>
  <c r="AM34"/>
  <c r="W34"/>
  <c r="G34"/>
  <c r="CD33"/>
  <c r="BN33"/>
  <c r="AX33"/>
  <c r="AH33"/>
  <c r="R33"/>
  <c r="CO32"/>
  <c r="CG32"/>
  <c r="BY32"/>
  <c r="BQ32"/>
  <c r="BI32"/>
  <c r="BA32"/>
  <c r="AS32"/>
  <c r="AK32"/>
  <c r="AC32"/>
  <c r="U32"/>
  <c r="M32"/>
  <c r="E32"/>
  <c r="CF31"/>
  <c r="BP31"/>
  <c r="AZ31"/>
  <c r="AJ31"/>
  <c r="T31"/>
  <c r="D31"/>
  <c r="CA30"/>
  <c r="BK30"/>
  <c r="AU30"/>
  <c r="AE30"/>
  <c r="O30"/>
  <c r="CA37"/>
  <c r="BK37"/>
  <c r="AU37"/>
  <c r="AE37"/>
  <c r="O37"/>
  <c r="CL36"/>
  <c r="BV36"/>
  <c r="BF36"/>
  <c r="AP36"/>
  <c r="Z36"/>
  <c r="J36"/>
  <c r="CG35"/>
  <c r="BQ35"/>
  <c r="BA35"/>
  <c r="AK35"/>
  <c r="U35"/>
  <c r="E35"/>
  <c r="CB34"/>
  <c r="BL34"/>
  <c r="AV34"/>
  <c r="AF34"/>
  <c r="P34"/>
  <c r="CM33"/>
  <c r="BW33"/>
  <c r="BG33"/>
  <c r="AQ33"/>
  <c r="AA33"/>
  <c r="K33"/>
  <c r="CK31"/>
  <c r="BU31"/>
  <c r="BE31"/>
  <c r="AO31"/>
  <c r="Y31"/>
  <c r="I31"/>
  <c r="CF30"/>
  <c r="BP30"/>
  <c r="AZ30"/>
  <c r="AJ30"/>
  <c r="T30"/>
  <c r="D30"/>
  <c r="CK27"/>
  <c r="BU27"/>
  <c r="BE27"/>
  <c r="AO27"/>
  <c r="Y27"/>
  <c r="I27"/>
  <c r="CJ26"/>
  <c r="CB26"/>
  <c r="BT26"/>
  <c r="BL26"/>
  <c r="BD26"/>
  <c r="AV26"/>
  <c r="AN26"/>
  <c r="AF26"/>
  <c r="X26"/>
  <c r="P26"/>
  <c r="H26"/>
  <c r="CM25"/>
  <c r="CE25"/>
  <c r="BW25"/>
  <c r="BO25"/>
  <c r="BG25"/>
  <c r="AY25"/>
  <c r="AQ25"/>
  <c r="AI25"/>
  <c r="AA25"/>
  <c r="S25"/>
  <c r="K25"/>
  <c r="C25"/>
  <c r="CD24"/>
  <c r="BN24"/>
  <c r="AX24"/>
  <c r="AH24"/>
  <c r="R24"/>
  <c r="CO23"/>
  <c r="BY23"/>
  <c r="BI23"/>
  <c r="AS23"/>
  <c r="AC23"/>
  <c r="M23"/>
  <c r="CJ22"/>
  <c r="BT22"/>
  <c r="BD22"/>
  <c r="AN22"/>
  <c r="X22"/>
  <c r="H22"/>
  <c r="CE21"/>
  <c r="BO21"/>
  <c r="AY21"/>
  <c r="AI21"/>
  <c r="S21"/>
  <c r="CD20"/>
  <c r="BN20"/>
  <c r="BB69"/>
  <c r="CH69"/>
  <c r="BQ69"/>
  <c r="CG69"/>
  <c r="AI69"/>
  <c r="W69"/>
  <c r="BS71"/>
  <c r="BD70"/>
  <c r="AJ71"/>
  <c r="V70"/>
  <c r="C70"/>
  <c r="CE71"/>
  <c r="BP70"/>
  <c r="AV71"/>
  <c r="AK70"/>
  <c r="BC70"/>
  <c r="BR71"/>
  <c r="CD6"/>
  <c r="BW6"/>
  <c r="D6"/>
  <c r="AF6"/>
  <c r="BA6"/>
  <c r="F6"/>
  <c r="C48"/>
  <c r="BO48"/>
  <c r="AN49"/>
  <c r="M50"/>
  <c r="BY50"/>
  <c r="AX48"/>
  <c r="W49"/>
  <c r="CI49"/>
  <c r="BH50"/>
  <c r="AG48"/>
  <c r="F49"/>
  <c r="BR49"/>
  <c r="AQ50"/>
  <c r="P48"/>
  <c r="CB48"/>
  <c r="BA49"/>
  <c r="Z50"/>
  <c r="CL50"/>
  <c r="BF17"/>
  <c r="CF16"/>
  <c r="T16"/>
  <c r="AE15"/>
  <c r="BF14"/>
  <c r="CG13"/>
  <c r="U13"/>
  <c r="AV12"/>
  <c r="BW11"/>
  <c r="K11"/>
  <c r="AL10"/>
  <c r="CC9"/>
  <c r="Q9"/>
  <c r="AR8"/>
  <c r="BS7"/>
  <c r="G7"/>
  <c r="R18"/>
  <c r="CD18"/>
  <c r="AN72"/>
  <c r="BO68"/>
  <c r="C68"/>
  <c r="AD67"/>
  <c r="BQ66"/>
  <c r="E66"/>
  <c r="AF65"/>
  <c r="BG64"/>
  <c r="I17"/>
  <c r="BU17"/>
  <c r="BM16"/>
  <c r="CN15"/>
  <c r="AB15"/>
  <c r="BC14"/>
  <c r="CD13"/>
  <c r="R13"/>
  <c r="AS12"/>
  <c r="BT11"/>
  <c r="H11"/>
  <c r="AI10"/>
  <c r="BN9"/>
  <c r="CO8"/>
  <c r="AC8"/>
  <c r="BD7"/>
  <c r="Q18"/>
  <c r="CC18"/>
  <c r="CK72"/>
  <c r="Y72"/>
  <c r="AZ68"/>
  <c r="AE67"/>
  <c r="BF66"/>
  <c r="CG65"/>
  <c r="U65"/>
  <c r="L17"/>
  <c r="BX17"/>
  <c r="BB16"/>
  <c r="BY15"/>
  <c r="M15"/>
  <c r="AN14"/>
  <c r="BO13"/>
  <c r="C13"/>
  <c r="AD12"/>
  <c r="BE11"/>
  <c r="CF10"/>
  <c r="T10"/>
  <c r="BO9"/>
  <c r="C9"/>
  <c r="AD8"/>
  <c r="BE7"/>
  <c r="AF18"/>
  <c r="AH72"/>
  <c r="BI68"/>
  <c r="BL67"/>
  <c r="T67"/>
  <c r="BG66"/>
  <c r="CH65"/>
  <c r="V65"/>
  <c r="BQ64"/>
  <c r="Y64"/>
  <c r="BX63"/>
  <c r="AE17"/>
  <c r="CM16"/>
  <c r="AU16"/>
  <c r="G16"/>
  <c r="BR15"/>
  <c r="AL15"/>
  <c r="F15"/>
  <c r="BM14"/>
  <c r="AG14"/>
  <c r="CN13"/>
  <c r="BH13"/>
  <c r="AB13"/>
  <c r="CI12"/>
  <c r="BC12"/>
  <c r="W12"/>
  <c r="CD11"/>
  <c r="AX11"/>
  <c r="R11"/>
  <c r="BY10"/>
  <c r="AS10"/>
  <c r="M10"/>
  <c r="BL9"/>
  <c r="AF9"/>
  <c r="CM8"/>
  <c r="BG8"/>
  <c r="AA8"/>
  <c r="CH7"/>
  <c r="BB7"/>
  <c r="V7"/>
  <c r="G18"/>
  <c r="AM18"/>
  <c r="BS18"/>
  <c r="CA72"/>
  <c r="AU72"/>
  <c r="O72"/>
  <c r="BV68"/>
  <c r="AP68"/>
  <c r="J68"/>
  <c r="CC67"/>
  <c r="AW67"/>
  <c r="Q67"/>
  <c r="BX66"/>
  <c r="AR66"/>
  <c r="L66"/>
  <c r="BS65"/>
  <c r="AM65"/>
  <c r="G65"/>
  <c r="CH64"/>
  <c r="BB64"/>
  <c r="V64"/>
  <c r="CC63"/>
  <c r="AW63"/>
  <c r="Q63"/>
  <c r="CF62"/>
  <c r="AZ62"/>
  <c r="G64"/>
  <c r="BN63"/>
  <c r="AH63"/>
  <c r="CO62"/>
  <c r="BI62"/>
  <c r="AC62"/>
  <c r="CJ61"/>
  <c r="BD61"/>
  <c r="X61"/>
  <c r="CI60"/>
  <c r="BC60"/>
  <c r="W60"/>
  <c r="BL57"/>
  <c r="AF57"/>
  <c r="CM56"/>
  <c r="BG56"/>
  <c r="AA56"/>
  <c r="CH55"/>
  <c r="BB55"/>
  <c r="V55"/>
  <c r="CG54"/>
  <c r="BA54"/>
  <c r="U54"/>
  <c r="CB53"/>
  <c r="AV53"/>
  <c r="P53"/>
  <c r="AF64"/>
  <c r="CM63"/>
  <c r="BG63"/>
  <c r="AA63"/>
  <c r="C63"/>
  <c r="CH62"/>
  <c r="BV62"/>
  <c r="BJ62"/>
  <c r="V62"/>
  <c r="J62"/>
  <c r="CK61"/>
  <c r="AW61"/>
  <c r="Y61"/>
  <c r="U61"/>
  <c r="BO59"/>
  <c r="BC59"/>
  <c r="AQ59"/>
  <c r="C59"/>
  <c r="CD58"/>
  <c r="BR58"/>
  <c r="AD58"/>
  <c r="R58"/>
  <c r="F58"/>
  <c r="BQ57"/>
  <c r="AK57"/>
  <c r="E57"/>
  <c r="CF56"/>
  <c r="AV56"/>
  <c r="AR56"/>
  <c r="T56"/>
  <c r="BW55"/>
  <c r="BS55"/>
  <c r="AU55"/>
  <c r="K55"/>
  <c r="G55"/>
  <c r="CL54"/>
  <c r="BF54"/>
  <c r="Z54"/>
  <c r="CG53"/>
  <c r="BA53"/>
  <c r="U53"/>
  <c r="CB52"/>
  <c r="BP63"/>
  <c r="AV63"/>
  <c r="AB63"/>
  <c r="D63"/>
  <c r="CI62"/>
  <c r="BW62"/>
  <c r="BK62"/>
  <c r="W62"/>
  <c r="K62"/>
  <c r="CL61"/>
  <c r="AX61"/>
  <c r="AL61"/>
  <c r="Z61"/>
  <c r="BY56"/>
  <c r="BM56"/>
  <c r="BA56"/>
  <c r="M56"/>
  <c r="CN55"/>
  <c r="CB55"/>
  <c r="AN55"/>
  <c r="AB55"/>
  <c r="P55"/>
  <c r="T62"/>
  <c r="H62"/>
  <c r="CI61"/>
  <c r="AY61"/>
  <c r="AM61"/>
  <c r="AA61"/>
  <c r="BZ60"/>
  <c r="AT60"/>
  <c r="N60"/>
  <c r="BM59"/>
  <c r="BA59"/>
  <c r="AO59"/>
  <c r="CN58"/>
  <c r="CB58"/>
  <c r="BP58"/>
  <c r="AB58"/>
  <c r="P58"/>
  <c r="D58"/>
  <c r="BO57"/>
  <c r="AI57"/>
  <c r="C57"/>
  <c r="CH56"/>
  <c r="AT56"/>
  <c r="AH56"/>
  <c r="V56"/>
  <c r="BU55"/>
  <c r="BI55"/>
  <c r="AW55"/>
  <c r="I55"/>
  <c r="BW41"/>
  <c r="AY41"/>
  <c r="AE41"/>
  <c r="K41"/>
  <c r="BZ40"/>
  <c r="BF40"/>
  <c r="AL40"/>
  <c r="N40"/>
  <c r="CG39"/>
  <c r="BM39"/>
  <c r="AO39"/>
  <c r="U39"/>
  <c r="BH52"/>
  <c r="AZ52"/>
  <c r="AR52"/>
  <c r="AJ52"/>
  <c r="AB52"/>
  <c r="T52"/>
  <c r="L52"/>
  <c r="D52"/>
  <c r="CI51"/>
  <c r="CA51"/>
  <c r="BS51"/>
  <c r="BK51"/>
  <c r="BC51"/>
  <c r="AU51"/>
  <c r="AM51"/>
  <c r="AE51"/>
  <c r="W51"/>
  <c r="O51"/>
  <c r="G51"/>
  <c r="CL47"/>
  <c r="CD47"/>
  <c r="BV47"/>
  <c r="BN47"/>
  <c r="BF47"/>
  <c r="AX47"/>
  <c r="AP47"/>
  <c r="AH47"/>
  <c r="Z47"/>
  <c r="R47"/>
  <c r="J47"/>
  <c r="CO46"/>
  <c r="CG46"/>
  <c r="BY46"/>
  <c r="BQ46"/>
  <c r="BI46"/>
  <c r="BA46"/>
  <c r="AS46"/>
  <c r="AK46"/>
  <c r="AC46"/>
  <c r="U46"/>
  <c r="M46"/>
  <c r="E46"/>
  <c r="CJ45"/>
  <c r="CB45"/>
  <c r="BT45"/>
  <c r="BL45"/>
  <c r="BD45"/>
  <c r="AV45"/>
  <c r="AN45"/>
  <c r="AF45"/>
  <c r="X45"/>
  <c r="P45"/>
  <c r="H45"/>
  <c r="CM44"/>
  <c r="CE44"/>
  <c r="BW44"/>
  <c r="BO44"/>
  <c r="BG44"/>
  <c r="AY44"/>
  <c r="AQ44"/>
  <c r="AI44"/>
  <c r="AA44"/>
  <c r="S44"/>
  <c r="K44"/>
  <c r="C44"/>
  <c r="CH43"/>
  <c r="BZ43"/>
  <c r="BR43"/>
  <c r="BJ43"/>
  <c r="BB43"/>
  <c r="AT43"/>
  <c r="V43"/>
  <c r="N43"/>
  <c r="F43"/>
  <c r="CK42"/>
  <c r="CC42"/>
  <c r="BU42"/>
  <c r="BM42"/>
  <c r="BE42"/>
  <c r="AW42"/>
  <c r="AO42"/>
  <c r="AG42"/>
  <c r="Y42"/>
  <c r="Q42"/>
  <c r="I42"/>
  <c r="CN41"/>
  <c r="BT41"/>
  <c r="AZ41"/>
  <c r="AB41"/>
  <c r="H41"/>
  <c r="CA40"/>
  <c r="BC40"/>
  <c r="AI40"/>
  <c r="O40"/>
  <c r="CD39"/>
  <c r="BJ39"/>
  <c r="AP39"/>
  <c r="R39"/>
  <c r="BK43"/>
  <c r="BY41"/>
  <c r="BA41"/>
  <c r="AG41"/>
  <c r="M41"/>
  <c r="CB40"/>
  <c r="BH40"/>
  <c r="AN40"/>
  <c r="P40"/>
  <c r="CI39"/>
  <c r="BO39"/>
  <c r="AQ39"/>
  <c r="W39"/>
  <c r="C39"/>
  <c r="CJ47"/>
  <c r="BD47"/>
  <c r="X47"/>
  <c r="CE46"/>
  <c r="AY46"/>
  <c r="S46"/>
  <c r="BZ45"/>
  <c r="AT45"/>
  <c r="N45"/>
  <c r="BU44"/>
  <c r="AO44"/>
  <c r="I44"/>
  <c r="BP43"/>
  <c r="AJ43"/>
  <c r="D43"/>
  <c r="BV41"/>
  <c r="AX41"/>
  <c r="AD41"/>
  <c r="J41"/>
  <c r="BY40"/>
  <c r="BE40"/>
  <c r="AK40"/>
  <c r="M40"/>
  <c r="CF39"/>
  <c r="BL39"/>
  <c r="AN39"/>
  <c r="T39"/>
  <c r="CO38"/>
  <c r="CG38"/>
  <c r="BY38"/>
  <c r="BQ38"/>
  <c r="BI38"/>
  <c r="BA38"/>
  <c r="AS38"/>
  <c r="AK38"/>
  <c r="AC38"/>
  <c r="U38"/>
  <c r="M38"/>
  <c r="E38"/>
  <c r="CF37"/>
  <c r="BH37"/>
  <c r="AN37"/>
  <c r="T37"/>
  <c r="CI36"/>
  <c r="BO36"/>
  <c r="AU36"/>
  <c r="W36"/>
  <c r="C36"/>
  <c r="BV35"/>
  <c r="AX35"/>
  <c r="AD35"/>
  <c r="J35"/>
  <c r="BY34"/>
  <c r="BE34"/>
  <c r="AK34"/>
  <c r="M34"/>
  <c r="CF33"/>
  <c r="BL33"/>
  <c r="AN33"/>
  <c r="T33"/>
  <c r="CM32"/>
  <c r="CE32"/>
  <c r="BW32"/>
  <c r="BO32"/>
  <c r="BG32"/>
  <c r="AY32"/>
  <c r="AQ32"/>
  <c r="AI32"/>
  <c r="AA32"/>
  <c r="S32"/>
  <c r="K32"/>
  <c r="C32"/>
  <c r="CD31"/>
  <c r="BF31"/>
  <c r="AL31"/>
  <c r="R31"/>
  <c r="CG30"/>
  <c r="BM30"/>
  <c r="AS30"/>
  <c r="BZ38"/>
  <c r="AT38"/>
  <c r="N38"/>
  <c r="BU37"/>
  <c r="BA37"/>
  <c r="AG37"/>
  <c r="I37"/>
  <c r="CB36"/>
  <c r="BH36"/>
  <c r="AJ36"/>
  <c r="AT69"/>
  <c r="CD69"/>
  <c r="AS69"/>
  <c r="AG69"/>
  <c r="BG69"/>
  <c r="O69"/>
  <c r="BC71"/>
  <c r="AN70"/>
  <c r="T71"/>
  <c r="BX71"/>
  <c r="BM71"/>
  <c r="BO71"/>
  <c r="AZ70"/>
  <c r="AF71"/>
  <c r="U70"/>
  <c r="W70"/>
  <c r="AL71"/>
  <c r="I6"/>
  <c r="CA6"/>
  <c r="K6"/>
  <c r="AJ6"/>
  <c r="BE6"/>
  <c r="J6"/>
  <c r="BK48"/>
  <c r="AJ49"/>
  <c r="I50"/>
  <c r="BU50"/>
  <c r="AT48"/>
  <c r="S49"/>
  <c r="CE49"/>
  <c r="BD50"/>
  <c r="AC48"/>
  <c r="CO48"/>
  <c r="BN49"/>
  <c r="AM50"/>
  <c r="L48"/>
  <c r="BX48"/>
  <c r="AW49"/>
  <c r="V50"/>
  <c r="CH50"/>
  <c r="BN17"/>
  <c r="AN16"/>
  <c r="CI15"/>
  <c r="W15"/>
  <c r="AX14"/>
  <c r="BY13"/>
  <c r="M13"/>
  <c r="AN12"/>
  <c r="BO11"/>
  <c r="C11"/>
  <c r="AD10"/>
  <c r="AK9"/>
  <c r="BL8"/>
  <c r="CM7"/>
  <c r="AA7"/>
  <c r="Z18"/>
  <c r="CL18"/>
  <c r="AF72"/>
  <c r="BG68"/>
  <c r="AH67"/>
  <c r="BI66"/>
  <c r="CJ65"/>
  <c r="X65"/>
  <c r="BS64"/>
  <c r="AG17"/>
  <c r="CO16"/>
  <c r="AC16"/>
  <c r="BP15"/>
  <c r="D15"/>
  <c r="AE14"/>
  <c r="BF13"/>
  <c r="CG12"/>
  <c r="U12"/>
  <c r="AV11"/>
  <c r="BW10"/>
  <c r="K10"/>
  <c r="AD9"/>
  <c r="BE8"/>
  <c r="CF7"/>
  <c r="T7"/>
  <c r="AO18"/>
  <c r="CC72"/>
  <c r="Q72"/>
  <c r="AR68"/>
  <c r="AY67"/>
  <c r="AH66"/>
  <c r="BI65"/>
  <c r="CF64"/>
  <c r="AJ17"/>
  <c r="CD16"/>
  <c r="R16"/>
  <c r="BQ15"/>
  <c r="E15"/>
  <c r="AF14"/>
  <c r="BG13"/>
  <c r="CH12"/>
  <c r="V12"/>
  <c r="AW11"/>
  <c r="BX10"/>
  <c r="L10"/>
  <c r="CI9"/>
  <c r="W9"/>
  <c r="AX8"/>
  <c r="BY7"/>
  <c r="M7"/>
  <c r="AN18"/>
  <c r="CL72"/>
  <c r="Z72"/>
  <c r="BA68"/>
  <c r="CB67"/>
  <c r="AJ67"/>
  <c r="AI66"/>
  <c r="BJ65"/>
  <c r="CG64"/>
  <c r="AO64"/>
  <c r="CN63"/>
  <c r="AM17"/>
  <c r="BC16"/>
  <c r="K16"/>
  <c r="BJ15"/>
  <c r="AD15"/>
  <c r="CK14"/>
  <c r="BE14"/>
  <c r="Y14"/>
  <c r="CF13"/>
  <c r="AZ13"/>
  <c r="T13"/>
  <c r="CA12"/>
  <c r="AU12"/>
  <c r="O12"/>
  <c r="BV11"/>
  <c r="AP11"/>
  <c r="J11"/>
  <c r="BQ10"/>
  <c r="AK10"/>
  <c r="E10"/>
  <c r="BP9"/>
  <c r="AJ9"/>
  <c r="D9"/>
  <c r="BK8"/>
  <c r="AE8"/>
  <c r="CL7"/>
  <c r="BF7"/>
  <c r="Z7"/>
  <c r="O18"/>
  <c r="AU18"/>
  <c r="CA18"/>
  <c r="BS72"/>
  <c r="AM72"/>
  <c r="G72"/>
  <c r="BN68"/>
  <c r="AH68"/>
  <c r="CO67"/>
  <c r="BI67"/>
  <c r="AC67"/>
  <c r="BP66"/>
  <c r="AJ66"/>
  <c r="D66"/>
  <c r="BK65"/>
  <c r="AE65"/>
  <c r="CL64"/>
  <c r="BF64"/>
  <c r="Z64"/>
  <c r="CG63"/>
  <c r="BA63"/>
  <c r="U63"/>
  <c r="BT62"/>
  <c r="S64"/>
  <c r="BZ63"/>
  <c r="AT63"/>
  <c r="N63"/>
  <c r="CC62"/>
  <c r="AW62"/>
  <c r="Q62"/>
  <c r="BX61"/>
  <c r="AR61"/>
  <c r="L61"/>
  <c r="CA60"/>
  <c r="AU60"/>
  <c r="O60"/>
  <c r="BV59"/>
  <c r="BR59"/>
  <c r="AP59"/>
  <c r="AL59"/>
  <c r="J59"/>
  <c r="F59"/>
  <c r="BQ58"/>
  <c r="BM58"/>
  <c r="AK58"/>
  <c r="AG58"/>
  <c r="E58"/>
  <c r="CJ57"/>
  <c r="BD57"/>
  <c r="X57"/>
  <c r="CI56"/>
  <c r="BC56"/>
  <c r="W56"/>
  <c r="CD55"/>
  <c r="AX55"/>
  <c r="R55"/>
  <c r="BY54"/>
  <c r="AS54"/>
  <c r="M54"/>
  <c r="BT53"/>
  <c r="AN53"/>
  <c r="H53"/>
  <c r="AJ64"/>
  <c r="D64"/>
  <c r="BK63"/>
  <c r="AE63"/>
  <c r="K63"/>
  <c r="BR62"/>
  <c r="BF62"/>
  <c r="AT62"/>
  <c r="F62"/>
  <c r="CG61"/>
  <c r="BU61"/>
  <c r="AG61"/>
  <c r="I61"/>
  <c r="E61"/>
  <c r="CJ60"/>
  <c r="CB60"/>
  <c r="BT60"/>
  <c r="BL60"/>
  <c r="BD60"/>
  <c r="AV60"/>
  <c r="AN60"/>
  <c r="AF60"/>
  <c r="X60"/>
  <c r="P60"/>
  <c r="H60"/>
  <c r="CM59"/>
  <c r="AY59"/>
  <c r="AM59"/>
  <c r="AA59"/>
  <c r="BZ58"/>
  <c r="BN58"/>
  <c r="BB58"/>
  <c r="N58"/>
  <c r="CO57"/>
  <c r="BI57"/>
  <c r="AC57"/>
  <c r="CN56"/>
  <c r="BP56"/>
  <c r="AF56"/>
  <c r="AB56"/>
  <c r="D56"/>
  <c r="BG55"/>
  <c r="BC55"/>
  <c r="AE55"/>
  <c r="CD54"/>
  <c r="AX54"/>
  <c r="R54"/>
  <c r="BY53"/>
  <c r="AS53"/>
  <c r="M53"/>
  <c r="BT52"/>
  <c r="AZ63"/>
  <c r="AF63"/>
  <c r="L63"/>
  <c r="BS62"/>
  <c r="BG62"/>
  <c r="AU62"/>
  <c r="G62"/>
  <c r="CH61"/>
  <c r="BV61"/>
  <c r="AH61"/>
  <c r="V61"/>
  <c r="J61"/>
  <c r="CK60"/>
  <c r="CC60"/>
  <c r="BU60"/>
  <c r="BM60"/>
  <c r="BE60"/>
  <c r="AW60"/>
  <c r="AO60"/>
  <c r="AG60"/>
  <c r="Y60"/>
  <c r="Q60"/>
  <c r="I60"/>
  <c r="CN59"/>
  <c r="BX59"/>
  <c r="BH59"/>
  <c r="AR59"/>
  <c r="AB59"/>
  <c r="L59"/>
  <c r="CI58"/>
  <c r="BS58"/>
  <c r="BC58"/>
  <c r="AM58"/>
  <c r="W58"/>
  <c r="G58"/>
  <c r="CH57"/>
  <c r="BZ57"/>
  <c r="BR57"/>
  <c r="BJ57"/>
  <c r="BB57"/>
  <c r="AT57"/>
  <c r="AL57"/>
  <c r="AD57"/>
  <c r="V57"/>
  <c r="N57"/>
  <c r="F57"/>
  <c r="BI56"/>
  <c r="AW56"/>
  <c r="AK56"/>
  <c r="CJ55"/>
  <c r="BX55"/>
  <c r="BL55"/>
  <c r="X55"/>
  <c r="L55"/>
  <c r="CM54"/>
  <c r="CE54"/>
  <c r="BW54"/>
  <c r="BO54"/>
  <c r="BG54"/>
  <c r="AY54"/>
  <c r="AQ54"/>
  <c r="AI54"/>
  <c r="AA54"/>
  <c r="S54"/>
  <c r="K54"/>
  <c r="C54"/>
  <c r="CH53"/>
  <c r="BZ53"/>
  <c r="BR53"/>
  <c r="BJ53"/>
  <c r="BB53"/>
  <c r="AT53"/>
  <c r="AL53"/>
  <c r="AD53"/>
  <c r="V53"/>
  <c r="N53"/>
  <c r="F53"/>
  <c r="CK52"/>
  <c r="CC52"/>
  <c r="BU52"/>
  <c r="BM52"/>
  <c r="BE52"/>
  <c r="AW52"/>
  <c r="AO52"/>
  <c r="AG52"/>
  <c r="D62"/>
  <c r="CE61"/>
  <c r="BS61"/>
  <c r="AI61"/>
  <c r="W61"/>
  <c r="K61"/>
  <c r="BR60"/>
  <c r="AL60"/>
  <c r="F60"/>
  <c r="CK59"/>
  <c r="AW59"/>
  <c r="AK59"/>
  <c r="Y59"/>
  <c r="BX58"/>
  <c r="BL58"/>
  <c r="AZ58"/>
  <c r="L58"/>
  <c r="CM57"/>
  <c r="BG57"/>
  <c r="AA57"/>
  <c r="CD56"/>
  <c r="BR56"/>
  <c r="AD56"/>
  <c r="R56"/>
  <c r="F56"/>
  <c r="BE55"/>
  <c r="AS55"/>
  <c r="AG55"/>
  <c r="CJ54"/>
  <c r="CB54"/>
  <c r="BT54"/>
  <c r="BL54"/>
  <c r="BD54"/>
  <c r="AV54"/>
  <c r="AN54"/>
  <c r="AF54"/>
  <c r="X54"/>
  <c r="P54"/>
  <c r="H54"/>
  <c r="CM53"/>
  <c r="CE53"/>
  <c r="BW53"/>
  <c r="BO53"/>
  <c r="BG53"/>
  <c r="AY53"/>
  <c r="AQ53"/>
  <c r="AI53"/>
  <c r="AA53"/>
  <c r="S53"/>
  <c r="K53"/>
  <c r="C53"/>
  <c r="CH52"/>
  <c r="BZ52"/>
  <c r="BR52"/>
  <c r="BJ52"/>
  <c r="BB52"/>
  <c r="AT52"/>
  <c r="AL52"/>
  <c r="AD52"/>
  <c r="V52"/>
  <c r="N52"/>
  <c r="F52"/>
  <c r="CK51"/>
  <c r="CC51"/>
  <c r="BU51"/>
  <c r="BM51"/>
  <c r="BE51"/>
  <c r="AW51"/>
  <c r="AO51"/>
  <c r="AG51"/>
  <c r="Y51"/>
  <c r="D53"/>
  <c r="CI52"/>
  <c r="CA52"/>
  <c r="BS52"/>
  <c r="BK52"/>
  <c r="BC52"/>
  <c r="AU52"/>
  <c r="AM52"/>
  <c r="AE52"/>
  <c r="W52"/>
  <c r="O52"/>
  <c r="G52"/>
  <c r="CL51"/>
  <c r="CD51"/>
  <c r="BV51"/>
  <c r="BN51"/>
  <c r="BF51"/>
  <c r="AX51"/>
  <c r="AP51"/>
  <c r="AH51"/>
  <c r="Z51"/>
  <c r="R51"/>
  <c r="J51"/>
  <c r="CO47"/>
  <c r="CG47"/>
  <c r="BY47"/>
  <c r="BQ47"/>
  <c r="BI47"/>
  <c r="BA47"/>
  <c r="AS47"/>
  <c r="AK47"/>
  <c r="AC47"/>
  <c r="U47"/>
  <c r="M47"/>
  <c r="E47"/>
  <c r="CJ46"/>
  <c r="CB46"/>
  <c r="BT46"/>
  <c r="BL46"/>
  <c r="BD46"/>
  <c r="AV46"/>
  <c r="AN46"/>
  <c r="AF46"/>
  <c r="X46"/>
  <c r="P46"/>
  <c r="H46"/>
  <c r="CM45"/>
  <c r="CE45"/>
  <c r="BW45"/>
  <c r="BO45"/>
  <c r="BG45"/>
  <c r="AY45"/>
  <c r="AQ45"/>
  <c r="AI45"/>
  <c r="AA45"/>
  <c r="S45"/>
  <c r="K45"/>
  <c r="C45"/>
  <c r="CH44"/>
  <c r="BZ44"/>
  <c r="BR44"/>
  <c r="BJ44"/>
  <c r="BB44"/>
  <c r="AT44"/>
  <c r="AL44"/>
  <c r="AD44"/>
  <c r="V44"/>
  <c r="N44"/>
  <c r="F44"/>
  <c r="CK43"/>
  <c r="CC43"/>
  <c r="BU43"/>
  <c r="BM43"/>
  <c r="BE43"/>
  <c r="AW43"/>
  <c r="AO43"/>
  <c r="AG43"/>
  <c r="Y43"/>
  <c r="Q43"/>
  <c r="I43"/>
  <c r="CN42"/>
  <c r="CF42"/>
  <c r="BX42"/>
  <c r="BP42"/>
  <c r="BH42"/>
  <c r="AZ42"/>
  <c r="AR42"/>
  <c r="AJ42"/>
  <c r="AB42"/>
  <c r="T42"/>
  <c r="L42"/>
  <c r="D42"/>
  <c r="CA41"/>
  <c r="BG41"/>
  <c r="AI41"/>
  <c r="O41"/>
  <c r="CH40"/>
  <c r="BJ40"/>
  <c r="AP40"/>
  <c r="V40"/>
  <c r="CK39"/>
  <c r="BQ39"/>
  <c r="AW39"/>
  <c r="Y39"/>
  <c r="E39"/>
  <c r="BX41"/>
  <c r="BD41"/>
  <c r="AJ41"/>
  <c r="L41"/>
  <c r="CE40"/>
  <c r="BK40"/>
  <c r="AM40"/>
  <c r="S40"/>
  <c r="CL39"/>
  <c r="BN39"/>
  <c r="AT39"/>
  <c r="Z39"/>
  <c r="AC52"/>
  <c r="U52"/>
  <c r="M52"/>
  <c r="E52"/>
  <c r="CJ51"/>
  <c r="CB51"/>
  <c r="BT51"/>
  <c r="BL51"/>
  <c r="BD51"/>
  <c r="AV51"/>
  <c r="AN51"/>
  <c r="AF51"/>
  <c r="X51"/>
  <c r="P51"/>
  <c r="H51"/>
  <c r="CM47"/>
  <c r="CE47"/>
  <c r="BW47"/>
  <c r="BO47"/>
  <c r="BG47"/>
  <c r="AY47"/>
  <c r="AQ47"/>
  <c r="AI47"/>
  <c r="AA47"/>
  <c r="S47"/>
  <c r="K47"/>
  <c r="C47"/>
  <c r="CH46"/>
  <c r="BZ46"/>
  <c r="BR46"/>
  <c r="BJ46"/>
  <c r="BB46"/>
  <c r="AT46"/>
  <c r="AL46"/>
  <c r="AD46"/>
  <c r="V46"/>
  <c r="N46"/>
  <c r="F46"/>
  <c r="CK45"/>
  <c r="CC45"/>
  <c r="BU45"/>
  <c r="BM45"/>
  <c r="BE45"/>
  <c r="AW45"/>
  <c r="AO45"/>
  <c r="AG45"/>
  <c r="Y45"/>
  <c r="Q45"/>
  <c r="I45"/>
  <c r="CN44"/>
  <c r="CF44"/>
  <c r="BX44"/>
  <c r="BP44"/>
  <c r="BH44"/>
  <c r="AZ44"/>
  <c r="AR44"/>
  <c r="AJ44"/>
  <c r="AB44"/>
  <c r="T44"/>
  <c r="L44"/>
  <c r="D44"/>
  <c r="CI43"/>
  <c r="BG43"/>
  <c r="AY43"/>
  <c r="AQ43"/>
  <c r="AI43"/>
  <c r="AA43"/>
  <c r="S43"/>
  <c r="K43"/>
  <c r="C43"/>
  <c r="CH42"/>
  <c r="BZ42"/>
  <c r="BR42"/>
  <c r="BJ42"/>
  <c r="BB42"/>
  <c r="AT42"/>
  <c r="AL42"/>
  <c r="AD42"/>
  <c r="V42"/>
  <c r="N42"/>
  <c r="F42"/>
  <c r="CC41"/>
  <c r="BI41"/>
  <c r="AK41"/>
  <c r="Q41"/>
  <c r="CJ40"/>
  <c r="BL40"/>
  <c r="AR40"/>
  <c r="X40"/>
  <c r="CM39"/>
  <c r="BS39"/>
  <c r="AY39"/>
  <c r="AA39"/>
  <c r="G39"/>
  <c r="CB47"/>
  <c r="AV47"/>
  <c r="P47"/>
  <c r="BW46"/>
  <c r="AQ46"/>
  <c r="K46"/>
  <c r="BR45"/>
  <c r="AL45"/>
  <c r="F45"/>
  <c r="BM44"/>
  <c r="AG44"/>
  <c r="CN43"/>
  <c r="BH43"/>
  <c r="AB43"/>
  <c r="CM42"/>
  <c r="CE42"/>
  <c r="BW42"/>
  <c r="BO42"/>
  <c r="BG42"/>
  <c r="AY42"/>
  <c r="AQ42"/>
  <c r="AI42"/>
  <c r="AA42"/>
  <c r="S42"/>
  <c r="K42"/>
  <c r="C42"/>
  <c r="BZ41"/>
  <c r="BF41"/>
  <c r="AH41"/>
  <c r="N41"/>
  <c r="CG40"/>
  <c r="BI40"/>
  <c r="AO40"/>
  <c r="U40"/>
  <c r="CJ39"/>
  <c r="BP39"/>
  <c r="AV39"/>
  <c r="X39"/>
  <c r="D39"/>
  <c r="CJ37"/>
  <c r="BP37"/>
  <c r="AR37"/>
  <c r="X37"/>
  <c r="D37"/>
  <c r="BS36"/>
  <c r="AY36"/>
  <c r="AE36"/>
  <c r="G36"/>
  <c r="BZ35"/>
  <c r="BF35"/>
  <c r="AH35"/>
  <c r="N35"/>
  <c r="CG34"/>
  <c r="BI34"/>
  <c r="AO34"/>
  <c r="U34"/>
  <c r="CJ33"/>
  <c r="BP33"/>
  <c r="AV33"/>
  <c r="X33"/>
  <c r="D33"/>
  <c r="CH31"/>
  <c r="BN31"/>
  <c r="AP31"/>
  <c r="V31"/>
  <c r="CO30"/>
  <c r="BQ30"/>
  <c r="AW30"/>
  <c r="AC30"/>
  <c r="BR38"/>
  <c r="AL38"/>
  <c r="F38"/>
  <c r="CC37"/>
  <c r="BE37"/>
  <c r="AK37"/>
  <c r="Q37"/>
  <c r="CF36"/>
  <c r="BL36"/>
  <c r="AR36"/>
  <c r="T36"/>
  <c r="CM35"/>
  <c r="BS35"/>
  <c r="AU35"/>
  <c r="AA35"/>
  <c r="G35"/>
  <c r="BV34"/>
  <c r="BB34"/>
  <c r="AH34"/>
  <c r="J34"/>
  <c r="CC33"/>
  <c r="BI33"/>
  <c r="AK33"/>
  <c r="Q33"/>
  <c r="BP32"/>
  <c r="AJ32"/>
  <c r="D32"/>
  <c r="CA31"/>
  <c r="BC31"/>
  <c r="AI31"/>
  <c r="O31"/>
  <c r="CD30"/>
  <c r="BJ30"/>
  <c r="AP30"/>
  <c r="CM38"/>
  <c r="CE38"/>
  <c r="BW38"/>
  <c r="BO38"/>
  <c r="BG38"/>
  <c r="AY38"/>
  <c r="AQ38"/>
  <c r="AI38"/>
  <c r="AA38"/>
  <c r="S38"/>
  <c r="K38"/>
  <c r="C38"/>
  <c r="BZ37"/>
  <c r="BF37"/>
  <c r="AH37"/>
  <c r="N37"/>
  <c r="CG36"/>
  <c r="BI36"/>
  <c r="AO36"/>
  <c r="U36"/>
  <c r="CJ35"/>
  <c r="BP35"/>
  <c r="AV35"/>
  <c r="X35"/>
  <c r="D35"/>
  <c r="BW34"/>
  <c r="AY34"/>
  <c r="AE34"/>
  <c r="K34"/>
  <c r="BZ33"/>
  <c r="BF33"/>
  <c r="AL33"/>
  <c r="N33"/>
  <c r="CK32"/>
  <c r="BE32"/>
  <c r="Y32"/>
  <c r="BX31"/>
  <c r="BD31"/>
  <c r="AF31"/>
  <c r="L31"/>
  <c r="CE30"/>
  <c r="BG30"/>
  <c r="AM30"/>
  <c r="S30"/>
  <c r="BW37"/>
  <c r="BC37"/>
  <c r="AI37"/>
  <c r="K37"/>
  <c r="CD36"/>
  <c r="BJ36"/>
  <c r="AL36"/>
  <c r="R36"/>
  <c r="CK35"/>
  <c r="BM35"/>
  <c r="AS35"/>
  <c r="Y35"/>
  <c r="CN34"/>
  <c r="BT34"/>
  <c r="AZ34"/>
  <c r="AB34"/>
  <c r="H34"/>
  <c r="CA33"/>
  <c r="BC33"/>
  <c r="AI33"/>
  <c r="O33"/>
  <c r="CG31"/>
  <c r="BM31"/>
  <c r="AS31"/>
  <c r="U31"/>
  <c r="CN30"/>
  <c r="BT30"/>
  <c r="AV30"/>
  <c r="AB30"/>
  <c r="H30"/>
  <c r="CG27"/>
  <c r="BM27"/>
  <c r="AS27"/>
  <c r="U27"/>
  <c r="CN26"/>
  <c r="BH26"/>
  <c r="AB26"/>
  <c r="CI25"/>
  <c r="BC25"/>
  <c r="W25"/>
  <c r="BV24"/>
  <c r="BB24"/>
  <c r="AD24"/>
  <c r="J24"/>
  <c r="CC23"/>
  <c r="BE23"/>
  <c r="AK23"/>
  <c r="Q23"/>
  <c r="CF22"/>
  <c r="BL22"/>
  <c r="AR22"/>
  <c r="T22"/>
  <c r="CM21"/>
  <c r="BS21"/>
  <c r="AU21"/>
  <c r="AA21"/>
  <c r="G21"/>
  <c r="CH20"/>
  <c r="BJ20"/>
  <c r="AT20"/>
  <c r="AD20"/>
  <c r="N20"/>
  <c r="CG19"/>
  <c r="BI19"/>
  <c r="AC19"/>
  <c r="Y30"/>
  <c r="I30"/>
  <c r="CJ29"/>
  <c r="CB29"/>
  <c r="BT29"/>
  <c r="BL29"/>
  <c r="BD29"/>
  <c r="AV29"/>
  <c r="AN29"/>
  <c r="AF29"/>
  <c r="X29"/>
  <c r="P29"/>
  <c r="H29"/>
  <c r="CM28"/>
  <c r="CE28"/>
  <c r="BW28"/>
  <c r="BO28"/>
  <c r="BG28"/>
  <c r="AY28"/>
  <c r="AQ28"/>
  <c r="AI28"/>
  <c r="AA28"/>
  <c r="S28"/>
  <c r="K28"/>
  <c r="C28"/>
  <c r="CD27"/>
  <c r="BN27"/>
  <c r="AX27"/>
  <c r="AH27"/>
  <c r="R27"/>
  <c r="CO26"/>
  <c r="CG26"/>
  <c r="BY26"/>
  <c r="BQ26"/>
  <c r="BI26"/>
  <c r="BA26"/>
  <c r="AS26"/>
  <c r="AK26"/>
  <c r="AC26"/>
  <c r="U26"/>
  <c r="M26"/>
  <c r="E26"/>
  <c r="CJ25"/>
  <c r="CB25"/>
  <c r="BT25"/>
  <c r="BL25"/>
  <c r="BD25"/>
  <c r="AV25"/>
  <c r="AN25"/>
  <c r="AF25"/>
  <c r="X25"/>
  <c r="P25"/>
  <c r="H25"/>
  <c r="CM24"/>
  <c r="BW24"/>
  <c r="BG24"/>
  <c r="AQ24"/>
  <c r="AA24"/>
  <c r="K24"/>
  <c r="CH23"/>
  <c r="BR23"/>
  <c r="BB23"/>
  <c r="AL23"/>
  <c r="V23"/>
  <c r="F23"/>
  <c r="CC22"/>
  <c r="BM22"/>
  <c r="AW22"/>
  <c r="AG22"/>
  <c r="Q22"/>
  <c r="CN21"/>
  <c r="BX21"/>
  <c r="BH21"/>
  <c r="AR21"/>
  <c r="AB21"/>
  <c r="L21"/>
  <c r="CI20"/>
  <c r="BS20"/>
  <c r="BC20"/>
  <c r="AM20"/>
  <c r="W20"/>
  <c r="G20"/>
  <c r="BR19"/>
  <c r="AX19"/>
  <c r="R19"/>
  <c r="J30"/>
  <c r="CK29"/>
  <c r="CC29"/>
  <c r="BU29"/>
  <c r="BM29"/>
  <c r="BE29"/>
  <c r="AW29"/>
  <c r="AO29"/>
  <c r="AG29"/>
  <c r="Y29"/>
  <c r="Q29"/>
  <c r="I29"/>
  <c r="CN28"/>
  <c r="CF28"/>
  <c r="BX28"/>
  <c r="BP28"/>
  <c r="BH28"/>
  <c r="AZ28"/>
  <c r="AR28"/>
  <c r="AJ28"/>
  <c r="AB28"/>
  <c r="T28"/>
  <c r="L28"/>
  <c r="D28"/>
  <c r="CE27"/>
  <c r="BO27"/>
  <c r="AY27"/>
  <c r="AI27"/>
  <c r="S27"/>
  <c r="C27"/>
  <c r="CJ24"/>
  <c r="BT24"/>
  <c r="BD24"/>
  <c r="AN24"/>
  <c r="X24"/>
  <c r="H24"/>
  <c r="CE23"/>
  <c r="BO23"/>
  <c r="AY23"/>
  <c r="AI23"/>
  <c r="S23"/>
  <c r="C23"/>
  <c r="BZ22"/>
  <c r="BJ22"/>
  <c r="AT22"/>
  <c r="AD22"/>
  <c r="N22"/>
  <c r="CK21"/>
  <c r="BU21"/>
  <c r="BE21"/>
  <c r="AO21"/>
  <c r="Y21"/>
  <c r="I21"/>
  <c r="CF20"/>
  <c r="BP20"/>
  <c r="AZ20"/>
  <c r="AJ20"/>
  <c r="T20"/>
  <c r="D20"/>
  <c r="BW19"/>
  <c r="AQ19"/>
  <c r="S19"/>
  <c r="CL29"/>
  <c r="CD29"/>
  <c r="BV29"/>
  <c r="BN29"/>
  <c r="BF29"/>
  <c r="AX29"/>
  <c r="AP29"/>
  <c r="AH29"/>
  <c r="Z29"/>
  <c r="R29"/>
  <c r="J29"/>
  <c r="CO28"/>
  <c r="CG28"/>
  <c r="BY28"/>
  <c r="BQ28"/>
  <c r="BI28"/>
  <c r="BA28"/>
  <c r="AS28"/>
  <c r="AK28"/>
  <c r="AC28"/>
  <c r="U28"/>
  <c r="M28"/>
  <c r="E28"/>
  <c r="CF27"/>
  <c r="BP27"/>
  <c r="AZ27"/>
  <c r="AJ27"/>
  <c r="T27"/>
  <c r="D27"/>
  <c r="CK24"/>
  <c r="BU24"/>
  <c r="BE24"/>
  <c r="AO24"/>
  <c r="Y24"/>
  <c r="I24"/>
  <c r="CF23"/>
  <c r="BP23"/>
  <c r="AZ23"/>
  <c r="AJ23"/>
  <c r="T23"/>
  <c r="D23"/>
  <c r="CA22"/>
  <c r="BK22"/>
  <c r="AU22"/>
  <c r="AE22"/>
  <c r="O22"/>
  <c r="CL21"/>
  <c r="BV21"/>
  <c r="BF21"/>
  <c r="AP21"/>
  <c r="Z21"/>
  <c r="J21"/>
  <c r="CG20"/>
  <c r="BQ20"/>
  <c r="BA20"/>
  <c r="AK20"/>
  <c r="U20"/>
  <c r="E20"/>
  <c r="BP19"/>
  <c r="AJ19"/>
  <c r="P19"/>
  <c r="AD69"/>
  <c r="E69"/>
  <c r="AU69"/>
  <c r="R71"/>
  <c r="AK71"/>
  <c r="AT70"/>
  <c r="K70"/>
  <c r="P70"/>
  <c r="AY70"/>
  <c r="AQ6"/>
  <c r="CG6"/>
  <c r="D49"/>
  <c r="AO50"/>
  <c r="BZ48"/>
  <c r="X50"/>
  <c r="BI48"/>
  <c r="G50"/>
  <c r="AR48"/>
  <c r="CC49"/>
  <c r="AH17"/>
  <c r="CD14"/>
  <c r="AS13"/>
  <c r="H12"/>
  <c r="BJ10"/>
  <c r="BX8"/>
  <c r="AM7"/>
  <c r="AX18"/>
  <c r="H72"/>
  <c r="BN67"/>
  <c r="AC66"/>
  <c r="BM17"/>
  <c r="BK14"/>
  <c r="Z13"/>
  <c r="CB11"/>
  <c r="AQ10"/>
  <c r="BI8"/>
  <c r="X7"/>
  <c r="BU18"/>
  <c r="CF68"/>
  <c r="CL66"/>
  <c r="BA65"/>
  <c r="AR17"/>
  <c r="AX16"/>
  <c r="BT14"/>
  <c r="AI13"/>
  <c r="CK11"/>
  <c r="AZ10"/>
  <c r="AI9"/>
  <c r="CK7"/>
  <c r="H18"/>
  <c r="CO68"/>
  <c r="AR67"/>
  <c r="AA66"/>
  <c r="U64"/>
  <c r="BS17"/>
  <c r="BS16"/>
  <c r="CH15"/>
  <c r="V15"/>
  <c r="AW14"/>
  <c r="BX13"/>
  <c r="L13"/>
  <c r="AM12"/>
  <c r="BN11"/>
  <c r="CO10"/>
  <c r="AC10"/>
  <c r="AV9"/>
  <c r="BW8"/>
  <c r="K8"/>
  <c r="AL7"/>
  <c r="W18"/>
  <c r="CI18"/>
  <c r="AE72"/>
  <c r="BF68"/>
  <c r="AS67"/>
  <c r="AZ66"/>
  <c r="CA65"/>
  <c r="O65"/>
  <c r="AL64"/>
  <c r="BM63"/>
  <c r="BJ63"/>
  <c r="BY62"/>
  <c r="M62"/>
  <c r="AN61"/>
  <c r="BS60"/>
  <c r="G60"/>
  <c r="CB57"/>
  <c r="P57"/>
  <c r="AQ56"/>
  <c r="BR55"/>
  <c r="F55"/>
  <c r="AK54"/>
  <c r="BL53"/>
  <c r="AV64"/>
  <c r="BW63"/>
  <c r="O63"/>
  <c r="BZ62"/>
  <c r="AP62"/>
  <c r="AD62"/>
  <c r="AO61"/>
  <c r="AK61"/>
  <c r="BP60"/>
  <c r="AJ60"/>
  <c r="D60"/>
  <c r="CI59"/>
  <c r="BW59"/>
  <c r="CH58"/>
  <c r="AX58"/>
  <c r="AL58"/>
  <c r="AS57"/>
  <c r="CB56"/>
  <c r="BX56"/>
  <c r="AJ56"/>
  <c r="CM55"/>
  <c r="CI55"/>
  <c r="AQ55"/>
  <c r="AM55"/>
  <c r="AH54"/>
  <c r="BI53"/>
  <c r="CJ52"/>
  <c r="AJ63"/>
  <c r="O62"/>
  <c r="BR61"/>
  <c r="BF61"/>
  <c r="CG60"/>
  <c r="BA60"/>
  <c r="U60"/>
  <c r="BP59"/>
  <c r="BL59"/>
  <c r="BD59"/>
  <c r="D59"/>
  <c r="CM58"/>
  <c r="CE58"/>
  <c r="AE58"/>
  <c r="AA58"/>
  <c r="S58"/>
  <c r="BV57"/>
  <c r="AP57"/>
  <c r="J57"/>
  <c r="CG56"/>
  <c r="E56"/>
  <c r="BH55"/>
  <c r="AV55"/>
  <c r="CA54"/>
  <c r="AU54"/>
  <c r="O54"/>
  <c r="BV53"/>
  <c r="AP53"/>
  <c r="J53"/>
  <c r="BQ52"/>
  <c r="AK52"/>
  <c r="AN62"/>
  <c r="AB62"/>
  <c r="AQ61"/>
  <c r="G61"/>
  <c r="AD60"/>
  <c r="CC59"/>
  <c r="BQ59"/>
  <c r="AG59"/>
  <c r="AR58"/>
  <c r="AF58"/>
  <c r="CE57"/>
  <c r="S57"/>
  <c r="BN56"/>
  <c r="BB56"/>
  <c r="BM55"/>
  <c r="AC55"/>
  <c r="Q55"/>
  <c r="BX54"/>
  <c r="AR54"/>
  <c r="L54"/>
  <c r="BS53"/>
  <c r="AM53"/>
  <c r="G53"/>
  <c r="BN52"/>
  <c r="AH52"/>
  <c r="CO51"/>
  <c r="BI51"/>
  <c r="AC51"/>
  <c r="BW52"/>
  <c r="AQ52"/>
  <c r="K52"/>
  <c r="BR51"/>
  <c r="AL51"/>
  <c r="F51"/>
  <c r="BM47"/>
  <c r="AG47"/>
  <c r="CN46"/>
  <c r="BH46"/>
  <c r="AB46"/>
  <c r="CI45"/>
  <c r="BC45"/>
  <c r="W45"/>
  <c r="CD44"/>
  <c r="AX44"/>
  <c r="R44"/>
  <c r="BY43"/>
  <c r="AS43"/>
  <c r="M43"/>
  <c r="BT42"/>
  <c r="AN42"/>
  <c r="H42"/>
  <c r="CE41"/>
  <c r="AQ41"/>
  <c r="CL40"/>
  <c r="AT40"/>
  <c r="F40"/>
  <c r="BA39"/>
  <c r="I39"/>
  <c r="AN52"/>
  <c r="H52"/>
  <c r="BO51"/>
  <c r="AI51"/>
  <c r="C51"/>
  <c r="BJ47"/>
  <c r="AD47"/>
  <c r="CK46"/>
  <c r="BE46"/>
  <c r="Y46"/>
  <c r="CF45"/>
  <c r="AZ45"/>
  <c r="T45"/>
  <c r="CA44"/>
  <c r="AU44"/>
  <c r="O44"/>
  <c r="BV43"/>
  <c r="AP43"/>
  <c r="AH43"/>
  <c r="Z43"/>
  <c r="CG42"/>
  <c r="BA42"/>
  <c r="U42"/>
  <c r="CJ41"/>
  <c r="AR41"/>
  <c r="D41"/>
  <c r="AY40"/>
  <c r="G40"/>
  <c r="BF39"/>
  <c r="N39"/>
  <c r="CN51"/>
  <c r="BH51"/>
  <c r="AB51"/>
  <c r="CI47"/>
  <c r="BC47"/>
  <c r="W47"/>
  <c r="CD46"/>
  <c r="AX46"/>
  <c r="R46"/>
  <c r="BY45"/>
  <c r="AS45"/>
  <c r="M45"/>
  <c r="BT44"/>
  <c r="AN44"/>
  <c r="H44"/>
  <c r="BC43"/>
  <c r="W43"/>
  <c r="CD42"/>
  <c r="AX42"/>
  <c r="R42"/>
  <c r="BQ41"/>
  <c r="AC41"/>
  <c r="BX40"/>
  <c r="AF40"/>
  <c r="CE39"/>
  <c r="AM39"/>
  <c r="E51"/>
  <c r="AF47"/>
  <c r="BG46"/>
  <c r="CH45"/>
  <c r="V45"/>
  <c r="AW44"/>
  <c r="BX43"/>
  <c r="L43"/>
  <c r="BS42"/>
  <c r="AM42"/>
  <c r="G42"/>
  <c r="CD41"/>
  <c r="AP41"/>
  <c r="CK40"/>
  <c r="AS40"/>
  <c r="E40"/>
  <c r="AZ39"/>
  <c r="H39"/>
  <c r="BU38"/>
  <c r="AO38"/>
  <c r="I38"/>
  <c r="BX37"/>
  <c r="AJ37"/>
  <c r="CE36"/>
  <c r="AM36"/>
  <c r="CL35"/>
  <c r="AT35"/>
  <c r="CO34"/>
  <c r="BA34"/>
  <c r="I34"/>
  <c r="BD33"/>
  <c r="P33"/>
  <c r="BK32"/>
  <c r="AE32"/>
  <c r="CL31"/>
  <c r="AX31"/>
  <c r="F31"/>
  <c r="BA30"/>
  <c r="CH38"/>
  <c r="V38"/>
  <c r="BQ37"/>
  <c r="Y37"/>
  <c r="BX36"/>
  <c r="AF36"/>
  <c r="D36"/>
  <c r="BK35"/>
  <c r="AM35"/>
  <c r="K35"/>
  <c r="BR34"/>
  <c r="AP34"/>
  <c r="R34"/>
  <c r="BY33"/>
  <c r="AW33"/>
  <c r="U33"/>
  <c r="AR32"/>
  <c r="T32"/>
  <c r="CE31"/>
  <c r="AY31"/>
  <c r="W31"/>
  <c r="CL30"/>
  <c r="BF30"/>
  <c r="AD30"/>
  <c r="BK38"/>
  <c r="AE38"/>
  <c r="CL37"/>
  <c r="BJ37"/>
  <c r="AD37"/>
  <c r="CO36"/>
  <c r="BQ36"/>
  <c r="AK36"/>
  <c r="I36"/>
  <c r="BT35"/>
  <c r="AN35"/>
  <c r="P35"/>
  <c r="CA34"/>
  <c r="AU34"/>
  <c r="S34"/>
  <c r="CH33"/>
  <c r="BB33"/>
  <c r="Z33"/>
  <c r="AG32"/>
  <c r="I32"/>
  <c r="CJ31"/>
  <c r="BH31"/>
  <c r="AB31"/>
  <c r="CM30"/>
  <c r="BO30"/>
  <c r="AI30"/>
  <c r="G30"/>
  <c r="CI37"/>
  <c r="BG37"/>
  <c r="AA37"/>
  <c r="C37"/>
  <c r="BN36"/>
  <c r="AH36"/>
  <c r="F36"/>
  <c r="BU35"/>
  <c r="AO35"/>
  <c r="M35"/>
  <c r="BX34"/>
  <c r="AR34"/>
  <c r="T34"/>
  <c r="CE33"/>
  <c r="AY33"/>
  <c r="W33"/>
  <c r="CL32"/>
  <c r="CD32"/>
  <c r="BV32"/>
  <c r="BN32"/>
  <c r="BF32"/>
  <c r="AX32"/>
  <c r="AP32"/>
  <c r="AH32"/>
  <c r="Z32"/>
  <c r="R32"/>
  <c r="J32"/>
  <c r="CO31"/>
  <c r="BI31"/>
  <c r="AG31"/>
  <c r="E31"/>
  <c r="BL30"/>
  <c r="AN30"/>
  <c r="L30"/>
  <c r="CC27"/>
  <c r="BA27"/>
  <c r="AC27"/>
  <c r="BP26"/>
  <c r="AR26"/>
  <c r="T26"/>
  <c r="AE25"/>
  <c r="G25"/>
  <c r="CH24"/>
  <c r="BF24"/>
  <c r="Z24"/>
  <c r="CK23"/>
  <c r="BM23"/>
  <c r="AG23"/>
  <c r="E23"/>
  <c r="BP22"/>
  <c r="AJ22"/>
  <c r="L22"/>
  <c r="BW21"/>
  <c r="AQ21"/>
  <c r="O21"/>
  <c r="CL20"/>
  <c r="BF20"/>
  <c r="AL20"/>
  <c r="R20"/>
  <c r="CC19"/>
  <c r="AS19"/>
  <c r="M19"/>
  <c r="E30"/>
  <c r="CF29"/>
  <c r="AZ29"/>
  <c r="T29"/>
  <c r="CA28"/>
  <c r="AU28"/>
  <c r="O28"/>
  <c r="BZ27"/>
  <c r="BF27"/>
  <c r="AL27"/>
  <c r="N27"/>
  <c r="CK26"/>
  <c r="BE26"/>
  <c r="Y26"/>
  <c r="CF25"/>
  <c r="AZ25"/>
  <c r="T25"/>
  <c r="CI24"/>
  <c r="BO24"/>
  <c r="AU24"/>
  <c r="W24"/>
  <c r="C24"/>
  <c r="BV23"/>
  <c r="AX23"/>
  <c r="AD23"/>
  <c r="J23"/>
  <c r="BY22"/>
  <c r="BE22"/>
  <c r="AK22"/>
  <c r="M22"/>
  <c r="CF21"/>
  <c r="BL21"/>
  <c r="AN21"/>
  <c r="T21"/>
  <c r="CM20"/>
  <c r="BO20"/>
  <c r="AU20"/>
  <c r="AA20"/>
  <c r="C20"/>
  <c r="BJ19"/>
  <c r="V19"/>
  <c r="F30"/>
  <c r="CG29"/>
  <c r="BA29"/>
  <c r="U29"/>
  <c r="CB28"/>
  <c r="AV28"/>
  <c r="P28"/>
  <c r="CA27"/>
  <c r="BG27"/>
  <c r="AM27"/>
  <c r="O27"/>
  <c r="BX24"/>
  <c r="AZ24"/>
  <c r="AF24"/>
  <c r="L24"/>
  <c r="CA23"/>
  <c r="BG23"/>
  <c r="AM23"/>
  <c r="O23"/>
  <c r="CH22"/>
  <c r="BN22"/>
  <c r="AP22"/>
  <c r="V22"/>
  <c r="CO21"/>
  <c r="BQ21"/>
  <c r="AW21"/>
  <c r="AC21"/>
  <c r="E21"/>
  <c r="BX20"/>
  <c r="BD20"/>
  <c r="AF20"/>
  <c r="L20"/>
  <c r="CE19"/>
  <c r="AM19"/>
  <c r="G19"/>
  <c r="BJ29"/>
  <c r="AD29"/>
  <c r="CK28"/>
  <c r="BE28"/>
  <c r="Y28"/>
  <c r="BX27"/>
  <c r="BD27"/>
  <c r="AF27"/>
  <c r="L27"/>
  <c r="CI26"/>
  <c r="CA26"/>
  <c r="BS26"/>
  <c r="BK26"/>
  <c r="BC26"/>
  <c r="AU26"/>
  <c r="AM26"/>
  <c r="AE26"/>
  <c r="W26"/>
  <c r="O26"/>
  <c r="G26"/>
  <c r="CL25"/>
  <c r="CD25"/>
  <c r="BV25"/>
  <c r="BN25"/>
  <c r="BF25"/>
  <c r="AX25"/>
  <c r="AP25"/>
  <c r="AH25"/>
  <c r="Z25"/>
  <c r="R25"/>
  <c r="J25"/>
  <c r="CO24"/>
  <c r="BQ24"/>
  <c r="AW24"/>
  <c r="AC24"/>
  <c r="E24"/>
  <c r="BX23"/>
  <c r="BD23"/>
  <c r="AF23"/>
  <c r="L23"/>
  <c r="CE22"/>
  <c r="BG22"/>
  <c r="AM22"/>
  <c r="S22"/>
  <c r="CH21"/>
  <c r="BN21"/>
  <c r="AT21"/>
  <c r="V21"/>
  <c r="CO20"/>
  <c r="BU20"/>
  <c r="AW20"/>
  <c r="AC20"/>
  <c r="I20"/>
  <c r="BL19"/>
  <c r="X19"/>
  <c r="CI53"/>
  <c r="Y40"/>
  <c r="BD37"/>
  <c r="BK36"/>
  <c r="Z35"/>
  <c r="CB33"/>
  <c r="O32"/>
  <c r="BR31"/>
  <c r="BY30"/>
  <c r="BB38"/>
  <c r="AW37"/>
  <c r="AZ36"/>
  <c r="BC35"/>
  <c r="BF34"/>
  <c r="CO33"/>
  <c r="AG33"/>
  <c r="CF32"/>
  <c r="BH32"/>
  <c r="BO31"/>
  <c r="G31"/>
  <c r="AT30"/>
  <c r="CA38"/>
  <c r="AU38"/>
  <c r="AT37"/>
  <c r="BA36"/>
  <c r="CF35"/>
  <c r="AF35"/>
  <c r="BK34"/>
  <c r="BR33"/>
  <c r="J33"/>
  <c r="BU32"/>
  <c r="AR31"/>
  <c r="BW30"/>
  <c r="W30"/>
  <c r="AQ37"/>
  <c r="BZ36"/>
  <c r="AX36"/>
  <c r="CC35"/>
  <c r="AC35"/>
  <c r="BH34"/>
  <c r="D34"/>
  <c r="AM33"/>
  <c r="BJ32"/>
  <c r="V32"/>
  <c r="AW31"/>
  <c r="CB30"/>
  <c r="X30"/>
  <c r="AK27"/>
  <c r="CF26"/>
  <c r="D26"/>
  <c r="AP24"/>
  <c r="BU23"/>
  <c r="CB22"/>
  <c r="AB22"/>
  <c r="AE21"/>
  <c r="AX20"/>
  <c r="BM19"/>
  <c r="Q30"/>
  <c r="BK28"/>
  <c r="CL27"/>
  <c r="AT27"/>
  <c r="F27"/>
  <c r="BU26"/>
  <c r="CA24"/>
  <c r="O24"/>
  <c r="BJ23"/>
  <c r="R23"/>
  <c r="BQ22"/>
  <c r="Y22"/>
  <c r="AZ21"/>
  <c r="CA20"/>
  <c r="AI20"/>
  <c r="CD19"/>
  <c r="AF28"/>
  <c r="AU27"/>
  <c r="CF24"/>
  <c r="AR24"/>
  <c r="BS23"/>
  <c r="AA23"/>
  <c r="BV22"/>
  <c r="J22"/>
  <c r="AK21"/>
  <c r="BL20"/>
  <c r="X20"/>
  <c r="W19"/>
  <c r="BZ29"/>
  <c r="AT29"/>
  <c r="N29"/>
  <c r="BU28"/>
  <c r="CJ27"/>
  <c r="X27"/>
  <c r="BW26"/>
  <c r="AY26"/>
  <c r="AA26"/>
  <c r="C26"/>
  <c r="BR25"/>
  <c r="AL25"/>
  <c r="N25"/>
  <c r="CC24"/>
  <c r="AK24"/>
  <c r="CJ23"/>
  <c r="AR23"/>
  <c r="BS22"/>
  <c r="AA22"/>
  <c r="BB21"/>
  <c r="N21"/>
  <c r="AO20"/>
  <c r="AV19"/>
  <c r="CN69"/>
  <c r="AW72"/>
  <c r="L68"/>
  <c r="V16"/>
  <c r="CM13"/>
  <c r="BB12"/>
  <c r="Q11"/>
  <c r="AS7"/>
  <c r="BF72"/>
  <c r="BO66"/>
  <c r="E64"/>
  <c r="BA10"/>
  <c r="T9"/>
  <c r="J7"/>
  <c r="CD68"/>
  <c r="R68"/>
  <c r="W65"/>
  <c r="J64"/>
  <c r="BD62"/>
  <c r="W64"/>
  <c r="AX63"/>
  <c r="AG62"/>
  <c r="BH61"/>
  <c r="BF59"/>
  <c r="CG58"/>
  <c r="Q58"/>
  <c r="BI54"/>
  <c r="CJ53"/>
  <c r="AU63"/>
  <c r="BB62"/>
  <c r="BX60"/>
  <c r="AR60"/>
  <c r="BJ58"/>
  <c r="AP54"/>
  <c r="BQ53"/>
  <c r="BL63"/>
  <c r="AA62"/>
  <c r="CD61"/>
  <c r="BI60"/>
  <c r="CF59"/>
  <c r="BT59"/>
  <c r="T59"/>
  <c r="P59"/>
  <c r="AU58"/>
  <c r="AI58"/>
  <c r="AX57"/>
  <c r="Q56"/>
  <c r="BT55"/>
  <c r="CI54"/>
  <c r="BC54"/>
  <c r="CD53"/>
  <c r="AX53"/>
  <c r="R53"/>
  <c r="BU59"/>
  <c r="BZ56"/>
  <c r="BY55"/>
  <c r="CF54"/>
  <c r="AZ54"/>
  <c r="O53"/>
  <c r="BQ51"/>
  <c r="CE52"/>
  <c r="AY52"/>
  <c r="AT51"/>
  <c r="I47"/>
  <c r="D46"/>
  <c r="AE45"/>
  <c r="CL44"/>
  <c r="Z44"/>
  <c r="BA43"/>
  <c r="CB42"/>
  <c r="AA41"/>
  <c r="AD40"/>
  <c r="P52"/>
  <c r="AQ51"/>
  <c r="BR47"/>
  <c r="BM46"/>
  <c r="CN45"/>
  <c r="W44"/>
  <c r="CD43"/>
  <c r="CO42"/>
  <c r="AC42"/>
  <c r="CF41"/>
  <c r="CI40"/>
  <c r="C40"/>
  <c r="BP51"/>
  <c r="BK47"/>
  <c r="AE47"/>
  <c r="BF46"/>
  <c r="CB44"/>
  <c r="P44"/>
  <c r="U41"/>
  <c r="BW39"/>
  <c r="AN47"/>
  <c r="BO46"/>
  <c r="C46"/>
  <c r="T43"/>
  <c r="BN41"/>
  <c r="BU40"/>
  <c r="CB39"/>
  <c r="CC38"/>
  <c r="AB37"/>
  <c r="AI36"/>
  <c r="AP35"/>
  <c r="AS34"/>
  <c r="H33"/>
  <c r="AM32"/>
  <c r="AH31"/>
  <c r="BP36"/>
  <c r="BG35"/>
  <c r="BN34"/>
  <c r="BQ33"/>
  <c r="AU31"/>
  <c r="AX30"/>
  <c r="CD37"/>
  <c r="CK36"/>
  <c r="E36"/>
  <c r="AJ35"/>
  <c r="BO34"/>
  <c r="O34"/>
  <c r="AT33"/>
  <c r="BM32"/>
  <c r="AO32"/>
  <c r="Q32"/>
  <c r="AV31"/>
  <c r="BC30"/>
  <c r="BX38"/>
  <c r="AZ38"/>
  <c r="AB38"/>
  <c r="D38"/>
  <c r="AY37"/>
  <c r="CH36"/>
  <c r="AD36"/>
  <c r="BI35"/>
  <c r="I35"/>
  <c r="L34"/>
  <c r="S33"/>
  <c r="BA31"/>
  <c r="CJ30"/>
  <c r="AF30"/>
  <c r="CE29"/>
  <c r="BO29"/>
  <c r="AQ29"/>
  <c r="S29"/>
  <c r="C29"/>
  <c r="BZ28"/>
  <c r="BJ28"/>
  <c r="AT28"/>
  <c r="AD28"/>
  <c r="F28"/>
  <c r="AW27"/>
  <c r="AZ26"/>
  <c r="O25"/>
  <c r="BZ24"/>
  <c r="V24"/>
  <c r="CG23"/>
  <c r="Y23"/>
  <c r="BH22"/>
  <c r="BK21"/>
  <c r="BZ20"/>
  <c r="AH20"/>
  <c r="BY19"/>
  <c r="U30"/>
  <c r="BH29"/>
  <c r="BC28"/>
  <c r="BV27"/>
  <c r="AD27"/>
  <c r="AG26"/>
  <c r="CN25"/>
  <c r="AB25"/>
  <c r="BK24"/>
  <c r="S24"/>
  <c r="BN23"/>
  <c r="Z23"/>
  <c r="BU22"/>
  <c r="I22"/>
  <c r="AJ21"/>
  <c r="BK20"/>
  <c r="CH19"/>
  <c r="F19"/>
  <c r="AC29"/>
  <c r="CJ28"/>
  <c r="X28"/>
  <c r="K27"/>
  <c r="BZ26"/>
  <c r="BB26"/>
  <c r="AD26"/>
  <c r="F26"/>
  <c r="BU25"/>
  <c r="AW25"/>
  <c r="Y25"/>
  <c r="I25"/>
  <c r="BP24"/>
  <c r="AB24"/>
  <c r="BW23"/>
  <c r="AE23"/>
  <c r="BF22"/>
  <c r="CG21"/>
  <c r="U21"/>
  <c r="BT20"/>
  <c r="AB20"/>
  <c r="BS19"/>
  <c r="C30"/>
  <c r="BR29"/>
  <c r="AL29"/>
  <c r="F29"/>
  <c r="CN27"/>
  <c r="AV27"/>
  <c r="BM24"/>
  <c r="U24"/>
  <c r="BT23"/>
  <c r="AB23"/>
  <c r="BC22"/>
  <c r="CD21"/>
  <c r="AL21"/>
  <c r="R21"/>
  <c r="BM20"/>
  <c r="Y20"/>
  <c r="AZ19"/>
  <c r="Z69"/>
  <c r="BM69"/>
  <c r="C69"/>
  <c r="CO70"/>
  <c r="E71"/>
  <c r="AD70"/>
  <c r="CK71"/>
  <c r="BV71"/>
  <c r="S70"/>
  <c r="AU6"/>
  <c r="CK6"/>
  <c r="AI48"/>
  <c r="BT49"/>
  <c r="R48"/>
  <c r="BC49"/>
  <c r="CN50"/>
  <c r="AL49"/>
  <c r="BW50"/>
  <c r="U49"/>
  <c r="BF50"/>
  <c r="CL17"/>
  <c r="H16"/>
  <c r="BK15"/>
  <c r="Z14"/>
  <c r="CB12"/>
  <c r="AQ11"/>
  <c r="F10"/>
  <c r="E9"/>
  <c r="BG7"/>
  <c r="BF18"/>
  <c r="CM68"/>
  <c r="BL65"/>
  <c r="AA64"/>
  <c r="BH15"/>
  <c r="W14"/>
  <c r="BY12"/>
  <c r="AN11"/>
  <c r="C10"/>
  <c r="CK8"/>
  <c r="AZ7"/>
  <c r="BX68"/>
  <c r="S67"/>
  <c r="BN66"/>
  <c r="AC65"/>
  <c r="CJ64"/>
  <c r="BP17"/>
  <c r="CH16"/>
  <c r="BL14"/>
  <c r="AA13"/>
  <c r="CC11"/>
  <c r="AR10"/>
  <c r="BC9"/>
  <c r="R8"/>
  <c r="BL18"/>
  <c r="CG68"/>
  <c r="BH67"/>
  <c r="C66"/>
  <c r="AW64"/>
  <c r="BW16"/>
  <c r="BZ15"/>
  <c r="N15"/>
  <c r="AO14"/>
  <c r="BP13"/>
  <c r="D13"/>
  <c r="AE12"/>
  <c r="BF11"/>
  <c r="CG10"/>
  <c r="U10"/>
  <c r="AZ9"/>
  <c r="CA8"/>
  <c r="O8"/>
  <c r="AP7"/>
  <c r="AE18"/>
  <c r="CI72"/>
  <c r="W72"/>
  <c r="AX68"/>
  <c r="BM67"/>
  <c r="CN66"/>
  <c r="AB66"/>
  <c r="BC65"/>
  <c r="AP64"/>
  <c r="BQ63"/>
  <c r="E63"/>
  <c r="CJ62"/>
  <c r="CD63"/>
  <c r="R63"/>
  <c r="BM62"/>
  <c r="CN61"/>
  <c r="AB61"/>
  <c r="BK60"/>
  <c r="CL59"/>
  <c r="CH59"/>
  <c r="Z59"/>
  <c r="V59"/>
  <c r="BA58"/>
  <c r="AW58"/>
  <c r="BT57"/>
  <c r="H57"/>
  <c r="AM56"/>
  <c r="BN55"/>
  <c r="CO54"/>
  <c r="AC54"/>
  <c r="BD53"/>
  <c r="AZ64"/>
  <c r="CA63"/>
  <c r="S63"/>
  <c r="AL62"/>
  <c r="Z62"/>
  <c r="CC61"/>
  <c r="CN60"/>
  <c r="BH60"/>
  <c r="AB60"/>
  <c r="CE59"/>
  <c r="BS59"/>
  <c r="AI59"/>
  <c r="AT58"/>
  <c r="AH58"/>
  <c r="CG57"/>
  <c r="U57"/>
  <c r="AZ56"/>
  <c r="O55"/>
  <c r="BV54"/>
  <c r="J54"/>
  <c r="AK53"/>
  <c r="BL52"/>
  <c r="AR63"/>
  <c r="CM62"/>
  <c r="BC62"/>
  <c r="BN61"/>
  <c r="BB61"/>
  <c r="R61"/>
  <c r="BY60"/>
  <c r="AS60"/>
  <c r="M60"/>
  <c r="AZ59"/>
  <c r="AV59"/>
  <c r="AN59"/>
  <c r="CA58"/>
  <c r="BW58"/>
  <c r="BO58"/>
  <c r="O58"/>
  <c r="K58"/>
  <c r="C58"/>
  <c r="BN57"/>
  <c r="AH57"/>
  <c r="CO56"/>
  <c r="CC56"/>
  <c r="AS56"/>
  <c r="BD55"/>
  <c r="AR55"/>
  <c r="H55"/>
  <c r="BS54"/>
  <c r="AM54"/>
  <c r="G54"/>
  <c r="BN53"/>
  <c r="AH53"/>
  <c r="CO52"/>
  <c r="BI52"/>
  <c r="AJ62"/>
  <c r="X62"/>
  <c r="CA61"/>
  <c r="C61"/>
  <c r="CH60"/>
  <c r="V60"/>
  <c r="BE59"/>
  <c r="U59"/>
  <c r="I59"/>
  <c r="T58"/>
  <c r="BW57"/>
  <c r="K57"/>
  <c r="BJ56"/>
  <c r="AX56"/>
  <c r="N56"/>
  <c r="Y55"/>
  <c r="M55"/>
  <c r="BP54"/>
  <c r="AJ54"/>
  <c r="D54"/>
  <c r="BK53"/>
  <c r="AE53"/>
  <c r="CL52"/>
  <c r="BF52"/>
  <c r="Z52"/>
  <c r="CG51"/>
  <c r="BA51"/>
  <c r="U51"/>
  <c r="BO52"/>
  <c r="AI52"/>
  <c r="C52"/>
  <c r="BJ51"/>
  <c r="AD51"/>
  <c r="CK47"/>
  <c r="BE47"/>
  <c r="Y47"/>
  <c r="CF46"/>
  <c r="AZ46"/>
  <c r="T46"/>
  <c r="CA45"/>
  <c r="AU45"/>
  <c r="O45"/>
  <c r="BV44"/>
  <c r="AP44"/>
  <c r="J44"/>
  <c r="BQ43"/>
  <c r="AK43"/>
  <c r="E43"/>
  <c r="BL42"/>
  <c r="AF42"/>
  <c r="CM41"/>
  <c r="AU41"/>
  <c r="C41"/>
  <c r="BB40"/>
  <c r="J40"/>
  <c r="BE39"/>
  <c r="Q39"/>
  <c r="AF52"/>
  <c r="CM51"/>
  <c r="BG51"/>
  <c r="AA51"/>
  <c r="CH47"/>
  <c r="BB47"/>
  <c r="V47"/>
  <c r="CC46"/>
  <c r="AW46"/>
  <c r="Q46"/>
  <c r="BX45"/>
  <c r="AR45"/>
  <c r="L45"/>
  <c r="BS44"/>
  <c r="AM44"/>
  <c r="G44"/>
  <c r="BN43"/>
  <c r="R43"/>
  <c r="BY42"/>
  <c r="AS42"/>
  <c r="M42"/>
  <c r="BH41"/>
  <c r="T41"/>
  <c r="BO40"/>
  <c r="W40"/>
  <c r="BV39"/>
  <c r="AD39"/>
  <c r="Y52"/>
  <c r="CF51"/>
  <c r="AZ51"/>
  <c r="T51"/>
  <c r="CA47"/>
  <c r="AU47"/>
  <c r="O47"/>
  <c r="BV46"/>
  <c r="AP46"/>
  <c r="J46"/>
  <c r="BQ45"/>
  <c r="AK45"/>
  <c r="E45"/>
  <c r="BL44"/>
  <c r="AF44"/>
  <c r="CA43"/>
  <c r="AU43"/>
  <c r="O43"/>
  <c r="BV42"/>
  <c r="AP42"/>
  <c r="J42"/>
  <c r="CG41"/>
  <c r="AS41"/>
  <c r="CN40"/>
  <c r="AV40"/>
  <c r="H40"/>
  <c r="BC39"/>
  <c r="K39"/>
  <c r="BT47"/>
  <c r="H47"/>
  <c r="AI46"/>
  <c r="BJ45"/>
  <c r="CK44"/>
  <c r="Y44"/>
  <c r="AZ43"/>
  <c r="BK42"/>
  <c r="AE42"/>
  <c r="CL41"/>
  <c r="AT41"/>
  <c r="CO40"/>
  <c r="BA40"/>
  <c r="I40"/>
  <c r="BD39"/>
  <c r="P39"/>
  <c r="BM38"/>
  <c r="AG38"/>
  <c r="CN37"/>
  <c r="AZ37"/>
  <c r="H37"/>
  <c r="BC36"/>
  <c r="O36"/>
  <c r="BJ35"/>
  <c r="R35"/>
  <c r="BQ34"/>
  <c r="Y34"/>
  <c r="BT33"/>
  <c r="AF33"/>
  <c r="CI32"/>
  <c r="BC32"/>
  <c r="W32"/>
  <c r="BB31"/>
  <c r="J31"/>
  <c r="BI30"/>
  <c r="BJ38"/>
  <c r="CG37"/>
  <c r="AO37"/>
  <c r="CN36"/>
  <c r="AV36"/>
  <c r="L36"/>
  <c r="BW35"/>
  <c r="AQ35"/>
  <c r="O35"/>
  <c r="CD34"/>
  <c r="AX34"/>
  <c r="V34"/>
  <c r="CG33"/>
  <c r="BA33"/>
  <c r="AC33"/>
  <c r="CN32"/>
  <c r="L32"/>
  <c r="CI31"/>
  <c r="BK31"/>
  <c r="AE31"/>
  <c r="C31"/>
  <c r="BN30"/>
  <c r="AH30"/>
  <c r="CI38"/>
  <c r="BC38"/>
  <c r="W38"/>
  <c r="BN37"/>
  <c r="AP37"/>
  <c r="J37"/>
  <c r="BU36"/>
  <c r="AS36"/>
  <c r="M36"/>
  <c r="CB35"/>
  <c r="AZ35"/>
  <c r="T35"/>
  <c r="CE34"/>
  <c r="BG34"/>
  <c r="AA34"/>
  <c r="CL33"/>
  <c r="BJ33"/>
  <c r="AD33"/>
  <c r="F33"/>
  <c r="CC32"/>
  <c r="CN31"/>
  <c r="BL31"/>
  <c r="AN31"/>
  <c r="H31"/>
  <c r="BS30"/>
  <c r="AQ30"/>
  <c r="K30"/>
  <c r="CJ38"/>
  <c r="CB38"/>
  <c r="BT38"/>
  <c r="BL38"/>
  <c r="BD38"/>
  <c r="AV38"/>
  <c r="AN38"/>
  <c r="AF38"/>
  <c r="X38"/>
  <c r="P38"/>
  <c r="H38"/>
  <c r="CM37"/>
  <c r="BO37"/>
  <c r="AM37"/>
  <c r="G37"/>
  <c r="BR36"/>
  <c r="AT36"/>
  <c r="N36"/>
  <c r="BY35"/>
  <c r="AW35"/>
  <c r="Q35"/>
  <c r="CF34"/>
  <c r="BD34"/>
  <c r="X34"/>
  <c r="CI33"/>
  <c r="BK33"/>
  <c r="AE33"/>
  <c r="C33"/>
  <c r="BQ31"/>
  <c r="AK31"/>
  <c r="M31"/>
  <c r="BX30"/>
  <c r="AR30"/>
  <c r="P30"/>
  <c r="CI29"/>
  <c r="CA29"/>
  <c r="BS29"/>
  <c r="BK29"/>
  <c r="BC29"/>
  <c r="AU29"/>
  <c r="AM29"/>
  <c r="AE29"/>
  <c r="W29"/>
  <c r="O29"/>
  <c r="G29"/>
  <c r="CL28"/>
  <c r="CD28"/>
  <c r="BV28"/>
  <c r="BN28"/>
  <c r="BF28"/>
  <c r="AX28"/>
  <c r="AP28"/>
  <c r="AH28"/>
  <c r="Z28"/>
  <c r="R28"/>
  <c r="J28"/>
  <c r="CO27"/>
  <c r="BI27"/>
  <c r="AG27"/>
  <c r="E27"/>
  <c r="AJ26"/>
  <c r="L26"/>
  <c r="CA25"/>
  <c r="CL24"/>
  <c r="BJ24"/>
  <c r="AL24"/>
  <c r="F24"/>
  <c r="BQ23"/>
  <c r="AO23"/>
  <c r="I23"/>
  <c r="BX22"/>
  <c r="AV22"/>
  <c r="P22"/>
  <c r="CA21"/>
  <c r="BC21"/>
  <c r="W21"/>
  <c r="C21"/>
  <c r="BR20"/>
  <c r="AP20"/>
  <c r="V20"/>
  <c r="CO19"/>
  <c r="AW19"/>
  <c r="Q19"/>
  <c r="M30"/>
  <c r="BX29"/>
  <c r="AR29"/>
  <c r="L29"/>
  <c r="BS28"/>
  <c r="AM28"/>
  <c r="G28"/>
  <c r="CH27"/>
  <c r="BJ27"/>
  <c r="AP27"/>
  <c r="V27"/>
  <c r="CC26"/>
  <c r="AW26"/>
  <c r="Q26"/>
  <c r="BX25"/>
  <c r="AR25"/>
  <c r="L25"/>
  <c r="BS24"/>
  <c r="AY24"/>
  <c r="AE24"/>
  <c r="G24"/>
  <c r="BZ23"/>
  <c r="BF23"/>
  <c r="AH23"/>
  <c r="N23"/>
  <c r="CG22"/>
  <c r="BI22"/>
  <c r="AO22"/>
  <c r="U22"/>
  <c r="CJ21"/>
  <c r="BP21"/>
  <c r="AV21"/>
  <c r="X21"/>
  <c r="D21"/>
  <c r="BW20"/>
  <c r="AY20"/>
  <c r="AE20"/>
  <c r="K20"/>
  <c r="BN19"/>
  <c r="AH19"/>
  <c r="N30"/>
  <c r="BY29"/>
  <c r="AS29"/>
  <c r="M29"/>
  <c r="BT28"/>
  <c r="AN28"/>
  <c r="H28"/>
  <c r="CI27"/>
  <c r="BK27"/>
  <c r="AQ27"/>
  <c r="W27"/>
  <c r="CL26"/>
  <c r="CD26"/>
  <c r="BV26"/>
  <c r="BN26"/>
  <c r="BF26"/>
  <c r="AX26"/>
  <c r="AP26"/>
  <c r="AH26"/>
  <c r="Z26"/>
  <c r="R26"/>
  <c r="J26"/>
  <c r="CO25"/>
  <c r="CG25"/>
  <c r="BY25"/>
  <c r="BQ25"/>
  <c r="BI25"/>
  <c r="BA25"/>
  <c r="AS25"/>
  <c r="AK25"/>
  <c r="AC25"/>
  <c r="U25"/>
  <c r="M25"/>
  <c r="E25"/>
  <c r="CB24"/>
  <c r="BH24"/>
  <c r="AJ24"/>
  <c r="P24"/>
  <c r="CI23"/>
  <c r="BK23"/>
  <c r="AQ23"/>
  <c r="W23"/>
  <c r="CL22"/>
  <c r="BR22"/>
  <c r="AX22"/>
  <c r="Z22"/>
  <c r="F22"/>
  <c r="BY21"/>
  <c r="BA21"/>
  <c r="AG21"/>
  <c r="M21"/>
  <c r="CB20"/>
  <c r="BH20"/>
  <c r="AN20"/>
  <c r="P20"/>
  <c r="CI19"/>
  <c r="BC19"/>
  <c r="K19"/>
  <c r="CH29"/>
  <c r="BB29"/>
  <c r="V29"/>
  <c r="CC28"/>
  <c r="AW28"/>
  <c r="Q28"/>
  <c r="CB27"/>
  <c r="BH27"/>
  <c r="AN27"/>
  <c r="P27"/>
  <c r="BY24"/>
  <c r="BA24"/>
  <c r="AG24"/>
  <c r="M24"/>
  <c r="CB23"/>
  <c r="BH23"/>
  <c r="AN23"/>
  <c r="P23"/>
  <c r="CI22"/>
  <c r="BO22"/>
  <c r="AQ22"/>
  <c r="W22"/>
  <c r="C22"/>
  <c r="BR21"/>
  <c r="AX21"/>
  <c r="AD21"/>
  <c r="F21"/>
  <c r="BY20"/>
  <c r="BE20"/>
  <c r="AG20"/>
  <c r="M20"/>
  <c r="CB19"/>
  <c r="AF19"/>
  <c r="AP6"/>
  <c r="BH69"/>
  <c r="H69"/>
  <c r="AH70"/>
  <c r="CO71"/>
  <c r="V71"/>
  <c r="AD71"/>
  <c r="CL70"/>
  <c r="CH70"/>
  <c r="BR6"/>
  <c r="BL6"/>
  <c r="S6"/>
  <c r="AE48"/>
  <c r="BP49"/>
  <c r="N48"/>
  <c r="AY49"/>
  <c r="CJ50"/>
  <c r="AH49"/>
  <c r="BS50"/>
  <c r="Q49"/>
  <c r="BB50"/>
  <c r="AZ16"/>
  <c r="BC15"/>
  <c r="R14"/>
  <c r="BT12"/>
  <c r="AI11"/>
  <c r="AW9"/>
  <c r="L8"/>
  <c r="BT72"/>
  <c r="AI68"/>
  <c r="CO66"/>
  <c r="BD65"/>
  <c r="AM64"/>
  <c r="N17"/>
  <c r="AG16"/>
  <c r="AJ15"/>
  <c r="CL13"/>
  <c r="BA12"/>
  <c r="P11"/>
  <c r="AH9"/>
  <c r="CJ7"/>
  <c r="I18"/>
  <c r="BE72"/>
  <c r="T68"/>
  <c r="BK67"/>
  <c r="Z66"/>
  <c r="AS15"/>
  <c r="H14"/>
  <c r="BJ12"/>
  <c r="Y11"/>
  <c r="BJ8"/>
  <c r="Y7"/>
  <c r="BT18"/>
  <c r="BN72"/>
  <c r="AC68"/>
  <c r="CF67"/>
  <c r="CM66"/>
  <c r="BB65"/>
  <c r="BM64"/>
  <c r="AA16"/>
  <c r="BB15"/>
  <c r="CC14"/>
  <c r="Q14"/>
  <c r="AR13"/>
  <c r="BS12"/>
  <c r="G12"/>
  <c r="AH11"/>
  <c r="BI10"/>
  <c r="CB9"/>
  <c r="P9"/>
  <c r="AQ8"/>
  <c r="BR7"/>
  <c r="F7"/>
  <c r="BC18"/>
  <c r="BK72"/>
  <c r="CL68"/>
  <c r="Z68"/>
  <c r="BY67"/>
  <c r="M67"/>
  <c r="CF66"/>
  <c r="T66"/>
  <c r="AU65"/>
  <c r="BR64"/>
  <c r="F64"/>
  <c r="AG63"/>
  <c r="BP62"/>
  <c r="C64"/>
  <c r="AD63"/>
  <c r="AS62"/>
  <c r="BT61"/>
  <c r="H61"/>
  <c r="AM60"/>
  <c r="AV57"/>
  <c r="BW56"/>
  <c r="K56"/>
  <c r="AL55"/>
  <c r="BQ54"/>
  <c r="E54"/>
  <c r="AF53"/>
  <c r="P64"/>
  <c r="AQ63"/>
  <c r="N62"/>
  <c r="BQ61"/>
  <c r="BE61"/>
  <c r="BA61"/>
  <c r="Q61"/>
  <c r="CF60"/>
  <c r="AZ60"/>
  <c r="T60"/>
  <c r="BG59"/>
  <c r="W59"/>
  <c r="K59"/>
  <c r="V58"/>
  <c r="BY57"/>
  <c r="M57"/>
  <c r="BL56"/>
  <c r="BH56"/>
  <c r="P56"/>
  <c r="L56"/>
  <c r="BK55"/>
  <c r="AA55"/>
  <c r="W55"/>
  <c r="BN54"/>
  <c r="CO53"/>
  <c r="AC53"/>
  <c r="BH63"/>
  <c r="P63"/>
  <c r="CA62"/>
  <c r="AQ62"/>
  <c r="AE62"/>
  <c r="AP61"/>
  <c r="F61"/>
  <c r="BQ60"/>
  <c r="AK60"/>
  <c r="E60"/>
  <c r="CJ59"/>
  <c r="AJ59"/>
  <c r="AF59"/>
  <c r="X59"/>
  <c r="BK58"/>
  <c r="BG58"/>
  <c r="AY58"/>
  <c r="CL57"/>
  <c r="BF57"/>
  <c r="Z57"/>
  <c r="BQ56"/>
  <c r="AG56"/>
  <c r="U56"/>
  <c r="AF55"/>
  <c r="BK54"/>
  <c r="AE54"/>
  <c r="CL53"/>
  <c r="BF53"/>
  <c r="Z53"/>
  <c r="CG52"/>
  <c r="BA52"/>
  <c r="L62"/>
  <c r="BO61"/>
  <c r="BJ60"/>
  <c r="Q59"/>
  <c r="E59"/>
  <c r="BH58"/>
  <c r="AY57"/>
  <c r="AL56"/>
  <c r="CO55"/>
  <c r="CC55"/>
  <c r="CN54"/>
  <c r="BH54"/>
  <c r="AB54"/>
  <c r="BC53"/>
  <c r="W53"/>
  <c r="CD52"/>
  <c r="AX52"/>
  <c r="R52"/>
  <c r="BY51"/>
  <c r="AS51"/>
  <c r="CM52"/>
  <c r="BG52"/>
  <c r="AA52"/>
  <c r="CH51"/>
  <c r="BB51"/>
  <c r="V51"/>
  <c r="CC47"/>
  <c r="AW47"/>
  <c r="Q47"/>
  <c r="BX46"/>
  <c r="AR46"/>
  <c r="L46"/>
  <c r="BS45"/>
  <c r="AM45"/>
  <c r="G45"/>
  <c r="BN44"/>
  <c r="AH44"/>
  <c r="CO43"/>
  <c r="BI43"/>
  <c r="AC43"/>
  <c r="CJ42"/>
  <c r="BD42"/>
  <c r="X42"/>
  <c r="BK41"/>
  <c r="S41"/>
  <c r="BR40"/>
  <c r="Z40"/>
  <c r="BU39"/>
  <c r="AG39"/>
  <c r="BD52"/>
  <c r="X52"/>
  <c r="CE51"/>
  <c r="AY51"/>
  <c r="S51"/>
  <c r="BZ47"/>
  <c r="AT47"/>
  <c r="N47"/>
  <c r="BU46"/>
  <c r="AO46"/>
  <c r="I46"/>
  <c r="BP45"/>
  <c r="AJ45"/>
  <c r="D45"/>
  <c r="BK44"/>
  <c r="AE44"/>
  <c r="CL43"/>
  <c r="BF43"/>
  <c r="J43"/>
  <c r="BQ42"/>
  <c r="AK42"/>
  <c r="E42"/>
  <c r="BP41"/>
  <c r="X41"/>
  <c r="BS40"/>
  <c r="AE40"/>
  <c r="BZ39"/>
  <c r="AH39"/>
  <c r="Q52"/>
  <c r="BX51"/>
  <c r="AR51"/>
  <c r="L51"/>
  <c r="BS47"/>
  <c r="AM47"/>
  <c r="G47"/>
  <c r="BN46"/>
  <c r="AH46"/>
  <c r="CO45"/>
  <c r="BI45"/>
  <c r="AC45"/>
  <c r="CJ44"/>
  <c r="BD44"/>
  <c r="X44"/>
  <c r="BS43"/>
  <c r="AM43"/>
  <c r="G43"/>
  <c r="BN42"/>
  <c r="AH42"/>
  <c r="CO41"/>
  <c r="AW41"/>
  <c r="E41"/>
  <c r="BD40"/>
  <c r="L40"/>
  <c r="BG39"/>
  <c r="S39"/>
  <c r="BL47"/>
  <c r="CM46"/>
  <c r="AA46"/>
  <c r="BB45"/>
  <c r="CC44"/>
  <c r="Q44"/>
  <c r="AR43"/>
  <c r="CI42"/>
  <c r="BC42"/>
  <c r="W42"/>
  <c r="BJ41"/>
  <c r="R41"/>
  <c r="BQ40"/>
  <c r="BT39"/>
  <c r="AF39"/>
  <c r="CK38"/>
  <c r="BE38"/>
  <c r="Y38"/>
  <c r="L37"/>
  <c r="S36"/>
  <c r="BN35"/>
  <c r="BU34"/>
  <c r="AC34"/>
  <c r="AJ33"/>
  <c r="CA32"/>
  <c r="AU32"/>
  <c r="Z31"/>
  <c r="AG30"/>
  <c r="CK37"/>
  <c r="E37"/>
  <c r="P36"/>
  <c r="CA35"/>
  <c r="W35"/>
  <c r="CH34"/>
  <c r="Z34"/>
  <c r="BM33"/>
  <c r="E33"/>
  <c r="AM31"/>
  <c r="BV30"/>
  <c r="O38"/>
  <c r="BV37"/>
  <c r="R37"/>
  <c r="BY36"/>
  <c r="Y36"/>
  <c r="BD35"/>
  <c r="CM34"/>
  <c r="AI34"/>
  <c r="C34"/>
  <c r="AP33"/>
  <c r="AW32"/>
  <c r="BT31"/>
  <c r="P31"/>
  <c r="AY30"/>
  <c r="BS37"/>
  <c r="S37"/>
  <c r="V36"/>
  <c r="BE35"/>
  <c r="CJ34"/>
  <c r="AJ34"/>
  <c r="BO33"/>
  <c r="G33"/>
  <c r="CH32"/>
  <c r="BZ32"/>
  <c r="BR32"/>
  <c r="BB32"/>
  <c r="AT32"/>
  <c r="AL32"/>
  <c r="AD32"/>
  <c r="N32"/>
  <c r="F32"/>
  <c r="BY31"/>
  <c r="Q31"/>
  <c r="BD30"/>
  <c r="BQ27"/>
  <c r="M27"/>
  <c r="BS25"/>
  <c r="AU25"/>
  <c r="BR24"/>
  <c r="N24"/>
  <c r="AW23"/>
  <c r="U23"/>
  <c r="AZ22"/>
  <c r="CI21"/>
  <c r="BG21"/>
  <c r="BV20"/>
  <c r="Z20"/>
  <c r="F20"/>
  <c r="U19"/>
  <c r="BP29"/>
  <c r="AJ29"/>
  <c r="D29"/>
  <c r="AE28"/>
  <c r="BR27"/>
  <c r="Z27"/>
  <c r="AO26"/>
  <c r="I26"/>
  <c r="BP25"/>
  <c r="AJ25"/>
  <c r="D25"/>
  <c r="BC24"/>
  <c r="AI24"/>
  <c r="CD23"/>
  <c r="AP23"/>
  <c r="CK22"/>
  <c r="AS22"/>
  <c r="E22"/>
  <c r="BT21"/>
  <c r="AF21"/>
  <c r="H21"/>
  <c r="BG20"/>
  <c r="O20"/>
  <c r="AL19"/>
  <c r="R30"/>
  <c r="BQ29"/>
  <c r="AK29"/>
  <c r="E29"/>
  <c r="BL28"/>
  <c r="CM27"/>
  <c r="BS27"/>
  <c r="AA27"/>
  <c r="G27"/>
  <c r="BL24"/>
  <c r="T24"/>
  <c r="CM23"/>
  <c r="AU23"/>
  <c r="G23"/>
  <c r="BB22"/>
  <c r="AH22"/>
  <c r="CC21"/>
  <c r="BI21"/>
  <c r="Q21"/>
  <c r="CJ20"/>
  <c r="AR20"/>
  <c r="CM19"/>
  <c r="BG19"/>
  <c r="AO28"/>
  <c r="I28"/>
  <c r="BL27"/>
  <c r="AR27"/>
  <c r="CM26"/>
  <c r="CE26"/>
  <c r="BO26"/>
  <c r="BG26"/>
  <c r="AQ26"/>
  <c r="AI26"/>
  <c r="S26"/>
  <c r="K26"/>
  <c r="CH25"/>
  <c r="BZ25"/>
  <c r="BJ25"/>
  <c r="BB25"/>
  <c r="AT25"/>
  <c r="AD25"/>
  <c r="V25"/>
  <c r="F25"/>
  <c r="BI24"/>
  <c r="Q24"/>
  <c r="BL23"/>
  <c r="X23"/>
  <c r="CM22"/>
  <c r="AY22"/>
  <c r="G22"/>
  <c r="BZ21"/>
  <c r="AH21"/>
  <c r="CC20"/>
  <c r="BI20"/>
  <c r="Q20"/>
  <c r="CF19"/>
  <c r="D19"/>
  <c r="BF6"/>
  <c r="AN69"/>
  <c r="R70"/>
  <c r="BY71"/>
  <c r="CC70"/>
  <c r="N71"/>
  <c r="BV70"/>
  <c r="BB70"/>
  <c r="CH6"/>
  <c r="BP6"/>
  <c r="X6"/>
  <c r="H49"/>
  <c r="AS50"/>
  <c r="CD48"/>
  <c r="AB50"/>
  <c r="BM48"/>
  <c r="K50"/>
  <c r="AV48"/>
  <c r="CG49"/>
  <c r="Z17"/>
  <c r="BT16"/>
  <c r="CL14"/>
  <c r="BA13"/>
  <c r="P12"/>
  <c r="BR10"/>
  <c r="BQ9"/>
  <c r="AF8"/>
  <c r="BL72"/>
  <c r="AA68"/>
  <c r="BJ67"/>
  <c r="AK66"/>
  <c r="CM64"/>
  <c r="AO17"/>
  <c r="BI16"/>
  <c r="CI14"/>
  <c r="AX13"/>
  <c r="M12"/>
  <c r="BO10"/>
  <c r="BJ9"/>
  <c r="Y8"/>
  <c r="AW18"/>
  <c r="CE67"/>
  <c r="CO65"/>
  <c r="D17"/>
  <c r="AK15"/>
  <c r="CD8"/>
  <c r="U68"/>
  <c r="P67"/>
  <c r="AD65"/>
  <c r="CK64"/>
  <c r="BK17"/>
  <c r="AE16"/>
  <c r="AT15"/>
  <c r="BU14"/>
  <c r="I14"/>
  <c r="AJ13"/>
  <c r="BK12"/>
  <c r="CL11"/>
  <c r="Z11"/>
  <c r="CF9"/>
  <c r="AU8"/>
  <c r="BV7"/>
  <c r="BK18"/>
  <c r="BC72"/>
  <c r="AG67"/>
  <c r="BH66"/>
  <c r="CI65"/>
  <c r="BV64"/>
  <c r="AK63"/>
  <c r="AE60"/>
  <c r="BB59"/>
  <c r="CC58"/>
  <c r="U58"/>
  <c r="AN57"/>
  <c r="BS56"/>
  <c r="G56"/>
  <c r="AH55"/>
  <c r="X53"/>
  <c r="T64"/>
  <c r="CL62"/>
  <c r="BM61"/>
  <c r="L60"/>
  <c r="S59"/>
  <c r="G59"/>
  <c r="BA57"/>
  <c r="CA55"/>
  <c r="E53"/>
  <c r="T63"/>
  <c r="AM62"/>
  <c r="CO60"/>
  <c r="AC60"/>
  <c r="CB59"/>
  <c r="H59"/>
  <c r="AQ58"/>
  <c r="CD57"/>
  <c r="R57"/>
  <c r="AC56"/>
  <c r="W54"/>
  <c r="BY52"/>
  <c r="AS52"/>
  <c r="BK61"/>
  <c r="BC61"/>
  <c r="S61"/>
  <c r="BB60"/>
  <c r="CG59"/>
  <c r="CF58"/>
  <c r="AV58"/>
  <c r="AJ58"/>
  <c r="AQ57"/>
  <c r="CK55"/>
  <c r="AO55"/>
  <c r="T54"/>
  <c r="CA53"/>
  <c r="AU53"/>
  <c r="BV52"/>
  <c r="AP52"/>
  <c r="J52"/>
  <c r="AK51"/>
  <c r="S52"/>
  <c r="BZ51"/>
  <c r="N51"/>
  <c r="BU47"/>
  <c r="AO47"/>
  <c r="BP46"/>
  <c r="AJ46"/>
  <c r="BK45"/>
  <c r="BF44"/>
  <c r="CG43"/>
  <c r="U43"/>
  <c r="AV42"/>
  <c r="P42"/>
  <c r="BO41"/>
  <c r="BV40"/>
  <c r="CC39"/>
  <c r="AK39"/>
  <c r="AV52"/>
  <c r="BW51"/>
  <c r="K51"/>
  <c r="AL47"/>
  <c r="F47"/>
  <c r="AG46"/>
  <c r="BH45"/>
  <c r="AB45"/>
  <c r="CI44"/>
  <c r="BC44"/>
  <c r="AX43"/>
  <c r="BI42"/>
  <c r="AN41"/>
  <c r="AU40"/>
  <c r="AX39"/>
  <c r="J39"/>
  <c r="I52"/>
  <c r="AJ51"/>
  <c r="D51"/>
  <c r="CL46"/>
  <c r="Z46"/>
  <c r="CG45"/>
  <c r="BA45"/>
  <c r="U45"/>
  <c r="AV44"/>
  <c r="AE43"/>
  <c r="CL42"/>
  <c r="BF42"/>
  <c r="Z42"/>
  <c r="BM41"/>
  <c r="BT40"/>
  <c r="AB40"/>
  <c r="AI39"/>
  <c r="M51"/>
  <c r="AD45"/>
  <c r="BE44"/>
  <c r="CF43"/>
  <c r="CA42"/>
  <c r="AU42"/>
  <c r="O42"/>
  <c r="Z41"/>
  <c r="AC40"/>
  <c r="AJ39"/>
  <c r="AW38"/>
  <c r="Q38"/>
  <c r="BT37"/>
  <c r="CA36"/>
  <c r="CD35"/>
  <c r="CK34"/>
  <c r="E34"/>
  <c r="AZ33"/>
  <c r="BS32"/>
  <c r="G32"/>
  <c r="BV31"/>
  <c r="CC30"/>
  <c r="AK30"/>
  <c r="AD38"/>
  <c r="BM37"/>
  <c r="U37"/>
  <c r="AB36"/>
  <c r="CI35"/>
  <c r="AE35"/>
  <c r="CL34"/>
  <c r="AL34"/>
  <c r="F34"/>
  <c r="AS33"/>
  <c r="M33"/>
  <c r="BX32"/>
  <c r="AZ32"/>
  <c r="AB32"/>
  <c r="BS31"/>
  <c r="S31"/>
  <c r="BZ30"/>
  <c r="Z30"/>
  <c r="BS38"/>
  <c r="AM38"/>
  <c r="G38"/>
  <c r="AX37"/>
  <c r="Z37"/>
  <c r="BE36"/>
  <c r="AC36"/>
  <c r="BL35"/>
  <c r="H35"/>
  <c r="AQ34"/>
  <c r="BV33"/>
  <c r="V33"/>
  <c r="CB31"/>
  <c r="X31"/>
  <c r="CI30"/>
  <c r="AA30"/>
  <c r="CN38"/>
  <c r="CF38"/>
  <c r="BP38"/>
  <c r="BH38"/>
  <c r="AR38"/>
  <c r="AJ38"/>
  <c r="T38"/>
  <c r="L38"/>
  <c r="CE37"/>
  <c r="W37"/>
  <c r="BB36"/>
  <c r="CO35"/>
  <c r="AG35"/>
  <c r="BP34"/>
  <c r="AN34"/>
  <c r="BS33"/>
  <c r="AU33"/>
  <c r="CC31"/>
  <c r="AC31"/>
  <c r="BH30"/>
  <c r="CM29"/>
  <c r="BW29"/>
  <c r="BG29"/>
  <c r="AY29"/>
  <c r="AI29"/>
  <c r="AA29"/>
  <c r="K29"/>
  <c r="CH28"/>
  <c r="BR28"/>
  <c r="BB28"/>
  <c r="AL28"/>
  <c r="V28"/>
  <c r="N28"/>
  <c r="BY27"/>
  <c r="Q27"/>
  <c r="BX26"/>
  <c r="BK25"/>
  <c r="AM25"/>
  <c r="AT24"/>
  <c r="BA23"/>
  <c r="CN22"/>
  <c r="AF22"/>
  <c r="D22"/>
  <c r="AM21"/>
  <c r="K21"/>
  <c r="BB20"/>
  <c r="J20"/>
  <c r="AG19"/>
  <c r="CN29"/>
  <c r="AB29"/>
  <c r="CI28"/>
  <c r="W28"/>
  <c r="BB27"/>
  <c r="J27"/>
  <c r="BM26"/>
  <c r="BH25"/>
  <c r="CE24"/>
  <c r="AM24"/>
  <c r="CL23"/>
  <c r="AT23"/>
  <c r="CO22"/>
  <c r="BA22"/>
  <c r="AC22"/>
  <c r="CB21"/>
  <c r="BD21"/>
  <c r="P21"/>
  <c r="CE20"/>
  <c r="AQ20"/>
  <c r="S20"/>
  <c r="BB19"/>
  <c r="CO29"/>
  <c r="BI29"/>
  <c r="BD28"/>
  <c r="BW27"/>
  <c r="BC27"/>
  <c r="AE27"/>
  <c r="CH26"/>
  <c r="BR26"/>
  <c r="BJ26"/>
  <c r="AT26"/>
  <c r="AL26"/>
  <c r="V26"/>
  <c r="N26"/>
  <c r="CK25"/>
  <c r="CC25"/>
  <c r="BM25"/>
  <c r="BE25"/>
  <c r="AO25"/>
  <c r="AG25"/>
  <c r="Q25"/>
  <c r="CN24"/>
  <c r="AV24"/>
  <c r="D24"/>
  <c r="BC23"/>
  <c r="K23"/>
  <c r="CD22"/>
  <c r="AL22"/>
  <c r="R22"/>
  <c r="BM21"/>
  <c r="AS21"/>
  <c r="CN20"/>
  <c r="AV20"/>
  <c r="H20"/>
  <c r="AA19"/>
  <c r="BM28"/>
  <c r="AG28"/>
  <c r="BT27"/>
  <c r="AB27"/>
  <c r="H27"/>
  <c r="CG24"/>
  <c r="AS24"/>
  <c r="CN23"/>
  <c r="AV23"/>
  <c r="H23"/>
  <c r="BW22"/>
  <c r="AI22"/>
  <c r="K22"/>
  <c r="BJ21"/>
  <c r="CK20"/>
  <c r="AS20"/>
  <c r="CJ19"/>
  <c r="T19"/>
  <c r="Q46" i="20"/>
  <c r="AO19" i="2"/>
  <c r="AB19"/>
  <c r="BF19"/>
  <c r="CA19"/>
  <c r="O19"/>
  <c r="AT19"/>
  <c r="AD19"/>
  <c r="AI19"/>
  <c r="AR19"/>
  <c r="CG22" i="20"/>
  <c r="AK23"/>
  <c r="J19" i="2"/>
  <c r="AE19"/>
  <c r="AS46" i="20"/>
  <c r="CK19" i="2"/>
  <c r="Y19"/>
  <c r="BX19"/>
  <c r="L19"/>
  <c r="BM23" i="20"/>
  <c r="E23"/>
  <c r="P22"/>
  <c r="BA19" i="2"/>
  <c r="AP19"/>
  <c r="BK19"/>
  <c r="BD19"/>
  <c r="AK19"/>
  <c r="BQ19"/>
  <c r="BO19"/>
  <c r="AY19"/>
  <c r="CC23" i="20"/>
  <c r="AG22"/>
  <c r="AH23"/>
  <c r="T23"/>
  <c r="BD23"/>
  <c r="AQ23"/>
  <c r="AN23"/>
  <c r="CE23"/>
  <c r="BX23"/>
  <c r="BV23"/>
  <c r="AK22"/>
  <c r="AF22"/>
  <c r="AD23"/>
  <c r="BM22"/>
  <c r="AG23"/>
  <c r="BQ22"/>
  <c r="AU23"/>
  <c r="BO23"/>
  <c r="BH23"/>
  <c r="CA23"/>
  <c r="E22"/>
  <c r="CC22"/>
  <c r="AR23"/>
  <c r="AP23"/>
  <c r="Z23"/>
  <c r="AE23"/>
  <c r="AI23"/>
  <c r="BF23"/>
  <c r="BZ22"/>
  <c r="CN23"/>
  <c r="AB23"/>
  <c r="L23"/>
  <c r="BU23"/>
  <c r="I23"/>
  <c r="CL23"/>
  <c r="J23"/>
  <c r="O23"/>
  <c r="AT23"/>
  <c r="BK23"/>
  <c r="O40"/>
  <c r="AV22"/>
  <c r="K7"/>
  <c r="BA22"/>
  <c r="Q22"/>
  <c r="BH47"/>
  <c r="BW23"/>
  <c r="BG23"/>
  <c r="CF23"/>
  <c r="BC23"/>
  <c r="AM23"/>
  <c r="CJ23"/>
  <c r="M23"/>
  <c r="BL22"/>
  <c r="BT23"/>
  <c r="D23"/>
  <c r="C23" s="1"/>
  <c r="CO23"/>
  <c r="R23"/>
  <c r="AW7"/>
  <c r="CA22"/>
  <c r="BK46"/>
  <c r="AZ23"/>
  <c r="BN23"/>
  <c r="W23"/>
  <c r="G23"/>
  <c r="BY23"/>
  <c r="K23"/>
  <c r="H23"/>
  <c r="CK23"/>
  <c r="Y23"/>
  <c r="BP23"/>
  <c r="AX23"/>
  <c r="O7"/>
  <c r="O22"/>
  <c r="AO23"/>
  <c r="CM23"/>
  <c r="AA23"/>
  <c r="AM22"/>
  <c r="U22"/>
  <c r="CI23"/>
  <c r="BS23"/>
  <c r="X23"/>
  <c r="AS23"/>
  <c r="AL23"/>
  <c r="V23"/>
  <c r="BE23"/>
  <c r="BI23"/>
  <c r="BJ23"/>
  <c r="F23"/>
  <c r="AY23"/>
  <c r="BZ23"/>
  <c r="CG23"/>
  <c r="BR23"/>
  <c r="BB23"/>
  <c r="CP23"/>
  <c r="S23"/>
  <c r="N23"/>
  <c r="AJ23"/>
  <c r="BA23"/>
  <c r="AA22"/>
  <c r="CL22"/>
  <c r="BF22"/>
  <c r="Z22"/>
  <c r="CJ22"/>
  <c r="BD22"/>
  <c r="X22"/>
  <c r="AS22"/>
  <c r="M22"/>
  <c r="AD22"/>
  <c r="BO22"/>
  <c r="AI22"/>
  <c r="BK22"/>
  <c r="AE22"/>
  <c r="BR22"/>
  <c r="AL22"/>
  <c r="F22"/>
  <c r="CP22"/>
  <c r="CF22"/>
  <c r="AZ22"/>
  <c r="T22"/>
  <c r="BU22"/>
  <c r="AO22"/>
  <c r="I22"/>
  <c r="BG7"/>
  <c r="K48"/>
  <c r="C44"/>
  <c r="C31"/>
  <c r="C43"/>
  <c r="C34"/>
  <c r="AY40"/>
  <c r="T40"/>
  <c r="AS40"/>
  <c r="AO40"/>
  <c r="CM7"/>
  <c r="BO63"/>
  <c r="AA63"/>
  <c r="AQ7"/>
  <c r="AA7"/>
  <c r="K63"/>
  <c r="AQ63"/>
  <c r="AU63"/>
  <c r="AE7"/>
  <c r="AI63"/>
  <c r="O63"/>
  <c r="CA63"/>
  <c r="BW7"/>
  <c r="BP63"/>
  <c r="BW48"/>
  <c r="G63"/>
  <c r="BD63"/>
  <c r="AN63"/>
  <c r="X63"/>
  <c r="BW49"/>
  <c r="D63"/>
  <c r="AF49"/>
  <c r="AS49"/>
  <c r="CN48"/>
  <c r="CN50"/>
  <c r="H50"/>
  <c r="AB48"/>
  <c r="AJ49"/>
  <c r="AD48"/>
  <c r="S49"/>
  <c r="Q49"/>
  <c r="BH50"/>
  <c r="T48"/>
  <c r="AZ46"/>
  <c r="Q48"/>
  <c r="AZ49"/>
  <c r="AR48"/>
  <c r="AM49"/>
  <c r="T49"/>
  <c r="AJ40"/>
  <c r="AJ46"/>
  <c r="BI46"/>
  <c r="BI40"/>
  <c r="AZ48"/>
  <c r="BI49"/>
  <c r="BI48"/>
  <c r="AW48"/>
  <c r="L48"/>
  <c r="BH48"/>
  <c r="AF46"/>
  <c r="AF40"/>
  <c r="BL48"/>
  <c r="AG48"/>
  <c r="AY49"/>
  <c r="BX48"/>
  <c r="BH49"/>
  <c r="AY48"/>
  <c r="S48"/>
  <c r="L50"/>
  <c r="AJ48"/>
  <c r="W63"/>
  <c r="AY63"/>
  <c r="AE63"/>
  <c r="BM63"/>
  <c r="BT63"/>
  <c r="S63"/>
  <c r="CE63"/>
  <c r="BI63"/>
  <c r="E63"/>
  <c r="CJ63"/>
  <c r="AZ63"/>
  <c r="F63"/>
  <c r="H63"/>
  <c r="AM63"/>
  <c r="BK63"/>
  <c r="AO63"/>
  <c r="Q63"/>
  <c r="T63"/>
  <c r="CF63"/>
  <c r="AW63"/>
  <c r="I63"/>
  <c r="AZ50"/>
  <c r="AU46"/>
  <c r="AU40"/>
  <c r="BU63"/>
  <c r="AU48"/>
  <c r="AJ63"/>
  <c r="AU49"/>
  <c r="E49"/>
  <c r="D50"/>
  <c r="E48"/>
  <c r="BG6"/>
  <c r="E40"/>
  <c r="E46"/>
  <c r="O49"/>
  <c r="D47"/>
  <c r="D41"/>
  <c r="BP50"/>
  <c r="CJ49"/>
  <c r="AZ47"/>
  <c r="AZ41"/>
  <c r="CC63"/>
  <c r="BQ63"/>
  <c r="AK63"/>
  <c r="BK50"/>
  <c r="CL49"/>
  <c r="CL48"/>
  <c r="CH50"/>
  <c r="BB50"/>
  <c r="V50"/>
  <c r="CC48"/>
  <c r="CC49"/>
  <c r="CB50"/>
  <c r="AV50"/>
  <c r="P50"/>
  <c r="N49"/>
  <c r="N48"/>
  <c r="BA50"/>
  <c r="AM50"/>
  <c r="CK50"/>
  <c r="BE50"/>
  <c r="Y50"/>
  <c r="CD50"/>
  <c r="AX50"/>
  <c r="R50"/>
  <c r="BY49"/>
  <c r="BY48"/>
  <c r="CI50"/>
  <c r="BG50"/>
  <c r="AQ50"/>
  <c r="W50"/>
  <c r="CH49"/>
  <c r="CH48"/>
  <c r="BR49"/>
  <c r="BR48"/>
  <c r="AX48"/>
  <c r="AX49"/>
  <c r="CI48"/>
  <c r="CI49"/>
  <c r="BC48"/>
  <c r="BC49"/>
  <c r="BP49"/>
  <c r="BP48"/>
  <c r="AI48"/>
  <c r="AI49"/>
  <c r="BV50"/>
  <c r="J50"/>
  <c r="BD49"/>
  <c r="BD48"/>
  <c r="X49"/>
  <c r="X48"/>
  <c r="BA49"/>
  <c r="BA48"/>
  <c r="U49"/>
  <c r="U48"/>
  <c r="AV48"/>
  <c r="BK48"/>
  <c r="CA50"/>
  <c r="O50"/>
  <c r="AP49"/>
  <c r="AP48"/>
  <c r="BG49"/>
  <c r="BG48"/>
  <c r="AA49"/>
  <c r="AA48"/>
  <c r="BQ50"/>
  <c r="BS50"/>
  <c r="AH48"/>
  <c r="AH49"/>
  <c r="G48"/>
  <c r="G49"/>
  <c r="CF49"/>
  <c r="CF48"/>
  <c r="D49"/>
  <c r="D48"/>
  <c r="AC49"/>
  <c r="AC48"/>
  <c r="Z48"/>
  <c r="Z49"/>
  <c r="CC50"/>
  <c r="AW50"/>
  <c r="Q50"/>
  <c r="BZ50"/>
  <c r="AT50"/>
  <c r="N50"/>
  <c r="BU49"/>
  <c r="BU48"/>
  <c r="BT50"/>
  <c r="BO49"/>
  <c r="BO48"/>
  <c r="I49"/>
  <c r="I48"/>
  <c r="R48"/>
  <c r="R49"/>
  <c r="CL50"/>
  <c r="Z50"/>
  <c r="CO50"/>
  <c r="BI50"/>
  <c r="AC50"/>
  <c r="CE50"/>
  <c r="AY50"/>
  <c r="S50"/>
  <c r="BZ49"/>
  <c r="BZ48"/>
  <c r="AT49"/>
  <c r="AT48"/>
  <c r="BE48"/>
  <c r="AE50"/>
  <c r="BF49"/>
  <c r="BF48"/>
  <c r="BR50"/>
  <c r="AL50"/>
  <c r="F50"/>
  <c r="BM48"/>
  <c r="BM49"/>
  <c r="BL50"/>
  <c r="AF50"/>
  <c r="CM49"/>
  <c r="CM48"/>
  <c r="CG50"/>
  <c r="U50"/>
  <c r="BN48"/>
  <c r="BN49"/>
  <c r="BU50"/>
  <c r="AO50"/>
  <c r="I50"/>
  <c r="BN50"/>
  <c r="AH50"/>
  <c r="CO48"/>
  <c r="CO49"/>
  <c r="CM50"/>
  <c r="BW50"/>
  <c r="BC50"/>
  <c r="AA50"/>
  <c r="K50"/>
  <c r="CD48"/>
  <c r="CD49"/>
  <c r="BB49"/>
  <c r="BB48"/>
  <c r="AL49"/>
  <c r="AL48"/>
  <c r="BS49"/>
  <c r="BS48"/>
  <c r="AP50"/>
  <c r="BQ49"/>
  <c r="BQ48"/>
  <c r="AE49"/>
  <c r="AE48"/>
  <c r="BT49"/>
  <c r="BT48"/>
  <c r="AN49"/>
  <c r="AN48"/>
  <c r="H49"/>
  <c r="H48"/>
  <c r="AK49"/>
  <c r="AK48"/>
  <c r="AM48"/>
  <c r="AF48"/>
  <c r="AO48"/>
  <c r="AU50"/>
  <c r="BV49"/>
  <c r="BV48"/>
  <c r="AQ49"/>
  <c r="AQ48"/>
  <c r="AK50"/>
  <c r="G50"/>
  <c r="W48"/>
  <c r="W49"/>
  <c r="M49"/>
  <c r="M48"/>
  <c r="J49"/>
  <c r="J48"/>
  <c r="BM50"/>
  <c r="AG50"/>
  <c r="CP50"/>
  <c r="BJ50"/>
  <c r="AD50"/>
  <c r="CK48"/>
  <c r="CK49"/>
  <c r="CE49"/>
  <c r="CE48"/>
  <c r="Y48"/>
  <c r="Y49"/>
  <c r="V49"/>
  <c r="V48"/>
  <c r="F49"/>
  <c r="F48"/>
  <c r="BF50"/>
  <c r="CG49"/>
  <c r="CG48"/>
  <c r="BY50"/>
  <c r="AS50"/>
  <c r="M50"/>
  <c r="BO50"/>
  <c r="AI50"/>
  <c r="CP48"/>
  <c r="CP49"/>
  <c r="BJ49"/>
  <c r="BJ48"/>
  <c r="CO63"/>
  <c r="CB48"/>
  <c r="P48"/>
  <c r="CA48"/>
  <c r="O48"/>
  <c r="AG63"/>
  <c r="BE63"/>
  <c r="BY63"/>
  <c r="M63"/>
  <c r="AC63"/>
  <c r="H47"/>
  <c r="BP47"/>
  <c r="BP41"/>
  <c r="S46"/>
  <c r="S40"/>
  <c r="O46"/>
  <c r="CJ47"/>
  <c r="AM46"/>
  <c r="C65"/>
  <c r="C64"/>
  <c r="C52"/>
  <c r="AS63"/>
  <c r="C9"/>
  <c r="C12"/>
  <c r="C53"/>
  <c r="BS8"/>
  <c r="BS7"/>
  <c r="AM8"/>
  <c r="G8"/>
  <c r="CA8"/>
  <c r="CA7"/>
  <c r="AU8"/>
  <c r="AU7"/>
  <c r="C57"/>
  <c r="CK63"/>
  <c r="Y63"/>
  <c r="CG63"/>
  <c r="BA63"/>
  <c r="U63"/>
  <c r="C42"/>
  <c r="CI8"/>
  <c r="CI7"/>
  <c r="BC8"/>
  <c r="W8"/>
  <c r="BK8"/>
  <c r="BK7"/>
  <c r="AR67"/>
  <c r="AR63"/>
  <c r="L67"/>
  <c r="L63"/>
  <c r="CL67"/>
  <c r="CL63"/>
  <c r="CN67"/>
  <c r="CN63"/>
  <c r="BH67"/>
  <c r="BH63"/>
  <c r="AB67"/>
  <c r="AB63"/>
  <c r="BN67"/>
  <c r="BN63"/>
  <c r="AX67"/>
  <c r="AX63"/>
  <c r="AH67"/>
  <c r="AH63"/>
  <c r="R67"/>
  <c r="R63"/>
  <c r="BL67"/>
  <c r="BL63"/>
  <c r="AF67"/>
  <c r="AF63"/>
  <c r="CH67"/>
  <c r="CH63"/>
  <c r="BR67"/>
  <c r="BR63"/>
  <c r="BB67"/>
  <c r="BB63"/>
  <c r="AL67"/>
  <c r="AL63"/>
  <c r="V67"/>
  <c r="V63"/>
  <c r="BW67"/>
  <c r="BW63"/>
  <c r="CI67"/>
  <c r="CI63"/>
  <c r="BX67"/>
  <c r="BX63"/>
  <c r="BV67"/>
  <c r="BV63"/>
  <c r="BF67"/>
  <c r="BF63"/>
  <c r="AP67"/>
  <c r="AP63"/>
  <c r="Z67"/>
  <c r="Z63"/>
  <c r="J67"/>
  <c r="J63"/>
  <c r="CM67"/>
  <c r="CM63"/>
  <c r="CB67"/>
  <c r="CB63"/>
  <c r="AV67"/>
  <c r="AV63"/>
  <c r="P67"/>
  <c r="P63"/>
  <c r="CP63"/>
  <c r="CP67"/>
  <c r="BZ63"/>
  <c r="BZ67"/>
  <c r="BJ67"/>
  <c r="BJ63"/>
  <c r="AT67"/>
  <c r="AT63"/>
  <c r="AD67"/>
  <c r="AD63"/>
  <c r="N67"/>
  <c r="N63"/>
  <c r="BC67"/>
  <c r="BC63"/>
  <c r="CD67"/>
  <c r="CD63"/>
  <c r="BG67"/>
  <c r="BG63"/>
  <c r="BS67"/>
  <c r="BS63"/>
  <c r="C60"/>
  <c r="C54"/>
  <c r="C51"/>
  <c r="C36"/>
  <c r="C33"/>
  <c r="C30"/>
  <c r="C27"/>
  <c r="C22"/>
  <c r="C24"/>
  <c r="C16"/>
  <c r="AF6"/>
  <c r="BH7"/>
  <c r="BR7"/>
  <c r="AR7"/>
  <c r="D7"/>
  <c r="I7"/>
  <c r="CP7"/>
  <c r="BJ7"/>
  <c r="AD7"/>
  <c r="AJ7"/>
  <c r="AO7"/>
  <c r="T7"/>
  <c r="CG7"/>
  <c r="CL7"/>
  <c r="BF7"/>
  <c r="Z7"/>
  <c r="BY7"/>
  <c r="M7"/>
  <c r="AN7"/>
  <c r="CE7"/>
  <c r="AY7"/>
  <c r="S7"/>
  <c r="AK7"/>
  <c r="AG7"/>
  <c r="AL7"/>
  <c r="F7"/>
  <c r="P7"/>
  <c r="BE7"/>
  <c r="BP7"/>
  <c r="BN7"/>
  <c r="AH7"/>
  <c r="BA7"/>
  <c r="BL7"/>
  <c r="BW40"/>
  <c r="Y7"/>
  <c r="BU7"/>
  <c r="BZ7"/>
  <c r="AT7"/>
  <c r="N7"/>
  <c r="AZ7"/>
  <c r="BD7"/>
  <c r="BM7"/>
  <c r="CF7"/>
  <c r="U7"/>
  <c r="BV7"/>
  <c r="AP7"/>
  <c r="J7"/>
  <c r="CO7"/>
  <c r="AC7"/>
  <c r="CJ7"/>
  <c r="X7"/>
  <c r="BO7"/>
  <c r="AI7"/>
  <c r="L40"/>
  <c r="BI7"/>
  <c r="BX7"/>
  <c r="CH7"/>
  <c r="BB7"/>
  <c r="V7"/>
  <c r="CN7"/>
  <c r="AB7"/>
  <c r="CB7"/>
  <c r="CC7"/>
  <c r="Q7"/>
  <c r="AS7"/>
  <c r="CD7"/>
  <c r="AX7"/>
  <c r="R7"/>
  <c r="BQ7"/>
  <c r="E7"/>
  <c r="AV7"/>
  <c r="CK7"/>
  <c r="L7"/>
  <c r="H6"/>
  <c r="J2" i="14"/>
  <c r="AZ40" i="20" l="1"/>
  <c r="K6"/>
  <c r="CM6"/>
  <c r="H41"/>
  <c r="O6"/>
  <c r="AW6"/>
  <c r="AA6"/>
  <c r="BH41"/>
  <c r="CN41"/>
  <c r="T39"/>
  <c r="BK40"/>
  <c r="Q40"/>
  <c r="BW6"/>
  <c r="D21"/>
  <c r="AR21"/>
  <c r="Q21"/>
  <c r="BU21"/>
  <c r="BX21"/>
  <c r="S21"/>
  <c r="L21"/>
  <c r="AI47"/>
  <c r="M47"/>
  <c r="BY47"/>
  <c r="F46"/>
  <c r="F40"/>
  <c r="Y46"/>
  <c r="BJ47"/>
  <c r="AG47"/>
  <c r="AQ45"/>
  <c r="BS46"/>
  <c r="AL46"/>
  <c r="AL40"/>
  <c r="K47"/>
  <c r="BC47"/>
  <c r="CM47"/>
  <c r="CG47"/>
  <c r="CG41"/>
  <c r="F47"/>
  <c r="BR47"/>
  <c r="BR41"/>
  <c r="BZ45"/>
  <c r="AY47"/>
  <c r="AY41"/>
  <c r="AC47"/>
  <c r="CO47"/>
  <c r="CL47"/>
  <c r="I46"/>
  <c r="I40"/>
  <c r="BZ47"/>
  <c r="AW47"/>
  <c r="AH46"/>
  <c r="BQ47"/>
  <c r="X46"/>
  <c r="CI47"/>
  <c r="CI41"/>
  <c r="P45"/>
  <c r="BE46"/>
  <c r="BE40"/>
  <c r="AJ45"/>
  <c r="AN47"/>
  <c r="X47"/>
  <c r="CB46"/>
  <c r="BX46"/>
  <c r="BD47"/>
  <c r="AG46"/>
  <c r="D46"/>
  <c r="O47"/>
  <c r="BV47"/>
  <c r="BY46"/>
  <c r="AX47"/>
  <c r="Y47"/>
  <c r="CK47"/>
  <c r="BA47"/>
  <c r="BB47"/>
  <c r="CJ46"/>
  <c r="BL46"/>
  <c r="AB47"/>
  <c r="AW46"/>
  <c r="E47"/>
  <c r="AK47"/>
  <c r="AN46"/>
  <c r="BQ46"/>
  <c r="BB45"/>
  <c r="AO47"/>
  <c r="CP45"/>
  <c r="BO47"/>
  <c r="AS47"/>
  <c r="CK46"/>
  <c r="AD47"/>
  <c r="CP47"/>
  <c r="BM47"/>
  <c r="M46"/>
  <c r="BT46"/>
  <c r="AP47"/>
  <c r="AA47"/>
  <c r="BW47"/>
  <c r="U47"/>
  <c r="AL47"/>
  <c r="S47"/>
  <c r="BI47"/>
  <c r="BI41"/>
  <c r="AT47"/>
  <c r="Q47"/>
  <c r="CC47"/>
  <c r="CF46"/>
  <c r="BS47"/>
  <c r="BC46"/>
  <c r="W47"/>
  <c r="BG47"/>
  <c r="BK47"/>
  <c r="L45"/>
  <c r="L41"/>
  <c r="BH46"/>
  <c r="CN46"/>
  <c r="P46"/>
  <c r="AD46"/>
  <c r="V46"/>
  <c r="BF47"/>
  <c r="J45"/>
  <c r="G47"/>
  <c r="CO46"/>
  <c r="AH47"/>
  <c r="I47"/>
  <c r="BU47"/>
  <c r="CM46"/>
  <c r="AF45"/>
  <c r="AE47"/>
  <c r="BO46"/>
  <c r="AA46"/>
  <c r="CA47"/>
  <c r="U46"/>
  <c r="BP46"/>
  <c r="R47"/>
  <c r="BE47"/>
  <c r="AM47"/>
  <c r="CC46"/>
  <c r="CH47"/>
  <c r="AB46"/>
  <c r="AR46"/>
  <c r="K46"/>
  <c r="E41"/>
  <c r="E45"/>
  <c r="AE6"/>
  <c r="AN41"/>
  <c r="AQ6"/>
  <c r="CJ45"/>
  <c r="BT7"/>
  <c r="BT6"/>
  <c r="BT47"/>
  <c r="G45"/>
  <c r="AR6"/>
  <c r="BD45"/>
  <c r="AR45"/>
  <c r="AV46"/>
  <c r="CA45"/>
  <c r="AM45"/>
  <c r="BP45"/>
  <c r="AV45"/>
  <c r="R45"/>
  <c r="CD45"/>
  <c r="CH45"/>
  <c r="BX45"/>
  <c r="CB45"/>
  <c r="D45"/>
  <c r="V45"/>
  <c r="CN45"/>
  <c r="BH45"/>
  <c r="AN45"/>
  <c r="BT45"/>
  <c r="O45"/>
  <c r="AO45"/>
  <c r="Y45"/>
  <c r="AX45"/>
  <c r="CE45"/>
  <c r="BK45"/>
  <c r="U45"/>
  <c r="Q45"/>
  <c r="AB45"/>
  <c r="BO45"/>
  <c r="AA45"/>
  <c r="AR47"/>
  <c r="AR41"/>
  <c r="AE45"/>
  <c r="CC45"/>
  <c r="BW45"/>
  <c r="AL45"/>
  <c r="AS45"/>
  <c r="BX47"/>
  <c r="BX41"/>
  <c r="AT45"/>
  <c r="AD45"/>
  <c r="S45"/>
  <c r="CK45"/>
  <c r="AZ39"/>
  <c r="N45"/>
  <c r="L47"/>
  <c r="W45"/>
  <c r="BM45"/>
  <c r="BI45"/>
  <c r="AJ47"/>
  <c r="BN45"/>
  <c r="BU45"/>
  <c r="AI45"/>
  <c r="X45"/>
  <c r="CO45"/>
  <c r="BE45"/>
  <c r="BR45"/>
  <c r="AY45"/>
  <c r="CF45"/>
  <c r="AG45"/>
  <c r="CI45"/>
  <c r="CF47"/>
  <c r="K45"/>
  <c r="F45"/>
  <c r="CM45"/>
  <c r="M45"/>
  <c r="BQ45"/>
  <c r="CG45"/>
  <c r="BS45"/>
  <c r="BC45"/>
  <c r="BJ45"/>
  <c r="AC45"/>
  <c r="I45"/>
  <c r="AH45"/>
  <c r="AW45"/>
  <c r="T47"/>
  <c r="T41"/>
  <c r="BY45"/>
  <c r="BK6"/>
  <c r="CA46"/>
  <c r="CA40"/>
  <c r="C50"/>
  <c r="BJ46"/>
  <c r="BJ40"/>
  <c r="CE46"/>
  <c r="AU47"/>
  <c r="AU45"/>
  <c r="BB46"/>
  <c r="BN47"/>
  <c r="BN41"/>
  <c r="BL47"/>
  <c r="BL45"/>
  <c r="BL41"/>
  <c r="BF40"/>
  <c r="BF46"/>
  <c r="BF45"/>
  <c r="CE47"/>
  <c r="CE41"/>
  <c r="Z41"/>
  <c r="Z47"/>
  <c r="AX46"/>
  <c r="AX40"/>
  <c r="N46"/>
  <c r="AV47"/>
  <c r="C49"/>
  <c r="CP46"/>
  <c r="CG40"/>
  <c r="CG46"/>
  <c r="CD46"/>
  <c r="AT40"/>
  <c r="AT46"/>
  <c r="Z46"/>
  <c r="Z45"/>
  <c r="G40"/>
  <c r="G46"/>
  <c r="AP46"/>
  <c r="AP40"/>
  <c r="AP45"/>
  <c r="J41"/>
  <c r="J47"/>
  <c r="CI46"/>
  <c r="CI40"/>
  <c r="BR46"/>
  <c r="BR40"/>
  <c r="CD47"/>
  <c r="CD41"/>
  <c r="V47"/>
  <c r="V41"/>
  <c r="C48"/>
  <c r="J46"/>
  <c r="W46"/>
  <c r="W40"/>
  <c r="BV45"/>
  <c r="BV46"/>
  <c r="BV40"/>
  <c r="AF47"/>
  <c r="BZ46"/>
  <c r="BU40"/>
  <c r="BU46"/>
  <c r="N41"/>
  <c r="N47"/>
  <c r="BG46"/>
  <c r="BG45"/>
  <c r="BG40"/>
  <c r="BA46"/>
  <c r="BA45"/>
  <c r="BA40"/>
  <c r="AI46"/>
  <c r="AI40"/>
  <c r="CH40"/>
  <c r="CH46"/>
  <c r="AQ41"/>
  <c r="AQ47"/>
  <c r="P47"/>
  <c r="CB47"/>
  <c r="CL46"/>
  <c r="CL40"/>
  <c r="CL45"/>
  <c r="AQ46"/>
  <c r="AK40"/>
  <c r="AK45"/>
  <c r="AK46"/>
  <c r="H45"/>
  <c r="H46"/>
  <c r="AE40"/>
  <c r="AE46"/>
  <c r="BN46"/>
  <c r="BM40"/>
  <c r="BM46"/>
  <c r="R40"/>
  <c r="R46"/>
  <c r="AC40"/>
  <c r="AC46"/>
  <c r="BD46"/>
  <c r="BD40"/>
  <c r="CI6"/>
  <c r="AU6"/>
  <c r="BS6"/>
  <c r="C8"/>
  <c r="CA6"/>
  <c r="BC7"/>
  <c r="BC6"/>
  <c r="G7"/>
  <c r="G6"/>
  <c r="C63"/>
  <c r="C67"/>
  <c r="W7"/>
  <c r="W6"/>
  <c r="AM7"/>
  <c r="AM6"/>
  <c r="CN21"/>
  <c r="AI21"/>
  <c r="AC21"/>
  <c r="R21"/>
  <c r="AA21"/>
  <c r="AT21"/>
  <c r="CL21"/>
  <c r="CK21"/>
  <c r="AM21"/>
  <c r="BA21"/>
  <c r="AB21"/>
  <c r="CM21"/>
  <c r="BB21"/>
  <c r="G21"/>
  <c r="BC21"/>
  <c r="E21"/>
  <c r="CD21"/>
  <c r="BG21"/>
  <c r="BT21"/>
  <c r="V21"/>
  <c r="BM21"/>
  <c r="BV21"/>
  <c r="AD21"/>
  <c r="CG21"/>
  <c r="BL21"/>
  <c r="BW21"/>
  <c r="AF21"/>
  <c r="F21"/>
  <c r="BY21"/>
  <c r="AY21"/>
  <c r="I21"/>
  <c r="CC21"/>
  <c r="BO21"/>
  <c r="AG21"/>
  <c r="BP21"/>
  <c r="BZ21"/>
  <c r="BN21"/>
  <c r="CA21"/>
  <c r="AS21"/>
  <c r="BS21"/>
  <c r="U21"/>
  <c r="T21"/>
  <c r="AX21"/>
  <c r="BF21"/>
  <c r="AK21"/>
  <c r="AQ21"/>
  <c r="BK21"/>
  <c r="M21"/>
  <c r="AW21"/>
  <c r="BH21"/>
  <c r="X21"/>
  <c r="P21"/>
  <c r="CB21"/>
  <c r="H21"/>
  <c r="BI21"/>
  <c r="AU21"/>
  <c r="CE21"/>
  <c r="J21"/>
  <c r="K21"/>
  <c r="AE21"/>
  <c r="BR21"/>
  <c r="N21"/>
  <c r="Y21"/>
  <c r="CJ21"/>
  <c r="AO21"/>
  <c r="W21"/>
  <c r="AP21"/>
  <c r="AZ21"/>
  <c r="CH21"/>
  <c r="CP21"/>
  <c r="CI21"/>
  <c r="Z21"/>
  <c r="O21"/>
  <c r="BE21"/>
  <c r="BJ21"/>
  <c r="BQ21"/>
  <c r="AJ21"/>
  <c r="AH21"/>
  <c r="AL21"/>
  <c r="CO21"/>
  <c r="BD21"/>
  <c r="CF21"/>
  <c r="AN21"/>
  <c r="AV21"/>
  <c r="BR6"/>
  <c r="BH6"/>
  <c r="E6"/>
  <c r="CD6"/>
  <c r="CC6"/>
  <c r="CO6"/>
  <c r="U6"/>
  <c r="BD6"/>
  <c r="BZ6"/>
  <c r="BL6"/>
  <c r="BP6"/>
  <c r="AG6"/>
  <c r="S6"/>
  <c r="Z6"/>
  <c r="CL6"/>
  <c r="T6"/>
  <c r="AJ6"/>
  <c r="BJ6"/>
  <c r="I6"/>
  <c r="AI6"/>
  <c r="M6"/>
  <c r="R6"/>
  <c r="AB6"/>
  <c r="AP6"/>
  <c r="CF6"/>
  <c r="N6"/>
  <c r="AH6"/>
  <c r="F6"/>
  <c r="AK6"/>
  <c r="CE6"/>
  <c r="CK6"/>
  <c r="AV6"/>
  <c r="BQ6"/>
  <c r="AX6"/>
  <c r="AS6"/>
  <c r="Q6"/>
  <c r="CB6"/>
  <c r="CN6"/>
  <c r="V6"/>
  <c r="CH6"/>
  <c r="BI6"/>
  <c r="X6"/>
  <c r="AC6"/>
  <c r="J6"/>
  <c r="BV6"/>
  <c r="BM6"/>
  <c r="AZ6"/>
  <c r="AT6"/>
  <c r="BU6"/>
  <c r="BA6"/>
  <c r="BN6"/>
  <c r="BE6"/>
  <c r="AL6"/>
  <c r="AY6"/>
  <c r="BF6"/>
  <c r="CG6"/>
  <c r="AO6"/>
  <c r="AD6"/>
  <c r="CP6"/>
  <c r="BB6"/>
  <c r="CJ6"/>
  <c r="Y6"/>
  <c r="P6"/>
  <c r="L6"/>
  <c r="BX6"/>
  <c r="BO6"/>
  <c r="AN6"/>
  <c r="BY6"/>
  <c r="B4" i="5"/>
  <c r="G5" i="18"/>
  <c r="D6" i="20" l="1"/>
  <c r="C6" s="1"/>
  <c r="BY41"/>
  <c r="D40"/>
  <c r="AW41"/>
  <c r="BC41"/>
  <c r="CO41"/>
  <c r="BQ41"/>
  <c r="CH41"/>
  <c r="R41"/>
  <c r="AE41"/>
  <c r="I41"/>
  <c r="BK41"/>
  <c r="W41"/>
  <c r="BS41"/>
  <c r="CC41"/>
  <c r="AT41"/>
  <c r="U41"/>
  <c r="AA41"/>
  <c r="BM41"/>
  <c r="AD41"/>
  <c r="AS41"/>
  <c r="AB41"/>
  <c r="BA41"/>
  <c r="Y41"/>
  <c r="BT41"/>
  <c r="P41"/>
  <c r="BZ41"/>
  <c r="CL41"/>
  <c r="AC41"/>
  <c r="F41"/>
  <c r="CM41"/>
  <c r="K41"/>
  <c r="X41"/>
  <c r="BJ41"/>
  <c r="M41"/>
  <c r="BE41"/>
  <c r="CA41"/>
  <c r="BU41"/>
  <c r="AH41"/>
  <c r="G41"/>
  <c r="BF41"/>
  <c r="BG41"/>
  <c r="Q41"/>
  <c r="AL41"/>
  <c r="BW41"/>
  <c r="AP41"/>
  <c r="CP41"/>
  <c r="BO41"/>
  <c r="AO41"/>
  <c r="AK41"/>
  <c r="BB41"/>
  <c r="CK41"/>
  <c r="AX41"/>
  <c r="BV41"/>
  <c r="CG39"/>
  <c r="CJ41"/>
  <c r="BD41"/>
  <c r="CF41"/>
  <c r="AG41"/>
  <c r="AI41"/>
  <c r="BX40"/>
  <c r="AG40"/>
  <c r="AR40"/>
  <c r="AB40"/>
  <c r="CC40"/>
  <c r="BP40"/>
  <c r="BO40"/>
  <c r="AD40"/>
  <c r="CN40"/>
  <c r="BC40"/>
  <c r="CF40"/>
  <c r="M40"/>
  <c r="CK40"/>
  <c r="BQ40"/>
  <c r="AW40"/>
  <c r="BL40"/>
  <c r="K40"/>
  <c r="H40"/>
  <c r="H39"/>
  <c r="AU41"/>
  <c r="AU39"/>
  <c r="CB40"/>
  <c r="Y40"/>
  <c r="AV40"/>
  <c r="AM41"/>
  <c r="U40"/>
  <c r="AA40"/>
  <c r="AA39"/>
  <c r="CM40"/>
  <c r="CO40"/>
  <c r="V40"/>
  <c r="P40"/>
  <c r="BH40"/>
  <c r="S41"/>
  <c r="BT40"/>
  <c r="CP40"/>
  <c r="BB40"/>
  <c r="AN40"/>
  <c r="AN39"/>
  <c r="CJ40"/>
  <c r="BY40"/>
  <c r="O41"/>
  <c r="X40"/>
  <c r="AH40"/>
  <c r="BZ40"/>
  <c r="BS40"/>
  <c r="CJ39"/>
  <c r="T19"/>
  <c r="AZ20"/>
  <c r="AJ41"/>
  <c r="C47"/>
  <c r="C45"/>
  <c r="C46"/>
  <c r="C7"/>
  <c r="Z40"/>
  <c r="AV41"/>
  <c r="AQ40"/>
  <c r="CB41"/>
  <c r="CD40"/>
  <c r="AF41"/>
  <c r="CE40"/>
  <c r="BN40"/>
  <c r="J40"/>
  <c r="N40"/>
  <c r="C21"/>
  <c r="G4" i="18"/>
  <c r="CG19" i="20" l="1"/>
  <c r="H19"/>
  <c r="AU19"/>
  <c r="AA19"/>
  <c r="AN20"/>
  <c r="CJ20"/>
  <c r="AP39"/>
  <c r="AP20"/>
  <c r="CH39"/>
  <c r="CI39"/>
  <c r="CI20"/>
  <c r="AI39"/>
  <c r="AI20"/>
  <c r="BC39"/>
  <c r="BC20"/>
  <c r="BD39"/>
  <c r="BD20"/>
  <c r="K39"/>
  <c r="K19"/>
  <c r="Y39"/>
  <c r="Y20"/>
  <c r="D39"/>
  <c r="D74" i="19"/>
  <c r="BM39" i="20"/>
  <c r="BM19"/>
  <c r="AT39"/>
  <c r="AT20"/>
  <c r="BB39"/>
  <c r="BB19"/>
  <c r="CL39"/>
  <c r="CL19"/>
  <c r="BR39"/>
  <c r="BR19"/>
  <c r="BF39"/>
  <c r="BF20"/>
  <c r="BV39"/>
  <c r="BV20"/>
  <c r="G39"/>
  <c r="G20"/>
  <c r="BX39"/>
  <c r="BX19"/>
  <c r="CO39"/>
  <c r="CO19"/>
  <c r="BK39"/>
  <c r="BK20"/>
  <c r="CM39"/>
  <c r="CM19"/>
  <c r="BQ39"/>
  <c r="BQ20"/>
  <c r="AR39"/>
  <c r="AR20"/>
  <c r="BL39"/>
  <c r="BL20"/>
  <c r="BO39"/>
  <c r="BO20"/>
  <c r="BP39"/>
  <c r="BP19"/>
  <c r="CA39"/>
  <c r="CA19"/>
  <c r="BU39"/>
  <c r="BU20"/>
  <c r="BJ39"/>
  <c r="BJ19"/>
  <c r="BZ39"/>
  <c r="BZ19"/>
  <c r="AY39"/>
  <c r="AY19"/>
  <c r="BT39"/>
  <c r="BT19"/>
  <c r="AW39"/>
  <c r="AS39"/>
  <c r="AS19"/>
  <c r="AE39"/>
  <c r="AE19"/>
  <c r="AO39"/>
  <c r="AO19"/>
  <c r="I39"/>
  <c r="I19"/>
  <c r="CK39"/>
  <c r="CK20"/>
  <c r="X39"/>
  <c r="X19"/>
  <c r="AB39"/>
  <c r="AB20"/>
  <c r="E39"/>
  <c r="E20"/>
  <c r="BA39"/>
  <c r="BA19"/>
  <c r="F39"/>
  <c r="F20"/>
  <c r="AL39"/>
  <c r="AL20"/>
  <c r="CF39"/>
  <c r="CF19"/>
  <c r="AD39"/>
  <c r="AD19"/>
  <c r="BH39"/>
  <c r="BH20"/>
  <c r="AH39"/>
  <c r="AH19"/>
  <c r="BW39"/>
  <c r="BW19"/>
  <c r="CN39"/>
  <c r="CN20"/>
  <c r="BE39"/>
  <c r="BE19"/>
  <c r="U39"/>
  <c r="U20"/>
  <c r="O39"/>
  <c r="O20"/>
  <c r="P39"/>
  <c r="P19"/>
  <c r="R39"/>
  <c r="R19"/>
  <c r="M39"/>
  <c r="M19"/>
  <c r="AC39"/>
  <c r="AC20"/>
  <c r="AG39"/>
  <c r="AG19"/>
  <c r="BI39"/>
  <c r="BI20"/>
  <c r="BY39"/>
  <c r="BY20"/>
  <c r="AM39"/>
  <c r="AM19"/>
  <c r="V39"/>
  <c r="V20"/>
  <c r="W39"/>
  <c r="W20"/>
  <c r="AX39"/>
  <c r="AX20"/>
  <c r="CC39"/>
  <c r="CC19"/>
  <c r="BS39"/>
  <c r="BS20"/>
  <c r="BG39"/>
  <c r="BG20"/>
  <c r="CP39"/>
  <c r="CP19"/>
  <c r="L39"/>
  <c r="AZ19"/>
  <c r="S39"/>
  <c r="Q39"/>
  <c r="AJ39"/>
  <c r="C40"/>
  <c r="T20"/>
  <c r="C41"/>
  <c r="N39"/>
  <c r="BN39"/>
  <c r="AF39"/>
  <c r="CB39"/>
  <c r="AK39"/>
  <c r="Z39"/>
  <c r="J39"/>
  <c r="CE39"/>
  <c r="CD39"/>
  <c r="AQ39"/>
  <c r="AV39"/>
  <c r="AA20"/>
  <c r="Q19"/>
  <c r="Q20"/>
  <c r="L20"/>
  <c r="L19"/>
  <c r="S20"/>
  <c r="S19"/>
  <c r="T74" i="19"/>
  <c r="B4" i="4"/>
  <c r="CG74" i="19" l="1"/>
  <c r="CG20" i="20"/>
  <c r="CJ19"/>
  <c r="AU74" i="19"/>
  <c r="H20" i="20"/>
  <c r="AU20"/>
  <c r="AN19"/>
  <c r="AX19"/>
  <c r="BP20"/>
  <c r="U19"/>
  <c r="A21" i="14"/>
  <c r="CK71" i="4"/>
  <c r="CK71" i="5" s="1"/>
  <c r="CC69" i="4"/>
  <c r="CC69" i="5" s="1"/>
  <c r="BY70" i="4"/>
  <c r="BY70" i="5" s="1"/>
  <c r="BU71" i="4"/>
  <c r="BU71" i="5" s="1"/>
  <c r="BM69" i="4"/>
  <c r="BM69" i="5" s="1"/>
  <c r="BI70" i="4"/>
  <c r="BI70" i="5" s="1"/>
  <c r="BE71" i="4"/>
  <c r="BE71" i="5" s="1"/>
  <c r="AW69" i="4"/>
  <c r="AW69" i="5" s="1"/>
  <c r="AS70" i="4"/>
  <c r="AS70" i="5" s="1"/>
  <c r="AO71" i="4"/>
  <c r="AO71" i="5" s="1"/>
  <c r="AG69" i="4"/>
  <c r="AG69" i="5" s="1"/>
  <c r="AC70" i="4"/>
  <c r="AC70" i="5" s="1"/>
  <c r="Y71" i="4"/>
  <c r="Y71" i="5" s="1"/>
  <c r="Q69" i="4"/>
  <c r="Q69" i="5" s="1"/>
  <c r="M71" i="4"/>
  <c r="M71" i="5" s="1"/>
  <c r="I70" i="4"/>
  <c r="I70" i="5" s="1"/>
  <c r="CO69" i="4"/>
  <c r="CO69" i="5" s="1"/>
  <c r="CL70" i="4"/>
  <c r="CL70" i="5" s="1"/>
  <c r="CH71" i="4"/>
  <c r="CH71" i="5" s="1"/>
  <c r="BZ69" i="4"/>
  <c r="BZ69" i="5" s="1"/>
  <c r="BV70" i="4"/>
  <c r="BV70" i="5" s="1"/>
  <c r="BR71" i="4"/>
  <c r="BR71" i="5" s="1"/>
  <c r="BJ69" i="4"/>
  <c r="BJ69" i="5" s="1"/>
  <c r="BF70" i="4"/>
  <c r="BF70" i="5" s="1"/>
  <c r="BB71" i="4"/>
  <c r="BB71" i="5" s="1"/>
  <c r="AT69" i="4"/>
  <c r="AT69" i="5" s="1"/>
  <c r="AP70" i="4"/>
  <c r="AP70" i="5" s="1"/>
  <c r="AL71" i="4"/>
  <c r="AL71" i="5" s="1"/>
  <c r="AD69" i="4"/>
  <c r="AD69" i="5" s="1"/>
  <c r="Z70" i="4"/>
  <c r="Z70" i="5" s="1"/>
  <c r="V71" i="4"/>
  <c r="V71" i="5" s="1"/>
  <c r="N69" i="4"/>
  <c r="N69" i="5" s="1"/>
  <c r="J70" i="4"/>
  <c r="J70" i="5" s="1"/>
  <c r="F71" i="4"/>
  <c r="F71" i="5" s="1"/>
  <c r="CI69" i="4"/>
  <c r="CI69" i="5" s="1"/>
  <c r="CE71" i="4"/>
  <c r="CE71" i="5" s="1"/>
  <c r="CA70" i="4"/>
  <c r="CA70" i="5" s="1"/>
  <c r="BS69" i="4"/>
  <c r="BS69" i="5" s="1"/>
  <c r="BO70" i="4"/>
  <c r="BO70" i="5" s="1"/>
  <c r="BK71" i="4"/>
  <c r="BK71" i="5" s="1"/>
  <c r="BC69" i="4"/>
  <c r="BC69" i="5" s="1"/>
  <c r="AY70" i="4"/>
  <c r="AY70" i="5" s="1"/>
  <c r="AU71" i="4"/>
  <c r="AU71" i="5" s="1"/>
  <c r="AM69" i="4"/>
  <c r="AM69" i="5" s="1"/>
  <c r="AI70" i="4"/>
  <c r="AI70" i="5" s="1"/>
  <c r="AE71" i="4"/>
  <c r="AE71" i="5" s="1"/>
  <c r="W69" i="4"/>
  <c r="W69" i="5" s="1"/>
  <c r="S70" i="4"/>
  <c r="S70" i="5" s="1"/>
  <c r="O71" i="4"/>
  <c r="O71" i="5" s="1"/>
  <c r="G69" i="4"/>
  <c r="G69" i="5" s="1"/>
  <c r="C70" i="4"/>
  <c r="CN70"/>
  <c r="CN70" i="5" s="1"/>
  <c r="CF69" i="4"/>
  <c r="CF69" i="5" s="1"/>
  <c r="CB70" i="4"/>
  <c r="CB70" i="5" s="1"/>
  <c r="BX70" i="4"/>
  <c r="BX70" i="5" s="1"/>
  <c r="BP69" i="4"/>
  <c r="BP69" i="5" s="1"/>
  <c r="BL70" i="4"/>
  <c r="BL70" i="5" s="1"/>
  <c r="BH70" i="4"/>
  <c r="BH70" i="5" s="1"/>
  <c r="AZ69" i="4"/>
  <c r="AZ69" i="5" s="1"/>
  <c r="AV70" i="4"/>
  <c r="AV70" i="5" s="1"/>
  <c r="AR70" i="4"/>
  <c r="AR70" i="5" s="1"/>
  <c r="AJ69" i="4"/>
  <c r="AJ69" i="5" s="1"/>
  <c r="AF70" i="4"/>
  <c r="AF70" i="5" s="1"/>
  <c r="AB70" i="4"/>
  <c r="AB70" i="5" s="1"/>
  <c r="T69" i="4"/>
  <c r="T69" i="5" s="1"/>
  <c r="P70" i="4"/>
  <c r="P70" i="5" s="1"/>
  <c r="L70" i="4"/>
  <c r="L70" i="5" s="1"/>
  <c r="D69" i="4"/>
  <c r="D69" i="5" s="1"/>
  <c r="CK70" i="4"/>
  <c r="CK70" i="5" s="1"/>
  <c r="CG71" i="4"/>
  <c r="CG71" i="5" s="1"/>
  <c r="BY69" i="4"/>
  <c r="BY69" i="5" s="1"/>
  <c r="BU70" i="4"/>
  <c r="BU70" i="5" s="1"/>
  <c r="BQ71" i="4"/>
  <c r="BQ71" i="5" s="1"/>
  <c r="BI69" i="4"/>
  <c r="BI69" i="5" s="1"/>
  <c r="BE70" i="4"/>
  <c r="BE70" i="5" s="1"/>
  <c r="BA71" i="4"/>
  <c r="BA71" i="5" s="1"/>
  <c r="AS69" i="4"/>
  <c r="AS69" i="5" s="1"/>
  <c r="AO70" i="4"/>
  <c r="AO70" i="5" s="1"/>
  <c r="AK71" i="4"/>
  <c r="AK71" i="5" s="1"/>
  <c r="AC69" i="4"/>
  <c r="AC69" i="5" s="1"/>
  <c r="Y70" i="4"/>
  <c r="Y70" i="5" s="1"/>
  <c r="U70" i="4"/>
  <c r="U70" i="5" s="1"/>
  <c r="M69" i="4"/>
  <c r="M69" i="5" s="1"/>
  <c r="I71" i="4"/>
  <c r="I71" i="5" s="1"/>
  <c r="E70" i="4"/>
  <c r="E70" i="5" s="1"/>
  <c r="CL69" i="4"/>
  <c r="CL69" i="5" s="1"/>
  <c r="CH70" i="4"/>
  <c r="CH70" i="5" s="1"/>
  <c r="CD71" i="4"/>
  <c r="CD71" i="5" s="1"/>
  <c r="BV69" i="4"/>
  <c r="BV69" i="5" s="1"/>
  <c r="BR70" i="4"/>
  <c r="BR70" i="5" s="1"/>
  <c r="BN71" i="4"/>
  <c r="BN71" i="5" s="1"/>
  <c r="BF69" i="4"/>
  <c r="BF69" i="5" s="1"/>
  <c r="BB70" i="4"/>
  <c r="BB70" i="5" s="1"/>
  <c r="AX71" i="4"/>
  <c r="AX71" i="5" s="1"/>
  <c r="AP69" i="4"/>
  <c r="AP69" i="5" s="1"/>
  <c r="AL70" i="4"/>
  <c r="AL70" i="5" s="1"/>
  <c r="AH71" i="4"/>
  <c r="AH71" i="5" s="1"/>
  <c r="Z69" i="4"/>
  <c r="Z69" i="5" s="1"/>
  <c r="V70" i="4"/>
  <c r="V70" i="5" s="1"/>
  <c r="R71" i="4"/>
  <c r="R71" i="5" s="1"/>
  <c r="J69" i="4"/>
  <c r="J69" i="5" s="1"/>
  <c r="F70" i="4"/>
  <c r="F70" i="5" s="1"/>
  <c r="CM70" i="4"/>
  <c r="CM70" i="5" s="1"/>
  <c r="CE69" i="4"/>
  <c r="CE69" i="5" s="1"/>
  <c r="CA71" i="4"/>
  <c r="CA71" i="5" s="1"/>
  <c r="BW70" i="4"/>
  <c r="BW70" i="5" s="1"/>
  <c r="BO69" i="4"/>
  <c r="BO69" i="5" s="1"/>
  <c r="BK70" i="4"/>
  <c r="BK70" i="5" s="1"/>
  <c r="BG71" i="4"/>
  <c r="BG71" i="5" s="1"/>
  <c r="AY69" i="4"/>
  <c r="AY69" i="5" s="1"/>
  <c r="AU70" i="4"/>
  <c r="AU70" i="5" s="1"/>
  <c r="AQ71" i="4"/>
  <c r="AQ71" i="5" s="1"/>
  <c r="AI69" i="4"/>
  <c r="AI69" i="5" s="1"/>
  <c r="AE70" i="4"/>
  <c r="AE70" i="5" s="1"/>
  <c r="AA71" i="4"/>
  <c r="AA71" i="5" s="1"/>
  <c r="S69" i="4"/>
  <c r="S69" i="5" s="1"/>
  <c r="O70" i="4"/>
  <c r="O70" i="5" s="1"/>
  <c r="K71" i="4"/>
  <c r="K71" i="5" s="1"/>
  <c r="C69" i="4"/>
  <c r="CN71"/>
  <c r="CN71" i="5" s="1"/>
  <c r="CJ71" i="4"/>
  <c r="CJ71" i="5" s="1"/>
  <c r="CB69" i="4"/>
  <c r="CB69" i="5" s="1"/>
  <c r="BX71" i="4"/>
  <c r="BX71" i="5" s="1"/>
  <c r="BT71" i="4"/>
  <c r="BT71" i="5" s="1"/>
  <c r="BL69" i="4"/>
  <c r="BL69" i="5" s="1"/>
  <c r="BH71" i="4"/>
  <c r="BH71" i="5" s="1"/>
  <c r="BD71" i="4"/>
  <c r="BD71" i="5" s="1"/>
  <c r="AV69" i="4"/>
  <c r="AV69" i="5" s="1"/>
  <c r="AR71" i="4"/>
  <c r="AR71" i="5" s="1"/>
  <c r="AN71" i="4"/>
  <c r="AN71" i="5" s="1"/>
  <c r="AF69" i="4"/>
  <c r="AF69" i="5" s="1"/>
  <c r="AB71" i="4"/>
  <c r="AB71" i="5" s="1"/>
  <c r="X71" i="4"/>
  <c r="X71" i="5" s="1"/>
  <c r="P69" i="4"/>
  <c r="P69" i="5" s="1"/>
  <c r="L71" i="4"/>
  <c r="L71" i="5" s="1"/>
  <c r="H71" i="4"/>
  <c r="H71" i="5" s="1"/>
  <c r="CK69" i="4"/>
  <c r="CK69" i="5" s="1"/>
  <c r="CG70" i="4"/>
  <c r="CG70" i="5" s="1"/>
  <c r="CC71" i="4"/>
  <c r="CC71" i="5" s="1"/>
  <c r="BU69" i="4"/>
  <c r="BU69" i="5" s="1"/>
  <c r="BQ70" i="4"/>
  <c r="BQ70" i="5" s="1"/>
  <c r="BM71" i="4"/>
  <c r="BM71" i="5" s="1"/>
  <c r="BE69" i="4"/>
  <c r="BE69" i="5" s="1"/>
  <c r="BA70" i="4"/>
  <c r="BA70" i="5" s="1"/>
  <c r="AW71" i="4"/>
  <c r="AW71" i="5" s="1"/>
  <c r="AO69" i="4"/>
  <c r="AO69" i="5" s="1"/>
  <c r="AK70" i="4"/>
  <c r="AK70" i="5" s="1"/>
  <c r="AG71" i="4"/>
  <c r="AG71" i="5" s="1"/>
  <c r="Y69" i="4"/>
  <c r="Y69" i="5" s="1"/>
  <c r="U71" i="4"/>
  <c r="U71" i="5" s="1"/>
  <c r="Q70" i="4"/>
  <c r="Q70" i="5" s="1"/>
  <c r="I69" i="4"/>
  <c r="I69" i="5" s="1"/>
  <c r="E71" i="4"/>
  <c r="E71" i="5" s="1"/>
  <c r="CO71" i="4"/>
  <c r="CO71" i="5" s="1"/>
  <c r="CH69" i="4"/>
  <c r="CH69" i="5" s="1"/>
  <c r="CD70" i="4"/>
  <c r="CD70" i="5" s="1"/>
  <c r="BZ71" i="4"/>
  <c r="BZ71" i="5" s="1"/>
  <c r="BR69" i="4"/>
  <c r="BR69" i="5" s="1"/>
  <c r="BN70" i="4"/>
  <c r="BN70" i="5" s="1"/>
  <c r="BJ71" i="4"/>
  <c r="BJ71" i="5" s="1"/>
  <c r="BB69" i="4"/>
  <c r="BB69" i="5" s="1"/>
  <c r="AX70" i="4"/>
  <c r="AX70" i="5" s="1"/>
  <c r="AT71" i="4"/>
  <c r="AT71" i="5" s="1"/>
  <c r="AL69" i="4"/>
  <c r="AL69" i="5" s="1"/>
  <c r="AH70" i="4"/>
  <c r="AH70" i="5" s="1"/>
  <c r="AD71" i="4"/>
  <c r="AD71" i="5" s="1"/>
  <c r="V69" i="4"/>
  <c r="V69" i="5" s="1"/>
  <c r="R70" i="4"/>
  <c r="R70" i="5" s="1"/>
  <c r="N71" i="4"/>
  <c r="N71" i="5" s="1"/>
  <c r="F69" i="4"/>
  <c r="F69" i="5" s="1"/>
  <c r="CM71" i="4"/>
  <c r="CM71" i="5" s="1"/>
  <c r="CI70" i="4"/>
  <c r="CI70" i="5" s="1"/>
  <c r="CA69" i="4"/>
  <c r="CA69" i="5" s="1"/>
  <c r="BW71" i="4"/>
  <c r="BW71" i="5" s="1"/>
  <c r="BS70" i="4"/>
  <c r="BS70" i="5" s="1"/>
  <c r="BK69" i="4"/>
  <c r="BK69" i="5" s="1"/>
  <c r="BG70" i="4"/>
  <c r="BG70" i="5" s="1"/>
  <c r="BC71" i="4"/>
  <c r="BC71" i="5" s="1"/>
  <c r="AU69" i="4"/>
  <c r="AU69" i="5" s="1"/>
  <c r="AQ70" i="4"/>
  <c r="AQ70" i="5" s="1"/>
  <c r="AM71" i="4"/>
  <c r="AM71" i="5" s="1"/>
  <c r="AE69" i="4"/>
  <c r="AE69" i="5" s="1"/>
  <c r="AA70" i="4"/>
  <c r="AA70" i="5" s="1"/>
  <c r="W71" i="4"/>
  <c r="W71" i="5" s="1"/>
  <c r="O69" i="4"/>
  <c r="O69" i="5" s="1"/>
  <c r="K70" i="4"/>
  <c r="K70" i="5" s="1"/>
  <c r="G71" i="4"/>
  <c r="G71" i="5" s="1"/>
  <c r="CN69" i="4"/>
  <c r="CN69" i="5" s="1"/>
  <c r="CJ70" i="4"/>
  <c r="CJ70" i="5" s="1"/>
  <c r="CF70" i="4"/>
  <c r="CF70" i="5" s="1"/>
  <c r="BX69" i="4"/>
  <c r="BX69" i="5" s="1"/>
  <c r="BT70" i="4"/>
  <c r="BT70" i="5" s="1"/>
  <c r="BP70" i="4"/>
  <c r="BP70" i="5" s="1"/>
  <c r="BH69" i="4"/>
  <c r="BH69" i="5" s="1"/>
  <c r="BD70" i="4"/>
  <c r="BD70" i="5" s="1"/>
  <c r="AZ70" i="4"/>
  <c r="AZ70" i="5" s="1"/>
  <c r="AR69" i="4"/>
  <c r="AR69" i="5" s="1"/>
  <c r="AN70" i="4"/>
  <c r="AN70" i="5" s="1"/>
  <c r="AJ70" i="4"/>
  <c r="AJ70" i="5" s="1"/>
  <c r="AB69" i="4"/>
  <c r="AB69" i="5" s="1"/>
  <c r="X70" i="4"/>
  <c r="X70" i="5" s="1"/>
  <c r="T70" i="4"/>
  <c r="T70" i="5" s="1"/>
  <c r="L69" i="4"/>
  <c r="L69" i="5" s="1"/>
  <c r="H70" i="4"/>
  <c r="H70" i="5" s="1"/>
  <c r="D70" i="4"/>
  <c r="D70" i="5" s="1"/>
  <c r="CG69" i="4"/>
  <c r="CG69" i="5" s="1"/>
  <c r="CC70" i="4"/>
  <c r="CC70" i="5" s="1"/>
  <c r="BY71" i="4"/>
  <c r="BY71" i="5" s="1"/>
  <c r="BQ69" i="4"/>
  <c r="BQ69" i="5" s="1"/>
  <c r="BM70" i="4"/>
  <c r="BM70" i="5" s="1"/>
  <c r="BI71" i="4"/>
  <c r="BI71" i="5" s="1"/>
  <c r="BA69" i="4"/>
  <c r="BA69" i="5" s="1"/>
  <c r="AW70" i="4"/>
  <c r="AW70" i="5" s="1"/>
  <c r="AS71" i="4"/>
  <c r="AS71" i="5" s="1"/>
  <c r="AK69" i="4"/>
  <c r="AK69" i="5" s="1"/>
  <c r="AG70" i="4"/>
  <c r="AG70" i="5" s="1"/>
  <c r="AC71" i="4"/>
  <c r="AC71" i="5" s="1"/>
  <c r="U69" i="4"/>
  <c r="U69" i="5" s="1"/>
  <c r="Q71" i="4"/>
  <c r="Q71" i="5" s="1"/>
  <c r="M70" i="4"/>
  <c r="M70" i="5" s="1"/>
  <c r="E69" i="4"/>
  <c r="E69" i="5" s="1"/>
  <c r="CO70" i="4"/>
  <c r="CO70" i="5" s="1"/>
  <c r="CL71" i="4"/>
  <c r="CL71" i="5" s="1"/>
  <c r="CD69" i="4"/>
  <c r="CD69" i="5" s="1"/>
  <c r="BZ70" i="4"/>
  <c r="BZ70" i="5" s="1"/>
  <c r="BV71" i="4"/>
  <c r="BV71" i="5" s="1"/>
  <c r="BN69" i="4"/>
  <c r="BN69" i="5" s="1"/>
  <c r="BJ70" i="4"/>
  <c r="BJ70" i="5" s="1"/>
  <c r="BF71" i="4"/>
  <c r="BF71" i="5" s="1"/>
  <c r="AX69" i="4"/>
  <c r="AX69" i="5" s="1"/>
  <c r="AT70" i="4"/>
  <c r="AT70" i="5" s="1"/>
  <c r="AP71" i="4"/>
  <c r="AP71" i="5" s="1"/>
  <c r="AH69" i="4"/>
  <c r="AH69" i="5" s="1"/>
  <c r="AD70" i="4"/>
  <c r="AD70" i="5" s="1"/>
  <c r="Z71" i="4"/>
  <c r="Z71" i="5" s="1"/>
  <c r="R69" i="4"/>
  <c r="R69" i="5" s="1"/>
  <c r="N70" i="4"/>
  <c r="N70" i="5" s="1"/>
  <c r="J71" i="4"/>
  <c r="J71" i="5" s="1"/>
  <c r="CM69" i="4"/>
  <c r="CM69" i="5" s="1"/>
  <c r="CI71" i="4"/>
  <c r="CI71" i="5" s="1"/>
  <c r="CE70" i="4"/>
  <c r="CE70" i="5" s="1"/>
  <c r="BW69" i="4"/>
  <c r="BW69" i="5" s="1"/>
  <c r="BS71" i="4"/>
  <c r="BS71" i="5" s="1"/>
  <c r="BO71" i="4"/>
  <c r="BO71" i="5" s="1"/>
  <c r="BG69" i="4"/>
  <c r="BG69" i="5" s="1"/>
  <c r="BC70" i="4"/>
  <c r="BC70" i="5" s="1"/>
  <c r="AY71" i="4"/>
  <c r="AY71" i="5" s="1"/>
  <c r="AQ69" i="4"/>
  <c r="AQ69" i="5" s="1"/>
  <c r="AM70" i="4"/>
  <c r="AM70" i="5" s="1"/>
  <c r="AI71" i="4"/>
  <c r="AI71" i="5" s="1"/>
  <c r="AA69" i="4"/>
  <c r="AA69" i="5" s="1"/>
  <c r="W70" i="4"/>
  <c r="W70" i="5" s="1"/>
  <c r="S71" i="4"/>
  <c r="S71" i="5" s="1"/>
  <c r="K69" i="4"/>
  <c r="K69" i="5" s="1"/>
  <c r="G70" i="4"/>
  <c r="G70" i="5" s="1"/>
  <c r="C71" i="4"/>
  <c r="CJ69"/>
  <c r="CJ69" i="5" s="1"/>
  <c r="CF71" i="4"/>
  <c r="CF71" i="5" s="1"/>
  <c r="CB71" i="4"/>
  <c r="CB71" i="5" s="1"/>
  <c r="BT69" i="4"/>
  <c r="BT69" i="5" s="1"/>
  <c r="BP71" i="4"/>
  <c r="BP71" i="5" s="1"/>
  <c r="BL71" i="4"/>
  <c r="BL71" i="5" s="1"/>
  <c r="BD69" i="4"/>
  <c r="BD69" i="5" s="1"/>
  <c r="AZ71" i="4"/>
  <c r="AZ71" i="5" s="1"/>
  <c r="AV71" i="4"/>
  <c r="AV71" i="5" s="1"/>
  <c r="AN69" i="4"/>
  <c r="AN69" i="5" s="1"/>
  <c r="AJ71" i="4"/>
  <c r="AJ71" i="5" s="1"/>
  <c r="AF71" i="4"/>
  <c r="AF71" i="5" s="1"/>
  <c r="X69" i="4"/>
  <c r="X69" i="5" s="1"/>
  <c r="T71" i="4"/>
  <c r="T71" i="5" s="1"/>
  <c r="P71" i="4"/>
  <c r="P71" i="5" s="1"/>
  <c r="H69" i="4"/>
  <c r="H69" i="5" s="1"/>
  <c r="D71" i="4"/>
  <c r="D71" i="5" s="1"/>
  <c r="CN19" i="20"/>
  <c r="E19"/>
  <c r="AB19"/>
  <c r="D20"/>
  <c r="BE20"/>
  <c r="AZ74" i="19"/>
  <c r="BK19" i="20"/>
  <c r="BZ20"/>
  <c r="O19"/>
  <c r="BO19"/>
  <c r="BI19"/>
  <c r="AO20"/>
  <c r="AG20"/>
  <c r="BY19"/>
  <c r="BQ19"/>
  <c r="AM74" i="19"/>
  <c r="BH19" i="20"/>
  <c r="AM20"/>
  <c r="M20"/>
  <c r="K20"/>
  <c r="X20"/>
  <c r="AR19"/>
  <c r="BW20"/>
  <c r="G19"/>
  <c r="BF19"/>
  <c r="I20"/>
  <c r="BR20"/>
  <c r="CK19"/>
  <c r="BL19"/>
  <c r="BJ20"/>
  <c r="BG19"/>
  <c r="AH20"/>
  <c r="BD19"/>
  <c r="CM20"/>
  <c r="AS20"/>
  <c r="F19"/>
  <c r="AY20"/>
  <c r="CC20"/>
  <c r="AC19"/>
  <c r="BT74" i="19"/>
  <c r="AI19" i="20"/>
  <c r="BS19"/>
  <c r="CA74" i="19"/>
  <c r="CA20" i="20"/>
  <c r="CO20"/>
  <c r="Y19"/>
  <c r="BT20"/>
  <c r="AW20"/>
  <c r="AW19"/>
  <c r="CF20"/>
  <c r="AE20"/>
  <c r="CP20"/>
  <c r="R74" i="19"/>
  <c r="CL20" i="20"/>
  <c r="BX74" i="19"/>
  <c r="R20" i="20"/>
  <c r="AD20"/>
  <c r="BX20"/>
  <c r="CL74" i="19"/>
  <c r="BV19" i="20"/>
  <c r="AL19"/>
  <c r="W19"/>
  <c r="BA74" i="19"/>
  <c r="BA20" i="20"/>
  <c r="BU19"/>
  <c r="CI19"/>
  <c r="BC19"/>
  <c r="AT19"/>
  <c r="V19"/>
  <c r="P20"/>
  <c r="AP19"/>
  <c r="CH19"/>
  <c r="CH20"/>
  <c r="AJ20"/>
  <c r="BB74" i="19"/>
  <c r="BB20" i="20"/>
  <c r="BM20"/>
  <c r="BM74" i="19"/>
  <c r="C39" i="20"/>
  <c r="AV20"/>
  <c r="CD20"/>
  <c r="J20"/>
  <c r="AK20"/>
  <c r="AF20"/>
  <c r="N20"/>
  <c r="AQ20"/>
  <c r="CE20"/>
  <c r="Z20"/>
  <c r="CB20"/>
  <c r="BN20"/>
  <c r="E48" i="4"/>
  <c r="I48"/>
  <c r="M48"/>
  <c r="Q48"/>
  <c r="U48"/>
  <c r="Y48"/>
  <c r="AC48"/>
  <c r="AG48"/>
  <c r="AK48"/>
  <c r="AO48"/>
  <c r="AS48"/>
  <c r="AW48"/>
  <c r="BA48"/>
  <c r="BE48"/>
  <c r="BI48"/>
  <c r="BM48"/>
  <c r="BQ48"/>
  <c r="BU48"/>
  <c r="BY48"/>
  <c r="CC48"/>
  <c r="CG48"/>
  <c r="CK48"/>
  <c r="CO48"/>
  <c r="F49"/>
  <c r="J49"/>
  <c r="N49"/>
  <c r="R49"/>
  <c r="V49"/>
  <c r="Z49"/>
  <c r="AD49"/>
  <c r="AH49"/>
  <c r="AL49"/>
  <c r="AP49"/>
  <c r="AT49"/>
  <c r="AX49"/>
  <c r="BB49"/>
  <c r="BF49"/>
  <c r="BJ49"/>
  <c r="BN49"/>
  <c r="BR49"/>
  <c r="BV49"/>
  <c r="BZ49"/>
  <c r="CD49"/>
  <c r="CH49"/>
  <c r="CL49"/>
  <c r="C50"/>
  <c r="G50"/>
  <c r="K50"/>
  <c r="O50"/>
  <c r="S50"/>
  <c r="W50"/>
  <c r="AA50"/>
  <c r="AE50"/>
  <c r="AI50"/>
  <c r="AM50"/>
  <c r="AQ50"/>
  <c r="AU50"/>
  <c r="AY50"/>
  <c r="BC50"/>
  <c r="BG50"/>
  <c r="BK50"/>
  <c r="BO50"/>
  <c r="BS50"/>
  <c r="BW50"/>
  <c r="CA50"/>
  <c r="CE50"/>
  <c r="CI50"/>
  <c r="CM50"/>
  <c r="D48"/>
  <c r="H48"/>
  <c r="L48"/>
  <c r="P48"/>
  <c r="T48"/>
  <c r="X48"/>
  <c r="AB48"/>
  <c r="AF48"/>
  <c r="AJ48"/>
  <c r="AN48"/>
  <c r="AR48"/>
  <c r="AV48"/>
  <c r="AZ48"/>
  <c r="BD48"/>
  <c r="BH48"/>
  <c r="BL48"/>
  <c r="BP48"/>
  <c r="BT48"/>
  <c r="BX48"/>
  <c r="CB48"/>
  <c r="CF48"/>
  <c r="CJ48"/>
  <c r="CN48"/>
  <c r="E49"/>
  <c r="I49"/>
  <c r="M49"/>
  <c r="Q49"/>
  <c r="U49"/>
  <c r="Y49"/>
  <c r="AC49"/>
  <c r="AG49"/>
  <c r="AK49"/>
  <c r="AO49"/>
  <c r="AS49"/>
  <c r="AW49"/>
  <c r="BA49"/>
  <c r="BE49"/>
  <c r="BI49"/>
  <c r="BM49"/>
  <c r="BQ49"/>
  <c r="BU49"/>
  <c r="BY49"/>
  <c r="CC49"/>
  <c r="CG49"/>
  <c r="CK49"/>
  <c r="CO49"/>
  <c r="F50"/>
  <c r="J50"/>
  <c r="N50"/>
  <c r="R50"/>
  <c r="V50"/>
  <c r="Z50"/>
  <c r="AD50"/>
  <c r="AH50"/>
  <c r="AL50"/>
  <c r="AP50"/>
  <c r="AT50"/>
  <c r="AX50"/>
  <c r="BB50"/>
  <c r="BF50"/>
  <c r="BJ50"/>
  <c r="BN50"/>
  <c r="BR50"/>
  <c r="BV50"/>
  <c r="BZ50"/>
  <c r="CD50"/>
  <c r="CH50"/>
  <c r="CL50"/>
  <c r="C48"/>
  <c r="G48"/>
  <c r="K48"/>
  <c r="O48"/>
  <c r="S48"/>
  <c r="W48"/>
  <c r="AA48"/>
  <c r="AE48"/>
  <c r="AI48"/>
  <c r="AM48"/>
  <c r="AQ48"/>
  <c r="AU48"/>
  <c r="AY48"/>
  <c r="BC48"/>
  <c r="BG48"/>
  <c r="BK48"/>
  <c r="BO48"/>
  <c r="BS48"/>
  <c r="BW48"/>
  <c r="CA48"/>
  <c r="CE48"/>
  <c r="CI48"/>
  <c r="CM48"/>
  <c r="D49"/>
  <c r="H49"/>
  <c r="L49"/>
  <c r="P49"/>
  <c r="T49"/>
  <c r="X49"/>
  <c r="AB49"/>
  <c r="AF49"/>
  <c r="AJ49"/>
  <c r="AN49"/>
  <c r="AR49"/>
  <c r="AV49"/>
  <c r="AZ49"/>
  <c r="BD49"/>
  <c r="BH49"/>
  <c r="BL49"/>
  <c r="BP49"/>
  <c r="BT49"/>
  <c r="BX49"/>
  <c r="CB49"/>
  <c r="CF49"/>
  <c r="CJ49"/>
  <c r="CN49"/>
  <c r="E50"/>
  <c r="I50"/>
  <c r="M50"/>
  <c r="Q50"/>
  <c r="U50"/>
  <c r="Y50"/>
  <c r="AC50"/>
  <c r="AG50"/>
  <c r="AK50"/>
  <c r="AO50"/>
  <c r="AS50"/>
  <c r="AW50"/>
  <c r="BA50"/>
  <c r="BE50"/>
  <c r="BI50"/>
  <c r="BM50"/>
  <c r="BQ50"/>
  <c r="BU50"/>
  <c r="BY50"/>
  <c r="CC50"/>
  <c r="CG50"/>
  <c r="CK50"/>
  <c r="CO50"/>
  <c r="F48"/>
  <c r="J48"/>
  <c r="N48"/>
  <c r="R48"/>
  <c r="V48"/>
  <c r="Z48"/>
  <c r="AD48"/>
  <c r="AH48"/>
  <c r="AL48"/>
  <c r="AP48"/>
  <c r="AT48"/>
  <c r="AX48"/>
  <c r="BB48"/>
  <c r="BF48"/>
  <c r="BJ48"/>
  <c r="BN48"/>
  <c r="BR48"/>
  <c r="BV48"/>
  <c r="BZ48"/>
  <c r="CD48"/>
  <c r="CH48"/>
  <c r="CL48"/>
  <c r="C49"/>
  <c r="G49"/>
  <c r="K49"/>
  <c r="O49"/>
  <c r="S49"/>
  <c r="W49"/>
  <c r="AA49"/>
  <c r="AE49"/>
  <c r="AI49"/>
  <c r="AM49"/>
  <c r="AQ49"/>
  <c r="AU49"/>
  <c r="AY49"/>
  <c r="BC49"/>
  <c r="BG49"/>
  <c r="BK49"/>
  <c r="BO49"/>
  <c r="BS49"/>
  <c r="BW49"/>
  <c r="CA49"/>
  <c r="CE49"/>
  <c r="CI49"/>
  <c r="CM49"/>
  <c r="D50"/>
  <c r="H50"/>
  <c r="L50"/>
  <c r="P50"/>
  <c r="T50"/>
  <c r="X50"/>
  <c r="AB50"/>
  <c r="AF50"/>
  <c r="AJ50"/>
  <c r="AN50"/>
  <c r="AR50"/>
  <c r="AV50"/>
  <c r="AZ50"/>
  <c r="BD50"/>
  <c r="BH50"/>
  <c r="BL50"/>
  <c r="BP50"/>
  <c r="BT50"/>
  <c r="BX50"/>
  <c r="CB50"/>
  <c r="CF50"/>
  <c r="CJ50"/>
  <c r="CN50"/>
  <c r="C17"/>
  <c r="S17"/>
  <c r="S17" i="5" s="1"/>
  <c r="AL17" i="4"/>
  <c r="AL17" i="5" s="1"/>
  <c r="AP17" i="4"/>
  <c r="AP17" i="5" s="1"/>
  <c r="BR17" i="4"/>
  <c r="BR17" i="5" s="1"/>
  <c r="BV17" i="4"/>
  <c r="BV17" i="5" s="1"/>
  <c r="BS15" i="4"/>
  <c r="BS15" i="5" s="1"/>
  <c r="BO15" i="4"/>
  <c r="BO15" i="5" s="1"/>
  <c r="AM15" i="4"/>
  <c r="AM15" i="5" s="1"/>
  <c r="AI15" i="4"/>
  <c r="AI15" i="5" s="1"/>
  <c r="G15" i="4"/>
  <c r="G15" i="5" s="1"/>
  <c r="C15" i="4"/>
  <c r="BN14"/>
  <c r="BN14" i="5" s="1"/>
  <c r="BJ14" i="4"/>
  <c r="BJ14" i="5" s="1"/>
  <c r="AH14" i="4"/>
  <c r="AH14" i="5" s="1"/>
  <c r="AD14" i="4"/>
  <c r="AD14" i="5" s="1"/>
  <c r="BQ13" i="4"/>
  <c r="BQ13" i="5" s="1"/>
  <c r="BM13" i="4"/>
  <c r="BM13" i="5" s="1"/>
  <c r="BI13" i="4"/>
  <c r="BI13" i="5" s="1"/>
  <c r="BE13" i="4"/>
  <c r="BE13" i="5" s="1"/>
  <c r="E13" i="4"/>
  <c r="E13" i="5" s="1"/>
  <c r="CN12" i="4"/>
  <c r="CN12" i="5" s="1"/>
  <c r="BX12" i="4"/>
  <c r="BX12" i="5" s="1"/>
  <c r="BH12" i="4"/>
  <c r="BH12" i="5" s="1"/>
  <c r="AR12" i="4"/>
  <c r="AR12" i="5" s="1"/>
  <c r="AB12" i="4"/>
  <c r="AB12" i="5" s="1"/>
  <c r="L12" i="4"/>
  <c r="L12" i="5" s="1"/>
  <c r="CA11" i="4"/>
  <c r="CA11" i="5" s="1"/>
  <c r="BW11" i="4"/>
  <c r="BW11" i="5" s="1"/>
  <c r="BS11" i="4"/>
  <c r="BS11" i="5" s="1"/>
  <c r="BO11" i="4"/>
  <c r="BO11" i="5" s="1"/>
  <c r="O11" i="4"/>
  <c r="O11" i="5" s="1"/>
  <c r="K11" i="4"/>
  <c r="K11" i="5" s="1"/>
  <c r="G11" i="4"/>
  <c r="G11" i="5" s="1"/>
  <c r="C11" i="4"/>
  <c r="AP10"/>
  <c r="AP10" i="5" s="1"/>
  <c r="AL10" i="4"/>
  <c r="AL10" i="5" s="1"/>
  <c r="AH10" i="4"/>
  <c r="AH10" i="5" s="1"/>
  <c r="AD10" i="4"/>
  <c r="AD10" i="5" s="1"/>
  <c r="CK9" i="4"/>
  <c r="CK9" i="5" s="1"/>
  <c r="CC9" i="4"/>
  <c r="CC9" i="5" s="1"/>
  <c r="BU9" i="4"/>
  <c r="BU9" i="5" s="1"/>
  <c r="BM9" i="4"/>
  <c r="BM9" i="5" s="1"/>
  <c r="BE9" i="4"/>
  <c r="BE9" i="5" s="1"/>
  <c r="AW9" i="4"/>
  <c r="AW9" i="5" s="1"/>
  <c r="AO9" i="4"/>
  <c r="AO9" i="5" s="1"/>
  <c r="AG9" i="4"/>
  <c r="AG9" i="5" s="1"/>
  <c r="Y9" i="4"/>
  <c r="Y9" i="5" s="1"/>
  <c r="Q9" i="4"/>
  <c r="Q9" i="5" s="1"/>
  <c r="I9" i="4"/>
  <c r="I9" i="5" s="1"/>
  <c r="CN8" i="4"/>
  <c r="CN8" i="5" s="1"/>
  <c r="CF8" i="4"/>
  <c r="CF8" i="5" s="1"/>
  <c r="BX8" i="4"/>
  <c r="BX8" i="5" s="1"/>
  <c r="BP8" i="4"/>
  <c r="BP8" i="5" s="1"/>
  <c r="BH8" i="4"/>
  <c r="BH8" i="5" s="1"/>
  <c r="AZ8" i="4"/>
  <c r="AZ8" i="5" s="1"/>
  <c r="AR8" i="4"/>
  <c r="AR8" i="5" s="1"/>
  <c r="AJ8" i="4"/>
  <c r="AJ8" i="5" s="1"/>
  <c r="AB8" i="4"/>
  <c r="AB8" i="5" s="1"/>
  <c r="T8" i="4"/>
  <c r="T8" i="5" s="1"/>
  <c r="L8" i="4"/>
  <c r="L8" i="5" s="1"/>
  <c r="D8" i="4"/>
  <c r="D8" i="5" s="1"/>
  <c r="CI7" i="4"/>
  <c r="CI7" i="5" s="1"/>
  <c r="CA7" i="4"/>
  <c r="CA7" i="5" s="1"/>
  <c r="BS7" i="4"/>
  <c r="BS7" i="5" s="1"/>
  <c r="BK7" i="4"/>
  <c r="BK7" i="5" s="1"/>
  <c r="BC7" i="4"/>
  <c r="BC7" i="5" s="1"/>
  <c r="AU7" i="4"/>
  <c r="AU7" i="5" s="1"/>
  <c r="AM7" i="4"/>
  <c r="AM7" i="5" s="1"/>
  <c r="AE7" i="4"/>
  <c r="AE7" i="5" s="1"/>
  <c r="W7" i="4"/>
  <c r="W7" i="5" s="1"/>
  <c r="O7" i="4"/>
  <c r="O7" i="5" s="1"/>
  <c r="G7" i="4"/>
  <c r="G7" i="5" s="1"/>
  <c r="F18" i="4"/>
  <c r="F18" i="5" s="1"/>
  <c r="Z18" i="4"/>
  <c r="Z18" i="5" s="1"/>
  <c r="AT18" i="4"/>
  <c r="AT18" i="5" s="1"/>
  <c r="AX18" i="4"/>
  <c r="AX18" i="5" s="1"/>
  <c r="BR18" i="4"/>
  <c r="BR18" i="5" s="1"/>
  <c r="CL18" i="4"/>
  <c r="CL18" i="5" s="1"/>
  <c r="CB72" i="4"/>
  <c r="CB72" i="5" s="1"/>
  <c r="BX72" i="4"/>
  <c r="BX72" i="5" s="1"/>
  <c r="BT72" i="4"/>
  <c r="BT72" i="5" s="1"/>
  <c r="AV72" i="4"/>
  <c r="AV72" i="5" s="1"/>
  <c r="AR72" i="4"/>
  <c r="AR72" i="5" s="1"/>
  <c r="AN72" i="4"/>
  <c r="AN72" i="5" s="1"/>
  <c r="P72" i="4"/>
  <c r="P72" i="5" s="1"/>
  <c r="L72" i="4"/>
  <c r="L72" i="5" s="1"/>
  <c r="H72" i="4"/>
  <c r="H72" i="5" s="1"/>
  <c r="BW68" i="4"/>
  <c r="BW68" i="5" s="1"/>
  <c r="BS68" i="4"/>
  <c r="BS68" i="5" s="1"/>
  <c r="BO68" i="4"/>
  <c r="BO68" i="5" s="1"/>
  <c r="AQ68" i="4"/>
  <c r="AQ68" i="5" s="1"/>
  <c r="AM68" i="4"/>
  <c r="AM68" i="5" s="1"/>
  <c r="AI68" i="4"/>
  <c r="AI68" i="5" s="1"/>
  <c r="K68" i="4"/>
  <c r="K68" i="5" s="1"/>
  <c r="G68" i="4"/>
  <c r="G68" i="5" s="1"/>
  <c r="C68" i="4"/>
  <c r="BU66"/>
  <c r="BU66" i="5" s="1"/>
  <c r="BQ66" i="4"/>
  <c r="BQ66" i="5" s="1"/>
  <c r="BM66" i="4"/>
  <c r="BM66" i="5" s="1"/>
  <c r="AO66" i="4"/>
  <c r="AO66" i="5" s="1"/>
  <c r="AK66" i="4"/>
  <c r="AK66" i="5" s="1"/>
  <c r="AG66" i="4"/>
  <c r="AG66" i="5" s="1"/>
  <c r="I66" i="4"/>
  <c r="I66" i="5" s="1"/>
  <c r="E66" i="4"/>
  <c r="E66" i="5" s="1"/>
  <c r="CN65" i="4"/>
  <c r="CN65" i="5" s="1"/>
  <c r="BP65" i="4"/>
  <c r="BP65" i="5" s="1"/>
  <c r="BL65" i="4"/>
  <c r="BL65" i="5" s="1"/>
  <c r="BH65" i="4"/>
  <c r="BH65" i="5" s="1"/>
  <c r="AJ65" i="4"/>
  <c r="AJ65" i="5" s="1"/>
  <c r="AF65" i="4"/>
  <c r="AF65" i="5" s="1"/>
  <c r="AB65" i="4"/>
  <c r="AB65" i="5" s="1"/>
  <c r="D65" i="4"/>
  <c r="D65" i="5" s="1"/>
  <c r="CM64" i="4"/>
  <c r="CM64" i="5" s="1"/>
  <c r="CE64" i="4"/>
  <c r="CE64" i="5" s="1"/>
  <c r="BW64" i="4"/>
  <c r="BW64" i="5" s="1"/>
  <c r="BO64" i="4"/>
  <c r="BO64" i="5" s="1"/>
  <c r="BG64" i="4"/>
  <c r="BG64" i="5" s="1"/>
  <c r="AY64" i="4"/>
  <c r="AY64" i="5" s="1"/>
  <c r="AQ64" i="4"/>
  <c r="AQ64" i="5" s="1"/>
  <c r="AI64" i="4"/>
  <c r="AI64" i="5" s="1"/>
  <c r="AA64" i="4"/>
  <c r="AA64" i="5" s="1"/>
  <c r="N17" i="4"/>
  <c r="N17" i="5" s="1"/>
  <c r="E17" i="4"/>
  <c r="E17" i="5" s="1"/>
  <c r="I17" i="4"/>
  <c r="I17" i="5" s="1"/>
  <c r="M17" i="4"/>
  <c r="M17" i="5" s="1"/>
  <c r="AK17" i="4"/>
  <c r="AK17" i="5" s="1"/>
  <c r="BA17" i="4"/>
  <c r="BA17" i="5" s="1"/>
  <c r="BQ17" i="4"/>
  <c r="BQ17" i="5" s="1"/>
  <c r="CG17" i="4"/>
  <c r="CG17" i="5" s="1"/>
  <c r="BT15" i="4"/>
  <c r="BT15" i="5" s="1"/>
  <c r="AN15" i="4"/>
  <c r="AN15" i="5" s="1"/>
  <c r="H15" i="4"/>
  <c r="H15" i="5" s="1"/>
  <c r="BO14" i="4"/>
  <c r="BO14" i="5" s="1"/>
  <c r="AI14" i="4"/>
  <c r="AI14" i="5" s="1"/>
  <c r="C14" i="4"/>
  <c r="BJ13"/>
  <c r="BJ13" i="5" s="1"/>
  <c r="AD13" i="4"/>
  <c r="AD13" i="5" s="1"/>
  <c r="CK12" i="4"/>
  <c r="CK12" i="5" s="1"/>
  <c r="BU12" i="4"/>
  <c r="BU12" i="5" s="1"/>
  <c r="BE12" i="4"/>
  <c r="BE12" i="5" s="1"/>
  <c r="AO12" i="4"/>
  <c r="AO12" i="5" s="1"/>
  <c r="Y12" i="4"/>
  <c r="Y12" i="5" s="1"/>
  <c r="I12" i="4"/>
  <c r="I12" i="5" s="1"/>
  <c r="CB11" i="4"/>
  <c r="CB11" i="5" s="1"/>
  <c r="BX11" i="4"/>
  <c r="BX11" i="5" s="1"/>
  <c r="BT11" i="4"/>
  <c r="BT11" i="5" s="1"/>
  <c r="AV11" i="4"/>
  <c r="AV11" i="5" s="1"/>
  <c r="AR11" i="4"/>
  <c r="AR11" i="5" s="1"/>
  <c r="AN11" i="4"/>
  <c r="AN11" i="5" s="1"/>
  <c r="P11" i="4"/>
  <c r="P11" i="5" s="1"/>
  <c r="L11" i="4"/>
  <c r="L11" i="5" s="1"/>
  <c r="H11" i="4"/>
  <c r="H11" i="5" s="1"/>
  <c r="BW10" i="4"/>
  <c r="BW10" i="5" s="1"/>
  <c r="BS10" i="4"/>
  <c r="BS10" i="5" s="1"/>
  <c r="BO10" i="4"/>
  <c r="BO10" i="5" s="1"/>
  <c r="AQ10" i="4"/>
  <c r="AQ10" i="5" s="1"/>
  <c r="AM10" i="4"/>
  <c r="AM10" i="5" s="1"/>
  <c r="AI10" i="4"/>
  <c r="AI10" i="5" s="1"/>
  <c r="K10" i="4"/>
  <c r="K10" i="5" s="1"/>
  <c r="G10" i="4"/>
  <c r="G10" i="5" s="1"/>
  <c r="C10" i="4"/>
  <c r="AC18"/>
  <c r="AC18" i="5" s="1"/>
  <c r="BI18" i="4"/>
  <c r="BI18" i="5" s="1"/>
  <c r="CO18" i="4"/>
  <c r="CO18" i="5" s="1"/>
  <c r="CC72" i="4"/>
  <c r="CC72" i="5" s="1"/>
  <c r="AW72" i="4"/>
  <c r="AW72" i="5" s="1"/>
  <c r="Q72" i="4"/>
  <c r="Q72" i="5" s="1"/>
  <c r="BX68" i="4"/>
  <c r="BX68" i="5" s="1"/>
  <c r="AR68" i="4"/>
  <c r="AR68" i="5" s="1"/>
  <c r="L68" i="4"/>
  <c r="L68" i="5" s="1"/>
  <c r="CD66" i="4"/>
  <c r="CD66" i="5" s="1"/>
  <c r="AX66" i="4"/>
  <c r="AX66" i="5" s="1"/>
  <c r="R66" i="4"/>
  <c r="R66" i="5" s="1"/>
  <c r="BY65" i="4"/>
  <c r="BY65" i="5" s="1"/>
  <c r="AS65" i="4"/>
  <c r="AS65" i="5" s="1"/>
  <c r="M65" i="4"/>
  <c r="M65" i="5" s="1"/>
  <c r="AB17" i="4"/>
  <c r="AB17" i="5" s="1"/>
  <c r="BH17" i="4"/>
  <c r="BH17" i="5" s="1"/>
  <c r="CN17" i="4"/>
  <c r="CN17" i="5" s="1"/>
  <c r="BU15" i="4"/>
  <c r="BU15" i="5" s="1"/>
  <c r="AO15" i="4"/>
  <c r="AO15" i="5" s="1"/>
  <c r="I15" i="4"/>
  <c r="I15" i="5" s="1"/>
  <c r="BP14" i="4"/>
  <c r="BP14" i="5" s="1"/>
  <c r="AJ14" i="4"/>
  <c r="AJ14" i="5" s="1"/>
  <c r="D14" i="4"/>
  <c r="D14" i="5" s="1"/>
  <c r="BK13" i="4"/>
  <c r="BK13" i="5" s="1"/>
  <c r="AE13" i="4"/>
  <c r="AE13" i="5" s="1"/>
  <c r="CL12" i="4"/>
  <c r="CL12" i="5" s="1"/>
  <c r="BV12" i="4"/>
  <c r="BV12" i="5" s="1"/>
  <c r="BF12" i="4"/>
  <c r="BF12" i="5" s="1"/>
  <c r="AP12" i="4"/>
  <c r="AP12" i="5" s="1"/>
  <c r="Z12" i="4"/>
  <c r="Z12" i="5" s="1"/>
  <c r="J12" i="4"/>
  <c r="J12" i="5" s="1"/>
  <c r="BY11" i="4"/>
  <c r="BY11" i="5" s="1"/>
  <c r="BU11" i="4"/>
  <c r="BU11" i="5" s="1"/>
  <c r="BQ11" i="4"/>
  <c r="BQ11" i="5" s="1"/>
  <c r="AS11" i="4"/>
  <c r="AS11" i="5" s="1"/>
  <c r="AO11" i="4"/>
  <c r="AO11" i="5" s="1"/>
  <c r="AK11" i="4"/>
  <c r="AK11" i="5" s="1"/>
  <c r="M11" i="4"/>
  <c r="M11" i="5" s="1"/>
  <c r="I11" i="4"/>
  <c r="I11" i="5" s="1"/>
  <c r="E11" i="4"/>
  <c r="E11" i="5" s="1"/>
  <c r="BT10" i="4"/>
  <c r="BT10" i="5" s="1"/>
  <c r="BP10" i="4"/>
  <c r="BP10" i="5" s="1"/>
  <c r="BL10" i="4"/>
  <c r="BL10" i="5" s="1"/>
  <c r="AN10" i="4"/>
  <c r="AN10" i="5" s="1"/>
  <c r="AJ10" i="4"/>
  <c r="AJ10" i="5" s="1"/>
  <c r="AF10" i="4"/>
  <c r="AF10" i="5" s="1"/>
  <c r="H10" i="4"/>
  <c r="H10" i="5" s="1"/>
  <c r="D10" i="4"/>
  <c r="D10" i="5" s="1"/>
  <c r="CM9" i="4"/>
  <c r="CM9" i="5" s="1"/>
  <c r="CE9" i="4"/>
  <c r="CE9" i="5" s="1"/>
  <c r="BW9" i="4"/>
  <c r="BW9" i="5" s="1"/>
  <c r="BO9" i="4"/>
  <c r="BO9" i="5" s="1"/>
  <c r="BG9" i="4"/>
  <c r="BG9" i="5" s="1"/>
  <c r="AY9" i="4"/>
  <c r="AY9" i="5" s="1"/>
  <c r="AQ9" i="4"/>
  <c r="AQ9" i="5" s="1"/>
  <c r="AI9" i="4"/>
  <c r="AI9" i="5" s="1"/>
  <c r="AA9" i="4"/>
  <c r="AA9" i="5" s="1"/>
  <c r="S9" i="4"/>
  <c r="S9" i="5" s="1"/>
  <c r="K9" i="4"/>
  <c r="K9" i="5" s="1"/>
  <c r="C9" i="4"/>
  <c r="J17"/>
  <c r="J17" i="5" s="1"/>
  <c r="R17" i="4"/>
  <c r="R17" i="5" s="1"/>
  <c r="AT17" i="4"/>
  <c r="AT17" i="5" s="1"/>
  <c r="AX17" i="4"/>
  <c r="AX17" i="5" s="1"/>
  <c r="BZ17" i="4"/>
  <c r="BZ17" i="5" s="1"/>
  <c r="CD17" i="4"/>
  <c r="CD17" i="5" s="1"/>
  <c r="CJ16" i="4"/>
  <c r="CJ16" i="5" s="1"/>
  <c r="CB16" i="4"/>
  <c r="CB16" i="5" s="1"/>
  <c r="BT16" i="4"/>
  <c r="BT16" i="5" s="1"/>
  <c r="BL16" i="4"/>
  <c r="BL16" i="5" s="1"/>
  <c r="BD16" i="4"/>
  <c r="BD16" i="5" s="1"/>
  <c r="AV16" i="4"/>
  <c r="AV16" i="5" s="1"/>
  <c r="AN16" i="4"/>
  <c r="AN16" i="5" s="1"/>
  <c r="AF16" i="4"/>
  <c r="AF16" i="5" s="1"/>
  <c r="X16" i="4"/>
  <c r="X16" i="5" s="1"/>
  <c r="P16" i="4"/>
  <c r="P16" i="5" s="1"/>
  <c r="H16" i="4"/>
  <c r="H16" i="5" s="1"/>
  <c r="CM15" i="4"/>
  <c r="CM15" i="5" s="1"/>
  <c r="BK15" i="4"/>
  <c r="BK15" i="5" s="1"/>
  <c r="BG15" i="4"/>
  <c r="BG15" i="5" s="1"/>
  <c r="AE15" i="4"/>
  <c r="AE15" i="5" s="1"/>
  <c r="AA15" i="4"/>
  <c r="AA15" i="5" s="1"/>
  <c r="CL14" i="4"/>
  <c r="CL14" i="5" s="1"/>
  <c r="CH14" i="4"/>
  <c r="CH14" i="5" s="1"/>
  <c r="BF14" i="4"/>
  <c r="BF14" i="5" s="1"/>
  <c r="BB14" i="4"/>
  <c r="BB14" i="5" s="1"/>
  <c r="Z14" i="4"/>
  <c r="Z14" i="5" s="1"/>
  <c r="V14" i="4"/>
  <c r="V14" i="5" s="1"/>
  <c r="R14" i="4"/>
  <c r="R14" i="5" s="1"/>
  <c r="N14" i="4"/>
  <c r="N14" i="5" s="1"/>
  <c r="BA13" i="4"/>
  <c r="BA13" i="5" s="1"/>
  <c r="AW13" i="4"/>
  <c r="AW13" i="5" s="1"/>
  <c r="AS13" i="4"/>
  <c r="AS13" i="5" s="1"/>
  <c r="AO13" i="4"/>
  <c r="AO13" i="5" s="1"/>
  <c r="CJ12" i="4"/>
  <c r="CJ12" i="5" s="1"/>
  <c r="BT12" i="4"/>
  <c r="BT12" i="5" s="1"/>
  <c r="BD12" i="4"/>
  <c r="BD12" i="5" s="1"/>
  <c r="AN12" i="4"/>
  <c r="AN12" i="5" s="1"/>
  <c r="X12" i="4"/>
  <c r="X12" i="5" s="1"/>
  <c r="H12" i="4"/>
  <c r="H12" i="5" s="1"/>
  <c r="BK11" i="4"/>
  <c r="BK11" i="5" s="1"/>
  <c r="BG11" i="4"/>
  <c r="BG11" i="5" s="1"/>
  <c r="BC11" i="4"/>
  <c r="BC11" i="5" s="1"/>
  <c r="AY11" i="4"/>
  <c r="AY11" i="5" s="1"/>
  <c r="CL10" i="4"/>
  <c r="CL10" i="5" s="1"/>
  <c r="CH10" i="4"/>
  <c r="CH10" i="5" s="1"/>
  <c r="CD10" i="4"/>
  <c r="CD10" i="5" s="1"/>
  <c r="BZ10" i="4"/>
  <c r="BZ10" i="5" s="1"/>
  <c r="Z10" i="4"/>
  <c r="Z10" i="5" s="1"/>
  <c r="V10" i="4"/>
  <c r="V10" i="5" s="1"/>
  <c r="R10" i="4"/>
  <c r="R10" i="5" s="1"/>
  <c r="N10" i="4"/>
  <c r="N10" i="5" s="1"/>
  <c r="J18" i="4"/>
  <c r="J18" i="5" s="1"/>
  <c r="AD18" i="4"/>
  <c r="AD18" i="5" s="1"/>
  <c r="AH18" i="4"/>
  <c r="AH18" i="5" s="1"/>
  <c r="BB18" i="4"/>
  <c r="BB18" i="5" s="1"/>
  <c r="BV18" i="4"/>
  <c r="BV18" i="5" s="1"/>
  <c r="BP72" i="4"/>
  <c r="AJ72"/>
  <c r="AJ72" i="5" s="1"/>
  <c r="D72" i="4"/>
  <c r="D72" i="5" s="1"/>
  <c r="BK68" i="4"/>
  <c r="BK68" i="5" s="1"/>
  <c r="AE68" i="4"/>
  <c r="AE68" i="5" s="1"/>
  <c r="CL67" i="4"/>
  <c r="CL67" i="5" s="1"/>
  <c r="CD67" i="4"/>
  <c r="CD67" i="5" s="1"/>
  <c r="BV67" i="4"/>
  <c r="BV67" i="5" s="1"/>
  <c r="BN67" i="4"/>
  <c r="BN67" i="5" s="1"/>
  <c r="BF67" i="4"/>
  <c r="BF67" i="5" s="1"/>
  <c r="AX67" i="4"/>
  <c r="AX67" i="5" s="1"/>
  <c r="AP67" i="4"/>
  <c r="AP67" i="5" s="1"/>
  <c r="AH67" i="4"/>
  <c r="AH67" i="5" s="1"/>
  <c r="Z67" i="4"/>
  <c r="Z67" i="5" s="1"/>
  <c r="R67" i="4"/>
  <c r="R67" i="5" s="1"/>
  <c r="J67" i="4"/>
  <c r="J67" i="5" s="1"/>
  <c r="CO66" i="4"/>
  <c r="CO66" i="5" s="1"/>
  <c r="BI66" i="4"/>
  <c r="BI66" i="5" s="1"/>
  <c r="AC66" i="4"/>
  <c r="AC66" i="5" s="1"/>
  <c r="CJ65" i="4"/>
  <c r="CJ65" i="5" s="1"/>
  <c r="BD65" i="4"/>
  <c r="BD65" i="5" s="1"/>
  <c r="X65" i="4"/>
  <c r="X65" i="5" s="1"/>
  <c r="Q17" i="4"/>
  <c r="Q17" i="5" s="1"/>
  <c r="AO17" i="4"/>
  <c r="AO17" i="5" s="1"/>
  <c r="BE17" i="4"/>
  <c r="BE17" i="5" s="1"/>
  <c r="BU17" i="4"/>
  <c r="BU17" i="5" s="1"/>
  <c r="CK17" i="4"/>
  <c r="CK17" i="5" s="1"/>
  <c r="CK16" i="4"/>
  <c r="CK16" i="5" s="1"/>
  <c r="CC16" i="4"/>
  <c r="CC16" i="5" s="1"/>
  <c r="BU16" i="4"/>
  <c r="BU16" i="5" s="1"/>
  <c r="BM16" i="4"/>
  <c r="BM16" i="5" s="1"/>
  <c r="BE16" i="4"/>
  <c r="BE16" i="5" s="1"/>
  <c r="AW16" i="4"/>
  <c r="AW16" i="5" s="1"/>
  <c r="AO16" i="4"/>
  <c r="AO16" i="5" s="1"/>
  <c r="AG16" i="4"/>
  <c r="Y16"/>
  <c r="Y16" i="5" s="1"/>
  <c r="Q16" i="4"/>
  <c r="Q16" i="5" s="1"/>
  <c r="I16" i="4"/>
  <c r="I16" i="5" s="1"/>
  <c r="CN15" i="4"/>
  <c r="CN15" i="5" s="1"/>
  <c r="BP15" i="4"/>
  <c r="BP15" i="5" s="1"/>
  <c r="BL15" i="4"/>
  <c r="BL15" i="5" s="1"/>
  <c r="BH15" i="4"/>
  <c r="BH15" i="5" s="1"/>
  <c r="AJ15" i="4"/>
  <c r="AJ15" i="5" s="1"/>
  <c r="AF15" i="4"/>
  <c r="AF15" i="5" s="1"/>
  <c r="AB15" i="4"/>
  <c r="AB15" i="5" s="1"/>
  <c r="D15" i="4"/>
  <c r="D15" i="5" s="1"/>
  <c r="CM14" i="4"/>
  <c r="CM14" i="5" s="1"/>
  <c r="CI14" i="4"/>
  <c r="CI14" i="5" s="1"/>
  <c r="BK14" i="4"/>
  <c r="BK14" i="5" s="1"/>
  <c r="BG14" i="4"/>
  <c r="BG14" i="5" s="1"/>
  <c r="BC14" i="4"/>
  <c r="BC14" i="5" s="1"/>
  <c r="AE14" i="4"/>
  <c r="AE14" i="5" s="1"/>
  <c r="AA14" i="4"/>
  <c r="AA14" i="5" s="1"/>
  <c r="W14" i="4"/>
  <c r="W14" i="5" s="1"/>
  <c r="CL13" i="4"/>
  <c r="CL13" i="5" s="1"/>
  <c r="CH13" i="4"/>
  <c r="CH13" i="5" s="1"/>
  <c r="CD13" i="4"/>
  <c r="CD13" i="5" s="1"/>
  <c r="BF13" i="4"/>
  <c r="BF13" i="5" s="1"/>
  <c r="BB13" i="4"/>
  <c r="BB13" i="5" s="1"/>
  <c r="AX13" i="4"/>
  <c r="AX13" i="5" s="1"/>
  <c r="Z13" i="4"/>
  <c r="Z13" i="5" s="1"/>
  <c r="V13" i="4"/>
  <c r="V13" i="5" s="1"/>
  <c r="R13" i="4"/>
  <c r="R13" i="5" s="1"/>
  <c r="CG12" i="4"/>
  <c r="CG12" i="5" s="1"/>
  <c r="BQ12" i="4"/>
  <c r="BQ12" i="5" s="1"/>
  <c r="BA12" i="4"/>
  <c r="BA12" i="5" s="1"/>
  <c r="AK12" i="4"/>
  <c r="AK12" i="5" s="1"/>
  <c r="U12" i="4"/>
  <c r="U12" i="5" s="1"/>
  <c r="E12" i="4"/>
  <c r="E12" i="5" s="1"/>
  <c r="BP11" i="4"/>
  <c r="BP11" i="5" s="1"/>
  <c r="AJ11" i="4"/>
  <c r="AJ11" i="5" s="1"/>
  <c r="D11" i="4"/>
  <c r="D11" i="5" s="1"/>
  <c r="BK10" i="4"/>
  <c r="BK10" i="5" s="1"/>
  <c r="AE10" i="4"/>
  <c r="AE10" i="5" s="1"/>
  <c r="CL9" i="4"/>
  <c r="CL9" i="5" s="1"/>
  <c r="CD9" i="4"/>
  <c r="CD9" i="5" s="1"/>
  <c r="BV9" i="4"/>
  <c r="BV9" i="5" s="1"/>
  <c r="BN9" i="4"/>
  <c r="BN9" i="5" s="1"/>
  <c r="BF9" i="4"/>
  <c r="BF9" i="5" s="1"/>
  <c r="AX9" i="4"/>
  <c r="AX9" i="5" s="1"/>
  <c r="AP9" i="4"/>
  <c r="AP9" i="5" s="1"/>
  <c r="AH9" i="4"/>
  <c r="AH9" i="5" s="1"/>
  <c r="Z9" i="4"/>
  <c r="Z9" i="5" s="1"/>
  <c r="R9" i="4"/>
  <c r="R9" i="5" s="1"/>
  <c r="J9" i="4"/>
  <c r="J9" i="5" s="1"/>
  <c r="CO8" i="4"/>
  <c r="CO8" i="5" s="1"/>
  <c r="CG8" i="4"/>
  <c r="CG8" i="5" s="1"/>
  <c r="BY8" i="4"/>
  <c r="BY8" i="5" s="1"/>
  <c r="BQ8" i="4"/>
  <c r="BQ8" i="5" s="1"/>
  <c r="BI8" i="4"/>
  <c r="BI8" i="5" s="1"/>
  <c r="BA8" i="4"/>
  <c r="BA8" i="5" s="1"/>
  <c r="AS8" i="4"/>
  <c r="AS8" i="5" s="1"/>
  <c r="AK8" i="4"/>
  <c r="AK8" i="5" s="1"/>
  <c r="AC8" i="4"/>
  <c r="AC8" i="5" s="1"/>
  <c r="U8" i="4"/>
  <c r="U8" i="5" s="1"/>
  <c r="M8" i="4"/>
  <c r="M8" i="5" s="1"/>
  <c r="E8" i="4"/>
  <c r="E8" i="5" s="1"/>
  <c r="CJ7" i="4"/>
  <c r="CJ7" i="5" s="1"/>
  <c r="CB7" i="4"/>
  <c r="CB7" i="5" s="1"/>
  <c r="BT7" i="4"/>
  <c r="BT7" i="5" s="1"/>
  <c r="BL7" i="4"/>
  <c r="BL7" i="5" s="1"/>
  <c r="BD7" i="4"/>
  <c r="BD7" i="5" s="1"/>
  <c r="AV7" i="4"/>
  <c r="AV7" i="5" s="1"/>
  <c r="AN7" i="4"/>
  <c r="AN7" i="5" s="1"/>
  <c r="AF7" i="4"/>
  <c r="AF7" i="5" s="1"/>
  <c r="X7" i="4"/>
  <c r="X7" i="5" s="1"/>
  <c r="P7" i="4"/>
  <c r="P7" i="5" s="1"/>
  <c r="H7" i="4"/>
  <c r="H7" i="5" s="1"/>
  <c r="E18" i="4"/>
  <c r="E18" i="5" s="1"/>
  <c r="I18" i="4"/>
  <c r="I18" i="5" s="1"/>
  <c r="AG18" i="4"/>
  <c r="AG18" i="5" s="1"/>
  <c r="AK18" i="4"/>
  <c r="AK18" i="5" s="1"/>
  <c r="AO18" i="4"/>
  <c r="AO18" i="5" s="1"/>
  <c r="BM18" i="4"/>
  <c r="BM18" i="5" s="1"/>
  <c r="BQ18" i="4"/>
  <c r="BQ18" i="5" s="1"/>
  <c r="BU18" i="4"/>
  <c r="BU18" i="5" s="1"/>
  <c r="BY72" i="4"/>
  <c r="BY72" i="5" s="1"/>
  <c r="BU72" i="4"/>
  <c r="BU72" i="5" s="1"/>
  <c r="BQ72" i="4"/>
  <c r="BQ72" i="5" s="1"/>
  <c r="AS72" i="4"/>
  <c r="AS72" i="5" s="1"/>
  <c r="AO72" i="4"/>
  <c r="AO72" i="5" s="1"/>
  <c r="AK72" i="4"/>
  <c r="AK72" i="5" s="1"/>
  <c r="M72" i="4"/>
  <c r="M72" i="5" s="1"/>
  <c r="I72" i="4"/>
  <c r="I72" i="5" s="1"/>
  <c r="E72" i="4"/>
  <c r="E72" i="5" s="1"/>
  <c r="BT68" i="4"/>
  <c r="BT68" i="5" s="1"/>
  <c r="BP68" i="4"/>
  <c r="BL68"/>
  <c r="BL68" i="5" s="1"/>
  <c r="AN68" i="4"/>
  <c r="AN68" i="5" s="1"/>
  <c r="AJ68" i="4"/>
  <c r="AJ68" i="5" s="1"/>
  <c r="AF68" i="4"/>
  <c r="AF68" i="5" s="1"/>
  <c r="H68" i="4"/>
  <c r="H68" i="5" s="1"/>
  <c r="D68" i="4"/>
  <c r="D68" i="5" s="1"/>
  <c r="AD17" i="4"/>
  <c r="AD17" i="5" s="1"/>
  <c r="AH17" i="4"/>
  <c r="AH17" i="5" s="1"/>
  <c r="BJ17" i="4"/>
  <c r="BJ17" i="5" s="1"/>
  <c r="BN17" i="4"/>
  <c r="BN17" i="5" s="1"/>
  <c r="CN16" i="4"/>
  <c r="CN16" i="5" s="1"/>
  <c r="CF16" i="4"/>
  <c r="CF16" i="5" s="1"/>
  <c r="BX16" i="4"/>
  <c r="BX16" i="5" s="1"/>
  <c r="BP16" i="4"/>
  <c r="BP16" i="5" s="1"/>
  <c r="BH16" i="4"/>
  <c r="BH16" i="5" s="1"/>
  <c r="AZ16" i="4"/>
  <c r="AZ16" i="5" s="1"/>
  <c r="AR16" i="4"/>
  <c r="AR16" i="5" s="1"/>
  <c r="AJ16" i="4"/>
  <c r="AJ16" i="5" s="1"/>
  <c r="AB16" i="4"/>
  <c r="AB16" i="5" s="1"/>
  <c r="T16" i="4"/>
  <c r="T16" i="5" s="1"/>
  <c r="L16" i="4"/>
  <c r="L16" i="5" s="1"/>
  <c r="D16" i="4"/>
  <c r="D16" i="5" s="1"/>
  <c r="CA15" i="4"/>
  <c r="CA15" i="5" s="1"/>
  <c r="BW15" i="4"/>
  <c r="BW15" i="5" s="1"/>
  <c r="AU15" i="4"/>
  <c r="AU15" i="5" s="1"/>
  <c r="AQ15" i="4"/>
  <c r="AQ15" i="5" s="1"/>
  <c r="O15" i="4"/>
  <c r="O15" i="5" s="1"/>
  <c r="K15" i="4"/>
  <c r="K15" i="5" s="1"/>
  <c r="BV14" i="4"/>
  <c r="BV14" i="5" s="1"/>
  <c r="BR14" i="4"/>
  <c r="BR14" i="5" s="1"/>
  <c r="AP14" i="4"/>
  <c r="AP14" i="5" s="1"/>
  <c r="AL14" i="4"/>
  <c r="AL14" i="5" s="1"/>
  <c r="CG13" i="4"/>
  <c r="CG13" i="5" s="1"/>
  <c r="CC13" i="4"/>
  <c r="CC13" i="5" s="1"/>
  <c r="BY13" i="4"/>
  <c r="BY13" i="5" s="1"/>
  <c r="BU13" i="4"/>
  <c r="BU13" i="5" s="1"/>
  <c r="U13" i="4"/>
  <c r="U13" i="5" s="1"/>
  <c r="Q13" i="4"/>
  <c r="Q13" i="5" s="1"/>
  <c r="M13" i="4"/>
  <c r="M13" i="5" s="1"/>
  <c r="I13" i="4"/>
  <c r="I13" i="5" s="1"/>
  <c r="CB12" i="4"/>
  <c r="CB12" i="5" s="1"/>
  <c r="BL12" i="4"/>
  <c r="BL12" i="5" s="1"/>
  <c r="AV12" i="4"/>
  <c r="AV12" i="5" s="1"/>
  <c r="AF12" i="4"/>
  <c r="AF12" i="5" s="1"/>
  <c r="P12" i="4"/>
  <c r="P12" i="5" s="1"/>
  <c r="CM11" i="4"/>
  <c r="CM11" i="5" s="1"/>
  <c r="CI11" i="4"/>
  <c r="CI11" i="5" s="1"/>
  <c r="CE11" i="4"/>
  <c r="CE11" i="5" s="1"/>
  <c r="AE11" i="4"/>
  <c r="AE11" i="5" s="1"/>
  <c r="AA11" i="4"/>
  <c r="AA11" i="5" s="1"/>
  <c r="W11" i="4"/>
  <c r="W11" i="5" s="1"/>
  <c r="S11" i="4"/>
  <c r="S11" i="5" s="1"/>
  <c r="BF10" i="4"/>
  <c r="BF10" i="5" s="1"/>
  <c r="BB17" i="4"/>
  <c r="BB17" i="5" s="1"/>
  <c r="BF17" i="4"/>
  <c r="BF17" i="5" s="1"/>
  <c r="BC15" i="4"/>
  <c r="BC15" i="5" s="1"/>
  <c r="AY15" i="4"/>
  <c r="AY15" i="5" s="1"/>
  <c r="CD14" i="4"/>
  <c r="CD14" i="5" s="1"/>
  <c r="BZ14" i="4"/>
  <c r="BZ14" i="5" s="1"/>
  <c r="BP12" i="4"/>
  <c r="BP12" i="5" s="1"/>
  <c r="D12" i="4"/>
  <c r="D12" i="5" s="1"/>
  <c r="J10" i="4"/>
  <c r="J10" i="5" s="1"/>
  <c r="F10" i="4"/>
  <c r="F10" i="5" s="1"/>
  <c r="CO9" i="4"/>
  <c r="CO9" i="5" s="1"/>
  <c r="BI9" i="4"/>
  <c r="BI9" i="5" s="1"/>
  <c r="AC9" i="4"/>
  <c r="AC9" i="5" s="1"/>
  <c r="CJ8" i="4"/>
  <c r="CJ8" i="5" s="1"/>
  <c r="BD8" i="4"/>
  <c r="BD8" i="5" s="1"/>
  <c r="X8" i="4"/>
  <c r="X8" i="5" s="1"/>
  <c r="CE7" i="4"/>
  <c r="CE7" i="5" s="1"/>
  <c r="AY7" i="4"/>
  <c r="AY7" i="5" s="1"/>
  <c r="S7" i="4"/>
  <c r="S7" i="5" s="1"/>
  <c r="N18" i="4"/>
  <c r="N18" i="5" s="1"/>
  <c r="R18" i="4"/>
  <c r="R18" i="5" s="1"/>
  <c r="AP18" i="4"/>
  <c r="AP18" i="5" s="1"/>
  <c r="BZ18" i="4"/>
  <c r="BZ18" i="5" s="1"/>
  <c r="CD18" i="4"/>
  <c r="CD18" i="5" s="1"/>
  <c r="CF72" i="4"/>
  <c r="CF72" i="5" s="1"/>
  <c r="AZ72" i="4"/>
  <c r="AZ72" i="5" s="1"/>
  <c r="T72" i="4"/>
  <c r="T72" i="5" s="1"/>
  <c r="CA68" i="4"/>
  <c r="CA68" i="5" s="1"/>
  <c r="AU68" i="4"/>
  <c r="AU68" i="5" s="1"/>
  <c r="O68" i="4"/>
  <c r="O68" i="5" s="1"/>
  <c r="CH67" i="4"/>
  <c r="CH67" i="5" s="1"/>
  <c r="BB67" i="4"/>
  <c r="BB67" i="5" s="1"/>
  <c r="V67" i="4"/>
  <c r="V67" i="5" s="1"/>
  <c r="CI64" i="4"/>
  <c r="CI64" i="5" s="1"/>
  <c r="BC64" i="4"/>
  <c r="BC64" i="5" s="1"/>
  <c r="G17" i="4"/>
  <c r="G17" i="5" s="1"/>
  <c r="AW17" i="4"/>
  <c r="AW17" i="5" s="1"/>
  <c r="CC17" i="4"/>
  <c r="CC17" i="5" s="1"/>
  <c r="BY16" i="4"/>
  <c r="BY16" i="5" s="1"/>
  <c r="AS16" i="4"/>
  <c r="AS16" i="5" s="1"/>
  <c r="M16" i="4"/>
  <c r="M16" i="5" s="1"/>
  <c r="BY12" i="4"/>
  <c r="BY12" i="5" s="1"/>
  <c r="AS12" i="4"/>
  <c r="AS12" i="5" s="1"/>
  <c r="M12" i="4"/>
  <c r="M12" i="5" s="1"/>
  <c r="BR9" i="4"/>
  <c r="BR9" i="5" s="1"/>
  <c r="AL9" i="4"/>
  <c r="AL9" i="5" s="1"/>
  <c r="F9" i="4"/>
  <c r="F9" i="5" s="1"/>
  <c r="BM8" i="4"/>
  <c r="BM8" i="5" s="1"/>
  <c r="AG8" i="4"/>
  <c r="AG8" i="5" s="1"/>
  <c r="CN7" i="4"/>
  <c r="CN7" i="5" s="1"/>
  <c r="BH7" i="4"/>
  <c r="BH7" i="5" s="1"/>
  <c r="AB7" i="4"/>
  <c r="AB7" i="5" s="1"/>
  <c r="M18" i="4"/>
  <c r="M18" i="5" s="1"/>
  <c r="AS18" i="4"/>
  <c r="AS18" i="5" s="1"/>
  <c r="BY18" i="4"/>
  <c r="BY18" i="5" s="1"/>
  <c r="BZ66" i="4"/>
  <c r="BZ66" i="5" s="1"/>
  <c r="BV66" i="4"/>
  <c r="BV66" i="5" s="1"/>
  <c r="BR66" i="4"/>
  <c r="BR66" i="5" s="1"/>
  <c r="CK65" i="4"/>
  <c r="CK65" i="5" s="1"/>
  <c r="CG65" i="4"/>
  <c r="CG65" i="5" s="1"/>
  <c r="CC65" i="4"/>
  <c r="CC65" i="5" s="1"/>
  <c r="BI65" i="4"/>
  <c r="BI65" i="5" s="1"/>
  <c r="AO65" i="4"/>
  <c r="AO65" i="5" s="1"/>
  <c r="AK65" i="4"/>
  <c r="AK65" i="5" s="1"/>
  <c r="AG65" i="4"/>
  <c r="AG65" i="5" s="1"/>
  <c r="AV17" i="4"/>
  <c r="AV17" i="5" s="1"/>
  <c r="AZ17" i="4"/>
  <c r="AZ17" i="5" s="1"/>
  <c r="BD17" i="4"/>
  <c r="BD17" i="5" s="1"/>
  <c r="BX17" i="4"/>
  <c r="BX17" i="5" s="1"/>
  <c r="CL16" i="4"/>
  <c r="CL16" i="5" s="1"/>
  <c r="CD16" i="4"/>
  <c r="CD16" i="5" s="1"/>
  <c r="BV16" i="4"/>
  <c r="BV16" i="5" s="1"/>
  <c r="BN16" i="4"/>
  <c r="BN16" i="5" s="1"/>
  <c r="BF16" i="4"/>
  <c r="BF16" i="5" s="1"/>
  <c r="AX16" i="4"/>
  <c r="AX16" i="5" s="1"/>
  <c r="AP16" i="4"/>
  <c r="AP16" i="5" s="1"/>
  <c r="AH16" i="4"/>
  <c r="AH16" i="5" s="1"/>
  <c r="Z16" i="4"/>
  <c r="Z16" i="5" s="1"/>
  <c r="R16" i="4"/>
  <c r="R16" i="5" s="1"/>
  <c r="J16" i="4"/>
  <c r="J16" i="5" s="1"/>
  <c r="CO15" i="4"/>
  <c r="CO15" i="5" s="1"/>
  <c r="U15" i="4"/>
  <c r="U15" i="5" s="1"/>
  <c r="Q15" i="4"/>
  <c r="Q15" i="5" s="1"/>
  <c r="M15" i="4"/>
  <c r="M15" i="5" s="1"/>
  <c r="CF14" i="4"/>
  <c r="CF14" i="5" s="1"/>
  <c r="BL14" i="4"/>
  <c r="BL14" i="5" s="1"/>
  <c r="BH14" i="4"/>
  <c r="BH14" i="5" s="1"/>
  <c r="BD14" i="4"/>
  <c r="BD14" i="5" s="1"/>
  <c r="BW13" i="4"/>
  <c r="BW13" i="5" s="1"/>
  <c r="BS13" i="4"/>
  <c r="BS13" i="5" s="1"/>
  <c r="BO13" i="4"/>
  <c r="BO13" i="5" s="1"/>
  <c r="AU13" i="4"/>
  <c r="AU13" i="5" s="1"/>
  <c r="AA13" i="4"/>
  <c r="AA13" i="5" s="1"/>
  <c r="W13" i="4"/>
  <c r="W13" i="5" s="1"/>
  <c r="S13" i="4"/>
  <c r="S13" i="5" s="1"/>
  <c r="BJ12" i="4"/>
  <c r="BJ12" i="5" s="1"/>
  <c r="AX12" i="4"/>
  <c r="AX12" i="5" s="1"/>
  <c r="AL12" i="4"/>
  <c r="AL12" i="5" s="1"/>
  <c r="CC11" i="4"/>
  <c r="CC11" i="5" s="1"/>
  <c r="AG11" i="4"/>
  <c r="AG11" i="5" s="1"/>
  <c r="CJ10" i="4"/>
  <c r="CJ10" i="5" s="1"/>
  <c r="CF10" i="4"/>
  <c r="CF10" i="5" s="1"/>
  <c r="CB10" i="4"/>
  <c r="CB10" i="5" s="1"/>
  <c r="AR10" i="4"/>
  <c r="AR10" i="5" s="1"/>
  <c r="BK9" i="4"/>
  <c r="BK9" i="5" s="1"/>
  <c r="AE9" i="4"/>
  <c r="AE9" i="5" s="1"/>
  <c r="CL8" i="4"/>
  <c r="CL8" i="5" s="1"/>
  <c r="CD8" i="4"/>
  <c r="CD8" i="5" s="1"/>
  <c r="BV8" i="4"/>
  <c r="BV8" i="5" s="1"/>
  <c r="BN8" i="4"/>
  <c r="BN8" i="5" s="1"/>
  <c r="BF8" i="4"/>
  <c r="BF8" i="5" s="1"/>
  <c r="AX8" i="4"/>
  <c r="AX8" i="5" s="1"/>
  <c r="AP8" i="4"/>
  <c r="AP8" i="5" s="1"/>
  <c r="AH8" i="4"/>
  <c r="AH8" i="5" s="1"/>
  <c r="Z8" i="4"/>
  <c r="Z8" i="5" s="1"/>
  <c r="R8" i="4"/>
  <c r="R8" i="5" s="1"/>
  <c r="J8" i="4"/>
  <c r="J8" i="5" s="1"/>
  <c r="CO7" i="4"/>
  <c r="CO7" i="5" s="1"/>
  <c r="CF12" i="4"/>
  <c r="CF12" i="5" s="1"/>
  <c r="T12" i="4"/>
  <c r="T12" i="5" s="1"/>
  <c r="BB10" i="4"/>
  <c r="BB10" i="5" s="1"/>
  <c r="AX10" i="4"/>
  <c r="AX10" i="5" s="1"/>
  <c r="AT10" i="4"/>
  <c r="AT10" i="5" s="1"/>
  <c r="CG9" i="4"/>
  <c r="CG9" i="5" s="1"/>
  <c r="BA9" i="4"/>
  <c r="BA9" i="5" s="1"/>
  <c r="U9" i="4"/>
  <c r="U9" i="5" s="1"/>
  <c r="CB8" i="4"/>
  <c r="CB8" i="5" s="1"/>
  <c r="AV8" i="4"/>
  <c r="AV8" i="5" s="1"/>
  <c r="P8" i="4"/>
  <c r="P8" i="5" s="1"/>
  <c r="BW7" i="4"/>
  <c r="BW7" i="5" s="1"/>
  <c r="AQ7" i="4"/>
  <c r="AQ7" i="5" s="1"/>
  <c r="K7" i="4"/>
  <c r="K7" i="5" s="1"/>
  <c r="V18" i="4"/>
  <c r="V18" i="5" s="1"/>
  <c r="CH18" i="4"/>
  <c r="CH18" i="5" s="1"/>
  <c r="BZ67" i="4"/>
  <c r="BZ67" i="5" s="1"/>
  <c r="AT67" i="4"/>
  <c r="AT67" i="5" s="1"/>
  <c r="N67" i="4"/>
  <c r="N67" i="5" s="1"/>
  <c r="CA64" i="4"/>
  <c r="CA64" i="5" s="1"/>
  <c r="AU64" i="4"/>
  <c r="AU64" i="5" s="1"/>
  <c r="F17" i="4"/>
  <c r="F17" i="5" s="1"/>
  <c r="U17" i="4"/>
  <c r="U17" i="5" s="1"/>
  <c r="Y17" i="4"/>
  <c r="Y17" i="5" s="1"/>
  <c r="AC17" i="4"/>
  <c r="AC17" i="5" s="1"/>
  <c r="BI17" i="4"/>
  <c r="BI17" i="5" s="1"/>
  <c r="CO17" i="4"/>
  <c r="CO17" i="5" s="1"/>
  <c r="BQ16" i="4"/>
  <c r="BQ16" i="5" s="1"/>
  <c r="AK16" i="4"/>
  <c r="AK16" i="5" s="1"/>
  <c r="E16" i="4"/>
  <c r="E16" i="5" s="1"/>
  <c r="CJ15" i="4"/>
  <c r="CJ15" i="5" s="1"/>
  <c r="BD15" i="4"/>
  <c r="BD15" i="5" s="1"/>
  <c r="X15" i="4"/>
  <c r="X15" i="5" s="1"/>
  <c r="CE14" i="4"/>
  <c r="CE14" i="5" s="1"/>
  <c r="AY14" i="4"/>
  <c r="AY14" i="5" s="1"/>
  <c r="S14" i="4"/>
  <c r="S14" i="5" s="1"/>
  <c r="BZ13" i="4"/>
  <c r="BZ13" i="5" s="1"/>
  <c r="AT13" i="4"/>
  <c r="AT13" i="5" s="1"/>
  <c r="N13" i="4"/>
  <c r="N13" i="5" s="1"/>
  <c r="BM12" i="4"/>
  <c r="BM12" i="5" s="1"/>
  <c r="AG12" i="4"/>
  <c r="AG12" i="5" s="1"/>
  <c r="CN11" i="4"/>
  <c r="CN11" i="5" s="1"/>
  <c r="CJ11" i="4"/>
  <c r="CJ11" i="5" s="1"/>
  <c r="BL11" i="4"/>
  <c r="BL11" i="5" s="1"/>
  <c r="BH11" i="4"/>
  <c r="BH11" i="5" s="1"/>
  <c r="BD11" i="4"/>
  <c r="BD11" i="5" s="1"/>
  <c r="AF11" i="4"/>
  <c r="AF11" i="5" s="1"/>
  <c r="AB11" i="4"/>
  <c r="AB11" i="5" s="1"/>
  <c r="X11" i="4"/>
  <c r="X11" i="5" s="1"/>
  <c r="CM10" i="4"/>
  <c r="CM10" i="5" s="1"/>
  <c r="CI10" i="4"/>
  <c r="CI10" i="5" s="1"/>
  <c r="CE10" i="4"/>
  <c r="CE10" i="5" s="1"/>
  <c r="BG10" i="4"/>
  <c r="BG10" i="5" s="1"/>
  <c r="BC10" i="4"/>
  <c r="BC10" i="5" s="1"/>
  <c r="AY10" i="4"/>
  <c r="AY10" i="5" s="1"/>
  <c r="AA10" i="4"/>
  <c r="AA10" i="5" s="1"/>
  <c r="W10" i="4"/>
  <c r="W10" i="5" s="1"/>
  <c r="S10" i="4"/>
  <c r="S10" i="5" s="1"/>
  <c r="BJ9" i="4"/>
  <c r="BJ9" i="5" s="1"/>
  <c r="AD9" i="4"/>
  <c r="AD9" i="5" s="1"/>
  <c r="CK8" i="4"/>
  <c r="CK8" i="5" s="1"/>
  <c r="BE8" i="4"/>
  <c r="BE8" i="5" s="1"/>
  <c r="Y8" i="4"/>
  <c r="Y8" i="5" s="1"/>
  <c r="CF7" i="4"/>
  <c r="CF7" i="5" s="1"/>
  <c r="AZ7" i="4"/>
  <c r="AZ7" i="5" s="1"/>
  <c r="T7" i="4"/>
  <c r="T7" i="5" s="1"/>
  <c r="Q18" i="4"/>
  <c r="Q18" i="5" s="1"/>
  <c r="U18" i="4"/>
  <c r="U18" i="5" s="1"/>
  <c r="Y18" i="4"/>
  <c r="Y18" i="5" s="1"/>
  <c r="AW18" i="4"/>
  <c r="AW18" i="5" s="1"/>
  <c r="BA18" i="4"/>
  <c r="BA18" i="5" s="1"/>
  <c r="BE18" i="4"/>
  <c r="BE18" i="5" s="1"/>
  <c r="CC18" i="4"/>
  <c r="CC18" i="5" s="1"/>
  <c r="CG18" i="4"/>
  <c r="CG18" i="5" s="1"/>
  <c r="CK18" i="4"/>
  <c r="CK18" i="5" s="1"/>
  <c r="BM72" i="4"/>
  <c r="BM72" i="5" s="1"/>
  <c r="AG72" i="4"/>
  <c r="AG72" i="5" s="1"/>
  <c r="CN68" i="4"/>
  <c r="CN68" i="5" s="1"/>
  <c r="BH68" i="4"/>
  <c r="BH68" i="5" s="1"/>
  <c r="AB68" i="4"/>
  <c r="AB68" i="5" s="1"/>
  <c r="CI67" i="4"/>
  <c r="CI67" i="5" s="1"/>
  <c r="CA67" i="4"/>
  <c r="CA67" i="5" s="1"/>
  <c r="BS67" i="4"/>
  <c r="BS67" i="5" s="1"/>
  <c r="BK67" i="4"/>
  <c r="BK67" i="5" s="1"/>
  <c r="BC67" i="4"/>
  <c r="BC67" i="5" s="1"/>
  <c r="AU67" i="4"/>
  <c r="AU67" i="5" s="1"/>
  <c r="AM67" i="4"/>
  <c r="AM67" i="5" s="1"/>
  <c r="AE67" i="4"/>
  <c r="AE67" i="5" s="1"/>
  <c r="W67" i="4"/>
  <c r="W67" i="5" s="1"/>
  <c r="O67" i="4"/>
  <c r="O67" i="5" s="1"/>
  <c r="G67" i="4"/>
  <c r="G67" i="5" s="1"/>
  <c r="CL66" i="4"/>
  <c r="CL66" i="5" s="1"/>
  <c r="CH66" i="4"/>
  <c r="CH66" i="5" s="1"/>
  <c r="BN66" i="4"/>
  <c r="BN66" i="5" s="1"/>
  <c r="AT66" i="4"/>
  <c r="AT66" i="5" s="1"/>
  <c r="AP66" i="4"/>
  <c r="AP66" i="5" s="1"/>
  <c r="AL66" i="4"/>
  <c r="AL66" i="5" s="1"/>
  <c r="BE65" i="4"/>
  <c r="BE65" i="5" s="1"/>
  <c r="BA65" i="4"/>
  <c r="BA65" i="5" s="1"/>
  <c r="AW65" i="4"/>
  <c r="AW65" i="5" s="1"/>
  <c r="AC65" i="4"/>
  <c r="AC65" i="5" s="1"/>
  <c r="I65" i="4"/>
  <c r="I65" i="5" s="1"/>
  <c r="E65" i="4"/>
  <c r="E65" i="5" s="1"/>
  <c r="CN64" i="4"/>
  <c r="CN64" i="5" s="1"/>
  <c r="CF64" i="4"/>
  <c r="CF64" i="5" s="1"/>
  <c r="BX64" i="4"/>
  <c r="BX64" i="5" s="1"/>
  <c r="BP64" i="4"/>
  <c r="BP64" i="5" s="1"/>
  <c r="O17" i="4"/>
  <c r="O17" i="5" s="1"/>
  <c r="D17" i="4"/>
  <c r="D17" i="5" s="1"/>
  <c r="H17" i="4"/>
  <c r="H17" i="5" s="1"/>
  <c r="CB17" i="4"/>
  <c r="CB17" i="5" s="1"/>
  <c r="CF17" i="4"/>
  <c r="CF17" i="5" s="1"/>
  <c r="CJ17" i="4"/>
  <c r="CJ17" i="5" s="1"/>
  <c r="CK15" i="4"/>
  <c r="CK15" i="5" s="1"/>
  <c r="BQ15" i="4"/>
  <c r="BQ15" i="5" s="1"/>
  <c r="BM15" i="4"/>
  <c r="BM15" i="5" s="1"/>
  <c r="BI15" i="4"/>
  <c r="BI15" i="5" s="1"/>
  <c r="CB14" i="4"/>
  <c r="CB14" i="5" s="1"/>
  <c r="BX14" i="4"/>
  <c r="BX14" i="5" s="1"/>
  <c r="BT14" i="4"/>
  <c r="BT14" i="5" s="1"/>
  <c r="AZ14" i="4"/>
  <c r="AZ14" i="5" s="1"/>
  <c r="AF14" i="4"/>
  <c r="AF14" i="5" s="1"/>
  <c r="AB14" i="4"/>
  <c r="AB14" i="5" s="1"/>
  <c r="X14" i="4"/>
  <c r="X14" i="5" s="1"/>
  <c r="AQ13" i="4"/>
  <c r="AQ13" i="5" s="1"/>
  <c r="AM13" i="4"/>
  <c r="AM13" i="5" s="1"/>
  <c r="AI13" i="4"/>
  <c r="AI13" i="5" s="1"/>
  <c r="O13" i="4"/>
  <c r="O13" i="5" s="1"/>
  <c r="CH12" i="4"/>
  <c r="CH12" i="5" s="1"/>
  <c r="AT12" i="4"/>
  <c r="AT12" i="5" s="1"/>
  <c r="AH12" i="4"/>
  <c r="AH12" i="5" s="1"/>
  <c r="V12" i="4"/>
  <c r="V12" i="5" s="1"/>
  <c r="BM11" i="4"/>
  <c r="BM11" i="5" s="1"/>
  <c r="AC11" i="4"/>
  <c r="AC11" i="5" s="1"/>
  <c r="Y11" i="4"/>
  <c r="Y11" i="5" s="1"/>
  <c r="U11" i="4"/>
  <c r="U11" i="5" s="1"/>
  <c r="BX10" i="4"/>
  <c r="BX10" i="5" s="1"/>
  <c r="AB10" i="4"/>
  <c r="AB10" i="5" s="1"/>
  <c r="CI9" i="4"/>
  <c r="CI9" i="5" s="1"/>
  <c r="BC9" i="4"/>
  <c r="BC9" i="5" s="1"/>
  <c r="W9" i="4"/>
  <c r="W9" i="5" s="1"/>
  <c r="X18" i="4"/>
  <c r="X18" i="5" s="1"/>
  <c r="BD18" i="4"/>
  <c r="BD18" i="5" s="1"/>
  <c r="CJ18" i="4"/>
  <c r="CJ18" i="5" s="1"/>
  <c r="CH72" i="4"/>
  <c r="CH72" i="5" s="1"/>
  <c r="BB72" i="4"/>
  <c r="BB72" i="5" s="1"/>
  <c r="V72" i="4"/>
  <c r="V72" i="5" s="1"/>
  <c r="CC68" i="4"/>
  <c r="CC68" i="5" s="1"/>
  <c r="AW68" i="4"/>
  <c r="AW68" i="5" s="1"/>
  <c r="Q68" i="4"/>
  <c r="Q68" i="5" s="1"/>
  <c r="CJ67" i="4"/>
  <c r="CJ67" i="5" s="1"/>
  <c r="CB67" i="4"/>
  <c r="CB67" i="5" s="1"/>
  <c r="BT67" i="4"/>
  <c r="BT67" i="5" s="1"/>
  <c r="BL67" i="4"/>
  <c r="BL67" i="5" s="1"/>
  <c r="BD67" i="4"/>
  <c r="BD67" i="5" s="1"/>
  <c r="AV67" i="4"/>
  <c r="AV67" i="5" s="1"/>
  <c r="AN67" i="4"/>
  <c r="AN67" i="5" s="1"/>
  <c r="AF67" i="4"/>
  <c r="AF67" i="5" s="1"/>
  <c r="X67" i="4"/>
  <c r="X67" i="5" s="1"/>
  <c r="P67" i="4"/>
  <c r="P67" i="5" s="1"/>
  <c r="H67" i="4"/>
  <c r="H67" i="5" s="1"/>
  <c r="CM66" i="4"/>
  <c r="CM66" i="5" s="1"/>
  <c r="BO66" i="4"/>
  <c r="BO66" i="5" s="1"/>
  <c r="BK66" i="4"/>
  <c r="BK66" i="5" s="1"/>
  <c r="BG66" i="4"/>
  <c r="BG66" i="5" s="1"/>
  <c r="AI66" i="4"/>
  <c r="AI66" i="5" s="1"/>
  <c r="AE66" i="4"/>
  <c r="AE66" i="5" s="1"/>
  <c r="AA66" i="4"/>
  <c r="AA66" i="5" s="1"/>
  <c r="C66" i="4"/>
  <c r="CL65"/>
  <c r="CL65" i="5" s="1"/>
  <c r="CH65" i="4"/>
  <c r="CH65" i="5" s="1"/>
  <c r="BJ65" i="4"/>
  <c r="BJ65" i="5" s="1"/>
  <c r="BF65" i="4"/>
  <c r="BF65" i="5" s="1"/>
  <c r="BB65" i="4"/>
  <c r="BB65" i="5" s="1"/>
  <c r="AD65" i="4"/>
  <c r="AD65" i="5" s="1"/>
  <c r="Z65" i="4"/>
  <c r="Z65" i="5" s="1"/>
  <c r="V65" i="4"/>
  <c r="V65" i="5" s="1"/>
  <c r="W17" i="4"/>
  <c r="W17" i="5" s="1"/>
  <c r="AA17" i="4"/>
  <c r="AA17" i="5" s="1"/>
  <c r="AE17" i="4"/>
  <c r="AE17" i="5" s="1"/>
  <c r="BG17" i="4"/>
  <c r="BG17" i="5" s="1"/>
  <c r="CM17" i="4"/>
  <c r="CM17" i="5" s="1"/>
  <c r="CH15" i="4"/>
  <c r="CH15" i="5" s="1"/>
  <c r="CD15" i="4"/>
  <c r="CD15" i="5" s="1"/>
  <c r="BZ15" i="4"/>
  <c r="BZ15" i="5" s="1"/>
  <c r="BB15" i="4"/>
  <c r="BB15" i="5" s="1"/>
  <c r="AX15" i="4"/>
  <c r="AX15" i="5" s="1"/>
  <c r="AT15" i="4"/>
  <c r="AT15" i="5" s="1"/>
  <c r="V15" i="4"/>
  <c r="V15" i="5" s="1"/>
  <c r="R15" i="4"/>
  <c r="R15" i="5" s="1"/>
  <c r="N15" i="4"/>
  <c r="N15" i="5" s="1"/>
  <c r="CC14" i="4"/>
  <c r="CC14" i="5" s="1"/>
  <c r="BY14" i="4"/>
  <c r="BY14" i="5" s="1"/>
  <c r="BU14" i="4"/>
  <c r="BU14" i="5" s="1"/>
  <c r="AW14" i="4"/>
  <c r="AW14" i="5" s="1"/>
  <c r="AS14" i="4"/>
  <c r="AS14" i="5" s="1"/>
  <c r="AO14" i="4"/>
  <c r="AO14" i="5" s="1"/>
  <c r="Q14" i="4"/>
  <c r="Q14" i="5" s="1"/>
  <c r="M14" i="4"/>
  <c r="M14" i="5" s="1"/>
  <c r="I14" i="4"/>
  <c r="I14" i="5" s="1"/>
  <c r="BX13" i="4"/>
  <c r="BX13" i="5" s="1"/>
  <c r="BT13" i="4"/>
  <c r="BT13" i="5" s="1"/>
  <c r="BP13" i="4"/>
  <c r="BP13" i="5" s="1"/>
  <c r="AR13" i="4"/>
  <c r="AR13" i="5" s="1"/>
  <c r="AN13" i="4"/>
  <c r="AN13" i="5" s="1"/>
  <c r="AJ13" i="4"/>
  <c r="AJ13" i="5" s="1"/>
  <c r="L13" i="4"/>
  <c r="L13" i="5" s="1"/>
  <c r="H13" i="4"/>
  <c r="H13" i="5" s="1"/>
  <c r="D13" i="4"/>
  <c r="D13" i="5" s="1"/>
  <c r="CA12" i="4"/>
  <c r="CA12" i="5" s="1"/>
  <c r="BK12" i="4"/>
  <c r="BK12" i="5" s="1"/>
  <c r="AU12" i="4"/>
  <c r="AU12" i="5" s="1"/>
  <c r="AE12" i="4"/>
  <c r="AE12" i="5" s="1"/>
  <c r="O12" i="4"/>
  <c r="O12" i="5" s="1"/>
  <c r="CL11" i="4"/>
  <c r="CL11" i="5" s="1"/>
  <c r="BF11" i="4"/>
  <c r="BF11" i="5" s="1"/>
  <c r="Z11" i="4"/>
  <c r="Z11" i="5" s="1"/>
  <c r="CG10" i="4"/>
  <c r="CG10" i="5" s="1"/>
  <c r="BA10" i="4"/>
  <c r="BA10" i="5" s="1"/>
  <c r="U10" i="4"/>
  <c r="U10" i="5" s="1"/>
  <c r="G18" i="4"/>
  <c r="G18" i="5" s="1"/>
  <c r="K18" i="4"/>
  <c r="K18" i="5" s="1"/>
  <c r="O18" i="4"/>
  <c r="O18" i="5" s="1"/>
  <c r="AZ12" i="4"/>
  <c r="AZ12" i="5" s="1"/>
  <c r="AU11" i="4"/>
  <c r="AU11" i="5" s="1"/>
  <c r="AQ11" i="4"/>
  <c r="AQ11" i="5" s="1"/>
  <c r="AM11" i="4"/>
  <c r="AM11" i="5" s="1"/>
  <c r="AI11" i="4"/>
  <c r="AI11" i="5" s="1"/>
  <c r="BV10" i="4"/>
  <c r="BV10" i="5" s="1"/>
  <c r="BR10" i="4"/>
  <c r="BR10" i="5" s="1"/>
  <c r="BN10" i="4"/>
  <c r="BN10" i="5" s="1"/>
  <c r="BJ10" i="4"/>
  <c r="BJ10" i="5" s="1"/>
  <c r="BQ9" i="4"/>
  <c r="BQ9" i="5" s="1"/>
  <c r="AK9" i="4"/>
  <c r="AK9" i="5" s="1"/>
  <c r="E9" i="4"/>
  <c r="E9" i="5" s="1"/>
  <c r="BL8" i="4"/>
  <c r="BL8" i="5" s="1"/>
  <c r="AF8" i="4"/>
  <c r="AF8" i="5" s="1"/>
  <c r="CM7" i="4"/>
  <c r="CM7" i="5" s="1"/>
  <c r="BG7" i="4"/>
  <c r="BG7" i="5" s="1"/>
  <c r="AA7" i="4"/>
  <c r="AA7" i="5" s="1"/>
  <c r="AL18" i="4"/>
  <c r="AL18" i="5" s="1"/>
  <c r="BJ18" i="4"/>
  <c r="BJ18" i="5" s="1"/>
  <c r="BN18" i="4"/>
  <c r="BN18" i="5" s="1"/>
  <c r="CN72" i="4"/>
  <c r="CN72" i="5" s="1"/>
  <c r="CJ72" i="4"/>
  <c r="CJ72" i="5" s="1"/>
  <c r="BL72" i="4"/>
  <c r="BL72" i="5" s="1"/>
  <c r="BH72" i="4"/>
  <c r="BH72" i="5" s="1"/>
  <c r="BD72" i="4"/>
  <c r="BD72" i="5" s="1"/>
  <c r="AF72" i="4"/>
  <c r="AF72" i="5" s="1"/>
  <c r="AB72" i="4"/>
  <c r="AB72" i="5" s="1"/>
  <c r="X72" i="4"/>
  <c r="X72" i="5" s="1"/>
  <c r="CM68" i="4"/>
  <c r="CM68" i="5" s="1"/>
  <c r="CI68" i="4"/>
  <c r="CI68" i="5" s="1"/>
  <c r="CE68" i="4"/>
  <c r="CE68" i="5" s="1"/>
  <c r="BG68" i="4"/>
  <c r="BG68" i="5" s="1"/>
  <c r="BC68" i="4"/>
  <c r="BC68" i="5" s="1"/>
  <c r="AY68" i="4"/>
  <c r="AY68" i="5" s="1"/>
  <c r="AA68" i="4"/>
  <c r="AA68" i="5" s="1"/>
  <c r="W68" i="4"/>
  <c r="S68"/>
  <c r="S68" i="5" s="1"/>
  <c r="BJ67" i="4"/>
  <c r="BJ67" i="5" s="1"/>
  <c r="AD67" i="4"/>
  <c r="AD67" i="5" s="1"/>
  <c r="BY66" i="4"/>
  <c r="BY66" i="5" s="1"/>
  <c r="AS66" i="4"/>
  <c r="AS66" i="5" s="1"/>
  <c r="M66" i="4"/>
  <c r="M66" i="5" s="1"/>
  <c r="BT65" i="4"/>
  <c r="BT65" i="5" s="1"/>
  <c r="AN65" i="4"/>
  <c r="AN65" i="5" s="1"/>
  <c r="H65" i="4"/>
  <c r="H65" i="5" s="1"/>
  <c r="BK64" i="4"/>
  <c r="BK64" i="5" s="1"/>
  <c r="AE64" i="4"/>
  <c r="AE64" i="5" s="1"/>
  <c r="AS17" i="4"/>
  <c r="AS17" i="5" s="1"/>
  <c r="BY17" i="4"/>
  <c r="BY17" i="5" s="1"/>
  <c r="CG16" i="4"/>
  <c r="CG16" i="5" s="1"/>
  <c r="BA16" i="4"/>
  <c r="BA16" i="5" s="1"/>
  <c r="U16" i="4"/>
  <c r="U16" i="5" s="1"/>
  <c r="CC12" i="4"/>
  <c r="CC12" i="5" s="1"/>
  <c r="AW12" i="4"/>
  <c r="AW12" i="5" s="1"/>
  <c r="Q12" i="4"/>
  <c r="Q12" i="5" s="1"/>
  <c r="BZ9" i="4"/>
  <c r="BZ9" i="5" s="1"/>
  <c r="AT9" i="4"/>
  <c r="AT9" i="5" s="1"/>
  <c r="N9" i="4"/>
  <c r="N9" i="5" s="1"/>
  <c r="BU8" i="4"/>
  <c r="BU8" i="5" s="1"/>
  <c r="AO8" i="4"/>
  <c r="AO8" i="5" s="1"/>
  <c r="I8" i="4"/>
  <c r="I8" i="5" s="1"/>
  <c r="BP7" i="4"/>
  <c r="BP7" i="5" s="1"/>
  <c r="AJ7" i="4"/>
  <c r="AJ7" i="5" s="1"/>
  <c r="D7" i="4"/>
  <c r="D7" i="5" s="1"/>
  <c r="CM67" i="4"/>
  <c r="CM67" i="5" s="1"/>
  <c r="CE67" i="4"/>
  <c r="CE67" i="5" s="1"/>
  <c r="BW67" i="4"/>
  <c r="BW67" i="5" s="1"/>
  <c r="BO67" i="4"/>
  <c r="BO67" i="5" s="1"/>
  <c r="BG67" i="4"/>
  <c r="BG67" i="5" s="1"/>
  <c r="AY67" i="4"/>
  <c r="AY67" i="5" s="1"/>
  <c r="AQ67" i="4"/>
  <c r="AQ67" i="5" s="1"/>
  <c r="AI67" i="4"/>
  <c r="AI67" i="5" s="1"/>
  <c r="AA67" i="4"/>
  <c r="AA67" i="5" s="1"/>
  <c r="S67" i="4"/>
  <c r="S67" i="5" s="1"/>
  <c r="K67" i="4"/>
  <c r="K67" i="5" s="1"/>
  <c r="C67" i="4"/>
  <c r="AD66"/>
  <c r="AD66" i="5" s="1"/>
  <c r="Z66" i="4"/>
  <c r="Z66" i="5" s="1"/>
  <c r="V66" i="4"/>
  <c r="V66" i="5" s="1"/>
  <c r="CO65" i="4"/>
  <c r="CO65" i="5" s="1"/>
  <c r="BU65" i="4"/>
  <c r="BU65" i="5" s="1"/>
  <c r="BQ65" i="4"/>
  <c r="BQ65" i="5" s="1"/>
  <c r="BM65" i="4"/>
  <c r="BM65" i="5" s="1"/>
  <c r="CJ64" i="4"/>
  <c r="CJ64" i="5" s="1"/>
  <c r="CB64" i="4"/>
  <c r="CB64" i="5" s="1"/>
  <c r="BT64" i="4"/>
  <c r="BT64" i="5" s="1"/>
  <c r="BL64" i="4"/>
  <c r="BL64" i="5" s="1"/>
  <c r="P17" i="4"/>
  <c r="P17" i="5" s="1"/>
  <c r="T17" i="4"/>
  <c r="T17" i="5" s="1"/>
  <c r="X17" i="4"/>
  <c r="X17" i="5" s="1"/>
  <c r="AR17" i="4"/>
  <c r="AR17" i="5" s="1"/>
  <c r="BL17" i="4"/>
  <c r="BL17" i="5" s="1"/>
  <c r="BP17" i="4"/>
  <c r="BP17" i="5" s="1"/>
  <c r="BT17" i="4"/>
  <c r="BT17" i="5" s="1"/>
  <c r="BA15" i="4"/>
  <c r="BA15" i="5" s="1"/>
  <c r="AW15" i="4"/>
  <c r="AW15" i="5" s="1"/>
  <c r="AS15" i="4"/>
  <c r="AS15" i="5" s="1"/>
  <c r="Y15" i="4"/>
  <c r="Y15" i="5" s="1"/>
  <c r="E15" i="4"/>
  <c r="E15" i="5" s="1"/>
  <c r="CN14" i="4"/>
  <c r="CN14" i="5" s="1"/>
  <c r="CJ14" i="4"/>
  <c r="CJ14" i="5" s="1"/>
  <c r="P14" i="4"/>
  <c r="P14" i="5" s="1"/>
  <c r="L14" i="4"/>
  <c r="L14" i="5" s="1"/>
  <c r="H14" i="4"/>
  <c r="H14" i="5" s="1"/>
  <c r="CA13" i="4"/>
  <c r="CA13" i="5" s="1"/>
  <c r="BG13" i="4"/>
  <c r="BG13" i="5" s="1"/>
  <c r="BC13" i="4"/>
  <c r="BC13" i="5" s="1"/>
  <c r="AY13" i="4"/>
  <c r="AY13" i="5" s="1"/>
  <c r="BZ12" i="4"/>
  <c r="BZ12" i="5" s="1"/>
  <c r="BN12" i="4"/>
  <c r="BN12" i="5" s="1"/>
  <c r="BB12" i="4"/>
  <c r="BB12" i="5" s="1"/>
  <c r="N12" i="4"/>
  <c r="N12" i="5" s="1"/>
  <c r="CO11" i="4"/>
  <c r="CO11" i="5" s="1"/>
  <c r="CK11" i="4"/>
  <c r="CK11" i="5" s="1"/>
  <c r="CG11" i="4"/>
  <c r="CG11" i="5" s="1"/>
  <c r="AW11" i="4"/>
  <c r="AW11" i="5" s="1"/>
  <c r="CN10" i="4"/>
  <c r="CN10" i="5" s="1"/>
  <c r="BD10" i="4"/>
  <c r="BD10" i="5" s="1"/>
  <c r="AZ10" i="4"/>
  <c r="AZ10" i="5" s="1"/>
  <c r="AV10" i="4"/>
  <c r="AV10" i="5" s="1"/>
  <c r="L10" i="4"/>
  <c r="L10" i="5" s="1"/>
  <c r="BS9" i="4"/>
  <c r="BS9" i="5" s="1"/>
  <c r="AM9" i="4"/>
  <c r="AM9" i="5" s="1"/>
  <c r="G9" i="4"/>
  <c r="G9" i="5" s="1"/>
  <c r="H18" i="4"/>
  <c r="H18" i="5" s="1"/>
  <c r="AN18" i="4"/>
  <c r="AN18" i="5" s="1"/>
  <c r="BT18" i="4"/>
  <c r="BT18" i="5" s="1"/>
  <c r="BR72" i="4"/>
  <c r="BR72" i="5" s="1"/>
  <c r="AL72" i="4"/>
  <c r="AL72" i="5" s="1"/>
  <c r="F72" i="4"/>
  <c r="F72" i="5" s="1"/>
  <c r="BM68" i="4"/>
  <c r="BM68" i="5" s="1"/>
  <c r="AG68" i="4"/>
  <c r="AG68" i="5" s="1"/>
  <c r="CN67" i="4"/>
  <c r="CN67" i="5" s="1"/>
  <c r="CF67" i="4"/>
  <c r="CF67" i="5" s="1"/>
  <c r="BX67" i="4"/>
  <c r="BX67" i="5" s="1"/>
  <c r="BP67" i="4"/>
  <c r="BP67" i="5" s="1"/>
  <c r="BH67" i="4"/>
  <c r="BH67" i="5" s="1"/>
  <c r="AZ67" i="4"/>
  <c r="AZ67" i="5" s="1"/>
  <c r="AR67" i="4"/>
  <c r="AR67" i="5" s="1"/>
  <c r="AJ67" i="4"/>
  <c r="AJ67" i="5" s="1"/>
  <c r="AB67" i="4"/>
  <c r="AB67" i="5" s="1"/>
  <c r="T67" i="4"/>
  <c r="T67" i="5" s="1"/>
  <c r="L67" i="4"/>
  <c r="L67" i="5" s="1"/>
  <c r="D67" i="4"/>
  <c r="D67" i="5" s="1"/>
  <c r="CE66" i="4"/>
  <c r="CE66" i="5" s="1"/>
  <c r="CA66" i="4"/>
  <c r="CA66" i="5" s="1"/>
  <c r="BW66" i="4"/>
  <c r="BW66" i="5" s="1"/>
  <c r="AY66" i="4"/>
  <c r="AY66" i="5" s="1"/>
  <c r="AU66" i="4"/>
  <c r="AU66" i="5" s="1"/>
  <c r="AQ66" i="4"/>
  <c r="AQ66" i="5" s="1"/>
  <c r="S66" i="4"/>
  <c r="S66" i="5" s="1"/>
  <c r="O66" i="4"/>
  <c r="O66" i="5" s="1"/>
  <c r="K66" i="4"/>
  <c r="K66" i="5" s="1"/>
  <c r="BZ65" i="4"/>
  <c r="BZ65" i="5" s="1"/>
  <c r="BV65" i="4"/>
  <c r="BV65" i="5" s="1"/>
  <c r="BR65" i="4"/>
  <c r="BR65" i="5" s="1"/>
  <c r="AT65" i="4"/>
  <c r="AT65" i="5" s="1"/>
  <c r="AP65" i="4"/>
  <c r="AP65" i="5" s="1"/>
  <c r="AL65" i="4"/>
  <c r="AL65" i="5" s="1"/>
  <c r="N65" i="4"/>
  <c r="N65" i="5" s="1"/>
  <c r="J65" i="4"/>
  <c r="J65" i="5" s="1"/>
  <c r="F65" i="4"/>
  <c r="F65" i="5" s="1"/>
  <c r="AQ17" i="4"/>
  <c r="AQ17" i="5" s="1"/>
  <c r="BW17" i="4"/>
  <c r="BW17" i="5" s="1"/>
  <c r="BR15" i="4"/>
  <c r="BR15" i="5" s="1"/>
  <c r="BN15" i="4"/>
  <c r="BN15" i="5" s="1"/>
  <c r="BJ15" i="4"/>
  <c r="BJ15" i="5" s="1"/>
  <c r="AL15" i="4"/>
  <c r="AL15" i="5" s="1"/>
  <c r="AH15" i="4"/>
  <c r="AH15" i="5" s="1"/>
  <c r="AD15" i="4"/>
  <c r="AD15" i="5" s="1"/>
  <c r="F15" i="4"/>
  <c r="F15" i="5" s="1"/>
  <c r="CO14" i="4"/>
  <c r="CO14" i="5" s="1"/>
  <c r="CK14" i="4"/>
  <c r="CK14" i="5" s="1"/>
  <c r="BM14" i="4"/>
  <c r="BM14" i="5" s="1"/>
  <c r="BI14" i="4"/>
  <c r="BI14" i="5" s="1"/>
  <c r="BE14" i="4"/>
  <c r="BE14" i="5" s="1"/>
  <c r="AG14" i="4"/>
  <c r="AG14" i="5" s="1"/>
  <c r="AC14" i="4"/>
  <c r="AC14" i="5" s="1"/>
  <c r="Y14" i="4"/>
  <c r="Y14" i="5" s="1"/>
  <c r="CN13" i="4"/>
  <c r="CN13" i="5" s="1"/>
  <c r="CJ13" i="4"/>
  <c r="CJ13" i="5" s="1"/>
  <c r="CF13" i="4"/>
  <c r="CF13" i="5" s="1"/>
  <c r="BH13" i="4"/>
  <c r="BH13" i="5" s="1"/>
  <c r="BD13" i="4"/>
  <c r="BD13" i="5" s="1"/>
  <c r="AZ13" i="4"/>
  <c r="AZ13" i="5" s="1"/>
  <c r="AB13" i="4"/>
  <c r="AB13" i="5" s="1"/>
  <c r="X13" i="4"/>
  <c r="X13" i="5" s="1"/>
  <c r="T13" i="4"/>
  <c r="T13" i="5" s="1"/>
  <c r="CI12" i="4"/>
  <c r="CI12" i="5" s="1"/>
  <c r="BS12" i="4"/>
  <c r="BS12" i="5" s="1"/>
  <c r="BC12" i="4"/>
  <c r="BC12" i="5" s="1"/>
  <c r="AM12" i="4"/>
  <c r="AM12" i="5" s="1"/>
  <c r="W12" i="4"/>
  <c r="W12" i="5" s="1"/>
  <c r="G12" i="4"/>
  <c r="G12" i="5" s="1"/>
  <c r="BV11" i="4"/>
  <c r="BV11" i="5" s="1"/>
  <c r="AP11" i="4"/>
  <c r="AP11" i="5" s="1"/>
  <c r="J11" i="4"/>
  <c r="J11" i="5" s="1"/>
  <c r="BQ10" i="4"/>
  <c r="BQ10" i="5" s="1"/>
  <c r="AK10" i="4"/>
  <c r="AK10" i="5" s="1"/>
  <c r="CH17" i="4"/>
  <c r="CH17" i="5" s="1"/>
  <c r="CL17" i="4"/>
  <c r="CL17" i="5" s="1"/>
  <c r="CI15" i="4"/>
  <c r="CI15" i="5" s="1"/>
  <c r="CE15" i="4"/>
  <c r="CE15" i="5" s="1"/>
  <c r="AX14" i="4"/>
  <c r="AX14" i="5" s="1"/>
  <c r="AT14" i="4"/>
  <c r="AT14" i="5" s="1"/>
  <c r="J14" i="4"/>
  <c r="J14" i="5" s="1"/>
  <c r="F14" i="4"/>
  <c r="F14" i="5" s="1"/>
  <c r="CO13" i="4"/>
  <c r="CO13" i="5" s="1"/>
  <c r="CK13" i="4"/>
  <c r="CK13" i="5" s="1"/>
  <c r="AK13" i="4"/>
  <c r="AK13" i="5" s="1"/>
  <c r="AG13" i="4"/>
  <c r="AG13" i="5" s="1"/>
  <c r="AC13" i="4"/>
  <c r="AC13" i="5" s="1"/>
  <c r="Y13" i="4"/>
  <c r="Y13" i="5" s="1"/>
  <c r="BY9" i="4"/>
  <c r="BY9" i="5" s="1"/>
  <c r="AN8" i="4"/>
  <c r="AN8" i="5" s="1"/>
  <c r="C7" i="4"/>
  <c r="F67"/>
  <c r="F67" i="5" s="1"/>
  <c r="CK66" i="4"/>
  <c r="CK66" i="5" s="1"/>
  <c r="CG66" i="4"/>
  <c r="CG66" i="5" s="1"/>
  <c r="CC66" i="4"/>
  <c r="CC66" i="5" s="1"/>
  <c r="AZ65" i="4"/>
  <c r="AZ65" i="5" s="1"/>
  <c r="AV65" i="4"/>
  <c r="AV65" i="5" s="1"/>
  <c r="AR65" i="4"/>
  <c r="AR65" i="5" s="1"/>
  <c r="BS64" i="4"/>
  <c r="BS64" i="5" s="1"/>
  <c r="BM17" i="4"/>
  <c r="BM17" i="5" s="1"/>
  <c r="CA14" i="4"/>
  <c r="CA14" i="5" s="1"/>
  <c r="BW14" i="4"/>
  <c r="BW14" i="5" s="1"/>
  <c r="BS14" i="4"/>
  <c r="BS14" i="5" s="1"/>
  <c r="AP13" i="4"/>
  <c r="AP13" i="5" s="1"/>
  <c r="AL13" i="4"/>
  <c r="AL13" i="5" s="1"/>
  <c r="AH13" i="4"/>
  <c r="AH13" i="5" s="1"/>
  <c r="BI12" i="4"/>
  <c r="BI12" i="5" s="1"/>
  <c r="CA10" i="4"/>
  <c r="CA10" i="5" s="1"/>
  <c r="V9" i="4"/>
  <c r="V9" i="5" s="1"/>
  <c r="BX7" i="4"/>
  <c r="BX7" i="5" s="1"/>
  <c r="CJ68" i="4"/>
  <c r="CJ68" i="5" s="1"/>
  <c r="CF68" i="4"/>
  <c r="CF68" i="5" s="1"/>
  <c r="CB68" i="4"/>
  <c r="CB68" i="5" s="1"/>
  <c r="Y65" i="4"/>
  <c r="Y65" i="5" s="1"/>
  <c r="U65" i="4"/>
  <c r="U65" i="5" s="1"/>
  <c r="Q65" i="4"/>
  <c r="Q65" i="5" s="1"/>
  <c r="AF17" i="4"/>
  <c r="AF17" i="5" s="1"/>
  <c r="AJ17" i="4"/>
  <c r="AJ17" i="5" s="1"/>
  <c r="AN17" i="4"/>
  <c r="AN17" i="5" s="1"/>
  <c r="CH16" i="4"/>
  <c r="CH16" i="5" s="1"/>
  <c r="BB16" i="4"/>
  <c r="BB16" i="5" s="1"/>
  <c r="V16" i="4"/>
  <c r="V16" i="5" s="1"/>
  <c r="CG15" i="4"/>
  <c r="CG15" i="5" s="1"/>
  <c r="CC15" i="4"/>
  <c r="CC15" i="5" s="1"/>
  <c r="BY15" i="4"/>
  <c r="BY15" i="5" s="1"/>
  <c r="T14" i="4"/>
  <c r="T14" i="5" s="1"/>
  <c r="BR12" i="4"/>
  <c r="BR12" i="5" s="1"/>
  <c r="R12" i="4"/>
  <c r="R12" i="5" s="1"/>
  <c r="BH10" i="4"/>
  <c r="BH10" i="5" s="1"/>
  <c r="BZ8" i="4"/>
  <c r="BZ8" i="5" s="1"/>
  <c r="AT8" i="4"/>
  <c r="AT8" i="5" s="1"/>
  <c r="N8" i="4"/>
  <c r="N8" i="5" s="1"/>
  <c r="CG7" i="4"/>
  <c r="CG7" i="5" s="1"/>
  <c r="BY7" i="4"/>
  <c r="BY7" i="5" s="1"/>
  <c r="BQ7" i="4"/>
  <c r="BQ7" i="5" s="1"/>
  <c r="BI7" i="4"/>
  <c r="BI7" i="5" s="1"/>
  <c r="BA7" i="4"/>
  <c r="BA7" i="5" s="1"/>
  <c r="AS7" i="4"/>
  <c r="AS7" i="5" s="1"/>
  <c r="AK7" i="4"/>
  <c r="AK7" i="5" s="1"/>
  <c r="AC7" i="4"/>
  <c r="AC7" i="5" s="1"/>
  <c r="U7" i="4"/>
  <c r="U7" i="5" s="1"/>
  <c r="M7" i="4"/>
  <c r="M7" i="5" s="1"/>
  <c r="E7" i="4"/>
  <c r="E7" i="5" s="1"/>
  <c r="AB18" i="4"/>
  <c r="AB18" i="5" s="1"/>
  <c r="AF18" i="4"/>
  <c r="AF18" i="5" s="1"/>
  <c r="AJ18" i="4"/>
  <c r="AJ18" i="5" s="1"/>
  <c r="CN18" i="4"/>
  <c r="CN18" i="5" s="1"/>
  <c r="CL72" i="4"/>
  <c r="CL72" i="5" s="1"/>
  <c r="AH72" i="4"/>
  <c r="AH72" i="5" s="1"/>
  <c r="AD72" i="4"/>
  <c r="AD72" i="5" s="1"/>
  <c r="Z72" i="4"/>
  <c r="Z72" i="5" s="1"/>
  <c r="BI68" i="4"/>
  <c r="BI68" i="5" s="1"/>
  <c r="BE68" i="4"/>
  <c r="BE68" i="5" s="1"/>
  <c r="BA68" i="4"/>
  <c r="BA68" i="5" s="1"/>
  <c r="AM66" i="4"/>
  <c r="AM66" i="5" s="1"/>
  <c r="BN65" i="4"/>
  <c r="BN65" i="5" s="1"/>
  <c r="CO64" i="4"/>
  <c r="CO64" i="5" s="1"/>
  <c r="CG64" i="4"/>
  <c r="CG64" i="5" s="1"/>
  <c r="BY64" i="4"/>
  <c r="BY64" i="5" s="1"/>
  <c r="BQ64" i="4"/>
  <c r="BQ64" i="5" s="1"/>
  <c r="BI64" i="4"/>
  <c r="BI64" i="5" s="1"/>
  <c r="BA64" i="4"/>
  <c r="BA64" i="5" s="1"/>
  <c r="AS64" i="4"/>
  <c r="AS64" i="5" s="1"/>
  <c r="AK64" i="4"/>
  <c r="AK64" i="5" s="1"/>
  <c r="AC64" i="4"/>
  <c r="AC64" i="5" s="1"/>
  <c r="U64" i="4"/>
  <c r="U64" i="5" s="1"/>
  <c r="M64" i="4"/>
  <c r="M64" i="5" s="1"/>
  <c r="E64" i="4"/>
  <c r="E64" i="5" s="1"/>
  <c r="CJ63" i="4"/>
  <c r="CJ63" i="5" s="1"/>
  <c r="CB63" i="4"/>
  <c r="CB63" i="5" s="1"/>
  <c r="K17" i="4"/>
  <c r="K17" i="5" s="1"/>
  <c r="AU17" i="4"/>
  <c r="AU17" i="5" s="1"/>
  <c r="AY17" i="4"/>
  <c r="AY17" i="5" s="1"/>
  <c r="BC17" i="4"/>
  <c r="BC17" i="5" s="1"/>
  <c r="BV15" i="4"/>
  <c r="BV15" i="5" s="1"/>
  <c r="J15" i="4"/>
  <c r="J15" i="5" s="1"/>
  <c r="AK14" i="4"/>
  <c r="AK14" i="5" s="1"/>
  <c r="BL13" i="4"/>
  <c r="BL13" i="5" s="1"/>
  <c r="CM12" i="4"/>
  <c r="CM12" i="5" s="1"/>
  <c r="BG12" i="4"/>
  <c r="BG12" i="5" s="1"/>
  <c r="AA12" i="4"/>
  <c r="AA12" i="5" s="1"/>
  <c r="CH11" i="4"/>
  <c r="CH11" i="5" s="1"/>
  <c r="CD11" i="4"/>
  <c r="CD11" i="5" s="1"/>
  <c r="BZ11" i="4"/>
  <c r="BZ11" i="5" s="1"/>
  <c r="V11" i="4"/>
  <c r="V11" i="5" s="1"/>
  <c r="R11" i="4"/>
  <c r="R11" i="5" s="1"/>
  <c r="N11" i="4"/>
  <c r="N11" i="5" s="1"/>
  <c r="AW10" i="4"/>
  <c r="AW10" i="5" s="1"/>
  <c r="AS10" i="4"/>
  <c r="AS10" i="5" s="1"/>
  <c r="AO10" i="4"/>
  <c r="AO10" i="5" s="1"/>
  <c r="CN9" i="4"/>
  <c r="CN9" i="5" s="1"/>
  <c r="CF9" i="4"/>
  <c r="CF9" i="5" s="1"/>
  <c r="BX9" i="4"/>
  <c r="BX9" i="5" s="1"/>
  <c r="BP9" i="4"/>
  <c r="BP9" i="5" s="1"/>
  <c r="BH9" i="4"/>
  <c r="BH9" i="5" s="1"/>
  <c r="AZ9" i="4"/>
  <c r="AZ9" i="5" s="1"/>
  <c r="AR9" i="4"/>
  <c r="AR9" i="5" s="1"/>
  <c r="AJ9" i="4"/>
  <c r="AJ9" i="5" s="1"/>
  <c r="AB9" i="4"/>
  <c r="AB9" i="5" s="1"/>
  <c r="T9" i="4"/>
  <c r="T9" i="5" s="1"/>
  <c r="L9" i="4"/>
  <c r="L9" i="5" s="1"/>
  <c r="D9" i="4"/>
  <c r="D9" i="5" s="1"/>
  <c r="CI8" i="4"/>
  <c r="CI8" i="5" s="1"/>
  <c r="CA8" i="4"/>
  <c r="CA8" i="5" s="1"/>
  <c r="BS8" i="4"/>
  <c r="BS8" i="5" s="1"/>
  <c r="BK8" i="4"/>
  <c r="BK8" i="5" s="1"/>
  <c r="BC8" i="4"/>
  <c r="BC8" i="5" s="1"/>
  <c r="AU8" i="4"/>
  <c r="AU8" i="5" s="1"/>
  <c r="AM8" i="4"/>
  <c r="AM8" i="5" s="1"/>
  <c r="AE8" i="4"/>
  <c r="AE8" i="5" s="1"/>
  <c r="W8" i="4"/>
  <c r="W8" i="5" s="1"/>
  <c r="O8" i="4"/>
  <c r="O8" i="5" s="1"/>
  <c r="G8" i="4"/>
  <c r="G8" i="5" s="1"/>
  <c r="CL7" i="4"/>
  <c r="CL7" i="5" s="1"/>
  <c r="CD7" i="4"/>
  <c r="CD7" i="5" s="1"/>
  <c r="BV7" i="4"/>
  <c r="BV7" i="5" s="1"/>
  <c r="BN7" i="4"/>
  <c r="BN7" i="5" s="1"/>
  <c r="BF7" i="4"/>
  <c r="BF7" i="5" s="1"/>
  <c r="AX7" i="4"/>
  <c r="AX7" i="5" s="1"/>
  <c r="AP7" i="4"/>
  <c r="AP7" i="5" s="1"/>
  <c r="AH7" i="4"/>
  <c r="AH7" i="5" s="1"/>
  <c r="Z7" i="4"/>
  <c r="Z7" i="5" s="1"/>
  <c r="R7" i="4"/>
  <c r="R7" i="5" s="1"/>
  <c r="J7" i="4"/>
  <c r="J7" i="5" s="1"/>
  <c r="C18" i="4"/>
  <c r="AM18"/>
  <c r="AM18" i="5" s="1"/>
  <c r="AQ18" i="4"/>
  <c r="AQ18" i="5" s="1"/>
  <c r="AU18" i="4"/>
  <c r="AU18" i="5" s="1"/>
  <c r="BS18" i="4"/>
  <c r="BS18" i="5" s="1"/>
  <c r="BW18" i="4"/>
  <c r="BW18" i="5" s="1"/>
  <c r="CA18" i="4"/>
  <c r="CA18" i="5" s="1"/>
  <c r="BW72" i="4"/>
  <c r="BW72" i="5" s="1"/>
  <c r="BS72" i="4"/>
  <c r="BS72" i="5" s="1"/>
  <c r="BO72" i="4"/>
  <c r="BO72" i="5" s="1"/>
  <c r="AQ72" i="4"/>
  <c r="AQ72" i="5" s="1"/>
  <c r="AM72" i="4"/>
  <c r="AM72" i="5" s="1"/>
  <c r="AI72" i="4"/>
  <c r="AI72" i="5" s="1"/>
  <c r="K72" i="4"/>
  <c r="K72" i="5" s="1"/>
  <c r="G72" i="4"/>
  <c r="G72" i="5" s="1"/>
  <c r="C72" i="4"/>
  <c r="BR68"/>
  <c r="BR68" i="5" s="1"/>
  <c r="BN68" i="4"/>
  <c r="BN68" i="5" s="1"/>
  <c r="BJ68" i="4"/>
  <c r="BJ68" i="5" s="1"/>
  <c r="AL68" i="4"/>
  <c r="AL68" i="5" s="1"/>
  <c r="AH68" i="4"/>
  <c r="AH68" i="5" s="1"/>
  <c r="AD68" i="4"/>
  <c r="AD68" i="5" s="1"/>
  <c r="F68" i="4"/>
  <c r="F68" i="5" s="1"/>
  <c r="CO67" i="4"/>
  <c r="CO67" i="5" s="1"/>
  <c r="CG67" i="4"/>
  <c r="CG67" i="5" s="1"/>
  <c r="BY67" i="4"/>
  <c r="BY67" i="5" s="1"/>
  <c r="BQ67" i="4"/>
  <c r="BQ67" i="5" s="1"/>
  <c r="BI67" i="4"/>
  <c r="BI67" i="5" s="1"/>
  <c r="BA67" i="4"/>
  <c r="BA67" i="5" s="1"/>
  <c r="AS67" i="4"/>
  <c r="AS67" i="5" s="1"/>
  <c r="AK67" i="4"/>
  <c r="AK67" i="5" s="1"/>
  <c r="AC67" i="4"/>
  <c r="AC67" i="5" s="1"/>
  <c r="U67" i="4"/>
  <c r="U67" i="5" s="1"/>
  <c r="M67" i="4"/>
  <c r="M67" i="5" s="1"/>
  <c r="E67" i="4"/>
  <c r="E67" i="5" s="1"/>
  <c r="BX66" i="4"/>
  <c r="BX66" i="5" s="1"/>
  <c r="BT66" i="4"/>
  <c r="BT66" i="5" s="1"/>
  <c r="BP66" i="4"/>
  <c r="BP66" i="5" s="1"/>
  <c r="AR66" i="4"/>
  <c r="AR66" i="5" s="1"/>
  <c r="AN66" i="4"/>
  <c r="AN66" i="5" s="1"/>
  <c r="AJ66" i="4"/>
  <c r="AJ66" i="5" s="1"/>
  <c r="L66" i="4"/>
  <c r="L66" i="5" s="1"/>
  <c r="H66" i="4"/>
  <c r="H66" i="5" s="1"/>
  <c r="D66" i="4"/>
  <c r="D66" i="5" s="1"/>
  <c r="BS65" i="4"/>
  <c r="BS65" i="5" s="1"/>
  <c r="BO65" i="4"/>
  <c r="BO65" i="5" s="1"/>
  <c r="BK65" i="4"/>
  <c r="BK65" i="5" s="1"/>
  <c r="AM65" i="4"/>
  <c r="AM65" i="5" s="1"/>
  <c r="AI65" i="4"/>
  <c r="AI65" i="5" s="1"/>
  <c r="AE65" i="4"/>
  <c r="AE65" i="5" s="1"/>
  <c r="CH64" i="4"/>
  <c r="CH64" i="5" s="1"/>
  <c r="BR64" i="4"/>
  <c r="BR64" i="5" s="1"/>
  <c r="BB64" i="4"/>
  <c r="BB64" i="5" s="1"/>
  <c r="AL64" i="4"/>
  <c r="AL64" i="5" s="1"/>
  <c r="V64" i="4"/>
  <c r="V64" i="5" s="1"/>
  <c r="F64" i="4"/>
  <c r="F64" i="5" s="1"/>
  <c r="BP62" i="4"/>
  <c r="BP62" i="5" s="1"/>
  <c r="BL62" i="4"/>
  <c r="BL62" i="5" s="1"/>
  <c r="K64" i="4"/>
  <c r="K64" i="5" s="1"/>
  <c r="CL63" i="4"/>
  <c r="CL63" i="5" s="1"/>
  <c r="CD63" i="4"/>
  <c r="CD63" i="5" s="1"/>
  <c r="BV63" i="4"/>
  <c r="BV63" i="5" s="1"/>
  <c r="BN63" i="4"/>
  <c r="BN63" i="5" s="1"/>
  <c r="BF63" i="4"/>
  <c r="BF63" i="5" s="1"/>
  <c r="AX63" i="4"/>
  <c r="AX63" i="5" s="1"/>
  <c r="AP63" i="4"/>
  <c r="AP63" i="5" s="1"/>
  <c r="AH63" i="4"/>
  <c r="AH63" i="5" s="1"/>
  <c r="Z63" i="4"/>
  <c r="Z63" i="5" s="1"/>
  <c r="R63" i="4"/>
  <c r="R63" i="5" s="1"/>
  <c r="J63" i="4"/>
  <c r="J63" i="5" s="1"/>
  <c r="CO62" i="4"/>
  <c r="CO62" i="5" s="1"/>
  <c r="CK62" i="4"/>
  <c r="CK62" i="5" s="1"/>
  <c r="CG62" i="4"/>
  <c r="CG62" i="5" s="1"/>
  <c r="CC62" i="4"/>
  <c r="CC62" i="5" s="1"/>
  <c r="BY62" i="4"/>
  <c r="BY62" i="5" s="1"/>
  <c r="BU62" i="4"/>
  <c r="BU62" i="5" s="1"/>
  <c r="BQ62" i="4"/>
  <c r="BQ62" i="5" s="1"/>
  <c r="BM62" i="4"/>
  <c r="BM62" i="5" s="1"/>
  <c r="BI62" i="4"/>
  <c r="BI62" i="5" s="1"/>
  <c r="BE62" i="4"/>
  <c r="BE62" i="5" s="1"/>
  <c r="BA62" i="4"/>
  <c r="BA62" i="5" s="1"/>
  <c r="AW62" i="4"/>
  <c r="AW62" i="5" s="1"/>
  <c r="AS62" i="4"/>
  <c r="AS62" i="5" s="1"/>
  <c r="AO62" i="4"/>
  <c r="AO62" i="5" s="1"/>
  <c r="AK62" i="4"/>
  <c r="AK62" i="5" s="1"/>
  <c r="AG62" i="4"/>
  <c r="AG62" i="5" s="1"/>
  <c r="AC62" i="4"/>
  <c r="AC62" i="5" s="1"/>
  <c r="Y62" i="4"/>
  <c r="Y62" i="5" s="1"/>
  <c r="U62" i="4"/>
  <c r="U62" i="5" s="1"/>
  <c r="Q62" i="4"/>
  <c r="Q62" i="5" s="1"/>
  <c r="M62" i="4"/>
  <c r="M62" i="5" s="1"/>
  <c r="I62" i="4"/>
  <c r="I62" i="5" s="1"/>
  <c r="E62" i="4"/>
  <c r="E62" i="5" s="1"/>
  <c r="CN61" i="4"/>
  <c r="CN61" i="5" s="1"/>
  <c r="CJ61" i="4"/>
  <c r="CJ61" i="5" s="1"/>
  <c r="CF61" i="4"/>
  <c r="CF61" i="5" s="1"/>
  <c r="CB61" i="4"/>
  <c r="CB61" i="5" s="1"/>
  <c r="BX61" i="4"/>
  <c r="BX61" i="5" s="1"/>
  <c r="BT61" i="4"/>
  <c r="BT61" i="5" s="1"/>
  <c r="BP61" i="4"/>
  <c r="BP61" i="5" s="1"/>
  <c r="BL61" i="4"/>
  <c r="BL61" i="5" s="1"/>
  <c r="BH61" i="4"/>
  <c r="BH61" i="5" s="1"/>
  <c r="BD61" i="4"/>
  <c r="BD61" i="5" s="1"/>
  <c r="AZ61" i="4"/>
  <c r="AZ61" i="5" s="1"/>
  <c r="AV61" i="4"/>
  <c r="AV61" i="5" s="1"/>
  <c r="CA60" i="4"/>
  <c r="CA60" i="5" s="1"/>
  <c r="BK60" i="4"/>
  <c r="BK60" i="5" s="1"/>
  <c r="AU60" i="4"/>
  <c r="AU60" i="5" s="1"/>
  <c r="AE60" i="4"/>
  <c r="AE60" i="5" s="1"/>
  <c r="O60" i="4"/>
  <c r="O60" i="5" s="1"/>
  <c r="CL59" i="4"/>
  <c r="CL59" i="5" s="1"/>
  <c r="BJ59" i="4"/>
  <c r="BJ59" i="5" s="1"/>
  <c r="BF59" i="4"/>
  <c r="BF59" i="5" s="1"/>
  <c r="AD59" i="4"/>
  <c r="AD59" i="5" s="1"/>
  <c r="Z59" i="4"/>
  <c r="Z59" i="5" s="1"/>
  <c r="BT8" i="4"/>
  <c r="BT8" i="5" s="1"/>
  <c r="AI7" i="4"/>
  <c r="AI7" i="5" s="1"/>
  <c r="BF18" i="4"/>
  <c r="BF18" i="5" s="1"/>
  <c r="AL67" i="4"/>
  <c r="AL67" i="5" s="1"/>
  <c r="BE66" i="4"/>
  <c r="BE66" i="5" s="1"/>
  <c r="BA66" i="4"/>
  <c r="BA66" i="5" s="1"/>
  <c r="AW66" i="4"/>
  <c r="AW66" i="5" s="1"/>
  <c r="T65" i="4"/>
  <c r="T65" i="5" s="1"/>
  <c r="P65" i="4"/>
  <c r="P65" i="5" s="1"/>
  <c r="L65" i="4"/>
  <c r="L65" i="5" s="1"/>
  <c r="AG17" i="4"/>
  <c r="AG17" i="5" s="1"/>
  <c r="AC16" i="4"/>
  <c r="AC16" i="5" s="1"/>
  <c r="CF15" i="4"/>
  <c r="CF15" i="5" s="1"/>
  <c r="CB15" i="4"/>
  <c r="CB15" i="5" s="1"/>
  <c r="BX15" i="4"/>
  <c r="BX15" i="5" s="1"/>
  <c r="AU14" i="4"/>
  <c r="AU14" i="5" s="1"/>
  <c r="AQ14" i="4"/>
  <c r="AQ14" i="5" s="1"/>
  <c r="AM14" i="4"/>
  <c r="AM14" i="5" s="1"/>
  <c r="J13" i="4"/>
  <c r="J13" i="5" s="1"/>
  <c r="F13" i="4"/>
  <c r="F13" i="5" s="1"/>
  <c r="CO12" i="4"/>
  <c r="CO12" i="5" s="1"/>
  <c r="T11" i="4"/>
  <c r="T11" i="5" s="1"/>
  <c r="BB9" i="4"/>
  <c r="BB9" i="5" s="1"/>
  <c r="Q8" i="4"/>
  <c r="Q8" i="5" s="1"/>
  <c r="CO72" i="4"/>
  <c r="CO72" i="5" s="1"/>
  <c r="CK72" i="4"/>
  <c r="CK72" i="5" s="1"/>
  <c r="CG72" i="4"/>
  <c r="CG72" i="5" s="1"/>
  <c r="BD68" i="4"/>
  <c r="BD68" i="5" s="1"/>
  <c r="AZ68" i="4"/>
  <c r="AZ68" i="5" s="1"/>
  <c r="AV68" i="4"/>
  <c r="AV68" i="5" s="1"/>
  <c r="N66" i="4"/>
  <c r="N66" i="5" s="1"/>
  <c r="J66" i="4"/>
  <c r="J66" i="5" s="1"/>
  <c r="F66" i="4"/>
  <c r="F66" i="5" s="1"/>
  <c r="L17" i="4"/>
  <c r="L17" i="5" s="1"/>
  <c r="BZ16" i="4"/>
  <c r="BZ16" i="5" s="1"/>
  <c r="AT16" i="4"/>
  <c r="AT16" i="5" s="1"/>
  <c r="N16" i="4"/>
  <c r="N16" i="5" s="1"/>
  <c r="AV14" i="4"/>
  <c r="AV14" i="5" s="1"/>
  <c r="AR14" i="4"/>
  <c r="AR14" i="5" s="1"/>
  <c r="AN14" i="4"/>
  <c r="AN14" i="5" s="1"/>
  <c r="F12" i="4"/>
  <c r="F12" i="5" s="1"/>
  <c r="X10" i="4"/>
  <c r="X10" i="5" s="1"/>
  <c r="T10" i="4"/>
  <c r="T10" i="5" s="1"/>
  <c r="P10" i="4"/>
  <c r="P10" i="5" s="1"/>
  <c r="O9" i="4"/>
  <c r="O9" i="5" s="1"/>
  <c r="BR8" i="4"/>
  <c r="BR8" i="5" s="1"/>
  <c r="AL8" i="4"/>
  <c r="AL8" i="5" s="1"/>
  <c r="F8" i="4"/>
  <c r="F8" i="5" s="1"/>
  <c r="L18" i="4"/>
  <c r="L18" i="5" s="1"/>
  <c r="P18" i="4"/>
  <c r="P18" i="5" s="1"/>
  <c r="T18" i="4"/>
  <c r="T18" i="5" s="1"/>
  <c r="BX18" i="4"/>
  <c r="BX18" i="5" s="1"/>
  <c r="CB18" i="4"/>
  <c r="CB18" i="5" s="1"/>
  <c r="CF18" i="4"/>
  <c r="CF18" i="5" s="1"/>
  <c r="AX72" i="4"/>
  <c r="AX72" i="5" s="1"/>
  <c r="AT72" i="4"/>
  <c r="AT72" i="5" s="1"/>
  <c r="AP72" i="4"/>
  <c r="AP72" i="5" s="1"/>
  <c r="BY68" i="4"/>
  <c r="BY68" i="5" s="1"/>
  <c r="BU68" i="4"/>
  <c r="BU68" i="5" s="1"/>
  <c r="BQ68" i="4"/>
  <c r="BQ68" i="5" s="1"/>
  <c r="M68" i="4"/>
  <c r="M68" i="5" s="1"/>
  <c r="I68" i="4"/>
  <c r="I68" i="5" s="1"/>
  <c r="E68" i="4"/>
  <c r="E68" i="5" s="1"/>
  <c r="CI66" i="4"/>
  <c r="CI66" i="5" s="1"/>
  <c r="W66" i="4"/>
  <c r="W66" i="5" s="1"/>
  <c r="AX65" i="4"/>
  <c r="AX65" i="5" s="1"/>
  <c r="AI17" i="4"/>
  <c r="AI17" i="5" s="1"/>
  <c r="AM17" i="4"/>
  <c r="AM17" i="5" s="1"/>
  <c r="CM16" i="4"/>
  <c r="CM16" i="5" s="1"/>
  <c r="CE16" i="4"/>
  <c r="CE16" i="5" s="1"/>
  <c r="BW16" i="4"/>
  <c r="BW16" i="5" s="1"/>
  <c r="BO16" i="4"/>
  <c r="BO16" i="5" s="1"/>
  <c r="BG16" i="4"/>
  <c r="BG16" i="5" s="1"/>
  <c r="AY16" i="4"/>
  <c r="AY16" i="5" s="1"/>
  <c r="AQ16" i="4"/>
  <c r="AQ16" i="5" s="1"/>
  <c r="AI16" i="4"/>
  <c r="AI16" i="5" s="1"/>
  <c r="AA16" i="4"/>
  <c r="AA16" i="5" s="1"/>
  <c r="S16" i="4"/>
  <c r="S16" i="5" s="1"/>
  <c r="K16" i="4"/>
  <c r="K16" i="5" s="1"/>
  <c r="C16" i="4"/>
  <c r="BF15"/>
  <c r="BF15" i="5" s="1"/>
  <c r="CG14" i="4"/>
  <c r="CG14" i="5" s="1"/>
  <c r="U14" i="4"/>
  <c r="U14" i="5" s="1"/>
  <c r="AV13" i="4"/>
  <c r="AV13" i="5" s="1"/>
  <c r="BO12" i="4"/>
  <c r="BO12" i="5" s="1"/>
  <c r="AI12" i="4"/>
  <c r="AI12" i="5" s="1"/>
  <c r="C12" i="4"/>
  <c r="AL11"/>
  <c r="AL11" i="5" s="1"/>
  <c r="AH11" i="4"/>
  <c r="AH11" i="5" s="1"/>
  <c r="AD11" i="4"/>
  <c r="AD11" i="5" s="1"/>
  <c r="BM10" i="4"/>
  <c r="BM10" i="5" s="1"/>
  <c r="BI10" i="4"/>
  <c r="BI10" i="5" s="1"/>
  <c r="BE10" i="4"/>
  <c r="BE10" i="5" s="1"/>
  <c r="S18" i="4"/>
  <c r="S18" i="5" s="1"/>
  <c r="AY18" i="4"/>
  <c r="AY18" i="5" s="1"/>
  <c r="CE18" i="4"/>
  <c r="CE18" i="5" s="1"/>
  <c r="CI18" i="4"/>
  <c r="CI18" i="5" s="1"/>
  <c r="CM18" i="4"/>
  <c r="CM18" i="5" s="1"/>
  <c r="BK72" i="4"/>
  <c r="BK72" i="5" s="1"/>
  <c r="AE72" i="4"/>
  <c r="AE72" i="5" s="1"/>
  <c r="CL68" i="4"/>
  <c r="CL68" i="5" s="1"/>
  <c r="BF68" i="4"/>
  <c r="BF68" i="5" s="1"/>
  <c r="Z68" i="4"/>
  <c r="Z68" i="5" s="1"/>
  <c r="BL66" i="4"/>
  <c r="BL66" i="5" s="1"/>
  <c r="AF66" i="4"/>
  <c r="AF66" i="5" s="1"/>
  <c r="CM65" i="4"/>
  <c r="CM65" i="5" s="1"/>
  <c r="BG65" i="4"/>
  <c r="BG65" i="5" s="1"/>
  <c r="AA65" i="4"/>
  <c r="AA65" i="5" s="1"/>
  <c r="CD64" i="4"/>
  <c r="CD64" i="5" s="1"/>
  <c r="BN64" i="4"/>
  <c r="BN64" i="5" s="1"/>
  <c r="AX64" i="4"/>
  <c r="AX64" i="5" s="1"/>
  <c r="AH64" i="4"/>
  <c r="AH64" i="5" s="1"/>
  <c r="R64" i="4"/>
  <c r="R64" i="5" s="1"/>
  <c r="CO63" i="4"/>
  <c r="CO63" i="5" s="1"/>
  <c r="CG63" i="4"/>
  <c r="CG63" i="5" s="1"/>
  <c r="BY63" i="4"/>
  <c r="BY63" i="5" s="1"/>
  <c r="BQ63" i="4"/>
  <c r="BQ63" i="5" s="1"/>
  <c r="BI63" i="4"/>
  <c r="BI63" i="5" s="1"/>
  <c r="BA63" i="4"/>
  <c r="BA63" i="5" s="1"/>
  <c r="AS63" i="4"/>
  <c r="AS63" i="5" s="1"/>
  <c r="AK63" i="4"/>
  <c r="AK63" i="5" s="1"/>
  <c r="AC63" i="4"/>
  <c r="AC63" i="5" s="1"/>
  <c r="U63" i="4"/>
  <c r="U63" i="5" s="1"/>
  <c r="M63" i="4"/>
  <c r="M63" i="5" s="1"/>
  <c r="E63" i="4"/>
  <c r="E63" i="5" s="1"/>
  <c r="BX62" i="4"/>
  <c r="BX62" i="5" s="1"/>
  <c r="BT62" i="4"/>
  <c r="BT62" i="5" s="1"/>
  <c r="AR62" i="4"/>
  <c r="AR62" i="5" s="1"/>
  <c r="W64" i="4"/>
  <c r="W64" i="5" s="1"/>
  <c r="L61" i="4"/>
  <c r="L61" i="5" s="1"/>
  <c r="H61" i="4"/>
  <c r="H61" i="5" s="1"/>
  <c r="D61" i="4"/>
  <c r="D61" i="5" s="1"/>
  <c r="CM60" i="4"/>
  <c r="CM60" i="5" s="1"/>
  <c r="BW60" i="4"/>
  <c r="BW60" i="5" s="1"/>
  <c r="BG60" i="4"/>
  <c r="BG60" i="5" s="1"/>
  <c r="AQ60" i="4"/>
  <c r="AQ60" i="5" s="1"/>
  <c r="AA60" i="4"/>
  <c r="AA60" i="5" s="1"/>
  <c r="K60" i="4"/>
  <c r="K60" i="5" s="1"/>
  <c r="BR59" i="4"/>
  <c r="BR59" i="5" s="1"/>
  <c r="BN59" i="4"/>
  <c r="BN59" i="5" s="1"/>
  <c r="AL59" i="4"/>
  <c r="AL59" i="5" s="1"/>
  <c r="AH59" i="4"/>
  <c r="AH59" i="5" s="1"/>
  <c r="F59" i="4"/>
  <c r="F59" i="5" s="1"/>
  <c r="CO58" i="4"/>
  <c r="CO58" i="5" s="1"/>
  <c r="BM58" i="4"/>
  <c r="BM58" i="5" s="1"/>
  <c r="BI58" i="4"/>
  <c r="BI58" i="5" s="1"/>
  <c r="AG58" i="4"/>
  <c r="AG58" i="5" s="1"/>
  <c r="AC58" i="4"/>
  <c r="AC58" i="5" s="1"/>
  <c r="CN57" i="4"/>
  <c r="CN57" i="5" s="1"/>
  <c r="BX57" i="4"/>
  <c r="BX57" i="5" s="1"/>
  <c r="BH57" i="4"/>
  <c r="BH57" i="5" s="1"/>
  <c r="AR57" i="4"/>
  <c r="AR57" i="5" s="1"/>
  <c r="AB57" i="4"/>
  <c r="AB57" i="5" s="1"/>
  <c r="L57" i="4"/>
  <c r="L57" i="5" s="1"/>
  <c r="BS56" i="4"/>
  <c r="BS56" i="5" s="1"/>
  <c r="BO56" i="4"/>
  <c r="BO56" i="5" s="1"/>
  <c r="AM56" i="4"/>
  <c r="AM56" i="5" s="1"/>
  <c r="AI56" i="4"/>
  <c r="AI56" i="5" s="1"/>
  <c r="G56" i="4"/>
  <c r="G56" i="5" s="1"/>
  <c r="C56" i="4"/>
  <c r="BN55"/>
  <c r="BN55" i="5" s="1"/>
  <c r="BJ55" i="4"/>
  <c r="BJ55" i="5" s="1"/>
  <c r="Z55" i="4"/>
  <c r="Z55" i="5" s="1"/>
  <c r="F55" i="4"/>
  <c r="F55" i="5" s="1"/>
  <c r="CO54" i="4"/>
  <c r="CO54" i="5" s="1"/>
  <c r="BY54" i="4"/>
  <c r="BY54" i="5" s="1"/>
  <c r="BI54" i="4"/>
  <c r="BI54" i="5" s="1"/>
  <c r="AS54" i="4"/>
  <c r="AS54" i="5" s="1"/>
  <c r="AC54" i="4"/>
  <c r="AC54" i="5" s="1"/>
  <c r="M54" i="4"/>
  <c r="M54" i="5" s="1"/>
  <c r="BP53" i="4"/>
  <c r="BP53" i="5" s="1"/>
  <c r="BL53" i="4"/>
  <c r="BL53" i="5" s="1"/>
  <c r="BH53" i="4"/>
  <c r="BH53" i="5" s="1"/>
  <c r="BD53" i="4"/>
  <c r="BD53" i="5" s="1"/>
  <c r="BH64" i="4"/>
  <c r="BH64" i="5" s="1"/>
  <c r="AZ64" i="4"/>
  <c r="AZ64" i="5" s="1"/>
  <c r="AR64" i="4"/>
  <c r="AR64" i="5" s="1"/>
  <c r="AJ64" i="4"/>
  <c r="AJ64" i="5" s="1"/>
  <c r="AB64" i="4"/>
  <c r="AB64" i="5" s="1"/>
  <c r="T64" i="4"/>
  <c r="T64" i="5" s="1"/>
  <c r="L64" i="4"/>
  <c r="L64" i="5" s="1"/>
  <c r="D64" i="4"/>
  <c r="D64" i="5" s="1"/>
  <c r="CI63" i="4"/>
  <c r="CI63" i="5" s="1"/>
  <c r="CA63" i="4"/>
  <c r="CA63" i="5" s="1"/>
  <c r="BS63" i="4"/>
  <c r="BS63" i="5" s="1"/>
  <c r="BK63" i="4"/>
  <c r="BK63" i="5" s="1"/>
  <c r="BC63" i="4"/>
  <c r="BC63" i="5" s="1"/>
  <c r="AU63" i="4"/>
  <c r="AU63" i="5" s="1"/>
  <c r="AM63" i="4"/>
  <c r="AM63" i="5" s="1"/>
  <c r="AE63" i="4"/>
  <c r="AE63" i="5" s="1"/>
  <c r="W63" i="4"/>
  <c r="O63"/>
  <c r="O63" i="5" s="1"/>
  <c r="G63" i="4"/>
  <c r="G63" i="5" s="1"/>
  <c r="CL62" i="4"/>
  <c r="CL62" i="5" s="1"/>
  <c r="BR62" i="4"/>
  <c r="BR62" i="5" s="1"/>
  <c r="AX62" i="4"/>
  <c r="AX62" i="5" s="1"/>
  <c r="AT62" i="4"/>
  <c r="AT62" i="5" s="1"/>
  <c r="AJ12" i="4"/>
  <c r="AJ12" i="5" s="1"/>
  <c r="AS9" i="4"/>
  <c r="AS9" i="5" s="1"/>
  <c r="H8" i="4"/>
  <c r="H8" i="5" s="1"/>
  <c r="CF65" i="4"/>
  <c r="CF65" i="5" s="1"/>
  <c r="CB65" i="4"/>
  <c r="CB65" i="5" s="1"/>
  <c r="BX65" i="4"/>
  <c r="BX65" i="5" s="1"/>
  <c r="AM64" i="4"/>
  <c r="AM64" i="5" s="1"/>
  <c r="CO16" i="4"/>
  <c r="CO16" i="5" s="1"/>
  <c r="T15" i="4"/>
  <c r="T15" i="5" s="1"/>
  <c r="P15" i="4"/>
  <c r="P15" i="5" s="1"/>
  <c r="L15" i="4"/>
  <c r="L15" i="5" s="1"/>
  <c r="BV13" i="4"/>
  <c r="BV13" i="5" s="1"/>
  <c r="BR13" i="4"/>
  <c r="BR13" i="5" s="1"/>
  <c r="BN13" i="4"/>
  <c r="BN13" i="5" s="1"/>
  <c r="AC12" i="4"/>
  <c r="AC12" i="5" s="1"/>
  <c r="CF11" i="4"/>
  <c r="CF11" i="5" s="1"/>
  <c r="AU10" i="4"/>
  <c r="AU10" i="5" s="1"/>
  <c r="CC8" i="4"/>
  <c r="CC8" i="5" s="1"/>
  <c r="AR7" i="4"/>
  <c r="AR7" i="5" s="1"/>
  <c r="AC72" i="4"/>
  <c r="AC72" i="5" s="1"/>
  <c r="Y72" i="4"/>
  <c r="Y72" i="5" s="1"/>
  <c r="U72" i="4"/>
  <c r="U72" i="5" s="1"/>
  <c r="BJ66" i="4"/>
  <c r="BJ66" i="5" s="1"/>
  <c r="BF66" i="4"/>
  <c r="BF66" i="5" s="1"/>
  <c r="BB66" i="4"/>
  <c r="BB66" i="5" s="1"/>
  <c r="BJ16" i="4"/>
  <c r="BJ16" i="5" s="1"/>
  <c r="AD16" i="4"/>
  <c r="AD16" i="5" s="1"/>
  <c r="BE15" i="4"/>
  <c r="BE15" i="5" s="1"/>
  <c r="CM13" i="4"/>
  <c r="CM13" i="5" s="1"/>
  <c r="CI13" i="4"/>
  <c r="CI13" i="5" s="1"/>
  <c r="CE13" i="4"/>
  <c r="CE13" i="5" s="1"/>
  <c r="CD12" i="4"/>
  <c r="CD12" i="5" s="1"/>
  <c r="AD12" i="4"/>
  <c r="AD12" i="5" s="1"/>
  <c r="Q11" i="4"/>
  <c r="Q11" i="5" s="1"/>
  <c r="CA9" i="4"/>
  <c r="CA9" i="5" s="1"/>
  <c r="CH8" i="4"/>
  <c r="CH8" i="5" s="1"/>
  <c r="BB8" i="4"/>
  <c r="BB8" i="5" s="1"/>
  <c r="V8" i="4"/>
  <c r="V8" i="5" s="1"/>
  <c r="AR18" i="4"/>
  <c r="AR18" i="5" s="1"/>
  <c r="AV18" i="4"/>
  <c r="AV18" i="5" s="1"/>
  <c r="AZ18" i="4"/>
  <c r="AZ18" i="5" s="1"/>
  <c r="CD72" i="4"/>
  <c r="CD72" i="5" s="1"/>
  <c r="BZ72" i="4"/>
  <c r="BZ72" i="5" s="1"/>
  <c r="BV72" i="4"/>
  <c r="BV72" i="5" s="1"/>
  <c r="R72" i="4"/>
  <c r="R72" i="5" s="1"/>
  <c r="N72" i="4"/>
  <c r="N72" i="5" s="1"/>
  <c r="J72" i="4"/>
  <c r="J72" i="5" s="1"/>
  <c r="AS68" i="4"/>
  <c r="AS68" i="5" s="1"/>
  <c r="AO68" i="4"/>
  <c r="AO68" i="5" s="1"/>
  <c r="AK68" i="4"/>
  <c r="AK68" i="5" s="1"/>
  <c r="BC66" i="4"/>
  <c r="BC66" i="5" s="1"/>
  <c r="CD65" i="4"/>
  <c r="CD65" i="5" s="1"/>
  <c r="R65" i="4"/>
  <c r="R65" i="5" s="1"/>
  <c r="BK17" i="4"/>
  <c r="BK17" i="5" s="1"/>
  <c r="BO17" i="4"/>
  <c r="BO17" i="5" s="1"/>
  <c r="BS17" i="4"/>
  <c r="BS17" i="5" s="1"/>
  <c r="CI16" i="4"/>
  <c r="CI16" i="5" s="1"/>
  <c r="CA16" i="4"/>
  <c r="CA16" i="5" s="1"/>
  <c r="BS16" i="4"/>
  <c r="BS16" i="5" s="1"/>
  <c r="BK16" i="4"/>
  <c r="BK16" i="5" s="1"/>
  <c r="BC16" i="4"/>
  <c r="BC16" i="5" s="1"/>
  <c r="AU16" i="4"/>
  <c r="AU16" i="5" s="1"/>
  <c r="AM16" i="4"/>
  <c r="AM16" i="5" s="1"/>
  <c r="AE16" i="4"/>
  <c r="AE16" i="5" s="1"/>
  <c r="W16" i="4"/>
  <c r="W16" i="5" s="1"/>
  <c r="O16" i="4"/>
  <c r="O16" i="5" s="1"/>
  <c r="G16" i="4"/>
  <c r="G16" i="5" s="1"/>
  <c r="CL15" i="4"/>
  <c r="CL15" i="5" s="1"/>
  <c r="Z15" i="4"/>
  <c r="Z15" i="5" s="1"/>
  <c r="BA14" i="4"/>
  <c r="BA14" i="5" s="1"/>
  <c r="CB13" i="4"/>
  <c r="CB13" i="5" s="1"/>
  <c r="P13" i="4"/>
  <c r="P13" i="5" s="1"/>
  <c r="CE12" i="4"/>
  <c r="CE12" i="5" s="1"/>
  <c r="AY12" i="4"/>
  <c r="AY12" i="5" s="1"/>
  <c r="S12" i="4"/>
  <c r="S12" i="5" s="1"/>
  <c r="BR11" i="4"/>
  <c r="BR11" i="5" s="1"/>
  <c r="BN11" i="4"/>
  <c r="BN11" i="5" s="1"/>
  <c r="BJ11" i="4"/>
  <c r="BJ11" i="5" s="1"/>
  <c r="F11" i="4"/>
  <c r="F11" i="5" s="1"/>
  <c r="CO10" i="4"/>
  <c r="CO10" i="5" s="1"/>
  <c r="CK10" i="4"/>
  <c r="CK10" i="5" s="1"/>
  <c r="AG10" i="4"/>
  <c r="AG10" i="5" s="1"/>
  <c r="AC10" i="4"/>
  <c r="AC10" i="5" s="1"/>
  <c r="Y10" i="4"/>
  <c r="Y10" i="5" s="1"/>
  <c r="E10" i="4"/>
  <c r="E10" i="5" s="1"/>
  <c r="AI18" i="4"/>
  <c r="AI18" i="5" s="1"/>
  <c r="BO18" i="4"/>
  <c r="BO18" i="5" s="1"/>
  <c r="CA72" i="4"/>
  <c r="CA72" i="5" s="1"/>
  <c r="AU72" i="4"/>
  <c r="AU72" i="5" s="1"/>
  <c r="O72" i="4"/>
  <c r="O72" i="5" s="1"/>
  <c r="BV68" i="4"/>
  <c r="BV68" i="5" s="1"/>
  <c r="AP68" i="4"/>
  <c r="AP68" i="5" s="1"/>
  <c r="J68" i="4"/>
  <c r="J68" i="5" s="1"/>
  <c r="CB66" i="4"/>
  <c r="CB66" i="5" s="1"/>
  <c r="AV66" i="4"/>
  <c r="AV66" i="5" s="1"/>
  <c r="P66" i="4"/>
  <c r="P66" i="5" s="1"/>
  <c r="BW65" i="4"/>
  <c r="BW65" i="5" s="1"/>
  <c r="AQ65" i="4"/>
  <c r="AQ65" i="5" s="1"/>
  <c r="G65" i="4"/>
  <c r="G65" i="5" s="1"/>
  <c r="C65" i="4"/>
  <c r="CL64"/>
  <c r="CL64" i="5" s="1"/>
  <c r="BV64" i="4"/>
  <c r="BV64" i="5" s="1"/>
  <c r="BF64" i="4"/>
  <c r="BF64" i="5" s="1"/>
  <c r="AP64" i="4"/>
  <c r="AP64" i="5" s="1"/>
  <c r="Z64" i="4"/>
  <c r="Z64" i="5" s="1"/>
  <c r="J64" i="4"/>
  <c r="J64" i="5" s="1"/>
  <c r="CK63" i="4"/>
  <c r="CK63" i="5" s="1"/>
  <c r="CC63" i="4"/>
  <c r="CC63" i="5" s="1"/>
  <c r="BU63" i="4"/>
  <c r="BU63" i="5" s="1"/>
  <c r="BM63" i="4"/>
  <c r="BM63" i="5" s="1"/>
  <c r="BE63" i="4"/>
  <c r="BE63" i="5" s="1"/>
  <c r="AW63" i="4"/>
  <c r="AW63" i="5" s="1"/>
  <c r="AO63" i="4"/>
  <c r="AO63" i="5" s="1"/>
  <c r="AG63" i="4"/>
  <c r="AG63" i="5" s="1"/>
  <c r="Y63" i="4"/>
  <c r="Y63" i="5" s="1"/>
  <c r="Q63" i="4"/>
  <c r="Q63" i="5" s="1"/>
  <c r="I63" i="4"/>
  <c r="I63" i="5" s="1"/>
  <c r="CN62" i="4"/>
  <c r="CN62" i="5" s="1"/>
  <c r="CJ62" i="4"/>
  <c r="CJ62" i="5" s="1"/>
  <c r="BH62" i="4"/>
  <c r="BH62" i="5" s="1"/>
  <c r="BD62" i="4"/>
  <c r="BD62" i="5" s="1"/>
  <c r="O64" i="4"/>
  <c r="O64" i="5" s="1"/>
  <c r="C64" i="4"/>
  <c r="AR61"/>
  <c r="AR61" i="5" s="1"/>
  <c r="AN61" i="4"/>
  <c r="AN61" i="5" s="1"/>
  <c r="AJ61" i="4"/>
  <c r="AJ61" i="5" s="1"/>
  <c r="AF61" i="4"/>
  <c r="AF61" i="5" s="1"/>
  <c r="CE60" i="4"/>
  <c r="CE60" i="5" s="1"/>
  <c r="BO60" i="4"/>
  <c r="BO60" i="5" s="1"/>
  <c r="AY60" i="4"/>
  <c r="AY60" i="5" s="1"/>
  <c r="AI60" i="4"/>
  <c r="AI60" i="5" s="1"/>
  <c r="S60" i="4"/>
  <c r="S60" i="5" s="1"/>
  <c r="C60" i="4"/>
  <c r="CH59"/>
  <c r="CH59" i="5" s="1"/>
  <c r="CD59" i="4"/>
  <c r="CD59" i="5" s="1"/>
  <c r="BB59" i="4"/>
  <c r="BB59" i="5" s="1"/>
  <c r="AX59" i="4"/>
  <c r="AX59" i="5" s="1"/>
  <c r="V59" i="4"/>
  <c r="V59" i="5" s="1"/>
  <c r="R59" i="4"/>
  <c r="R59" i="5" s="1"/>
  <c r="CC58" i="4"/>
  <c r="CC58" i="5" s="1"/>
  <c r="BY58" i="4"/>
  <c r="BY58" i="5" s="1"/>
  <c r="AW58" i="4"/>
  <c r="AW58" i="5" s="1"/>
  <c r="AS58" i="4"/>
  <c r="AS58" i="5" s="1"/>
  <c r="Q58" i="4"/>
  <c r="Q58" i="5" s="1"/>
  <c r="M58" i="4"/>
  <c r="M58" i="5" s="1"/>
  <c r="CF57" i="4"/>
  <c r="CF57" i="5" s="1"/>
  <c r="BP57" i="4"/>
  <c r="BP57" i="5" s="1"/>
  <c r="AZ57" i="4"/>
  <c r="AZ57" i="5" s="1"/>
  <c r="AJ57" i="4"/>
  <c r="AJ57" i="5" s="1"/>
  <c r="T57" i="4"/>
  <c r="T57" i="5" s="1"/>
  <c r="D57" i="4"/>
  <c r="D57" i="5" s="1"/>
  <c r="CI56" i="4"/>
  <c r="CI56" i="5" s="1"/>
  <c r="CE56" i="4"/>
  <c r="CE56" i="5" s="1"/>
  <c r="BC56" i="4"/>
  <c r="BC56" i="5" s="1"/>
  <c r="AY56" i="4"/>
  <c r="AY56" i="5" s="1"/>
  <c r="W56" i="4"/>
  <c r="W56" i="5" s="1"/>
  <c r="S56" i="4"/>
  <c r="S56" i="5" s="1"/>
  <c r="CD55" i="4"/>
  <c r="CD55" i="5" s="1"/>
  <c r="BZ55" i="4"/>
  <c r="BZ55" i="5" s="1"/>
  <c r="AP55" i="4"/>
  <c r="AP55" i="5" s="1"/>
  <c r="AL55" i="4"/>
  <c r="AL55" i="5" s="1"/>
  <c r="AH55" i="4"/>
  <c r="AH55" i="5" s="1"/>
  <c r="N55" i="4"/>
  <c r="N55" i="5" s="1"/>
  <c r="CG54" i="4"/>
  <c r="CG54" i="5" s="1"/>
  <c r="BQ54" i="4"/>
  <c r="BQ54" i="5" s="1"/>
  <c r="BA54" i="4"/>
  <c r="BA54" i="5" s="1"/>
  <c r="AK54" i="4"/>
  <c r="AK54" i="5" s="1"/>
  <c r="U54" i="4"/>
  <c r="U54" i="5" s="1"/>
  <c r="E54" i="4"/>
  <c r="E54" i="5" s="1"/>
  <c r="CJ53" i="4"/>
  <c r="CJ53" i="5" s="1"/>
  <c r="AJ53" i="4"/>
  <c r="AJ53" i="5" s="1"/>
  <c r="AF53" i="4"/>
  <c r="AF53" i="5" s="1"/>
  <c r="AB53" i="4"/>
  <c r="AB53" i="5" s="1"/>
  <c r="X53" i="4"/>
  <c r="X53" i="5" s="1"/>
  <c r="BD64" i="4"/>
  <c r="BD64" i="5" s="1"/>
  <c r="AV64" i="4"/>
  <c r="AV64" i="5" s="1"/>
  <c r="AN64" i="4"/>
  <c r="AN64" i="5" s="1"/>
  <c r="AF64" i="4"/>
  <c r="AF64" i="5" s="1"/>
  <c r="X64" i="4"/>
  <c r="X64" i="5" s="1"/>
  <c r="P64" i="4"/>
  <c r="P64" i="5" s="1"/>
  <c r="H64" i="4"/>
  <c r="H64" i="5" s="1"/>
  <c r="CM63" i="4"/>
  <c r="CM63" i="5" s="1"/>
  <c r="CE63" i="4"/>
  <c r="CE63" i="5" s="1"/>
  <c r="BW63" i="4"/>
  <c r="BW63" i="5" s="1"/>
  <c r="BO63" i="4"/>
  <c r="BO63" i="5" s="1"/>
  <c r="BG63" i="4"/>
  <c r="BG63" i="5" s="1"/>
  <c r="AY63" i="4"/>
  <c r="AY63" i="5" s="1"/>
  <c r="AQ63" i="4"/>
  <c r="AQ63" i="5" s="1"/>
  <c r="AI63" i="4"/>
  <c r="AI63" i="5" s="1"/>
  <c r="AA63" i="4"/>
  <c r="AA63" i="5" s="1"/>
  <c r="S63" i="4"/>
  <c r="S63" i="5" s="1"/>
  <c r="K63" i="4"/>
  <c r="K63" i="5" s="1"/>
  <c r="C63" i="4"/>
  <c r="CD62"/>
  <c r="CD62" i="5" s="1"/>
  <c r="BZ62" i="4"/>
  <c r="BZ62" i="5" s="1"/>
  <c r="BF62" i="4"/>
  <c r="BF62" i="5" s="1"/>
  <c r="AL62" i="4"/>
  <c r="AL62" i="5" s="1"/>
  <c r="R62" i="4"/>
  <c r="R62" i="5" s="1"/>
  <c r="N62" i="4"/>
  <c r="N62" i="5" s="1"/>
  <c r="CG61" i="4"/>
  <c r="CG61" i="5" s="1"/>
  <c r="BM61" i="4"/>
  <c r="BM61" i="5" s="1"/>
  <c r="AK61" i="4"/>
  <c r="AK61" i="5" s="1"/>
  <c r="AG61" i="4"/>
  <c r="AG61" i="5" s="1"/>
  <c r="E61" i="4"/>
  <c r="E61" i="5" s="1"/>
  <c r="CN60" i="4"/>
  <c r="CN60" i="5" s="1"/>
  <c r="BX60" i="4"/>
  <c r="BX60" i="5" s="1"/>
  <c r="BH60" i="4"/>
  <c r="BH60" i="5" s="1"/>
  <c r="AR60" i="4"/>
  <c r="AR60" i="5" s="1"/>
  <c r="AB60" i="4"/>
  <c r="AB60" i="5" s="1"/>
  <c r="L60" i="4"/>
  <c r="L60" i="5" s="1"/>
  <c r="BC59" i="4"/>
  <c r="BC59" i="5" s="1"/>
  <c r="AY59" i="4"/>
  <c r="AY59" i="5" s="1"/>
  <c r="AU59" i="4"/>
  <c r="AU59" i="5" s="1"/>
  <c r="AQ59" i="4"/>
  <c r="AQ59" i="5" s="1"/>
  <c r="CD58" i="4"/>
  <c r="CD58" i="5" s="1"/>
  <c r="BZ58" i="4"/>
  <c r="BZ58" i="5" s="1"/>
  <c r="BV58" i="4"/>
  <c r="BV58" i="5" s="1"/>
  <c r="BR58" i="4"/>
  <c r="BR58" i="5" s="1"/>
  <c r="R58" i="4"/>
  <c r="R58" i="5" s="1"/>
  <c r="N58" i="4"/>
  <c r="N58" i="5" s="1"/>
  <c r="J58" i="4"/>
  <c r="J58" i="5" s="1"/>
  <c r="F58" i="4"/>
  <c r="F58" i="5" s="1"/>
  <c r="CK57" i="4"/>
  <c r="CK57" i="5" s="1"/>
  <c r="BU57" i="4"/>
  <c r="BU57" i="5" s="1"/>
  <c r="BE57" i="4"/>
  <c r="BE57" i="5" s="1"/>
  <c r="AO57" i="4"/>
  <c r="AO57" i="5" s="1"/>
  <c r="Y57" i="4"/>
  <c r="Y57" i="5" s="1"/>
  <c r="BR67" i="4"/>
  <c r="BR67" i="5" s="1"/>
  <c r="Y66" i="4"/>
  <c r="Y66" i="5" s="1"/>
  <c r="U66" i="4"/>
  <c r="U66" i="5" s="1"/>
  <c r="Q66" i="4"/>
  <c r="Q66" i="5" s="1"/>
  <c r="L7" i="4"/>
  <c r="L7" i="5" s="1"/>
  <c r="AL16" i="4"/>
  <c r="AL16" i="5" s="1"/>
  <c r="AD8" i="4"/>
  <c r="AD8" i="5" s="1"/>
  <c r="CC7" i="4"/>
  <c r="CC7" i="5" s="1"/>
  <c r="AW7" i="4"/>
  <c r="AW7" i="5" s="1"/>
  <c r="Q7" i="4"/>
  <c r="Q7" i="5" s="1"/>
  <c r="AC68" i="4"/>
  <c r="AC68" i="5" s="1"/>
  <c r="Y68" i="4"/>
  <c r="Y68" i="5" s="1"/>
  <c r="U68" i="4"/>
  <c r="U68" i="5" s="1"/>
  <c r="BS66" i="4"/>
  <c r="BS66" i="5" s="1"/>
  <c r="CK64" i="4"/>
  <c r="CK64" i="5" s="1"/>
  <c r="BE64" i="4"/>
  <c r="BE64" i="5" s="1"/>
  <c r="Y64" i="4"/>
  <c r="Y64" i="5" s="1"/>
  <c r="CF63" i="4"/>
  <c r="CF63" i="5" s="1"/>
  <c r="AP15" i="4"/>
  <c r="AP15" i="5" s="1"/>
  <c r="BW12" i="4"/>
  <c r="BW12" i="5" s="1"/>
  <c r="BL9" i="4"/>
  <c r="BL9" i="5" s="1"/>
  <c r="AF9" i="4"/>
  <c r="AF9" i="5" s="1"/>
  <c r="CM8" i="4"/>
  <c r="CM8" i="5" s="1"/>
  <c r="BG8" i="4"/>
  <c r="BG8" i="5" s="1"/>
  <c r="AA8" i="4"/>
  <c r="AA8" i="5" s="1"/>
  <c r="CH7" i="4"/>
  <c r="CH7" i="5" s="1"/>
  <c r="BB7" i="4"/>
  <c r="BB7" i="5" s="1"/>
  <c r="V7" i="4"/>
  <c r="V7" i="5" s="1"/>
  <c r="W18" i="4"/>
  <c r="W18" i="5" s="1"/>
  <c r="AA18" i="4"/>
  <c r="AA18" i="5" s="1"/>
  <c r="AE18" i="4"/>
  <c r="AE18" i="5" s="1"/>
  <c r="BG72" i="4"/>
  <c r="BG72" i="5" s="1"/>
  <c r="BC72" i="4"/>
  <c r="BC72" i="5" s="1"/>
  <c r="AY72" i="4"/>
  <c r="AY72" i="5" s="1"/>
  <c r="V68" i="4"/>
  <c r="V68" i="5" s="1"/>
  <c r="R68" i="4"/>
  <c r="R68" i="5" s="1"/>
  <c r="N68" i="4"/>
  <c r="N68" i="5" s="1"/>
  <c r="CC67" i="4"/>
  <c r="CC67" i="5" s="1"/>
  <c r="AW67" i="4"/>
  <c r="AW67" i="5" s="1"/>
  <c r="Q67" i="4"/>
  <c r="Q67" i="5" s="1"/>
  <c r="AB66" i="4"/>
  <c r="AB66" i="5" s="1"/>
  <c r="X66" i="4"/>
  <c r="X66" i="5" s="1"/>
  <c r="T66" i="4"/>
  <c r="T66" i="5" s="1"/>
  <c r="BZ64" i="4"/>
  <c r="BZ64" i="5" s="1"/>
  <c r="N64" i="4"/>
  <c r="N64" i="5" s="1"/>
  <c r="BZ63" i="4"/>
  <c r="BZ63" i="5" s="1"/>
  <c r="AT63" i="4"/>
  <c r="AT63" i="5" s="1"/>
  <c r="N63" i="4"/>
  <c r="N63" i="5" s="1"/>
  <c r="AB61" i="4"/>
  <c r="AB61" i="5" s="1"/>
  <c r="X61" i="4"/>
  <c r="X61" i="5" s="1"/>
  <c r="T61" i="4"/>
  <c r="T61" i="5" s="1"/>
  <c r="P61" i="4"/>
  <c r="P61" i="5" s="1"/>
  <c r="CI60" i="4"/>
  <c r="CI60" i="5" s="1"/>
  <c r="W60" i="4"/>
  <c r="W60" i="5" s="1"/>
  <c r="CJ57" i="4"/>
  <c r="CJ57" i="5" s="1"/>
  <c r="BD57" i="4"/>
  <c r="BD57" i="5" s="1"/>
  <c r="X57" i="4"/>
  <c r="X57" i="5" s="1"/>
  <c r="J55" i="4"/>
  <c r="J55" i="5" s="1"/>
  <c r="BU54" i="4"/>
  <c r="BU54" i="5" s="1"/>
  <c r="AO54" i="4"/>
  <c r="AO54" i="5" s="1"/>
  <c r="I54" i="4"/>
  <c r="I54" i="5" s="1"/>
  <c r="AZ53" i="4"/>
  <c r="AZ53" i="5" s="1"/>
  <c r="AV53" i="4"/>
  <c r="AV53" i="5" s="1"/>
  <c r="AR53" i="4"/>
  <c r="AR53" i="5" s="1"/>
  <c r="AN53" i="4"/>
  <c r="AN53" i="5" s="1"/>
  <c r="AH62" i="4"/>
  <c r="AH62" i="5" s="1"/>
  <c r="AD62" i="4"/>
  <c r="AD62" i="5" s="1"/>
  <c r="CO61" i="4"/>
  <c r="CO61" i="5" s="1"/>
  <c r="CK61" i="4"/>
  <c r="CK61" i="5" s="1"/>
  <c r="BI61" i="4"/>
  <c r="BI61" i="5" s="1"/>
  <c r="BE61" i="4"/>
  <c r="BE61" i="5" s="1"/>
  <c r="M61" i="4"/>
  <c r="M61" i="5" s="1"/>
  <c r="I61" i="4"/>
  <c r="I61" i="5" s="1"/>
  <c r="CB60" i="4"/>
  <c r="CB60" i="5" s="1"/>
  <c r="BP60" i="4"/>
  <c r="BP60" i="5" s="1"/>
  <c r="BD60" i="4"/>
  <c r="BD60" i="5" s="1"/>
  <c r="P60" i="4"/>
  <c r="P60" i="5" s="1"/>
  <c r="D60" i="4"/>
  <c r="D60" i="5" s="1"/>
  <c r="CI59" i="4"/>
  <c r="CI59" i="5" s="1"/>
  <c r="CE59" i="4"/>
  <c r="CE59" i="5" s="1"/>
  <c r="CA59" i="4"/>
  <c r="CA59" i="5" s="1"/>
  <c r="BW59" i="4"/>
  <c r="BW59" i="5" s="1"/>
  <c r="W59" i="4"/>
  <c r="W59" i="5" s="1"/>
  <c r="S59" i="4"/>
  <c r="S59" i="5" s="1"/>
  <c r="O59" i="4"/>
  <c r="O59" i="5" s="1"/>
  <c r="K59" i="4"/>
  <c r="K59" i="5" s="1"/>
  <c r="AX58" i="4"/>
  <c r="AX58" i="5" s="1"/>
  <c r="AT58" i="4"/>
  <c r="AT58" i="5" s="1"/>
  <c r="AP58" i="4"/>
  <c r="AP58" i="5" s="1"/>
  <c r="AL58" i="4"/>
  <c r="AL58" i="5" s="1"/>
  <c r="CG57" i="4"/>
  <c r="CG57" i="5" s="1"/>
  <c r="AS57" i="4"/>
  <c r="AS57" i="5" s="1"/>
  <c r="AG57" i="4"/>
  <c r="AG57" i="5" s="1"/>
  <c r="U57" i="4"/>
  <c r="U57" i="5" s="1"/>
  <c r="E57" i="4"/>
  <c r="E57" i="5" s="1"/>
  <c r="CF56" i="4"/>
  <c r="CF56" i="5" s="1"/>
  <c r="CB56" i="4"/>
  <c r="CB56" i="5" s="1"/>
  <c r="AZ56" i="4"/>
  <c r="AZ56" i="5" s="1"/>
  <c r="AV56" i="4"/>
  <c r="AV56" i="5" s="1"/>
  <c r="T56" i="4"/>
  <c r="T56" i="5" s="1"/>
  <c r="P56" i="4"/>
  <c r="P56" i="5" s="1"/>
  <c r="CA55" i="4"/>
  <c r="CA55" i="5" s="1"/>
  <c r="BW55" i="4"/>
  <c r="BW55" i="5" s="1"/>
  <c r="AU55" i="4"/>
  <c r="AU55" i="5" s="1"/>
  <c r="AQ55" i="4"/>
  <c r="AQ55" i="5" s="1"/>
  <c r="O55" i="4"/>
  <c r="O55" i="5" s="1"/>
  <c r="K55" i="4"/>
  <c r="K55" i="5" s="1"/>
  <c r="CD54" i="4"/>
  <c r="CD54" i="5" s="1"/>
  <c r="BN54" i="4"/>
  <c r="BN54" i="5" s="1"/>
  <c r="AX54" i="4"/>
  <c r="AX54" i="5" s="1"/>
  <c r="AH54" i="4"/>
  <c r="AH54" i="5" s="1"/>
  <c r="R54" i="4"/>
  <c r="R54" i="5" s="1"/>
  <c r="CO53" i="4"/>
  <c r="CO53" i="5" s="1"/>
  <c r="BM53" i="4"/>
  <c r="BM53" i="5" s="1"/>
  <c r="BI53" i="4"/>
  <c r="BI53" i="5" s="1"/>
  <c r="AG53" i="4"/>
  <c r="AG53" i="5" s="1"/>
  <c r="AC53" i="4"/>
  <c r="AC53" i="5" s="1"/>
  <c r="CN52" i="4"/>
  <c r="CN52" i="5" s="1"/>
  <c r="CJ52" i="4"/>
  <c r="CJ52" i="5" s="1"/>
  <c r="BT63" i="4"/>
  <c r="BT63" i="5" s="1"/>
  <c r="BL63" i="4"/>
  <c r="BL63" i="5" s="1"/>
  <c r="BD63" i="4"/>
  <c r="BD63" i="5" s="1"/>
  <c r="AV63" i="4"/>
  <c r="AV63" i="5" s="1"/>
  <c r="AN63" i="4"/>
  <c r="AN63" i="5" s="1"/>
  <c r="AF63" i="4"/>
  <c r="AF63" i="5" s="1"/>
  <c r="X63" i="4"/>
  <c r="X63" i="5" s="1"/>
  <c r="P63" i="4"/>
  <c r="P63" i="5" s="1"/>
  <c r="H63" i="4"/>
  <c r="H63" i="5" s="1"/>
  <c r="CM62" i="4"/>
  <c r="CM62" i="5" s="1"/>
  <c r="BK62" i="4"/>
  <c r="BK62" i="5" s="1"/>
  <c r="BG62" i="4"/>
  <c r="BG62" i="5" s="1"/>
  <c r="AE62" i="4"/>
  <c r="AE62" i="5" s="1"/>
  <c r="AA62" i="4"/>
  <c r="AA62" i="5" s="1"/>
  <c r="CL61" i="4"/>
  <c r="CL61" i="5" s="1"/>
  <c r="CH61" i="4"/>
  <c r="CH61" i="5" s="1"/>
  <c r="BF61" i="4"/>
  <c r="BF61" i="5" s="1"/>
  <c r="BB61" i="4"/>
  <c r="BB61" i="5" s="1"/>
  <c r="CO60" i="4"/>
  <c r="CO60" i="5" s="1"/>
  <c r="BY60" i="4"/>
  <c r="BY60" i="5" s="1"/>
  <c r="BI60" i="4"/>
  <c r="BI60" i="5" s="1"/>
  <c r="AS60" i="4"/>
  <c r="AS60" i="5" s="1"/>
  <c r="AC60" i="4"/>
  <c r="AC60" i="5" s="1"/>
  <c r="M60" i="4"/>
  <c r="M60" i="5" s="1"/>
  <c r="CB59" i="4"/>
  <c r="CB59" i="5" s="1"/>
  <c r="BX59" i="4"/>
  <c r="BX59" i="5" s="1"/>
  <c r="BD59" i="4"/>
  <c r="BD59" i="5" s="1"/>
  <c r="AJ59" i="4"/>
  <c r="AJ59" i="5" s="1"/>
  <c r="P59" i="4"/>
  <c r="P59" i="5" s="1"/>
  <c r="L59" i="4"/>
  <c r="L59" i="5" s="1"/>
  <c r="CE58" i="4"/>
  <c r="CE58" i="5" s="1"/>
  <c r="BK58" i="4"/>
  <c r="BK58" i="5" s="1"/>
  <c r="AQ58" i="4"/>
  <c r="AQ58" i="5" s="1"/>
  <c r="AM58" i="4"/>
  <c r="AM58" i="5" s="1"/>
  <c r="S58" i="4"/>
  <c r="S58" i="5" s="1"/>
  <c r="CL57" i="4"/>
  <c r="CL57" i="5" s="1"/>
  <c r="BV57" i="4"/>
  <c r="BV57" i="5" s="1"/>
  <c r="BF57" i="4"/>
  <c r="BF57" i="5" s="1"/>
  <c r="AP57" i="4"/>
  <c r="AP57" i="5" s="1"/>
  <c r="Z57" i="4"/>
  <c r="Z57" i="5" s="1"/>
  <c r="J57" i="4"/>
  <c r="J57" i="5" s="1"/>
  <c r="BI56" i="4"/>
  <c r="BI56" i="5" s="1"/>
  <c r="BE56" i="4"/>
  <c r="BE56" i="5" s="1"/>
  <c r="BA56" i="4"/>
  <c r="BA56" i="5" s="1"/>
  <c r="AW56" i="4"/>
  <c r="AW56" i="5" s="1"/>
  <c r="CJ55" i="4"/>
  <c r="CJ55" i="5" s="1"/>
  <c r="CF55" i="4"/>
  <c r="CF55" i="5" s="1"/>
  <c r="CB55" i="4"/>
  <c r="CB55" i="5" s="1"/>
  <c r="BX55" i="4"/>
  <c r="BX55" i="5" s="1"/>
  <c r="X55" i="4"/>
  <c r="X55" i="5" s="1"/>
  <c r="T55" i="4"/>
  <c r="T55" i="5" s="1"/>
  <c r="P55" i="4"/>
  <c r="P55" i="5" s="1"/>
  <c r="L55" i="4"/>
  <c r="L55" i="5" s="1"/>
  <c r="CI54" i="4"/>
  <c r="CI54" i="5" s="1"/>
  <c r="BS54" i="4"/>
  <c r="BS54" i="5" s="1"/>
  <c r="BC54" i="4"/>
  <c r="BC54" i="5" s="1"/>
  <c r="AM54" i="4"/>
  <c r="AM54" i="5" s="1"/>
  <c r="W54" i="4"/>
  <c r="W54" i="5" s="1"/>
  <c r="G54" i="4"/>
  <c r="G54" i="5" s="1"/>
  <c r="CD53" i="4"/>
  <c r="CD53" i="5" s="1"/>
  <c r="BJ53" i="4"/>
  <c r="BJ53" i="5" s="1"/>
  <c r="BF53" i="4"/>
  <c r="BF53" i="5" s="1"/>
  <c r="AL53" i="4"/>
  <c r="AL53" i="5" s="1"/>
  <c r="R53" i="4"/>
  <c r="R53" i="5" s="1"/>
  <c r="CK52" i="4"/>
  <c r="CK52" i="5" s="1"/>
  <c r="CG52" i="4"/>
  <c r="CG52" i="5" s="1"/>
  <c r="BM52" i="4"/>
  <c r="BM52" i="5" s="1"/>
  <c r="AS52" i="4"/>
  <c r="AS52" i="5" s="1"/>
  <c r="AJ62" i="4"/>
  <c r="AJ62" i="5" s="1"/>
  <c r="AF62" i="4"/>
  <c r="AF62" i="5" s="1"/>
  <c r="D62" i="4"/>
  <c r="D62" i="5" s="1"/>
  <c r="CM61" i="4"/>
  <c r="CM61" i="5" s="1"/>
  <c r="BK61" i="4"/>
  <c r="BK61" i="5" s="1"/>
  <c r="BG61" i="4"/>
  <c r="BG61" i="5" s="1"/>
  <c r="AQ61" i="4"/>
  <c r="AQ61" i="5" s="1"/>
  <c r="AA61" i="4"/>
  <c r="AA61" i="5" s="1"/>
  <c r="K61" i="4"/>
  <c r="K61" i="5" s="1"/>
  <c r="BZ60" i="4"/>
  <c r="BZ60" i="5" s="1"/>
  <c r="BJ60" i="4"/>
  <c r="BJ60" i="5" s="1"/>
  <c r="AT60" i="4"/>
  <c r="AT60" i="5" s="1"/>
  <c r="AD60" i="4"/>
  <c r="AD60" i="5" s="1"/>
  <c r="N60" i="4"/>
  <c r="N60" i="5" s="1"/>
  <c r="CI57" i="4"/>
  <c r="CI57" i="5" s="1"/>
  <c r="BS57" i="4"/>
  <c r="BS57" i="5" s="1"/>
  <c r="BC57" i="4"/>
  <c r="BC57" i="5" s="1"/>
  <c r="AM57" i="4"/>
  <c r="AM57" i="5" s="1"/>
  <c r="W57" i="4"/>
  <c r="W57" i="5" s="1"/>
  <c r="G57" i="4"/>
  <c r="G57" i="5" s="1"/>
  <c r="CD56" i="4"/>
  <c r="CD56" i="5" s="1"/>
  <c r="BZ56" i="4"/>
  <c r="BZ56" i="5" s="1"/>
  <c r="BF56" i="4"/>
  <c r="BF56" i="5" s="1"/>
  <c r="AL56" i="4"/>
  <c r="AL56" i="5" s="1"/>
  <c r="R56" i="4"/>
  <c r="R56" i="5" s="1"/>
  <c r="N56" i="4"/>
  <c r="N56" i="5" s="1"/>
  <c r="CG55" i="4"/>
  <c r="CG55" i="5" s="1"/>
  <c r="BM55" i="4"/>
  <c r="BM55" i="5" s="1"/>
  <c r="AS55" i="4"/>
  <c r="AS55" i="5" s="1"/>
  <c r="AO55" i="4"/>
  <c r="AO55" i="5" s="1"/>
  <c r="U55" i="4"/>
  <c r="U55" i="5" s="1"/>
  <c r="CN54" i="4"/>
  <c r="CN54" i="5" s="1"/>
  <c r="BX54" i="4"/>
  <c r="BX54" i="5" s="1"/>
  <c r="BH54" i="4"/>
  <c r="BH54" i="5" s="1"/>
  <c r="AR54" i="4"/>
  <c r="AR54" i="5" s="1"/>
  <c r="AB54" i="4"/>
  <c r="AB54" i="5" s="1"/>
  <c r="L54" i="4"/>
  <c r="L54" i="5" s="1"/>
  <c r="BO53" i="4"/>
  <c r="BO53" i="5" s="1"/>
  <c r="BK53" i="4"/>
  <c r="BK53" i="5" s="1"/>
  <c r="AI53" i="4"/>
  <c r="AI53" i="5" s="1"/>
  <c r="AE53" i="4"/>
  <c r="AE53" i="5" s="1"/>
  <c r="C53" i="4"/>
  <c r="CL52"/>
  <c r="CL52" i="5" s="1"/>
  <c r="BJ52" i="4"/>
  <c r="BJ52" i="5" s="1"/>
  <c r="BF52" i="4"/>
  <c r="BF52" i="5" s="1"/>
  <c r="AD52" i="4"/>
  <c r="AD52" i="5" s="1"/>
  <c r="Z52" i="4"/>
  <c r="Z52" i="5" s="1"/>
  <c r="CC51" i="4"/>
  <c r="CC51" i="5" s="1"/>
  <c r="BM51" i="4"/>
  <c r="BM51" i="5" s="1"/>
  <c r="AW51" i="4"/>
  <c r="AW51" i="5" s="1"/>
  <c r="AG51" i="4"/>
  <c r="AG51" i="5" s="1"/>
  <c r="D53" i="4"/>
  <c r="D53" i="5" s="1"/>
  <c r="BK52" i="4"/>
  <c r="BK52" i="5" s="1"/>
  <c r="BG52" i="4"/>
  <c r="BG52" i="5" s="1"/>
  <c r="BC52" i="4"/>
  <c r="BC52" i="5" s="1"/>
  <c r="AY52" i="4"/>
  <c r="AY52" i="5" s="1"/>
  <c r="AE52" i="4"/>
  <c r="AE52" i="5" s="1"/>
  <c r="CL51" i="4"/>
  <c r="CL51" i="5" s="1"/>
  <c r="BV51" i="4"/>
  <c r="BV51" i="5" s="1"/>
  <c r="BF51" i="4"/>
  <c r="BF51" i="5" s="1"/>
  <c r="AP51" i="4"/>
  <c r="AP51" i="5" s="1"/>
  <c r="Z51" i="4"/>
  <c r="Z51" i="5" s="1"/>
  <c r="J51" i="4"/>
  <c r="J51" i="5" s="1"/>
  <c r="CG47" i="4"/>
  <c r="CG47" i="5" s="1"/>
  <c r="BQ47" i="4"/>
  <c r="BQ47" i="5" s="1"/>
  <c r="BA47" i="4"/>
  <c r="BA47" i="5" s="1"/>
  <c r="AK47" i="4"/>
  <c r="AK47" i="5" s="1"/>
  <c r="U47" i="4"/>
  <c r="U47" i="5" s="1"/>
  <c r="E47" i="4"/>
  <c r="E47" i="5" s="1"/>
  <c r="CB46" i="4"/>
  <c r="CB46" i="5" s="1"/>
  <c r="BL46" i="4"/>
  <c r="BL46" i="5" s="1"/>
  <c r="AV46" i="4"/>
  <c r="AV46" i="5" s="1"/>
  <c r="AF46" i="4"/>
  <c r="AF46" i="5" s="1"/>
  <c r="P46" i="4"/>
  <c r="P46" i="5" s="1"/>
  <c r="CM45" i="4"/>
  <c r="CM45" i="5" s="1"/>
  <c r="BW45" i="4"/>
  <c r="BW45" i="5" s="1"/>
  <c r="BG45" i="4"/>
  <c r="BG45" i="5" s="1"/>
  <c r="AQ45" i="4"/>
  <c r="AQ45" i="5" s="1"/>
  <c r="AA45" i="4"/>
  <c r="AA45" i="5" s="1"/>
  <c r="AW8" i="4"/>
  <c r="AW8" i="5" s="1"/>
  <c r="BI72" i="4"/>
  <c r="BI72" i="5" s="1"/>
  <c r="BE72" i="4"/>
  <c r="BE72" i="5" s="1"/>
  <c r="BA72" i="4"/>
  <c r="BA72" i="5" s="1"/>
  <c r="AH66" i="4"/>
  <c r="AH66" i="5" s="1"/>
  <c r="BR16" i="4"/>
  <c r="BR16" i="5" s="1"/>
  <c r="AU9" i="4"/>
  <c r="AU9" i="5" s="1"/>
  <c r="BJ8" i="4"/>
  <c r="BJ8" i="5" s="1"/>
  <c r="BU7" i="4"/>
  <c r="BU7" i="5" s="1"/>
  <c r="AO7" i="4"/>
  <c r="AO7" i="5" s="1"/>
  <c r="I7" i="4"/>
  <c r="I7" i="5" s="1"/>
  <c r="CC64" i="4"/>
  <c r="CC64" i="5" s="1"/>
  <c r="AW64" i="4"/>
  <c r="AW64" i="5" s="1"/>
  <c r="Q64" i="4"/>
  <c r="Q64" i="5" s="1"/>
  <c r="BX63" i="4"/>
  <c r="BX63" i="5" s="1"/>
  <c r="AF13" i="4"/>
  <c r="AF13" i="5" s="1"/>
  <c r="BB11" i="4"/>
  <c r="BB11" i="5" s="1"/>
  <c r="AX11" i="4"/>
  <c r="AX11" i="5" s="1"/>
  <c r="AT11" i="4"/>
  <c r="AT11" i="5" s="1"/>
  <c r="CJ9" i="4"/>
  <c r="CJ9" i="5" s="1"/>
  <c r="BD9" i="4"/>
  <c r="BD9" i="5" s="1"/>
  <c r="X9" i="4"/>
  <c r="X9" i="5" s="1"/>
  <c r="CE8" i="4"/>
  <c r="CE8" i="5" s="1"/>
  <c r="AY8" i="4"/>
  <c r="AY8" i="5" s="1"/>
  <c r="S8" i="4"/>
  <c r="S8" i="5" s="1"/>
  <c r="BZ7" i="4"/>
  <c r="BZ7" i="5" s="1"/>
  <c r="AT7" i="4"/>
  <c r="AT7" i="5" s="1"/>
  <c r="N7" i="4"/>
  <c r="N7" i="5" s="1"/>
  <c r="BC18" i="4"/>
  <c r="BC18" i="5" s="1"/>
  <c r="BG18" i="4"/>
  <c r="BG18" i="5" s="1"/>
  <c r="BK18" i="4"/>
  <c r="BK18" i="5" s="1"/>
  <c r="AA72" i="4"/>
  <c r="AA72" i="5" s="1"/>
  <c r="W72" i="4"/>
  <c r="S72"/>
  <c r="S72" i="5" s="1"/>
  <c r="BU67" i="4"/>
  <c r="BU67" i="5" s="1"/>
  <c r="AO67" i="4"/>
  <c r="AO67" i="5" s="1"/>
  <c r="I67" i="4"/>
  <c r="I67" i="5" s="1"/>
  <c r="CI65" i="4"/>
  <c r="CI65" i="5" s="1"/>
  <c r="CE65" i="4"/>
  <c r="CE65" i="5" s="1"/>
  <c r="CA65" i="4"/>
  <c r="CA65" i="5" s="1"/>
  <c r="AD64" i="4"/>
  <c r="AD64" i="5" s="1"/>
  <c r="AZ62" i="4"/>
  <c r="AZ62" i="5" s="1"/>
  <c r="AV62" i="4"/>
  <c r="AV62" i="5" s="1"/>
  <c r="G64" i="4"/>
  <c r="G64" i="5" s="1"/>
  <c r="BR63" i="4"/>
  <c r="BR63" i="5" s="1"/>
  <c r="AL63" i="4"/>
  <c r="AL63" i="5" s="1"/>
  <c r="F63" i="4"/>
  <c r="F63" i="5" s="1"/>
  <c r="AM60" i="4"/>
  <c r="AM60" i="5" s="1"/>
  <c r="AT59" i="4"/>
  <c r="AT59" i="5" s="1"/>
  <c r="AP59" i="4"/>
  <c r="AP59" i="5" s="1"/>
  <c r="BL57" i="4"/>
  <c r="BL57" i="5" s="1"/>
  <c r="AF57" i="4"/>
  <c r="AF57" i="5" s="1"/>
  <c r="CM56" i="4"/>
  <c r="CM56" i="5" s="1"/>
  <c r="CA56" i="4"/>
  <c r="CA56" i="5" s="1"/>
  <c r="BW56" i="4"/>
  <c r="BW56" i="5" s="1"/>
  <c r="BK56" i="4"/>
  <c r="BK56" i="5" s="1"/>
  <c r="BG56" i="4"/>
  <c r="BG56" i="5" s="1"/>
  <c r="AU56" i="4"/>
  <c r="AU56" i="5" s="1"/>
  <c r="AQ56" i="4"/>
  <c r="AQ56" i="5" s="1"/>
  <c r="AE56" i="4"/>
  <c r="AE56" i="5" s="1"/>
  <c r="AA56" i="4"/>
  <c r="AA56" i="5" s="1"/>
  <c r="O56" i="4"/>
  <c r="O56" i="5" s="1"/>
  <c r="K56" i="4"/>
  <c r="K56" i="5" s="1"/>
  <c r="CL55" i="4"/>
  <c r="CL55" i="5" s="1"/>
  <c r="CH55" i="4"/>
  <c r="CH55" i="5" s="1"/>
  <c r="BV55" i="4"/>
  <c r="BV55" i="5" s="1"/>
  <c r="BR55" i="4"/>
  <c r="BR55" i="5" s="1"/>
  <c r="BF55" i="4"/>
  <c r="BF55" i="5" s="1"/>
  <c r="BB55" i="4"/>
  <c r="BB55" i="5" s="1"/>
  <c r="AX55" i="4"/>
  <c r="AX55" i="5" s="1"/>
  <c r="AT55" i="4"/>
  <c r="AT55" i="5" s="1"/>
  <c r="V55" i="4"/>
  <c r="V55" i="5" s="1"/>
  <c r="R55" i="4"/>
  <c r="R55" i="5" s="1"/>
  <c r="CC54" i="4"/>
  <c r="CC54" i="5" s="1"/>
  <c r="AW54" i="4"/>
  <c r="AW54" i="5" s="1"/>
  <c r="Q54" i="4"/>
  <c r="Q54" i="5" s="1"/>
  <c r="BB62" i="4"/>
  <c r="BB62" i="5" s="1"/>
  <c r="AP62" i="4"/>
  <c r="AP62" i="5" s="1"/>
  <c r="F62" i="4"/>
  <c r="F62" i="5" s="1"/>
  <c r="BQ61" i="4"/>
  <c r="BQ61" i="5" s="1"/>
  <c r="U61" i="4"/>
  <c r="U61" i="5" s="1"/>
  <c r="Q61" i="4"/>
  <c r="Q61" i="5" s="1"/>
  <c r="BL60" i="4"/>
  <c r="BL60" i="5" s="1"/>
  <c r="AZ60" i="4"/>
  <c r="AZ60" i="5" s="1"/>
  <c r="AN60" i="4"/>
  <c r="AN60" i="5" s="1"/>
  <c r="CM59" i="4"/>
  <c r="CM59" i="5" s="1"/>
  <c r="AM59" i="4"/>
  <c r="AM59" i="5" s="1"/>
  <c r="AI59" i="4"/>
  <c r="AI59" i="5" s="1"/>
  <c r="AE59" i="4"/>
  <c r="AE59" i="5" s="1"/>
  <c r="AA59" i="4"/>
  <c r="AA59" i="5" s="1"/>
  <c r="BN58" i="4"/>
  <c r="BN58" i="5" s="1"/>
  <c r="BJ58" i="4"/>
  <c r="BJ58" i="5" s="1"/>
  <c r="BF58" i="4"/>
  <c r="BF58" i="5" s="1"/>
  <c r="BB58" i="4"/>
  <c r="BB58" i="5" s="1"/>
  <c r="CO57" i="4"/>
  <c r="CO57" i="5" s="1"/>
  <c r="CC57" i="4"/>
  <c r="CC57" i="5" s="1"/>
  <c r="BQ57" i="4"/>
  <c r="BQ57" i="5" s="1"/>
  <c r="AC57" i="4"/>
  <c r="AC57" i="5" s="1"/>
  <c r="Q57" i="4"/>
  <c r="Q57" i="5" s="1"/>
  <c r="CN56" i="4"/>
  <c r="CN56" i="5" s="1"/>
  <c r="CJ56" i="4"/>
  <c r="CJ56" i="5" s="1"/>
  <c r="BH56" i="4"/>
  <c r="BH56" i="5" s="1"/>
  <c r="BD56" i="4"/>
  <c r="BD56" i="5" s="1"/>
  <c r="AB56" i="4"/>
  <c r="AB56" i="5" s="1"/>
  <c r="X56" i="4"/>
  <c r="X56" i="5" s="1"/>
  <c r="CI55" i="4"/>
  <c r="CI55" i="5" s="1"/>
  <c r="CE55" i="4"/>
  <c r="CE55" i="5" s="1"/>
  <c r="BC55" i="4"/>
  <c r="BC55" i="5" s="1"/>
  <c r="AY55" i="4"/>
  <c r="AY55" i="5" s="1"/>
  <c r="W55" i="4"/>
  <c r="W55" i="5" s="1"/>
  <c r="S55" i="4"/>
  <c r="S55" i="5" s="1"/>
  <c r="BZ54" i="4"/>
  <c r="BZ54" i="5" s="1"/>
  <c r="BJ54" i="4"/>
  <c r="BJ54" i="5" s="1"/>
  <c r="AT54" i="4"/>
  <c r="AT54" i="5" s="1"/>
  <c r="AD54" i="4"/>
  <c r="AD54" i="5" s="1"/>
  <c r="N54" i="4"/>
  <c r="N54" i="5" s="1"/>
  <c r="BU53" i="4"/>
  <c r="BU53" i="5" s="1"/>
  <c r="BQ53" i="4"/>
  <c r="BQ53" i="5" s="1"/>
  <c r="AO53" i="4"/>
  <c r="AO53" i="5" s="1"/>
  <c r="AK53" i="4"/>
  <c r="AK53" i="5" s="1"/>
  <c r="I53" i="4"/>
  <c r="I53" i="5" s="1"/>
  <c r="E53" i="4"/>
  <c r="E53" i="5" s="1"/>
  <c r="BP52" i="4"/>
  <c r="BP52" i="5" s="1"/>
  <c r="BL52" i="4"/>
  <c r="BL52" i="5" s="1"/>
  <c r="BS62" i="4"/>
  <c r="BS62" i="5" s="1"/>
  <c r="BO62" i="4"/>
  <c r="BO62" i="5" s="1"/>
  <c r="AM62" i="4"/>
  <c r="AM62" i="5" s="1"/>
  <c r="AI62" i="4"/>
  <c r="AI62" i="5" s="1"/>
  <c r="G62" i="4"/>
  <c r="G62" i="5" s="1"/>
  <c r="C62" i="4"/>
  <c r="BN61"/>
  <c r="BN61" i="5" s="1"/>
  <c r="BJ61" i="4"/>
  <c r="BJ61" i="5" s="1"/>
  <c r="R61" i="4"/>
  <c r="R61" i="5" s="1"/>
  <c r="N61" i="4"/>
  <c r="N61" i="5" s="1"/>
  <c r="J61" i="4"/>
  <c r="J61" i="5" s="1"/>
  <c r="F61" i="4"/>
  <c r="F61" i="5" s="1"/>
  <c r="CK60" i="4"/>
  <c r="CK60" i="5" s="1"/>
  <c r="BU60" i="4"/>
  <c r="BU60" i="5" s="1"/>
  <c r="BE60" i="4"/>
  <c r="BE60" i="5" s="1"/>
  <c r="AO60" i="4"/>
  <c r="AO60" i="5" s="1"/>
  <c r="Y60" i="4"/>
  <c r="Y60" i="5" s="1"/>
  <c r="I60" i="4"/>
  <c r="I60" i="5" s="1"/>
  <c r="CF59" i="4"/>
  <c r="CF59" i="5" s="1"/>
  <c r="BL59" i="4"/>
  <c r="BL59" i="5" s="1"/>
  <c r="BH59" i="4"/>
  <c r="BH59" i="5" s="1"/>
  <c r="AN59" i="4"/>
  <c r="AN59" i="5" s="1"/>
  <c r="T59" i="4"/>
  <c r="T59" i="5" s="1"/>
  <c r="CM58" i="4"/>
  <c r="CM58" i="5" s="1"/>
  <c r="CI58" i="4"/>
  <c r="CI58" i="5" s="1"/>
  <c r="BO58" i="4"/>
  <c r="BO58" i="5" s="1"/>
  <c r="AU58" i="4"/>
  <c r="AU58" i="5" s="1"/>
  <c r="AA58" i="4"/>
  <c r="AA58" i="5" s="1"/>
  <c r="W58" i="4"/>
  <c r="W58" i="5" s="1"/>
  <c r="C58" i="4"/>
  <c r="CH57"/>
  <c r="CH57" i="5" s="1"/>
  <c r="BR57" i="4"/>
  <c r="BR57" i="5" s="1"/>
  <c r="BB57" i="4"/>
  <c r="BB57" i="5" s="1"/>
  <c r="AL57" i="4"/>
  <c r="AL57" i="5" s="1"/>
  <c r="V57" i="4"/>
  <c r="V57" i="5" s="1"/>
  <c r="F57" i="4"/>
  <c r="F57" i="5" s="1"/>
  <c r="BY56" i="4"/>
  <c r="BY56" i="5" s="1"/>
  <c r="BU56" i="4"/>
  <c r="BU56" i="5" s="1"/>
  <c r="BQ56" i="4"/>
  <c r="BQ56" i="5" s="1"/>
  <c r="BM56" i="4"/>
  <c r="BM56" i="5" s="1"/>
  <c r="M56" i="4"/>
  <c r="M56" i="5" s="1"/>
  <c r="I56" i="4"/>
  <c r="I56" i="5" s="1"/>
  <c r="E56" i="4"/>
  <c r="E56" i="5" s="1"/>
  <c r="CN55" i="4"/>
  <c r="CN55" i="5" s="1"/>
  <c r="AN55" i="4"/>
  <c r="AN55" i="5" s="1"/>
  <c r="AJ55" i="4"/>
  <c r="AJ55" i="5" s="1"/>
  <c r="AF55" i="4"/>
  <c r="AF55" i="5" s="1"/>
  <c r="AB55" i="4"/>
  <c r="AB55" i="5" s="1"/>
  <c r="CE54" i="4"/>
  <c r="CE54" i="5" s="1"/>
  <c r="BO54" i="4"/>
  <c r="BO54" i="5" s="1"/>
  <c r="AY54" i="4"/>
  <c r="AY54" i="5" s="1"/>
  <c r="AI54" i="4"/>
  <c r="AI54" i="5" s="1"/>
  <c r="S54" i="4"/>
  <c r="S54" i="5" s="1"/>
  <c r="C54" i="4"/>
  <c r="CH53"/>
  <c r="CH53" i="5" s="1"/>
  <c r="BN53" i="4"/>
  <c r="BN53" i="5" s="1"/>
  <c r="AT53" i="4"/>
  <c r="AT53" i="5" s="1"/>
  <c r="AP53" i="4"/>
  <c r="AP53" i="5" s="1"/>
  <c r="V53" i="4"/>
  <c r="V53" i="5" s="1"/>
  <c r="CO52" i="4"/>
  <c r="CO52" i="5" s="1"/>
  <c r="BU52" i="4"/>
  <c r="BU52" i="5" s="1"/>
  <c r="BQ52" i="4"/>
  <c r="BQ52" i="5" s="1"/>
  <c r="AW52" i="4"/>
  <c r="AW52" i="5" s="1"/>
  <c r="AN62" i="4"/>
  <c r="AN62" i="5" s="1"/>
  <c r="L62" i="4"/>
  <c r="L62" i="5" s="1"/>
  <c r="H62" i="4"/>
  <c r="H62" i="5" s="1"/>
  <c r="BS61" i="4"/>
  <c r="BS61" i="5" s="1"/>
  <c r="BO61" i="4"/>
  <c r="BO61" i="5" s="1"/>
  <c r="AU61" i="4"/>
  <c r="AU61" i="5" s="1"/>
  <c r="AE61" i="4"/>
  <c r="AE61" i="5" s="1"/>
  <c r="O61" i="4"/>
  <c r="O61" i="5" s="1"/>
  <c r="CL60" i="4"/>
  <c r="CL60" i="5" s="1"/>
  <c r="BV60" i="4"/>
  <c r="BV60" i="5" s="1"/>
  <c r="BF60" i="4"/>
  <c r="BF60" i="5" s="1"/>
  <c r="AP60" i="4"/>
  <c r="AP60" i="5" s="1"/>
  <c r="Z60" i="4"/>
  <c r="Z60" i="5" s="1"/>
  <c r="J60" i="4"/>
  <c r="J60" i="5" s="1"/>
  <c r="CE57" i="4"/>
  <c r="CE57" i="5" s="1"/>
  <c r="BO57" i="4"/>
  <c r="BO57" i="5" s="1"/>
  <c r="AY57" i="4"/>
  <c r="AY57" i="5" s="1"/>
  <c r="AI57" i="4"/>
  <c r="AI57" i="5" s="1"/>
  <c r="S57" i="4"/>
  <c r="S57" i="5" s="1"/>
  <c r="C57" i="4"/>
  <c r="CH56"/>
  <c r="CH56" i="5" s="1"/>
  <c r="BN56" i="4"/>
  <c r="BN56" i="5" s="1"/>
  <c r="BJ56" i="4"/>
  <c r="BJ56" i="5" s="1"/>
  <c r="AP56" i="4"/>
  <c r="AP56" i="5" s="1"/>
  <c r="V56" i="4"/>
  <c r="V56" i="5" s="1"/>
  <c r="CO55" i="4"/>
  <c r="CO55" i="5" s="1"/>
  <c r="CK55" i="4"/>
  <c r="CK55" i="5" s="1"/>
  <c r="BQ55" i="4"/>
  <c r="BQ55" i="5" s="1"/>
  <c r="AW55" i="4"/>
  <c r="AW55" i="5" s="1"/>
  <c r="AC55" i="4"/>
  <c r="AC55" i="5" s="1"/>
  <c r="Y55" i="4"/>
  <c r="Y55" i="5" s="1"/>
  <c r="E55" i="4"/>
  <c r="E55" i="5" s="1"/>
  <c r="CJ54" i="4"/>
  <c r="CJ54" i="5" s="1"/>
  <c r="BT54" i="4"/>
  <c r="BT54" i="5" s="1"/>
  <c r="BD54" i="4"/>
  <c r="BD54" i="5" s="1"/>
  <c r="AN54" i="4"/>
  <c r="AN54" i="5" s="1"/>
  <c r="X54" i="4"/>
  <c r="X54" i="5" s="1"/>
  <c r="H54" i="4"/>
  <c r="H54" i="5" s="1"/>
  <c r="BW53" i="4"/>
  <c r="BW53" i="5" s="1"/>
  <c r="BS53" i="4"/>
  <c r="BS53" i="5" s="1"/>
  <c r="AQ53" i="4"/>
  <c r="AQ53" i="5" s="1"/>
  <c r="AM53" i="4"/>
  <c r="AM53" i="5" s="1"/>
  <c r="K53" i="4"/>
  <c r="K53" i="5" s="1"/>
  <c r="G53" i="4"/>
  <c r="G53" i="5" s="1"/>
  <c r="BR52" i="4"/>
  <c r="BR52" i="5" s="1"/>
  <c r="BN52" i="4"/>
  <c r="BN52" i="5" s="1"/>
  <c r="AL52" i="4"/>
  <c r="AL52" i="5" s="1"/>
  <c r="AH52" i="4"/>
  <c r="AH52" i="5" s="1"/>
  <c r="F52" i="4"/>
  <c r="F52" i="5" s="1"/>
  <c r="CO51" i="4"/>
  <c r="CO51" i="5" s="1"/>
  <c r="BY51" i="4"/>
  <c r="BY51" i="5" s="1"/>
  <c r="BI51" i="4"/>
  <c r="BI51" i="5" s="1"/>
  <c r="AS51" i="4"/>
  <c r="AS51" i="5" s="1"/>
  <c r="AC51" i="4"/>
  <c r="AC51" i="5" s="1"/>
  <c r="BO52" i="4"/>
  <c r="BO52" i="5" s="1"/>
  <c r="AI52" i="4"/>
  <c r="AI52" i="5" s="1"/>
  <c r="C52" i="4"/>
  <c r="CH51"/>
  <c r="CH51" i="5" s="1"/>
  <c r="BR51" i="4"/>
  <c r="BR51" i="5" s="1"/>
  <c r="BB51" i="4"/>
  <c r="BB51" i="5" s="1"/>
  <c r="AL51" i="4"/>
  <c r="AL51" i="5" s="1"/>
  <c r="V51" i="4"/>
  <c r="V51" i="5" s="1"/>
  <c r="F51" i="4"/>
  <c r="F51" i="5" s="1"/>
  <c r="CC47" i="4"/>
  <c r="CC47" i="5" s="1"/>
  <c r="BM47" i="4"/>
  <c r="BM47" i="5" s="1"/>
  <c r="AW47" i="4"/>
  <c r="AW47" i="5" s="1"/>
  <c r="AG47" i="4"/>
  <c r="AG47" i="5" s="1"/>
  <c r="Q47" i="4"/>
  <c r="Q47" i="5" s="1"/>
  <c r="CN46" i="4"/>
  <c r="CN46" i="5" s="1"/>
  <c r="BX46" i="4"/>
  <c r="BX46" i="5" s="1"/>
  <c r="BH46" i="4"/>
  <c r="BH46" i="5" s="1"/>
  <c r="AR46" i="4"/>
  <c r="AR46" i="5" s="1"/>
  <c r="AB46" i="4"/>
  <c r="AB46" i="5" s="1"/>
  <c r="L46" i="4"/>
  <c r="L46" i="5" s="1"/>
  <c r="CI45" i="4"/>
  <c r="CI45" i="5" s="1"/>
  <c r="BS45" i="4"/>
  <c r="BS45" i="5" s="1"/>
  <c r="BC45" i="4"/>
  <c r="BC45" i="5" s="1"/>
  <c r="AM45" i="4"/>
  <c r="AM45" i="5" s="1"/>
  <c r="W45" i="4"/>
  <c r="W45" i="5" s="1"/>
  <c r="G45" i="4"/>
  <c r="G45" i="5" s="1"/>
  <c r="V17" i="4"/>
  <c r="V17" i="5" s="1"/>
  <c r="Z17" i="4"/>
  <c r="Z17" i="5" s="1"/>
  <c r="W15" i="4"/>
  <c r="W15" i="5" s="1"/>
  <c r="S15" i="4"/>
  <c r="S15" i="5" s="1"/>
  <c r="BO7" i="4"/>
  <c r="BO7" i="5" s="1"/>
  <c r="M9" i="4"/>
  <c r="M9" i="5" s="1"/>
  <c r="O14" i="4"/>
  <c r="O14" i="5" s="1"/>
  <c r="K14" i="4"/>
  <c r="K14" i="5" s="1"/>
  <c r="G14" i="4"/>
  <c r="G14" i="5" s="1"/>
  <c r="AZ11" i="4"/>
  <c r="AZ11" i="5" s="1"/>
  <c r="F16" i="4"/>
  <c r="F16" i="5" s="1"/>
  <c r="AK15" i="4"/>
  <c r="AK15" i="5" s="1"/>
  <c r="AG15" i="4"/>
  <c r="AG15" i="5" s="1"/>
  <c r="AC15" i="4"/>
  <c r="AC15" i="5" s="1"/>
  <c r="BI11" i="4"/>
  <c r="BI11" i="5" s="1"/>
  <c r="BE11" i="4"/>
  <c r="BE11" i="5" s="1"/>
  <c r="BA11" i="4"/>
  <c r="BA11" i="5" s="1"/>
  <c r="CK7" i="4"/>
  <c r="CK7" i="5" s="1"/>
  <c r="BE7" i="4"/>
  <c r="BE7" i="5" s="1"/>
  <c r="Y7" i="4"/>
  <c r="Y7" i="5" s="1"/>
  <c r="BH18" i="4"/>
  <c r="BH18" i="5" s="1"/>
  <c r="BL18" i="4"/>
  <c r="BL18" i="5" s="1"/>
  <c r="BP18" i="4"/>
  <c r="BP18" i="5" s="1"/>
  <c r="CO68" i="4"/>
  <c r="CO68" i="5" s="1"/>
  <c r="CK68" i="4"/>
  <c r="CK68" i="5" s="1"/>
  <c r="CG68" i="4"/>
  <c r="CG68" i="5" s="1"/>
  <c r="G66" i="4"/>
  <c r="G66" i="5" s="1"/>
  <c r="BM64" i="4"/>
  <c r="BM64" i="5" s="1"/>
  <c r="AG64" i="4"/>
  <c r="AG64" i="5" s="1"/>
  <c r="CN63" i="4"/>
  <c r="CN63" i="5" s="1"/>
  <c r="BQ14" i="4"/>
  <c r="BQ14" i="5" s="1"/>
  <c r="AQ12" i="4"/>
  <c r="AQ12" i="5" s="1"/>
  <c r="Q10" i="4"/>
  <c r="Q10" i="5" s="1"/>
  <c r="M10" i="4"/>
  <c r="M10" i="5" s="1"/>
  <c r="I10" i="4"/>
  <c r="I10" i="5" s="1"/>
  <c r="BT9" i="4"/>
  <c r="BT9" i="5" s="1"/>
  <c r="AN9" i="4"/>
  <c r="AN9" i="5" s="1"/>
  <c r="H9" i="4"/>
  <c r="H9" i="5" s="1"/>
  <c r="BO8" i="4"/>
  <c r="BO8" i="5" s="1"/>
  <c r="AI8" i="4"/>
  <c r="AI8" i="5" s="1"/>
  <c r="C8" i="4"/>
  <c r="BJ7"/>
  <c r="BJ7" i="5" s="1"/>
  <c r="AD7" i="4"/>
  <c r="AD7" i="5" s="1"/>
  <c r="CM72" i="4"/>
  <c r="CM72" i="5" s="1"/>
  <c r="CI72" i="4"/>
  <c r="CI72" i="5" s="1"/>
  <c r="CE72" i="4"/>
  <c r="CE72" i="5" s="1"/>
  <c r="BB68" i="4"/>
  <c r="BB68" i="5" s="1"/>
  <c r="AX68" i="4"/>
  <c r="AX68" i="5" s="1"/>
  <c r="AT68" i="4"/>
  <c r="AT68" i="5" s="1"/>
  <c r="CK67" i="4"/>
  <c r="CK67" i="5" s="1"/>
  <c r="BE67" i="4"/>
  <c r="BE67" i="5" s="1"/>
  <c r="Y67" i="4"/>
  <c r="Y67" i="5" s="1"/>
  <c r="BH66" i="4"/>
  <c r="BH66" i="5" s="1"/>
  <c r="BD66" i="4"/>
  <c r="BD66" i="5" s="1"/>
  <c r="AZ66" i="4"/>
  <c r="AZ66" i="5" s="1"/>
  <c r="W65" i="4"/>
  <c r="W65" i="5" s="1"/>
  <c r="S65" i="4"/>
  <c r="S65" i="5" s="1"/>
  <c r="O65" i="4"/>
  <c r="O65" i="5" s="1"/>
  <c r="K65" i="4"/>
  <c r="K65" i="5" s="1"/>
  <c r="BJ64" i="4"/>
  <c r="BJ64" i="5" s="1"/>
  <c r="CF62" i="4"/>
  <c r="CF62" i="5" s="1"/>
  <c r="CB62" i="4"/>
  <c r="CB62" i="5" s="1"/>
  <c r="S64" i="4"/>
  <c r="S64" i="5" s="1"/>
  <c r="CH63" i="4"/>
  <c r="CH63" i="5" s="1"/>
  <c r="BB63" i="4"/>
  <c r="BB63" i="5" s="1"/>
  <c r="V63" i="4"/>
  <c r="V63" i="5" s="1"/>
  <c r="BS60" i="4"/>
  <c r="BS60" i="5" s="1"/>
  <c r="G60" i="4"/>
  <c r="G60" i="5" s="1"/>
  <c r="BZ59" i="4"/>
  <c r="BZ59" i="5" s="1"/>
  <c r="BV59" i="4"/>
  <c r="BV59" i="5" s="1"/>
  <c r="N59" i="4"/>
  <c r="N59" i="5" s="1"/>
  <c r="J59" i="4"/>
  <c r="J59" i="5" s="1"/>
  <c r="CK58" i="4"/>
  <c r="CK58" i="5" s="1"/>
  <c r="CG58" i="4"/>
  <c r="CG58" i="5" s="1"/>
  <c r="BU58" i="4"/>
  <c r="BU58" i="5" s="1"/>
  <c r="BQ58" i="4"/>
  <c r="BQ58" i="5" s="1"/>
  <c r="BE58" i="4"/>
  <c r="BE58" i="5" s="1"/>
  <c r="BA58" i="4"/>
  <c r="BA58" i="5" s="1"/>
  <c r="AO58" i="4"/>
  <c r="AO58" i="5" s="1"/>
  <c r="AK58" i="4"/>
  <c r="AK58" i="5" s="1"/>
  <c r="Y58" i="4"/>
  <c r="Y58" i="5" s="1"/>
  <c r="U58" i="4"/>
  <c r="U58" i="5" s="1"/>
  <c r="I58" i="4"/>
  <c r="I58" i="5" s="1"/>
  <c r="E58" i="4"/>
  <c r="E58" i="5" s="1"/>
  <c r="CB57" i="4"/>
  <c r="CB57" i="5" s="1"/>
  <c r="AV57" i="4"/>
  <c r="AV57" i="5" s="1"/>
  <c r="P57" i="4"/>
  <c r="P57" i="5" s="1"/>
  <c r="BM54" i="4"/>
  <c r="BM54" i="5" s="1"/>
  <c r="AG54" i="4"/>
  <c r="AG54" i="5" s="1"/>
  <c r="CN53" i="4"/>
  <c r="CN53" i="5" s="1"/>
  <c r="CH62" i="4"/>
  <c r="CH62" i="5" s="1"/>
  <c r="BV62" i="4"/>
  <c r="BV62" i="5" s="1"/>
  <c r="Z62" i="4"/>
  <c r="Z62" i="5" s="1"/>
  <c r="CC61" i="4"/>
  <c r="CC61" i="5" s="1"/>
  <c r="BA61" i="4"/>
  <c r="BA61" i="5" s="1"/>
  <c r="AW61" i="4"/>
  <c r="AW61" i="5" s="1"/>
  <c r="CF60" i="4"/>
  <c r="CF60" i="5" s="1"/>
  <c r="BT60" i="4"/>
  <c r="BT60" i="5" s="1"/>
  <c r="AF60" i="4"/>
  <c r="AF60" i="5" s="1"/>
  <c r="T60" i="4"/>
  <c r="T60" i="5" s="1"/>
  <c r="H60" i="4"/>
  <c r="H60" i="5" s="1"/>
  <c r="BS59" i="4"/>
  <c r="BS59" i="5" s="1"/>
  <c r="BO59" i="4"/>
  <c r="BO59" i="5" s="1"/>
  <c r="BK59" i="4"/>
  <c r="BK59" i="5" s="1"/>
  <c r="BG59" i="4"/>
  <c r="BG59" i="5" s="1"/>
  <c r="G59" i="4"/>
  <c r="G59" i="5" s="1"/>
  <c r="C59" i="4"/>
  <c r="CL58"/>
  <c r="CL58" i="5" s="1"/>
  <c r="CH58" i="4"/>
  <c r="CH58" i="5" s="1"/>
  <c r="AH58" i="4"/>
  <c r="AH58" i="5" s="1"/>
  <c r="AD58" i="4"/>
  <c r="AD58" i="5" s="1"/>
  <c r="Z58" i="4"/>
  <c r="Z58" i="5" s="1"/>
  <c r="V58" i="4"/>
  <c r="V58" i="5" s="1"/>
  <c r="BI57" i="4"/>
  <c r="BI57" i="5" s="1"/>
  <c r="AW57" i="4"/>
  <c r="AW57" i="5" s="1"/>
  <c r="AK57" i="4"/>
  <c r="AK57" i="5" s="1"/>
  <c r="I57" i="4"/>
  <c r="I57" i="5" s="1"/>
  <c r="BX56" i="4"/>
  <c r="BX56" i="5" s="1"/>
  <c r="BT56" i="4"/>
  <c r="BT56" i="5" s="1"/>
  <c r="AR56" i="4"/>
  <c r="AR56" i="5" s="1"/>
  <c r="AN56" i="4"/>
  <c r="AN56" i="5" s="1"/>
  <c r="L56" i="4"/>
  <c r="L56" i="5" s="1"/>
  <c r="H56" i="4"/>
  <c r="H56" i="5" s="1"/>
  <c r="BS55" i="4"/>
  <c r="BS55" i="5" s="1"/>
  <c r="BO55" i="4"/>
  <c r="BO55" i="5" s="1"/>
  <c r="AM55" i="4"/>
  <c r="AM55" i="5" s="1"/>
  <c r="AI55" i="4"/>
  <c r="AI55" i="5" s="1"/>
  <c r="G55" i="4"/>
  <c r="G55" i="5" s="1"/>
  <c r="C55" i="4"/>
  <c r="CH54"/>
  <c r="CH54" i="5" s="1"/>
  <c r="BR54" i="4"/>
  <c r="BR54" i="5" s="1"/>
  <c r="BB54" i="4"/>
  <c r="BB54" i="5" s="1"/>
  <c r="AL54" i="4"/>
  <c r="AL54" i="5" s="1"/>
  <c r="V54" i="4"/>
  <c r="V54" i="5" s="1"/>
  <c r="F54" i="4"/>
  <c r="F54" i="5" s="1"/>
  <c r="CK53" i="4"/>
  <c r="CK53" i="5" s="1"/>
  <c r="CG53" i="4"/>
  <c r="CG53" i="5" s="1"/>
  <c r="BE53" i="4"/>
  <c r="BE53" i="5" s="1"/>
  <c r="BA53" i="4"/>
  <c r="BA53" i="5" s="1"/>
  <c r="Y53" i="4"/>
  <c r="Y53" i="5" s="1"/>
  <c r="U53" i="4"/>
  <c r="U53" i="5" s="1"/>
  <c r="CF52" i="4"/>
  <c r="CF52" i="5" s="1"/>
  <c r="CB52" i="4"/>
  <c r="CB52" i="5" s="1"/>
  <c r="CI62" i="4"/>
  <c r="CI62" i="5" s="1"/>
  <c r="CE62" i="4"/>
  <c r="CE62" i="5" s="1"/>
  <c r="BC62" i="4"/>
  <c r="BC62" i="5" s="1"/>
  <c r="AY62" i="4"/>
  <c r="AY62" i="5" s="1"/>
  <c r="W62" i="4"/>
  <c r="W62" i="5" s="1"/>
  <c r="S62" i="4"/>
  <c r="S62" i="5" s="1"/>
  <c r="CD61" i="4"/>
  <c r="CD61" i="5" s="1"/>
  <c r="BZ61" i="4"/>
  <c r="BZ61" i="5" s="1"/>
  <c r="AX61" i="4"/>
  <c r="AX61" i="5" s="1"/>
  <c r="AT61" i="4"/>
  <c r="AT61" i="5" s="1"/>
  <c r="AP61" i="4"/>
  <c r="AP61" i="5" s="1"/>
  <c r="AL61" i="4"/>
  <c r="AL61" i="5" s="1"/>
  <c r="CC60" i="4"/>
  <c r="CC60" i="5" s="1"/>
  <c r="BM60" i="4"/>
  <c r="BM60" i="5" s="1"/>
  <c r="AW60" i="4"/>
  <c r="AW60" i="5" s="1"/>
  <c r="AG60" i="4"/>
  <c r="AG60" i="5" s="1"/>
  <c r="Q60" i="4"/>
  <c r="Q60" i="5" s="1"/>
  <c r="CN59" i="4"/>
  <c r="CN59" i="5" s="1"/>
  <c r="BT59" i="4"/>
  <c r="BT59" i="5" s="1"/>
  <c r="AZ59" i="4"/>
  <c r="AZ59" i="5" s="1"/>
  <c r="AF59" i="4"/>
  <c r="AF59" i="5" s="1"/>
  <c r="AB59" i="4"/>
  <c r="AB59" i="5" s="1"/>
  <c r="H59" i="4"/>
  <c r="H59" i="5" s="1"/>
  <c r="CA58" i="4"/>
  <c r="CA58" i="5" s="1"/>
  <c r="BG58" i="4"/>
  <c r="BG58" i="5" s="1"/>
  <c r="BC58" i="4"/>
  <c r="BC58" i="5" s="1"/>
  <c r="AI58" i="4"/>
  <c r="AI58" i="5" s="1"/>
  <c r="O58" i="4"/>
  <c r="O58" i="5" s="1"/>
  <c r="BZ57" i="4"/>
  <c r="BZ57" i="5" s="1"/>
  <c r="BJ57" i="4"/>
  <c r="BJ57" i="5" s="1"/>
  <c r="AT57" i="4"/>
  <c r="AT57" i="5" s="1"/>
  <c r="AD57" i="4"/>
  <c r="AD57" i="5" s="1"/>
  <c r="N57" i="4"/>
  <c r="N57" i="5" s="1"/>
  <c r="AS56" i="4"/>
  <c r="AS56" i="5" s="1"/>
  <c r="AO56" i="4"/>
  <c r="AO56" i="5" s="1"/>
  <c r="AK56" i="4"/>
  <c r="AK56" i="5" s="1"/>
  <c r="AG56" i="4"/>
  <c r="AG56" i="5" s="1"/>
  <c r="BT55" i="4"/>
  <c r="BT55" i="5" s="1"/>
  <c r="BP55" i="4"/>
  <c r="BP55" i="5" s="1"/>
  <c r="BL55" i="4"/>
  <c r="BL55" i="5" s="1"/>
  <c r="BH55" i="4"/>
  <c r="BH55" i="5" s="1"/>
  <c r="H55" i="4"/>
  <c r="H55" i="5" s="1"/>
  <c r="D55" i="4"/>
  <c r="D55" i="5" s="1"/>
  <c r="CM54" i="4"/>
  <c r="CM54" i="5" s="1"/>
  <c r="BW54" i="4"/>
  <c r="BW54" i="5" s="1"/>
  <c r="BG54" i="4"/>
  <c r="BG54" i="5" s="1"/>
  <c r="AQ54" i="4"/>
  <c r="AQ54" i="5" s="1"/>
  <c r="AA54" i="4"/>
  <c r="AA54" i="5" s="1"/>
  <c r="K54" i="4"/>
  <c r="K54" i="5" s="1"/>
  <c r="BZ53" i="4"/>
  <c r="BZ53" i="5" s="1"/>
  <c r="BV53" i="4"/>
  <c r="BV53" i="5" s="1"/>
  <c r="BB53" i="4"/>
  <c r="BB53" i="5" s="1"/>
  <c r="AH53" i="4"/>
  <c r="AH53" i="5" s="1"/>
  <c r="N53" i="4"/>
  <c r="N53" i="5" s="1"/>
  <c r="J53" i="4"/>
  <c r="J53" i="5" s="1"/>
  <c r="CC52" i="4"/>
  <c r="CC52" i="5" s="1"/>
  <c r="BI52" i="4"/>
  <c r="BI52" i="5" s="1"/>
  <c r="AO52" i="4"/>
  <c r="AO52" i="5" s="1"/>
  <c r="AK52" i="4"/>
  <c r="AK52" i="5" s="1"/>
  <c r="AB62" i="4"/>
  <c r="AB62" i="5" s="1"/>
  <c r="X62" i="4"/>
  <c r="X62" i="5" s="1"/>
  <c r="CI61" i="4"/>
  <c r="CI61" i="5" s="1"/>
  <c r="CE61" i="4"/>
  <c r="CE61" i="5" s="1"/>
  <c r="BC61" i="4"/>
  <c r="BC61" i="5" s="1"/>
  <c r="AM61" i="4"/>
  <c r="AM61" i="5" s="1"/>
  <c r="W61" i="4"/>
  <c r="W61" i="5" s="1"/>
  <c r="G61" i="4"/>
  <c r="G61" i="5" s="1"/>
  <c r="CD60" i="4"/>
  <c r="CD60" i="5" s="1"/>
  <c r="BN60" i="4"/>
  <c r="BN60" i="5" s="1"/>
  <c r="AX60" i="4"/>
  <c r="AX60" i="5" s="1"/>
  <c r="AH60" i="4"/>
  <c r="AH60" i="5" s="1"/>
  <c r="R60" i="4"/>
  <c r="R60" i="5" s="1"/>
  <c r="CO59" i="4"/>
  <c r="CO59" i="5" s="1"/>
  <c r="CK59" i="4"/>
  <c r="CK59" i="5" s="1"/>
  <c r="CG59" i="4"/>
  <c r="CG59" i="5" s="1"/>
  <c r="CC59" i="4"/>
  <c r="CC59" i="5" s="1"/>
  <c r="BY59" i="4"/>
  <c r="BY59" i="5" s="1"/>
  <c r="BU59" i="4"/>
  <c r="BU59" i="5" s="1"/>
  <c r="BQ59" i="4"/>
  <c r="BQ59" i="5" s="1"/>
  <c r="BM59" i="4"/>
  <c r="BM59" i="5" s="1"/>
  <c r="BI59" i="4"/>
  <c r="BI59" i="5" s="1"/>
  <c r="BE59" i="4"/>
  <c r="BE59" i="5" s="1"/>
  <c r="BA59" i="4"/>
  <c r="BA59" i="5" s="1"/>
  <c r="AW59" i="4"/>
  <c r="AW59" i="5" s="1"/>
  <c r="AS59" i="4"/>
  <c r="AS59" i="5" s="1"/>
  <c r="AO59" i="4"/>
  <c r="AO59" i="5" s="1"/>
  <c r="AK59" i="4"/>
  <c r="AK59" i="5" s="1"/>
  <c r="AG59" i="4"/>
  <c r="AG59" i="5" s="1"/>
  <c r="AC59" i="4"/>
  <c r="AC59" i="5" s="1"/>
  <c r="Y59" i="4"/>
  <c r="Y59" i="5" s="1"/>
  <c r="U59" i="4"/>
  <c r="U59" i="5" s="1"/>
  <c r="Q59" i="4"/>
  <c r="Q59" i="5" s="1"/>
  <c r="M59" i="4"/>
  <c r="M59" i="5" s="1"/>
  <c r="I59" i="4"/>
  <c r="I59" i="5" s="1"/>
  <c r="E59" i="4"/>
  <c r="E59" i="5" s="1"/>
  <c r="CN58" i="4"/>
  <c r="CN58" i="5" s="1"/>
  <c r="CJ58" i="4"/>
  <c r="CJ58" i="5" s="1"/>
  <c r="CF58" i="4"/>
  <c r="CF58" i="5" s="1"/>
  <c r="CB58" i="4"/>
  <c r="CB58" i="5" s="1"/>
  <c r="BX58" i="4"/>
  <c r="BX58" i="5" s="1"/>
  <c r="BT58" i="4"/>
  <c r="BT58" i="5" s="1"/>
  <c r="BP58" i="4"/>
  <c r="BP58" i="5" s="1"/>
  <c r="BL58" i="4"/>
  <c r="BL58" i="5" s="1"/>
  <c r="BH58" i="4"/>
  <c r="BH58" i="5" s="1"/>
  <c r="BD58" i="4"/>
  <c r="BD58" i="5" s="1"/>
  <c r="AZ58" i="4"/>
  <c r="AZ58" i="5" s="1"/>
  <c r="AV58" i="4"/>
  <c r="AV58" i="5" s="1"/>
  <c r="AR58" i="4"/>
  <c r="AR58" i="5" s="1"/>
  <c r="AN58" i="4"/>
  <c r="AN58" i="5" s="1"/>
  <c r="AJ58" i="4"/>
  <c r="AJ58" i="5" s="1"/>
  <c r="AF58" i="4"/>
  <c r="AF58" i="5" s="1"/>
  <c r="AB58" i="4"/>
  <c r="AB58" i="5" s="1"/>
  <c r="X58" i="4"/>
  <c r="X58" i="5" s="1"/>
  <c r="T58" i="4"/>
  <c r="T58" i="5" s="1"/>
  <c r="P58" i="4"/>
  <c r="P58" i="5" s="1"/>
  <c r="L58" i="4"/>
  <c r="L58" i="5" s="1"/>
  <c r="H58" i="4"/>
  <c r="H58" i="5" s="1"/>
  <c r="D58" i="4"/>
  <c r="D58" i="5" s="1"/>
  <c r="CM57" i="4"/>
  <c r="CM57" i="5" s="1"/>
  <c r="BW57" i="4"/>
  <c r="BW57" i="5" s="1"/>
  <c r="BG57" i="4"/>
  <c r="BG57" i="5" s="1"/>
  <c r="AQ57" i="4"/>
  <c r="AQ57" i="5" s="1"/>
  <c r="AA57" i="4"/>
  <c r="AA57" i="5" s="1"/>
  <c r="K57" i="4"/>
  <c r="K57" i="5" s="1"/>
  <c r="BV56" i="4"/>
  <c r="BV56" i="5" s="1"/>
  <c r="BB56" i="4"/>
  <c r="BB56" i="5" s="1"/>
  <c r="AH56" i="4"/>
  <c r="AH56" i="5" s="1"/>
  <c r="AD56" i="4"/>
  <c r="AD56" i="5" s="1"/>
  <c r="J56" i="4"/>
  <c r="J56" i="5" s="1"/>
  <c r="CC55" i="4"/>
  <c r="CC55" i="5" s="1"/>
  <c r="BI55" i="4"/>
  <c r="BI55" i="5" s="1"/>
  <c r="BE55" i="4"/>
  <c r="BE55" i="5" s="1"/>
  <c r="AK55" i="4"/>
  <c r="AK55" i="5" s="1"/>
  <c r="Q55" i="4"/>
  <c r="Q55" i="5" s="1"/>
  <c r="CB54" i="4"/>
  <c r="CB54" i="5" s="1"/>
  <c r="BL54" i="4"/>
  <c r="BL54" i="5" s="1"/>
  <c r="AV54" i="4"/>
  <c r="AV54" i="5" s="1"/>
  <c r="AF54" i="4"/>
  <c r="AF54" i="5" s="1"/>
  <c r="P54" i="4"/>
  <c r="P54" i="5" s="1"/>
  <c r="CM53" i="4"/>
  <c r="CM53" i="5" s="1"/>
  <c r="CI53" i="4"/>
  <c r="CI53" i="5" s="1"/>
  <c r="BG53" i="4"/>
  <c r="BG53" i="5" s="1"/>
  <c r="BC53" i="4"/>
  <c r="BC53" i="5" s="1"/>
  <c r="AA53" i="4"/>
  <c r="AA53" i="5" s="1"/>
  <c r="W53" i="4"/>
  <c r="W53" i="5" s="1"/>
  <c r="CH52" i="4"/>
  <c r="CH52" i="5" s="1"/>
  <c r="CD52" i="4"/>
  <c r="CD52" i="5" s="1"/>
  <c r="BB52" i="4"/>
  <c r="BB52" i="5" s="1"/>
  <c r="AX52" i="4"/>
  <c r="AX52" i="5" s="1"/>
  <c r="V52" i="4"/>
  <c r="V52" i="5" s="1"/>
  <c r="R52" i="4"/>
  <c r="R52" i="5" s="1"/>
  <c r="CG51" i="4"/>
  <c r="CG51" i="5" s="1"/>
  <c r="BQ51" i="4"/>
  <c r="BQ51" i="5" s="1"/>
  <c r="BA51" i="4"/>
  <c r="BA51" i="5" s="1"/>
  <c r="AK51" i="4"/>
  <c r="AK51" i="5" s="1"/>
  <c r="U51" i="4"/>
  <c r="U51" i="5" s="1"/>
  <c r="CM52" i="4"/>
  <c r="CM52" i="5" s="1"/>
  <c r="CI52" i="4"/>
  <c r="CI52" i="5" s="1"/>
  <c r="CE52" i="4"/>
  <c r="CE52" i="5" s="1"/>
  <c r="AU52" i="4"/>
  <c r="AU52" i="5" s="1"/>
  <c r="AA52" i="4"/>
  <c r="AA52" i="5" s="1"/>
  <c r="W52" i="4"/>
  <c r="W52" i="5" s="1"/>
  <c r="S52" i="4"/>
  <c r="S52" i="5" s="1"/>
  <c r="BZ51" i="4"/>
  <c r="BZ51" i="5" s="1"/>
  <c r="BJ51" i="4"/>
  <c r="BJ51" i="5" s="1"/>
  <c r="AT51" i="4"/>
  <c r="AT51" i="5" s="1"/>
  <c r="AD51" i="4"/>
  <c r="AD51" i="5" s="1"/>
  <c r="N51" i="4"/>
  <c r="N51" i="5" s="1"/>
  <c r="CK47" i="4"/>
  <c r="CK47" i="5" s="1"/>
  <c r="BU47" i="4"/>
  <c r="BU47" i="5" s="1"/>
  <c r="BE47" i="4"/>
  <c r="BE47" i="5" s="1"/>
  <c r="AO47" i="4"/>
  <c r="AO47" i="5" s="1"/>
  <c r="Y47" i="4"/>
  <c r="Y47" i="5" s="1"/>
  <c r="I47" i="4"/>
  <c r="I47" i="5" s="1"/>
  <c r="CF46" i="4"/>
  <c r="CF46" i="5" s="1"/>
  <c r="BP46" i="4"/>
  <c r="BP46" i="5" s="1"/>
  <c r="AZ46" i="4"/>
  <c r="AZ46" i="5" s="1"/>
  <c r="AJ46" i="4"/>
  <c r="AJ46" i="5" s="1"/>
  <c r="T46" i="4"/>
  <c r="T46" i="5" s="1"/>
  <c r="D46" i="4"/>
  <c r="D46" i="5" s="1"/>
  <c r="CA45" i="4"/>
  <c r="CA45" i="5" s="1"/>
  <c r="BK45" i="4"/>
  <c r="BK45" i="5" s="1"/>
  <c r="AU45" i="4"/>
  <c r="AU45" i="5" s="1"/>
  <c r="AE45" i="4"/>
  <c r="AE45" i="5" s="1"/>
  <c r="O45" i="4"/>
  <c r="O45" i="5" s="1"/>
  <c r="CL44" i="4"/>
  <c r="CL44" i="5" s="1"/>
  <c r="CH44" i="4"/>
  <c r="CH44" i="5" s="1"/>
  <c r="CD44" i="4"/>
  <c r="CD44" i="5" s="1"/>
  <c r="BZ44" i="4"/>
  <c r="BZ44" i="5" s="1"/>
  <c r="BV44" i="4"/>
  <c r="BV44" i="5" s="1"/>
  <c r="AH44" i="4"/>
  <c r="AH44" i="5" s="1"/>
  <c r="CO43" i="4"/>
  <c r="CO43" i="5" s="1"/>
  <c r="BI43" i="4"/>
  <c r="BI43" i="5" s="1"/>
  <c r="AC43" i="4"/>
  <c r="AC43" i="5" s="1"/>
  <c r="CB42" i="4"/>
  <c r="CB42" i="5" s="1"/>
  <c r="BL42" i="4"/>
  <c r="BL42" i="5" s="1"/>
  <c r="AV42" i="4"/>
  <c r="AV42" i="5" s="1"/>
  <c r="AF42" i="4"/>
  <c r="AF42" i="5" s="1"/>
  <c r="P42" i="4"/>
  <c r="P42" i="5" s="1"/>
  <c r="CM41" i="4"/>
  <c r="CM41" i="5" s="1"/>
  <c r="CE41" i="4"/>
  <c r="CE41" i="5" s="1"/>
  <c r="BW41" i="4"/>
  <c r="BW41" i="5" s="1"/>
  <c r="BO41" i="4"/>
  <c r="BO41" i="5" s="1"/>
  <c r="BG41" i="4"/>
  <c r="BG41" i="5" s="1"/>
  <c r="AY41" i="4"/>
  <c r="AY41" i="5" s="1"/>
  <c r="AQ41" i="4"/>
  <c r="AQ41" i="5" s="1"/>
  <c r="AI41" i="4"/>
  <c r="AI41" i="5" s="1"/>
  <c r="AA41" i="4"/>
  <c r="AA41" i="5" s="1"/>
  <c r="S41" i="4"/>
  <c r="S41" i="5" s="1"/>
  <c r="K41" i="4"/>
  <c r="K41" i="5" s="1"/>
  <c r="C41" i="4"/>
  <c r="CH40"/>
  <c r="CH40" i="5" s="1"/>
  <c r="BZ40" i="4"/>
  <c r="BZ40" i="5" s="1"/>
  <c r="BR40" i="4"/>
  <c r="BR40" i="5" s="1"/>
  <c r="BJ40" i="4"/>
  <c r="BJ40" i="5" s="1"/>
  <c r="BB40" i="4"/>
  <c r="BB40" i="5" s="1"/>
  <c r="AT40" i="4"/>
  <c r="AT40" i="5" s="1"/>
  <c r="AL40" i="4"/>
  <c r="AL40" i="5" s="1"/>
  <c r="AD40" i="4"/>
  <c r="AD40" i="5" s="1"/>
  <c r="V40" i="4"/>
  <c r="V40" i="5" s="1"/>
  <c r="N40" i="4"/>
  <c r="N40" i="5" s="1"/>
  <c r="F40" i="4"/>
  <c r="F40" i="5" s="1"/>
  <c r="CK39" i="4"/>
  <c r="CK39" i="5" s="1"/>
  <c r="CC39" i="4"/>
  <c r="CC39" i="5" s="1"/>
  <c r="BU39" i="4"/>
  <c r="BU39" i="5" s="1"/>
  <c r="BM39" i="4"/>
  <c r="BM39" i="5" s="1"/>
  <c r="BE39" i="4"/>
  <c r="BE39" i="5" s="1"/>
  <c r="AW39" i="4"/>
  <c r="AW39" i="5" s="1"/>
  <c r="AO39" i="4"/>
  <c r="AO39" i="5" s="1"/>
  <c r="AG39" i="4"/>
  <c r="AG39" i="5" s="1"/>
  <c r="Y39" i="4"/>
  <c r="Y39" i="5" s="1"/>
  <c r="Q39" i="4"/>
  <c r="Q39" i="5" s="1"/>
  <c r="I39" i="4"/>
  <c r="I39" i="5" s="1"/>
  <c r="BD52" i="4"/>
  <c r="BD52" i="5" s="1"/>
  <c r="AZ52" i="4"/>
  <c r="AZ52" i="5" s="1"/>
  <c r="X52" i="4"/>
  <c r="X52" i="5" s="1"/>
  <c r="T52" i="4"/>
  <c r="T52" i="5" s="1"/>
  <c r="CA51" i="4"/>
  <c r="CA51" i="5" s="1"/>
  <c r="BK51" i="4"/>
  <c r="BK51" i="5" s="1"/>
  <c r="AU51" i="4"/>
  <c r="AU51" i="5" s="1"/>
  <c r="AE51" i="4"/>
  <c r="AE51" i="5" s="1"/>
  <c r="O51" i="4"/>
  <c r="O51" i="5" s="1"/>
  <c r="CL47" i="4"/>
  <c r="CL47" i="5" s="1"/>
  <c r="BV47" i="4"/>
  <c r="BV47" i="5" s="1"/>
  <c r="BF47" i="4"/>
  <c r="BF47" i="5" s="1"/>
  <c r="AP47" i="4"/>
  <c r="AP47" i="5" s="1"/>
  <c r="Z47" i="4"/>
  <c r="Z47" i="5" s="1"/>
  <c r="J47" i="4"/>
  <c r="J47" i="5" s="1"/>
  <c r="CG46" i="4"/>
  <c r="CG46" i="5" s="1"/>
  <c r="BQ46" i="4"/>
  <c r="BQ46" i="5" s="1"/>
  <c r="BA46" i="4"/>
  <c r="BA46" i="5" s="1"/>
  <c r="AK46" i="4"/>
  <c r="AK46" i="5" s="1"/>
  <c r="U46" i="4"/>
  <c r="U46" i="5" s="1"/>
  <c r="E46" i="4"/>
  <c r="E46" i="5" s="1"/>
  <c r="CB45" i="4"/>
  <c r="CB45" i="5" s="1"/>
  <c r="BL45" i="4"/>
  <c r="BL45" i="5" s="1"/>
  <c r="AV45" i="4"/>
  <c r="AV45" i="5" s="1"/>
  <c r="AF45" i="4"/>
  <c r="AF45" i="5" s="1"/>
  <c r="P45" i="4"/>
  <c r="P45" i="5" s="1"/>
  <c r="CM44" i="4"/>
  <c r="CM44" i="5" s="1"/>
  <c r="CI44" i="4"/>
  <c r="CI44" i="5" s="1"/>
  <c r="BO44" i="4"/>
  <c r="BO44" i="5" s="1"/>
  <c r="AU44" i="4"/>
  <c r="AU44" i="5" s="1"/>
  <c r="AA44" i="4"/>
  <c r="AA44" i="5" s="1"/>
  <c r="W44" i="4"/>
  <c r="W44" i="5" s="1"/>
  <c r="C44" i="4"/>
  <c r="BV43"/>
  <c r="BV43" i="5" s="1"/>
  <c r="BB43" i="4"/>
  <c r="BB43" i="5" s="1"/>
  <c r="AX43" i="4"/>
  <c r="AX43" i="5" s="1"/>
  <c r="AD43" i="4"/>
  <c r="AD43" i="5" s="1"/>
  <c r="J43" i="4"/>
  <c r="J43" i="5" s="1"/>
  <c r="CK42" i="4"/>
  <c r="CK42" i="5" s="1"/>
  <c r="BU42" i="4"/>
  <c r="BU42" i="5" s="1"/>
  <c r="BE42" i="4"/>
  <c r="BE42" i="5" s="1"/>
  <c r="AO42" i="4"/>
  <c r="AO42" i="5" s="1"/>
  <c r="Y42" i="4"/>
  <c r="Y42" i="5" s="1"/>
  <c r="I42" i="4"/>
  <c r="I42" i="5" s="1"/>
  <c r="CJ41" i="4"/>
  <c r="CJ41" i="5" s="1"/>
  <c r="CB41" i="4"/>
  <c r="CB41" i="5" s="1"/>
  <c r="BT41" i="4"/>
  <c r="BT41" i="5" s="1"/>
  <c r="BL41" i="4"/>
  <c r="BL41" i="5" s="1"/>
  <c r="BD41" i="4"/>
  <c r="BD41" i="5" s="1"/>
  <c r="AV41" i="4"/>
  <c r="AV41" i="5" s="1"/>
  <c r="AN41" i="4"/>
  <c r="AN41" i="5" s="1"/>
  <c r="AF41" i="4"/>
  <c r="AF41" i="5" s="1"/>
  <c r="X41" i="4"/>
  <c r="X41" i="5" s="1"/>
  <c r="P41" i="4"/>
  <c r="P41" i="5" s="1"/>
  <c r="H41" i="4"/>
  <c r="H41" i="5" s="1"/>
  <c r="CM40" i="4"/>
  <c r="CM40" i="5" s="1"/>
  <c r="CE40" i="4"/>
  <c r="CE40" i="5" s="1"/>
  <c r="BW40" i="4"/>
  <c r="BW40" i="5" s="1"/>
  <c r="BO40" i="4"/>
  <c r="BO40" i="5" s="1"/>
  <c r="BG40" i="4"/>
  <c r="BG40" i="5" s="1"/>
  <c r="AY40" i="4"/>
  <c r="AY40" i="5" s="1"/>
  <c r="AQ40" i="4"/>
  <c r="AQ40" i="5" s="1"/>
  <c r="AI40" i="4"/>
  <c r="AI40" i="5" s="1"/>
  <c r="AA40" i="4"/>
  <c r="AA40" i="5" s="1"/>
  <c r="S40" i="4"/>
  <c r="S40" i="5" s="1"/>
  <c r="K40" i="4"/>
  <c r="K40" i="5" s="1"/>
  <c r="C40" i="4"/>
  <c r="CH39"/>
  <c r="CH39" i="5" s="1"/>
  <c r="BZ39" i="4"/>
  <c r="BZ39" i="5" s="1"/>
  <c r="BR39" i="4"/>
  <c r="BR39" i="5" s="1"/>
  <c r="BJ39" i="4"/>
  <c r="BJ39" i="5" s="1"/>
  <c r="BB39" i="4"/>
  <c r="BB39" i="5" s="1"/>
  <c r="AT39" i="4"/>
  <c r="AT39" i="5" s="1"/>
  <c r="AL39" i="4"/>
  <c r="AL39" i="5" s="1"/>
  <c r="AD39" i="4"/>
  <c r="AD39" i="5" s="1"/>
  <c r="V39" i="4"/>
  <c r="V39" i="5" s="1"/>
  <c r="N39" i="4"/>
  <c r="N39" i="5" s="1"/>
  <c r="F39" i="4"/>
  <c r="F39" i="5" s="1"/>
  <c r="AC52" i="4"/>
  <c r="AC52" i="5" s="1"/>
  <c r="Y52" i="4"/>
  <c r="Y52" i="5" s="1"/>
  <c r="CF51" i="4"/>
  <c r="CF51" i="5" s="1"/>
  <c r="BP51" i="4"/>
  <c r="BP51" i="5" s="1"/>
  <c r="AZ51" i="4"/>
  <c r="AZ51" i="5" s="1"/>
  <c r="AJ51" i="4"/>
  <c r="AJ51" i="5" s="1"/>
  <c r="T51" i="4"/>
  <c r="T51" i="5" s="1"/>
  <c r="D51" i="4"/>
  <c r="D51" i="5" s="1"/>
  <c r="CA47" i="4"/>
  <c r="CA47" i="5" s="1"/>
  <c r="BK47" i="4"/>
  <c r="BK47" i="5" s="1"/>
  <c r="AU47" i="4"/>
  <c r="AU47" i="5" s="1"/>
  <c r="AE47" i="4"/>
  <c r="AE47" i="5" s="1"/>
  <c r="O47" i="4"/>
  <c r="O47" i="5" s="1"/>
  <c r="CH46" i="4"/>
  <c r="CH46" i="5" s="1"/>
  <c r="BR46" i="4"/>
  <c r="BR46" i="5" s="1"/>
  <c r="BB46" i="4"/>
  <c r="BB46" i="5" s="1"/>
  <c r="AL46" i="4"/>
  <c r="AL46" i="5" s="1"/>
  <c r="V46" i="4"/>
  <c r="V46" i="5" s="1"/>
  <c r="F46" i="4"/>
  <c r="F46" i="5" s="1"/>
  <c r="CC45" i="4"/>
  <c r="CC45" i="5" s="1"/>
  <c r="BM45" i="4"/>
  <c r="BM45" i="5" s="1"/>
  <c r="AW45" i="4"/>
  <c r="AW45" i="5" s="1"/>
  <c r="AG45" i="4"/>
  <c r="AG45" i="5" s="1"/>
  <c r="Q45" i="4"/>
  <c r="Q45" i="5" s="1"/>
  <c r="CN44" i="4"/>
  <c r="CN44" i="5" s="1"/>
  <c r="BT44" i="4"/>
  <c r="BT44" i="5" s="1"/>
  <c r="AZ44" i="4"/>
  <c r="AZ44" i="5" s="1"/>
  <c r="AF44" i="4"/>
  <c r="AF44" i="5" s="1"/>
  <c r="AB44" i="4"/>
  <c r="AB44" i="5" s="1"/>
  <c r="H44" i="4"/>
  <c r="H44" i="5" s="1"/>
  <c r="CA43" i="4"/>
  <c r="CA43" i="5" s="1"/>
  <c r="BG43" i="4"/>
  <c r="BG43" i="5" s="1"/>
  <c r="BC43" i="4"/>
  <c r="BC43" i="5" s="1"/>
  <c r="AI43" i="4"/>
  <c r="AI43" i="5" s="1"/>
  <c r="O43" i="4"/>
  <c r="O43" i="5" s="1"/>
  <c r="BZ42" i="4"/>
  <c r="BZ42" i="5" s="1"/>
  <c r="BJ42" i="4"/>
  <c r="BJ42" i="5" s="1"/>
  <c r="AT42" i="4"/>
  <c r="AT42" i="5" s="1"/>
  <c r="AD42" i="4"/>
  <c r="AD42" i="5" s="1"/>
  <c r="N42" i="4"/>
  <c r="N42" i="5" s="1"/>
  <c r="I51" i="4"/>
  <c r="I51" i="5" s="1"/>
  <c r="CF47" i="4"/>
  <c r="CF47" i="5" s="1"/>
  <c r="BP47" i="4"/>
  <c r="BP47" i="5" s="1"/>
  <c r="X68" i="4"/>
  <c r="X68" i="5" s="1"/>
  <c r="T68" i="4"/>
  <c r="T68" i="5" s="1"/>
  <c r="P68" i="4"/>
  <c r="P68" i="5" s="1"/>
  <c r="BM7" i="4"/>
  <c r="BM7" i="5" s="1"/>
  <c r="AO64" i="4"/>
  <c r="AO64" i="5" s="1"/>
  <c r="E14" i="4"/>
  <c r="E14" i="5" s="1"/>
  <c r="P9" i="4"/>
  <c r="P9" i="5" s="1"/>
  <c r="BR7" i="4"/>
  <c r="BR7" i="5" s="1"/>
  <c r="BM67" i="4"/>
  <c r="BM67" i="5" s="1"/>
  <c r="BJ63" i="4"/>
  <c r="BJ63" i="5" s="1"/>
  <c r="BC60" i="4"/>
  <c r="BC60" i="5" s="1"/>
  <c r="AD55" i="4"/>
  <c r="AD55" i="5" s="1"/>
  <c r="CF53" i="4"/>
  <c r="CF53" i="5" s="1"/>
  <c r="CB53" i="4"/>
  <c r="CB53" i="5" s="1"/>
  <c r="BX53" i="4"/>
  <c r="BX53" i="5" s="1"/>
  <c r="BT53" i="4"/>
  <c r="BT53" i="5" s="1"/>
  <c r="T53" i="4"/>
  <c r="T53" i="5" s="1"/>
  <c r="P53" i="4"/>
  <c r="P53" i="5" s="1"/>
  <c r="L53" i="4"/>
  <c r="L53" i="5" s="1"/>
  <c r="H53" i="4"/>
  <c r="H53" i="5" s="1"/>
  <c r="AS61" i="4"/>
  <c r="AS61" i="5" s="1"/>
  <c r="AO61" i="4"/>
  <c r="AO61" i="5" s="1"/>
  <c r="AC61" i="4"/>
  <c r="AC61" i="5" s="1"/>
  <c r="Y61" i="4"/>
  <c r="Y61" i="5" s="1"/>
  <c r="CJ60" i="4"/>
  <c r="CJ60" i="5" s="1"/>
  <c r="AJ60" i="4"/>
  <c r="AJ60" i="5" s="1"/>
  <c r="AJ56" i="4"/>
  <c r="AJ56" i="5" s="1"/>
  <c r="AF56" i="4"/>
  <c r="AF56" i="5" s="1"/>
  <c r="BK55" i="4"/>
  <c r="BK55" i="5" s="1"/>
  <c r="BG55" i="4"/>
  <c r="BG55" i="5" s="1"/>
  <c r="CL54" i="4"/>
  <c r="CL54" i="5" s="1"/>
  <c r="Z54" i="4"/>
  <c r="Z54" i="5" s="1"/>
  <c r="BP63" i="4"/>
  <c r="AJ63"/>
  <c r="AJ63" i="5" s="1"/>
  <c r="D63" i="4"/>
  <c r="D63" i="5" s="1"/>
  <c r="AK60" i="4"/>
  <c r="AK60" i="5" s="1"/>
  <c r="AX57" i="4"/>
  <c r="AX57" i="5" s="1"/>
  <c r="AU54" i="4"/>
  <c r="AU54" i="5" s="1"/>
  <c r="CA61" i="4"/>
  <c r="CA61" i="5" s="1"/>
  <c r="BW61" i="4"/>
  <c r="BW61" i="5" s="1"/>
  <c r="AI61" i="4"/>
  <c r="AI61" i="5" s="1"/>
  <c r="AL60" i="4"/>
  <c r="AL60" i="5" s="1"/>
  <c r="AE57" i="4"/>
  <c r="AE57" i="5" s="1"/>
  <c r="BP54" i="4"/>
  <c r="BP54" i="5" s="1"/>
  <c r="D54" i="4"/>
  <c r="D54" i="5" s="1"/>
  <c r="AY53" i="4"/>
  <c r="AY53" i="5" s="1"/>
  <c r="AU53" i="4"/>
  <c r="AU53" i="5" s="1"/>
  <c r="BZ52" i="4"/>
  <c r="BZ52" i="5" s="1"/>
  <c r="BV52" i="4"/>
  <c r="BV52" i="5" s="1"/>
  <c r="N52" i="4"/>
  <c r="N52" i="5" s="1"/>
  <c r="J52" i="4"/>
  <c r="J52" i="5" s="1"/>
  <c r="BE51" i="4"/>
  <c r="BE51" i="5" s="1"/>
  <c r="BN51" i="4"/>
  <c r="BN51" i="5" s="1"/>
  <c r="CO47" i="4"/>
  <c r="CO47" i="5" s="1"/>
  <c r="AC47" i="4"/>
  <c r="AC47" i="5" s="1"/>
  <c r="BD46" i="4"/>
  <c r="BD46" i="5" s="1"/>
  <c r="CE45" i="4"/>
  <c r="CE45" i="5" s="1"/>
  <c r="S45" i="4"/>
  <c r="S45" i="5" s="1"/>
  <c r="AD44" i="4"/>
  <c r="AD44" i="5" s="1"/>
  <c r="Z44" i="4"/>
  <c r="Z44" i="5" s="1"/>
  <c r="CC43" i="4"/>
  <c r="CC43" i="5" s="1"/>
  <c r="BY43" i="4"/>
  <c r="BY43" i="5" s="1"/>
  <c r="BU43" i="4"/>
  <c r="BU43" i="5" s="1"/>
  <c r="BQ43" i="4"/>
  <c r="BQ43" i="5" s="1"/>
  <c r="AG43" i="4"/>
  <c r="AG43" i="5" s="1"/>
  <c r="BP42" i="4"/>
  <c r="BP42" i="5" s="1"/>
  <c r="BD42" i="4"/>
  <c r="BD42" i="5" s="1"/>
  <c r="AR42" i="4"/>
  <c r="AR42" i="5" s="1"/>
  <c r="D42" i="4"/>
  <c r="D42" i="5" s="1"/>
  <c r="CI41" i="4"/>
  <c r="CI41" i="5" s="1"/>
  <c r="BC41" i="4"/>
  <c r="BC41" i="5" s="1"/>
  <c r="W41" i="4"/>
  <c r="W41" i="5" s="1"/>
  <c r="CD40" i="4"/>
  <c r="CD40" i="5" s="1"/>
  <c r="AX40" i="4"/>
  <c r="AX40" i="5" s="1"/>
  <c r="R40" i="4"/>
  <c r="R40" i="5" s="1"/>
  <c r="BY39" i="4"/>
  <c r="BY39" i="5" s="1"/>
  <c r="AS39" i="4"/>
  <c r="AS39" i="5" s="1"/>
  <c r="M39" i="4"/>
  <c r="M39" i="5" s="1"/>
  <c r="H52" i="4"/>
  <c r="H52" i="5" s="1"/>
  <c r="D52" i="4"/>
  <c r="D52" i="5" s="1"/>
  <c r="CI51" i="4"/>
  <c r="CI51" i="5" s="1"/>
  <c r="BW51" i="4"/>
  <c r="BW51" i="5" s="1"/>
  <c r="AI51" i="4"/>
  <c r="AI51" i="5" s="1"/>
  <c r="W51" i="4"/>
  <c r="W51" i="5" s="1"/>
  <c r="K51" i="4"/>
  <c r="K51" i="5" s="1"/>
  <c r="BJ47" i="4"/>
  <c r="BJ47" i="5" s="1"/>
  <c r="AX47" i="4"/>
  <c r="AX47" i="5" s="1"/>
  <c r="AL47" i="4"/>
  <c r="AL47" i="5" s="1"/>
  <c r="CK46" i="4"/>
  <c r="CK46" i="5" s="1"/>
  <c r="BY46" i="4"/>
  <c r="BY46" i="5" s="1"/>
  <c r="BM46" i="4"/>
  <c r="BM46" i="5" s="1"/>
  <c r="Y46" i="4"/>
  <c r="Y46" i="5" s="1"/>
  <c r="M46" i="4"/>
  <c r="M46" i="5" s="1"/>
  <c r="CN45" i="4"/>
  <c r="CN45" i="5" s="1"/>
  <c r="AZ45" i="4"/>
  <c r="AZ45" i="5" s="1"/>
  <c r="AN45" i="4"/>
  <c r="AN45" i="5" s="1"/>
  <c r="AB45" i="4"/>
  <c r="AB45" i="5" s="1"/>
  <c r="CA44" i="4"/>
  <c r="CA44" i="5" s="1"/>
  <c r="AY44" i="4"/>
  <c r="AY44" i="5" s="1"/>
  <c r="O44" i="4"/>
  <c r="O44" i="5" s="1"/>
  <c r="BZ43" i="4"/>
  <c r="BZ43" i="5" s="1"/>
  <c r="AP43" i="4"/>
  <c r="AP43" i="5" s="1"/>
  <c r="N43" i="4"/>
  <c r="N43" i="5" s="1"/>
  <c r="BY42" i="4"/>
  <c r="BY42" i="5" s="1"/>
  <c r="BM42" i="4"/>
  <c r="BM42" i="5" s="1"/>
  <c r="BA42" i="4"/>
  <c r="BA42" i="5" s="1"/>
  <c r="M42" i="4"/>
  <c r="M42" i="5" s="1"/>
  <c r="CN41" i="4"/>
  <c r="CN41" i="5" s="1"/>
  <c r="BH41" i="4"/>
  <c r="BH41" i="5" s="1"/>
  <c r="AB41" i="4"/>
  <c r="AB41" i="5" s="1"/>
  <c r="CI40" i="4"/>
  <c r="CI40" i="5" s="1"/>
  <c r="BC40" i="4"/>
  <c r="BC40" i="5" s="1"/>
  <c r="W40" i="4"/>
  <c r="W40" i="5" s="1"/>
  <c r="CD39" i="4"/>
  <c r="CD39" i="5" s="1"/>
  <c r="AX39" i="4"/>
  <c r="AX39" i="5" s="1"/>
  <c r="R39" i="4"/>
  <c r="R39" i="5" s="1"/>
  <c r="E52" i="4"/>
  <c r="E52" i="5" s="1"/>
  <c r="CN51" i="4"/>
  <c r="CN51" i="5" s="1"/>
  <c r="CB51" i="4"/>
  <c r="CB51" i="5" s="1"/>
  <c r="AN51" i="4"/>
  <c r="AN51" i="5" s="1"/>
  <c r="AB51" i="4"/>
  <c r="AB51" i="5" s="1"/>
  <c r="P51" i="4"/>
  <c r="P51" i="5" s="1"/>
  <c r="BO47" i="4"/>
  <c r="BO47" i="5" s="1"/>
  <c r="BC47" i="4"/>
  <c r="BC47" i="5" s="1"/>
  <c r="AQ47" i="4"/>
  <c r="AQ47" i="5" s="1"/>
  <c r="C47" i="4"/>
  <c r="CL46"/>
  <c r="CL46" i="5" s="1"/>
  <c r="BZ46" i="4"/>
  <c r="BZ46" i="5" s="1"/>
  <c r="BN46" i="4"/>
  <c r="BN46" i="5" s="1"/>
  <c r="Z46" i="4"/>
  <c r="Z46" i="5" s="1"/>
  <c r="N46" i="4"/>
  <c r="N46" i="5" s="1"/>
  <c r="CO45" i="4"/>
  <c r="CO45" i="5" s="1"/>
  <c r="BA45" i="4"/>
  <c r="BA45" i="5" s="1"/>
  <c r="AO45" i="4"/>
  <c r="AO45" i="5" s="1"/>
  <c r="AC45" i="4"/>
  <c r="AC45" i="5" s="1"/>
  <c r="CJ44" i="4"/>
  <c r="CJ44" i="5" s="1"/>
  <c r="BL44" i="4"/>
  <c r="BL44" i="5" s="1"/>
  <c r="BH44" i="4"/>
  <c r="BH44" i="5" s="1"/>
  <c r="AJ44" i="4"/>
  <c r="AJ44" i="5" s="1"/>
  <c r="X44" i="4"/>
  <c r="X44" i="5" s="1"/>
  <c r="CM43" i="4"/>
  <c r="CM43" i="5" s="1"/>
  <c r="CI43" i="4"/>
  <c r="CI43" i="5" s="1"/>
  <c r="BK43" i="4"/>
  <c r="BK43" i="5" s="1"/>
  <c r="AY43" i="4"/>
  <c r="AY43" i="5" s="1"/>
  <c r="AA43" i="4"/>
  <c r="AA43" i="5" s="1"/>
  <c r="W43" i="4"/>
  <c r="W43" i="5" s="1"/>
  <c r="CL42" i="4"/>
  <c r="CL42" i="5" s="1"/>
  <c r="AX42" i="4"/>
  <c r="AX42" i="5" s="1"/>
  <c r="AL42" i="4"/>
  <c r="AL42" i="5" s="1"/>
  <c r="Z42" i="4"/>
  <c r="Z42" i="5" s="1"/>
  <c r="Q51" i="4"/>
  <c r="Q51" i="5" s="1"/>
  <c r="E51" i="4"/>
  <c r="E51" i="5" s="1"/>
  <c r="BD47" i="4"/>
  <c r="BD47" i="5" s="1"/>
  <c r="AN47" i="4"/>
  <c r="AN47" i="5" s="1"/>
  <c r="X47" i="4"/>
  <c r="X47" i="5" s="1"/>
  <c r="H47" i="4"/>
  <c r="H47" i="5" s="1"/>
  <c r="CE46" i="4"/>
  <c r="CE46" i="5" s="1"/>
  <c r="BO46" i="4"/>
  <c r="BO46" i="5" s="1"/>
  <c r="AY46" i="4"/>
  <c r="AY46" i="5" s="1"/>
  <c r="AI46" i="4"/>
  <c r="AI46" i="5" s="1"/>
  <c r="S46" i="4"/>
  <c r="S46" i="5" s="1"/>
  <c r="C46" i="4"/>
  <c r="BZ45"/>
  <c r="BZ45" i="5" s="1"/>
  <c r="BJ45" i="4"/>
  <c r="BJ45" i="5" s="1"/>
  <c r="AT45" i="4"/>
  <c r="AT45" i="5" s="1"/>
  <c r="AD45" i="4"/>
  <c r="AD45" i="5" s="1"/>
  <c r="N45" i="4"/>
  <c r="N45" i="5" s="1"/>
  <c r="CC44" i="4"/>
  <c r="CC44" i="5" s="1"/>
  <c r="BY44" i="4"/>
  <c r="BY44" i="5" s="1"/>
  <c r="BE44" i="4"/>
  <c r="BE44" i="5" s="1"/>
  <c r="AK44" i="4"/>
  <c r="AK44" i="5" s="1"/>
  <c r="U44" i="4"/>
  <c r="U44" i="5" s="1"/>
  <c r="CN43" i="4"/>
  <c r="CN43" i="5" s="1"/>
  <c r="CJ43" i="4"/>
  <c r="CJ43" i="5" s="1"/>
  <c r="BP43" i="4"/>
  <c r="BP43" i="5" s="1"/>
  <c r="AZ43" i="4"/>
  <c r="AZ43" i="5" s="1"/>
  <c r="AJ43" i="4"/>
  <c r="AJ43" i="5" s="1"/>
  <c r="AF43" i="4"/>
  <c r="AF43" i="5" s="1"/>
  <c r="P43" i="4"/>
  <c r="P43" i="5" s="1"/>
  <c r="CA42" i="4"/>
  <c r="CA42" i="5" s="1"/>
  <c r="BK42" i="4"/>
  <c r="BK42" i="5" s="1"/>
  <c r="AU42" i="4"/>
  <c r="AU42" i="5" s="1"/>
  <c r="AE42" i="4"/>
  <c r="AE42" i="5" s="1"/>
  <c r="O42" i="4"/>
  <c r="O42" i="5" s="1"/>
  <c r="CL41" i="4"/>
  <c r="CL41" i="5" s="1"/>
  <c r="CD41" i="4"/>
  <c r="CD41" i="5" s="1"/>
  <c r="BV41" i="4"/>
  <c r="BV41" i="5" s="1"/>
  <c r="BN41" i="4"/>
  <c r="BN41" i="5" s="1"/>
  <c r="BF41" i="4"/>
  <c r="BF41" i="5" s="1"/>
  <c r="AX41" i="4"/>
  <c r="AX41" i="5" s="1"/>
  <c r="AP41" i="4"/>
  <c r="AP41" i="5" s="1"/>
  <c r="AH41" i="4"/>
  <c r="AH41" i="5" s="1"/>
  <c r="Z41" i="4"/>
  <c r="Z41" i="5" s="1"/>
  <c r="R41" i="4"/>
  <c r="R41" i="5" s="1"/>
  <c r="J41" i="4"/>
  <c r="J41" i="5" s="1"/>
  <c r="CO40" i="4"/>
  <c r="CO40" i="5" s="1"/>
  <c r="CG40" i="4"/>
  <c r="CG40" i="5" s="1"/>
  <c r="BY40" i="4"/>
  <c r="BY40" i="5" s="1"/>
  <c r="BQ40" i="4"/>
  <c r="BQ40" i="5" s="1"/>
  <c r="BI40" i="4"/>
  <c r="BI40" i="5" s="1"/>
  <c r="BA40" i="4"/>
  <c r="BA40" i="5" s="1"/>
  <c r="AS40" i="4"/>
  <c r="AS40" i="5" s="1"/>
  <c r="AK40" i="4"/>
  <c r="AK40" i="5" s="1"/>
  <c r="AC40" i="4"/>
  <c r="AC40" i="5" s="1"/>
  <c r="U40" i="4"/>
  <c r="U40" i="5" s="1"/>
  <c r="M40" i="4"/>
  <c r="M40" i="5" s="1"/>
  <c r="E40" i="4"/>
  <c r="E40" i="5" s="1"/>
  <c r="CJ39" i="4"/>
  <c r="CJ39" i="5" s="1"/>
  <c r="CB39" i="4"/>
  <c r="CB39" i="5" s="1"/>
  <c r="BT39" i="4"/>
  <c r="BT39" i="5" s="1"/>
  <c r="BL39" i="4"/>
  <c r="BL39" i="5" s="1"/>
  <c r="BD39" i="4"/>
  <c r="BD39" i="5" s="1"/>
  <c r="AV39" i="4"/>
  <c r="AV39" i="5" s="1"/>
  <c r="AN39" i="4"/>
  <c r="AN39" i="5" s="1"/>
  <c r="AF39" i="4"/>
  <c r="AF39" i="5" s="1"/>
  <c r="X39" i="4"/>
  <c r="X39" i="5" s="1"/>
  <c r="P39" i="4"/>
  <c r="P39" i="5" s="1"/>
  <c r="H39" i="4"/>
  <c r="H39" i="5" s="1"/>
  <c r="BY38" i="4"/>
  <c r="BY38" i="5" s="1"/>
  <c r="BU38" i="4"/>
  <c r="BU38" i="5" s="1"/>
  <c r="BQ38" i="4"/>
  <c r="BQ38" i="5" s="1"/>
  <c r="AS38" i="4"/>
  <c r="AS38" i="5" s="1"/>
  <c r="AO38" i="4"/>
  <c r="AO38" i="5" s="1"/>
  <c r="M38" i="4"/>
  <c r="M38" i="5" s="1"/>
  <c r="I38" i="4"/>
  <c r="I38" i="5" s="1"/>
  <c r="BT37" i="4"/>
  <c r="BT37" i="5" s="1"/>
  <c r="BP37" i="4"/>
  <c r="BP37" i="5" s="1"/>
  <c r="AN37" i="4"/>
  <c r="AN37" i="5" s="1"/>
  <c r="AJ37" i="4"/>
  <c r="AJ37" i="5" s="1"/>
  <c r="H37" i="4"/>
  <c r="H37" i="5" s="1"/>
  <c r="D37" i="4"/>
  <c r="D37" i="5" s="1"/>
  <c r="CH35" i="4"/>
  <c r="CH35" i="5" s="1"/>
  <c r="CD35" i="4"/>
  <c r="CD35" i="5" s="1"/>
  <c r="BB35" i="4"/>
  <c r="BB35" i="5" s="1"/>
  <c r="AX35" i="4"/>
  <c r="AX35" i="5" s="1"/>
  <c r="V35" i="4"/>
  <c r="V35" i="5" s="1"/>
  <c r="R35" i="4"/>
  <c r="R35" i="5" s="1"/>
  <c r="CC34" i="4"/>
  <c r="CC34" i="5" s="1"/>
  <c r="BY34" i="4"/>
  <c r="BY34" i="5" s="1"/>
  <c r="AW34" i="4"/>
  <c r="AW34" i="5" s="1"/>
  <c r="AS34" i="4"/>
  <c r="AS34" i="5" s="1"/>
  <c r="Q34" i="4"/>
  <c r="Q34" i="5" s="1"/>
  <c r="M34" i="4"/>
  <c r="M34" i="5" s="1"/>
  <c r="CJ33" i="4"/>
  <c r="CJ33" i="5" s="1"/>
  <c r="CB33" i="4"/>
  <c r="CB33" i="5" s="1"/>
  <c r="BT33" i="4"/>
  <c r="BT33" i="5" s="1"/>
  <c r="BL33" i="4"/>
  <c r="BL33" i="5" s="1"/>
  <c r="BD33" i="4"/>
  <c r="BD33" i="5" s="1"/>
  <c r="AV33" i="4"/>
  <c r="AV33" i="5" s="1"/>
  <c r="AN33" i="4"/>
  <c r="AN33" i="5" s="1"/>
  <c r="AF33" i="4"/>
  <c r="AF33" i="5" s="1"/>
  <c r="X33" i="4"/>
  <c r="X33" i="5" s="1"/>
  <c r="P33" i="4"/>
  <c r="P33" i="5" s="1"/>
  <c r="H33" i="4"/>
  <c r="H33" i="5" s="1"/>
  <c r="CM32" i="4"/>
  <c r="CM32" i="5" s="1"/>
  <c r="BK32" i="4"/>
  <c r="BK32" i="5" s="1"/>
  <c r="BG32" i="4"/>
  <c r="BG32" i="5" s="1"/>
  <c r="AE32" i="4"/>
  <c r="AE32" i="5" s="1"/>
  <c r="AA32" i="4"/>
  <c r="AA32" i="5" s="1"/>
  <c r="CL31" i="4"/>
  <c r="CL31" i="5" s="1"/>
  <c r="CH31" i="4"/>
  <c r="CH31" i="5" s="1"/>
  <c r="BI16" i="4"/>
  <c r="BI16" i="5" s="1"/>
  <c r="AZ15" i="4"/>
  <c r="AZ15" i="5" s="1"/>
  <c r="AV15" i="4"/>
  <c r="AV15" i="5" s="1"/>
  <c r="AR15" i="4"/>
  <c r="AR15" i="5" s="1"/>
  <c r="O10" i="4"/>
  <c r="O10" i="5" s="1"/>
  <c r="CH9" i="4"/>
  <c r="CH9" i="5" s="1"/>
  <c r="BU64" i="4"/>
  <c r="BU64" i="5" s="1"/>
  <c r="AV9" i="4"/>
  <c r="AV9" i="5" s="1"/>
  <c r="K8" i="4"/>
  <c r="K8" i="5" s="1"/>
  <c r="AT64" i="4"/>
  <c r="AT64" i="5" s="1"/>
  <c r="H57" i="4"/>
  <c r="H57" i="5" s="1"/>
  <c r="Y54" i="4"/>
  <c r="Y54" i="5" s="1"/>
  <c r="X60" i="4"/>
  <c r="X60" i="5" s="1"/>
  <c r="BY57" i="4"/>
  <c r="BY57" i="5" s="1"/>
  <c r="AP54" i="4"/>
  <c r="AP54" i="5" s="1"/>
  <c r="AW53" i="4"/>
  <c r="AW53" i="5" s="1"/>
  <c r="AS53" i="4"/>
  <c r="AS53" i="5" s="1"/>
  <c r="BX52" i="4"/>
  <c r="BX52" i="5" s="1"/>
  <c r="BT52" i="4"/>
  <c r="BT52" i="5" s="1"/>
  <c r="BH63" i="4"/>
  <c r="BH63" i="5" s="1"/>
  <c r="AB63" i="4"/>
  <c r="AB63" i="5" s="1"/>
  <c r="AU62" i="4"/>
  <c r="AU62" i="5" s="1"/>
  <c r="AQ62" i="4"/>
  <c r="AQ62" i="5" s="1"/>
  <c r="BV61" i="4"/>
  <c r="BV61" i="5" s="1"/>
  <c r="BR61" i="4"/>
  <c r="BR61" i="5" s="1"/>
  <c r="AH61" i="4"/>
  <c r="AH61" i="5" s="1"/>
  <c r="AD61" i="4"/>
  <c r="AD61" i="5" s="1"/>
  <c r="Z61" i="4"/>
  <c r="Z61" i="5" s="1"/>
  <c r="V61" i="4"/>
  <c r="V61" i="5" s="1"/>
  <c r="BA60" i="4"/>
  <c r="BA60" i="5" s="1"/>
  <c r="BN57" i="4"/>
  <c r="BN57" i="5" s="1"/>
  <c r="CO56" i="4"/>
  <c r="CO56" i="5" s="1"/>
  <c r="CK56" i="4"/>
  <c r="CK56" i="5" s="1"/>
  <c r="CG56" i="4"/>
  <c r="CG56" i="5" s="1"/>
  <c r="CC56" i="4"/>
  <c r="CC56" i="5" s="1"/>
  <c r="AC56" i="4"/>
  <c r="AC56" i="5" s="1"/>
  <c r="Y56" i="4"/>
  <c r="Y56" i="5" s="1"/>
  <c r="U56" i="4"/>
  <c r="U56" i="5" s="1"/>
  <c r="Q56" i="4"/>
  <c r="Q56" i="5" s="1"/>
  <c r="BD55" i="4"/>
  <c r="BD55" i="5" s="1"/>
  <c r="AZ55" i="4"/>
  <c r="AZ55" i="5" s="1"/>
  <c r="AV55" i="4"/>
  <c r="AV55" i="5" s="1"/>
  <c r="AR55" i="4"/>
  <c r="AR55" i="5" s="1"/>
  <c r="BK54" i="4"/>
  <c r="BK54" i="5" s="1"/>
  <c r="CL53" i="4"/>
  <c r="CL53" i="5" s="1"/>
  <c r="BR53" i="4"/>
  <c r="BR53" i="5" s="1"/>
  <c r="AX53" i="4"/>
  <c r="AX53" i="5" s="1"/>
  <c r="AD53" i="4"/>
  <c r="AD53" i="5" s="1"/>
  <c r="Z53" i="4"/>
  <c r="Z53" i="5" s="1"/>
  <c r="F53" i="4"/>
  <c r="F53" i="5" s="1"/>
  <c r="BY52" i="4"/>
  <c r="BY52" i="5" s="1"/>
  <c r="BE52" i="4"/>
  <c r="BE52" i="5" s="1"/>
  <c r="BA52" i="4"/>
  <c r="BA52" i="5" s="1"/>
  <c r="AG52" i="4"/>
  <c r="AG52" i="5" s="1"/>
  <c r="AY61" i="4"/>
  <c r="AY61" i="5" s="1"/>
  <c r="BB60" i="4"/>
  <c r="BB60" i="5" s="1"/>
  <c r="AU57" i="4"/>
  <c r="AU57" i="5" s="1"/>
  <c r="CF54" i="4"/>
  <c r="CF54" i="5" s="1"/>
  <c r="T54" i="4"/>
  <c r="T54" i="5" s="1"/>
  <c r="BU51" i="4"/>
  <c r="BU51" i="5" s="1"/>
  <c r="AQ52" i="4"/>
  <c r="AQ52" i="5" s="1"/>
  <c r="AM52" i="4"/>
  <c r="AM52" i="5" s="1"/>
  <c r="CD51" i="4"/>
  <c r="CD51" i="5" s="1"/>
  <c r="R51" i="4"/>
  <c r="R51" i="5" s="1"/>
  <c r="AS47" i="4"/>
  <c r="AS47" i="5" s="1"/>
  <c r="BT46" i="4"/>
  <c r="BT46" i="5" s="1"/>
  <c r="H46" i="4"/>
  <c r="H46" i="5" s="1"/>
  <c r="AI45" i="4"/>
  <c r="AI45" i="5" s="1"/>
  <c r="AL44" i="4"/>
  <c r="AL44" i="5" s="1"/>
  <c r="CK43" i="4"/>
  <c r="CK43" i="5" s="1"/>
  <c r="CG43" i="4"/>
  <c r="CG43" i="5" s="1"/>
  <c r="AW43" i="4"/>
  <c r="AW43" i="5" s="1"/>
  <c r="AS43" i="4"/>
  <c r="AS43" i="5" s="1"/>
  <c r="AO43" i="4"/>
  <c r="AO43" i="5" s="1"/>
  <c r="AK43" i="4"/>
  <c r="AK43" i="5" s="1"/>
  <c r="CN42" i="4"/>
  <c r="CN42" i="5" s="1"/>
  <c r="AZ42" i="4"/>
  <c r="AZ42" i="5" s="1"/>
  <c r="AN42" i="4"/>
  <c r="AN42" i="5" s="1"/>
  <c r="AB42" i="4"/>
  <c r="AB42" i="5" s="1"/>
  <c r="CA41" i="4"/>
  <c r="CA41" i="5" s="1"/>
  <c r="AU41" i="4"/>
  <c r="AU41" i="5" s="1"/>
  <c r="O41" i="4"/>
  <c r="O41" i="5" s="1"/>
  <c r="BV40" i="4"/>
  <c r="BV40" i="5" s="1"/>
  <c r="AP40" i="4"/>
  <c r="AP40" i="5" s="1"/>
  <c r="J40" i="4"/>
  <c r="J40" i="5" s="1"/>
  <c r="BQ39" i="4"/>
  <c r="BQ39" i="5" s="1"/>
  <c r="AK39" i="4"/>
  <c r="AK39" i="5" s="1"/>
  <c r="E39" i="4"/>
  <c r="E39" i="5" s="1"/>
  <c r="AF52" i="4"/>
  <c r="AF52" i="5" s="1"/>
  <c r="AB52" i="4"/>
  <c r="AB52" i="5" s="1"/>
  <c r="P52" i="4"/>
  <c r="P52" i="5" s="1"/>
  <c r="L52" i="4"/>
  <c r="L52" i="5" s="1"/>
  <c r="CE51" i="4"/>
  <c r="CE51" i="5" s="1"/>
  <c r="BS51" i="4"/>
  <c r="BS51" i="5" s="1"/>
  <c r="BG51" i="4"/>
  <c r="BG51" i="5" s="1"/>
  <c r="S51" i="4"/>
  <c r="S51" i="5" s="1"/>
  <c r="G51" i="4"/>
  <c r="G51" i="5" s="1"/>
  <c r="CH47" i="4"/>
  <c r="CH47" i="5" s="1"/>
  <c r="AT47" i="4"/>
  <c r="AT47" i="5" s="1"/>
  <c r="AH47" i="4"/>
  <c r="AH47" i="5" s="1"/>
  <c r="V47" i="4"/>
  <c r="V47" i="5" s="1"/>
  <c r="BU46" i="4"/>
  <c r="BU46" i="5" s="1"/>
  <c r="BI46" i="4"/>
  <c r="BI46" i="5" s="1"/>
  <c r="AW46" i="4"/>
  <c r="AW46" i="5" s="1"/>
  <c r="I46" i="4"/>
  <c r="I46" i="5" s="1"/>
  <c r="CJ45" i="4"/>
  <c r="CJ45" i="5" s="1"/>
  <c r="BX45" i="4"/>
  <c r="BX45" i="5" s="1"/>
  <c r="AJ45" i="4"/>
  <c r="AJ45" i="5" s="1"/>
  <c r="X45" i="4"/>
  <c r="X45" i="5" s="1"/>
  <c r="L45" i="4"/>
  <c r="L45" i="5" s="1"/>
  <c r="CE44" i="4"/>
  <c r="CE44" i="5" s="1"/>
  <c r="BG44" i="4"/>
  <c r="BG44" i="5" s="1"/>
  <c r="BC44" i="4"/>
  <c r="BC44" i="5" s="1"/>
  <c r="AE44" i="4"/>
  <c r="AE44" i="5" s="1"/>
  <c r="S44" i="4"/>
  <c r="S44" i="5" s="1"/>
  <c r="CH43" i="4"/>
  <c r="CH43" i="5" s="1"/>
  <c r="CD43" i="4"/>
  <c r="CD43" i="5" s="1"/>
  <c r="BF43" i="4"/>
  <c r="BF43" i="5" s="1"/>
  <c r="AT43" i="4"/>
  <c r="AT43" i="5" s="1"/>
  <c r="V43" i="4"/>
  <c r="V43" i="5" s="1"/>
  <c r="R43" i="4"/>
  <c r="R43" i="5" s="1"/>
  <c r="BI42" i="4"/>
  <c r="BI42" i="5" s="1"/>
  <c r="AW42" i="4"/>
  <c r="AW42" i="5" s="1"/>
  <c r="AK42" i="4"/>
  <c r="AK42" i="5" s="1"/>
  <c r="CF41" i="4"/>
  <c r="CF41" i="5" s="1"/>
  <c r="AZ41" i="4"/>
  <c r="AZ41" i="5" s="1"/>
  <c r="T41" i="4"/>
  <c r="T41" i="5" s="1"/>
  <c r="CA40" i="4"/>
  <c r="CA40" i="5" s="1"/>
  <c r="AU40" i="4"/>
  <c r="AU40" i="5" s="1"/>
  <c r="O40" i="4"/>
  <c r="O40" i="5" s="1"/>
  <c r="BV39" i="4"/>
  <c r="BV39" i="5" s="1"/>
  <c r="AP39" i="4"/>
  <c r="AP39" i="5" s="1"/>
  <c r="J39" i="4"/>
  <c r="J39" i="5" s="1"/>
  <c r="U52" i="4"/>
  <c r="U52" i="5" s="1"/>
  <c r="Q52" i="4"/>
  <c r="Q52" i="5" s="1"/>
  <c r="M52" i="4"/>
  <c r="M52" i="5" s="1"/>
  <c r="I52" i="4"/>
  <c r="I52" i="5" s="1"/>
  <c r="CJ51" i="4"/>
  <c r="CJ51" i="5" s="1"/>
  <c r="BX51" i="4"/>
  <c r="BX51" i="5" s="1"/>
  <c r="BL51" i="4"/>
  <c r="BL51" i="5" s="1"/>
  <c r="X51" i="4"/>
  <c r="X51" i="5" s="1"/>
  <c r="L51" i="4"/>
  <c r="L51" i="5" s="1"/>
  <c r="CM47" i="4"/>
  <c r="CM47" i="5" s="1"/>
  <c r="AY47" i="4"/>
  <c r="AY47" i="5" s="1"/>
  <c r="AM47" i="4"/>
  <c r="AM47" i="5" s="1"/>
  <c r="AA47" i="4"/>
  <c r="AA47" i="5" s="1"/>
  <c r="BV46" i="4"/>
  <c r="BV46" i="5" s="1"/>
  <c r="BJ46" i="4"/>
  <c r="BJ46" i="5" s="1"/>
  <c r="AX46" i="4"/>
  <c r="AX46" i="5" s="1"/>
  <c r="J46" i="4"/>
  <c r="J46" i="5" s="1"/>
  <c r="CK45" i="4"/>
  <c r="CK45" i="5" s="1"/>
  <c r="BY45" i="4"/>
  <c r="BY45" i="5" s="1"/>
  <c r="AK45" i="4"/>
  <c r="AK45" i="5" s="1"/>
  <c r="Y45" i="4"/>
  <c r="Y45" i="5" s="1"/>
  <c r="M45" i="4"/>
  <c r="M45" i="5" s="1"/>
  <c r="BP44" i="4"/>
  <c r="BP44" i="5" s="1"/>
  <c r="AN44" i="4"/>
  <c r="AN44" i="5" s="1"/>
  <c r="D44" i="4"/>
  <c r="D44" i="5" s="1"/>
  <c r="BO43" i="4"/>
  <c r="BO43" i="5" s="1"/>
  <c r="AE43" i="4"/>
  <c r="AE43" i="5" s="1"/>
  <c r="C43" i="4"/>
  <c r="CH42"/>
  <c r="CH42" i="5" s="1"/>
  <c r="BV42" i="4"/>
  <c r="BV42" i="5" s="1"/>
  <c r="AH42" i="4"/>
  <c r="AH42" i="5" s="1"/>
  <c r="V42" i="4"/>
  <c r="V42" i="5" s="1"/>
  <c r="J42" i="4"/>
  <c r="J42" i="5" s="1"/>
  <c r="CK41" i="4"/>
  <c r="CK41" i="5" s="1"/>
  <c r="CC41" i="4"/>
  <c r="CC41" i="5" s="1"/>
  <c r="BU41" i="4"/>
  <c r="BU41" i="5" s="1"/>
  <c r="BM41" i="4"/>
  <c r="BM41" i="5" s="1"/>
  <c r="BE41" i="4"/>
  <c r="BE41" i="5" s="1"/>
  <c r="AW41" i="4"/>
  <c r="AW41" i="5" s="1"/>
  <c r="AO41" i="4"/>
  <c r="AO41" i="5" s="1"/>
  <c r="AG41" i="4"/>
  <c r="AG41" i="5" s="1"/>
  <c r="Y41" i="4"/>
  <c r="Y41" i="5" s="1"/>
  <c r="Q41" i="4"/>
  <c r="Q41" i="5" s="1"/>
  <c r="I41" i="4"/>
  <c r="I41" i="5" s="1"/>
  <c r="CN40" i="4"/>
  <c r="CN40" i="5" s="1"/>
  <c r="CF40" i="4"/>
  <c r="CF40" i="5" s="1"/>
  <c r="BX40" i="4"/>
  <c r="BX40" i="5" s="1"/>
  <c r="BP40" i="4"/>
  <c r="BP40" i="5" s="1"/>
  <c r="BH40" i="4"/>
  <c r="BH40" i="5" s="1"/>
  <c r="AZ40" i="4"/>
  <c r="AZ40" i="5" s="1"/>
  <c r="AR40" i="4"/>
  <c r="AR40" i="5" s="1"/>
  <c r="AJ40" i="4"/>
  <c r="AJ40" i="5" s="1"/>
  <c r="AB40" i="4"/>
  <c r="AB40" i="5" s="1"/>
  <c r="T40" i="4"/>
  <c r="T40" i="5" s="1"/>
  <c r="L40" i="4"/>
  <c r="L40" i="5" s="1"/>
  <c r="D40" i="4"/>
  <c r="D40" i="5" s="1"/>
  <c r="CI39" i="4"/>
  <c r="CI39" i="5" s="1"/>
  <c r="CA39" i="4"/>
  <c r="CA39" i="5" s="1"/>
  <c r="BS39" i="4"/>
  <c r="BS39" i="5" s="1"/>
  <c r="BK39" i="4"/>
  <c r="BK39" i="5" s="1"/>
  <c r="BC39" i="4"/>
  <c r="BC39" i="5" s="1"/>
  <c r="AU39" i="4"/>
  <c r="AU39" i="5" s="1"/>
  <c r="AM39" i="4"/>
  <c r="AM39" i="5" s="1"/>
  <c r="AE39" i="4"/>
  <c r="AE39" i="5" s="1"/>
  <c r="W39" i="4"/>
  <c r="W39" i="5" s="1"/>
  <c r="O39" i="4"/>
  <c r="O39" i="5" s="1"/>
  <c r="G39" i="4"/>
  <c r="G39" i="5" s="1"/>
  <c r="M51" i="4"/>
  <c r="M51" i="5" s="1"/>
  <c r="CN47" i="4"/>
  <c r="CN47" i="5" s="1"/>
  <c r="CB47" i="4"/>
  <c r="CB47" i="5" s="1"/>
  <c r="AZ47" i="4"/>
  <c r="AZ47" i="5" s="1"/>
  <c r="AJ47" i="4"/>
  <c r="AJ47" i="5" s="1"/>
  <c r="T47" i="4"/>
  <c r="T47" i="5" s="1"/>
  <c r="D47" i="4"/>
  <c r="D47" i="5" s="1"/>
  <c r="CA46" i="4"/>
  <c r="CA46" i="5" s="1"/>
  <c r="BK46" i="4"/>
  <c r="BK46" i="5" s="1"/>
  <c r="AU46" i="4"/>
  <c r="AU46" i="5" s="1"/>
  <c r="AE46" i="4"/>
  <c r="AE46" i="5" s="1"/>
  <c r="O46" i="4"/>
  <c r="O46" i="5" s="1"/>
  <c r="CL45" i="4"/>
  <c r="CL45" i="5" s="1"/>
  <c r="BV45" i="4"/>
  <c r="BV45" i="5" s="1"/>
  <c r="BF45" i="4"/>
  <c r="BF45" i="5" s="1"/>
  <c r="AP45" i="4"/>
  <c r="AP45" i="5" s="1"/>
  <c r="Z45" i="4"/>
  <c r="Z45" i="5" s="1"/>
  <c r="J45" i="4"/>
  <c r="J45" i="5" s="1"/>
  <c r="CG44" i="4"/>
  <c r="CG44" i="5" s="1"/>
  <c r="BI44" i="4"/>
  <c r="BI44" i="5" s="1"/>
  <c r="AO44" i="4"/>
  <c r="AO44" i="5" s="1"/>
  <c r="Y44" i="4"/>
  <c r="Y44" i="5" s="1"/>
  <c r="I44" i="4"/>
  <c r="I44" i="5" s="1"/>
  <c r="E44" i="4"/>
  <c r="E44" i="5" s="1"/>
  <c r="BT43" i="4"/>
  <c r="BT43" i="5" s="1"/>
  <c r="BD43" i="4"/>
  <c r="BD43" i="5" s="1"/>
  <c r="AN43" i="4"/>
  <c r="AN43" i="5" s="1"/>
  <c r="T43" i="4"/>
  <c r="T43" i="5" s="1"/>
  <c r="CM42" i="4"/>
  <c r="CM42" i="5" s="1"/>
  <c r="BW42" i="4"/>
  <c r="BW42" i="5" s="1"/>
  <c r="BG42" i="4"/>
  <c r="BG42" i="5" s="1"/>
  <c r="AQ42" i="4"/>
  <c r="AQ42" i="5" s="1"/>
  <c r="AA42" i="4"/>
  <c r="AA42" i="5" s="1"/>
  <c r="K42" i="4"/>
  <c r="K42" i="5" s="1"/>
  <c r="BM38" i="4"/>
  <c r="BM38" i="5" s="1"/>
  <c r="AK38" i="4"/>
  <c r="AK38" i="5" s="1"/>
  <c r="AG38" i="4"/>
  <c r="AG38" i="5" s="1"/>
  <c r="E38" i="4"/>
  <c r="E38" i="5" s="1"/>
  <c r="CN37" i="4"/>
  <c r="CN37" i="5" s="1"/>
  <c r="BL37" i="4"/>
  <c r="BL37" i="5" s="1"/>
  <c r="BH37" i="4"/>
  <c r="BH37" i="5" s="1"/>
  <c r="AF37" i="4"/>
  <c r="AF37" i="5" s="1"/>
  <c r="AB37" i="4"/>
  <c r="AB37" i="5" s="1"/>
  <c r="CM36" i="4"/>
  <c r="CM36" i="5" s="1"/>
  <c r="CE36" i="4"/>
  <c r="CE36" i="5" s="1"/>
  <c r="BW36" i="4"/>
  <c r="BW36" i="5" s="1"/>
  <c r="BO36" i="4"/>
  <c r="BO36" i="5" s="1"/>
  <c r="BG36" i="4"/>
  <c r="BG36" i="5" s="1"/>
  <c r="AY36" i="4"/>
  <c r="AY36" i="5" s="1"/>
  <c r="AQ36" i="4"/>
  <c r="AQ36" i="5" s="1"/>
  <c r="AI36" i="4"/>
  <c r="AI36" i="5" s="1"/>
  <c r="AA36" i="4"/>
  <c r="AA36" i="5" s="1"/>
  <c r="S36" i="4"/>
  <c r="S36" i="5" s="1"/>
  <c r="K36" i="4"/>
  <c r="K36" i="5" s="1"/>
  <c r="C36" i="4"/>
  <c r="BZ35"/>
  <c r="BZ35" i="5" s="1"/>
  <c r="BV35" i="4"/>
  <c r="BV35" i="5" s="1"/>
  <c r="AT35" i="4"/>
  <c r="AT35" i="5" s="1"/>
  <c r="AP35" i="4"/>
  <c r="AP35" i="5" s="1"/>
  <c r="N35" i="4"/>
  <c r="N35" i="5" s="1"/>
  <c r="J35" i="4"/>
  <c r="J35" i="5" s="1"/>
  <c r="BU34" i="4"/>
  <c r="BU34" i="5" s="1"/>
  <c r="BQ34" i="4"/>
  <c r="BQ34" i="5" s="1"/>
  <c r="AO34" i="4"/>
  <c r="AO34" i="5" s="1"/>
  <c r="AK34" i="4"/>
  <c r="AK34" i="5" s="1"/>
  <c r="I34" i="4"/>
  <c r="I34" i="5" s="1"/>
  <c r="E34" i="4"/>
  <c r="E34" i="5" s="1"/>
  <c r="CI32" i="4"/>
  <c r="CI32" i="5" s="1"/>
  <c r="CE32" i="4"/>
  <c r="CE32" i="5" s="1"/>
  <c r="BC32" i="4"/>
  <c r="BC32" i="5" s="1"/>
  <c r="AY32" i="4"/>
  <c r="AY32" i="5" s="1"/>
  <c r="W32" i="4"/>
  <c r="W32" i="5" s="1"/>
  <c r="S32" i="4"/>
  <c r="S32" i="5" s="1"/>
  <c r="CD31" i="4"/>
  <c r="CD31" i="5" s="1"/>
  <c r="BZ31" i="4"/>
  <c r="BZ31" i="5" s="1"/>
  <c r="AX31" i="4"/>
  <c r="AX31" i="5" s="1"/>
  <c r="AT31" i="4"/>
  <c r="AT31" i="5" s="1"/>
  <c r="R31" i="4"/>
  <c r="R31" i="5" s="1"/>
  <c r="N31" i="4"/>
  <c r="N31" i="5" s="1"/>
  <c r="CK30" i="4"/>
  <c r="CK30" i="5" s="1"/>
  <c r="CC30" i="4"/>
  <c r="CC30" i="5" s="1"/>
  <c r="BU30" i="4"/>
  <c r="BU30" i="5" s="1"/>
  <c r="BM30" i="4"/>
  <c r="BM30" i="5" s="1"/>
  <c r="BE30" i="4"/>
  <c r="BE30" i="5" s="1"/>
  <c r="AW30" i="4"/>
  <c r="AW30" i="5" s="1"/>
  <c r="AO30" i="4"/>
  <c r="AO30" i="5" s="1"/>
  <c r="AG30" i="4"/>
  <c r="AG30" i="5" s="1"/>
  <c r="CD38" i="4"/>
  <c r="CD38" i="5" s="1"/>
  <c r="BZ38" i="4"/>
  <c r="BZ38" i="5" s="1"/>
  <c r="AX38" i="4"/>
  <c r="AX38" i="5" s="1"/>
  <c r="AT38" i="4"/>
  <c r="AT38" i="5" s="1"/>
  <c r="R38" i="4"/>
  <c r="R38" i="5" s="1"/>
  <c r="N38" i="4"/>
  <c r="N38" i="5" s="1"/>
  <c r="CC37" i="4"/>
  <c r="CC37" i="5" s="1"/>
  <c r="BY37" i="4"/>
  <c r="BY37" i="5" s="1"/>
  <c r="AW37" i="4"/>
  <c r="AW37" i="5" s="1"/>
  <c r="AS37" i="4"/>
  <c r="AS37" i="5" s="1"/>
  <c r="Q37" i="4"/>
  <c r="Q37" i="5" s="1"/>
  <c r="M37" i="4"/>
  <c r="M37" i="5" s="1"/>
  <c r="CJ36" i="4"/>
  <c r="CJ36" i="5" s="1"/>
  <c r="CB36" i="4"/>
  <c r="CB36" i="5" s="1"/>
  <c r="BT36" i="4"/>
  <c r="BT36" i="5" s="1"/>
  <c r="BL36" i="4"/>
  <c r="BL36" i="5" s="1"/>
  <c r="BD36" i="4"/>
  <c r="BD36" i="5" s="1"/>
  <c r="AV36" i="4"/>
  <c r="AV36" i="5" s="1"/>
  <c r="AN36" i="4"/>
  <c r="AN36" i="5" s="1"/>
  <c r="AF36" i="4"/>
  <c r="AF36" i="5" s="1"/>
  <c r="X36" i="4"/>
  <c r="X36" i="5" s="1"/>
  <c r="P36" i="4"/>
  <c r="P36" i="5" s="1"/>
  <c r="H36" i="4"/>
  <c r="H36" i="5" s="1"/>
  <c r="CM35" i="4"/>
  <c r="CM35" i="5" s="1"/>
  <c r="BK35" i="4"/>
  <c r="BK35" i="5" s="1"/>
  <c r="BG35" i="4"/>
  <c r="BG35" i="5" s="1"/>
  <c r="AE35" i="4"/>
  <c r="AE35" i="5" s="1"/>
  <c r="AA35" i="4"/>
  <c r="AA35" i="5" s="1"/>
  <c r="CL34" i="4"/>
  <c r="CL34" i="5" s="1"/>
  <c r="CH34" i="4"/>
  <c r="CH34" i="5" s="1"/>
  <c r="BF34" i="4"/>
  <c r="BF34" i="5" s="1"/>
  <c r="BB34" i="4"/>
  <c r="BB34" i="5" s="1"/>
  <c r="Z34" i="4"/>
  <c r="Z34" i="5" s="1"/>
  <c r="V34" i="4"/>
  <c r="V34" i="5" s="1"/>
  <c r="BT32" i="4"/>
  <c r="BT32" i="5" s="1"/>
  <c r="BP32" i="4"/>
  <c r="BP32" i="5" s="1"/>
  <c r="AN32" i="4"/>
  <c r="AN32" i="5" s="1"/>
  <c r="AJ32" i="4"/>
  <c r="AJ32" i="5" s="1"/>
  <c r="H32" i="4"/>
  <c r="H32" i="5" s="1"/>
  <c r="D32" i="4"/>
  <c r="D32" i="5" s="1"/>
  <c r="BO31" i="4"/>
  <c r="BO31" i="5" s="1"/>
  <c r="BK31" i="4"/>
  <c r="BK31" i="5" s="1"/>
  <c r="AI31" i="4"/>
  <c r="AI31" i="5" s="1"/>
  <c r="AE31" i="4"/>
  <c r="AE31" i="5" s="1"/>
  <c r="C31" i="4"/>
  <c r="CL30"/>
  <c r="CL30" i="5" s="1"/>
  <c r="CD30" i="4"/>
  <c r="CD30" i="5" s="1"/>
  <c r="BV30" i="4"/>
  <c r="BV30" i="5" s="1"/>
  <c r="BN30" i="4"/>
  <c r="BN30" i="5" s="1"/>
  <c r="BF30" i="4"/>
  <c r="BF30" i="5" s="1"/>
  <c r="AX30" i="4"/>
  <c r="AX30" i="5" s="1"/>
  <c r="AP30" i="4"/>
  <c r="AP30" i="5" s="1"/>
  <c r="AH30" i="4"/>
  <c r="AH30" i="5" s="1"/>
  <c r="Z30" i="4"/>
  <c r="Z30" i="5" s="1"/>
  <c r="BS38" i="4"/>
  <c r="BS38" i="5" s="1"/>
  <c r="BO38" i="4"/>
  <c r="BO38" i="5" s="1"/>
  <c r="AM38" i="4"/>
  <c r="AM38" i="5" s="1"/>
  <c r="AI38" i="4"/>
  <c r="AI38" i="5" s="1"/>
  <c r="G38" i="4"/>
  <c r="G38" i="5" s="1"/>
  <c r="C38" i="4"/>
  <c r="CL37"/>
  <c r="CL37" i="5" s="1"/>
  <c r="CH37" i="4"/>
  <c r="CH37" i="5" s="1"/>
  <c r="BF37" i="4"/>
  <c r="BF37" i="5" s="1"/>
  <c r="BB37" i="4"/>
  <c r="BB37" i="5" s="1"/>
  <c r="Z37" i="4"/>
  <c r="Z37" i="5" s="1"/>
  <c r="V37" i="4"/>
  <c r="V37" i="5" s="1"/>
  <c r="BT35" i="4"/>
  <c r="BT35" i="5" s="1"/>
  <c r="BP35" i="4"/>
  <c r="BP35" i="5" s="1"/>
  <c r="AN35" i="4"/>
  <c r="AN35" i="5" s="1"/>
  <c r="AJ35" i="4"/>
  <c r="AJ35" i="5" s="1"/>
  <c r="H35" i="4"/>
  <c r="H35" i="5" s="1"/>
  <c r="D35" i="4"/>
  <c r="D35" i="5" s="1"/>
  <c r="BO34" i="4"/>
  <c r="BO34" i="5" s="1"/>
  <c r="BK34" i="4"/>
  <c r="BK34" i="5" s="1"/>
  <c r="AI34" i="4"/>
  <c r="AI34" i="5" s="1"/>
  <c r="AE34" i="4"/>
  <c r="AE34" i="5" s="1"/>
  <c r="C34" i="4"/>
  <c r="CL33"/>
  <c r="CL33" i="5" s="1"/>
  <c r="CD33" i="4"/>
  <c r="CD33" i="5" s="1"/>
  <c r="BV33" i="4"/>
  <c r="BV33" i="5" s="1"/>
  <c r="BN33" i="4"/>
  <c r="BN33" i="5" s="1"/>
  <c r="BF33" i="4"/>
  <c r="BF33" i="5" s="1"/>
  <c r="AX33" i="4"/>
  <c r="AX33" i="5" s="1"/>
  <c r="AP33" i="4"/>
  <c r="AP33" i="5" s="1"/>
  <c r="AH33" i="4"/>
  <c r="AH33" i="5" s="1"/>
  <c r="Z33" i="4"/>
  <c r="Z33" i="5" s="1"/>
  <c r="R33" i="4"/>
  <c r="R33" i="5" s="1"/>
  <c r="J33" i="4"/>
  <c r="J33" i="5" s="1"/>
  <c r="CO32" i="4"/>
  <c r="CO32" i="5" s="1"/>
  <c r="BM32" i="4"/>
  <c r="BM32" i="5" s="1"/>
  <c r="BI32" i="4"/>
  <c r="BI32" i="5" s="1"/>
  <c r="AG32" i="4"/>
  <c r="AG32" i="5" s="1"/>
  <c r="AC32" i="4"/>
  <c r="AC32" i="5" s="1"/>
  <c r="CN31" i="4"/>
  <c r="CN31" i="5" s="1"/>
  <c r="CJ31" i="4"/>
  <c r="CJ31" i="5" s="1"/>
  <c r="BH31" i="4"/>
  <c r="BH31" i="5" s="1"/>
  <c r="BD31" i="4"/>
  <c r="BD31" i="5" s="1"/>
  <c r="AB31" i="4"/>
  <c r="AB31" i="5" s="1"/>
  <c r="X31" i="4"/>
  <c r="X31" i="5" s="1"/>
  <c r="CB38" i="4"/>
  <c r="CB38" i="5" s="1"/>
  <c r="BH38" i="4"/>
  <c r="BH38" i="5" s="1"/>
  <c r="AN38" i="4"/>
  <c r="AN38" i="5" s="1"/>
  <c r="AJ38" i="4"/>
  <c r="AJ38" i="5" s="1"/>
  <c r="H38" i="4"/>
  <c r="H38" i="5" s="1"/>
  <c r="D38" i="4"/>
  <c r="D38" i="5" s="1"/>
  <c r="BO37" i="4"/>
  <c r="BO37" i="5" s="1"/>
  <c r="BK37" i="4"/>
  <c r="BK37" i="5" s="1"/>
  <c r="AI37" i="4"/>
  <c r="AI37" i="5" s="1"/>
  <c r="AE37" i="4"/>
  <c r="AE37" i="5" s="1"/>
  <c r="C37" i="4"/>
  <c r="CL36"/>
  <c r="CL36" i="5" s="1"/>
  <c r="CD36" i="4"/>
  <c r="CD36" i="5" s="1"/>
  <c r="BV36" i="4"/>
  <c r="BV36" i="5" s="1"/>
  <c r="BN36" i="4"/>
  <c r="BN36" i="5" s="1"/>
  <c r="BF36" i="4"/>
  <c r="BF36" i="5" s="1"/>
  <c r="AX36" i="4"/>
  <c r="AX36" i="5" s="1"/>
  <c r="AP36" i="4"/>
  <c r="AP36" i="5" s="1"/>
  <c r="AH36" i="4"/>
  <c r="AH36" i="5" s="1"/>
  <c r="Z36" i="4"/>
  <c r="Z36" i="5" s="1"/>
  <c r="R36" i="4"/>
  <c r="R36" i="5" s="1"/>
  <c r="J36" i="4"/>
  <c r="J36" i="5" s="1"/>
  <c r="CO35" i="4"/>
  <c r="CO35" i="5" s="1"/>
  <c r="BM35" i="4"/>
  <c r="BM35" i="5" s="1"/>
  <c r="BI35" i="4"/>
  <c r="BI35" i="5" s="1"/>
  <c r="AG35" i="4"/>
  <c r="AG35" i="5" s="1"/>
  <c r="AC35" i="4"/>
  <c r="AC35" i="5" s="1"/>
  <c r="CN34" i="4"/>
  <c r="CN34" i="5" s="1"/>
  <c r="CJ34" i="4"/>
  <c r="CJ34" i="5" s="1"/>
  <c r="BH34" i="4"/>
  <c r="BH34" i="5" s="1"/>
  <c r="BD34" i="4"/>
  <c r="BD34" i="5" s="1"/>
  <c r="AB34" i="4"/>
  <c r="AB34" i="5" s="1"/>
  <c r="X34" i="4"/>
  <c r="X34" i="5" s="1"/>
  <c r="BR32" i="4"/>
  <c r="BR32" i="5" s="1"/>
  <c r="D18" i="4"/>
  <c r="D18" i="5" s="1"/>
  <c r="CA17" i="4"/>
  <c r="CA17" i="5" s="1"/>
  <c r="CE17" i="4"/>
  <c r="CE17" i="5" s="1"/>
  <c r="CI17" i="4"/>
  <c r="CI17" i="5" s="1"/>
  <c r="CC10" i="4"/>
  <c r="CC10" i="5" s="1"/>
  <c r="BY10" i="4"/>
  <c r="BY10" i="5" s="1"/>
  <c r="BU10" i="4"/>
  <c r="BU10" i="5" s="1"/>
  <c r="CB9" i="4"/>
  <c r="CB9" i="5" s="1"/>
  <c r="AQ8" i="4"/>
  <c r="AQ8" i="5" s="1"/>
  <c r="F7" i="4"/>
  <c r="F7" i="5" s="1"/>
  <c r="CN66" i="4"/>
  <c r="CN66" i="5" s="1"/>
  <c r="CJ66" i="4"/>
  <c r="CJ66" i="5" s="1"/>
  <c r="CF66" i="4"/>
  <c r="CF66" i="5" s="1"/>
  <c r="AN57" i="4"/>
  <c r="AN57" i="5" s="1"/>
  <c r="BE54" i="4"/>
  <c r="BE54" i="5" s="1"/>
  <c r="BN62" i="4"/>
  <c r="BN62" i="5" s="1"/>
  <c r="BJ62" i="4"/>
  <c r="BJ62" i="5" s="1"/>
  <c r="BM57" i="4"/>
  <c r="BM57" i="5" s="1"/>
  <c r="M57" i="4"/>
  <c r="M57" i="5" s="1"/>
  <c r="BP56" i="4"/>
  <c r="BP56" i="5" s="1"/>
  <c r="BL56" i="4"/>
  <c r="BL56" i="5" s="1"/>
  <c r="D56" i="4"/>
  <c r="D56" i="5" s="1"/>
  <c r="CM55" i="4"/>
  <c r="CM55" i="5" s="1"/>
  <c r="AE55" i="4"/>
  <c r="AE55" i="5" s="1"/>
  <c r="AA55" i="4"/>
  <c r="AA55" i="5" s="1"/>
  <c r="BF54" i="4"/>
  <c r="BF54" i="5" s="1"/>
  <c r="AZ63" i="4"/>
  <c r="AZ63" i="5" s="1"/>
  <c r="T63" i="4"/>
  <c r="T63" i="5" s="1"/>
  <c r="BQ60" i="4"/>
  <c r="BQ60" i="5" s="1"/>
  <c r="E60" i="4"/>
  <c r="E60" i="5" s="1"/>
  <c r="CD57" i="4"/>
  <c r="CD57" i="5" s="1"/>
  <c r="R57" i="4"/>
  <c r="R57" i="5" s="1"/>
  <c r="CA54" i="4"/>
  <c r="CA54" i="5" s="1"/>
  <c r="O54" i="4"/>
  <c r="O54" i="5" s="1"/>
  <c r="T62" i="4"/>
  <c r="T62" i="5" s="1"/>
  <c r="P62" i="4"/>
  <c r="P62" i="5" s="1"/>
  <c r="C61" i="4"/>
  <c r="BR60"/>
  <c r="BR60" i="5" s="1"/>
  <c r="F60" i="4"/>
  <c r="F60" i="5" s="1"/>
  <c r="BK57" i="4"/>
  <c r="BK57" i="5" s="1"/>
  <c r="CL56" i="4"/>
  <c r="CL56" i="5" s="1"/>
  <c r="BR56" i="4"/>
  <c r="BR56" i="5" s="1"/>
  <c r="AX56" i="4"/>
  <c r="AX56" i="5" s="1"/>
  <c r="AT56" i="4"/>
  <c r="AT56" i="5" s="1"/>
  <c r="Z56" i="4"/>
  <c r="Z56" i="5" s="1"/>
  <c r="F56" i="4"/>
  <c r="F56" i="5" s="1"/>
  <c r="BY55" i="4"/>
  <c r="BY55" i="5" s="1"/>
  <c r="BU55" i="4"/>
  <c r="BU55" i="5" s="1"/>
  <c r="BA55" i="4"/>
  <c r="BA55" i="5" s="1"/>
  <c r="AG55" i="4"/>
  <c r="AG55" i="5" s="1"/>
  <c r="M55" i="4"/>
  <c r="M55" i="5" s="1"/>
  <c r="I55" i="4"/>
  <c r="I55" i="5" s="1"/>
  <c r="AJ54" i="4"/>
  <c r="AJ54" i="5" s="1"/>
  <c r="CE53" i="4"/>
  <c r="CE53" i="5" s="1"/>
  <c r="CA53" i="4"/>
  <c r="CA53" i="5" s="1"/>
  <c r="S53" i="4"/>
  <c r="S53" i="5" s="1"/>
  <c r="O53" i="4"/>
  <c r="O53" i="5" s="1"/>
  <c r="AT52" i="4"/>
  <c r="AT52" i="5" s="1"/>
  <c r="AP52" i="4"/>
  <c r="AP52" i="5" s="1"/>
  <c r="CK51" i="4"/>
  <c r="CK51" i="5" s="1"/>
  <c r="Y51" i="4"/>
  <c r="Y51" i="5" s="1"/>
  <c r="O52" i="4"/>
  <c r="O52" i="5" s="1"/>
  <c r="K52" i="4"/>
  <c r="K52" i="5" s="1"/>
  <c r="G52" i="4"/>
  <c r="G52" i="5" s="1"/>
  <c r="AH51" i="4"/>
  <c r="AH51" i="5" s="1"/>
  <c r="BI47" i="4"/>
  <c r="BI47" i="5" s="1"/>
  <c r="CJ46" i="4"/>
  <c r="CJ46" i="5" s="1"/>
  <c r="X46" i="4"/>
  <c r="X46" i="5" s="1"/>
  <c r="AY45" i="4"/>
  <c r="AY45" i="5" s="1"/>
  <c r="C45" i="4"/>
  <c r="BJ44"/>
  <c r="BJ44" i="5" s="1"/>
  <c r="BF44" i="4"/>
  <c r="BF44" i="5" s="1"/>
  <c r="BB44" i="4"/>
  <c r="BB44" i="5" s="1"/>
  <c r="AX44" i="4"/>
  <c r="AX44" i="5" s="1"/>
  <c r="AT44" i="4"/>
  <c r="AT44" i="5" s="1"/>
  <c r="AP44" i="4"/>
  <c r="AP44" i="5" s="1"/>
  <c r="K13" i="4"/>
  <c r="K13" i="5" s="1"/>
  <c r="G13" i="4"/>
  <c r="G13" i="5" s="1"/>
  <c r="C13" i="4"/>
  <c r="AG7"/>
  <c r="AG7" i="5" s="1"/>
  <c r="BN72" i="4"/>
  <c r="BN72" i="5" s="1"/>
  <c r="BJ72" i="4"/>
  <c r="BJ72" i="5" s="1"/>
  <c r="BF72" i="4"/>
  <c r="BF72" i="5" s="1"/>
  <c r="AH65" i="4"/>
  <c r="AH65" i="5" s="1"/>
  <c r="I64" i="4"/>
  <c r="I64" i="5" s="1"/>
  <c r="K12" i="4"/>
  <c r="K12" i="5" s="1"/>
  <c r="BW8" i="4"/>
  <c r="BW8" i="5" s="1"/>
  <c r="AL7" i="4"/>
  <c r="AL7" i="5" s="1"/>
  <c r="CH68" i="4"/>
  <c r="CH68" i="5" s="1"/>
  <c r="CD68" i="4"/>
  <c r="CD68" i="5" s="1"/>
  <c r="BZ68" i="4"/>
  <c r="BZ68" i="5" s="1"/>
  <c r="AG67" i="4"/>
  <c r="AG67" i="5" s="1"/>
  <c r="BC65" i="4"/>
  <c r="BC65" i="5" s="1"/>
  <c r="AY65" i="4"/>
  <c r="AY65" i="5" s="1"/>
  <c r="AU65" i="4"/>
  <c r="AU65" i="5" s="1"/>
  <c r="AD63" i="4"/>
  <c r="AD63" i="5" s="1"/>
  <c r="BT57" i="4"/>
  <c r="BT57" i="5" s="1"/>
  <c r="CK54" i="4"/>
  <c r="CK54" i="5" s="1"/>
  <c r="V62" i="4"/>
  <c r="V62" i="5" s="1"/>
  <c r="J62" i="4"/>
  <c r="J62" i="5" s="1"/>
  <c r="BY61" i="4"/>
  <c r="BY61" i="5" s="1"/>
  <c r="BU61" i="4"/>
  <c r="BU61" i="5" s="1"/>
  <c r="AV60" i="4"/>
  <c r="AV60" i="5" s="1"/>
  <c r="BA57" i="4"/>
  <c r="BA57" i="5" s="1"/>
  <c r="BV54" i="4"/>
  <c r="BV54" i="5" s="1"/>
  <c r="J54" i="4"/>
  <c r="J54" i="5" s="1"/>
  <c r="CC53" i="4"/>
  <c r="CC53" i="5" s="1"/>
  <c r="BY53" i="4"/>
  <c r="BY53" i="5" s="1"/>
  <c r="Q53" i="4"/>
  <c r="Q53" i="5" s="1"/>
  <c r="M53" i="4"/>
  <c r="M53" i="5" s="1"/>
  <c r="AR63" i="4"/>
  <c r="AR63" i="5" s="1"/>
  <c r="L63" i="4"/>
  <c r="L63" i="5" s="1"/>
  <c r="CA62" i="4"/>
  <c r="CA62" i="5" s="1"/>
  <c r="BW62" i="4"/>
  <c r="BW62" i="5" s="1"/>
  <c r="O62" i="4"/>
  <c r="O62" i="5" s="1"/>
  <c r="K62" i="4"/>
  <c r="K62" i="5" s="1"/>
  <c r="CG60" i="4"/>
  <c r="CG60" i="5" s="1"/>
  <c r="U60" i="4"/>
  <c r="U60" i="5" s="1"/>
  <c r="CJ59" i="4"/>
  <c r="CJ59" i="5" s="1"/>
  <c r="BP59" i="4"/>
  <c r="BP59" i="5" s="1"/>
  <c r="AV59" i="4"/>
  <c r="AV59" i="5" s="1"/>
  <c r="AR59" i="4"/>
  <c r="AR59" i="5" s="1"/>
  <c r="X59" i="4"/>
  <c r="X59" i="5" s="1"/>
  <c r="D59" i="4"/>
  <c r="D59" i="5" s="1"/>
  <c r="BW58" i="4"/>
  <c r="BW58" i="5" s="1"/>
  <c r="BS58" i="4"/>
  <c r="BS58" i="5" s="1"/>
  <c r="AY58" i="4"/>
  <c r="AY58" i="5" s="1"/>
  <c r="AE58" i="4"/>
  <c r="AE58" i="5" s="1"/>
  <c r="K58" i="4"/>
  <c r="K58" i="5" s="1"/>
  <c r="G58" i="4"/>
  <c r="G58" i="5" s="1"/>
  <c r="AH57" i="4"/>
  <c r="AH57" i="5" s="1"/>
  <c r="AE54" i="4"/>
  <c r="AE54" i="5" s="1"/>
  <c r="S61" i="4"/>
  <c r="S61" i="5" s="1"/>
  <c r="CH60" i="4"/>
  <c r="CH60" i="5" s="1"/>
  <c r="V60" i="4"/>
  <c r="V60" i="5" s="1"/>
  <c r="CA57" i="4"/>
  <c r="CA57" i="5" s="1"/>
  <c r="O57" i="4"/>
  <c r="O57" i="5" s="1"/>
  <c r="AZ54" i="4"/>
  <c r="AZ54" i="5" s="1"/>
  <c r="AO51" i="4"/>
  <c r="AO51" i="5" s="1"/>
  <c r="CA52" i="4"/>
  <c r="CA52" i="5" s="1"/>
  <c r="BW52" i="4"/>
  <c r="BW52" i="5" s="1"/>
  <c r="BS52" i="4"/>
  <c r="BS52" i="5" s="1"/>
  <c r="AX51" i="4"/>
  <c r="AX51" i="5" s="1"/>
  <c r="BY47" i="4"/>
  <c r="BY47" i="5" s="1"/>
  <c r="M47" i="4"/>
  <c r="M47" i="5" s="1"/>
  <c r="AN46" i="4"/>
  <c r="AN46" i="5" s="1"/>
  <c r="BO45" i="4"/>
  <c r="BO45" i="5" s="1"/>
  <c r="K45" i="4"/>
  <c r="K45" i="5" s="1"/>
  <c r="BR44" i="4"/>
  <c r="BR44" i="5" s="1"/>
  <c r="BN44" i="4"/>
  <c r="BN44" i="5" s="1"/>
  <c r="V44" i="4"/>
  <c r="V44" i="5" s="1"/>
  <c r="R44" i="4"/>
  <c r="R44" i="5" s="1"/>
  <c r="N44" i="4"/>
  <c r="N44" i="5" s="1"/>
  <c r="J44" i="4"/>
  <c r="J44" i="5" s="1"/>
  <c r="BM43" i="4"/>
  <c r="BM43" i="5" s="1"/>
  <c r="Y43" i="4"/>
  <c r="Y43" i="5" s="1"/>
  <c r="U43" i="4"/>
  <c r="U43" i="5" s="1"/>
  <c r="CF42" i="4"/>
  <c r="CF42" i="5" s="1"/>
  <c r="BT42" i="4"/>
  <c r="BT42" i="5" s="1"/>
  <c r="BH42" i="4"/>
  <c r="BH42" i="5" s="1"/>
  <c r="T42" i="4"/>
  <c r="T42" i="5" s="1"/>
  <c r="H42" i="4"/>
  <c r="H42" i="5" s="1"/>
  <c r="BK41" i="4"/>
  <c r="BK41" i="5" s="1"/>
  <c r="AE41" i="4"/>
  <c r="AE41" i="5" s="1"/>
  <c r="CL40" i="4"/>
  <c r="CL40" i="5" s="1"/>
  <c r="BF40" i="4"/>
  <c r="BF40" i="5" s="1"/>
  <c r="Z40" i="4"/>
  <c r="Z40" i="5" s="1"/>
  <c r="CG39" i="4"/>
  <c r="CG39" i="5" s="1"/>
  <c r="BA39" i="4"/>
  <c r="BA39" i="5" s="1"/>
  <c r="U39" i="4"/>
  <c r="U39" i="5" s="1"/>
  <c r="BH52" i="4"/>
  <c r="BH52" i="5" s="1"/>
  <c r="AV52" i="4"/>
  <c r="AV52" i="5" s="1"/>
  <c r="AR52" i="4"/>
  <c r="AR52" i="5" s="1"/>
  <c r="CM51" i="4"/>
  <c r="CM51" i="5" s="1"/>
  <c r="AY51" i="4"/>
  <c r="AY51" i="5" s="1"/>
  <c r="AM51" i="4"/>
  <c r="AM51" i="5" s="1"/>
  <c r="AA51" i="4"/>
  <c r="AA51" i="5" s="1"/>
  <c r="BZ47" i="4"/>
  <c r="BZ47" i="5" s="1"/>
  <c r="BN47" i="4"/>
  <c r="BN47" i="5" s="1"/>
  <c r="BB47" i="4"/>
  <c r="BB47" i="5" s="1"/>
  <c r="N47" i="4"/>
  <c r="N47" i="5" s="1"/>
  <c r="CO46" i="4"/>
  <c r="CO46" i="5" s="1"/>
  <c r="CC46" i="4"/>
  <c r="CC46" i="5" s="1"/>
  <c r="AO46" i="4"/>
  <c r="AO46" i="5" s="1"/>
  <c r="AC46" i="4"/>
  <c r="AC46" i="5" s="1"/>
  <c r="Q46" i="4"/>
  <c r="Q46" i="5" s="1"/>
  <c r="BP45" i="4"/>
  <c r="BP45" i="5" s="1"/>
  <c r="BD45" i="4"/>
  <c r="BD45" i="5" s="1"/>
  <c r="AR45" i="4"/>
  <c r="AR45" i="5" s="1"/>
  <c r="D45" i="4"/>
  <c r="D45" i="5" s="1"/>
  <c r="BW44" i="4"/>
  <c r="BW44" i="5" s="1"/>
  <c r="BS44" i="4"/>
  <c r="BS44" i="5" s="1"/>
  <c r="AQ44" i="4"/>
  <c r="AQ44" i="5" s="1"/>
  <c r="AM44" i="4"/>
  <c r="AM44" i="5" s="1"/>
  <c r="K44" i="4"/>
  <c r="K44" i="5" s="1"/>
  <c r="G44" i="4"/>
  <c r="G44" i="5" s="1"/>
  <c r="BR43" i="4"/>
  <c r="BR43" i="5" s="1"/>
  <c r="BN43" i="4"/>
  <c r="BN43" i="5" s="1"/>
  <c r="AL43" i="4"/>
  <c r="AL43" i="5" s="1"/>
  <c r="AH43" i="4"/>
  <c r="AH43" i="5" s="1"/>
  <c r="F43" i="4"/>
  <c r="F43" i="5" s="1"/>
  <c r="CO42" i="4"/>
  <c r="CO42" i="5" s="1"/>
  <c r="CC42" i="4"/>
  <c r="CC42" i="5" s="1"/>
  <c r="BQ42" i="4"/>
  <c r="BQ42" i="5" s="1"/>
  <c r="AC42" i="4"/>
  <c r="AC42" i="5" s="1"/>
  <c r="Q42" i="4"/>
  <c r="Q42" i="5" s="1"/>
  <c r="E42" i="4"/>
  <c r="E42" i="5" s="1"/>
  <c r="BP41" i="4"/>
  <c r="BP41" i="5" s="1"/>
  <c r="AJ41" i="4"/>
  <c r="AJ41" i="5" s="1"/>
  <c r="D41" i="4"/>
  <c r="D41" i="5" s="1"/>
  <c r="BK40" i="4"/>
  <c r="BK40" i="5" s="1"/>
  <c r="AE40" i="4"/>
  <c r="AE40" i="5" s="1"/>
  <c r="CL39" i="4"/>
  <c r="CL39" i="5" s="1"/>
  <c r="BF39" i="4"/>
  <c r="BF39" i="5" s="1"/>
  <c r="Z39" i="4"/>
  <c r="Z39" i="5" s="1"/>
  <c r="BD51" i="4"/>
  <c r="BD51" i="5" s="1"/>
  <c r="AR51" i="4"/>
  <c r="AR51" i="5" s="1"/>
  <c r="AF51" i="4"/>
  <c r="AF51" i="5" s="1"/>
  <c r="CE47" i="4"/>
  <c r="CE47" i="5" s="1"/>
  <c r="BS47" i="4"/>
  <c r="BS47" i="5" s="1"/>
  <c r="BG47" i="4"/>
  <c r="BG47" i="5" s="1"/>
  <c r="S47" i="4"/>
  <c r="S47" i="5" s="1"/>
  <c r="G47" i="4"/>
  <c r="G47" i="5" s="1"/>
  <c r="CD46" i="4"/>
  <c r="CD46" i="5" s="1"/>
  <c r="AP46" i="4"/>
  <c r="AP46" i="5" s="1"/>
  <c r="AD46" i="4"/>
  <c r="AD46" i="5" s="1"/>
  <c r="R46" i="4"/>
  <c r="R46" i="5" s="1"/>
  <c r="BQ45" i="4"/>
  <c r="BQ45" i="5" s="1"/>
  <c r="BE45" i="4"/>
  <c r="BE45" i="5" s="1"/>
  <c r="AS45" i="4"/>
  <c r="AS45" i="5" s="1"/>
  <c r="E45" i="4"/>
  <c r="E45" i="5" s="1"/>
  <c r="CF44" i="4"/>
  <c r="CF44" i="5" s="1"/>
  <c r="BD44" i="4"/>
  <c r="BD44" i="5" s="1"/>
  <c r="T44" i="4"/>
  <c r="T44" i="5" s="1"/>
  <c r="CE43" i="4"/>
  <c r="CE43" i="5" s="1"/>
  <c r="AU43" i="4"/>
  <c r="AU43" i="5" s="1"/>
  <c r="S43" i="4"/>
  <c r="S43" i="5" s="1"/>
  <c r="BN42" i="4"/>
  <c r="BN42" i="5" s="1"/>
  <c r="BB42" i="4"/>
  <c r="BB42" i="5" s="1"/>
  <c r="AP42" i="4"/>
  <c r="AP42" i="5" s="1"/>
  <c r="CO41" i="4"/>
  <c r="CO41" i="5" s="1"/>
  <c r="CG41" i="4"/>
  <c r="CG41" i="5" s="1"/>
  <c r="BY41" i="4"/>
  <c r="BY41" i="5" s="1"/>
  <c r="BQ41" i="4"/>
  <c r="BQ41" i="5" s="1"/>
  <c r="BI41" i="4"/>
  <c r="BI41" i="5" s="1"/>
  <c r="BA41" i="4"/>
  <c r="BA41" i="5" s="1"/>
  <c r="AS41" i="4"/>
  <c r="AS41" i="5" s="1"/>
  <c r="AK41" i="4"/>
  <c r="AK41" i="5" s="1"/>
  <c r="AC41" i="4"/>
  <c r="AC41" i="5" s="1"/>
  <c r="U41" i="4"/>
  <c r="U41" i="5" s="1"/>
  <c r="M41" i="4"/>
  <c r="M41" i="5" s="1"/>
  <c r="E41" i="4"/>
  <c r="E41" i="5" s="1"/>
  <c r="CJ40" i="4"/>
  <c r="CJ40" i="5" s="1"/>
  <c r="CB40" i="4"/>
  <c r="CB40" i="5" s="1"/>
  <c r="BT40" i="4"/>
  <c r="BT40" i="5" s="1"/>
  <c r="BL40" i="4"/>
  <c r="BL40" i="5" s="1"/>
  <c r="BD40" i="4"/>
  <c r="BD40" i="5" s="1"/>
  <c r="AV40" i="4"/>
  <c r="AV40" i="5" s="1"/>
  <c r="AN40" i="4"/>
  <c r="AN40" i="5" s="1"/>
  <c r="AF40" i="4"/>
  <c r="AF40" i="5" s="1"/>
  <c r="X40" i="4"/>
  <c r="X40" i="5" s="1"/>
  <c r="P40" i="4"/>
  <c r="P40" i="5" s="1"/>
  <c r="H40" i="4"/>
  <c r="H40" i="5" s="1"/>
  <c r="CM39" i="4"/>
  <c r="CM39" i="5" s="1"/>
  <c r="CE39" i="4"/>
  <c r="CE39" i="5" s="1"/>
  <c r="BW39" i="4"/>
  <c r="BW39" i="5" s="1"/>
  <c r="BO39" i="4"/>
  <c r="BO39" i="5" s="1"/>
  <c r="BG39" i="4"/>
  <c r="BG39" i="5" s="1"/>
  <c r="AY39" i="4"/>
  <c r="AY39" i="5" s="1"/>
  <c r="AQ39" i="4"/>
  <c r="AQ39" i="5" s="1"/>
  <c r="AI39" i="4"/>
  <c r="AI39" i="5" s="1"/>
  <c r="AA39" i="4"/>
  <c r="AA39" i="5" s="1"/>
  <c r="S39" i="4"/>
  <c r="S39" i="5" s="1"/>
  <c r="K39" i="4"/>
  <c r="K39" i="5" s="1"/>
  <c r="C39" i="4"/>
  <c r="BT47"/>
  <c r="BT47" i="5" s="1"/>
  <c r="BH47" i="4"/>
  <c r="BH47" i="5" s="1"/>
  <c r="AR47" i="4"/>
  <c r="AR47" i="5" s="1"/>
  <c r="AB47" i="4"/>
  <c r="AB47" i="5" s="1"/>
  <c r="L47" i="4"/>
  <c r="L47" i="5" s="1"/>
  <c r="CI46" i="4"/>
  <c r="CI46" i="5" s="1"/>
  <c r="BS46" i="4"/>
  <c r="BS46" i="5" s="1"/>
  <c r="BC46" i="4"/>
  <c r="BC46" i="5" s="1"/>
  <c r="AM46" i="4"/>
  <c r="AM46" i="5" s="1"/>
  <c r="W46" i="4"/>
  <c r="W46" i="5" s="1"/>
  <c r="G46" i="4"/>
  <c r="G46" i="5" s="1"/>
  <c r="CD45" i="4"/>
  <c r="CD45" i="5" s="1"/>
  <c r="BN45" i="4"/>
  <c r="BN45" i="5" s="1"/>
  <c r="AX45" i="4"/>
  <c r="AX45" i="5" s="1"/>
  <c r="AH45" i="4"/>
  <c r="AH45" i="5" s="1"/>
  <c r="R45" i="4"/>
  <c r="R45" i="5" s="1"/>
  <c r="CO44" i="4"/>
  <c r="CO44" i="5" s="1"/>
  <c r="BU44" i="4"/>
  <c r="BU44" i="5" s="1"/>
  <c r="BQ44" i="4"/>
  <c r="BQ44" i="5" s="1"/>
  <c r="BA44" i="4"/>
  <c r="BA44" i="5" s="1"/>
  <c r="AG44" i="4"/>
  <c r="AG44" i="5" s="1"/>
  <c r="Q44" i="4"/>
  <c r="Q44" i="5" s="1"/>
  <c r="CF43" i="4"/>
  <c r="CF43" i="5" s="1"/>
  <c r="CB43" i="4"/>
  <c r="CB43" i="5" s="1"/>
  <c r="BL43" i="4"/>
  <c r="BL43" i="5" s="1"/>
  <c r="AV43" i="4"/>
  <c r="AV43" i="5" s="1"/>
  <c r="AB43" i="4"/>
  <c r="AB43" i="5" s="1"/>
  <c r="L43" i="4"/>
  <c r="L43" i="5" s="1"/>
  <c r="H43" i="4"/>
  <c r="H43" i="5" s="1"/>
  <c r="CE42" i="4"/>
  <c r="CE42" i="5" s="1"/>
  <c r="BO42" i="4"/>
  <c r="BO42" i="5" s="1"/>
  <c r="AY42" i="4"/>
  <c r="AY42" i="5" s="1"/>
  <c r="AI42" i="4"/>
  <c r="AI42" i="5" s="1"/>
  <c r="S42" i="4"/>
  <c r="S42" i="5" s="1"/>
  <c r="C42" i="4"/>
  <c r="CC38"/>
  <c r="CC38" i="5" s="1"/>
  <c r="AW38" i="4"/>
  <c r="AW38" i="5" s="1"/>
  <c r="U38" i="4"/>
  <c r="U38" i="5" s="1"/>
  <c r="Q38" i="4"/>
  <c r="Q38" i="5" s="1"/>
  <c r="CB37" i="4"/>
  <c r="CB37" i="5" s="1"/>
  <c r="BX37" i="4"/>
  <c r="BX37" i="5" s="1"/>
  <c r="AV37" i="4"/>
  <c r="AV37" i="5" s="1"/>
  <c r="AR37" i="4"/>
  <c r="AR37" i="5" s="1"/>
  <c r="P37" i="4"/>
  <c r="P37" i="5" s="1"/>
  <c r="L37" i="4"/>
  <c r="L37" i="5" s="1"/>
  <c r="CI36" i="4"/>
  <c r="CI36" i="5" s="1"/>
  <c r="CA36" i="4"/>
  <c r="CA36" i="5" s="1"/>
  <c r="BS36" i="4"/>
  <c r="BS36" i="5" s="1"/>
  <c r="BK36" i="4"/>
  <c r="BK36" i="5" s="1"/>
  <c r="BC36" i="4"/>
  <c r="BC36" i="5" s="1"/>
  <c r="AU36" i="4"/>
  <c r="AU36" i="5" s="1"/>
  <c r="AM36" i="4"/>
  <c r="AM36" i="5" s="1"/>
  <c r="AE36" i="4"/>
  <c r="AE36" i="5" s="1"/>
  <c r="W36" i="4"/>
  <c r="W36" i="5" s="1"/>
  <c r="O36" i="4"/>
  <c r="O36" i="5" s="1"/>
  <c r="G36" i="4"/>
  <c r="G36" i="5" s="1"/>
  <c r="CL35" i="4"/>
  <c r="CL35" i="5" s="1"/>
  <c r="BJ35" i="4"/>
  <c r="BJ35" i="5" s="1"/>
  <c r="BF35" i="4"/>
  <c r="BF35" i="5" s="1"/>
  <c r="AD35" i="4"/>
  <c r="AD35" i="5" s="1"/>
  <c r="Z35" i="4"/>
  <c r="Z35" i="5" s="1"/>
  <c r="CK34" i="4"/>
  <c r="CK34" i="5" s="1"/>
  <c r="CG34" i="4"/>
  <c r="CG34" i="5" s="1"/>
  <c r="BE34" i="4"/>
  <c r="BE34" i="5" s="1"/>
  <c r="BA34" i="4"/>
  <c r="BA34" i="5" s="1"/>
  <c r="Y34" i="4"/>
  <c r="Y34" i="5" s="1"/>
  <c r="U34" i="4"/>
  <c r="U34" i="5" s="1"/>
  <c r="BS32" i="4"/>
  <c r="BS32" i="5" s="1"/>
  <c r="BO32" i="4"/>
  <c r="BO32" i="5" s="1"/>
  <c r="AM32" i="4"/>
  <c r="AM32" i="5" s="1"/>
  <c r="AI32" i="4"/>
  <c r="AI32" i="5" s="1"/>
  <c r="G32" i="4"/>
  <c r="G32" i="5" s="1"/>
  <c r="C32" i="4"/>
  <c r="BN31"/>
  <c r="BN31" i="5" s="1"/>
  <c r="BJ31" i="4"/>
  <c r="BJ31" i="5" s="1"/>
  <c r="AH31" i="4"/>
  <c r="AH31" i="5" s="1"/>
  <c r="AD31" i="4"/>
  <c r="AD31" i="5" s="1"/>
  <c r="CO30" i="4"/>
  <c r="CO30" i="5" s="1"/>
  <c r="CG30" i="4"/>
  <c r="CG30" i="5" s="1"/>
  <c r="BY30" i="4"/>
  <c r="BY30" i="5" s="1"/>
  <c r="BQ30" i="4"/>
  <c r="BQ30" i="5" s="1"/>
  <c r="BI30" i="4"/>
  <c r="BI30" i="5" s="1"/>
  <c r="BA30" i="4"/>
  <c r="BA30" i="5" s="1"/>
  <c r="AS30" i="4"/>
  <c r="AS30" i="5" s="1"/>
  <c r="AK30" i="4"/>
  <c r="AK30" i="5" s="1"/>
  <c r="AC30" i="4"/>
  <c r="AC30" i="5" s="1"/>
  <c r="BN38" i="4"/>
  <c r="BN38" i="5" s="1"/>
  <c r="BJ38" i="4"/>
  <c r="BJ38" i="5" s="1"/>
  <c r="AH38" i="4"/>
  <c r="AH38" i="5" s="1"/>
  <c r="AD38" i="4"/>
  <c r="AD38" i="5" s="1"/>
  <c r="CO37" i="4"/>
  <c r="CO37" i="5" s="1"/>
  <c r="BM37" i="4"/>
  <c r="BM37" i="5" s="1"/>
  <c r="BI37" i="4"/>
  <c r="BI37" i="5" s="1"/>
  <c r="AG37" i="4"/>
  <c r="AG37" i="5" s="1"/>
  <c r="AC37" i="4"/>
  <c r="AC37" i="5" s="1"/>
  <c r="CN36" i="4"/>
  <c r="CN36" i="5" s="1"/>
  <c r="CF36" i="4"/>
  <c r="CF36" i="5" s="1"/>
  <c r="BX36" i="4"/>
  <c r="BX36" i="5" s="1"/>
  <c r="BP36" i="4"/>
  <c r="BP36" i="5" s="1"/>
  <c r="BH36" i="4"/>
  <c r="BH36" i="5" s="1"/>
  <c r="AZ36" i="4"/>
  <c r="AZ36" i="5" s="1"/>
  <c r="AR36" i="4"/>
  <c r="AR36" i="5" s="1"/>
  <c r="AJ36" i="4"/>
  <c r="AJ36" i="5" s="1"/>
  <c r="AB36" i="4"/>
  <c r="AB36" i="5" s="1"/>
  <c r="T36" i="4"/>
  <c r="T36" i="5" s="1"/>
  <c r="L36" i="4"/>
  <c r="L36" i="5" s="1"/>
  <c r="D36" i="4"/>
  <c r="D36" i="5" s="1"/>
  <c r="CA35" i="4"/>
  <c r="CA35" i="5" s="1"/>
  <c r="BW35" i="4"/>
  <c r="BW35" i="5" s="1"/>
  <c r="AU35" i="4"/>
  <c r="AU35" i="5" s="1"/>
  <c r="AQ35" i="4"/>
  <c r="AQ35" i="5" s="1"/>
  <c r="O35" i="4"/>
  <c r="O35" i="5" s="1"/>
  <c r="K35" i="4"/>
  <c r="K35" i="5" s="1"/>
  <c r="BV34" i="4"/>
  <c r="BV34" i="5" s="1"/>
  <c r="BR34" i="4"/>
  <c r="BR34" i="5" s="1"/>
  <c r="AP34" i="4"/>
  <c r="AP34" i="5" s="1"/>
  <c r="AL34" i="4"/>
  <c r="AL34" i="5" s="1"/>
  <c r="J34" i="4"/>
  <c r="J34" i="5" s="1"/>
  <c r="F34" i="4"/>
  <c r="F34" i="5" s="1"/>
  <c r="CJ32" i="4"/>
  <c r="CJ32" i="5" s="1"/>
  <c r="CF32" i="4"/>
  <c r="CF32" i="5" s="1"/>
  <c r="BD32" i="4"/>
  <c r="BD32" i="5" s="1"/>
  <c r="AZ32" i="4"/>
  <c r="AZ32" i="5" s="1"/>
  <c r="X32" i="4"/>
  <c r="X32" i="5" s="1"/>
  <c r="T32" i="4"/>
  <c r="T32" i="5" s="1"/>
  <c r="CE31" i="4"/>
  <c r="CE31" i="5" s="1"/>
  <c r="CA31" i="4"/>
  <c r="CA31" i="5" s="1"/>
  <c r="AY31" i="4"/>
  <c r="AY31" i="5" s="1"/>
  <c r="AU31" i="4"/>
  <c r="AU31" i="5" s="1"/>
  <c r="S31" i="4"/>
  <c r="S31" i="5" s="1"/>
  <c r="O31" i="4"/>
  <c r="O31" i="5" s="1"/>
  <c r="CH30" i="4"/>
  <c r="CH30" i="5" s="1"/>
  <c r="BZ30" i="4"/>
  <c r="BZ30" i="5" s="1"/>
  <c r="BR30" i="4"/>
  <c r="BR30" i="5" s="1"/>
  <c r="BJ30" i="4"/>
  <c r="BJ30" i="5" s="1"/>
  <c r="BB30" i="4"/>
  <c r="BB30" i="5" s="1"/>
  <c r="AT30" i="4"/>
  <c r="AT30" i="5" s="1"/>
  <c r="AL30" i="4"/>
  <c r="AL30" i="5" s="1"/>
  <c r="AD30" i="4"/>
  <c r="AD30" i="5" s="1"/>
  <c r="V30" i="4"/>
  <c r="V30" i="5" s="1"/>
  <c r="CI38" i="4"/>
  <c r="CI38" i="5" s="1"/>
  <c r="CE38" i="4"/>
  <c r="CE38" i="5" s="1"/>
  <c r="BC38" i="4"/>
  <c r="BC38" i="5" s="1"/>
  <c r="AY38" i="4"/>
  <c r="AY38" i="5" s="1"/>
  <c r="W38" i="4"/>
  <c r="W38" i="5" s="1"/>
  <c r="S38" i="4"/>
  <c r="S38" i="5" s="1"/>
  <c r="BV37" i="4"/>
  <c r="BV37" i="5" s="1"/>
  <c r="BR37" i="4"/>
  <c r="BR37" i="5" s="1"/>
  <c r="AP37" i="4"/>
  <c r="AP37" i="5" s="1"/>
  <c r="AL37" i="4"/>
  <c r="AL37" i="5" s="1"/>
  <c r="J37" i="4"/>
  <c r="J37" i="5" s="1"/>
  <c r="F37" i="4"/>
  <c r="F37" i="5" s="1"/>
  <c r="CJ35" i="4"/>
  <c r="CJ35" i="5" s="1"/>
  <c r="CF35" i="4"/>
  <c r="CF35" i="5" s="1"/>
  <c r="BD35" i="4"/>
  <c r="BD35" i="5" s="1"/>
  <c r="AZ35" i="4"/>
  <c r="AZ35" i="5" s="1"/>
  <c r="X35" i="4"/>
  <c r="X35" i="5" s="1"/>
  <c r="T35" i="4"/>
  <c r="T35" i="5" s="1"/>
  <c r="CE34" i="4"/>
  <c r="CE34" i="5" s="1"/>
  <c r="CA34" i="4"/>
  <c r="CA34" i="5" s="1"/>
  <c r="AY34" i="4"/>
  <c r="AY34" i="5" s="1"/>
  <c r="AU34" i="4"/>
  <c r="AU34" i="5" s="1"/>
  <c r="S34" i="4"/>
  <c r="S34" i="5" s="1"/>
  <c r="O34" i="4"/>
  <c r="O34" i="5" s="1"/>
  <c r="CH33" i="4"/>
  <c r="CH33" i="5" s="1"/>
  <c r="BZ33" i="4"/>
  <c r="BZ33" i="5" s="1"/>
  <c r="BR33" i="4"/>
  <c r="BR33" i="5" s="1"/>
  <c r="BJ33" i="4"/>
  <c r="BJ33" i="5" s="1"/>
  <c r="BB33" i="4"/>
  <c r="BB33" i="5" s="1"/>
  <c r="AT33" i="4"/>
  <c r="AT33" i="5" s="1"/>
  <c r="AL33" i="4"/>
  <c r="AL33" i="5" s="1"/>
  <c r="AD33" i="4"/>
  <c r="AD33" i="5" s="1"/>
  <c r="V33" i="4"/>
  <c r="V33" i="5" s="1"/>
  <c r="N33" i="4"/>
  <c r="N33" i="5" s="1"/>
  <c r="F33" i="4"/>
  <c r="F33" i="5" s="1"/>
  <c r="CC32" i="4"/>
  <c r="CC32" i="5" s="1"/>
  <c r="BY32" i="4"/>
  <c r="BY32" i="5" s="1"/>
  <c r="AW32" i="4"/>
  <c r="AW32" i="5" s="1"/>
  <c r="AS32" i="4"/>
  <c r="AS32" i="5" s="1"/>
  <c r="Q32" i="4"/>
  <c r="Q32" i="5" s="1"/>
  <c r="M32" i="4"/>
  <c r="M32" i="5" s="1"/>
  <c r="BX31" i="4"/>
  <c r="BX31" i="5" s="1"/>
  <c r="BT31" i="4"/>
  <c r="BT31" i="5" s="1"/>
  <c r="AR31" i="4"/>
  <c r="AR31" i="5" s="1"/>
  <c r="AN31" i="4"/>
  <c r="AN31" i="5" s="1"/>
  <c r="L31" i="4"/>
  <c r="L31" i="5" s="1"/>
  <c r="H31" i="4"/>
  <c r="H31" i="5" s="1"/>
  <c r="CN38" i="4"/>
  <c r="CN38" i="5" s="1"/>
  <c r="BT38" i="4"/>
  <c r="BT38" i="5" s="1"/>
  <c r="BP38" i="4"/>
  <c r="BP38" i="5" s="1"/>
  <c r="AV38" i="4"/>
  <c r="AV38" i="5" s="1"/>
  <c r="X38" i="4"/>
  <c r="X38" i="5" s="1"/>
  <c r="T38" i="4"/>
  <c r="T38" i="5" s="1"/>
  <c r="CE37" i="4"/>
  <c r="CE37" i="5" s="1"/>
  <c r="CA37" i="4"/>
  <c r="CA37" i="5" s="1"/>
  <c r="AY37" i="4"/>
  <c r="AY37" i="5" s="1"/>
  <c r="AU37" i="4"/>
  <c r="AU37" i="5" s="1"/>
  <c r="S37" i="4"/>
  <c r="S37" i="5" s="1"/>
  <c r="O37" i="4"/>
  <c r="O37" i="5" s="1"/>
  <c r="CH36" i="4"/>
  <c r="CH36" i="5" s="1"/>
  <c r="BZ36" i="4"/>
  <c r="BZ36" i="5" s="1"/>
  <c r="BR36" i="4"/>
  <c r="BR36" i="5" s="1"/>
  <c r="BJ36" i="4"/>
  <c r="BJ36" i="5" s="1"/>
  <c r="BB36" i="4"/>
  <c r="BB36" i="5" s="1"/>
  <c r="AT36" i="4"/>
  <c r="AT36" i="5" s="1"/>
  <c r="AL36" i="4"/>
  <c r="AL36" i="5" s="1"/>
  <c r="AD36" i="4"/>
  <c r="AD36" i="5" s="1"/>
  <c r="V36" i="4"/>
  <c r="V36" i="5" s="1"/>
  <c r="N36" i="4"/>
  <c r="N36" i="5" s="1"/>
  <c r="F36" i="4"/>
  <c r="F36" i="5" s="1"/>
  <c r="CC35" i="4"/>
  <c r="CC35" i="5" s="1"/>
  <c r="BY35" i="4"/>
  <c r="BY35" i="5" s="1"/>
  <c r="AW35" i="4"/>
  <c r="AW35" i="5" s="1"/>
  <c r="AS35" i="4"/>
  <c r="AS35" i="5" s="1"/>
  <c r="Q35" i="4"/>
  <c r="Q35" i="5" s="1"/>
  <c r="M35" i="4"/>
  <c r="M35" i="5" s="1"/>
  <c r="BX34" i="4"/>
  <c r="BX34" i="5" s="1"/>
  <c r="BT34" i="4"/>
  <c r="BT34" i="5" s="1"/>
  <c r="AR34" i="4"/>
  <c r="AR34" i="5" s="1"/>
  <c r="AN34" i="4"/>
  <c r="AN34" i="5" s="1"/>
  <c r="L34" i="4"/>
  <c r="L34" i="5" s="1"/>
  <c r="H34" i="4"/>
  <c r="H34" i="5" s="1"/>
  <c r="CH32" i="4"/>
  <c r="CH32" i="5" s="1"/>
  <c r="CD32" i="4"/>
  <c r="CD32" i="5" s="1"/>
  <c r="BB32" i="4"/>
  <c r="BB32" i="5" s="1"/>
  <c r="AX32" i="4"/>
  <c r="AX32" i="5" s="1"/>
  <c r="V32" i="4"/>
  <c r="V32" i="5" s="1"/>
  <c r="R32" i="4"/>
  <c r="R32" i="5" s="1"/>
  <c r="CC31" i="4"/>
  <c r="CC31" i="5" s="1"/>
  <c r="BY31" i="4"/>
  <c r="BY31" i="5" s="1"/>
  <c r="AW31" i="4"/>
  <c r="AW31" i="5" s="1"/>
  <c r="AS31" i="4"/>
  <c r="AS31" i="5" s="1"/>
  <c r="Q31" i="4"/>
  <c r="Q31" i="5" s="1"/>
  <c r="M31" i="4"/>
  <c r="M31" i="5" s="1"/>
  <c r="CJ30" i="4"/>
  <c r="CJ30" i="5" s="1"/>
  <c r="CB30" i="4"/>
  <c r="CB30" i="5" s="1"/>
  <c r="BT30" i="4"/>
  <c r="BT30" i="5" s="1"/>
  <c r="BL30" i="4"/>
  <c r="BL30" i="5" s="1"/>
  <c r="BD30" i="4"/>
  <c r="BD30" i="5" s="1"/>
  <c r="AV30" i="4"/>
  <c r="AV30" i="5" s="1"/>
  <c r="AN30" i="4"/>
  <c r="AN30" i="5" s="1"/>
  <c r="AF30" i="4"/>
  <c r="AF30" i="5" s="1"/>
  <c r="X30" i="4"/>
  <c r="X30" i="5" s="1"/>
  <c r="P30" i="4"/>
  <c r="P30" i="5" s="1"/>
  <c r="H30" i="4"/>
  <c r="H30" i="5" s="1"/>
  <c r="CM29" i="4"/>
  <c r="CM29" i="5" s="1"/>
  <c r="CI29" i="4"/>
  <c r="CI29" i="5" s="1"/>
  <c r="BG29" i="4"/>
  <c r="BG29" i="5" s="1"/>
  <c r="BC29" i="4"/>
  <c r="BC29" i="5" s="1"/>
  <c r="AA29" i="4"/>
  <c r="AA29" i="5" s="1"/>
  <c r="W29" i="4"/>
  <c r="W29" i="5" s="1"/>
  <c r="CH28" i="4"/>
  <c r="CH28" i="5" s="1"/>
  <c r="CD28" i="4"/>
  <c r="CD28" i="5" s="1"/>
  <c r="BB28" i="4"/>
  <c r="BB28" i="5" s="1"/>
  <c r="AX28" i="4"/>
  <c r="AX28" i="5" s="1"/>
  <c r="V28" i="4"/>
  <c r="V28" i="5" s="1"/>
  <c r="R28" i="4"/>
  <c r="R28" i="5" s="1"/>
  <c r="CK27" i="4"/>
  <c r="CK27" i="5" s="1"/>
  <c r="CC27" i="4"/>
  <c r="CC27" i="5" s="1"/>
  <c r="BU27" i="4"/>
  <c r="BU27" i="5" s="1"/>
  <c r="BM27" i="4"/>
  <c r="BM27" i="5" s="1"/>
  <c r="BE27" i="4"/>
  <c r="BE27" i="5" s="1"/>
  <c r="AW27" i="4"/>
  <c r="AW27" i="5" s="1"/>
  <c r="AO27" i="4"/>
  <c r="AO27" i="5" s="1"/>
  <c r="AG27" i="4"/>
  <c r="AG27" i="5" s="1"/>
  <c r="Y27" i="4"/>
  <c r="Y27" i="5" s="1"/>
  <c r="Q27" i="4"/>
  <c r="Q27" i="5" s="1"/>
  <c r="I27" i="4"/>
  <c r="I27" i="5" s="1"/>
  <c r="CN26" i="4"/>
  <c r="CN26" i="5" s="1"/>
  <c r="CJ26" i="4"/>
  <c r="CJ26" i="5" s="1"/>
  <c r="BH26" i="4"/>
  <c r="BH26" i="5" s="1"/>
  <c r="BD26" i="4"/>
  <c r="BD26" i="5" s="1"/>
  <c r="AB26" i="4"/>
  <c r="AB26" i="5" s="1"/>
  <c r="X26" i="4"/>
  <c r="X26" i="5" s="1"/>
  <c r="CI25" i="4"/>
  <c r="CI25" i="5" s="1"/>
  <c r="CE25" i="4"/>
  <c r="CE25" i="5" s="1"/>
  <c r="BC25" i="4"/>
  <c r="BC25" i="5" s="1"/>
  <c r="AY25" i="4"/>
  <c r="AY25" i="5" s="1"/>
  <c r="W25" i="4"/>
  <c r="W25" i="5" s="1"/>
  <c r="S25" i="4"/>
  <c r="S25" i="5" s="1"/>
  <c r="L42" i="4"/>
  <c r="L42" i="5" s="1"/>
  <c r="BS41" i="4"/>
  <c r="BS41" i="5" s="1"/>
  <c r="AH40" i="4"/>
  <c r="AH40" i="5" s="1"/>
  <c r="BO51" i="4"/>
  <c r="BO51" i="5" s="1"/>
  <c r="F47" i="4"/>
  <c r="F47" i="5" s="1"/>
  <c r="AS46" i="4"/>
  <c r="AS46" i="5" s="1"/>
  <c r="CF45" i="4"/>
  <c r="CF45" i="5" s="1"/>
  <c r="AI44" i="4"/>
  <c r="AI44" i="5" s="1"/>
  <c r="CG42" i="4"/>
  <c r="CG42" i="5" s="1"/>
  <c r="AG42" i="4"/>
  <c r="AG42" i="5" s="1"/>
  <c r="L41" i="4"/>
  <c r="L41" i="5" s="1"/>
  <c r="BN39" i="4"/>
  <c r="BN39" i="5" s="1"/>
  <c r="BW47" i="4"/>
  <c r="BW47" i="5" s="1"/>
  <c r="W47" i="4"/>
  <c r="W47" i="5" s="1"/>
  <c r="BI45" i="4"/>
  <c r="BI45" i="5" s="1"/>
  <c r="I45" i="4"/>
  <c r="I45" i="5" s="1"/>
  <c r="BF42" i="4"/>
  <c r="BF42" i="5" s="1"/>
  <c r="F42" i="4"/>
  <c r="F42" i="5" s="1"/>
  <c r="CJ47" i="4"/>
  <c r="CJ47" i="5" s="1"/>
  <c r="AF47" i="4"/>
  <c r="AF47" i="5" s="1"/>
  <c r="BG46" i="4"/>
  <c r="BG46" i="5" s="1"/>
  <c r="CH45" i="4"/>
  <c r="CH45" i="5" s="1"/>
  <c r="V45" i="4"/>
  <c r="V45" i="5" s="1"/>
  <c r="CK44" i="4"/>
  <c r="CK44" i="5" s="1"/>
  <c r="AW44" i="4"/>
  <c r="AW44" i="5" s="1"/>
  <c r="AS44" i="4"/>
  <c r="AS44" i="5" s="1"/>
  <c r="BX43" i="4"/>
  <c r="BX43" i="5" s="1"/>
  <c r="AM42" i="4"/>
  <c r="AM42" i="5" s="1"/>
  <c r="CH41" i="4"/>
  <c r="CH41" i="5" s="1"/>
  <c r="BB41" i="4"/>
  <c r="BB41" i="5" s="1"/>
  <c r="V41" i="4"/>
  <c r="V41" i="5" s="1"/>
  <c r="CC40" i="4"/>
  <c r="CC40" i="5" s="1"/>
  <c r="AW40" i="4"/>
  <c r="AW40" i="5" s="1"/>
  <c r="Q40" i="4"/>
  <c r="Q40" i="5" s="1"/>
  <c r="BX39" i="4"/>
  <c r="BX39" i="5" s="1"/>
  <c r="AR39" i="4"/>
  <c r="AR39" i="5" s="1"/>
  <c r="L39" i="4"/>
  <c r="L39" i="5" s="1"/>
  <c r="CF33" i="4"/>
  <c r="CF33" i="5" s="1"/>
  <c r="AZ33" i="4"/>
  <c r="AZ33" i="5" s="1"/>
  <c r="T33" i="4"/>
  <c r="T33" i="5" s="1"/>
  <c r="CD37" i="4"/>
  <c r="CD37" i="5" s="1"/>
  <c r="BZ37" i="4"/>
  <c r="BZ37" i="5" s="1"/>
  <c r="BN37" i="4"/>
  <c r="BN37" i="5" s="1"/>
  <c r="BJ37" i="4"/>
  <c r="BJ37" i="5" s="1"/>
  <c r="AX37" i="4"/>
  <c r="AX37" i="5" s="1"/>
  <c r="AT37" i="4"/>
  <c r="AT37" i="5" s="1"/>
  <c r="AH37" i="4"/>
  <c r="AH37" i="5" s="1"/>
  <c r="AD37" i="4"/>
  <c r="AD37" i="5" s="1"/>
  <c r="R37" i="4"/>
  <c r="R37" i="5" s="1"/>
  <c r="N37" i="4"/>
  <c r="N37" i="5" s="1"/>
  <c r="CO36" i="4"/>
  <c r="CO36" i="5" s="1"/>
  <c r="CG36" i="4"/>
  <c r="CG36" i="5" s="1"/>
  <c r="BY36" i="4"/>
  <c r="BY36" i="5" s="1"/>
  <c r="BQ36" i="4"/>
  <c r="BQ36" i="5" s="1"/>
  <c r="BI36" i="4"/>
  <c r="BI36" i="5" s="1"/>
  <c r="BA36" i="4"/>
  <c r="BA36" i="5" s="1"/>
  <c r="AS36" i="4"/>
  <c r="AS36" i="5" s="1"/>
  <c r="AK36" i="4"/>
  <c r="AK36" i="5" s="1"/>
  <c r="AC36" i="4"/>
  <c r="AC36" i="5" s="1"/>
  <c r="U36" i="4"/>
  <c r="U36" i="5" s="1"/>
  <c r="M36" i="4"/>
  <c r="M36" i="5" s="1"/>
  <c r="E36" i="4"/>
  <c r="E36" i="5" s="1"/>
  <c r="CK32" i="4"/>
  <c r="CK32" i="5" s="1"/>
  <c r="CG32" i="4"/>
  <c r="CG32" i="5" s="1"/>
  <c r="BU32" i="4"/>
  <c r="BU32" i="5" s="1"/>
  <c r="BQ32" i="4"/>
  <c r="BQ32" i="5" s="1"/>
  <c r="BE32" i="4"/>
  <c r="BE32" i="5" s="1"/>
  <c r="BA32" i="4"/>
  <c r="BA32" i="5" s="1"/>
  <c r="AO32" i="4"/>
  <c r="AO32" i="5" s="1"/>
  <c r="AK32" i="4"/>
  <c r="AK32" i="5" s="1"/>
  <c r="Y32" i="4"/>
  <c r="Y32" i="5" s="1"/>
  <c r="U32" i="4"/>
  <c r="U32" i="5" s="1"/>
  <c r="I32" i="4"/>
  <c r="I32" i="5" s="1"/>
  <c r="E32" i="4"/>
  <c r="E32" i="5" s="1"/>
  <c r="CF31" i="4"/>
  <c r="CF31" i="5" s="1"/>
  <c r="CB31" i="4"/>
  <c r="CB31" i="5" s="1"/>
  <c r="BP31" i="4"/>
  <c r="BP31" i="5" s="1"/>
  <c r="BL31" i="4"/>
  <c r="BL31" i="5" s="1"/>
  <c r="AZ31" i="4"/>
  <c r="AZ31" i="5" s="1"/>
  <c r="AV31" i="4"/>
  <c r="AV31" i="5" s="1"/>
  <c r="AJ31" i="4"/>
  <c r="AJ31" i="5" s="1"/>
  <c r="AF31" i="4"/>
  <c r="AF31" i="5" s="1"/>
  <c r="T31" i="4"/>
  <c r="T31" i="5" s="1"/>
  <c r="P31" i="4"/>
  <c r="P31" i="5" s="1"/>
  <c r="D31" i="4"/>
  <c r="D31" i="5" s="1"/>
  <c r="CM30" i="4"/>
  <c r="CM30" i="5" s="1"/>
  <c r="CE30" i="4"/>
  <c r="CE30" i="5" s="1"/>
  <c r="BW30" i="4"/>
  <c r="BW30" i="5" s="1"/>
  <c r="BO30" i="4"/>
  <c r="BO30" i="5" s="1"/>
  <c r="BG30" i="4"/>
  <c r="BG30" i="5" s="1"/>
  <c r="AY30" i="4"/>
  <c r="AY30" i="5" s="1"/>
  <c r="AQ30" i="4"/>
  <c r="AQ30" i="5" s="1"/>
  <c r="AI30" i="4"/>
  <c r="AI30" i="5" s="1"/>
  <c r="AA30" i="4"/>
  <c r="AA30" i="5" s="1"/>
  <c r="S30" i="4"/>
  <c r="S30" i="5" s="1"/>
  <c r="K30" i="4"/>
  <c r="K30" i="5" s="1"/>
  <c r="CJ38" i="4"/>
  <c r="CJ38" i="5" s="1"/>
  <c r="CF38" i="4"/>
  <c r="CF38" i="5" s="1"/>
  <c r="BJ32" i="4"/>
  <c r="BJ32" i="5" s="1"/>
  <c r="BF32" i="4"/>
  <c r="BF32" i="5" s="1"/>
  <c r="AT32" i="4"/>
  <c r="AT32" i="5" s="1"/>
  <c r="AP32" i="4"/>
  <c r="AP32" i="5" s="1"/>
  <c r="CK31" i="4"/>
  <c r="CK31" i="5" s="1"/>
  <c r="CG31" i="4"/>
  <c r="CG31" i="5" s="1"/>
  <c r="BU31" i="4"/>
  <c r="BU31" i="5" s="1"/>
  <c r="BQ31" i="4"/>
  <c r="BQ31" i="5" s="1"/>
  <c r="Y31" i="4"/>
  <c r="Y31" i="5" s="1"/>
  <c r="U31" i="4"/>
  <c r="U31" i="5" s="1"/>
  <c r="I31" i="4"/>
  <c r="I31" i="5" s="1"/>
  <c r="E31" i="4"/>
  <c r="E31" i="5" s="1"/>
  <c r="BP30" i="4"/>
  <c r="BP30" i="5" s="1"/>
  <c r="AJ30" i="4"/>
  <c r="AJ30" i="5" s="1"/>
  <c r="D30" i="4"/>
  <c r="D30" i="5" s="1"/>
  <c r="AQ29" i="4"/>
  <c r="AQ29" i="5" s="1"/>
  <c r="AM29" i="4"/>
  <c r="AM29" i="5" s="1"/>
  <c r="BR28" i="4"/>
  <c r="BR28" i="5" s="1"/>
  <c r="BN28" i="4"/>
  <c r="BN28" i="5" s="1"/>
  <c r="F28" i="4"/>
  <c r="F28" i="5" s="1"/>
  <c r="CO27" i="4"/>
  <c r="CO27" i="5" s="1"/>
  <c r="BI27" i="4"/>
  <c r="BI27" i="5" s="1"/>
  <c r="AC27" i="4"/>
  <c r="AC27" i="5" s="1"/>
  <c r="CF26" i="4"/>
  <c r="CF26" i="5" s="1"/>
  <c r="CB26" i="4"/>
  <c r="CB26" i="5" s="1"/>
  <c r="AJ26" i="4"/>
  <c r="AJ26" i="5" s="1"/>
  <c r="AF26" i="4"/>
  <c r="AF26" i="5" s="1"/>
  <c r="T26" i="4"/>
  <c r="T26" i="5" s="1"/>
  <c r="P26" i="4"/>
  <c r="P26" i="5" s="1"/>
  <c r="BK25" i="4"/>
  <c r="BK25" i="5" s="1"/>
  <c r="BG25" i="4"/>
  <c r="BG25" i="5" s="1"/>
  <c r="AU25" i="4"/>
  <c r="AU25" i="5" s="1"/>
  <c r="AQ25" i="4"/>
  <c r="AQ25" i="5" s="1"/>
  <c r="CL24" i="4"/>
  <c r="CL24" i="5" s="1"/>
  <c r="CD24" i="4"/>
  <c r="CD24" i="5" s="1"/>
  <c r="BV24" i="4"/>
  <c r="BV24" i="5" s="1"/>
  <c r="BN24" i="4"/>
  <c r="BN24" i="5" s="1"/>
  <c r="BF24" i="4"/>
  <c r="BF24" i="5" s="1"/>
  <c r="AX24" i="4"/>
  <c r="AX24" i="5" s="1"/>
  <c r="AP24" i="4"/>
  <c r="AP24" i="5" s="1"/>
  <c r="AH24" i="4"/>
  <c r="AH24" i="5" s="1"/>
  <c r="Z24" i="4"/>
  <c r="Z24" i="5" s="1"/>
  <c r="R24" i="4"/>
  <c r="R24" i="5" s="1"/>
  <c r="J24" i="4"/>
  <c r="J24" i="5" s="1"/>
  <c r="CO23" i="4"/>
  <c r="CO23" i="5" s="1"/>
  <c r="CG23" i="4"/>
  <c r="CG23" i="5" s="1"/>
  <c r="BY23" i="4"/>
  <c r="BY23" i="5" s="1"/>
  <c r="BQ23" i="4"/>
  <c r="BQ23" i="5" s="1"/>
  <c r="BI23" i="4"/>
  <c r="BI23" i="5" s="1"/>
  <c r="BA23" i="4"/>
  <c r="BA23" i="5" s="1"/>
  <c r="AS23" i="4"/>
  <c r="AS23" i="5" s="1"/>
  <c r="AK23" i="4"/>
  <c r="AK23" i="5" s="1"/>
  <c r="AC23" i="4"/>
  <c r="AC23" i="5" s="1"/>
  <c r="U23" i="4"/>
  <c r="U23" i="5" s="1"/>
  <c r="M23" i="4"/>
  <c r="M23" i="5" s="1"/>
  <c r="E23" i="4"/>
  <c r="E23" i="5" s="1"/>
  <c r="CJ22" i="4"/>
  <c r="CJ22" i="5" s="1"/>
  <c r="CB22" i="4"/>
  <c r="CB22" i="5" s="1"/>
  <c r="BT22" i="4"/>
  <c r="BT22" i="5" s="1"/>
  <c r="BL22" i="4"/>
  <c r="BL22" i="5" s="1"/>
  <c r="BD22" i="4"/>
  <c r="BD22" i="5" s="1"/>
  <c r="AV22" i="4"/>
  <c r="AV22" i="5" s="1"/>
  <c r="AN22" i="4"/>
  <c r="AN22" i="5" s="1"/>
  <c r="AF22" i="4"/>
  <c r="AF22" i="5" s="1"/>
  <c r="X22" i="4"/>
  <c r="X22" i="5" s="1"/>
  <c r="P22" i="4"/>
  <c r="P22" i="5" s="1"/>
  <c r="H22" i="4"/>
  <c r="H22" i="5" s="1"/>
  <c r="CM21" i="4"/>
  <c r="CM21" i="5" s="1"/>
  <c r="CE21" i="4"/>
  <c r="CE21" i="5" s="1"/>
  <c r="BW21" i="4"/>
  <c r="BW21" i="5" s="1"/>
  <c r="BO21" i="4"/>
  <c r="BO21" i="5" s="1"/>
  <c r="BG21" i="4"/>
  <c r="BG21" i="5" s="1"/>
  <c r="AY21" i="4"/>
  <c r="AY21" i="5" s="1"/>
  <c r="AQ21" i="4"/>
  <c r="AQ21" i="5" s="1"/>
  <c r="AI21" i="4"/>
  <c r="AI21" i="5" s="1"/>
  <c r="AA21" i="4"/>
  <c r="AA21" i="5" s="1"/>
  <c r="S21" i="4"/>
  <c r="S21" i="5" s="1"/>
  <c r="K21" i="4"/>
  <c r="K21" i="5" s="1"/>
  <c r="CF29" i="4"/>
  <c r="CF29" i="5" s="1"/>
  <c r="CB29" i="4"/>
  <c r="CB29" i="5" s="1"/>
  <c r="AZ29" i="4"/>
  <c r="AZ29" i="5" s="1"/>
  <c r="AV29" i="4"/>
  <c r="AV29" i="5" s="1"/>
  <c r="T29" i="4"/>
  <c r="T29" i="5" s="1"/>
  <c r="P29" i="4"/>
  <c r="P29" i="5" s="1"/>
  <c r="CA28" i="4"/>
  <c r="CA28" i="5" s="1"/>
  <c r="BW28" i="4"/>
  <c r="BW28" i="5" s="1"/>
  <c r="AU28" i="4"/>
  <c r="AU28" i="5" s="1"/>
  <c r="AQ28" i="4"/>
  <c r="AQ28" i="5" s="1"/>
  <c r="O28" i="4"/>
  <c r="O28" i="5" s="1"/>
  <c r="K28" i="4"/>
  <c r="K28" i="5" s="1"/>
  <c r="CH27" i="4"/>
  <c r="CH27" i="5" s="1"/>
  <c r="BZ27" i="4"/>
  <c r="BZ27" i="5" s="1"/>
  <c r="BR27" i="4"/>
  <c r="BR27" i="5" s="1"/>
  <c r="BJ27" i="4"/>
  <c r="BJ27" i="5" s="1"/>
  <c r="BB27" i="4"/>
  <c r="BB27" i="5" s="1"/>
  <c r="AT27" i="4"/>
  <c r="AT27" i="5" s="1"/>
  <c r="AL27" i="4"/>
  <c r="AL27" i="5" s="1"/>
  <c r="AD27" i="4"/>
  <c r="AD27" i="5" s="1"/>
  <c r="V27" i="4"/>
  <c r="V27" i="5" s="1"/>
  <c r="N27" i="4"/>
  <c r="N27" i="5" s="1"/>
  <c r="F27" i="4"/>
  <c r="F27" i="5" s="1"/>
  <c r="CC26" i="4"/>
  <c r="CC26" i="5" s="1"/>
  <c r="BY26" i="4"/>
  <c r="BY26" i="5" s="1"/>
  <c r="AW26" i="4"/>
  <c r="AW26" i="5" s="1"/>
  <c r="AS26" i="4"/>
  <c r="AS26" i="5" s="1"/>
  <c r="Q26" i="4"/>
  <c r="Q26" i="5" s="1"/>
  <c r="M26" i="4"/>
  <c r="M26" i="5" s="1"/>
  <c r="BX25" i="4"/>
  <c r="BX25" i="5" s="1"/>
  <c r="BT25" i="4"/>
  <c r="BT25" i="5" s="1"/>
  <c r="AR25" i="4"/>
  <c r="AR25" i="5" s="1"/>
  <c r="AN25" i="4"/>
  <c r="AN25" i="5" s="1"/>
  <c r="L25" i="4"/>
  <c r="L25" i="5" s="1"/>
  <c r="H25" i="4"/>
  <c r="H25" i="5" s="1"/>
  <c r="BU29" i="4"/>
  <c r="BU29" i="5" s="1"/>
  <c r="BQ29" i="4"/>
  <c r="BQ29" i="5" s="1"/>
  <c r="AO29" i="4"/>
  <c r="AO29" i="5" s="1"/>
  <c r="AK29" i="4"/>
  <c r="AK29" i="5" s="1"/>
  <c r="I29" i="4"/>
  <c r="I29" i="5" s="1"/>
  <c r="E29" i="4"/>
  <c r="E29" i="5" s="1"/>
  <c r="BP28" i="4"/>
  <c r="BP28" i="5" s="1"/>
  <c r="BL28" i="4"/>
  <c r="BL28" i="5" s="1"/>
  <c r="AJ28" i="4"/>
  <c r="AJ28" i="5" s="1"/>
  <c r="AF28" i="4"/>
  <c r="AF28" i="5" s="1"/>
  <c r="D28" i="4"/>
  <c r="D28" i="5" s="1"/>
  <c r="CM27" i="4"/>
  <c r="CM27" i="5" s="1"/>
  <c r="CE27" i="4"/>
  <c r="CE27" i="5" s="1"/>
  <c r="BW27" i="4"/>
  <c r="BW27" i="5" s="1"/>
  <c r="BO27" i="4"/>
  <c r="BO27" i="5" s="1"/>
  <c r="BG27" i="4"/>
  <c r="BG27" i="5" s="1"/>
  <c r="AY27" i="4"/>
  <c r="AY27" i="5" s="1"/>
  <c r="AQ27" i="4"/>
  <c r="AQ27" i="5" s="1"/>
  <c r="AI27" i="4"/>
  <c r="AI27" i="5" s="1"/>
  <c r="AA27" i="4"/>
  <c r="AA27" i="5" s="1"/>
  <c r="S27" i="4"/>
  <c r="S27" i="5" s="1"/>
  <c r="K27" i="4"/>
  <c r="K27" i="5" s="1"/>
  <c r="C27" i="4"/>
  <c r="BZ26"/>
  <c r="BZ26" i="5" s="1"/>
  <c r="BV26" i="4"/>
  <c r="BV26" i="5" s="1"/>
  <c r="AT26" i="4"/>
  <c r="AT26" i="5" s="1"/>
  <c r="AP26" i="4"/>
  <c r="AP26" i="5" s="1"/>
  <c r="N26" i="4"/>
  <c r="N26" i="5" s="1"/>
  <c r="J26" i="4"/>
  <c r="J26" i="5" s="1"/>
  <c r="BU25" i="4"/>
  <c r="BU25" i="5" s="1"/>
  <c r="BQ25" i="4"/>
  <c r="BQ25" i="5" s="1"/>
  <c r="AO25" i="4"/>
  <c r="AO25" i="5" s="1"/>
  <c r="AK25" i="4"/>
  <c r="AK25" i="5" s="1"/>
  <c r="I25" i="4"/>
  <c r="I25" i="5" s="1"/>
  <c r="E25" i="4"/>
  <c r="E25" i="5" s="1"/>
  <c r="BR29" i="4"/>
  <c r="BR29" i="5" s="1"/>
  <c r="BN29" i="4"/>
  <c r="BN29" i="5" s="1"/>
  <c r="AL29" i="4"/>
  <c r="AL29" i="5" s="1"/>
  <c r="AH29" i="4"/>
  <c r="AH29" i="5" s="1"/>
  <c r="F29" i="4"/>
  <c r="F29" i="5" s="1"/>
  <c r="CO28" i="4"/>
  <c r="CO28" i="5" s="1"/>
  <c r="BM28" i="4"/>
  <c r="BM28" i="5" s="1"/>
  <c r="BI28" i="4"/>
  <c r="BI28" i="5" s="1"/>
  <c r="AG28" i="4"/>
  <c r="AG28" i="5" s="1"/>
  <c r="AC28" i="4"/>
  <c r="AC28" i="5" s="1"/>
  <c r="CN27" i="4"/>
  <c r="CN27" i="5" s="1"/>
  <c r="CF27" i="4"/>
  <c r="CF27" i="5" s="1"/>
  <c r="BX27" i="4"/>
  <c r="BX27" i="5" s="1"/>
  <c r="BP27" i="4"/>
  <c r="BP27" i="5" s="1"/>
  <c r="BH27" i="4"/>
  <c r="BH27" i="5" s="1"/>
  <c r="AZ27" i="4"/>
  <c r="AZ27" i="5" s="1"/>
  <c r="AR27" i="4"/>
  <c r="AR27" i="5" s="1"/>
  <c r="AJ27" i="4"/>
  <c r="AJ27" i="5" s="1"/>
  <c r="AB27" i="4"/>
  <c r="AB27" i="5" s="1"/>
  <c r="T27" i="4"/>
  <c r="T27" i="5" s="1"/>
  <c r="L27" i="4"/>
  <c r="L27" i="5" s="1"/>
  <c r="D27" i="4"/>
  <c r="D27" i="5" s="1"/>
  <c r="CA26" i="4"/>
  <c r="CA26" i="5" s="1"/>
  <c r="BW26" i="4"/>
  <c r="BW26" i="5" s="1"/>
  <c r="AU26" i="4"/>
  <c r="AU26" i="5" s="1"/>
  <c r="AQ26" i="4"/>
  <c r="AQ26" i="5" s="1"/>
  <c r="O26" i="4"/>
  <c r="O26" i="5" s="1"/>
  <c r="K26" i="4"/>
  <c r="K26" i="5" s="1"/>
  <c r="BV25" i="4"/>
  <c r="BV25" i="5" s="1"/>
  <c r="BR25" i="4"/>
  <c r="BR25" i="5" s="1"/>
  <c r="AP25" i="4"/>
  <c r="AP25" i="5" s="1"/>
  <c r="AL25" i="4"/>
  <c r="AL25" i="5" s="1"/>
  <c r="J25" i="4"/>
  <c r="J25" i="5" s="1"/>
  <c r="F25" i="4"/>
  <c r="F25" i="5" s="1"/>
  <c r="AL38" i="4"/>
  <c r="AL38" i="5" s="1"/>
  <c r="BG38" i="4"/>
  <c r="BG38" i="5" s="1"/>
  <c r="AG36" i="4"/>
  <c r="AG36" i="5" s="1"/>
  <c r="L35" i="4"/>
  <c r="L35" i="5" s="1"/>
  <c r="BS30" i="4"/>
  <c r="BS30" i="5" s="1"/>
  <c r="AU30" i="4"/>
  <c r="AU30" i="5" s="1"/>
  <c r="O30" i="4"/>
  <c r="O30" i="5" s="1"/>
  <c r="BA31" i="4"/>
  <c r="BA31" i="5" s="1"/>
  <c r="BS29" i="4"/>
  <c r="BS29" i="5" s="1"/>
  <c r="AL28" i="4"/>
  <c r="AL28" i="5" s="1"/>
  <c r="BY27" i="4"/>
  <c r="BY27" i="5" s="1"/>
  <c r="BP26" i="4"/>
  <c r="BP26" i="5" s="1"/>
  <c r="AZ26" i="4"/>
  <c r="AZ26" i="5" s="1"/>
  <c r="BW25" i="4"/>
  <c r="BW25" i="5" s="1"/>
  <c r="AE25" i="4"/>
  <c r="AE25" i="5" s="1"/>
  <c r="K25" i="4"/>
  <c r="K25" i="5" s="1"/>
  <c r="BR24" i="4"/>
  <c r="BR24" i="5" s="1"/>
  <c r="AT24" i="4"/>
  <c r="AT24" i="5" s="1"/>
  <c r="N24" i="4"/>
  <c r="N24" i="5" s="1"/>
  <c r="BU23" i="4"/>
  <c r="BU23" i="5" s="1"/>
  <c r="AW23" i="4"/>
  <c r="AW23" i="5" s="1"/>
  <c r="Y23" i="4"/>
  <c r="Y23" i="5" s="1"/>
  <c r="CN22" i="4"/>
  <c r="CN22" i="5" s="1"/>
  <c r="BH22" i="4"/>
  <c r="BH22" i="5" s="1"/>
  <c r="AJ22" i="4"/>
  <c r="AJ22" i="5" s="1"/>
  <c r="D22" i="4"/>
  <c r="D22" i="5" s="1"/>
  <c r="BS21" i="4"/>
  <c r="BS21" i="5" s="1"/>
  <c r="AU21" i="4"/>
  <c r="AU21" i="5" s="1"/>
  <c r="W21" i="4"/>
  <c r="W21" i="5" s="1"/>
  <c r="AF29" i="4"/>
  <c r="AF29" i="5" s="1"/>
  <c r="BK28" i="4"/>
  <c r="BK28" i="5" s="1"/>
  <c r="BV27" i="4"/>
  <c r="BV27" i="5" s="1"/>
  <c r="AX27" i="4"/>
  <c r="AX27" i="5" s="1"/>
  <c r="Z27" i="4"/>
  <c r="Z27" i="5" s="1"/>
  <c r="J27" i="4"/>
  <c r="J27" i="5" s="1"/>
  <c r="AG26" i="4"/>
  <c r="AG26" i="5" s="1"/>
  <c r="CJ25" i="4"/>
  <c r="CJ25" i="5" s="1"/>
  <c r="BH25" i="4"/>
  <c r="BH25" i="5" s="1"/>
  <c r="AB25" i="4"/>
  <c r="AB25" i="5" s="1"/>
  <c r="BA29" i="4"/>
  <c r="BA29" i="5" s="1"/>
  <c r="AZ28" i="4"/>
  <c r="AZ28" i="5" s="1"/>
  <c r="T28" i="4"/>
  <c r="T28" i="5" s="1"/>
  <c r="CI27" i="4"/>
  <c r="CI27" i="5" s="1"/>
  <c r="BS27" i="4"/>
  <c r="BS27" i="5" s="1"/>
  <c r="BC27" i="4"/>
  <c r="BC27" i="5" s="1"/>
  <c r="AE27" i="4"/>
  <c r="AE27" i="5" s="1"/>
  <c r="W27" i="4"/>
  <c r="W27" i="5" s="1"/>
  <c r="G27" i="4"/>
  <c r="G27" i="5" s="1"/>
  <c r="BJ26" i="4"/>
  <c r="BJ26" i="5" s="1"/>
  <c r="Z26" i="4"/>
  <c r="Z26" i="5" s="1"/>
  <c r="CG25" i="4"/>
  <c r="CG25" i="5" s="1"/>
  <c r="BA25" i="4"/>
  <c r="BA25" i="5" s="1"/>
  <c r="U25" i="4"/>
  <c r="U25" i="5" s="1"/>
  <c r="CD29" i="4"/>
  <c r="CD29" i="5" s="1"/>
  <c r="BB29" i="4"/>
  <c r="BB29" i="5" s="1"/>
  <c r="R29" i="4"/>
  <c r="R29" i="5" s="1"/>
  <c r="BY28" i="4"/>
  <c r="BY28" i="5" s="1"/>
  <c r="AS28" i="4"/>
  <c r="AS28" i="5" s="1"/>
  <c r="Q28" i="4"/>
  <c r="Q28" i="5" s="1"/>
  <c r="CJ27" i="4"/>
  <c r="CJ27" i="5" s="1"/>
  <c r="BL27" i="4"/>
  <c r="BL27" i="5" s="1"/>
  <c r="AV27" i="4"/>
  <c r="AV27" i="5" s="1"/>
  <c r="AF27" i="4"/>
  <c r="AF27" i="5" s="1"/>
  <c r="P27" i="4"/>
  <c r="P27" i="5" s="1"/>
  <c r="CM26" i="4"/>
  <c r="CM26" i="5" s="1"/>
  <c r="BK26" i="4"/>
  <c r="BK26" i="5" s="1"/>
  <c r="AE26" i="4"/>
  <c r="AE26" i="5" s="1"/>
  <c r="CL25" i="4"/>
  <c r="CL25" i="5" s="1"/>
  <c r="BB25" i="4"/>
  <c r="BB25" i="5" s="1"/>
  <c r="V25" i="4"/>
  <c r="V25" i="5" s="1"/>
  <c r="Q43" i="4"/>
  <c r="Q43" i="5" s="1"/>
  <c r="M43" i="4"/>
  <c r="M43" i="5" s="1"/>
  <c r="I43" i="4"/>
  <c r="I43" i="5" s="1"/>
  <c r="E43" i="4"/>
  <c r="E43" i="5" s="1"/>
  <c r="BN40" i="4"/>
  <c r="BN40" i="5" s="1"/>
  <c r="AC39" i="4"/>
  <c r="AC39" i="5" s="1"/>
  <c r="AN52" i="4"/>
  <c r="AN52" i="5" s="1"/>
  <c r="AJ52" i="4"/>
  <c r="AJ52" i="5" s="1"/>
  <c r="BC51" i="4"/>
  <c r="BC51" i="5" s="1"/>
  <c r="C51" i="4"/>
  <c r="AG46"/>
  <c r="AG46" i="5" s="1"/>
  <c r="BT45" i="4"/>
  <c r="BT45" i="5" s="1"/>
  <c r="T45" i="4"/>
  <c r="T45" i="5" s="1"/>
  <c r="CL43" i="4"/>
  <c r="CL43" i="5" s="1"/>
  <c r="U42" i="4"/>
  <c r="U42" i="5" s="1"/>
  <c r="AR41" i="4"/>
  <c r="AR41" i="5" s="1"/>
  <c r="G40" i="4"/>
  <c r="G40" i="5" s="1"/>
  <c r="BT51" i="4"/>
  <c r="BT51" i="5" s="1"/>
  <c r="K47" i="4"/>
  <c r="K47" i="5" s="1"/>
  <c r="BF46" i="4"/>
  <c r="BF46" i="5" s="1"/>
  <c r="BX47" i="4"/>
  <c r="BX47" i="5" s="1"/>
  <c r="AV47" i="4"/>
  <c r="AV47" i="5" s="1"/>
  <c r="BW46" i="4"/>
  <c r="BW46" i="5" s="1"/>
  <c r="K46" i="4"/>
  <c r="K46" i="5" s="1"/>
  <c r="AL45" i="4"/>
  <c r="AL45" i="5" s="1"/>
  <c r="BM44" i="4"/>
  <c r="BM44" i="5" s="1"/>
  <c r="BC42" i="4"/>
  <c r="BC42" i="5" s="1"/>
  <c r="BZ41" i="4"/>
  <c r="BZ41" i="5" s="1"/>
  <c r="AT41" i="4"/>
  <c r="AT41" i="5" s="1"/>
  <c r="N41" i="4"/>
  <c r="N41" i="5" s="1"/>
  <c r="BU40" i="4"/>
  <c r="BU40" i="5" s="1"/>
  <c r="AO40" i="4"/>
  <c r="AO40" i="5" s="1"/>
  <c r="I40" i="4"/>
  <c r="I40" i="5" s="1"/>
  <c r="BP39" i="4"/>
  <c r="BP39" i="5" s="1"/>
  <c r="AJ39" i="4"/>
  <c r="AJ39" i="5" s="1"/>
  <c r="D39" i="4"/>
  <c r="D39" i="5" s="1"/>
  <c r="CO38" i="4"/>
  <c r="CO38" i="5" s="1"/>
  <c r="CK38" i="4"/>
  <c r="CK38" i="5" s="1"/>
  <c r="CG38" i="4"/>
  <c r="CG38" i="5" s="1"/>
  <c r="CJ37" i="4"/>
  <c r="CJ37" i="5" s="1"/>
  <c r="CF37" i="4"/>
  <c r="CF37" i="5" s="1"/>
  <c r="X37" i="4"/>
  <c r="X37" i="5" s="1"/>
  <c r="T37" i="4"/>
  <c r="T37" i="5" s="1"/>
  <c r="BR35" i="4"/>
  <c r="BR35" i="5" s="1"/>
  <c r="BN35" i="4"/>
  <c r="BN35" i="5" s="1"/>
  <c r="F35" i="4"/>
  <c r="F35" i="5" s="1"/>
  <c r="CO34" i="4"/>
  <c r="CO34" i="5" s="1"/>
  <c r="AG34" i="4"/>
  <c r="AG34" i="5" s="1"/>
  <c r="AC34" i="4"/>
  <c r="AC34" i="5" s="1"/>
  <c r="BX33" i="4"/>
  <c r="BX33" i="5" s="1"/>
  <c r="AR33" i="4"/>
  <c r="AR33" i="5" s="1"/>
  <c r="L33" i="4"/>
  <c r="L33" i="5" s="1"/>
  <c r="CA32" i="4"/>
  <c r="CA32" i="5" s="1"/>
  <c r="BW32" i="4"/>
  <c r="BW32" i="5" s="1"/>
  <c r="O32" i="4"/>
  <c r="O32" i="5" s="1"/>
  <c r="K32" i="4"/>
  <c r="K32" i="5" s="1"/>
  <c r="CK37" i="4"/>
  <c r="CK37" i="5" s="1"/>
  <c r="CG37" i="4"/>
  <c r="CG37" i="5" s="1"/>
  <c r="BU37" i="4"/>
  <c r="BU37" i="5" s="1"/>
  <c r="BQ37" i="4"/>
  <c r="BQ37" i="5" s="1"/>
  <c r="BE37" i="4"/>
  <c r="BE37" i="5" s="1"/>
  <c r="BA37" i="4"/>
  <c r="BA37" i="5" s="1"/>
  <c r="AO37" i="4"/>
  <c r="AO37" i="5" s="1"/>
  <c r="AK37" i="4"/>
  <c r="AK37" i="5" s="1"/>
  <c r="Y37" i="4"/>
  <c r="Y37" i="5" s="1"/>
  <c r="U37" i="4"/>
  <c r="U37" i="5" s="1"/>
  <c r="I37" i="4"/>
  <c r="I37" i="5" s="1"/>
  <c r="E37" i="4"/>
  <c r="E37" i="5" s="1"/>
  <c r="CI35" i="4"/>
  <c r="CI35" i="5" s="1"/>
  <c r="CE35" i="4"/>
  <c r="CE35" i="5" s="1"/>
  <c r="BS35" i="4"/>
  <c r="BS35" i="5" s="1"/>
  <c r="BO35" i="4"/>
  <c r="BO35" i="5" s="1"/>
  <c r="BC35" i="4"/>
  <c r="BC35" i="5" s="1"/>
  <c r="AY35" i="4"/>
  <c r="AY35" i="5" s="1"/>
  <c r="AM35" i="4"/>
  <c r="AM35" i="5" s="1"/>
  <c r="AI35" i="4"/>
  <c r="AI35" i="5" s="1"/>
  <c r="W35" i="4"/>
  <c r="W35" i="5" s="1"/>
  <c r="S35" i="4"/>
  <c r="S35" i="5" s="1"/>
  <c r="G35" i="4"/>
  <c r="G35" i="5" s="1"/>
  <c r="C35" i="4"/>
  <c r="CD34"/>
  <c r="CD34" i="5" s="1"/>
  <c r="BZ34" i="4"/>
  <c r="BZ34" i="5" s="1"/>
  <c r="BN34" i="4"/>
  <c r="BN34" i="5" s="1"/>
  <c r="BJ34" i="4"/>
  <c r="BJ34" i="5" s="1"/>
  <c r="AX34" i="4"/>
  <c r="AX34" i="5" s="1"/>
  <c r="AT34" i="4"/>
  <c r="AT34" i="5" s="1"/>
  <c r="AH34" i="4"/>
  <c r="AH34" i="5" s="1"/>
  <c r="AD34" i="4"/>
  <c r="AD34" i="5" s="1"/>
  <c r="R34" i="4"/>
  <c r="R34" i="5" s="1"/>
  <c r="N34" i="4"/>
  <c r="N34" i="5" s="1"/>
  <c r="CO33" i="4"/>
  <c r="CO33" i="5" s="1"/>
  <c r="CG33" i="4"/>
  <c r="CG33" i="5" s="1"/>
  <c r="BY33" i="4"/>
  <c r="BY33" i="5" s="1"/>
  <c r="BQ33" i="4"/>
  <c r="BQ33" i="5" s="1"/>
  <c r="BI33" i="4"/>
  <c r="BI33" i="5" s="1"/>
  <c r="BA33" i="4"/>
  <c r="BA33" i="5" s="1"/>
  <c r="AS33" i="4"/>
  <c r="AS33" i="5" s="1"/>
  <c r="AK33" i="4"/>
  <c r="AK33" i="5" s="1"/>
  <c r="AC33" i="4"/>
  <c r="AC33" i="5" s="1"/>
  <c r="U33" i="4"/>
  <c r="U33" i="5" s="1"/>
  <c r="M33" i="4"/>
  <c r="M33" i="5" s="1"/>
  <c r="E33" i="4"/>
  <c r="E33" i="5" s="1"/>
  <c r="AR38" i="4"/>
  <c r="AR38" i="5" s="1"/>
  <c r="AF38" i="4"/>
  <c r="AF38" i="5" s="1"/>
  <c r="AB38" i="4"/>
  <c r="AB38" i="5" s="1"/>
  <c r="P38" i="4"/>
  <c r="P38" i="5" s="1"/>
  <c r="L38" i="4"/>
  <c r="L38" i="5" s="1"/>
  <c r="CM37" i="4"/>
  <c r="CM37" i="5" s="1"/>
  <c r="CI37" i="4"/>
  <c r="CI37" i="5" s="1"/>
  <c r="BW37" i="4"/>
  <c r="BW37" i="5" s="1"/>
  <c r="BS37" i="4"/>
  <c r="BS37" i="5" s="1"/>
  <c r="BG37" i="4"/>
  <c r="BG37" i="5" s="1"/>
  <c r="BC37" i="4"/>
  <c r="BC37" i="5" s="1"/>
  <c r="AQ37" i="4"/>
  <c r="AQ37" i="5" s="1"/>
  <c r="AM37" i="4"/>
  <c r="AM37" i="5" s="1"/>
  <c r="AA37" i="4"/>
  <c r="AA37" i="5" s="1"/>
  <c r="W37" i="4"/>
  <c r="W37" i="5" s="1"/>
  <c r="K37" i="4"/>
  <c r="K37" i="5" s="1"/>
  <c r="G37" i="4"/>
  <c r="G37" i="5" s="1"/>
  <c r="CI33" i="4"/>
  <c r="CI33" i="5" s="1"/>
  <c r="CA33" i="4"/>
  <c r="CA33" i="5" s="1"/>
  <c r="BS33" i="4"/>
  <c r="BS33" i="5" s="1"/>
  <c r="BK33" i="4"/>
  <c r="BK33" i="5" s="1"/>
  <c r="BC33" i="4"/>
  <c r="BC33" i="5" s="1"/>
  <c r="AU33" i="4"/>
  <c r="AU33" i="5" s="1"/>
  <c r="AM33" i="4"/>
  <c r="AM33" i="5" s="1"/>
  <c r="AE33" i="4"/>
  <c r="AE33" i="5" s="1"/>
  <c r="W33" i="4"/>
  <c r="W33" i="5" s="1"/>
  <c r="O33" i="4"/>
  <c r="O33" i="5" s="1"/>
  <c r="G33" i="4"/>
  <c r="G33" i="5" s="1"/>
  <c r="CL32" i="4"/>
  <c r="CL32" i="5" s="1"/>
  <c r="BZ32" i="4"/>
  <c r="BZ32" i="5" s="1"/>
  <c r="BV32" i="4"/>
  <c r="BV32" i="5" s="1"/>
  <c r="AL32" i="4"/>
  <c r="AL32" i="5" s="1"/>
  <c r="AH32" i="4"/>
  <c r="AH32" i="5" s="1"/>
  <c r="BM31" i="4"/>
  <c r="BM31" i="5" s="1"/>
  <c r="BI31" i="4"/>
  <c r="BI31" i="5" s="1"/>
  <c r="CN30" i="4"/>
  <c r="CN30" i="5" s="1"/>
  <c r="BH30" i="4"/>
  <c r="BH30" i="5" s="1"/>
  <c r="AB30" i="4"/>
  <c r="AB30" i="5" s="1"/>
  <c r="CE29" i="4"/>
  <c r="CE29" i="5" s="1"/>
  <c r="CA29" i="4"/>
  <c r="CA29" i="5" s="1"/>
  <c r="AI29" i="4"/>
  <c r="AI29" i="5" s="1"/>
  <c r="AE29" i="4"/>
  <c r="AE29" i="5" s="1"/>
  <c r="S29" i="4"/>
  <c r="S29" i="5" s="1"/>
  <c r="O29" i="4"/>
  <c r="O29" i="5" s="1"/>
  <c r="BJ28" i="4"/>
  <c r="BJ28" i="5" s="1"/>
  <c r="BF28" i="4"/>
  <c r="BF28" i="5" s="1"/>
  <c r="AT28" i="4"/>
  <c r="AT28" i="5" s="1"/>
  <c r="AP28" i="4"/>
  <c r="AP28" i="5" s="1"/>
  <c r="CG27" i="4"/>
  <c r="CG27" i="5" s="1"/>
  <c r="BA27" i="4"/>
  <c r="BA27" i="5" s="1"/>
  <c r="U27" i="4"/>
  <c r="U27" i="5" s="1"/>
  <c r="BX26" i="4"/>
  <c r="BX26" i="5" s="1"/>
  <c r="BT26" i="4"/>
  <c r="BT26" i="5" s="1"/>
  <c r="L26" i="4"/>
  <c r="L26" i="5" s="1"/>
  <c r="H26" i="4"/>
  <c r="H26" i="5" s="1"/>
  <c r="AM25" i="4"/>
  <c r="AM25" i="5" s="1"/>
  <c r="AI25" i="4"/>
  <c r="AI25" i="5" s="1"/>
  <c r="CL20" i="4"/>
  <c r="CL20" i="5" s="1"/>
  <c r="CD20" i="4"/>
  <c r="CD20" i="5" s="1"/>
  <c r="BV20" i="4"/>
  <c r="BV20" i="5" s="1"/>
  <c r="BN20" i="4"/>
  <c r="BN20" i="5" s="1"/>
  <c r="BF20" i="4"/>
  <c r="BF20" i="5" s="1"/>
  <c r="AX20" i="4"/>
  <c r="AX20" i="5" s="1"/>
  <c r="AP20" i="4"/>
  <c r="AP20" i="5" s="1"/>
  <c r="AH20" i="4"/>
  <c r="AH20" i="5" s="1"/>
  <c r="Z20" i="4"/>
  <c r="Z20" i="5" s="1"/>
  <c r="R20" i="4"/>
  <c r="R20" i="5" s="1"/>
  <c r="J20" i="4"/>
  <c r="J20" i="5" s="1"/>
  <c r="CO19" i="4"/>
  <c r="CO19" i="5" s="1"/>
  <c r="CG19" i="4"/>
  <c r="CG19" i="5" s="1"/>
  <c r="BY19" i="4"/>
  <c r="BY19" i="5" s="1"/>
  <c r="BQ19" i="4"/>
  <c r="BQ19" i="5" s="1"/>
  <c r="BI19" i="4"/>
  <c r="BI19" i="5" s="1"/>
  <c r="BA19" i="4"/>
  <c r="BA19" i="5" s="1"/>
  <c r="AS19" i="4"/>
  <c r="AS19" i="5" s="1"/>
  <c r="AK19" i="4"/>
  <c r="AK19" i="5" s="1"/>
  <c r="AC19" i="4"/>
  <c r="AC19" i="5" s="1"/>
  <c r="U19" i="4"/>
  <c r="U19" i="5" s="1"/>
  <c r="M19" i="4"/>
  <c r="M19" i="5" s="1"/>
  <c r="E19" i="4"/>
  <c r="E19" i="5" s="1"/>
  <c r="U30" i="4"/>
  <c r="U30" i="5" s="1"/>
  <c r="M30" i="4"/>
  <c r="M30" i="5" s="1"/>
  <c r="E30" i="4"/>
  <c r="E30" i="5" s="1"/>
  <c r="BX29" i="4"/>
  <c r="BX29" i="5" s="1"/>
  <c r="BT29" i="4"/>
  <c r="BT29" i="5" s="1"/>
  <c r="AR29" i="4"/>
  <c r="AR29" i="5" s="1"/>
  <c r="AN29" i="4"/>
  <c r="AN29" i="5" s="1"/>
  <c r="L29" i="4"/>
  <c r="L29" i="5" s="1"/>
  <c r="H29" i="4"/>
  <c r="H29" i="5" s="1"/>
  <c r="BS28" i="4"/>
  <c r="BS28" i="5" s="1"/>
  <c r="BO28" i="4"/>
  <c r="BO28" i="5" s="1"/>
  <c r="AM28" i="4"/>
  <c r="AM28" i="5" s="1"/>
  <c r="AI28" i="4"/>
  <c r="AI28" i="5" s="1"/>
  <c r="G28" i="4"/>
  <c r="G28" i="5" s="1"/>
  <c r="C28" i="4"/>
  <c r="BU26"/>
  <c r="BU26" i="5" s="1"/>
  <c r="BQ26" i="4"/>
  <c r="BQ26" i="5" s="1"/>
  <c r="AO26" i="4"/>
  <c r="AO26" i="5" s="1"/>
  <c r="AK26" i="4"/>
  <c r="AK26" i="5" s="1"/>
  <c r="I26" i="4"/>
  <c r="I26" i="5" s="1"/>
  <c r="E26" i="4"/>
  <c r="E26" i="5" s="1"/>
  <c r="BP25" i="4"/>
  <c r="BP25" i="5" s="1"/>
  <c r="BL25" i="4"/>
  <c r="BL25" i="5" s="1"/>
  <c r="AJ25" i="4"/>
  <c r="AJ25" i="5" s="1"/>
  <c r="AF25" i="4"/>
  <c r="AF25" i="5" s="1"/>
  <c r="D25" i="4"/>
  <c r="D25" i="5" s="1"/>
  <c r="CM24" i="4"/>
  <c r="CM24" i="5" s="1"/>
  <c r="CE24" i="4"/>
  <c r="CE24" i="5" s="1"/>
  <c r="BW24" i="4"/>
  <c r="BW24" i="5" s="1"/>
  <c r="BO24" i="4"/>
  <c r="BO24" i="5" s="1"/>
  <c r="BG24" i="4"/>
  <c r="BG24" i="5" s="1"/>
  <c r="AY24" i="4"/>
  <c r="AY24" i="5" s="1"/>
  <c r="AQ24" i="4"/>
  <c r="AQ24" i="5" s="1"/>
  <c r="AI24" i="4"/>
  <c r="AI24" i="5" s="1"/>
  <c r="AA24" i="4"/>
  <c r="AA24" i="5" s="1"/>
  <c r="S24" i="4"/>
  <c r="S24" i="5" s="1"/>
  <c r="K24" i="4"/>
  <c r="K24" i="5" s="1"/>
  <c r="C24" i="4"/>
  <c r="CH23"/>
  <c r="CH23" i="5" s="1"/>
  <c r="BZ23" i="4"/>
  <c r="BZ23" i="5" s="1"/>
  <c r="BR23" i="4"/>
  <c r="BR23" i="5" s="1"/>
  <c r="BJ23" i="4"/>
  <c r="BJ23" i="5" s="1"/>
  <c r="BB23" i="4"/>
  <c r="BB23" i="5" s="1"/>
  <c r="AT23" i="4"/>
  <c r="AT23" i="5" s="1"/>
  <c r="AL23" i="4"/>
  <c r="AL23" i="5" s="1"/>
  <c r="AD23" i="4"/>
  <c r="AD23" i="5" s="1"/>
  <c r="V23" i="4"/>
  <c r="V23" i="5" s="1"/>
  <c r="N23" i="4"/>
  <c r="N23" i="5" s="1"/>
  <c r="F23" i="4"/>
  <c r="F23" i="5" s="1"/>
  <c r="CK22" i="4"/>
  <c r="CK22" i="5" s="1"/>
  <c r="CC22" i="4"/>
  <c r="CC22" i="5" s="1"/>
  <c r="BU22" i="4"/>
  <c r="BU22" i="5" s="1"/>
  <c r="BM22" i="4"/>
  <c r="BM22" i="5" s="1"/>
  <c r="BE22" i="4"/>
  <c r="BE22" i="5" s="1"/>
  <c r="AW22" i="4"/>
  <c r="AW22" i="5" s="1"/>
  <c r="AO22" i="4"/>
  <c r="AO22" i="5" s="1"/>
  <c r="AG22" i="4"/>
  <c r="AG22" i="5" s="1"/>
  <c r="Y22" i="4"/>
  <c r="Y22" i="5" s="1"/>
  <c r="Q22" i="4"/>
  <c r="Q22" i="5" s="1"/>
  <c r="I22" i="4"/>
  <c r="I22" i="5" s="1"/>
  <c r="CN21" i="4"/>
  <c r="CN21" i="5" s="1"/>
  <c r="CF21" i="4"/>
  <c r="CF21" i="5" s="1"/>
  <c r="BX21" i="4"/>
  <c r="BX21" i="5" s="1"/>
  <c r="BP21" i="4"/>
  <c r="BP21" i="5" s="1"/>
  <c r="BH21" i="4"/>
  <c r="BH21" i="5" s="1"/>
  <c r="AZ21" i="4"/>
  <c r="AZ21" i="5" s="1"/>
  <c r="AR21" i="4"/>
  <c r="AR21" i="5" s="1"/>
  <c r="AJ21" i="4"/>
  <c r="AJ21" i="5" s="1"/>
  <c r="AB21" i="4"/>
  <c r="AB21" i="5" s="1"/>
  <c r="T21" i="4"/>
  <c r="T21" i="5" s="1"/>
  <c r="L21" i="4"/>
  <c r="L21" i="5" s="1"/>
  <c r="D21" i="4"/>
  <c r="D21" i="5" s="1"/>
  <c r="CI20" i="4"/>
  <c r="CI20" i="5" s="1"/>
  <c r="CA20" i="4"/>
  <c r="CA20" i="5" s="1"/>
  <c r="BS20" i="4"/>
  <c r="BS20" i="5" s="1"/>
  <c r="BK20" i="4"/>
  <c r="BK20" i="5" s="1"/>
  <c r="BC20" i="4"/>
  <c r="BC20" i="5" s="1"/>
  <c r="AU20" i="4"/>
  <c r="AU20" i="5" s="1"/>
  <c r="AM20" i="4"/>
  <c r="AM20" i="5" s="1"/>
  <c r="AE20" i="4"/>
  <c r="AE20" i="5" s="1"/>
  <c r="W20" i="4"/>
  <c r="W20" i="5" s="1"/>
  <c r="O20" i="4"/>
  <c r="O20" i="5" s="1"/>
  <c r="G20" i="4"/>
  <c r="G20" i="5" s="1"/>
  <c r="CL19" i="4"/>
  <c r="CL19" i="5" s="1"/>
  <c r="CD19" i="4"/>
  <c r="CD19" i="5" s="1"/>
  <c r="BV19" i="4"/>
  <c r="BV19" i="5" s="1"/>
  <c r="BN19" i="4"/>
  <c r="BN19" i="5" s="1"/>
  <c r="BF19" i="4"/>
  <c r="BF19" i="5" s="1"/>
  <c r="AX19" i="4"/>
  <c r="AX19" i="5" s="1"/>
  <c r="AP19" i="4"/>
  <c r="AP19" i="5" s="1"/>
  <c r="AH19" i="4"/>
  <c r="AH19" i="5" s="1"/>
  <c r="Z19" i="4"/>
  <c r="Z19" i="5" s="1"/>
  <c r="R19" i="4"/>
  <c r="R19" i="5" s="1"/>
  <c r="J19" i="4"/>
  <c r="J19" i="5" s="1"/>
  <c r="R30" i="4"/>
  <c r="R30" i="5" s="1"/>
  <c r="J30" i="4"/>
  <c r="J30" i="5" s="1"/>
  <c r="CO29" i="4"/>
  <c r="CO29" i="5" s="1"/>
  <c r="BM29" i="4"/>
  <c r="BM29" i="5" s="1"/>
  <c r="BI29" i="4"/>
  <c r="BI29" i="5" s="1"/>
  <c r="AG29" i="4"/>
  <c r="AG29" i="5" s="1"/>
  <c r="AC29" i="4"/>
  <c r="AC29" i="5" s="1"/>
  <c r="CN28" i="4"/>
  <c r="CN28" i="5" s="1"/>
  <c r="CJ28" i="4"/>
  <c r="CJ28" i="5" s="1"/>
  <c r="BH28" i="4"/>
  <c r="BH28" i="5" s="1"/>
  <c r="BD28" i="4"/>
  <c r="BD28" i="5" s="1"/>
  <c r="AB28" i="4"/>
  <c r="AB28" i="5" s="1"/>
  <c r="X28" i="4"/>
  <c r="X28" i="5" s="1"/>
  <c r="BR26" i="4"/>
  <c r="BR26" i="5" s="1"/>
  <c r="BN26" i="4"/>
  <c r="BN26" i="5" s="1"/>
  <c r="AL26" i="4"/>
  <c r="AL26" i="5" s="1"/>
  <c r="AH26" i="4"/>
  <c r="AH26" i="5" s="1"/>
  <c r="F26" i="4"/>
  <c r="F26" i="5" s="1"/>
  <c r="CO25" i="4"/>
  <c r="CO25" i="5" s="1"/>
  <c r="BM25" i="4"/>
  <c r="BM25" i="5" s="1"/>
  <c r="BI25" i="4"/>
  <c r="BI25" i="5" s="1"/>
  <c r="AG25" i="4"/>
  <c r="AG25" i="5" s="1"/>
  <c r="AC25" i="4"/>
  <c r="AC25" i="5" s="1"/>
  <c r="CN24" i="4"/>
  <c r="CN24" i="5" s="1"/>
  <c r="CF24" i="4"/>
  <c r="CF24" i="5" s="1"/>
  <c r="BX24" i="4"/>
  <c r="BX24" i="5" s="1"/>
  <c r="BP24" i="4"/>
  <c r="BP24" i="5" s="1"/>
  <c r="BH24" i="4"/>
  <c r="BH24" i="5" s="1"/>
  <c r="AZ24" i="4"/>
  <c r="AZ24" i="5" s="1"/>
  <c r="AR24" i="4"/>
  <c r="AR24" i="5" s="1"/>
  <c r="AJ24" i="4"/>
  <c r="AJ24" i="5" s="1"/>
  <c r="AB24" i="4"/>
  <c r="AB24" i="5" s="1"/>
  <c r="T24" i="4"/>
  <c r="T24" i="5" s="1"/>
  <c r="L24" i="4"/>
  <c r="L24" i="5" s="1"/>
  <c r="D24" i="4"/>
  <c r="D24" i="5" s="1"/>
  <c r="CI23" i="4"/>
  <c r="CI23" i="5" s="1"/>
  <c r="CA23" i="4"/>
  <c r="CA23" i="5" s="1"/>
  <c r="BS23" i="4"/>
  <c r="BS23" i="5" s="1"/>
  <c r="BK23" i="4"/>
  <c r="BK23" i="5" s="1"/>
  <c r="BC23" i="4"/>
  <c r="BC23" i="5" s="1"/>
  <c r="AU23" i="4"/>
  <c r="AU23" i="5" s="1"/>
  <c r="AM23" i="4"/>
  <c r="AM23" i="5" s="1"/>
  <c r="AE23" i="4"/>
  <c r="AE23" i="5" s="1"/>
  <c r="W23" i="4"/>
  <c r="W23" i="5" s="1"/>
  <c r="O23" i="4"/>
  <c r="O23" i="5" s="1"/>
  <c r="G23" i="4"/>
  <c r="G23" i="5" s="1"/>
  <c r="CL22" i="4"/>
  <c r="CL22" i="5" s="1"/>
  <c r="CD22" i="4"/>
  <c r="CD22" i="5" s="1"/>
  <c r="BV22" i="4"/>
  <c r="BV22" i="5" s="1"/>
  <c r="BN22" i="4"/>
  <c r="BN22" i="5" s="1"/>
  <c r="BF22" i="4"/>
  <c r="BF22" i="5" s="1"/>
  <c r="AX22" i="4"/>
  <c r="AX22" i="5" s="1"/>
  <c r="AP22" i="4"/>
  <c r="AP22" i="5" s="1"/>
  <c r="AH22" i="4"/>
  <c r="AH22" i="5" s="1"/>
  <c r="Z22" i="4"/>
  <c r="Z22" i="5" s="1"/>
  <c r="R22" i="4"/>
  <c r="R22" i="5" s="1"/>
  <c r="J22" i="4"/>
  <c r="J22" i="5" s="1"/>
  <c r="CO21" i="4"/>
  <c r="CO21" i="5" s="1"/>
  <c r="CG21" i="4"/>
  <c r="CG21" i="5" s="1"/>
  <c r="BY21" i="4"/>
  <c r="BY21" i="5" s="1"/>
  <c r="BQ21" i="4"/>
  <c r="BQ21" i="5" s="1"/>
  <c r="BI21" i="4"/>
  <c r="BI21" i="5" s="1"/>
  <c r="BA21" i="4"/>
  <c r="BA21" i="5" s="1"/>
  <c r="AS21" i="4"/>
  <c r="AS21" i="5" s="1"/>
  <c r="AK21" i="4"/>
  <c r="AK21" i="5" s="1"/>
  <c r="AC21" i="4"/>
  <c r="AC21" i="5" s="1"/>
  <c r="U21" i="4"/>
  <c r="U21" i="5" s="1"/>
  <c r="M21" i="4"/>
  <c r="M21" i="5" s="1"/>
  <c r="E21" i="4"/>
  <c r="E21" i="5" s="1"/>
  <c r="CJ20" i="4"/>
  <c r="CJ20" i="5" s="1"/>
  <c r="CB20" i="4"/>
  <c r="CB20" i="5" s="1"/>
  <c r="BT20" i="4"/>
  <c r="BT20" i="5" s="1"/>
  <c r="BL20" i="4"/>
  <c r="BL20" i="5" s="1"/>
  <c r="BD20" i="4"/>
  <c r="BD20" i="5" s="1"/>
  <c r="AV20" i="4"/>
  <c r="AV20" i="5" s="1"/>
  <c r="AN20" i="4"/>
  <c r="AN20" i="5" s="1"/>
  <c r="AF20" i="4"/>
  <c r="AF20" i="5" s="1"/>
  <c r="X20" i="4"/>
  <c r="X20" i="5" s="1"/>
  <c r="P20" i="4"/>
  <c r="P20" i="5" s="1"/>
  <c r="H20" i="4"/>
  <c r="H20" i="5" s="1"/>
  <c r="CM19" i="4"/>
  <c r="CM19" i="5" s="1"/>
  <c r="CE19" i="4"/>
  <c r="CE19" i="5" s="1"/>
  <c r="BW19" i="4"/>
  <c r="BW19" i="5" s="1"/>
  <c r="BO19" i="4"/>
  <c r="BO19" i="5" s="1"/>
  <c r="BG19" i="4"/>
  <c r="BG19" i="5" s="1"/>
  <c r="AY19" i="4"/>
  <c r="AY19" i="5" s="1"/>
  <c r="AQ19" i="4"/>
  <c r="AQ19" i="5" s="1"/>
  <c r="AI19" i="4"/>
  <c r="AI19" i="5" s="1"/>
  <c r="AA19" i="4"/>
  <c r="AA19" i="5" s="1"/>
  <c r="S19" i="4"/>
  <c r="S19" i="5" s="1"/>
  <c r="K19" i="4"/>
  <c r="K19" i="5" s="1"/>
  <c r="C19" i="4"/>
  <c r="CL29"/>
  <c r="CL29" i="5" s="1"/>
  <c r="BJ29" i="4"/>
  <c r="BJ29" i="5" s="1"/>
  <c r="BF29" i="4"/>
  <c r="BF29" i="5" s="1"/>
  <c r="AD29" i="4"/>
  <c r="AD29" i="5" s="1"/>
  <c r="Z29" i="4"/>
  <c r="Z29" i="5" s="1"/>
  <c r="CK28" i="4"/>
  <c r="CK28" i="5" s="1"/>
  <c r="CG28" i="4"/>
  <c r="CG28" i="5" s="1"/>
  <c r="BE28" i="4"/>
  <c r="BE28" i="5" s="1"/>
  <c r="BA28" i="4"/>
  <c r="BA28" i="5" s="1"/>
  <c r="Y28" i="4"/>
  <c r="Y28" i="5" s="1"/>
  <c r="U28" i="4"/>
  <c r="U28" i="5" s="1"/>
  <c r="BS26" i="4"/>
  <c r="BS26" i="5" s="1"/>
  <c r="BO26" i="4"/>
  <c r="BO26" i="5" s="1"/>
  <c r="AM26" i="4"/>
  <c r="AM26" i="5" s="1"/>
  <c r="AI26" i="4"/>
  <c r="AI26" i="5" s="1"/>
  <c r="G26" i="4"/>
  <c r="G26" i="5" s="1"/>
  <c r="C26" i="4"/>
  <c r="BN25"/>
  <c r="BN25" i="5" s="1"/>
  <c r="BJ25" i="4"/>
  <c r="BJ25" i="5" s="1"/>
  <c r="AH25" i="4"/>
  <c r="AH25" i="5" s="1"/>
  <c r="AD25" i="4"/>
  <c r="AD25" i="5" s="1"/>
  <c r="CO24" i="4"/>
  <c r="CO24" i="5" s="1"/>
  <c r="CG24" i="4"/>
  <c r="CG24" i="5" s="1"/>
  <c r="BY24" i="4"/>
  <c r="BY24" i="5" s="1"/>
  <c r="BQ24" i="4"/>
  <c r="BQ24" i="5" s="1"/>
  <c r="BI24" i="4"/>
  <c r="BI24" i="5" s="1"/>
  <c r="BA24" i="4"/>
  <c r="BA24" i="5" s="1"/>
  <c r="AS24" i="4"/>
  <c r="AS24" i="5" s="1"/>
  <c r="AK24" i="4"/>
  <c r="AK24" i="5" s="1"/>
  <c r="AC24" i="4"/>
  <c r="AC24" i="5" s="1"/>
  <c r="U24" i="4"/>
  <c r="U24" i="5" s="1"/>
  <c r="M24" i="4"/>
  <c r="M24" i="5" s="1"/>
  <c r="E24" i="4"/>
  <c r="E24" i="5" s="1"/>
  <c r="CJ23" i="4"/>
  <c r="CJ23" i="5" s="1"/>
  <c r="CB23" i="4"/>
  <c r="CB23" i="5" s="1"/>
  <c r="BT23" i="4"/>
  <c r="BT23" i="5" s="1"/>
  <c r="BL23" i="4"/>
  <c r="BL23" i="5" s="1"/>
  <c r="BD23" i="4"/>
  <c r="BD23" i="5" s="1"/>
  <c r="AV23" i="4"/>
  <c r="AV23" i="5" s="1"/>
  <c r="AN23" i="4"/>
  <c r="AN23" i="5" s="1"/>
  <c r="AF23" i="4"/>
  <c r="AF23" i="5" s="1"/>
  <c r="X23" i="4"/>
  <c r="X23" i="5" s="1"/>
  <c r="P23" i="4"/>
  <c r="P23" i="5" s="1"/>
  <c r="H23" i="4"/>
  <c r="H23" i="5" s="1"/>
  <c r="CM22" i="4"/>
  <c r="CM22" i="5" s="1"/>
  <c r="CE22" i="4"/>
  <c r="CE22" i="5" s="1"/>
  <c r="BW22" i="4"/>
  <c r="BW22" i="5" s="1"/>
  <c r="BO22" i="4"/>
  <c r="BO22" i="5" s="1"/>
  <c r="BG22" i="4"/>
  <c r="BG22" i="5" s="1"/>
  <c r="AY22" i="4"/>
  <c r="AY22" i="5" s="1"/>
  <c r="AQ22" i="4"/>
  <c r="AQ22" i="5" s="1"/>
  <c r="AI22" i="4"/>
  <c r="AI22" i="5" s="1"/>
  <c r="AA22" i="4"/>
  <c r="AA22" i="5" s="1"/>
  <c r="S22" i="4"/>
  <c r="S22" i="5" s="1"/>
  <c r="K22" i="4"/>
  <c r="K22" i="5" s="1"/>
  <c r="C22" i="4"/>
  <c r="CH21"/>
  <c r="CH21" i="5" s="1"/>
  <c r="BZ21" i="4"/>
  <c r="BZ21" i="5" s="1"/>
  <c r="BR21" i="4"/>
  <c r="BR21" i="5" s="1"/>
  <c r="BJ21" i="4"/>
  <c r="BJ21" i="5" s="1"/>
  <c r="BB21" i="4"/>
  <c r="BB21" i="5" s="1"/>
  <c r="AT21" i="4"/>
  <c r="AT21" i="5" s="1"/>
  <c r="AL21" i="4"/>
  <c r="AL21" i="5" s="1"/>
  <c r="AD21" i="4"/>
  <c r="AD21" i="5" s="1"/>
  <c r="V21" i="4"/>
  <c r="V21" i="5" s="1"/>
  <c r="N21" i="4"/>
  <c r="N21" i="5" s="1"/>
  <c r="F21" i="4"/>
  <c r="F21" i="5" s="1"/>
  <c r="CK20" i="4"/>
  <c r="CK20" i="5" s="1"/>
  <c r="CC20" i="4"/>
  <c r="CC20" i="5" s="1"/>
  <c r="BU20" i="4"/>
  <c r="BU20" i="5" s="1"/>
  <c r="BM20" i="4"/>
  <c r="BM20" i="5" s="1"/>
  <c r="BE20" i="4"/>
  <c r="BE20" i="5" s="1"/>
  <c r="AW20" i="4"/>
  <c r="AW20" i="5" s="1"/>
  <c r="AO20" i="4"/>
  <c r="AO20" i="5" s="1"/>
  <c r="AG20" i="4"/>
  <c r="AG20" i="5" s="1"/>
  <c r="Y20" i="4"/>
  <c r="Y20" i="5" s="1"/>
  <c r="Q20" i="4"/>
  <c r="Q20" i="5" s="1"/>
  <c r="I20" i="4"/>
  <c r="I20" i="5" s="1"/>
  <c r="CN19" i="4"/>
  <c r="CN19" i="5" s="1"/>
  <c r="CF19" i="4"/>
  <c r="CF19" i="5" s="1"/>
  <c r="BX19" i="4"/>
  <c r="BX19" i="5" s="1"/>
  <c r="BP19" i="4"/>
  <c r="BP19" i="5" s="1"/>
  <c r="BH19" i="4"/>
  <c r="BH19" i="5" s="1"/>
  <c r="AZ19" i="4"/>
  <c r="AZ19" i="5" s="1"/>
  <c r="AR19" i="4"/>
  <c r="AR19" i="5" s="1"/>
  <c r="AJ19" i="4"/>
  <c r="AJ19" i="5" s="1"/>
  <c r="AB19" i="4"/>
  <c r="AB19" i="5" s="1"/>
  <c r="T19" i="4"/>
  <c r="T19" i="5" s="1"/>
  <c r="L19" i="4"/>
  <c r="L19" i="5" s="1"/>
  <c r="D19" i="4"/>
  <c r="D19" i="5" s="1"/>
  <c r="BE43" i="4"/>
  <c r="BE43" i="5" s="1"/>
  <c r="BA43" i="4"/>
  <c r="BA43" i="5" s="1"/>
  <c r="CJ42" i="4"/>
  <c r="CJ42" i="5" s="1"/>
  <c r="AJ42" i="4"/>
  <c r="AJ42" i="5" s="1"/>
  <c r="G41" i="4"/>
  <c r="G41" i="5" s="1"/>
  <c r="BI39" i="4"/>
  <c r="BI39" i="5" s="1"/>
  <c r="AQ51" i="4"/>
  <c r="AQ51" i="5" s="1"/>
  <c r="CD47" i="4"/>
  <c r="CD47" i="5" s="1"/>
  <c r="AD47" i="4"/>
  <c r="AD47" i="5" s="1"/>
  <c r="BH45" i="4"/>
  <c r="BH45" i="5" s="1"/>
  <c r="H45" i="4"/>
  <c r="H45" i="5" s="1"/>
  <c r="BJ43" i="4"/>
  <c r="BJ43" i="5" s="1"/>
  <c r="BX41" i="4"/>
  <c r="BX41" i="5" s="1"/>
  <c r="AM40" i="4"/>
  <c r="AM40" i="5" s="1"/>
  <c r="BH51" i="4"/>
  <c r="BH51" i="5" s="1"/>
  <c r="H51" i="4"/>
  <c r="H51" i="5" s="1"/>
  <c r="AT46" i="4"/>
  <c r="AT46" i="5" s="1"/>
  <c r="CG45" i="4"/>
  <c r="CG45" i="5" s="1"/>
  <c r="CD42" i="4"/>
  <c r="CD42" i="5" s="1"/>
  <c r="BL47" i="4"/>
  <c r="BL47" i="5" s="1"/>
  <c r="CM46" i="4"/>
  <c r="CM46" i="5" s="1"/>
  <c r="AA46" i="4"/>
  <c r="AA46" i="5" s="1"/>
  <c r="BB45" i="4"/>
  <c r="BB45" i="5" s="1"/>
  <c r="AR43" i="4"/>
  <c r="AR43" i="5" s="1"/>
  <c r="D43" i="4"/>
  <c r="D43" i="5" s="1"/>
  <c r="BS42" i="4"/>
  <c r="BS42" i="5" s="1"/>
  <c r="G42" i="4"/>
  <c r="G42" i="5" s="1"/>
  <c r="BR41" i="4"/>
  <c r="BR41" i="5" s="1"/>
  <c r="F41" i="4"/>
  <c r="F41" i="5" s="1"/>
  <c r="CN39" i="4"/>
  <c r="CN39" i="5" s="1"/>
  <c r="AB39" i="4"/>
  <c r="AB39" i="5" s="1"/>
  <c r="BE38" i="4"/>
  <c r="BE38" i="5" s="1"/>
  <c r="BA38" i="4"/>
  <c r="BA38" i="5" s="1"/>
  <c r="AJ33" i="4"/>
  <c r="AJ33" i="5" s="1"/>
  <c r="CL38" i="4"/>
  <c r="CL38" i="5" s="1"/>
  <c r="BV38" i="4"/>
  <c r="BV38" i="5" s="1"/>
  <c r="BR38" i="4"/>
  <c r="BR38" i="5" s="1"/>
  <c r="BB38" i="4"/>
  <c r="BB38" i="5" s="1"/>
  <c r="AP38" i="4"/>
  <c r="AP38" i="5" s="1"/>
  <c r="V38" i="4"/>
  <c r="V38" i="5" s="1"/>
  <c r="F38" i="4"/>
  <c r="F38" i="5" s="1"/>
  <c r="CM38" i="4"/>
  <c r="CM38" i="5" s="1"/>
  <c r="BW38" i="4"/>
  <c r="BW38" i="5" s="1"/>
  <c r="AQ38" i="4"/>
  <c r="AQ38" i="5" s="1"/>
  <c r="AA38" i="4"/>
  <c r="AA38" i="5" s="1"/>
  <c r="O38" i="4"/>
  <c r="O38" i="5" s="1"/>
  <c r="CK36" i="4"/>
  <c r="CK36" i="5" s="1"/>
  <c r="BM36" i="4"/>
  <c r="BM36" i="5" s="1"/>
  <c r="AW36" i="4"/>
  <c r="AW36" i="5" s="1"/>
  <c r="Y36" i="4"/>
  <c r="Y36" i="5" s="1"/>
  <c r="I36" i="4"/>
  <c r="I36" i="5" s="1"/>
  <c r="BX35" i="4"/>
  <c r="BX35" i="5" s="1"/>
  <c r="BL35" i="4"/>
  <c r="BL35" i="5" s="1"/>
  <c r="AR35" i="4"/>
  <c r="AR35" i="5" s="1"/>
  <c r="AF35" i="4"/>
  <c r="AF35" i="5" s="1"/>
  <c r="CM34" i="4"/>
  <c r="CM34" i="5" s="1"/>
  <c r="BW34" i="4"/>
  <c r="BW34" i="5" s="1"/>
  <c r="BG34" i="4"/>
  <c r="BG34" i="5" s="1"/>
  <c r="AQ34" i="4"/>
  <c r="AQ34" i="5" s="1"/>
  <c r="AA34" i="4"/>
  <c r="AA34" i="5" s="1"/>
  <c r="K34" i="4"/>
  <c r="K34" i="5" s="1"/>
  <c r="CA30" i="4"/>
  <c r="CA30" i="5" s="1"/>
  <c r="BC30" i="4"/>
  <c r="BC30" i="5" s="1"/>
  <c r="AE30" i="4"/>
  <c r="AE30" i="5" s="1"/>
  <c r="BD38" i="4"/>
  <c r="BD38" i="5" s="1"/>
  <c r="Z32" i="4"/>
  <c r="Z32" i="5" s="1"/>
  <c r="J32" i="4"/>
  <c r="J32" i="5" s="1"/>
  <c r="AO31" i="4"/>
  <c r="AO31" i="5" s="1"/>
  <c r="CF30" i="4"/>
  <c r="CF30" i="5" s="1"/>
  <c r="T30" i="4"/>
  <c r="T30" i="5" s="1"/>
  <c r="BW29" i="4"/>
  <c r="BW29" i="5" s="1"/>
  <c r="G29" i="4"/>
  <c r="G29" i="5" s="1"/>
  <c r="AV26" i="4"/>
  <c r="AV26" i="5" s="1"/>
  <c r="D26" i="4"/>
  <c r="D26" i="5" s="1"/>
  <c r="O25" i="4"/>
  <c r="O25" i="5" s="1"/>
  <c r="BZ24" i="4"/>
  <c r="BZ24" i="5" s="1"/>
  <c r="BB24" i="4"/>
  <c r="BB24" i="5" s="1"/>
  <c r="AD24" i="4"/>
  <c r="AD24" i="5" s="1"/>
  <c r="F24" i="4"/>
  <c r="F24" i="5" s="1"/>
  <c r="CC23" i="4"/>
  <c r="CC23" i="5" s="1"/>
  <c r="AO23" i="4"/>
  <c r="AO23" i="5" s="1"/>
  <c r="Q23" i="4"/>
  <c r="Q23" i="5" s="1"/>
  <c r="CF22" i="4"/>
  <c r="CF22" i="5" s="1"/>
  <c r="BP22" i="4"/>
  <c r="BP22" i="5" s="1"/>
  <c r="AR22" i="4"/>
  <c r="AR22" i="5" s="1"/>
  <c r="AB22" i="4"/>
  <c r="AB22" i="5" s="1"/>
  <c r="L22" i="4"/>
  <c r="L22" i="5" s="1"/>
  <c r="CA21" i="4"/>
  <c r="CA21" i="5" s="1"/>
  <c r="BC21" i="4"/>
  <c r="BC21" i="5" s="1"/>
  <c r="AE21" i="4"/>
  <c r="AE21" i="5" s="1"/>
  <c r="O21" i="4"/>
  <c r="O21" i="5" s="1"/>
  <c r="BL29" i="4"/>
  <c r="BL29" i="5" s="1"/>
  <c r="AJ29" i="4"/>
  <c r="AJ29" i="5" s="1"/>
  <c r="D29" i="4"/>
  <c r="D29" i="5" s="1"/>
  <c r="AE28" i="4"/>
  <c r="AE28" i="5" s="1"/>
  <c r="CD27" i="4"/>
  <c r="CD27" i="5" s="1"/>
  <c r="BF27" i="4"/>
  <c r="BF27" i="5" s="1"/>
  <c r="AH27" i="4"/>
  <c r="AH27" i="5" s="1"/>
  <c r="CO26" i="4"/>
  <c r="CO26" i="5" s="1"/>
  <c r="BI26" i="4"/>
  <c r="BI26" i="5" s="1"/>
  <c r="CK29" i="4"/>
  <c r="CK29" i="5" s="1"/>
  <c r="Y29" i="4"/>
  <c r="Y29" i="5" s="1"/>
  <c r="CF28" i="4"/>
  <c r="CF28" i="5" s="1"/>
  <c r="P28" i="4"/>
  <c r="P28" i="5" s="1"/>
  <c r="CA27" i="4"/>
  <c r="CA27" i="5" s="1"/>
  <c r="BK27" i="4"/>
  <c r="BK27" i="5" s="1"/>
  <c r="AU27" i="4"/>
  <c r="AU27" i="5" s="1"/>
  <c r="CB27" i="4"/>
  <c r="CB27" i="5" s="1"/>
  <c r="BM23" i="4"/>
  <c r="BM23" i="5" s="1"/>
  <c r="F44" i="4"/>
  <c r="F44" i="5" s="1"/>
  <c r="BX42" i="4"/>
  <c r="BX42" i="5" s="1"/>
  <c r="X42" i="4"/>
  <c r="X42" i="5" s="1"/>
  <c r="AM41" i="4"/>
  <c r="AM41" i="5" s="1"/>
  <c r="CO39" i="4"/>
  <c r="CO39" i="5" s="1"/>
  <c r="BR47" i="4"/>
  <c r="BR47" i="5" s="1"/>
  <c r="R47" i="4"/>
  <c r="R47" i="5" s="1"/>
  <c r="BE46" i="4"/>
  <c r="BE46" i="5" s="1"/>
  <c r="BK44" i="4"/>
  <c r="BK44" i="5" s="1"/>
  <c r="Z43" i="4"/>
  <c r="Z43" i="5" s="1"/>
  <c r="AS42" i="4"/>
  <c r="AS42" i="5" s="1"/>
  <c r="BS40" i="4"/>
  <c r="BS40" i="5" s="1"/>
  <c r="AH39" i="4"/>
  <c r="AH39" i="5" s="1"/>
  <c r="AV51" i="4"/>
  <c r="AV51" i="5" s="1"/>
  <c r="CI47" i="4"/>
  <c r="CI47" i="5" s="1"/>
  <c r="AI47" i="4"/>
  <c r="AI47" i="5" s="1"/>
  <c r="AH46" i="4"/>
  <c r="AH46" i="5" s="1"/>
  <c r="BU45" i="4"/>
  <c r="BU45" i="5" s="1"/>
  <c r="U45" i="4"/>
  <c r="U45" i="5" s="1"/>
  <c r="CB44" i="4"/>
  <c r="CB44" i="5" s="1"/>
  <c r="BX44" i="4"/>
  <c r="BX44" i="5" s="1"/>
  <c r="AV44" i="4"/>
  <c r="AV44" i="5" s="1"/>
  <c r="AR44" i="4"/>
  <c r="AR44" i="5" s="1"/>
  <c r="P44" i="4"/>
  <c r="P44" i="5" s="1"/>
  <c r="L44" i="4"/>
  <c r="L44" i="5" s="1"/>
  <c r="BW43" i="4"/>
  <c r="BW43" i="5" s="1"/>
  <c r="BS43" i="4"/>
  <c r="BS43" i="5" s="1"/>
  <c r="AQ43" i="4"/>
  <c r="AQ43" i="5" s="1"/>
  <c r="AM43" i="4"/>
  <c r="AM43" i="5" s="1"/>
  <c r="K43" i="4"/>
  <c r="K43" i="5" s="1"/>
  <c r="G43" i="4"/>
  <c r="G43" i="5" s="1"/>
  <c r="BR42" i="4"/>
  <c r="BR42" i="5" s="1"/>
  <c r="R42" i="4"/>
  <c r="R42" i="5" s="1"/>
  <c r="P47" i="4"/>
  <c r="P47" i="5" s="1"/>
  <c r="AQ46" i="4"/>
  <c r="AQ46" i="5" s="1"/>
  <c r="BR45" i="4"/>
  <c r="BR45" i="5" s="1"/>
  <c r="F45" i="4"/>
  <c r="F45" i="5" s="1"/>
  <c r="AC44" i="4"/>
  <c r="AC44" i="5" s="1"/>
  <c r="BH43" i="4"/>
  <c r="BH43" i="5" s="1"/>
  <c r="CI42" i="4"/>
  <c r="CI42" i="5" s="1"/>
  <c r="W42" i="4"/>
  <c r="W42" i="5" s="1"/>
  <c r="BJ41" i="4"/>
  <c r="BJ41" i="5" s="1"/>
  <c r="AD41" i="4"/>
  <c r="AD41" i="5" s="1"/>
  <c r="CK40" i="4"/>
  <c r="CK40" i="5" s="1"/>
  <c r="BE40" i="4"/>
  <c r="BE40" i="5" s="1"/>
  <c r="Y40" i="4"/>
  <c r="Y40" i="5" s="1"/>
  <c r="CF39" i="4"/>
  <c r="CF39" i="5" s="1"/>
  <c r="AZ39" i="4"/>
  <c r="AZ39" i="5" s="1"/>
  <c r="T39" i="4"/>
  <c r="T39" i="5" s="1"/>
  <c r="AC38" i="4"/>
  <c r="AC38" i="5" s="1"/>
  <c r="Y38" i="4"/>
  <c r="Y38" i="5" s="1"/>
  <c r="BD37" i="4"/>
  <c r="BD37" i="5" s="1"/>
  <c r="AZ37" i="4"/>
  <c r="AZ37" i="5" s="1"/>
  <c r="AL35" i="4"/>
  <c r="AL35" i="5" s="1"/>
  <c r="AH35" i="4"/>
  <c r="AH35" i="5" s="1"/>
  <c r="BM34" i="4"/>
  <c r="BM34" i="5" s="1"/>
  <c r="BI34" i="4"/>
  <c r="BI34" i="5" s="1"/>
  <c r="CN33" i="4"/>
  <c r="CN33" i="5" s="1"/>
  <c r="BH33" i="4"/>
  <c r="BH33" i="5" s="1"/>
  <c r="AB33" i="4"/>
  <c r="AB33" i="5" s="1"/>
  <c r="AU32" i="4"/>
  <c r="AU32" i="5" s="1"/>
  <c r="AQ32" i="4"/>
  <c r="AQ32" i="5" s="1"/>
  <c r="BV31" i="4"/>
  <c r="BV31" i="5" s="1"/>
  <c r="BR31" i="4"/>
  <c r="BR31" i="5" s="1"/>
  <c r="BF31" i="4"/>
  <c r="BF31" i="5" s="1"/>
  <c r="BB31" i="4"/>
  <c r="BB31" i="5" s="1"/>
  <c r="AP31" i="4"/>
  <c r="AP31" i="5" s="1"/>
  <c r="AL31" i="4"/>
  <c r="AL31" i="5" s="1"/>
  <c r="Z31" i="4"/>
  <c r="Z31" i="5" s="1"/>
  <c r="V31" i="4"/>
  <c r="V31" i="5" s="1"/>
  <c r="J31" i="4"/>
  <c r="J31" i="5" s="1"/>
  <c r="F31" i="4"/>
  <c r="F31" i="5" s="1"/>
  <c r="CK33" i="4"/>
  <c r="CK33" i="5" s="1"/>
  <c r="CC33" i="4"/>
  <c r="CC33" i="5" s="1"/>
  <c r="BU33" i="4"/>
  <c r="BU33" i="5" s="1"/>
  <c r="BM33" i="4"/>
  <c r="BM33" i="5" s="1"/>
  <c r="BE33" i="4"/>
  <c r="BE33" i="5" s="1"/>
  <c r="AW33" i="4"/>
  <c r="AW33" i="5" s="1"/>
  <c r="AO33" i="4"/>
  <c r="AO33" i="5" s="1"/>
  <c r="AG33" i="4"/>
  <c r="AG33" i="5" s="1"/>
  <c r="Y33" i="4"/>
  <c r="Y33" i="5" s="1"/>
  <c r="Q33" i="4"/>
  <c r="Q33" i="5" s="1"/>
  <c r="I33" i="4"/>
  <c r="I33" i="5" s="1"/>
  <c r="CN32" i="4"/>
  <c r="CN32" i="5" s="1"/>
  <c r="CB32" i="4"/>
  <c r="CB32" i="5" s="1"/>
  <c r="BX32" i="4"/>
  <c r="BX32" i="5" s="1"/>
  <c r="BL32" i="4"/>
  <c r="BL32" i="5" s="1"/>
  <c r="BH32" i="4"/>
  <c r="BH32" i="5" s="1"/>
  <c r="AV32" i="4"/>
  <c r="AV32" i="5" s="1"/>
  <c r="AR32" i="4"/>
  <c r="AR32" i="5" s="1"/>
  <c r="AF32" i="4"/>
  <c r="AF32" i="5" s="1"/>
  <c r="AB32" i="4"/>
  <c r="AB32" i="5" s="1"/>
  <c r="P32" i="4"/>
  <c r="P32" i="5" s="1"/>
  <c r="L32" i="4"/>
  <c r="L32" i="5" s="1"/>
  <c r="CM31" i="4"/>
  <c r="CM31" i="5" s="1"/>
  <c r="CI31" i="4"/>
  <c r="CI31" i="5" s="1"/>
  <c r="BW31" i="4"/>
  <c r="BW31" i="5" s="1"/>
  <c r="BS31" i="4"/>
  <c r="BS31" i="5" s="1"/>
  <c r="BG31" i="4"/>
  <c r="BG31" i="5" s="1"/>
  <c r="BC31" i="4"/>
  <c r="BC31" i="5" s="1"/>
  <c r="AQ31" i="4"/>
  <c r="AQ31" i="5" s="1"/>
  <c r="AM31" i="4"/>
  <c r="AM31" i="5" s="1"/>
  <c r="AA31" i="4"/>
  <c r="AA31" i="5" s="1"/>
  <c r="W31" i="4"/>
  <c r="W31" i="5" s="1"/>
  <c r="K31" i="4"/>
  <c r="K31" i="5" s="1"/>
  <c r="G31" i="4"/>
  <c r="G31" i="5" s="1"/>
  <c r="BX38" i="4"/>
  <c r="BX38" i="5" s="1"/>
  <c r="BL38" i="4"/>
  <c r="BL38" i="5" s="1"/>
  <c r="CK35" i="4"/>
  <c r="CK35" i="5" s="1"/>
  <c r="CG35" i="4"/>
  <c r="CG35" i="5" s="1"/>
  <c r="BU35" i="4"/>
  <c r="BU35" i="5" s="1"/>
  <c r="BQ35" i="4"/>
  <c r="BQ35" i="5" s="1"/>
  <c r="BE35" i="4"/>
  <c r="BE35" i="5" s="1"/>
  <c r="BA35" i="4"/>
  <c r="BA35" i="5" s="1"/>
  <c r="AO35" i="4"/>
  <c r="AO35" i="5" s="1"/>
  <c r="AK35" i="4"/>
  <c r="AK35" i="5" s="1"/>
  <c r="Y35" i="4"/>
  <c r="Y35" i="5" s="1"/>
  <c r="U35" i="4"/>
  <c r="U35" i="5" s="1"/>
  <c r="I35" i="4"/>
  <c r="I35" i="5" s="1"/>
  <c r="E35" i="4"/>
  <c r="E35" i="5" s="1"/>
  <c r="CF34" i="4"/>
  <c r="CF34" i="5" s="1"/>
  <c r="CB34" i="4"/>
  <c r="CB34" i="5" s="1"/>
  <c r="BP34" i="4"/>
  <c r="BP34" i="5" s="1"/>
  <c r="BL34" i="4"/>
  <c r="BL34" i="5" s="1"/>
  <c r="AZ34" i="4"/>
  <c r="AZ34" i="5" s="1"/>
  <c r="AV34" i="4"/>
  <c r="AV34" i="5" s="1"/>
  <c r="AJ34" i="4"/>
  <c r="AJ34" i="5" s="1"/>
  <c r="AF34" i="4"/>
  <c r="AF34" i="5" s="1"/>
  <c r="T34" i="4"/>
  <c r="T34" i="5" s="1"/>
  <c r="P34" i="4"/>
  <c r="P34" i="5" s="1"/>
  <c r="D34" i="4"/>
  <c r="D34" i="5" s="1"/>
  <c r="CM33" i="4"/>
  <c r="CM33" i="5" s="1"/>
  <c r="CE33" i="4"/>
  <c r="CE33" i="5" s="1"/>
  <c r="BW33" i="4"/>
  <c r="BW33" i="5" s="1"/>
  <c r="BO33" i="4"/>
  <c r="BO33" i="5" s="1"/>
  <c r="BG33" i="4"/>
  <c r="BG33" i="5" s="1"/>
  <c r="AY33" i="4"/>
  <c r="AY33" i="5" s="1"/>
  <c r="AQ33" i="4"/>
  <c r="AQ33" i="5" s="1"/>
  <c r="AI33" i="4"/>
  <c r="AI33" i="5" s="1"/>
  <c r="AA33" i="4"/>
  <c r="AA33" i="5" s="1"/>
  <c r="S33" i="4"/>
  <c r="S33" i="5" s="1"/>
  <c r="K33" i="4"/>
  <c r="K33" i="5" s="1"/>
  <c r="C33" i="4"/>
  <c r="BN32"/>
  <c r="BN32" i="5" s="1"/>
  <c r="F32" i="4"/>
  <c r="F32" i="5" s="1"/>
  <c r="CO31" i="4"/>
  <c r="CO31" i="5" s="1"/>
  <c r="AG31" i="4"/>
  <c r="AG31" i="5" s="1"/>
  <c r="AC31" i="4"/>
  <c r="AC31" i="5" s="1"/>
  <c r="BX30" i="4"/>
  <c r="BX30" i="5" s="1"/>
  <c r="AR30" i="4"/>
  <c r="AR30" i="5" s="1"/>
  <c r="L30" i="4"/>
  <c r="L30" i="5" s="1"/>
  <c r="BO29" i="4"/>
  <c r="BO29" i="5" s="1"/>
  <c r="BK29" i="4"/>
  <c r="BK29" i="5" s="1"/>
  <c r="AY29" i="4"/>
  <c r="AY29" i="5" s="1"/>
  <c r="AU29" i="4"/>
  <c r="AU29" i="5" s="1"/>
  <c r="C29" i="4"/>
  <c r="CL28"/>
  <c r="CL28" i="5" s="1"/>
  <c r="BZ28" i="4"/>
  <c r="BZ28" i="5" s="1"/>
  <c r="BV28" i="4"/>
  <c r="BV28" i="5" s="1"/>
  <c r="AD28" i="4"/>
  <c r="AD28" i="5" s="1"/>
  <c r="Z28" i="4"/>
  <c r="Z28" i="5" s="1"/>
  <c r="N28" i="4"/>
  <c r="N28" i="5" s="1"/>
  <c r="J28" i="4"/>
  <c r="J28" i="5" s="1"/>
  <c r="BQ27" i="4"/>
  <c r="BQ27" i="5" s="1"/>
  <c r="AK27" i="4"/>
  <c r="AK27" i="5" s="1"/>
  <c r="E27" i="4"/>
  <c r="E27" i="5" s="1"/>
  <c r="AR26" i="4"/>
  <c r="AR26" i="5" s="1"/>
  <c r="AN26" i="4"/>
  <c r="AN26" i="5" s="1"/>
  <c r="BS25" i="4"/>
  <c r="BS25" i="5" s="1"/>
  <c r="BO25" i="4"/>
  <c r="BO25" i="5" s="1"/>
  <c r="G25" i="4"/>
  <c r="G25" i="5" s="1"/>
  <c r="C25" i="4"/>
  <c r="C21"/>
  <c r="CH20"/>
  <c r="CH20" i="5" s="1"/>
  <c r="BZ20" i="4"/>
  <c r="BZ20" i="5" s="1"/>
  <c r="BR20" i="4"/>
  <c r="BR20" i="5" s="1"/>
  <c r="BJ20" i="4"/>
  <c r="BJ20" i="5" s="1"/>
  <c r="BB20" i="4"/>
  <c r="BB20" i="5" s="1"/>
  <c r="AT20" i="4"/>
  <c r="AT20" i="5" s="1"/>
  <c r="AL20" i="4"/>
  <c r="AL20" i="5" s="1"/>
  <c r="AD20" i="4"/>
  <c r="AD20" i="5" s="1"/>
  <c r="V20" i="4"/>
  <c r="V20" i="5" s="1"/>
  <c r="N20" i="4"/>
  <c r="N20" i="5" s="1"/>
  <c r="F20" i="4"/>
  <c r="F20" i="5" s="1"/>
  <c r="CK19" i="4"/>
  <c r="CK19" i="5" s="1"/>
  <c r="CC19" i="4"/>
  <c r="CC19" i="5" s="1"/>
  <c r="BU19" i="4"/>
  <c r="BU19" i="5" s="1"/>
  <c r="BM19" i="4"/>
  <c r="BM19" i="5" s="1"/>
  <c r="BE19" i="4"/>
  <c r="BE19" i="5" s="1"/>
  <c r="AW19" i="4"/>
  <c r="AW19" i="5" s="1"/>
  <c r="AO19" i="4"/>
  <c r="AO19" i="5" s="1"/>
  <c r="AG19" i="4"/>
  <c r="AG19" i="5" s="1"/>
  <c r="Y19" i="4"/>
  <c r="Y19" i="5" s="1"/>
  <c r="Q19" i="4"/>
  <c r="Q19" i="5" s="1"/>
  <c r="I19" i="4"/>
  <c r="I19" i="5" s="1"/>
  <c r="Y30" i="4"/>
  <c r="Y30" i="5" s="1"/>
  <c r="Q30" i="4"/>
  <c r="Q30" i="5" s="1"/>
  <c r="I30" i="4"/>
  <c r="I30" i="5" s="1"/>
  <c r="CN29" i="4"/>
  <c r="CN29" i="5" s="1"/>
  <c r="CJ29" i="4"/>
  <c r="CJ29" i="5" s="1"/>
  <c r="BH29" i="4"/>
  <c r="BH29" i="5" s="1"/>
  <c r="BD29" i="4"/>
  <c r="BD29" i="5" s="1"/>
  <c r="AB29" i="4"/>
  <c r="AB29" i="5" s="1"/>
  <c r="X29" i="4"/>
  <c r="X29" i="5" s="1"/>
  <c r="CI28" i="4"/>
  <c r="CI28" i="5" s="1"/>
  <c r="CE28" i="4"/>
  <c r="CE28" i="5" s="1"/>
  <c r="BC28" i="4"/>
  <c r="BC28" i="5" s="1"/>
  <c r="AY28" i="4"/>
  <c r="AY28" i="5" s="1"/>
  <c r="W28" i="4"/>
  <c r="W28" i="5" s="1"/>
  <c r="S28" i="4"/>
  <c r="S28" i="5" s="1"/>
  <c r="CK26" i="4"/>
  <c r="CK26" i="5" s="1"/>
  <c r="CG26" i="4"/>
  <c r="CG26" i="5" s="1"/>
  <c r="BE26" i="4"/>
  <c r="BE26" i="5" s="1"/>
  <c r="BA26" i="4"/>
  <c r="BA26" i="5" s="1"/>
  <c r="Y26" i="4"/>
  <c r="Y26" i="5" s="1"/>
  <c r="U26" i="4"/>
  <c r="U26" i="5" s="1"/>
  <c r="CF25" i="4"/>
  <c r="CF25" i="5" s="1"/>
  <c r="CB25" i="4"/>
  <c r="CB25" i="5" s="1"/>
  <c r="AZ25" i="4"/>
  <c r="AZ25" i="5" s="1"/>
  <c r="AV25" i="4"/>
  <c r="AV25" i="5" s="1"/>
  <c r="T25" i="4"/>
  <c r="T25" i="5" s="1"/>
  <c r="P25" i="4"/>
  <c r="P25" i="5" s="1"/>
  <c r="CI24" i="4"/>
  <c r="CI24" i="5" s="1"/>
  <c r="CA24" i="4"/>
  <c r="CA24" i="5" s="1"/>
  <c r="BS24" i="4"/>
  <c r="BS24" i="5" s="1"/>
  <c r="BK24" i="4"/>
  <c r="BK24" i="5" s="1"/>
  <c r="BC24" i="4"/>
  <c r="BC24" i="5" s="1"/>
  <c r="AU24" i="4"/>
  <c r="AU24" i="5" s="1"/>
  <c r="AM24" i="4"/>
  <c r="AM24" i="5" s="1"/>
  <c r="AE24" i="4"/>
  <c r="AE24" i="5" s="1"/>
  <c r="W24" i="4"/>
  <c r="W24" i="5" s="1"/>
  <c r="O24" i="4"/>
  <c r="O24" i="5" s="1"/>
  <c r="G24" i="4"/>
  <c r="G24" i="5" s="1"/>
  <c r="CL23" i="4"/>
  <c r="CL23" i="5" s="1"/>
  <c r="CD23" i="4"/>
  <c r="CD23" i="5" s="1"/>
  <c r="BV23" i="4"/>
  <c r="BV23" i="5" s="1"/>
  <c r="BN23" i="4"/>
  <c r="BN23" i="5" s="1"/>
  <c r="BF23" i="4"/>
  <c r="BF23" i="5" s="1"/>
  <c r="AX23" i="4"/>
  <c r="AX23" i="5" s="1"/>
  <c r="AP23" i="4"/>
  <c r="AP23" i="5" s="1"/>
  <c r="AH23" i="4"/>
  <c r="AH23" i="5" s="1"/>
  <c r="Z23" i="4"/>
  <c r="Z23" i="5" s="1"/>
  <c r="R23" i="4"/>
  <c r="R23" i="5" s="1"/>
  <c r="J23" i="4"/>
  <c r="J23" i="5" s="1"/>
  <c r="CO22" i="4"/>
  <c r="CO22" i="5" s="1"/>
  <c r="CG22" i="4"/>
  <c r="CG22" i="5" s="1"/>
  <c r="BY22" i="4"/>
  <c r="BY22" i="5" s="1"/>
  <c r="BQ22" i="4"/>
  <c r="BQ22" i="5" s="1"/>
  <c r="BI22" i="4"/>
  <c r="BI22" i="5" s="1"/>
  <c r="BA22" i="4"/>
  <c r="BA22" i="5" s="1"/>
  <c r="AS22" i="4"/>
  <c r="AS22" i="5" s="1"/>
  <c r="AK22" i="4"/>
  <c r="AK22" i="5" s="1"/>
  <c r="AC22" i="4"/>
  <c r="AC22" i="5" s="1"/>
  <c r="U22" i="4"/>
  <c r="U22" i="5" s="1"/>
  <c r="M22" i="4"/>
  <c r="M22" i="5" s="1"/>
  <c r="E22" i="4"/>
  <c r="E22" i="5" s="1"/>
  <c r="CJ21" i="4"/>
  <c r="CJ21" i="5" s="1"/>
  <c r="CB21" i="4"/>
  <c r="CB21" i="5" s="1"/>
  <c r="BT21" i="4"/>
  <c r="BT21" i="5" s="1"/>
  <c r="BL21" i="4"/>
  <c r="BL21" i="5" s="1"/>
  <c r="BD21" i="4"/>
  <c r="BD21" i="5" s="1"/>
  <c r="AV21" i="4"/>
  <c r="AV21" i="5" s="1"/>
  <c r="AN21" i="4"/>
  <c r="AN21" i="5" s="1"/>
  <c r="AF21" i="4"/>
  <c r="AF21" i="5" s="1"/>
  <c r="X21" i="4"/>
  <c r="X21" i="5" s="1"/>
  <c r="P21" i="4"/>
  <c r="P21" i="5" s="1"/>
  <c r="H21" i="4"/>
  <c r="H21" i="5" s="1"/>
  <c r="CM20" i="4"/>
  <c r="CM20" i="5" s="1"/>
  <c r="CE20" i="4"/>
  <c r="CE20" i="5" s="1"/>
  <c r="BW20" i="4"/>
  <c r="BW20" i="5" s="1"/>
  <c r="BO20" i="4"/>
  <c r="BO20" i="5" s="1"/>
  <c r="BG20" i="4"/>
  <c r="BG20" i="5" s="1"/>
  <c r="AY20" i="4"/>
  <c r="AY20" i="5" s="1"/>
  <c r="AQ20" i="4"/>
  <c r="AQ20" i="5" s="1"/>
  <c r="AI20" i="4"/>
  <c r="AI20" i="5" s="1"/>
  <c r="AA20" i="4"/>
  <c r="AA20" i="5" s="1"/>
  <c r="S20" i="4"/>
  <c r="S20" i="5" s="1"/>
  <c r="K20" i="4"/>
  <c r="K20" i="5" s="1"/>
  <c r="C20" i="4"/>
  <c r="CH19"/>
  <c r="CH19" i="5" s="1"/>
  <c r="BZ19" i="4"/>
  <c r="BZ19" i="5" s="1"/>
  <c r="BR19" i="4"/>
  <c r="BR19" i="5" s="1"/>
  <c r="BJ19" i="4"/>
  <c r="BJ19" i="5" s="1"/>
  <c r="BB19" i="4"/>
  <c r="BB19" i="5" s="1"/>
  <c r="AT19" i="4"/>
  <c r="AT19" i="5" s="1"/>
  <c r="AL19" i="4"/>
  <c r="AL19" i="5" s="1"/>
  <c r="AD19" i="4"/>
  <c r="AD19" i="5" s="1"/>
  <c r="V19" i="4"/>
  <c r="V19" i="5" s="1"/>
  <c r="N19" i="4"/>
  <c r="N19" i="5" s="1"/>
  <c r="F19" i="4"/>
  <c r="F19" i="5" s="1"/>
  <c r="N30" i="4"/>
  <c r="N30" i="5" s="1"/>
  <c r="F30" i="4"/>
  <c r="F30" i="5" s="1"/>
  <c r="CC29" i="4"/>
  <c r="CC29" i="5" s="1"/>
  <c r="BY29" i="4"/>
  <c r="BY29" i="5" s="1"/>
  <c r="AW29" i="4"/>
  <c r="AW29" i="5" s="1"/>
  <c r="AS29" i="4"/>
  <c r="AS29" i="5" s="1"/>
  <c r="Q29" i="4"/>
  <c r="Q29" i="5" s="1"/>
  <c r="M29" i="4"/>
  <c r="M29" i="5" s="1"/>
  <c r="BX28" i="4"/>
  <c r="BX28" i="5" s="1"/>
  <c r="BT28" i="4"/>
  <c r="BT28" i="5" s="1"/>
  <c r="AR28" i="4"/>
  <c r="AR28" i="5" s="1"/>
  <c r="AN28" i="4"/>
  <c r="AN28" i="5" s="1"/>
  <c r="L28" i="4"/>
  <c r="L28" i="5" s="1"/>
  <c r="H28" i="4"/>
  <c r="H28" i="5" s="1"/>
  <c r="CH26" i="4"/>
  <c r="CH26" i="5" s="1"/>
  <c r="CD26" i="4"/>
  <c r="CD26" i="5" s="1"/>
  <c r="BB26" i="4"/>
  <c r="BB26" i="5" s="1"/>
  <c r="AX26" i="4"/>
  <c r="AX26" i="5" s="1"/>
  <c r="V26" i="4"/>
  <c r="V26" i="5" s="1"/>
  <c r="R26" i="4"/>
  <c r="R26" i="5" s="1"/>
  <c r="CC25" i="4"/>
  <c r="CC25" i="5" s="1"/>
  <c r="BY25" i="4"/>
  <c r="BY25" i="5" s="1"/>
  <c r="AW25" i="4"/>
  <c r="AW25" i="5" s="1"/>
  <c r="AS25" i="4"/>
  <c r="AS25" i="5" s="1"/>
  <c r="Q25" i="4"/>
  <c r="Q25" i="5" s="1"/>
  <c r="M25" i="4"/>
  <c r="M25" i="5" s="1"/>
  <c r="CJ24" i="4"/>
  <c r="CJ24" i="5" s="1"/>
  <c r="CB24" i="4"/>
  <c r="CB24" i="5" s="1"/>
  <c r="BT24" i="4"/>
  <c r="BT24" i="5" s="1"/>
  <c r="BL24" i="4"/>
  <c r="BL24" i="5" s="1"/>
  <c r="BD24" i="4"/>
  <c r="BD24" i="5" s="1"/>
  <c r="AV24" i="4"/>
  <c r="AV24" i="5" s="1"/>
  <c r="AN24" i="4"/>
  <c r="AN24" i="5" s="1"/>
  <c r="AF24" i="4"/>
  <c r="AF24" i="5" s="1"/>
  <c r="X24" i="4"/>
  <c r="X24" i="5" s="1"/>
  <c r="P24" i="4"/>
  <c r="P24" i="5" s="1"/>
  <c r="H24" i="4"/>
  <c r="H24" i="5" s="1"/>
  <c r="CM23" i="4"/>
  <c r="CM23" i="5" s="1"/>
  <c r="CE23" i="4"/>
  <c r="CE23" i="5" s="1"/>
  <c r="BW23" i="4"/>
  <c r="BW23" i="5" s="1"/>
  <c r="BO23" i="4"/>
  <c r="BO23" i="5" s="1"/>
  <c r="BG23" i="4"/>
  <c r="BG23" i="5" s="1"/>
  <c r="AY23" i="4"/>
  <c r="AY23" i="5" s="1"/>
  <c r="AQ23" i="4"/>
  <c r="AQ23" i="5" s="1"/>
  <c r="AI23" i="4"/>
  <c r="AI23" i="5" s="1"/>
  <c r="AA23" i="4"/>
  <c r="AA23" i="5" s="1"/>
  <c r="S23" i="4"/>
  <c r="S23" i="5" s="1"/>
  <c r="K23" i="4"/>
  <c r="K23" i="5" s="1"/>
  <c r="C23" i="4"/>
  <c r="CH22"/>
  <c r="CH22" i="5" s="1"/>
  <c r="BZ22" i="4"/>
  <c r="BZ22" i="5" s="1"/>
  <c r="BR22" i="4"/>
  <c r="BR22" i="5" s="1"/>
  <c r="BJ22" i="4"/>
  <c r="BJ22" i="5" s="1"/>
  <c r="BB22" i="4"/>
  <c r="BB22" i="5" s="1"/>
  <c r="AT22" i="4"/>
  <c r="AT22" i="5" s="1"/>
  <c r="AL22" i="4"/>
  <c r="AL22" i="5" s="1"/>
  <c r="AD22" i="4"/>
  <c r="AD22" i="5" s="1"/>
  <c r="V22" i="4"/>
  <c r="V22" i="5" s="1"/>
  <c r="N22" i="4"/>
  <c r="N22" i="5" s="1"/>
  <c r="F22" i="4"/>
  <c r="F22" i="5" s="1"/>
  <c r="CK21" i="4"/>
  <c r="CK21" i="5" s="1"/>
  <c r="CC21" i="4"/>
  <c r="CC21" i="5" s="1"/>
  <c r="BU21" i="4"/>
  <c r="BU21" i="5" s="1"/>
  <c r="BM21" i="4"/>
  <c r="BM21" i="5" s="1"/>
  <c r="BE21" i="4"/>
  <c r="BE21" i="5" s="1"/>
  <c r="AW21" i="4"/>
  <c r="AW21" i="5" s="1"/>
  <c r="AO21" i="4"/>
  <c r="AO21" i="5" s="1"/>
  <c r="AG21" i="4"/>
  <c r="AG21" i="5" s="1"/>
  <c r="Y21" i="4"/>
  <c r="Y21" i="5" s="1"/>
  <c r="Q21" i="4"/>
  <c r="Q21" i="5" s="1"/>
  <c r="I21" i="4"/>
  <c r="I21" i="5" s="1"/>
  <c r="CN20" i="4"/>
  <c r="CN20" i="5" s="1"/>
  <c r="CF20" i="4"/>
  <c r="CF20" i="5" s="1"/>
  <c r="BX20" i="4"/>
  <c r="BX20" i="5" s="1"/>
  <c r="BP20" i="4"/>
  <c r="BP20" i="5" s="1"/>
  <c r="BH20" i="4"/>
  <c r="BH20" i="5" s="1"/>
  <c r="AZ20" i="4"/>
  <c r="AZ20" i="5" s="1"/>
  <c r="AR20" i="4"/>
  <c r="AR20" i="5" s="1"/>
  <c r="AJ20" i="4"/>
  <c r="AJ20" i="5" s="1"/>
  <c r="AB20" i="4"/>
  <c r="AB20" i="5" s="1"/>
  <c r="T20" i="4"/>
  <c r="T20" i="5" s="1"/>
  <c r="L20" i="4"/>
  <c r="L20" i="5" s="1"/>
  <c r="D20" i="4"/>
  <c r="D20" i="5" s="1"/>
  <c r="CI19" i="4"/>
  <c r="CI19" i="5" s="1"/>
  <c r="CA19" i="4"/>
  <c r="CA19" i="5" s="1"/>
  <c r="BS19" i="4"/>
  <c r="BS19" i="5" s="1"/>
  <c r="BK19" i="4"/>
  <c r="BK19" i="5" s="1"/>
  <c r="BC19" i="4"/>
  <c r="BC19" i="5" s="1"/>
  <c r="AU19" i="4"/>
  <c r="AU19" i="5" s="1"/>
  <c r="AM19" i="4"/>
  <c r="AM19" i="5" s="1"/>
  <c r="AE19" i="4"/>
  <c r="AE19" i="5" s="1"/>
  <c r="W19" i="4"/>
  <c r="W19" i="5" s="1"/>
  <c r="O19" i="4"/>
  <c r="O19" i="5" s="1"/>
  <c r="G19" i="4"/>
  <c r="G19" i="5" s="1"/>
  <c r="C30" i="4"/>
  <c r="BZ29"/>
  <c r="BZ29" i="5" s="1"/>
  <c r="BV29" i="4"/>
  <c r="BV29" i="5" s="1"/>
  <c r="AT29" i="4"/>
  <c r="AT29" i="5" s="1"/>
  <c r="AP29" i="4"/>
  <c r="AP29" i="5" s="1"/>
  <c r="N29" i="4"/>
  <c r="N29" i="5" s="1"/>
  <c r="J29" i="4"/>
  <c r="J29" i="5" s="1"/>
  <c r="BU28" i="4"/>
  <c r="BU28" i="5" s="1"/>
  <c r="BQ28" i="4"/>
  <c r="BQ28" i="5" s="1"/>
  <c r="AO28" i="4"/>
  <c r="AO28" i="5" s="1"/>
  <c r="AK28" i="4"/>
  <c r="AK28" i="5" s="1"/>
  <c r="I28" i="4"/>
  <c r="I28" i="5" s="1"/>
  <c r="E28" i="4"/>
  <c r="E28" i="5" s="1"/>
  <c r="CI26" i="4"/>
  <c r="CI26" i="5" s="1"/>
  <c r="CE26" i="4"/>
  <c r="CE26" i="5" s="1"/>
  <c r="BC26" i="4"/>
  <c r="BC26" i="5" s="1"/>
  <c r="AY26" i="4"/>
  <c r="AY26" i="5" s="1"/>
  <c r="W26" i="4"/>
  <c r="W26" i="5" s="1"/>
  <c r="S26" i="4"/>
  <c r="S26" i="5" s="1"/>
  <c r="CD25" i="4"/>
  <c r="CD25" i="5" s="1"/>
  <c r="BZ25" i="4"/>
  <c r="BZ25" i="5" s="1"/>
  <c r="AX25" i="4"/>
  <c r="AX25" i="5" s="1"/>
  <c r="AT25" i="4"/>
  <c r="AT25" i="5" s="1"/>
  <c r="R25" i="4"/>
  <c r="R25" i="5" s="1"/>
  <c r="N25" i="4"/>
  <c r="N25" i="5" s="1"/>
  <c r="CK24" i="4"/>
  <c r="CK24" i="5" s="1"/>
  <c r="CC24" i="4"/>
  <c r="CC24" i="5" s="1"/>
  <c r="BU24" i="4"/>
  <c r="BU24" i="5" s="1"/>
  <c r="BM24" i="4"/>
  <c r="BM24" i="5" s="1"/>
  <c r="BE24" i="4"/>
  <c r="BE24" i="5" s="1"/>
  <c r="AW24" i="4"/>
  <c r="AW24" i="5" s="1"/>
  <c r="AO24" i="4"/>
  <c r="AO24" i="5" s="1"/>
  <c r="AG24" i="4"/>
  <c r="AG24" i="5" s="1"/>
  <c r="Y24" i="4"/>
  <c r="Y24" i="5" s="1"/>
  <c r="Q24" i="4"/>
  <c r="Q24" i="5" s="1"/>
  <c r="I24" i="4"/>
  <c r="I24" i="5" s="1"/>
  <c r="CN23" i="4"/>
  <c r="CN23" i="5" s="1"/>
  <c r="CF23" i="4"/>
  <c r="CF23" i="5" s="1"/>
  <c r="BX23" i="4"/>
  <c r="BX23" i="5" s="1"/>
  <c r="BP23" i="4"/>
  <c r="BP23" i="5" s="1"/>
  <c r="BH23" i="4"/>
  <c r="BH23" i="5" s="1"/>
  <c r="AZ23" i="4"/>
  <c r="AZ23" i="5" s="1"/>
  <c r="AR23" i="4"/>
  <c r="AR23" i="5" s="1"/>
  <c r="AJ23" i="4"/>
  <c r="AJ23" i="5" s="1"/>
  <c r="AB23" i="4"/>
  <c r="AB23" i="5" s="1"/>
  <c r="T23" i="4"/>
  <c r="T23" i="5" s="1"/>
  <c r="L23" i="4"/>
  <c r="L23" i="5" s="1"/>
  <c r="D23" i="4"/>
  <c r="D23" i="5" s="1"/>
  <c r="CI22" i="4"/>
  <c r="CI22" i="5" s="1"/>
  <c r="CA22" i="4"/>
  <c r="CA22" i="5" s="1"/>
  <c r="BS22" i="4"/>
  <c r="BS22" i="5" s="1"/>
  <c r="BK22" i="4"/>
  <c r="BK22" i="5" s="1"/>
  <c r="BC22" i="4"/>
  <c r="BC22" i="5" s="1"/>
  <c r="AU22" i="4"/>
  <c r="AU22" i="5" s="1"/>
  <c r="AM22" i="4"/>
  <c r="AM22" i="5" s="1"/>
  <c r="AE22" i="4"/>
  <c r="AE22" i="5" s="1"/>
  <c r="W22" i="4"/>
  <c r="W22" i="5" s="1"/>
  <c r="O22" i="4"/>
  <c r="O22" i="5" s="1"/>
  <c r="G22" i="4"/>
  <c r="G22" i="5" s="1"/>
  <c r="CL21" i="4"/>
  <c r="CL21" i="5" s="1"/>
  <c r="CD21" i="4"/>
  <c r="CD21" i="5" s="1"/>
  <c r="BV21" i="4"/>
  <c r="BV21" i="5" s="1"/>
  <c r="BN21" i="4"/>
  <c r="BN21" i="5" s="1"/>
  <c r="BF21" i="4"/>
  <c r="BF21" i="5" s="1"/>
  <c r="AX21" i="4"/>
  <c r="AX21" i="5" s="1"/>
  <c r="AP21" i="4"/>
  <c r="AP21" i="5" s="1"/>
  <c r="AH21" i="4"/>
  <c r="AH21" i="5" s="1"/>
  <c r="Z21" i="4"/>
  <c r="Z21" i="5" s="1"/>
  <c r="R21" i="4"/>
  <c r="R21" i="5" s="1"/>
  <c r="J21" i="4"/>
  <c r="J21" i="5" s="1"/>
  <c r="CO20" i="4"/>
  <c r="CO20" i="5" s="1"/>
  <c r="CG20" i="4"/>
  <c r="CG20" i="5" s="1"/>
  <c r="BY20" i="4"/>
  <c r="BY20" i="5" s="1"/>
  <c r="BQ20" i="4"/>
  <c r="BQ20" i="5" s="1"/>
  <c r="BI20" i="4"/>
  <c r="BI20" i="5" s="1"/>
  <c r="BA20" i="4"/>
  <c r="BA20" i="5" s="1"/>
  <c r="AS20" i="4"/>
  <c r="AS20" i="5" s="1"/>
  <c r="AK20" i="4"/>
  <c r="AK20" i="5" s="1"/>
  <c r="AC20" i="4"/>
  <c r="AC20" i="5" s="1"/>
  <c r="U20" i="4"/>
  <c r="U20" i="5" s="1"/>
  <c r="M20" i="4"/>
  <c r="M20" i="5" s="1"/>
  <c r="E20" i="4"/>
  <c r="E20" i="5" s="1"/>
  <c r="CJ19" i="4"/>
  <c r="CJ19" i="5" s="1"/>
  <c r="CB19" i="4"/>
  <c r="CB19" i="5" s="1"/>
  <c r="BT19" i="4"/>
  <c r="BT19" i="5" s="1"/>
  <c r="BL19" i="4"/>
  <c r="BL19" i="5" s="1"/>
  <c r="BD19" i="4"/>
  <c r="BD19" i="5" s="1"/>
  <c r="AV19" i="4"/>
  <c r="AV19" i="5" s="1"/>
  <c r="AN19" i="4"/>
  <c r="AN19" i="5" s="1"/>
  <c r="AF19" i="4"/>
  <c r="AF19" i="5" s="1"/>
  <c r="X19" i="4"/>
  <c r="X19" i="5" s="1"/>
  <c r="P19" i="4"/>
  <c r="P19" i="5" s="1"/>
  <c r="H19" i="4"/>
  <c r="H19" i="5" s="1"/>
  <c r="M44" i="4"/>
  <c r="M44" i="5" s="1"/>
  <c r="X43" i="4"/>
  <c r="X43" i="5" s="1"/>
  <c r="AL41" i="4"/>
  <c r="AL41" i="5" s="1"/>
  <c r="BM40" i="4"/>
  <c r="BM40" i="5" s="1"/>
  <c r="AG40" i="4"/>
  <c r="AG40" i="5" s="1"/>
  <c r="BH39" i="4"/>
  <c r="BH39" i="5" s="1"/>
  <c r="BI38" i="4"/>
  <c r="BI38" i="5" s="1"/>
  <c r="BP33" i="4"/>
  <c r="BP33" i="5" s="1"/>
  <c r="D33" i="4"/>
  <c r="D33" i="5" s="1"/>
  <c r="CH38" i="4"/>
  <c r="CH38" i="5" s="1"/>
  <c r="BF38" i="4"/>
  <c r="BF38" i="5" s="1"/>
  <c r="Z38" i="4"/>
  <c r="Z38" i="5" s="1"/>
  <c r="J38" i="4"/>
  <c r="J38" i="5" s="1"/>
  <c r="CA38" i="4"/>
  <c r="CA38" i="5" s="1"/>
  <c r="BK38" i="4"/>
  <c r="BK38" i="5" s="1"/>
  <c r="AU38" i="4"/>
  <c r="AU38" i="5" s="1"/>
  <c r="AE38" i="4"/>
  <c r="AE38" i="5" s="1"/>
  <c r="K38" i="4"/>
  <c r="K38" i="5" s="1"/>
  <c r="CC36" i="4"/>
  <c r="CC36" i="5" s="1"/>
  <c r="BU36" i="4"/>
  <c r="BU36" i="5" s="1"/>
  <c r="BE36" i="4"/>
  <c r="BE36" i="5" s="1"/>
  <c r="AO36" i="4"/>
  <c r="AO36" i="5" s="1"/>
  <c r="Q36" i="4"/>
  <c r="Q36" i="5" s="1"/>
  <c r="CN35" i="4"/>
  <c r="CN35" i="5" s="1"/>
  <c r="CB35" i="4"/>
  <c r="CB35" i="5" s="1"/>
  <c r="BH35" i="4"/>
  <c r="BH35" i="5" s="1"/>
  <c r="AV35" i="4"/>
  <c r="AV35" i="5" s="1"/>
  <c r="AB35" i="4"/>
  <c r="AB35" i="5" s="1"/>
  <c r="P35" i="4"/>
  <c r="P35" i="5" s="1"/>
  <c r="CI34" i="4"/>
  <c r="CI34" i="5" s="1"/>
  <c r="BS34" i="4"/>
  <c r="BS34" i="5" s="1"/>
  <c r="BC34" i="4"/>
  <c r="BC34" i="5" s="1"/>
  <c r="AM34" i="4"/>
  <c r="AM34" i="5" s="1"/>
  <c r="W34" i="4"/>
  <c r="W34" i="5" s="1"/>
  <c r="G34" i="4"/>
  <c r="G34" i="5" s="1"/>
  <c r="CI30" i="4"/>
  <c r="CI30" i="5" s="1"/>
  <c r="BK30" i="4"/>
  <c r="BK30" i="5" s="1"/>
  <c r="AM30" i="4"/>
  <c r="AM30" i="5" s="1"/>
  <c r="W30" i="4"/>
  <c r="W30" i="5" s="1"/>
  <c r="G30" i="4"/>
  <c r="G30" i="5" s="1"/>
  <c r="AZ38" i="4"/>
  <c r="AZ38" i="5" s="1"/>
  <c r="AD32" i="4"/>
  <c r="AD32" i="5" s="1"/>
  <c r="N32" i="4"/>
  <c r="N32" i="5" s="1"/>
  <c r="BE31" i="4"/>
  <c r="BE31" i="5" s="1"/>
  <c r="AK31" i="4"/>
  <c r="AK31" i="5" s="1"/>
  <c r="AZ30" i="4"/>
  <c r="AZ30" i="5" s="1"/>
  <c r="K29" i="4"/>
  <c r="K29" i="5" s="1"/>
  <c r="AH28" i="4"/>
  <c r="AH28" i="5" s="1"/>
  <c r="AS27" i="4"/>
  <c r="AS27" i="5" s="1"/>
  <c r="M27" i="4"/>
  <c r="M27" i="5" s="1"/>
  <c r="BL26" i="4"/>
  <c r="BL26" i="5" s="1"/>
  <c r="CM25" i="4"/>
  <c r="CM25" i="5" s="1"/>
  <c r="CA25" i="4"/>
  <c r="CA25" i="5" s="1"/>
  <c r="AA25" i="4"/>
  <c r="AA25" i="5" s="1"/>
  <c r="CH24" i="4"/>
  <c r="CH24" i="5" s="1"/>
  <c r="BJ24" i="4"/>
  <c r="BJ24" i="5" s="1"/>
  <c r="AL24" i="4"/>
  <c r="AL24" i="5" s="1"/>
  <c r="V24" i="4"/>
  <c r="V24" i="5" s="1"/>
  <c r="CK23" i="4"/>
  <c r="CK23" i="5" s="1"/>
  <c r="BE23" i="4"/>
  <c r="BE23" i="5" s="1"/>
  <c r="AG23" i="4"/>
  <c r="AG23" i="5" s="1"/>
  <c r="I23" i="4"/>
  <c r="I23" i="5" s="1"/>
  <c r="BX22" i="4"/>
  <c r="BX22" i="5" s="1"/>
  <c r="AZ22" i="4"/>
  <c r="AZ22" i="5" s="1"/>
  <c r="T22" i="4"/>
  <c r="T22" i="5" s="1"/>
  <c r="CI21" i="4"/>
  <c r="CI21" i="5" s="1"/>
  <c r="BK21" i="4"/>
  <c r="BK21" i="5" s="1"/>
  <c r="AM21" i="4"/>
  <c r="AM21" i="5" s="1"/>
  <c r="G21" i="4"/>
  <c r="G21" i="5" s="1"/>
  <c r="BP29" i="4"/>
  <c r="BP29" i="5" s="1"/>
  <c r="CM28" i="4"/>
  <c r="CM28" i="5" s="1"/>
  <c r="BG28" i="4"/>
  <c r="BG28" i="5" s="1"/>
  <c r="AA28" i="4"/>
  <c r="AA28" i="5" s="1"/>
  <c r="CL27" i="4"/>
  <c r="CL27" i="5" s="1"/>
  <c r="BN27" i="4"/>
  <c r="BN27" i="5" s="1"/>
  <c r="AP27" i="4"/>
  <c r="AP27" i="5" s="1"/>
  <c r="R27" i="4"/>
  <c r="R27" i="5" s="1"/>
  <c r="BM26" i="4"/>
  <c r="BM26" i="5" s="1"/>
  <c r="AC26" i="4"/>
  <c r="AC26" i="5" s="1"/>
  <c r="CN25" i="4"/>
  <c r="CN25" i="5" s="1"/>
  <c r="BD25" i="4"/>
  <c r="BD25" i="5" s="1"/>
  <c r="X25" i="4"/>
  <c r="X25" i="5" s="1"/>
  <c r="CG29" i="4"/>
  <c r="CG29" i="5" s="1"/>
  <c r="BE29" i="4"/>
  <c r="BE29" i="5" s="1"/>
  <c r="U29" i="4"/>
  <c r="U29" i="5" s="1"/>
  <c r="CB28" i="4"/>
  <c r="CB28" i="5" s="1"/>
  <c r="AV28" i="4"/>
  <c r="AV28" i="5" s="1"/>
  <c r="AM27" i="4"/>
  <c r="AM27" i="5" s="1"/>
  <c r="O27" i="4"/>
  <c r="O27" i="5" s="1"/>
  <c r="CL26" i="4"/>
  <c r="CL26" i="5" s="1"/>
  <c r="BF26" i="4"/>
  <c r="BF26" i="5" s="1"/>
  <c r="AD26" i="4"/>
  <c r="AD26" i="5" s="1"/>
  <c r="CK25" i="4"/>
  <c r="CK25" i="5" s="1"/>
  <c r="BE25" i="4"/>
  <c r="BE25" i="5" s="1"/>
  <c r="Y25" i="4"/>
  <c r="Y25" i="5" s="1"/>
  <c r="CH29" i="4"/>
  <c r="CH29" i="5" s="1"/>
  <c r="AX29" i="4"/>
  <c r="AX29" i="5" s="1"/>
  <c r="V29" i="4"/>
  <c r="V29" i="5" s="1"/>
  <c r="CC28" i="4"/>
  <c r="CC28" i="5" s="1"/>
  <c r="AW28" i="4"/>
  <c r="AW28" i="5" s="1"/>
  <c r="M28" i="4"/>
  <c r="M28" i="5" s="1"/>
  <c r="BT27" i="4"/>
  <c r="BT27" i="5" s="1"/>
  <c r="BD27" i="4"/>
  <c r="BD27" i="5" s="1"/>
  <c r="AN27" i="4"/>
  <c r="AN27" i="5" s="1"/>
  <c r="X27" i="4"/>
  <c r="X27" i="5" s="1"/>
  <c r="H27" i="4"/>
  <c r="H27" i="5" s="1"/>
  <c r="BG26" i="4"/>
  <c r="BG26" i="5" s="1"/>
  <c r="AA26" i="4"/>
  <c r="AA26" i="5" s="1"/>
  <c r="CH25" i="4"/>
  <c r="CH25" i="5" s="1"/>
  <c r="BF25" i="4"/>
  <c r="BF25" i="5" s="1"/>
  <c r="Z25" i="4"/>
  <c r="Z25" i="5" s="1"/>
  <c r="D19" i="20"/>
  <c r="AE74" i="19"/>
  <c r="M74"/>
  <c r="BZ74"/>
  <c r="AY74"/>
  <c r="AD74"/>
  <c r="K74"/>
  <c r="H74"/>
  <c r="Q74"/>
  <c r="P74"/>
  <c r="CP74"/>
  <c r="BR74"/>
  <c r="AG74"/>
  <c r="BE74"/>
  <c r="CC74"/>
  <c r="L74"/>
  <c r="I74"/>
  <c r="CO74"/>
  <c r="AA74"/>
  <c r="BW74"/>
  <c r="AO74"/>
  <c r="S74"/>
  <c r="X74"/>
  <c r="AS74"/>
  <c r="BP74"/>
  <c r="CF74"/>
  <c r="AH74"/>
  <c r="BJ74"/>
  <c r="CM74"/>
  <c r="B74" i="3"/>
  <c r="O4" i="14"/>
  <c r="O5"/>
  <c r="CJ74" i="19" l="1"/>
  <c r="BK74"/>
  <c r="BQ74"/>
  <c r="AB74"/>
  <c r="AN74"/>
  <c r="BI74"/>
  <c r="O74"/>
  <c r="AI74"/>
  <c r="BF74"/>
  <c r="BL74"/>
  <c r="AX74"/>
  <c r="CN74"/>
  <c r="U74"/>
  <c r="B71" i="4"/>
  <c r="C71" i="5"/>
  <c r="AG16"/>
  <c r="B74" i="6"/>
  <c r="C69" i="5"/>
  <c r="B69" i="4"/>
  <c r="B70"/>
  <c r="C70" i="5"/>
  <c r="C28" i="14"/>
  <c r="C16"/>
  <c r="W63" i="5"/>
  <c r="D28" i="14"/>
  <c r="D16"/>
  <c r="BP63" i="5"/>
  <c r="E28" i="14"/>
  <c r="E16"/>
  <c r="E74" i="19"/>
  <c r="BH74"/>
  <c r="Y74"/>
  <c r="BO74"/>
  <c r="BY74"/>
  <c r="CK74"/>
  <c r="AC74"/>
  <c r="BS74"/>
  <c r="AW74"/>
  <c r="G74"/>
  <c r="AT74"/>
  <c r="AR74"/>
  <c r="BD74"/>
  <c r="BG74"/>
  <c r="F74"/>
  <c r="W74"/>
  <c r="C69" i="3"/>
  <c r="G69"/>
  <c r="K69"/>
  <c r="O69"/>
  <c r="S69"/>
  <c r="W69"/>
  <c r="AA69"/>
  <c r="AE69"/>
  <c r="AI69"/>
  <c r="AM69"/>
  <c r="AQ69"/>
  <c r="AU69"/>
  <c r="AY69"/>
  <c r="BC69"/>
  <c r="BG69"/>
  <c r="BK69"/>
  <c r="BO69"/>
  <c r="BS69"/>
  <c r="BW69"/>
  <c r="CA69"/>
  <c r="CE69"/>
  <c r="CI69"/>
  <c r="CM69"/>
  <c r="F69"/>
  <c r="J69"/>
  <c r="N69"/>
  <c r="R69"/>
  <c r="V69"/>
  <c r="Z69"/>
  <c r="AD69"/>
  <c r="AH69"/>
  <c r="AL69"/>
  <c r="AP69"/>
  <c r="AT69"/>
  <c r="AX69"/>
  <c r="BB69"/>
  <c r="BF69"/>
  <c r="BJ69"/>
  <c r="BN69"/>
  <c r="BR69"/>
  <c r="BV69"/>
  <c r="BZ69"/>
  <c r="CD69"/>
  <c r="CH69"/>
  <c r="CL69"/>
  <c r="E69"/>
  <c r="I69"/>
  <c r="M69"/>
  <c r="Q69"/>
  <c r="U69"/>
  <c r="Y69"/>
  <c r="AC69"/>
  <c r="AG69"/>
  <c r="AK69"/>
  <c r="AO69"/>
  <c r="AS69"/>
  <c r="AW69"/>
  <c r="BA69"/>
  <c r="BE69"/>
  <c r="BI69"/>
  <c r="BM69"/>
  <c r="BQ69"/>
  <c r="BU69"/>
  <c r="BY69"/>
  <c r="CC69"/>
  <c r="CG69"/>
  <c r="CK69"/>
  <c r="CO69"/>
  <c r="D69"/>
  <c r="H69"/>
  <c r="L69"/>
  <c r="P69"/>
  <c r="T69"/>
  <c r="X69"/>
  <c r="AB69"/>
  <c r="AF69"/>
  <c r="AJ69"/>
  <c r="AN69"/>
  <c r="AR69"/>
  <c r="AV69"/>
  <c r="AZ69"/>
  <c r="BD69"/>
  <c r="BH69"/>
  <c r="BL69"/>
  <c r="BP69"/>
  <c r="BT69"/>
  <c r="BX69"/>
  <c r="CB69"/>
  <c r="CF69"/>
  <c r="CJ69"/>
  <c r="CN69"/>
  <c r="R70"/>
  <c r="AD70"/>
  <c r="AT70"/>
  <c r="BJ70"/>
  <c r="BZ70"/>
  <c r="C71"/>
  <c r="S71"/>
  <c r="AI71"/>
  <c r="AY71"/>
  <c r="BO71"/>
  <c r="CE71"/>
  <c r="E70"/>
  <c r="U70"/>
  <c r="AK70"/>
  <c r="BA70"/>
  <c r="BQ70"/>
  <c r="CG70"/>
  <c r="J71"/>
  <c r="Z71"/>
  <c r="AP71"/>
  <c r="BF71"/>
  <c r="BV71"/>
  <c r="D70"/>
  <c r="AJ70"/>
  <c r="F70"/>
  <c r="V70"/>
  <c r="AH70"/>
  <c r="AX70"/>
  <c r="BN70"/>
  <c r="CD70"/>
  <c r="G71"/>
  <c r="W71"/>
  <c r="AM71"/>
  <c r="BC71"/>
  <c r="BS71"/>
  <c r="CI71"/>
  <c r="I70"/>
  <c r="Y70"/>
  <c r="AO70"/>
  <c r="BE70"/>
  <c r="BU70"/>
  <c r="CK70"/>
  <c r="N71"/>
  <c r="AD71"/>
  <c r="AT71"/>
  <c r="BJ71"/>
  <c r="BZ71"/>
  <c r="H70"/>
  <c r="X70"/>
  <c r="AN70"/>
  <c r="BD70"/>
  <c r="BT70"/>
  <c r="CJ70"/>
  <c r="M71"/>
  <c r="Y71"/>
  <c r="AO71"/>
  <c r="BE71"/>
  <c r="BU71"/>
  <c r="CK71"/>
  <c r="BW70"/>
  <c r="AV71"/>
  <c r="J70"/>
  <c r="Z70"/>
  <c r="AL70"/>
  <c r="BB70"/>
  <c r="BR70"/>
  <c r="CH70"/>
  <c r="K71"/>
  <c r="AA71"/>
  <c r="AQ71"/>
  <c r="BG71"/>
  <c r="BW71"/>
  <c r="CM71"/>
  <c r="M70"/>
  <c r="AC70"/>
  <c r="AS70"/>
  <c r="BI70"/>
  <c r="BY70"/>
  <c r="CO70"/>
  <c r="R71"/>
  <c r="AH71"/>
  <c r="AX71"/>
  <c r="BN71"/>
  <c r="CD71"/>
  <c r="L70"/>
  <c r="AB70"/>
  <c r="AR70"/>
  <c r="BH70"/>
  <c r="BX70"/>
  <c r="CN70"/>
  <c r="Q71"/>
  <c r="AC71"/>
  <c r="AS71"/>
  <c r="BI71"/>
  <c r="BY71"/>
  <c r="CO71"/>
  <c r="C70"/>
  <c r="S70"/>
  <c r="AI70"/>
  <c r="AY70"/>
  <c r="BO70"/>
  <c r="CA70"/>
  <c r="D71"/>
  <c r="T71"/>
  <c r="AJ71"/>
  <c r="AZ71"/>
  <c r="BP71"/>
  <c r="CF71"/>
  <c r="N70"/>
  <c r="AP70"/>
  <c r="BF70"/>
  <c r="BV70"/>
  <c r="CL70"/>
  <c r="O71"/>
  <c r="AE71"/>
  <c r="AU71"/>
  <c r="BK71"/>
  <c r="CA71"/>
  <c r="Q70"/>
  <c r="AG70"/>
  <c r="AW70"/>
  <c r="BM70"/>
  <c r="CC70"/>
  <c r="F71"/>
  <c r="V71"/>
  <c r="AL71"/>
  <c r="BB71"/>
  <c r="BR71"/>
  <c r="CH71"/>
  <c r="P70"/>
  <c r="AF70"/>
  <c r="AV70"/>
  <c r="BL70"/>
  <c r="CB70"/>
  <c r="E71"/>
  <c r="U71"/>
  <c r="AG71"/>
  <c r="AW71"/>
  <c r="BM71"/>
  <c r="CC71"/>
  <c r="G70"/>
  <c r="W70"/>
  <c r="AM70"/>
  <c r="BC70"/>
  <c r="CE70"/>
  <c r="H71"/>
  <c r="X71"/>
  <c r="AN71"/>
  <c r="BD71"/>
  <c r="BT71"/>
  <c r="CJ71"/>
  <c r="CL71"/>
  <c r="T70"/>
  <c r="AZ70"/>
  <c r="BP70"/>
  <c r="CF70"/>
  <c r="I71"/>
  <c r="AK71"/>
  <c r="BA71"/>
  <c r="BQ71"/>
  <c r="CG71"/>
  <c r="K70"/>
  <c r="AA70"/>
  <c r="AQ70"/>
  <c r="BG70"/>
  <c r="BS70"/>
  <c r="CI70"/>
  <c r="L71"/>
  <c r="AB71"/>
  <c r="AR71"/>
  <c r="BH71"/>
  <c r="BX71"/>
  <c r="CN71"/>
  <c r="O70"/>
  <c r="AE70"/>
  <c r="AU70"/>
  <c r="BK70"/>
  <c r="CM70"/>
  <c r="P71"/>
  <c r="AF71"/>
  <c r="BL71"/>
  <c r="CB71"/>
  <c r="BC74" i="19"/>
  <c r="BU74"/>
  <c r="AL74"/>
  <c r="BV74"/>
  <c r="CH74"/>
  <c r="C20" i="20"/>
  <c r="CI74" i="19"/>
  <c r="V74"/>
  <c r="AP74"/>
  <c r="AJ19" i="20"/>
  <c r="AJ74" i="19"/>
  <c r="W72" i="5"/>
  <c r="D30" i="14"/>
  <c r="D18"/>
  <c r="AQ19" i="20"/>
  <c r="AQ74" i="19"/>
  <c r="J19" i="20"/>
  <c r="J74" i="19"/>
  <c r="AV19" i="20"/>
  <c r="AV74" i="19"/>
  <c r="W68" i="5"/>
  <c r="D29" i="14"/>
  <c r="D17"/>
  <c r="BP72" i="5"/>
  <c r="E30" i="14"/>
  <c r="E18"/>
  <c r="C29"/>
  <c r="C17"/>
  <c r="BN19" i="20"/>
  <c r="BN74" i="19"/>
  <c r="Z19" i="20"/>
  <c r="Z74" i="19"/>
  <c r="AF19" i="20"/>
  <c r="AF74" i="19"/>
  <c r="C18" i="14"/>
  <c r="C30"/>
  <c r="CB19" i="20"/>
  <c r="CB74" i="19"/>
  <c r="CE19" i="20"/>
  <c r="CE74" i="19"/>
  <c r="AK19" i="20"/>
  <c r="AK74" i="19"/>
  <c r="CD19" i="20"/>
  <c r="CD74" i="19"/>
  <c r="BP68" i="5"/>
  <c r="E17" i="14"/>
  <c r="E29"/>
  <c r="N19" i="20"/>
  <c r="N74" i="19"/>
  <c r="CJ50" i="5"/>
  <c r="BT50"/>
  <c r="BD50"/>
  <c r="AN50"/>
  <c r="X50"/>
  <c r="H50"/>
  <c r="CE49"/>
  <c r="BO49"/>
  <c r="AY49"/>
  <c r="AI49"/>
  <c r="S49"/>
  <c r="C49"/>
  <c r="BZ48"/>
  <c r="BJ48"/>
  <c r="AT48"/>
  <c r="AD48"/>
  <c r="N48"/>
  <c r="CO50"/>
  <c r="BY50"/>
  <c r="BI50"/>
  <c r="AS50"/>
  <c r="AC50"/>
  <c r="M50"/>
  <c r="CJ49"/>
  <c r="BT49"/>
  <c r="BD49"/>
  <c r="AN49"/>
  <c r="X49"/>
  <c r="H49"/>
  <c r="CE48"/>
  <c r="BO48"/>
  <c r="AY48"/>
  <c r="AI48"/>
  <c r="S48"/>
  <c r="B48" i="4"/>
  <c r="C48" i="1" s="1"/>
  <c r="B48" i="2" s="1"/>
  <c r="C48" i="5"/>
  <c r="BZ50"/>
  <c r="BJ50"/>
  <c r="AT50"/>
  <c r="AD50"/>
  <c r="N50"/>
  <c r="CK49"/>
  <c r="BU49"/>
  <c r="BE49"/>
  <c r="AO49"/>
  <c r="Y49"/>
  <c r="I49"/>
  <c r="CF48"/>
  <c r="BP48"/>
  <c r="AZ48"/>
  <c r="AJ48"/>
  <c r="T48"/>
  <c r="D48"/>
  <c r="CA50"/>
  <c r="BK50"/>
  <c r="AU50"/>
  <c r="AE50"/>
  <c r="O50"/>
  <c r="CL49"/>
  <c r="BV49"/>
  <c r="BF49"/>
  <c r="AP49"/>
  <c r="Z49"/>
  <c r="J49"/>
  <c r="CG48"/>
  <c r="BQ48"/>
  <c r="BA48"/>
  <c r="AK48"/>
  <c r="U48"/>
  <c r="E48"/>
  <c r="CN50"/>
  <c r="BX50"/>
  <c r="BH50"/>
  <c r="AR50"/>
  <c r="AB50"/>
  <c r="L50"/>
  <c r="CI49"/>
  <c r="BS49"/>
  <c r="BC49"/>
  <c r="AM49"/>
  <c r="W49"/>
  <c r="G49"/>
  <c r="CD48"/>
  <c r="BN48"/>
  <c r="AX48"/>
  <c r="AH48"/>
  <c r="R48"/>
  <c r="CC50"/>
  <c r="BM50"/>
  <c r="AW50"/>
  <c r="AG50"/>
  <c r="Q50"/>
  <c r="CN49"/>
  <c r="BX49"/>
  <c r="BH49"/>
  <c r="AR49"/>
  <c r="AB49"/>
  <c r="L49"/>
  <c r="CI48"/>
  <c r="BS48"/>
  <c r="BC48"/>
  <c r="AM48"/>
  <c r="W48"/>
  <c r="G48"/>
  <c r="CD50"/>
  <c r="BN50"/>
  <c r="AX50"/>
  <c r="AH50"/>
  <c r="R50"/>
  <c r="CO49"/>
  <c r="BY49"/>
  <c r="BI49"/>
  <c r="AS49"/>
  <c r="AC49"/>
  <c r="M49"/>
  <c r="CJ48"/>
  <c r="BT48"/>
  <c r="BD48"/>
  <c r="AN48"/>
  <c r="X48"/>
  <c r="H48"/>
  <c r="CE50"/>
  <c r="BO50"/>
  <c r="AY50"/>
  <c r="AI50"/>
  <c r="S50"/>
  <c r="C50"/>
  <c r="BZ49"/>
  <c r="BJ49"/>
  <c r="AT49"/>
  <c r="AD49"/>
  <c r="N49"/>
  <c r="CK48"/>
  <c r="BU48"/>
  <c r="BE48"/>
  <c r="AO48"/>
  <c r="Y48"/>
  <c r="I48"/>
  <c r="CB50"/>
  <c r="BL50"/>
  <c r="AV50"/>
  <c r="AF50"/>
  <c r="P50"/>
  <c r="CM49"/>
  <c r="BW49"/>
  <c r="BG49"/>
  <c r="AQ49"/>
  <c r="AA49"/>
  <c r="K49"/>
  <c r="CH48"/>
  <c r="BR48"/>
  <c r="BB48"/>
  <c r="AL48"/>
  <c r="V48"/>
  <c r="F48"/>
  <c r="CG50"/>
  <c r="BQ50"/>
  <c r="BA50"/>
  <c r="AK50"/>
  <c r="U50"/>
  <c r="E50"/>
  <c r="CB49"/>
  <c r="BL49"/>
  <c r="AV49"/>
  <c r="AF49"/>
  <c r="P49"/>
  <c r="CM48"/>
  <c r="BW48"/>
  <c r="BG48"/>
  <c r="AQ48"/>
  <c r="AA48"/>
  <c r="K48"/>
  <c r="CH50"/>
  <c r="BR50"/>
  <c r="BB50"/>
  <c r="AL50"/>
  <c r="V50"/>
  <c r="B50" i="4"/>
  <c r="F50" i="5"/>
  <c r="CC49"/>
  <c r="BM49"/>
  <c r="AW49"/>
  <c r="AG49"/>
  <c r="Q49"/>
  <c r="CN48"/>
  <c r="BX48"/>
  <c r="BH48"/>
  <c r="AR48"/>
  <c r="AB48"/>
  <c r="L48"/>
  <c r="CI50"/>
  <c r="BS50"/>
  <c r="BC50"/>
  <c r="AM50"/>
  <c r="W50"/>
  <c r="G50"/>
  <c r="CD49"/>
  <c r="BN49"/>
  <c r="AX49"/>
  <c r="AH49"/>
  <c r="R49"/>
  <c r="CO48"/>
  <c r="BY48"/>
  <c r="BI48"/>
  <c r="AS48"/>
  <c r="AC48"/>
  <c r="M48"/>
  <c r="CF50"/>
  <c r="BP50"/>
  <c r="AZ50"/>
  <c r="AJ50"/>
  <c r="T50"/>
  <c r="D50"/>
  <c r="CA49"/>
  <c r="BK49"/>
  <c r="AU49"/>
  <c r="AE49"/>
  <c r="O49"/>
  <c r="CL48"/>
  <c r="BV48"/>
  <c r="BF48"/>
  <c r="AP48"/>
  <c r="Z48"/>
  <c r="J48"/>
  <c r="CK50"/>
  <c r="BU50"/>
  <c r="BE50"/>
  <c r="AO50"/>
  <c r="Y50"/>
  <c r="I50"/>
  <c r="CF49"/>
  <c r="BP49"/>
  <c r="AZ49"/>
  <c r="AJ49"/>
  <c r="T49"/>
  <c r="D49"/>
  <c r="CA48"/>
  <c r="BK48"/>
  <c r="AU48"/>
  <c r="AE48"/>
  <c r="O48"/>
  <c r="CL50"/>
  <c r="BV50"/>
  <c r="BF50"/>
  <c r="AP50"/>
  <c r="Z50"/>
  <c r="J50"/>
  <c r="CG49"/>
  <c r="BQ49"/>
  <c r="BA49"/>
  <c r="AK49"/>
  <c r="U49"/>
  <c r="E49"/>
  <c r="CB48"/>
  <c r="BL48"/>
  <c r="AV48"/>
  <c r="AF48"/>
  <c r="P48"/>
  <c r="CM50"/>
  <c r="BW50"/>
  <c r="BG50"/>
  <c r="AQ50"/>
  <c r="AA50"/>
  <c r="K50"/>
  <c r="CH49"/>
  <c r="BR49"/>
  <c r="BB49"/>
  <c r="AL49"/>
  <c r="V49"/>
  <c r="B49" i="4"/>
  <c r="C49" i="1" s="1"/>
  <c r="B49" i="2" s="1"/>
  <c r="F49" i="5"/>
  <c r="CC48"/>
  <c r="BM48"/>
  <c r="AW48"/>
  <c r="AG48"/>
  <c r="Q48"/>
  <c r="C48" i="3"/>
  <c r="G48"/>
  <c r="K48"/>
  <c r="O48"/>
  <c r="S48"/>
  <c r="W48"/>
  <c r="AA48"/>
  <c r="AE48"/>
  <c r="AI48"/>
  <c r="AM48"/>
  <c r="AQ48"/>
  <c r="AU48"/>
  <c r="AY48"/>
  <c r="BC48"/>
  <c r="BG48"/>
  <c r="BK48"/>
  <c r="BO48"/>
  <c r="BS48"/>
  <c r="BW48"/>
  <c r="CA48"/>
  <c r="CE48"/>
  <c r="CI48"/>
  <c r="CM48"/>
  <c r="C49"/>
  <c r="G49"/>
  <c r="K49"/>
  <c r="O49"/>
  <c r="S49"/>
  <c r="W49"/>
  <c r="AA49"/>
  <c r="AE49"/>
  <c r="AI49"/>
  <c r="AM49"/>
  <c r="AQ49"/>
  <c r="AU49"/>
  <c r="AY49"/>
  <c r="BC49"/>
  <c r="BG49"/>
  <c r="BK49"/>
  <c r="BO49"/>
  <c r="BS49"/>
  <c r="BW49"/>
  <c r="CA49"/>
  <c r="CE49"/>
  <c r="CI49"/>
  <c r="CM49"/>
  <c r="C50"/>
  <c r="G50"/>
  <c r="K50"/>
  <c r="O50"/>
  <c r="S50"/>
  <c r="W50"/>
  <c r="AA50"/>
  <c r="AE50"/>
  <c r="AI50"/>
  <c r="AM50"/>
  <c r="AQ50"/>
  <c r="AU50"/>
  <c r="AY50"/>
  <c r="BC50"/>
  <c r="BG50"/>
  <c r="BK50"/>
  <c r="BO50"/>
  <c r="BS50"/>
  <c r="BW50"/>
  <c r="CA50"/>
  <c r="CE50"/>
  <c r="CI50"/>
  <c r="CM50"/>
  <c r="F48"/>
  <c r="J48"/>
  <c r="N48"/>
  <c r="R48"/>
  <c r="V48"/>
  <c r="Z48"/>
  <c r="AD48"/>
  <c r="AH48"/>
  <c r="AL48"/>
  <c r="AP48"/>
  <c r="AT48"/>
  <c r="AX48"/>
  <c r="BB48"/>
  <c r="BF48"/>
  <c r="BJ48"/>
  <c r="BN48"/>
  <c r="BR48"/>
  <c r="BV48"/>
  <c r="BZ48"/>
  <c r="CD48"/>
  <c r="CH48"/>
  <c r="CL48"/>
  <c r="F49"/>
  <c r="J49"/>
  <c r="N49"/>
  <c r="R49"/>
  <c r="V49"/>
  <c r="Z49"/>
  <c r="AD49"/>
  <c r="AH49"/>
  <c r="AL49"/>
  <c r="AP49"/>
  <c r="AT49"/>
  <c r="AX49"/>
  <c r="BB49"/>
  <c r="BF49"/>
  <c r="BJ49"/>
  <c r="BN49"/>
  <c r="BR49"/>
  <c r="BV49"/>
  <c r="BZ49"/>
  <c r="CD49"/>
  <c r="CH49"/>
  <c r="CL49"/>
  <c r="F50"/>
  <c r="J50"/>
  <c r="N50"/>
  <c r="R50"/>
  <c r="V50"/>
  <c r="Z50"/>
  <c r="AD50"/>
  <c r="AH50"/>
  <c r="AL50"/>
  <c r="AP50"/>
  <c r="AT50"/>
  <c r="AX50"/>
  <c r="BB50"/>
  <c r="BF50"/>
  <c r="BJ50"/>
  <c r="BN50"/>
  <c r="BR50"/>
  <c r="BV50"/>
  <c r="BZ50"/>
  <c r="CD50"/>
  <c r="CH50"/>
  <c r="CL50"/>
  <c r="E48"/>
  <c r="I48"/>
  <c r="M48"/>
  <c r="Q48"/>
  <c r="U48"/>
  <c r="Y48"/>
  <c r="AC48"/>
  <c r="AG48"/>
  <c r="AK48"/>
  <c r="AO48"/>
  <c r="AS48"/>
  <c r="AW48"/>
  <c r="BA48"/>
  <c r="BE48"/>
  <c r="BI48"/>
  <c r="BM48"/>
  <c r="BQ48"/>
  <c r="BU48"/>
  <c r="BY48"/>
  <c r="CC48"/>
  <c r="CG48"/>
  <c r="CK48"/>
  <c r="CO48"/>
  <c r="E49"/>
  <c r="I49"/>
  <c r="M49"/>
  <c r="Q49"/>
  <c r="U49"/>
  <c r="Y49"/>
  <c r="AC49"/>
  <c r="AG49"/>
  <c r="AK49"/>
  <c r="AO49"/>
  <c r="AS49"/>
  <c r="AW49"/>
  <c r="BA49"/>
  <c r="BE49"/>
  <c r="BI49"/>
  <c r="BM49"/>
  <c r="BQ49"/>
  <c r="BU49"/>
  <c r="BY49"/>
  <c r="CC49"/>
  <c r="CG49"/>
  <c r="CK49"/>
  <c r="CO49"/>
  <c r="E50"/>
  <c r="I50"/>
  <c r="M50"/>
  <c r="Q50"/>
  <c r="U50"/>
  <c r="Y50"/>
  <c r="AC50"/>
  <c r="AG50"/>
  <c r="AK50"/>
  <c r="AO50"/>
  <c r="AS50"/>
  <c r="AW50"/>
  <c r="BA50"/>
  <c r="BE50"/>
  <c r="BI50"/>
  <c r="BM50"/>
  <c r="BQ50"/>
  <c r="BU50"/>
  <c r="BY50"/>
  <c r="CC50"/>
  <c r="CG50"/>
  <c r="CK50"/>
  <c r="CO50"/>
  <c r="D48"/>
  <c r="H48"/>
  <c r="L48"/>
  <c r="P48"/>
  <c r="T48"/>
  <c r="X48"/>
  <c r="AB48"/>
  <c r="AF48"/>
  <c r="AJ48"/>
  <c r="AN48"/>
  <c r="AR48"/>
  <c r="AV48"/>
  <c r="AZ48"/>
  <c r="BD48"/>
  <c r="BH48"/>
  <c r="BL48"/>
  <c r="BP48"/>
  <c r="BT48"/>
  <c r="BX48"/>
  <c r="CB48"/>
  <c r="CF48"/>
  <c r="CJ48"/>
  <c r="CN48"/>
  <c r="D49"/>
  <c r="H49"/>
  <c r="L49"/>
  <c r="P49"/>
  <c r="T49"/>
  <c r="X49"/>
  <c r="AB49"/>
  <c r="AF49"/>
  <c r="AJ49"/>
  <c r="AN49"/>
  <c r="AR49"/>
  <c r="AV49"/>
  <c r="AZ49"/>
  <c r="BD49"/>
  <c r="BH49"/>
  <c r="BL49"/>
  <c r="BP49"/>
  <c r="BT49"/>
  <c r="BX49"/>
  <c r="CB49"/>
  <c r="CF49"/>
  <c r="CJ49"/>
  <c r="CN49"/>
  <c r="D50"/>
  <c r="H50"/>
  <c r="L50"/>
  <c r="P50"/>
  <c r="T50"/>
  <c r="X50"/>
  <c r="AB50"/>
  <c r="AF50"/>
  <c r="AJ50"/>
  <c r="AN50"/>
  <c r="AR50"/>
  <c r="AV50"/>
  <c r="AZ50"/>
  <c r="BD50"/>
  <c r="BH50"/>
  <c r="BL50"/>
  <c r="BP50"/>
  <c r="BT50"/>
  <c r="BX50"/>
  <c r="CB50"/>
  <c r="CF50"/>
  <c r="CJ50"/>
  <c r="CN50"/>
  <c r="B23" i="4"/>
  <c r="C23" i="1" s="1"/>
  <c r="C23" i="5"/>
  <c r="B20" i="4"/>
  <c r="C20" i="5"/>
  <c r="B33" i="4"/>
  <c r="C33" i="5"/>
  <c r="C22"/>
  <c r="B22" i="4"/>
  <c r="B19"/>
  <c r="C19" i="5"/>
  <c r="B24" i="4"/>
  <c r="C24" i="5"/>
  <c r="B32" i="4"/>
  <c r="C32" i="1" s="1"/>
  <c r="C32" i="5"/>
  <c r="C42"/>
  <c r="B42" i="4"/>
  <c r="C44" i="5"/>
  <c r="B44" i="4"/>
  <c r="C44" i="1" s="1"/>
  <c r="B8" i="4"/>
  <c r="C8" i="5"/>
  <c r="B54" i="4"/>
  <c r="C54" i="5"/>
  <c r="B58" i="4"/>
  <c r="C58" i="1" s="1"/>
  <c r="B58" i="2" s="1"/>
  <c r="C58" i="5"/>
  <c r="C62"/>
  <c r="B62" i="4"/>
  <c r="B64"/>
  <c r="C64" i="1" s="1"/>
  <c r="B64" i="2" s="1"/>
  <c r="C64" i="5"/>
  <c r="B14" i="4"/>
  <c r="C14" i="5"/>
  <c r="B17" i="4"/>
  <c r="C17" i="5"/>
  <c r="B25" i="4"/>
  <c r="C25" i="5"/>
  <c r="B29" i="4"/>
  <c r="C29" i="1" s="1"/>
  <c r="C29" i="5"/>
  <c r="B26" i="4"/>
  <c r="C26" i="1" s="1"/>
  <c r="C26" i="5"/>
  <c r="B28" i="4"/>
  <c r="C28" i="5"/>
  <c r="B51" i="4"/>
  <c r="C51" i="5"/>
  <c r="B27" i="4"/>
  <c r="C27" i="5"/>
  <c r="B61" i="4"/>
  <c r="C61" i="1" s="1"/>
  <c r="B61" i="2" s="1"/>
  <c r="C61" i="5"/>
  <c r="B37" i="4"/>
  <c r="C37" i="5"/>
  <c r="B38" i="4"/>
  <c r="C38" i="1" s="1"/>
  <c r="C38" i="5"/>
  <c r="B43" i="4"/>
  <c r="C43" i="5"/>
  <c r="C55"/>
  <c r="B55" i="4"/>
  <c r="B57"/>
  <c r="C57" i="1" s="1"/>
  <c r="B57" i="2" s="1"/>
  <c r="C57" i="5"/>
  <c r="C65"/>
  <c r="B65" i="4"/>
  <c r="C65" i="1" s="1"/>
  <c r="B65" i="2" s="1"/>
  <c r="C12" i="5"/>
  <c r="B12" i="4"/>
  <c r="B72"/>
  <c r="C72" i="1" s="1"/>
  <c r="B72" i="2" s="1"/>
  <c r="C72" i="5"/>
  <c r="B18" i="4"/>
  <c r="C18" i="5"/>
  <c r="B7" i="4"/>
  <c r="C7" i="5"/>
  <c r="B68" i="4"/>
  <c r="C68" i="1" s="1"/>
  <c r="B68" i="2" s="1"/>
  <c r="C68" i="5"/>
  <c r="B21" i="4"/>
  <c r="C21" i="5"/>
  <c r="C35"/>
  <c r="B35" i="4"/>
  <c r="C35" i="1" s="1"/>
  <c r="B39" i="4"/>
  <c r="C39" i="5"/>
  <c r="B45" i="4"/>
  <c r="C45" i="5"/>
  <c r="C34"/>
  <c r="B34" i="4"/>
  <c r="B31"/>
  <c r="C31" i="5"/>
  <c r="B46" i="4"/>
  <c r="C46" i="5"/>
  <c r="B40" i="4"/>
  <c r="C40" i="5"/>
  <c r="C41"/>
  <c r="B41" i="4"/>
  <c r="C41" i="1" s="1"/>
  <c r="B52" i="4"/>
  <c r="C52" i="5"/>
  <c r="C63"/>
  <c r="B63" i="4"/>
  <c r="B60"/>
  <c r="C60" i="1" s="1"/>
  <c r="B60" i="2" s="1"/>
  <c r="C60" i="5"/>
  <c r="B16" i="4"/>
  <c r="C16" i="5"/>
  <c r="C10"/>
  <c r="B10" i="4"/>
  <c r="B11"/>
  <c r="C11" i="5"/>
  <c r="B30" i="4"/>
  <c r="C30" i="5"/>
  <c r="B13" i="4"/>
  <c r="C13" i="5"/>
  <c r="B36" i="4"/>
  <c r="C36" i="5"/>
  <c r="B47" i="4"/>
  <c r="C47" i="1" s="1"/>
  <c r="C47" i="5"/>
  <c r="B59" i="4"/>
  <c r="C59" i="5"/>
  <c r="C53"/>
  <c r="B53" i="4"/>
  <c r="C53" i="1" s="1"/>
  <c r="C56" i="5"/>
  <c r="B56" i="4"/>
  <c r="C56" i="1" s="1"/>
  <c r="B67" i="4"/>
  <c r="C67" i="1" s="1"/>
  <c r="B67" i="2" s="1"/>
  <c r="C67" i="5"/>
  <c r="B66" i="4"/>
  <c r="C66" i="1" s="1"/>
  <c r="B66" i="2" s="1"/>
  <c r="C66" i="5"/>
  <c r="B9" i="4"/>
  <c r="C9" i="5"/>
  <c r="B15" i="4"/>
  <c r="C15" i="5"/>
  <c r="J17" i="3"/>
  <c r="AD17"/>
  <c r="AT17"/>
  <c r="BJ17"/>
  <c r="BZ17"/>
  <c r="CN16"/>
  <c r="BX16"/>
  <c r="BH16"/>
  <c r="AR16"/>
  <c r="AB16"/>
  <c r="L16"/>
  <c r="CA15"/>
  <c r="BK15"/>
  <c r="AU15"/>
  <c r="AE15"/>
  <c r="O15"/>
  <c r="CL14"/>
  <c r="BV14"/>
  <c r="BF14"/>
  <c r="AP14"/>
  <c r="Z14"/>
  <c r="J14"/>
  <c r="CG13"/>
  <c r="BQ13"/>
  <c r="BA13"/>
  <c r="AK13"/>
  <c r="U13"/>
  <c r="E13"/>
  <c r="CA11"/>
  <c r="BK11"/>
  <c r="AU11"/>
  <c r="AE11"/>
  <c r="O11"/>
  <c r="CL10"/>
  <c r="BV10"/>
  <c r="BF10"/>
  <c r="AP10"/>
  <c r="Z10"/>
  <c r="J10"/>
  <c r="CF8"/>
  <c r="BP8"/>
  <c r="AZ8"/>
  <c r="AJ8"/>
  <c r="T8"/>
  <c r="D8"/>
  <c r="CA7"/>
  <c r="BK7"/>
  <c r="AU7"/>
  <c r="AE7"/>
  <c r="O7"/>
  <c r="F18"/>
  <c r="V18"/>
  <c r="AL18"/>
  <c r="BB18"/>
  <c r="BR18"/>
  <c r="CH18"/>
  <c r="CN72"/>
  <c r="BX72"/>
  <c r="BH72"/>
  <c r="AR72"/>
  <c r="AB72"/>
  <c r="L72"/>
  <c r="CI68"/>
  <c r="BS68"/>
  <c r="BC68"/>
  <c r="AM68"/>
  <c r="W68"/>
  <c r="G68"/>
  <c r="CD67"/>
  <c r="BN67"/>
  <c r="AX67"/>
  <c r="AH67"/>
  <c r="R67"/>
  <c r="CO66"/>
  <c r="BY66"/>
  <c r="BI66"/>
  <c r="AS66"/>
  <c r="AC66"/>
  <c r="M66"/>
  <c r="CJ65"/>
  <c r="BT65"/>
  <c r="BD65"/>
  <c r="AN65"/>
  <c r="X65"/>
  <c r="H65"/>
  <c r="N17"/>
  <c r="Q17"/>
  <c r="AG17"/>
  <c r="AW17"/>
  <c r="BM17"/>
  <c r="CC17"/>
  <c r="CO16"/>
  <c r="BY16"/>
  <c r="BI16"/>
  <c r="AS16"/>
  <c r="AC16"/>
  <c r="M16"/>
  <c r="CB15"/>
  <c r="BL15"/>
  <c r="AV15"/>
  <c r="AF15"/>
  <c r="P15"/>
  <c r="CM14"/>
  <c r="BW14"/>
  <c r="BG14"/>
  <c r="AQ14"/>
  <c r="AA14"/>
  <c r="K14"/>
  <c r="CH13"/>
  <c r="BR13"/>
  <c r="BB13"/>
  <c r="AL13"/>
  <c r="V13"/>
  <c r="F13"/>
  <c r="CB11"/>
  <c r="BL11"/>
  <c r="AV11"/>
  <c r="AF11"/>
  <c r="P11"/>
  <c r="CM10"/>
  <c r="BW10"/>
  <c r="BG10"/>
  <c r="AQ10"/>
  <c r="AA10"/>
  <c r="K10"/>
  <c r="CC8"/>
  <c r="BM8"/>
  <c r="AW8"/>
  <c r="AG8"/>
  <c r="Q8"/>
  <c r="CN7"/>
  <c r="BX7"/>
  <c r="BH7"/>
  <c r="AR7"/>
  <c r="AB7"/>
  <c r="L7"/>
  <c r="Q18"/>
  <c r="AG18"/>
  <c r="AW18"/>
  <c r="BM18"/>
  <c r="CC18"/>
  <c r="CO72"/>
  <c r="BY72"/>
  <c r="BI72"/>
  <c r="AS72"/>
  <c r="AC72"/>
  <c r="M72"/>
  <c r="CJ68"/>
  <c r="BT68"/>
  <c r="BD68"/>
  <c r="AN68"/>
  <c r="X68"/>
  <c r="H68"/>
  <c r="CE67"/>
  <c r="BO67"/>
  <c r="AY67"/>
  <c r="AI67"/>
  <c r="S67"/>
  <c r="C67"/>
  <c r="CH66"/>
  <c r="BR66"/>
  <c r="BB66"/>
  <c r="AL66"/>
  <c r="V66"/>
  <c r="F66"/>
  <c r="CC65"/>
  <c r="BM65"/>
  <c r="AW65"/>
  <c r="AG65"/>
  <c r="Q65"/>
  <c r="CN64"/>
  <c r="BX64"/>
  <c r="O17"/>
  <c r="P17"/>
  <c r="AF17"/>
  <c r="AV17"/>
  <c r="BL17"/>
  <c r="CB17"/>
  <c r="CL16"/>
  <c r="BV16"/>
  <c r="BF16"/>
  <c r="AP16"/>
  <c r="Z16"/>
  <c r="J16"/>
  <c r="CG15"/>
  <c r="BQ15"/>
  <c r="BA15"/>
  <c r="AK15"/>
  <c r="U15"/>
  <c r="E15"/>
  <c r="CB14"/>
  <c r="BL14"/>
  <c r="AV14"/>
  <c r="AF14"/>
  <c r="P14"/>
  <c r="CM13"/>
  <c r="BW13"/>
  <c r="BG13"/>
  <c r="AQ13"/>
  <c r="AA13"/>
  <c r="K13"/>
  <c r="CK11"/>
  <c r="BU11"/>
  <c r="BE11"/>
  <c r="AO11"/>
  <c r="Y11"/>
  <c r="I11"/>
  <c r="CF10"/>
  <c r="BP10"/>
  <c r="AZ10"/>
  <c r="AJ10"/>
  <c r="T10"/>
  <c r="D10"/>
  <c r="CH8"/>
  <c r="BR8"/>
  <c r="BB8"/>
  <c r="AL8"/>
  <c r="V8"/>
  <c r="F8"/>
  <c r="CC7"/>
  <c r="BM7"/>
  <c r="AW7"/>
  <c r="AG7"/>
  <c r="Q7"/>
  <c r="D18"/>
  <c r="T18"/>
  <c r="AJ18"/>
  <c r="AZ18"/>
  <c r="BP18"/>
  <c r="CF18"/>
  <c r="CL72"/>
  <c r="BV72"/>
  <c r="BF72"/>
  <c r="AP72"/>
  <c r="Z72"/>
  <c r="J72"/>
  <c r="CG68"/>
  <c r="BQ68"/>
  <c r="BA68"/>
  <c r="AK68"/>
  <c r="U68"/>
  <c r="E68"/>
  <c r="CJ67"/>
  <c r="BT67"/>
  <c r="BD67"/>
  <c r="AN67"/>
  <c r="X67"/>
  <c r="H67"/>
  <c r="CE66"/>
  <c r="BO66"/>
  <c r="AY66"/>
  <c r="AI66"/>
  <c r="S66"/>
  <c r="C66"/>
  <c r="BZ65"/>
  <c r="BJ65"/>
  <c r="AT65"/>
  <c r="AD65"/>
  <c r="N65"/>
  <c r="CC64"/>
  <c r="BM64"/>
  <c r="AW64"/>
  <c r="AG64"/>
  <c r="Q64"/>
  <c r="CN63"/>
  <c r="BX63"/>
  <c r="W17"/>
  <c r="AM17"/>
  <c r="BC17"/>
  <c r="BS17"/>
  <c r="CI17"/>
  <c r="CE16"/>
  <c r="BO16"/>
  <c r="AY16"/>
  <c r="AI16"/>
  <c r="S16"/>
  <c r="C16"/>
  <c r="CH15"/>
  <c r="BR15"/>
  <c r="BB15"/>
  <c r="AL15"/>
  <c r="V15"/>
  <c r="F15"/>
  <c r="CC14"/>
  <c r="BM14"/>
  <c r="AW14"/>
  <c r="AG14"/>
  <c r="Q14"/>
  <c r="CN13"/>
  <c r="BX13"/>
  <c r="BH13"/>
  <c r="AR13"/>
  <c r="AB13"/>
  <c r="L13"/>
  <c r="CH11"/>
  <c r="BR11"/>
  <c r="BB11"/>
  <c r="AL11"/>
  <c r="V11"/>
  <c r="F11"/>
  <c r="CC10"/>
  <c r="BM10"/>
  <c r="AW10"/>
  <c r="AG10"/>
  <c r="Q10"/>
  <c r="CN9"/>
  <c r="CJ9"/>
  <c r="CF9"/>
  <c r="CB9"/>
  <c r="BX9"/>
  <c r="BT9"/>
  <c r="BP9"/>
  <c r="BL9"/>
  <c r="BH9"/>
  <c r="BD9"/>
  <c r="AZ9"/>
  <c r="AV9"/>
  <c r="AR9"/>
  <c r="AN9"/>
  <c r="AJ9"/>
  <c r="AF9"/>
  <c r="AB9"/>
  <c r="X9"/>
  <c r="T9"/>
  <c r="P9"/>
  <c r="L9"/>
  <c r="H9"/>
  <c r="D9"/>
  <c r="CM8"/>
  <c r="BW8"/>
  <c r="BG8"/>
  <c r="AQ8"/>
  <c r="AA8"/>
  <c r="K8"/>
  <c r="CH7"/>
  <c r="BR7"/>
  <c r="BB7"/>
  <c r="AL7"/>
  <c r="V7"/>
  <c r="F7"/>
  <c r="G18"/>
  <c r="W18"/>
  <c r="AM18"/>
  <c r="BC18"/>
  <c r="BS18"/>
  <c r="CI18"/>
  <c r="CM72"/>
  <c r="BW72"/>
  <c r="BG72"/>
  <c r="AQ72"/>
  <c r="AA72"/>
  <c r="K72"/>
  <c r="CH68"/>
  <c r="BR68"/>
  <c r="BB68"/>
  <c r="AL68"/>
  <c r="V68"/>
  <c r="F68"/>
  <c r="CK67"/>
  <c r="BU67"/>
  <c r="BE67"/>
  <c r="AO67"/>
  <c r="Y67"/>
  <c r="I67"/>
  <c r="CF66"/>
  <c r="BP66"/>
  <c r="AZ66"/>
  <c r="AJ66"/>
  <c r="T66"/>
  <c r="D66"/>
  <c r="CA65"/>
  <c r="BK65"/>
  <c r="AU65"/>
  <c r="AE65"/>
  <c r="O65"/>
  <c r="CL64"/>
  <c r="CH64"/>
  <c r="CD64"/>
  <c r="BZ64"/>
  <c r="BV64"/>
  <c r="BR64"/>
  <c r="BN64"/>
  <c r="BJ64"/>
  <c r="BF64"/>
  <c r="BB64"/>
  <c r="AX64"/>
  <c r="AT64"/>
  <c r="AP64"/>
  <c r="AL64"/>
  <c r="AH64"/>
  <c r="AD64"/>
  <c r="Z64"/>
  <c r="V64"/>
  <c r="R64"/>
  <c r="N64"/>
  <c r="J64"/>
  <c r="F64"/>
  <c r="CO63"/>
  <c r="BY63"/>
  <c r="BI63"/>
  <c r="AS63"/>
  <c r="AC63"/>
  <c r="M63"/>
  <c r="S17"/>
  <c r="Z17"/>
  <c r="AP17"/>
  <c r="BF17"/>
  <c r="BV17"/>
  <c r="CL17"/>
  <c r="CJ16"/>
  <c r="BT16"/>
  <c r="BD16"/>
  <c r="AN16"/>
  <c r="X16"/>
  <c r="H16"/>
  <c r="CE15"/>
  <c r="BO15"/>
  <c r="AY15"/>
  <c r="AI15"/>
  <c r="S15"/>
  <c r="C15"/>
  <c r="BZ14"/>
  <c r="BJ14"/>
  <c r="AT14"/>
  <c r="AD14"/>
  <c r="N14"/>
  <c r="CK13"/>
  <c r="BU13"/>
  <c r="BE13"/>
  <c r="AO13"/>
  <c r="Y13"/>
  <c r="I13"/>
  <c r="CE11"/>
  <c r="BO11"/>
  <c r="AY11"/>
  <c r="AI11"/>
  <c r="S11"/>
  <c r="C11"/>
  <c r="BZ10"/>
  <c r="BJ10"/>
  <c r="AT10"/>
  <c r="AD10"/>
  <c r="N10"/>
  <c r="CB8"/>
  <c r="BL8"/>
  <c r="AV8"/>
  <c r="AF8"/>
  <c r="P8"/>
  <c r="CM7"/>
  <c r="BW7"/>
  <c r="BG7"/>
  <c r="AQ7"/>
  <c r="AA7"/>
  <c r="K7"/>
  <c r="R18"/>
  <c r="AH18"/>
  <c r="AX18"/>
  <c r="BN18"/>
  <c r="CD18"/>
  <c r="CB72"/>
  <c r="BL72"/>
  <c r="AV72"/>
  <c r="AF72"/>
  <c r="P72"/>
  <c r="CM68"/>
  <c r="BW68"/>
  <c r="BG68"/>
  <c r="AQ68"/>
  <c r="AA68"/>
  <c r="K68"/>
  <c r="BZ67"/>
  <c r="BJ67"/>
  <c r="AT67"/>
  <c r="AD67"/>
  <c r="N67"/>
  <c r="CC66"/>
  <c r="BM66"/>
  <c r="AW66"/>
  <c r="AG66"/>
  <c r="Q66"/>
  <c r="CN65"/>
  <c r="BX65"/>
  <c r="BH65"/>
  <c r="AR65"/>
  <c r="AB65"/>
  <c r="L65"/>
  <c r="F17"/>
  <c r="M17"/>
  <c r="AC17"/>
  <c r="AS17"/>
  <c r="BI17"/>
  <c r="BY17"/>
  <c r="CO17"/>
  <c r="CK16"/>
  <c r="BU16"/>
  <c r="BE16"/>
  <c r="AO16"/>
  <c r="Y16"/>
  <c r="I16"/>
  <c r="CF15"/>
  <c r="BP15"/>
  <c r="AZ15"/>
  <c r="AJ15"/>
  <c r="T15"/>
  <c r="D15"/>
  <c r="CA14"/>
  <c r="BK14"/>
  <c r="AU14"/>
  <c r="AE14"/>
  <c r="O14"/>
  <c r="CL13"/>
  <c r="BV13"/>
  <c r="BF13"/>
  <c r="AP13"/>
  <c r="Z13"/>
  <c r="J13"/>
  <c r="CF11"/>
  <c r="BP11"/>
  <c r="AZ11"/>
  <c r="AJ11"/>
  <c r="T11"/>
  <c r="D11"/>
  <c r="CA10"/>
  <c r="BK10"/>
  <c r="AU10"/>
  <c r="AE10"/>
  <c r="O10"/>
  <c r="CL9"/>
  <c r="CH9"/>
  <c r="CD9"/>
  <c r="BZ9"/>
  <c r="BV9"/>
  <c r="BR9"/>
  <c r="BN9"/>
  <c r="BJ9"/>
  <c r="BF9"/>
  <c r="BB9"/>
  <c r="AX9"/>
  <c r="AT9"/>
  <c r="AP9"/>
  <c r="AL9"/>
  <c r="AH9"/>
  <c r="AD9"/>
  <c r="Z9"/>
  <c r="V9"/>
  <c r="R9"/>
  <c r="N9"/>
  <c r="J9"/>
  <c r="F9"/>
  <c r="CO8"/>
  <c r="BY8"/>
  <c r="BI8"/>
  <c r="AS8"/>
  <c r="AC8"/>
  <c r="M8"/>
  <c r="CJ7"/>
  <c r="BT7"/>
  <c r="BD7"/>
  <c r="AN7"/>
  <c r="X7"/>
  <c r="H7"/>
  <c r="M18"/>
  <c r="AC18"/>
  <c r="AS18"/>
  <c r="BI18"/>
  <c r="BY18"/>
  <c r="CO18"/>
  <c r="CC72"/>
  <c r="BM72"/>
  <c r="AW72"/>
  <c r="AG72"/>
  <c r="Q72"/>
  <c r="CN68"/>
  <c r="BX68"/>
  <c r="BH68"/>
  <c r="AR68"/>
  <c r="AB68"/>
  <c r="L68"/>
  <c r="CA67"/>
  <c r="BK67"/>
  <c r="AU67"/>
  <c r="AE67"/>
  <c r="O67"/>
  <c r="CL66"/>
  <c r="BV66"/>
  <c r="BF66"/>
  <c r="AP66"/>
  <c r="Z66"/>
  <c r="J66"/>
  <c r="CG65"/>
  <c r="BQ65"/>
  <c r="BA65"/>
  <c r="AK65"/>
  <c r="U65"/>
  <c r="E65"/>
  <c r="CJ64"/>
  <c r="BT64"/>
  <c r="L17"/>
  <c r="AB17"/>
  <c r="AR17"/>
  <c r="BH17"/>
  <c r="BX17"/>
  <c r="CN17"/>
  <c r="CH16"/>
  <c r="BR16"/>
  <c r="BB16"/>
  <c r="AL16"/>
  <c r="V16"/>
  <c r="F16"/>
  <c r="CK15"/>
  <c r="BU15"/>
  <c r="BE15"/>
  <c r="AO15"/>
  <c r="Y15"/>
  <c r="I15"/>
  <c r="CF14"/>
  <c r="BP14"/>
  <c r="AZ14"/>
  <c r="AJ14"/>
  <c r="T14"/>
  <c r="D14"/>
  <c r="CA13"/>
  <c r="BK13"/>
  <c r="AU13"/>
  <c r="AE13"/>
  <c r="O13"/>
  <c r="CL12"/>
  <c r="CH12"/>
  <c r="CD12"/>
  <c r="BZ12"/>
  <c r="BV12"/>
  <c r="BR12"/>
  <c r="BN12"/>
  <c r="BJ12"/>
  <c r="BF12"/>
  <c r="BB12"/>
  <c r="AX12"/>
  <c r="AT12"/>
  <c r="AP12"/>
  <c r="AL12"/>
  <c r="AH12"/>
  <c r="AD12"/>
  <c r="Z12"/>
  <c r="V12"/>
  <c r="R12"/>
  <c r="N12"/>
  <c r="J12"/>
  <c r="F12"/>
  <c r="CO11"/>
  <c r="BY11"/>
  <c r="BI11"/>
  <c r="AS11"/>
  <c r="AC11"/>
  <c r="M11"/>
  <c r="CJ10"/>
  <c r="BT10"/>
  <c r="BD10"/>
  <c r="AN10"/>
  <c r="X10"/>
  <c r="H10"/>
  <c r="CD8"/>
  <c r="BN8"/>
  <c r="AX8"/>
  <c r="AH8"/>
  <c r="R8"/>
  <c r="CO7"/>
  <c r="BY7"/>
  <c r="BI7"/>
  <c r="AS7"/>
  <c r="AC7"/>
  <c r="M7"/>
  <c r="P18"/>
  <c r="AF18"/>
  <c r="AV18"/>
  <c r="BL18"/>
  <c r="CB18"/>
  <c r="BZ72"/>
  <c r="BJ72"/>
  <c r="AT72"/>
  <c r="AD72"/>
  <c r="N72"/>
  <c r="CK68"/>
  <c r="BU68"/>
  <c r="BE68"/>
  <c r="AO68"/>
  <c r="Y68"/>
  <c r="I68"/>
  <c r="CF67"/>
  <c r="BP67"/>
  <c r="AZ67"/>
  <c r="AJ67"/>
  <c r="T67"/>
  <c r="D67"/>
  <c r="CI66"/>
  <c r="BS66"/>
  <c r="BC66"/>
  <c r="AM66"/>
  <c r="W66"/>
  <c r="G66"/>
  <c r="CD65"/>
  <c r="BN65"/>
  <c r="AX65"/>
  <c r="AH65"/>
  <c r="R65"/>
  <c r="CO64"/>
  <c r="BY64"/>
  <c r="BI64"/>
  <c r="AS64"/>
  <c r="AC64"/>
  <c r="M64"/>
  <c r="CJ63"/>
  <c r="K17"/>
  <c r="AI17"/>
  <c r="AY17"/>
  <c r="BO17"/>
  <c r="CE17"/>
  <c r="CA16"/>
  <c r="BK16"/>
  <c r="AU16"/>
  <c r="AE16"/>
  <c r="O16"/>
  <c r="CL15"/>
  <c r="BV15"/>
  <c r="BF15"/>
  <c r="AP15"/>
  <c r="Z15"/>
  <c r="J15"/>
  <c r="CG14"/>
  <c r="BQ14"/>
  <c r="BA14"/>
  <c r="AK14"/>
  <c r="U14"/>
  <c r="E14"/>
  <c r="CB13"/>
  <c r="BL13"/>
  <c r="AV13"/>
  <c r="AF13"/>
  <c r="P13"/>
  <c r="CM12"/>
  <c r="CI12"/>
  <c r="CE12"/>
  <c r="CA12"/>
  <c r="BW12"/>
  <c r="BS12"/>
  <c r="BO12"/>
  <c r="BK12"/>
  <c r="BG12"/>
  <c r="BC12"/>
  <c r="AY12"/>
  <c r="AU12"/>
  <c r="AQ12"/>
  <c r="AM12"/>
  <c r="AI12"/>
  <c r="AE12"/>
  <c r="AA12"/>
  <c r="W12"/>
  <c r="S12"/>
  <c r="O12"/>
  <c r="K12"/>
  <c r="G12"/>
  <c r="C12"/>
  <c r="CL11"/>
  <c r="BV11"/>
  <c r="BF11"/>
  <c r="AP11"/>
  <c r="Z11"/>
  <c r="J11"/>
  <c r="CG10"/>
  <c r="BQ10"/>
  <c r="BA10"/>
  <c r="AK10"/>
  <c r="U10"/>
  <c r="E10"/>
  <c r="CI8"/>
  <c r="BS8"/>
  <c r="BC8"/>
  <c r="AM8"/>
  <c r="W8"/>
  <c r="G8"/>
  <c r="CD7"/>
  <c r="BN7"/>
  <c r="AX7"/>
  <c r="AH7"/>
  <c r="R7"/>
  <c r="C18"/>
  <c r="S18"/>
  <c r="AI18"/>
  <c r="AY18"/>
  <c r="BO18"/>
  <c r="CE18"/>
  <c r="CA72"/>
  <c r="BK72"/>
  <c r="AU72"/>
  <c r="AE72"/>
  <c r="O72"/>
  <c r="CL68"/>
  <c r="BV68"/>
  <c r="BF68"/>
  <c r="AP68"/>
  <c r="Z68"/>
  <c r="J68"/>
  <c r="CG67"/>
  <c r="BQ67"/>
  <c r="BA67"/>
  <c r="AK67"/>
  <c r="U67"/>
  <c r="E67"/>
  <c r="CJ66"/>
  <c r="BT66"/>
  <c r="BD66"/>
  <c r="AN66"/>
  <c r="X66"/>
  <c r="H66"/>
  <c r="CE65"/>
  <c r="BO65"/>
  <c r="AY65"/>
  <c r="AI65"/>
  <c r="C17"/>
  <c r="V17"/>
  <c r="AL17"/>
  <c r="BB17"/>
  <c r="BR17"/>
  <c r="CH17"/>
  <c r="CF16"/>
  <c r="BP16"/>
  <c r="AZ16"/>
  <c r="AJ16"/>
  <c r="T16"/>
  <c r="D16"/>
  <c r="CI15"/>
  <c r="BS15"/>
  <c r="BC15"/>
  <c r="AM15"/>
  <c r="W15"/>
  <c r="G15"/>
  <c r="CD14"/>
  <c r="BN14"/>
  <c r="AX14"/>
  <c r="AH14"/>
  <c r="R14"/>
  <c r="CO13"/>
  <c r="BY13"/>
  <c r="BI13"/>
  <c r="AS13"/>
  <c r="AC13"/>
  <c r="M13"/>
  <c r="CI11"/>
  <c r="BS11"/>
  <c r="BC11"/>
  <c r="AM11"/>
  <c r="W11"/>
  <c r="G11"/>
  <c r="CD10"/>
  <c r="BN10"/>
  <c r="AX10"/>
  <c r="AH10"/>
  <c r="R10"/>
  <c r="CO9"/>
  <c r="CK9"/>
  <c r="CG9"/>
  <c r="CC9"/>
  <c r="BY9"/>
  <c r="BU9"/>
  <c r="BQ9"/>
  <c r="BM9"/>
  <c r="BI9"/>
  <c r="BE9"/>
  <c r="BA9"/>
  <c r="AW9"/>
  <c r="AS9"/>
  <c r="AO9"/>
  <c r="AK9"/>
  <c r="AG9"/>
  <c r="AC9"/>
  <c r="Y9"/>
  <c r="U9"/>
  <c r="Q9"/>
  <c r="M9"/>
  <c r="I9"/>
  <c r="E9"/>
  <c r="CN8"/>
  <c r="BX8"/>
  <c r="BH8"/>
  <c r="AR8"/>
  <c r="AB8"/>
  <c r="L8"/>
  <c r="CI7"/>
  <c r="BS7"/>
  <c r="BC7"/>
  <c r="AM7"/>
  <c r="W7"/>
  <c r="G7"/>
  <c r="N18"/>
  <c r="AD18"/>
  <c r="AT18"/>
  <c r="BJ18"/>
  <c r="BZ18"/>
  <c r="CF72"/>
  <c r="BP72"/>
  <c r="AZ72"/>
  <c r="AJ72"/>
  <c r="T72"/>
  <c r="D72"/>
  <c r="CA68"/>
  <c r="BK68"/>
  <c r="AU68"/>
  <c r="AE68"/>
  <c r="O68"/>
  <c r="CL67"/>
  <c r="BV67"/>
  <c r="BF67"/>
  <c r="AP67"/>
  <c r="Z67"/>
  <c r="J67"/>
  <c r="CG66"/>
  <c r="BQ66"/>
  <c r="BA66"/>
  <c r="AK66"/>
  <c r="U66"/>
  <c r="E66"/>
  <c r="CB65"/>
  <c r="BL65"/>
  <c r="AV65"/>
  <c r="AF65"/>
  <c r="P65"/>
  <c r="CM64"/>
  <c r="CI64"/>
  <c r="CE64"/>
  <c r="CA64"/>
  <c r="BW64"/>
  <c r="BS64"/>
  <c r="BO64"/>
  <c r="BK64"/>
  <c r="BG64"/>
  <c r="BC64"/>
  <c r="AY64"/>
  <c r="AU64"/>
  <c r="AQ64"/>
  <c r="AM64"/>
  <c r="AI64"/>
  <c r="AE64"/>
  <c r="AA64"/>
  <c r="G17"/>
  <c r="I17"/>
  <c r="Y17"/>
  <c r="AO17"/>
  <c r="BE17"/>
  <c r="BU17"/>
  <c r="CK17"/>
  <c r="CG16"/>
  <c r="BQ16"/>
  <c r="BA16"/>
  <c r="AK16"/>
  <c r="U16"/>
  <c r="E16"/>
  <c r="CJ15"/>
  <c r="BT15"/>
  <c r="BD15"/>
  <c r="AN15"/>
  <c r="X15"/>
  <c r="H15"/>
  <c r="CE14"/>
  <c r="BO14"/>
  <c r="AY14"/>
  <c r="AI14"/>
  <c r="S14"/>
  <c r="C14"/>
  <c r="BZ13"/>
  <c r="BJ13"/>
  <c r="AT13"/>
  <c r="AD13"/>
  <c r="N13"/>
  <c r="CJ11"/>
  <c r="BT11"/>
  <c r="BD11"/>
  <c r="AN11"/>
  <c r="X11"/>
  <c r="H11"/>
  <c r="CE10"/>
  <c r="BO10"/>
  <c r="AY10"/>
  <c r="AI10"/>
  <c r="S10"/>
  <c r="C10"/>
  <c r="CK8"/>
  <c r="BU8"/>
  <c r="BE8"/>
  <c r="AO8"/>
  <c r="Y8"/>
  <c r="I8"/>
  <c r="CF7"/>
  <c r="BP7"/>
  <c r="AZ7"/>
  <c r="AJ7"/>
  <c r="T7"/>
  <c r="D7"/>
  <c r="I18"/>
  <c r="Y18"/>
  <c r="AO18"/>
  <c r="BE18"/>
  <c r="BU18"/>
  <c r="CK18"/>
  <c r="CG72"/>
  <c r="BQ72"/>
  <c r="BA72"/>
  <c r="AK72"/>
  <c r="U72"/>
  <c r="E72"/>
  <c r="CB68"/>
  <c r="BL68"/>
  <c r="AV68"/>
  <c r="AF68"/>
  <c r="P68"/>
  <c r="CM67"/>
  <c r="BW67"/>
  <c r="BG67"/>
  <c r="AQ67"/>
  <c r="AA67"/>
  <c r="K67"/>
  <c r="BZ66"/>
  <c r="BJ66"/>
  <c r="AT66"/>
  <c r="AD66"/>
  <c r="N66"/>
  <c r="CK65"/>
  <c r="BU65"/>
  <c r="BE65"/>
  <c r="AO65"/>
  <c r="Y65"/>
  <c r="I65"/>
  <c r="CF64"/>
  <c r="BP64"/>
  <c r="H17"/>
  <c r="X17"/>
  <c r="AN17"/>
  <c r="BD17"/>
  <c r="BT17"/>
  <c r="CJ17"/>
  <c r="CD16"/>
  <c r="BN16"/>
  <c r="AX16"/>
  <c r="AH16"/>
  <c r="R16"/>
  <c r="CO15"/>
  <c r="BY15"/>
  <c r="BI15"/>
  <c r="AS15"/>
  <c r="AC15"/>
  <c r="M15"/>
  <c r="CJ14"/>
  <c r="BT14"/>
  <c r="BD14"/>
  <c r="AN14"/>
  <c r="X14"/>
  <c r="H14"/>
  <c r="CE13"/>
  <c r="BO13"/>
  <c r="AY13"/>
  <c r="AI13"/>
  <c r="S13"/>
  <c r="C13"/>
  <c r="CC11"/>
  <c r="BM11"/>
  <c r="AW11"/>
  <c r="AG11"/>
  <c r="Q11"/>
  <c r="CN10"/>
  <c r="BX10"/>
  <c r="BH10"/>
  <c r="AR10"/>
  <c r="AB10"/>
  <c r="L10"/>
  <c r="BZ8"/>
  <c r="BJ8"/>
  <c r="AT8"/>
  <c r="AD8"/>
  <c r="N8"/>
  <c r="CK7"/>
  <c r="BU7"/>
  <c r="BE7"/>
  <c r="AO7"/>
  <c r="Y7"/>
  <c r="I7"/>
  <c r="L18"/>
  <c r="AB18"/>
  <c r="AR18"/>
  <c r="BH18"/>
  <c r="BX18"/>
  <c r="CN18"/>
  <c r="CD72"/>
  <c r="BN72"/>
  <c r="AX72"/>
  <c r="AH72"/>
  <c r="R72"/>
  <c r="CO68"/>
  <c r="BY68"/>
  <c r="BI68"/>
  <c r="AS68"/>
  <c r="AC68"/>
  <c r="M68"/>
  <c r="CB67"/>
  <c r="BL67"/>
  <c r="AV67"/>
  <c r="AF67"/>
  <c r="P67"/>
  <c r="CM66"/>
  <c r="BW66"/>
  <c r="BG66"/>
  <c r="AQ66"/>
  <c r="AA66"/>
  <c r="K66"/>
  <c r="CH65"/>
  <c r="BR65"/>
  <c r="BB65"/>
  <c r="AL65"/>
  <c r="V65"/>
  <c r="F65"/>
  <c r="CK64"/>
  <c r="BU64"/>
  <c r="BE64"/>
  <c r="AO64"/>
  <c r="Y64"/>
  <c r="I64"/>
  <c r="CF63"/>
  <c r="AE17"/>
  <c r="AU17"/>
  <c r="BK17"/>
  <c r="CA17"/>
  <c r="CM16"/>
  <c r="BW16"/>
  <c r="BG16"/>
  <c r="AQ16"/>
  <c r="AA16"/>
  <c r="K16"/>
  <c r="BZ15"/>
  <c r="BJ15"/>
  <c r="AT15"/>
  <c r="AD15"/>
  <c r="N15"/>
  <c r="CK14"/>
  <c r="BU14"/>
  <c r="BE14"/>
  <c r="AO14"/>
  <c r="Y14"/>
  <c r="I14"/>
  <c r="CF13"/>
  <c r="BP13"/>
  <c r="AZ13"/>
  <c r="AJ13"/>
  <c r="T13"/>
  <c r="D13"/>
  <c r="R17"/>
  <c r="AH17"/>
  <c r="AX17"/>
  <c r="BN17"/>
  <c r="CD17"/>
  <c r="CB16"/>
  <c r="BL16"/>
  <c r="AV16"/>
  <c r="AF16"/>
  <c r="P16"/>
  <c r="CM15"/>
  <c r="BW15"/>
  <c r="BG15"/>
  <c r="AQ15"/>
  <c r="AA15"/>
  <c r="K15"/>
  <c r="CH14"/>
  <c r="BR14"/>
  <c r="BB14"/>
  <c r="AL14"/>
  <c r="V14"/>
  <c r="F14"/>
  <c r="CC13"/>
  <c r="BM13"/>
  <c r="AW13"/>
  <c r="AG13"/>
  <c r="Q13"/>
  <c r="CN12"/>
  <c r="CJ12"/>
  <c r="CF12"/>
  <c r="CB12"/>
  <c r="BX12"/>
  <c r="BT12"/>
  <c r="BP12"/>
  <c r="BL12"/>
  <c r="BH12"/>
  <c r="BD12"/>
  <c r="AZ12"/>
  <c r="AV12"/>
  <c r="AR12"/>
  <c r="AN12"/>
  <c r="AJ12"/>
  <c r="AF12"/>
  <c r="AB12"/>
  <c r="X12"/>
  <c r="T12"/>
  <c r="P12"/>
  <c r="L12"/>
  <c r="H12"/>
  <c r="D12"/>
  <c r="CM11"/>
  <c r="BW11"/>
  <c r="BG11"/>
  <c r="AQ11"/>
  <c r="AA11"/>
  <c r="K11"/>
  <c r="CH10"/>
  <c r="BR10"/>
  <c r="BB10"/>
  <c r="AL10"/>
  <c r="V10"/>
  <c r="F10"/>
  <c r="CJ8"/>
  <c r="BT8"/>
  <c r="BD8"/>
  <c r="AN8"/>
  <c r="X8"/>
  <c r="H8"/>
  <c r="CE7"/>
  <c r="BO7"/>
  <c r="AY7"/>
  <c r="AI7"/>
  <c r="S7"/>
  <c r="C7"/>
  <c r="J18"/>
  <c r="Z18"/>
  <c r="AP18"/>
  <c r="BF18"/>
  <c r="BV18"/>
  <c r="CL18"/>
  <c r="CJ72"/>
  <c r="BT72"/>
  <c r="BD72"/>
  <c r="AN72"/>
  <c r="X72"/>
  <c r="H72"/>
  <c r="CE68"/>
  <c r="BO68"/>
  <c r="AY68"/>
  <c r="AI68"/>
  <c r="S68"/>
  <c r="C68"/>
  <c r="CH67"/>
  <c r="BR67"/>
  <c r="BB67"/>
  <c r="AL67"/>
  <c r="V67"/>
  <c r="F67"/>
  <c r="CK66"/>
  <c r="BU66"/>
  <c r="BE66"/>
  <c r="AO66"/>
  <c r="Y66"/>
  <c r="I66"/>
  <c r="CF65"/>
  <c r="BP65"/>
  <c r="AZ65"/>
  <c r="AJ65"/>
  <c r="T65"/>
  <c r="D65"/>
  <c r="E17"/>
  <c r="U17"/>
  <c r="AK17"/>
  <c r="BA17"/>
  <c r="BQ17"/>
  <c r="CG17"/>
  <c r="CC16"/>
  <c r="BM16"/>
  <c r="AW16"/>
  <c r="AG16"/>
  <c r="Q16"/>
  <c r="CN15"/>
  <c r="BX15"/>
  <c r="BH15"/>
  <c r="AR15"/>
  <c r="AB15"/>
  <c r="L15"/>
  <c r="CI14"/>
  <c r="BS14"/>
  <c r="BC14"/>
  <c r="AM14"/>
  <c r="W14"/>
  <c r="G14"/>
  <c r="CD13"/>
  <c r="BN13"/>
  <c r="AX13"/>
  <c r="AH13"/>
  <c r="R13"/>
  <c r="CO12"/>
  <c r="CK12"/>
  <c r="CG12"/>
  <c r="CC12"/>
  <c r="BY12"/>
  <c r="BU12"/>
  <c r="BQ12"/>
  <c r="BM12"/>
  <c r="BI12"/>
  <c r="BE12"/>
  <c r="BA12"/>
  <c r="AW12"/>
  <c r="AS12"/>
  <c r="AO12"/>
  <c r="AK12"/>
  <c r="AG12"/>
  <c r="AC12"/>
  <c r="Y12"/>
  <c r="U12"/>
  <c r="Q12"/>
  <c r="M12"/>
  <c r="I12"/>
  <c r="E12"/>
  <c r="CN11"/>
  <c r="BX11"/>
  <c r="BH11"/>
  <c r="AR11"/>
  <c r="AB11"/>
  <c r="L11"/>
  <c r="CI10"/>
  <c r="BS10"/>
  <c r="BC10"/>
  <c r="AM10"/>
  <c r="W10"/>
  <c r="G10"/>
  <c r="CG8"/>
  <c r="BQ8"/>
  <c r="BA8"/>
  <c r="AK8"/>
  <c r="U8"/>
  <c r="E8"/>
  <c r="CB7"/>
  <c r="BL7"/>
  <c r="AV7"/>
  <c r="AF7"/>
  <c r="P7"/>
  <c r="E18"/>
  <c r="U18"/>
  <c r="AK18"/>
  <c r="BA18"/>
  <c r="BQ18"/>
  <c r="CG18"/>
  <c r="CK72"/>
  <c r="BU72"/>
  <c r="BE72"/>
  <c r="AO72"/>
  <c r="Y72"/>
  <c r="I72"/>
  <c r="CF68"/>
  <c r="BP68"/>
  <c r="AZ68"/>
  <c r="AJ68"/>
  <c r="T68"/>
  <c r="D68"/>
  <c r="CI67"/>
  <c r="BS67"/>
  <c r="BC67"/>
  <c r="AM67"/>
  <c r="W67"/>
  <c r="G67"/>
  <c r="CD66"/>
  <c r="BN66"/>
  <c r="AX66"/>
  <c r="AH66"/>
  <c r="R66"/>
  <c r="CO65"/>
  <c r="BY65"/>
  <c r="BI65"/>
  <c r="AS65"/>
  <c r="AC65"/>
  <c r="M65"/>
  <c r="CB64"/>
  <c r="BL64"/>
  <c r="D17"/>
  <c r="T17"/>
  <c r="AJ17"/>
  <c r="AZ17"/>
  <c r="BP17"/>
  <c r="CF17"/>
  <c r="BZ16"/>
  <c r="BJ16"/>
  <c r="AT16"/>
  <c r="AD16"/>
  <c r="N16"/>
  <c r="CC15"/>
  <c r="BM15"/>
  <c r="AW15"/>
  <c r="AG15"/>
  <c r="Q15"/>
  <c r="CN14"/>
  <c r="BX14"/>
  <c r="BH14"/>
  <c r="AR14"/>
  <c r="AB14"/>
  <c r="L14"/>
  <c r="CI13"/>
  <c r="BS13"/>
  <c r="BC13"/>
  <c r="AM13"/>
  <c r="W13"/>
  <c r="G13"/>
  <c r="CG11"/>
  <c r="BQ11"/>
  <c r="BA11"/>
  <c r="AK11"/>
  <c r="U11"/>
  <c r="E11"/>
  <c r="CB10"/>
  <c r="BL10"/>
  <c r="AV10"/>
  <c r="AF10"/>
  <c r="P10"/>
  <c r="CM9"/>
  <c r="CI9"/>
  <c r="CE9"/>
  <c r="CA9"/>
  <c r="BW9"/>
  <c r="BS9"/>
  <c r="BO9"/>
  <c r="BK9"/>
  <c r="BG9"/>
  <c r="BC9"/>
  <c r="AY9"/>
  <c r="AU9"/>
  <c r="AQ9"/>
  <c r="AM9"/>
  <c r="AI9"/>
  <c r="AE9"/>
  <c r="AA9"/>
  <c r="W9"/>
  <c r="S9"/>
  <c r="O9"/>
  <c r="K9"/>
  <c r="G9"/>
  <c r="C9"/>
  <c r="CL8"/>
  <c r="BV8"/>
  <c r="BF8"/>
  <c r="AP8"/>
  <c r="Z8"/>
  <c r="J8"/>
  <c r="CG7"/>
  <c r="BQ7"/>
  <c r="BA7"/>
  <c r="AK7"/>
  <c r="U7"/>
  <c r="E7"/>
  <c r="H18"/>
  <c r="X18"/>
  <c r="AN18"/>
  <c r="BD18"/>
  <c r="BT18"/>
  <c r="CJ18"/>
  <c r="CH72"/>
  <c r="BR72"/>
  <c r="BB72"/>
  <c r="AL72"/>
  <c r="V72"/>
  <c r="F72"/>
  <c r="CC68"/>
  <c r="BM68"/>
  <c r="AW68"/>
  <c r="AG68"/>
  <c r="Q68"/>
  <c r="CN67"/>
  <c r="BX67"/>
  <c r="BH67"/>
  <c r="AR67"/>
  <c r="AB67"/>
  <c r="L67"/>
  <c r="CA66"/>
  <c r="BK66"/>
  <c r="AU66"/>
  <c r="AE66"/>
  <c r="O66"/>
  <c r="CL65"/>
  <c r="BV65"/>
  <c r="BF65"/>
  <c r="AP65"/>
  <c r="Z65"/>
  <c r="J65"/>
  <c r="CG64"/>
  <c r="BQ64"/>
  <c r="BA64"/>
  <c r="AK64"/>
  <c r="U64"/>
  <c r="E64"/>
  <c r="CB63"/>
  <c r="AA17"/>
  <c r="AQ17"/>
  <c r="BG17"/>
  <c r="BW17"/>
  <c r="CM17"/>
  <c r="CI16"/>
  <c r="BS16"/>
  <c r="BC16"/>
  <c r="AM16"/>
  <c r="W16"/>
  <c r="G16"/>
  <c r="CD15"/>
  <c r="BN15"/>
  <c r="AX15"/>
  <c r="AH15"/>
  <c r="R15"/>
  <c r="CO14"/>
  <c r="BY14"/>
  <c r="BI14"/>
  <c r="AS14"/>
  <c r="AC14"/>
  <c r="M14"/>
  <c r="CJ13"/>
  <c r="BT13"/>
  <c r="BD13"/>
  <c r="AN13"/>
  <c r="X13"/>
  <c r="H13"/>
  <c r="CD11"/>
  <c r="BN11"/>
  <c r="AX11"/>
  <c r="AH11"/>
  <c r="R11"/>
  <c r="CO10"/>
  <c r="BY10"/>
  <c r="BI10"/>
  <c r="AS10"/>
  <c r="AC10"/>
  <c r="M10"/>
  <c r="CA8"/>
  <c r="BK8"/>
  <c r="AU8"/>
  <c r="AE8"/>
  <c r="O8"/>
  <c r="CL7"/>
  <c r="BV7"/>
  <c r="BF7"/>
  <c r="AP7"/>
  <c r="Z7"/>
  <c r="J7"/>
  <c r="K18"/>
  <c r="AA18"/>
  <c r="AQ18"/>
  <c r="AT11"/>
  <c r="BU10"/>
  <c r="I10"/>
  <c r="CE8"/>
  <c r="S8"/>
  <c r="AT7"/>
  <c r="O18"/>
  <c r="CE72"/>
  <c r="BO72"/>
  <c r="AY72"/>
  <c r="AI72"/>
  <c r="S72"/>
  <c r="C72"/>
  <c r="BZ68"/>
  <c r="BJ68"/>
  <c r="AT68"/>
  <c r="AD68"/>
  <c r="N68"/>
  <c r="BM67"/>
  <c r="AG67"/>
  <c r="CN66"/>
  <c r="CB66"/>
  <c r="BX66"/>
  <c r="BL66"/>
  <c r="BH66"/>
  <c r="AV66"/>
  <c r="AR66"/>
  <c r="AF66"/>
  <c r="AB66"/>
  <c r="P66"/>
  <c r="L66"/>
  <c r="CM65"/>
  <c r="CI65"/>
  <c r="BW65"/>
  <c r="BS65"/>
  <c r="BG65"/>
  <c r="BC65"/>
  <c r="AQ65"/>
  <c r="AM65"/>
  <c r="AA65"/>
  <c r="W65"/>
  <c r="CK63"/>
  <c r="AW63"/>
  <c r="AK63"/>
  <c r="Y63"/>
  <c r="CF62"/>
  <c r="BT62"/>
  <c r="AZ62"/>
  <c r="CH63"/>
  <c r="BR63"/>
  <c r="BB63"/>
  <c r="AL63"/>
  <c r="V63"/>
  <c r="F63"/>
  <c r="AV64"/>
  <c r="AF64"/>
  <c r="P64"/>
  <c r="CM63"/>
  <c r="BW63"/>
  <c r="BG63"/>
  <c r="AQ63"/>
  <c r="AA63"/>
  <c r="K63"/>
  <c r="BH63"/>
  <c r="AR63"/>
  <c r="AB63"/>
  <c r="L63"/>
  <c r="AD11"/>
  <c r="BE10"/>
  <c r="AI8"/>
  <c r="BJ7"/>
  <c r="AE18"/>
  <c r="CA18"/>
  <c r="CM18"/>
  <c r="CI72"/>
  <c r="BS72"/>
  <c r="BC72"/>
  <c r="AM72"/>
  <c r="W72"/>
  <c r="G72"/>
  <c r="CD68"/>
  <c r="BN68"/>
  <c r="AX68"/>
  <c r="AH68"/>
  <c r="R68"/>
  <c r="CO67"/>
  <c r="BI67"/>
  <c r="AC67"/>
  <c r="C65"/>
  <c r="CG63"/>
  <c r="BU63"/>
  <c r="AG63"/>
  <c r="U63"/>
  <c r="I63"/>
  <c r="BX62"/>
  <c r="BL62"/>
  <c r="AR62"/>
  <c r="CD63"/>
  <c r="BN63"/>
  <c r="AX63"/>
  <c r="AH63"/>
  <c r="R63"/>
  <c r="CO62"/>
  <c r="CG62"/>
  <c r="BY62"/>
  <c r="BQ62"/>
  <c r="BI62"/>
  <c r="BA62"/>
  <c r="AS62"/>
  <c r="AK62"/>
  <c r="AC62"/>
  <c r="U62"/>
  <c r="M62"/>
  <c r="E62"/>
  <c r="CJ61"/>
  <c r="CB61"/>
  <c r="BT61"/>
  <c r="BL61"/>
  <c r="BD61"/>
  <c r="AV61"/>
  <c r="AN61"/>
  <c r="AF61"/>
  <c r="X61"/>
  <c r="P61"/>
  <c r="H61"/>
  <c r="CM60"/>
  <c r="CI60"/>
  <c r="CE60"/>
  <c r="CA60"/>
  <c r="BW60"/>
  <c r="BS60"/>
  <c r="BO60"/>
  <c r="BK60"/>
  <c r="BG60"/>
  <c r="BC60"/>
  <c r="AY60"/>
  <c r="AU60"/>
  <c r="AQ60"/>
  <c r="AM60"/>
  <c r="AI60"/>
  <c r="AE60"/>
  <c r="AA60"/>
  <c r="W60"/>
  <c r="S60"/>
  <c r="O60"/>
  <c r="K60"/>
  <c r="G60"/>
  <c r="C60"/>
  <c r="CL59"/>
  <c r="CD59"/>
  <c r="BV59"/>
  <c r="BN59"/>
  <c r="BF59"/>
  <c r="AX59"/>
  <c r="AP59"/>
  <c r="AH59"/>
  <c r="Z59"/>
  <c r="R59"/>
  <c r="J59"/>
  <c r="CO58"/>
  <c r="CG58"/>
  <c r="BY58"/>
  <c r="BQ58"/>
  <c r="BI58"/>
  <c r="BA58"/>
  <c r="AS58"/>
  <c r="AK58"/>
  <c r="AC58"/>
  <c r="U58"/>
  <c r="M58"/>
  <c r="E58"/>
  <c r="CI56"/>
  <c r="CA56"/>
  <c r="BS56"/>
  <c r="BK56"/>
  <c r="BC56"/>
  <c r="AU56"/>
  <c r="AM56"/>
  <c r="AE56"/>
  <c r="W56"/>
  <c r="O56"/>
  <c r="G56"/>
  <c r="CL55"/>
  <c r="CD55"/>
  <c r="BV55"/>
  <c r="BN55"/>
  <c r="BF55"/>
  <c r="AX55"/>
  <c r="AP55"/>
  <c r="AH55"/>
  <c r="Z55"/>
  <c r="R55"/>
  <c r="J55"/>
  <c r="CO54"/>
  <c r="CK54"/>
  <c r="CG54"/>
  <c r="CC54"/>
  <c r="BY54"/>
  <c r="BU54"/>
  <c r="BQ54"/>
  <c r="BM54"/>
  <c r="BI54"/>
  <c r="BE54"/>
  <c r="BA54"/>
  <c r="AW54"/>
  <c r="AS54"/>
  <c r="AO54"/>
  <c r="AK54"/>
  <c r="AG54"/>
  <c r="AC54"/>
  <c r="Y54"/>
  <c r="U54"/>
  <c r="Q54"/>
  <c r="M54"/>
  <c r="I54"/>
  <c r="E54"/>
  <c r="CN53"/>
  <c r="CF53"/>
  <c r="BX53"/>
  <c r="BP53"/>
  <c r="BH53"/>
  <c r="AZ53"/>
  <c r="AR53"/>
  <c r="AJ53"/>
  <c r="AB53"/>
  <c r="T53"/>
  <c r="L53"/>
  <c r="BH64"/>
  <c r="AR64"/>
  <c r="AB64"/>
  <c r="L64"/>
  <c r="CI63"/>
  <c r="BS63"/>
  <c r="BC63"/>
  <c r="AM63"/>
  <c r="W63"/>
  <c r="G63"/>
  <c r="CH62"/>
  <c r="BZ62"/>
  <c r="BR62"/>
  <c r="BJ62"/>
  <c r="BB62"/>
  <c r="AT62"/>
  <c r="AL62"/>
  <c r="AD62"/>
  <c r="V62"/>
  <c r="N62"/>
  <c r="F62"/>
  <c r="CK61"/>
  <c r="CC61"/>
  <c r="BU61"/>
  <c r="BM61"/>
  <c r="BE61"/>
  <c r="AW61"/>
  <c r="AO61"/>
  <c r="AG61"/>
  <c r="Y61"/>
  <c r="Q61"/>
  <c r="I61"/>
  <c r="CN60"/>
  <c r="CJ60"/>
  <c r="CF60"/>
  <c r="CB60"/>
  <c r="BX60"/>
  <c r="BT60"/>
  <c r="BP60"/>
  <c r="BL60"/>
  <c r="BH60"/>
  <c r="BD60"/>
  <c r="AZ60"/>
  <c r="AV60"/>
  <c r="AR60"/>
  <c r="AN60"/>
  <c r="AJ60"/>
  <c r="AF60"/>
  <c r="AB60"/>
  <c r="X60"/>
  <c r="T60"/>
  <c r="P60"/>
  <c r="L60"/>
  <c r="H60"/>
  <c r="D60"/>
  <c r="CM59"/>
  <c r="CE59"/>
  <c r="BW59"/>
  <c r="BO59"/>
  <c r="BG59"/>
  <c r="AY59"/>
  <c r="AQ59"/>
  <c r="AI59"/>
  <c r="AA59"/>
  <c r="S59"/>
  <c r="K59"/>
  <c r="C59"/>
  <c r="CH58"/>
  <c r="BZ58"/>
  <c r="BR58"/>
  <c r="BJ58"/>
  <c r="BB58"/>
  <c r="AT58"/>
  <c r="AL58"/>
  <c r="AD58"/>
  <c r="V58"/>
  <c r="N58"/>
  <c r="F58"/>
  <c r="CJ56"/>
  <c r="CB56"/>
  <c r="BT56"/>
  <c r="BL56"/>
  <c r="BD56"/>
  <c r="AV56"/>
  <c r="AN56"/>
  <c r="AF56"/>
  <c r="X56"/>
  <c r="P56"/>
  <c r="H56"/>
  <c r="CM55"/>
  <c r="CE55"/>
  <c r="BW55"/>
  <c r="BO55"/>
  <c r="BG55"/>
  <c r="AY55"/>
  <c r="AQ55"/>
  <c r="AI55"/>
  <c r="AA55"/>
  <c r="S55"/>
  <c r="K55"/>
  <c r="C55"/>
  <c r="CK53"/>
  <c r="CC53"/>
  <c r="BU53"/>
  <c r="BM53"/>
  <c r="BE53"/>
  <c r="AW53"/>
  <c r="AO53"/>
  <c r="AG53"/>
  <c r="Y53"/>
  <c r="Q53"/>
  <c r="I53"/>
  <c r="CN52"/>
  <c r="CF52"/>
  <c r="BX52"/>
  <c r="BP52"/>
  <c r="BT63"/>
  <c r="BD63"/>
  <c r="AN63"/>
  <c r="X63"/>
  <c r="H63"/>
  <c r="CI62"/>
  <c r="CA62"/>
  <c r="BS62"/>
  <c r="BK62"/>
  <c r="BC62"/>
  <c r="AU62"/>
  <c r="AM62"/>
  <c r="AE62"/>
  <c r="W62"/>
  <c r="O62"/>
  <c r="G62"/>
  <c r="CL61"/>
  <c r="CD61"/>
  <c r="BV61"/>
  <c r="BN61"/>
  <c r="BF61"/>
  <c r="AX61"/>
  <c r="AP61"/>
  <c r="AH61"/>
  <c r="Z61"/>
  <c r="R61"/>
  <c r="J61"/>
  <c r="CO60"/>
  <c r="CK60"/>
  <c r="CG60"/>
  <c r="CC60"/>
  <c r="BY60"/>
  <c r="BU60"/>
  <c r="BQ60"/>
  <c r="BM60"/>
  <c r="BI60"/>
  <c r="BE60"/>
  <c r="BA60"/>
  <c r="AW60"/>
  <c r="AS60"/>
  <c r="AO60"/>
  <c r="AK60"/>
  <c r="AG60"/>
  <c r="AC60"/>
  <c r="Y60"/>
  <c r="U60"/>
  <c r="Q60"/>
  <c r="M60"/>
  <c r="I60"/>
  <c r="E60"/>
  <c r="CN59"/>
  <c r="CF59"/>
  <c r="BX59"/>
  <c r="BP59"/>
  <c r="BH59"/>
  <c r="AZ59"/>
  <c r="AR59"/>
  <c r="AJ59"/>
  <c r="AB59"/>
  <c r="T59"/>
  <c r="L59"/>
  <c r="D59"/>
  <c r="CI58"/>
  <c r="CA58"/>
  <c r="BS58"/>
  <c r="BK58"/>
  <c r="BC58"/>
  <c r="AU58"/>
  <c r="AM58"/>
  <c r="AE58"/>
  <c r="W58"/>
  <c r="O58"/>
  <c r="G58"/>
  <c r="CL57"/>
  <c r="CH57"/>
  <c r="CD57"/>
  <c r="BZ57"/>
  <c r="BV57"/>
  <c r="BR57"/>
  <c r="BN57"/>
  <c r="BJ57"/>
  <c r="BF57"/>
  <c r="BB57"/>
  <c r="AX57"/>
  <c r="AT57"/>
  <c r="AP57"/>
  <c r="AL57"/>
  <c r="AH57"/>
  <c r="AD57"/>
  <c r="Z57"/>
  <c r="V57"/>
  <c r="R57"/>
  <c r="N57"/>
  <c r="J57"/>
  <c r="F57"/>
  <c r="CO56"/>
  <c r="CG56"/>
  <c r="BY56"/>
  <c r="BQ56"/>
  <c r="BI56"/>
  <c r="BA56"/>
  <c r="AS56"/>
  <c r="AK56"/>
  <c r="AC56"/>
  <c r="U56"/>
  <c r="M56"/>
  <c r="E56"/>
  <c r="CJ55"/>
  <c r="CB55"/>
  <c r="BT55"/>
  <c r="BL55"/>
  <c r="BD55"/>
  <c r="AV55"/>
  <c r="AN55"/>
  <c r="AF55"/>
  <c r="X55"/>
  <c r="P55"/>
  <c r="H55"/>
  <c r="CM54"/>
  <c r="CI54"/>
  <c r="CE54"/>
  <c r="CA54"/>
  <c r="BW54"/>
  <c r="BS54"/>
  <c r="BO54"/>
  <c r="BK54"/>
  <c r="BG54"/>
  <c r="BC54"/>
  <c r="AY54"/>
  <c r="AU54"/>
  <c r="AQ54"/>
  <c r="AM54"/>
  <c r="AI54"/>
  <c r="AE54"/>
  <c r="AA54"/>
  <c r="W54"/>
  <c r="S54"/>
  <c r="O54"/>
  <c r="K54"/>
  <c r="G54"/>
  <c r="C54"/>
  <c r="CL53"/>
  <c r="CD53"/>
  <c r="BV53"/>
  <c r="BN53"/>
  <c r="BF53"/>
  <c r="AX53"/>
  <c r="AP53"/>
  <c r="AH53"/>
  <c r="Z53"/>
  <c r="R53"/>
  <c r="J53"/>
  <c r="CO52"/>
  <c r="CG52"/>
  <c r="BY52"/>
  <c r="BQ52"/>
  <c r="BI52"/>
  <c r="BA52"/>
  <c r="AS52"/>
  <c r="AK52"/>
  <c r="AN62"/>
  <c r="AF62"/>
  <c r="X62"/>
  <c r="P62"/>
  <c r="H62"/>
  <c r="CM61"/>
  <c r="CE61"/>
  <c r="BW61"/>
  <c r="BO61"/>
  <c r="BG61"/>
  <c r="AY61"/>
  <c r="AQ61"/>
  <c r="AI61"/>
  <c r="AA61"/>
  <c r="S61"/>
  <c r="K61"/>
  <c r="C61"/>
  <c r="CK59"/>
  <c r="CC59"/>
  <c r="BU59"/>
  <c r="BM59"/>
  <c r="BE59"/>
  <c r="AW59"/>
  <c r="AO59"/>
  <c r="AG59"/>
  <c r="Y59"/>
  <c r="Q59"/>
  <c r="I59"/>
  <c r="CN58"/>
  <c r="CF58"/>
  <c r="BX58"/>
  <c r="BP58"/>
  <c r="BH58"/>
  <c r="AZ58"/>
  <c r="AR58"/>
  <c r="AJ58"/>
  <c r="AB58"/>
  <c r="T58"/>
  <c r="L58"/>
  <c r="D58"/>
  <c r="CH56"/>
  <c r="BZ56"/>
  <c r="BR56"/>
  <c r="BJ56"/>
  <c r="BB56"/>
  <c r="AT56"/>
  <c r="AL56"/>
  <c r="AD56"/>
  <c r="V56"/>
  <c r="N56"/>
  <c r="F56"/>
  <c r="CK55"/>
  <c r="CC55"/>
  <c r="BU55"/>
  <c r="BM55"/>
  <c r="BE55"/>
  <c r="AW55"/>
  <c r="AO55"/>
  <c r="AG55"/>
  <c r="Y55"/>
  <c r="Q55"/>
  <c r="I55"/>
  <c r="CN54"/>
  <c r="CJ54"/>
  <c r="CF54"/>
  <c r="CB54"/>
  <c r="BX54"/>
  <c r="BT54"/>
  <c r="BP54"/>
  <c r="BL54"/>
  <c r="BH54"/>
  <c r="BD54"/>
  <c r="AZ54"/>
  <c r="AV54"/>
  <c r="AR54"/>
  <c r="AN54"/>
  <c r="AJ54"/>
  <c r="AF54"/>
  <c r="AB54"/>
  <c r="X54"/>
  <c r="T54"/>
  <c r="P54"/>
  <c r="L54"/>
  <c r="H54"/>
  <c r="D54"/>
  <c r="CM53"/>
  <c r="CE53"/>
  <c r="BW53"/>
  <c r="BO53"/>
  <c r="BG53"/>
  <c r="AY53"/>
  <c r="AQ53"/>
  <c r="AI53"/>
  <c r="AA53"/>
  <c r="S53"/>
  <c r="K53"/>
  <c r="C53"/>
  <c r="CH52"/>
  <c r="BZ52"/>
  <c r="BR52"/>
  <c r="BJ52"/>
  <c r="BB52"/>
  <c r="AT52"/>
  <c r="AL52"/>
  <c r="AD52"/>
  <c r="V52"/>
  <c r="N52"/>
  <c r="F52"/>
  <c r="BZ11"/>
  <c r="N11"/>
  <c r="AO10"/>
  <c r="AY8"/>
  <c r="BZ7"/>
  <c r="N7"/>
  <c r="AU18"/>
  <c r="BK18"/>
  <c r="BW18"/>
  <c r="CC67"/>
  <c r="AW67"/>
  <c r="Q67"/>
  <c r="K65"/>
  <c r="G65"/>
  <c r="CC63"/>
  <c r="BQ63"/>
  <c r="BE63"/>
  <c r="Q63"/>
  <c r="E63"/>
  <c r="CJ62"/>
  <c r="BP62"/>
  <c r="BD62"/>
  <c r="BZ63"/>
  <c r="BJ63"/>
  <c r="AT63"/>
  <c r="AD63"/>
  <c r="N63"/>
  <c r="BD64"/>
  <c r="AN64"/>
  <c r="X64"/>
  <c r="H64"/>
  <c r="CE63"/>
  <c r="BO63"/>
  <c r="AY63"/>
  <c r="AI63"/>
  <c r="S63"/>
  <c r="C63"/>
  <c r="BP63"/>
  <c r="AZ63"/>
  <c r="AJ63"/>
  <c r="T63"/>
  <c r="D63"/>
  <c r="BJ11"/>
  <c r="CK10"/>
  <c r="Y10"/>
  <c r="BO8"/>
  <c r="C8"/>
  <c r="AD7"/>
  <c r="BG18"/>
  <c r="BY67"/>
  <c r="AS67"/>
  <c r="M67"/>
  <c r="S65"/>
  <c r="BM63"/>
  <c r="BA63"/>
  <c r="AO63"/>
  <c r="CN62"/>
  <c r="CB62"/>
  <c r="BH62"/>
  <c r="AV62"/>
  <c r="W64"/>
  <c r="S64"/>
  <c r="O64"/>
  <c r="K64"/>
  <c r="G64"/>
  <c r="C64"/>
  <c r="CL63"/>
  <c r="BV63"/>
  <c r="BF63"/>
  <c r="AP63"/>
  <c r="Z63"/>
  <c r="J63"/>
  <c r="CK62"/>
  <c r="CC62"/>
  <c r="BU62"/>
  <c r="BM62"/>
  <c r="BE62"/>
  <c r="AW62"/>
  <c r="AO62"/>
  <c r="AG62"/>
  <c r="Y62"/>
  <c r="Q62"/>
  <c r="I62"/>
  <c r="CN61"/>
  <c r="CF61"/>
  <c r="BX61"/>
  <c r="BP61"/>
  <c r="BH61"/>
  <c r="AZ61"/>
  <c r="AR61"/>
  <c r="AJ61"/>
  <c r="AB61"/>
  <c r="T61"/>
  <c r="L61"/>
  <c r="D61"/>
  <c r="CH59"/>
  <c r="BZ59"/>
  <c r="BR59"/>
  <c r="BJ59"/>
  <c r="BB59"/>
  <c r="AT59"/>
  <c r="AL59"/>
  <c r="AD59"/>
  <c r="V59"/>
  <c r="N59"/>
  <c r="F59"/>
  <c r="CK58"/>
  <c r="CC58"/>
  <c r="BU58"/>
  <c r="BM58"/>
  <c r="BE58"/>
  <c r="AW58"/>
  <c r="AO58"/>
  <c r="AG58"/>
  <c r="Y58"/>
  <c r="Q58"/>
  <c r="I58"/>
  <c r="CN57"/>
  <c r="CJ57"/>
  <c r="CF57"/>
  <c r="CB57"/>
  <c r="BX57"/>
  <c r="BT57"/>
  <c r="BP57"/>
  <c r="BL57"/>
  <c r="BH57"/>
  <c r="BD57"/>
  <c r="AZ57"/>
  <c r="AV57"/>
  <c r="AR57"/>
  <c r="AN57"/>
  <c r="AJ57"/>
  <c r="AF57"/>
  <c r="AB57"/>
  <c r="X57"/>
  <c r="T57"/>
  <c r="P57"/>
  <c r="L57"/>
  <c r="H57"/>
  <c r="D57"/>
  <c r="CM56"/>
  <c r="CE56"/>
  <c r="BW56"/>
  <c r="BO56"/>
  <c r="BG56"/>
  <c r="AY56"/>
  <c r="AQ56"/>
  <c r="AI56"/>
  <c r="AA56"/>
  <c r="S56"/>
  <c r="K56"/>
  <c r="C56"/>
  <c r="CH55"/>
  <c r="BZ55"/>
  <c r="BR55"/>
  <c r="BJ55"/>
  <c r="BB55"/>
  <c r="AT55"/>
  <c r="AL55"/>
  <c r="AD55"/>
  <c r="V55"/>
  <c r="N55"/>
  <c r="F55"/>
  <c r="CJ53"/>
  <c r="CB53"/>
  <c r="BT53"/>
  <c r="BL53"/>
  <c r="BD53"/>
  <c r="AV53"/>
  <c r="AN53"/>
  <c r="AF53"/>
  <c r="X53"/>
  <c r="P53"/>
  <c r="H53"/>
  <c r="AZ64"/>
  <c r="AJ64"/>
  <c r="T64"/>
  <c r="D64"/>
  <c r="CA63"/>
  <c r="BK63"/>
  <c r="AU63"/>
  <c r="AE63"/>
  <c r="O63"/>
  <c r="CL62"/>
  <c r="CD62"/>
  <c r="BV62"/>
  <c r="BN62"/>
  <c r="BF62"/>
  <c r="AX62"/>
  <c r="AP62"/>
  <c r="AH62"/>
  <c r="Z62"/>
  <c r="R62"/>
  <c r="J62"/>
  <c r="CO61"/>
  <c r="CG61"/>
  <c r="BY61"/>
  <c r="BQ61"/>
  <c r="BI61"/>
  <c r="BA61"/>
  <c r="AS61"/>
  <c r="AK61"/>
  <c r="AC61"/>
  <c r="U61"/>
  <c r="M61"/>
  <c r="E61"/>
  <c r="CI59"/>
  <c r="CA59"/>
  <c r="BS59"/>
  <c r="BK59"/>
  <c r="BC59"/>
  <c r="AU59"/>
  <c r="AM59"/>
  <c r="AE59"/>
  <c r="W59"/>
  <c r="O59"/>
  <c r="G59"/>
  <c r="CL58"/>
  <c r="CD58"/>
  <c r="BV58"/>
  <c r="BN58"/>
  <c r="BF58"/>
  <c r="AX58"/>
  <c r="AP58"/>
  <c r="AH58"/>
  <c r="Z58"/>
  <c r="R58"/>
  <c r="J58"/>
  <c r="CO57"/>
  <c r="CK57"/>
  <c r="CG57"/>
  <c r="CC57"/>
  <c r="BY57"/>
  <c r="BU57"/>
  <c r="BQ57"/>
  <c r="BM57"/>
  <c r="BI57"/>
  <c r="BE57"/>
  <c r="BA57"/>
  <c r="AW57"/>
  <c r="AS57"/>
  <c r="AO57"/>
  <c r="AK57"/>
  <c r="AG57"/>
  <c r="AC57"/>
  <c r="Y57"/>
  <c r="U57"/>
  <c r="Q57"/>
  <c r="M57"/>
  <c r="I57"/>
  <c r="E57"/>
  <c r="CN56"/>
  <c r="CF56"/>
  <c r="BX56"/>
  <c r="BP56"/>
  <c r="BH56"/>
  <c r="AZ56"/>
  <c r="AR56"/>
  <c r="AJ56"/>
  <c r="AB56"/>
  <c r="T56"/>
  <c r="L56"/>
  <c r="D56"/>
  <c r="CI55"/>
  <c r="CA55"/>
  <c r="BS55"/>
  <c r="BK55"/>
  <c r="BC55"/>
  <c r="AU55"/>
  <c r="AM55"/>
  <c r="AE55"/>
  <c r="W55"/>
  <c r="O55"/>
  <c r="G55"/>
  <c r="CL54"/>
  <c r="CH54"/>
  <c r="CD54"/>
  <c r="BZ54"/>
  <c r="BV54"/>
  <c r="BR54"/>
  <c r="BN54"/>
  <c r="BJ54"/>
  <c r="BF54"/>
  <c r="BB54"/>
  <c r="AX54"/>
  <c r="AT54"/>
  <c r="AP54"/>
  <c r="AL54"/>
  <c r="AH54"/>
  <c r="AD54"/>
  <c r="Z54"/>
  <c r="V54"/>
  <c r="R54"/>
  <c r="N54"/>
  <c r="J54"/>
  <c r="F54"/>
  <c r="CO53"/>
  <c r="CG53"/>
  <c r="BY53"/>
  <c r="BQ53"/>
  <c r="BI53"/>
  <c r="BA53"/>
  <c r="AS53"/>
  <c r="AK53"/>
  <c r="AC53"/>
  <c r="U53"/>
  <c r="M53"/>
  <c r="E53"/>
  <c r="CJ52"/>
  <c r="CB52"/>
  <c r="BT52"/>
  <c r="BL52"/>
  <c r="BL63"/>
  <c r="AV63"/>
  <c r="AF63"/>
  <c r="P63"/>
  <c r="CM62"/>
  <c r="CE62"/>
  <c r="BW62"/>
  <c r="BO62"/>
  <c r="BG62"/>
  <c r="AY62"/>
  <c r="AQ62"/>
  <c r="AI62"/>
  <c r="AA62"/>
  <c r="S62"/>
  <c r="K62"/>
  <c r="C62"/>
  <c r="CH61"/>
  <c r="BZ61"/>
  <c r="BR61"/>
  <c r="BJ61"/>
  <c r="BB61"/>
  <c r="AT61"/>
  <c r="AL61"/>
  <c r="AD61"/>
  <c r="V61"/>
  <c r="N61"/>
  <c r="F61"/>
  <c r="CJ59"/>
  <c r="CB59"/>
  <c r="BT59"/>
  <c r="BL59"/>
  <c r="BD59"/>
  <c r="AV59"/>
  <c r="AN59"/>
  <c r="AF59"/>
  <c r="X59"/>
  <c r="P59"/>
  <c r="H59"/>
  <c r="CM58"/>
  <c r="CE58"/>
  <c r="BW58"/>
  <c r="BO58"/>
  <c r="BG58"/>
  <c r="AY58"/>
  <c r="AQ58"/>
  <c r="AI58"/>
  <c r="AA58"/>
  <c r="S58"/>
  <c r="K58"/>
  <c r="C58"/>
  <c r="CK56"/>
  <c r="CC56"/>
  <c r="BU56"/>
  <c r="BM56"/>
  <c r="BE56"/>
  <c r="AW56"/>
  <c r="AO56"/>
  <c r="AG56"/>
  <c r="Y56"/>
  <c r="Q56"/>
  <c r="I56"/>
  <c r="CN55"/>
  <c r="CF55"/>
  <c r="BX55"/>
  <c r="BP55"/>
  <c r="BH55"/>
  <c r="AZ55"/>
  <c r="AR55"/>
  <c r="AJ55"/>
  <c r="AB55"/>
  <c r="T55"/>
  <c r="L55"/>
  <c r="D55"/>
  <c r="CH53"/>
  <c r="BZ53"/>
  <c r="BR53"/>
  <c r="BJ53"/>
  <c r="BB53"/>
  <c r="AT53"/>
  <c r="AL53"/>
  <c r="AD53"/>
  <c r="V53"/>
  <c r="N53"/>
  <c r="F53"/>
  <c r="CK52"/>
  <c r="CC52"/>
  <c r="BU52"/>
  <c r="BM52"/>
  <c r="BE52"/>
  <c r="AW52"/>
  <c r="AO52"/>
  <c r="AG52"/>
  <c r="AJ62"/>
  <c r="AB62"/>
  <c r="T62"/>
  <c r="L62"/>
  <c r="D62"/>
  <c r="CI61"/>
  <c r="CA61"/>
  <c r="BS61"/>
  <c r="BK61"/>
  <c r="BC61"/>
  <c r="AU61"/>
  <c r="AM61"/>
  <c r="AE61"/>
  <c r="W61"/>
  <c r="O61"/>
  <c r="G61"/>
  <c r="CL60"/>
  <c r="CH60"/>
  <c r="CD60"/>
  <c r="BZ60"/>
  <c r="BV60"/>
  <c r="BR60"/>
  <c r="BN60"/>
  <c r="BJ60"/>
  <c r="BF60"/>
  <c r="BB60"/>
  <c r="AX60"/>
  <c r="AT60"/>
  <c r="AP60"/>
  <c r="AL60"/>
  <c r="AH60"/>
  <c r="AD60"/>
  <c r="Z60"/>
  <c r="V60"/>
  <c r="R60"/>
  <c r="N60"/>
  <c r="J60"/>
  <c r="F60"/>
  <c r="CO59"/>
  <c r="CG59"/>
  <c r="BY59"/>
  <c r="BQ59"/>
  <c r="BI59"/>
  <c r="BA59"/>
  <c r="AS59"/>
  <c r="AK59"/>
  <c r="AC59"/>
  <c r="U59"/>
  <c r="M59"/>
  <c r="E59"/>
  <c r="CJ58"/>
  <c r="CB58"/>
  <c r="BT58"/>
  <c r="BL58"/>
  <c r="BD58"/>
  <c r="AV58"/>
  <c r="AN58"/>
  <c r="AF58"/>
  <c r="X58"/>
  <c r="P58"/>
  <c r="H58"/>
  <c r="CM57"/>
  <c r="CI57"/>
  <c r="CE57"/>
  <c r="CA57"/>
  <c r="BW57"/>
  <c r="BS57"/>
  <c r="BO57"/>
  <c r="BK57"/>
  <c r="BG57"/>
  <c r="BC57"/>
  <c r="AY57"/>
  <c r="AU57"/>
  <c r="AQ57"/>
  <c r="AM57"/>
  <c r="AI57"/>
  <c r="AE57"/>
  <c r="AA57"/>
  <c r="W57"/>
  <c r="S57"/>
  <c r="O57"/>
  <c r="K57"/>
  <c r="G57"/>
  <c r="C57"/>
  <c r="CL56"/>
  <c r="CD56"/>
  <c r="BV56"/>
  <c r="BN56"/>
  <c r="BF56"/>
  <c r="AX56"/>
  <c r="AP56"/>
  <c r="AH56"/>
  <c r="Z56"/>
  <c r="R56"/>
  <c r="J56"/>
  <c r="CO55"/>
  <c r="CG55"/>
  <c r="BY55"/>
  <c r="BQ55"/>
  <c r="BI55"/>
  <c r="BA55"/>
  <c r="AS55"/>
  <c r="AK55"/>
  <c r="AC55"/>
  <c r="U55"/>
  <c r="M55"/>
  <c r="E55"/>
  <c r="CI53"/>
  <c r="CA53"/>
  <c r="BS53"/>
  <c r="BK53"/>
  <c r="BC53"/>
  <c r="AU53"/>
  <c r="AM53"/>
  <c r="AE53"/>
  <c r="W53"/>
  <c r="O53"/>
  <c r="G53"/>
  <c r="CL52"/>
  <c r="CD52"/>
  <c r="BV52"/>
  <c r="BN52"/>
  <c r="BF52"/>
  <c r="AX52"/>
  <c r="AP52"/>
  <c r="AH52"/>
  <c r="Z52"/>
  <c r="R52"/>
  <c r="J52"/>
  <c r="CO51"/>
  <c r="CK51"/>
  <c r="CG51"/>
  <c r="CC51"/>
  <c r="BY51"/>
  <c r="BU51"/>
  <c r="BQ51"/>
  <c r="BM51"/>
  <c r="BI51"/>
  <c r="BE51"/>
  <c r="BA51"/>
  <c r="AW51"/>
  <c r="AS51"/>
  <c r="AO51"/>
  <c r="AK51"/>
  <c r="AG51"/>
  <c r="AC51"/>
  <c r="Y51"/>
  <c r="U51"/>
  <c r="D53"/>
  <c r="CI52"/>
  <c r="CA52"/>
  <c r="BS52"/>
  <c r="BK52"/>
  <c r="BC52"/>
  <c r="AU52"/>
  <c r="AM52"/>
  <c r="AE52"/>
  <c r="W52"/>
  <c r="O52"/>
  <c r="G52"/>
  <c r="CL51"/>
  <c r="CH51"/>
  <c r="CD51"/>
  <c r="BZ51"/>
  <c r="BV51"/>
  <c r="BR51"/>
  <c r="BN51"/>
  <c r="BJ51"/>
  <c r="BF51"/>
  <c r="BB51"/>
  <c r="AX51"/>
  <c r="AT51"/>
  <c r="AP51"/>
  <c r="AL51"/>
  <c r="AH51"/>
  <c r="AD51"/>
  <c r="Z51"/>
  <c r="V51"/>
  <c r="R51"/>
  <c r="N51"/>
  <c r="J51"/>
  <c r="F51"/>
  <c r="CO47"/>
  <c r="CK47"/>
  <c r="CG47"/>
  <c r="CC47"/>
  <c r="BY47"/>
  <c r="BU47"/>
  <c r="BQ47"/>
  <c r="BM47"/>
  <c r="BI47"/>
  <c r="BE47"/>
  <c r="BA47"/>
  <c r="AW47"/>
  <c r="AS47"/>
  <c r="AO47"/>
  <c r="AK47"/>
  <c r="AG47"/>
  <c r="AC47"/>
  <c r="Y47"/>
  <c r="U47"/>
  <c r="Q47"/>
  <c r="M47"/>
  <c r="I47"/>
  <c r="E47"/>
  <c r="CN46"/>
  <c r="CJ46"/>
  <c r="CF46"/>
  <c r="CB46"/>
  <c r="BX46"/>
  <c r="BT46"/>
  <c r="BP46"/>
  <c r="BL46"/>
  <c r="BH46"/>
  <c r="BD46"/>
  <c r="AZ46"/>
  <c r="AV46"/>
  <c r="AR46"/>
  <c r="AN46"/>
  <c r="AJ46"/>
  <c r="AF46"/>
  <c r="AB46"/>
  <c r="X46"/>
  <c r="T46"/>
  <c r="P46"/>
  <c r="L46"/>
  <c r="H46"/>
  <c r="D46"/>
  <c r="CM45"/>
  <c r="CI45"/>
  <c r="CE45"/>
  <c r="CA45"/>
  <c r="BW45"/>
  <c r="BS45"/>
  <c r="BO45"/>
  <c r="BK45"/>
  <c r="BG45"/>
  <c r="BC45"/>
  <c r="AY45"/>
  <c r="AU45"/>
  <c r="AQ45"/>
  <c r="AM45"/>
  <c r="AI45"/>
  <c r="AE45"/>
  <c r="AA45"/>
  <c r="W45"/>
  <c r="S45"/>
  <c r="O45"/>
  <c r="K45"/>
  <c r="G45"/>
  <c r="C45"/>
  <c r="CL44"/>
  <c r="CD44"/>
  <c r="BV44"/>
  <c r="BN44"/>
  <c r="BF44"/>
  <c r="AX44"/>
  <c r="AP44"/>
  <c r="AH44"/>
  <c r="Z44"/>
  <c r="R44"/>
  <c r="J44"/>
  <c r="CO43"/>
  <c r="CG43"/>
  <c r="BY43"/>
  <c r="BQ43"/>
  <c r="BI43"/>
  <c r="BA43"/>
  <c r="AS43"/>
  <c r="AK43"/>
  <c r="AC43"/>
  <c r="U43"/>
  <c r="M43"/>
  <c r="E43"/>
  <c r="CE41"/>
  <c r="BO41"/>
  <c r="AY41"/>
  <c r="AI41"/>
  <c r="S41"/>
  <c r="C41"/>
  <c r="BZ40"/>
  <c r="CM52"/>
  <c r="AY52"/>
  <c r="AA52"/>
  <c r="BR44"/>
  <c r="AT44"/>
  <c r="F44"/>
  <c r="BU43"/>
  <c r="AG43"/>
  <c r="I43"/>
  <c r="BS41"/>
  <c r="BG41"/>
  <c r="AU41"/>
  <c r="G41"/>
  <c r="CH40"/>
  <c r="BV40"/>
  <c r="BF40"/>
  <c r="AP40"/>
  <c r="Z40"/>
  <c r="J40"/>
  <c r="CG39"/>
  <c r="BQ39"/>
  <c r="BA39"/>
  <c r="AK39"/>
  <c r="U39"/>
  <c r="E39"/>
  <c r="CJ41"/>
  <c r="BT41"/>
  <c r="BD41"/>
  <c r="AN41"/>
  <c r="X41"/>
  <c r="H41"/>
  <c r="CE40"/>
  <c r="BO40"/>
  <c r="AY40"/>
  <c r="AI40"/>
  <c r="S40"/>
  <c r="C40"/>
  <c r="BZ39"/>
  <c r="BJ39"/>
  <c r="AT39"/>
  <c r="AD39"/>
  <c r="N39"/>
  <c r="CL46"/>
  <c r="CH46"/>
  <c r="CD46"/>
  <c r="BZ46"/>
  <c r="BV46"/>
  <c r="BR46"/>
  <c r="BN46"/>
  <c r="BJ46"/>
  <c r="BF46"/>
  <c r="BB46"/>
  <c r="AX46"/>
  <c r="AT46"/>
  <c r="AP46"/>
  <c r="AL46"/>
  <c r="AH46"/>
  <c r="AD46"/>
  <c r="Z46"/>
  <c r="V46"/>
  <c r="R46"/>
  <c r="N46"/>
  <c r="J46"/>
  <c r="F46"/>
  <c r="CO45"/>
  <c r="CK45"/>
  <c r="CG45"/>
  <c r="CC45"/>
  <c r="BY45"/>
  <c r="BU45"/>
  <c r="BQ45"/>
  <c r="BM45"/>
  <c r="BI45"/>
  <c r="BE45"/>
  <c r="BA45"/>
  <c r="AW45"/>
  <c r="AS45"/>
  <c r="AO45"/>
  <c r="AK45"/>
  <c r="AG45"/>
  <c r="AC45"/>
  <c r="Y45"/>
  <c r="U45"/>
  <c r="Q45"/>
  <c r="M45"/>
  <c r="I45"/>
  <c r="E45"/>
  <c r="CN44"/>
  <c r="CF44"/>
  <c r="BX44"/>
  <c r="BP44"/>
  <c r="BH44"/>
  <c r="AZ44"/>
  <c r="AR44"/>
  <c r="AJ44"/>
  <c r="AB44"/>
  <c r="T44"/>
  <c r="L44"/>
  <c r="D44"/>
  <c r="CI43"/>
  <c r="CA43"/>
  <c r="BS43"/>
  <c r="BK43"/>
  <c r="BC43"/>
  <c r="AU43"/>
  <c r="AM43"/>
  <c r="AE43"/>
  <c r="W43"/>
  <c r="O43"/>
  <c r="G43"/>
  <c r="CL42"/>
  <c r="CH42"/>
  <c r="CD42"/>
  <c r="BZ42"/>
  <c r="BV42"/>
  <c r="BR42"/>
  <c r="BN42"/>
  <c r="BJ42"/>
  <c r="BF42"/>
  <c r="BB42"/>
  <c r="AX42"/>
  <c r="AT42"/>
  <c r="AP42"/>
  <c r="AL42"/>
  <c r="AH42"/>
  <c r="AD42"/>
  <c r="Z42"/>
  <c r="V42"/>
  <c r="R42"/>
  <c r="N42"/>
  <c r="J42"/>
  <c r="F42"/>
  <c r="CO41"/>
  <c r="BY41"/>
  <c r="BI41"/>
  <c r="AS41"/>
  <c r="AC41"/>
  <c r="M41"/>
  <c r="CJ40"/>
  <c r="BT40"/>
  <c r="BD40"/>
  <c r="AN40"/>
  <c r="X40"/>
  <c r="H40"/>
  <c r="CE39"/>
  <c r="BO39"/>
  <c r="AY39"/>
  <c r="AI39"/>
  <c r="S39"/>
  <c r="C39"/>
  <c r="CH41"/>
  <c r="BR41"/>
  <c r="BB41"/>
  <c r="AL41"/>
  <c r="V41"/>
  <c r="F41"/>
  <c r="CC40"/>
  <c r="BM40"/>
  <c r="AW40"/>
  <c r="AG40"/>
  <c r="Q40"/>
  <c r="CN39"/>
  <c r="BX39"/>
  <c r="BH39"/>
  <c r="AR39"/>
  <c r="AB39"/>
  <c r="L39"/>
  <c r="CC38"/>
  <c r="BM38"/>
  <c r="AW38"/>
  <c r="AG38"/>
  <c r="Q38"/>
  <c r="CN37"/>
  <c r="BX37"/>
  <c r="BH37"/>
  <c r="AR37"/>
  <c r="AB37"/>
  <c r="L37"/>
  <c r="CA36"/>
  <c r="BK36"/>
  <c r="AU36"/>
  <c r="AE36"/>
  <c r="O36"/>
  <c r="CL35"/>
  <c r="BV35"/>
  <c r="BF35"/>
  <c r="AP35"/>
  <c r="Z35"/>
  <c r="J35"/>
  <c r="CG34"/>
  <c r="BQ34"/>
  <c r="BA34"/>
  <c r="AK34"/>
  <c r="U34"/>
  <c r="E34"/>
  <c r="CJ33"/>
  <c r="BT33"/>
  <c r="BD33"/>
  <c r="AN33"/>
  <c r="X33"/>
  <c r="H33"/>
  <c r="CE32"/>
  <c r="BO32"/>
  <c r="AY32"/>
  <c r="AI32"/>
  <c r="S32"/>
  <c r="C32"/>
  <c r="BZ31"/>
  <c r="BJ31"/>
  <c r="AT31"/>
  <c r="AD31"/>
  <c r="N31"/>
  <c r="CC30"/>
  <c r="BM30"/>
  <c r="AW30"/>
  <c r="AG30"/>
  <c r="CD38"/>
  <c r="BN38"/>
  <c r="AX38"/>
  <c r="AH38"/>
  <c r="R38"/>
  <c r="CO37"/>
  <c r="BY37"/>
  <c r="BI37"/>
  <c r="AS37"/>
  <c r="AC37"/>
  <c r="M37"/>
  <c r="CB36"/>
  <c r="BL36"/>
  <c r="AV36"/>
  <c r="AF36"/>
  <c r="P36"/>
  <c r="CM35"/>
  <c r="BW35"/>
  <c r="BG35"/>
  <c r="AQ35"/>
  <c r="AA35"/>
  <c r="K35"/>
  <c r="CH34"/>
  <c r="BR34"/>
  <c r="BB34"/>
  <c r="AL34"/>
  <c r="V34"/>
  <c r="F34"/>
  <c r="CK33"/>
  <c r="BU33"/>
  <c r="BE33"/>
  <c r="AO33"/>
  <c r="Y33"/>
  <c r="I33"/>
  <c r="CF32"/>
  <c r="BP32"/>
  <c r="AZ32"/>
  <c r="AJ32"/>
  <c r="T32"/>
  <c r="D32"/>
  <c r="CA31"/>
  <c r="BK31"/>
  <c r="AU31"/>
  <c r="AE31"/>
  <c r="O31"/>
  <c r="CL30"/>
  <c r="BV30"/>
  <c r="BF30"/>
  <c r="AP30"/>
  <c r="Z30"/>
  <c r="CE38"/>
  <c r="BO38"/>
  <c r="AY38"/>
  <c r="AI38"/>
  <c r="S38"/>
  <c r="C38"/>
  <c r="BZ37"/>
  <c r="BJ37"/>
  <c r="AT37"/>
  <c r="AD37"/>
  <c r="N37"/>
  <c r="CC36"/>
  <c r="BM36"/>
  <c r="AW36"/>
  <c r="AG36"/>
  <c r="Q36"/>
  <c r="CN35"/>
  <c r="BX35"/>
  <c r="BH35"/>
  <c r="AR35"/>
  <c r="AB35"/>
  <c r="L35"/>
  <c r="CI34"/>
  <c r="BS34"/>
  <c r="BC34"/>
  <c r="AM34"/>
  <c r="W34"/>
  <c r="G34"/>
  <c r="CD33"/>
  <c r="BN33"/>
  <c r="AX33"/>
  <c r="AH33"/>
  <c r="R33"/>
  <c r="CO32"/>
  <c r="BY32"/>
  <c r="BI32"/>
  <c r="AS32"/>
  <c r="AC32"/>
  <c r="M32"/>
  <c r="CJ31"/>
  <c r="BT31"/>
  <c r="BD31"/>
  <c r="AN31"/>
  <c r="X31"/>
  <c r="H31"/>
  <c r="CE30"/>
  <c r="BO30"/>
  <c r="AY30"/>
  <c r="AI30"/>
  <c r="S30"/>
  <c r="CN38"/>
  <c r="BX38"/>
  <c r="BH38"/>
  <c r="AR38"/>
  <c r="AB38"/>
  <c r="L38"/>
  <c r="CI37"/>
  <c r="BS37"/>
  <c r="BC37"/>
  <c r="AM37"/>
  <c r="W37"/>
  <c r="G37"/>
  <c r="CD36"/>
  <c r="BN36"/>
  <c r="AX36"/>
  <c r="AH36"/>
  <c r="R36"/>
  <c r="CO35"/>
  <c r="BY35"/>
  <c r="BI35"/>
  <c r="AS35"/>
  <c r="AC35"/>
  <c r="M35"/>
  <c r="CJ34"/>
  <c r="BT34"/>
  <c r="BD34"/>
  <c r="AN34"/>
  <c r="X34"/>
  <c r="H34"/>
  <c r="CE33"/>
  <c r="BO33"/>
  <c r="AY33"/>
  <c r="AI33"/>
  <c r="S33"/>
  <c r="C33"/>
  <c r="CH32"/>
  <c r="BR32"/>
  <c r="BB32"/>
  <c r="AL32"/>
  <c r="V32"/>
  <c r="F32"/>
  <c r="CC31"/>
  <c r="BM31"/>
  <c r="AW31"/>
  <c r="AG31"/>
  <c r="Q31"/>
  <c r="CN30"/>
  <c r="BX30"/>
  <c r="BH30"/>
  <c r="AR30"/>
  <c r="AB30"/>
  <c r="L30"/>
  <c r="CA29"/>
  <c r="BK29"/>
  <c r="AU29"/>
  <c r="AE29"/>
  <c r="O29"/>
  <c r="CL28"/>
  <c r="BV28"/>
  <c r="BF28"/>
  <c r="AP28"/>
  <c r="Z28"/>
  <c r="J28"/>
  <c r="CG27"/>
  <c r="BQ27"/>
  <c r="BA27"/>
  <c r="AK27"/>
  <c r="U27"/>
  <c r="E27"/>
  <c r="CJ26"/>
  <c r="BT26"/>
  <c r="BD26"/>
  <c r="AN26"/>
  <c r="X26"/>
  <c r="H26"/>
  <c r="CE25"/>
  <c r="BO25"/>
  <c r="AY25"/>
  <c r="AI25"/>
  <c r="S25"/>
  <c r="C25"/>
  <c r="CH24"/>
  <c r="BR24"/>
  <c r="BB24"/>
  <c r="AL24"/>
  <c r="V24"/>
  <c r="F24"/>
  <c r="CC23"/>
  <c r="BM23"/>
  <c r="AW23"/>
  <c r="AG23"/>
  <c r="Q23"/>
  <c r="CN22"/>
  <c r="BX22"/>
  <c r="BH22"/>
  <c r="AR22"/>
  <c r="AB22"/>
  <c r="L22"/>
  <c r="CI21"/>
  <c r="BS21"/>
  <c r="BC21"/>
  <c r="AM21"/>
  <c r="W21"/>
  <c r="G21"/>
  <c r="C21"/>
  <c r="BZ20"/>
  <c r="BJ20"/>
  <c r="AT20"/>
  <c r="AD20"/>
  <c r="N20"/>
  <c r="CK19"/>
  <c r="BU19"/>
  <c r="BE19"/>
  <c r="AO19"/>
  <c r="Y19"/>
  <c r="I19"/>
  <c r="Q30"/>
  <c r="CN29"/>
  <c r="BX29"/>
  <c r="BH29"/>
  <c r="AR29"/>
  <c r="AB29"/>
  <c r="L29"/>
  <c r="CI28"/>
  <c r="BS28"/>
  <c r="BC28"/>
  <c r="AM28"/>
  <c r="W28"/>
  <c r="G28"/>
  <c r="CD27"/>
  <c r="BN27"/>
  <c r="AX27"/>
  <c r="AH27"/>
  <c r="R27"/>
  <c r="CO26"/>
  <c r="BY26"/>
  <c r="BI26"/>
  <c r="AS26"/>
  <c r="AC26"/>
  <c r="M26"/>
  <c r="CJ25"/>
  <c r="BT25"/>
  <c r="BD25"/>
  <c r="AN25"/>
  <c r="X25"/>
  <c r="H25"/>
  <c r="CE24"/>
  <c r="BO24"/>
  <c r="AY24"/>
  <c r="AI24"/>
  <c r="S24"/>
  <c r="C24"/>
  <c r="BZ23"/>
  <c r="BJ23"/>
  <c r="AT23"/>
  <c r="AD23"/>
  <c r="N23"/>
  <c r="CK22"/>
  <c r="BU22"/>
  <c r="BE22"/>
  <c r="AO22"/>
  <c r="Y22"/>
  <c r="I22"/>
  <c r="CF21"/>
  <c r="BP21"/>
  <c r="AZ21"/>
  <c r="AJ21"/>
  <c r="T21"/>
  <c r="D21"/>
  <c r="CA20"/>
  <c r="BK20"/>
  <c r="AU20"/>
  <c r="AE20"/>
  <c r="O20"/>
  <c r="CL19"/>
  <c r="BV19"/>
  <c r="BF19"/>
  <c r="AP19"/>
  <c r="Z19"/>
  <c r="J19"/>
  <c r="J30"/>
  <c r="CG29"/>
  <c r="BQ29"/>
  <c r="BA29"/>
  <c r="AK29"/>
  <c r="U29"/>
  <c r="E29"/>
  <c r="CB28"/>
  <c r="BL28"/>
  <c r="AV28"/>
  <c r="AF28"/>
  <c r="P28"/>
  <c r="CM27"/>
  <c r="BW27"/>
  <c r="BG27"/>
  <c r="AQ27"/>
  <c r="AA27"/>
  <c r="K27"/>
  <c r="BZ26"/>
  <c r="BJ26"/>
  <c r="AT26"/>
  <c r="AD26"/>
  <c r="N26"/>
  <c r="CK25"/>
  <c r="BU25"/>
  <c r="BE25"/>
  <c r="AO25"/>
  <c r="Y25"/>
  <c r="I25"/>
  <c r="CF24"/>
  <c r="BP24"/>
  <c r="AZ24"/>
  <c r="AJ24"/>
  <c r="T24"/>
  <c r="D24"/>
  <c r="CA23"/>
  <c r="BK23"/>
  <c r="AU23"/>
  <c r="AE23"/>
  <c r="O23"/>
  <c r="CL22"/>
  <c r="BV22"/>
  <c r="BF22"/>
  <c r="AP22"/>
  <c r="Z22"/>
  <c r="J22"/>
  <c r="CG21"/>
  <c r="BQ21"/>
  <c r="BA21"/>
  <c r="AK21"/>
  <c r="U21"/>
  <c r="E21"/>
  <c r="CB20"/>
  <c r="BL20"/>
  <c r="AV20"/>
  <c r="AF20"/>
  <c r="P20"/>
  <c r="CM19"/>
  <c r="BW19"/>
  <c r="BG19"/>
  <c r="AQ19"/>
  <c r="AA19"/>
  <c r="K19"/>
  <c r="CL29"/>
  <c r="BV29"/>
  <c r="BF29"/>
  <c r="AP29"/>
  <c r="Z29"/>
  <c r="J29"/>
  <c r="CG28"/>
  <c r="BQ28"/>
  <c r="BA28"/>
  <c r="AK28"/>
  <c r="U28"/>
  <c r="E28"/>
  <c r="CJ27"/>
  <c r="BT27"/>
  <c r="BD27"/>
  <c r="AN27"/>
  <c r="X27"/>
  <c r="H27"/>
  <c r="CE26"/>
  <c r="BO26"/>
  <c r="AY26"/>
  <c r="AI26"/>
  <c r="S26"/>
  <c r="C26"/>
  <c r="BZ25"/>
  <c r="BJ25"/>
  <c r="AT25"/>
  <c r="AD25"/>
  <c r="N25"/>
  <c r="CC24"/>
  <c r="BM24"/>
  <c r="AW24"/>
  <c r="AG24"/>
  <c r="Q24"/>
  <c r="CN23"/>
  <c r="BX23"/>
  <c r="BH23"/>
  <c r="AR23"/>
  <c r="AB23"/>
  <c r="L23"/>
  <c r="CI22"/>
  <c r="BS22"/>
  <c r="BC22"/>
  <c r="AM22"/>
  <c r="W22"/>
  <c r="G22"/>
  <c r="CD21"/>
  <c r="BN21"/>
  <c r="AX21"/>
  <c r="AH21"/>
  <c r="R21"/>
  <c r="CO20"/>
  <c r="BY20"/>
  <c r="BI20"/>
  <c r="AS20"/>
  <c r="AC20"/>
  <c r="M20"/>
  <c r="CJ19"/>
  <c r="BT19"/>
  <c r="BD19"/>
  <c r="AN19"/>
  <c r="X19"/>
  <c r="H19"/>
  <c r="BO52"/>
  <c r="AQ52"/>
  <c r="C52"/>
  <c r="CH44"/>
  <c r="BJ44"/>
  <c r="V44"/>
  <c r="CK43"/>
  <c r="AW43"/>
  <c r="Y43"/>
  <c r="BC41"/>
  <c r="AQ41"/>
  <c r="AE41"/>
  <c r="CD40"/>
  <c r="BR40"/>
  <c r="BB40"/>
  <c r="AL40"/>
  <c r="V40"/>
  <c r="F40"/>
  <c r="CC39"/>
  <c r="BM39"/>
  <c r="AW39"/>
  <c r="AG39"/>
  <c r="Q39"/>
  <c r="BD52"/>
  <c r="AV52"/>
  <c r="AN52"/>
  <c r="AF52"/>
  <c r="X52"/>
  <c r="P52"/>
  <c r="H52"/>
  <c r="CM51"/>
  <c r="CI51"/>
  <c r="CE51"/>
  <c r="CA51"/>
  <c r="BW51"/>
  <c r="BS51"/>
  <c r="BO51"/>
  <c r="BK51"/>
  <c r="BG51"/>
  <c r="BC51"/>
  <c r="AY51"/>
  <c r="AU51"/>
  <c r="AQ51"/>
  <c r="AM51"/>
  <c r="AI51"/>
  <c r="AE51"/>
  <c r="AA51"/>
  <c r="W51"/>
  <c r="S51"/>
  <c r="O51"/>
  <c r="K51"/>
  <c r="G51"/>
  <c r="C51"/>
  <c r="CL47"/>
  <c r="CH47"/>
  <c r="CD47"/>
  <c r="BZ47"/>
  <c r="BV47"/>
  <c r="BR47"/>
  <c r="BN47"/>
  <c r="BJ47"/>
  <c r="BF47"/>
  <c r="BB47"/>
  <c r="AX47"/>
  <c r="AT47"/>
  <c r="AP47"/>
  <c r="AL47"/>
  <c r="AH47"/>
  <c r="AD47"/>
  <c r="Z47"/>
  <c r="V47"/>
  <c r="R47"/>
  <c r="N47"/>
  <c r="J47"/>
  <c r="F47"/>
  <c r="CO46"/>
  <c r="CK46"/>
  <c r="CG46"/>
  <c r="CC46"/>
  <c r="BY46"/>
  <c r="BU46"/>
  <c r="BQ46"/>
  <c r="BM46"/>
  <c r="BI46"/>
  <c r="BE46"/>
  <c r="BA46"/>
  <c r="AW46"/>
  <c r="AS46"/>
  <c r="AO46"/>
  <c r="AK46"/>
  <c r="AG46"/>
  <c r="AC46"/>
  <c r="Y46"/>
  <c r="U46"/>
  <c r="Q46"/>
  <c r="M46"/>
  <c r="I46"/>
  <c r="E46"/>
  <c r="CN45"/>
  <c r="CJ45"/>
  <c r="CF45"/>
  <c r="CB45"/>
  <c r="BX45"/>
  <c r="BT45"/>
  <c r="BP45"/>
  <c r="BL45"/>
  <c r="BH45"/>
  <c r="BD45"/>
  <c r="AZ45"/>
  <c r="AV45"/>
  <c r="AR45"/>
  <c r="AN45"/>
  <c r="AJ45"/>
  <c r="AF45"/>
  <c r="AB45"/>
  <c r="X45"/>
  <c r="T45"/>
  <c r="P45"/>
  <c r="L45"/>
  <c r="H45"/>
  <c r="D45"/>
  <c r="CM44"/>
  <c r="CE44"/>
  <c r="BW44"/>
  <c r="BO44"/>
  <c r="BG44"/>
  <c r="AY44"/>
  <c r="AQ44"/>
  <c r="AI44"/>
  <c r="AA44"/>
  <c r="S44"/>
  <c r="K44"/>
  <c r="C44"/>
  <c r="CH43"/>
  <c r="BZ43"/>
  <c r="BR43"/>
  <c r="BJ43"/>
  <c r="BB43"/>
  <c r="AT43"/>
  <c r="AL43"/>
  <c r="AD43"/>
  <c r="V43"/>
  <c r="N43"/>
  <c r="F43"/>
  <c r="CF41"/>
  <c r="BP41"/>
  <c r="AZ41"/>
  <c r="AJ41"/>
  <c r="T41"/>
  <c r="D41"/>
  <c r="CA40"/>
  <c r="BK40"/>
  <c r="AU40"/>
  <c r="AE40"/>
  <c r="O40"/>
  <c r="CL39"/>
  <c r="BV39"/>
  <c r="BF39"/>
  <c r="AP39"/>
  <c r="Z39"/>
  <c r="J39"/>
  <c r="Y52"/>
  <c r="Q52"/>
  <c r="I52"/>
  <c r="CN51"/>
  <c r="CJ51"/>
  <c r="CF51"/>
  <c r="CB51"/>
  <c r="BX51"/>
  <c r="BT51"/>
  <c r="BP51"/>
  <c r="BL51"/>
  <c r="BH51"/>
  <c r="BD51"/>
  <c r="AZ51"/>
  <c r="AV51"/>
  <c r="AR51"/>
  <c r="AN51"/>
  <c r="AJ51"/>
  <c r="AF51"/>
  <c r="AB51"/>
  <c r="X51"/>
  <c r="T51"/>
  <c r="P51"/>
  <c r="L51"/>
  <c r="H51"/>
  <c r="D51"/>
  <c r="CM47"/>
  <c r="CI47"/>
  <c r="CE47"/>
  <c r="CA47"/>
  <c r="BW47"/>
  <c r="BS47"/>
  <c r="BO47"/>
  <c r="BK47"/>
  <c r="BG47"/>
  <c r="BC47"/>
  <c r="AY47"/>
  <c r="AU47"/>
  <c r="AQ47"/>
  <c r="AM47"/>
  <c r="AI47"/>
  <c r="AE47"/>
  <c r="AA47"/>
  <c r="W47"/>
  <c r="S47"/>
  <c r="O47"/>
  <c r="K47"/>
  <c r="G47"/>
  <c r="C47"/>
  <c r="CK41"/>
  <c r="BU41"/>
  <c r="BE41"/>
  <c r="AO41"/>
  <c r="Y41"/>
  <c r="I41"/>
  <c r="CF40"/>
  <c r="BP40"/>
  <c r="AZ40"/>
  <c r="AJ40"/>
  <c r="T40"/>
  <c r="D40"/>
  <c r="CA39"/>
  <c r="BK39"/>
  <c r="AU39"/>
  <c r="AE39"/>
  <c r="O39"/>
  <c r="CK44"/>
  <c r="CC44"/>
  <c r="BU44"/>
  <c r="BM44"/>
  <c r="BE44"/>
  <c r="AW44"/>
  <c r="AO44"/>
  <c r="AG44"/>
  <c r="Y44"/>
  <c r="Q44"/>
  <c r="I44"/>
  <c r="CN43"/>
  <c r="CF43"/>
  <c r="BX43"/>
  <c r="BP43"/>
  <c r="BH43"/>
  <c r="AZ43"/>
  <c r="AR43"/>
  <c r="AJ43"/>
  <c r="AB43"/>
  <c r="T43"/>
  <c r="L43"/>
  <c r="D43"/>
  <c r="CD41"/>
  <c r="BN41"/>
  <c r="AX41"/>
  <c r="AH41"/>
  <c r="R41"/>
  <c r="CO40"/>
  <c r="BY40"/>
  <c r="BI40"/>
  <c r="AS40"/>
  <c r="AC40"/>
  <c r="M40"/>
  <c r="CJ39"/>
  <c r="BT39"/>
  <c r="BD39"/>
  <c r="AN39"/>
  <c r="X39"/>
  <c r="H39"/>
  <c r="CG38"/>
  <c r="BQ38"/>
  <c r="BA38"/>
  <c r="AK38"/>
  <c r="U38"/>
  <c r="E38"/>
  <c r="CB37"/>
  <c r="BL37"/>
  <c r="AV37"/>
  <c r="AF37"/>
  <c r="P37"/>
  <c r="CM36"/>
  <c r="BW36"/>
  <c r="BG36"/>
  <c r="AQ36"/>
  <c r="AA36"/>
  <c r="K36"/>
  <c r="BZ35"/>
  <c r="BJ35"/>
  <c r="AT35"/>
  <c r="AD35"/>
  <c r="N35"/>
  <c r="CK34"/>
  <c r="BU34"/>
  <c r="BE34"/>
  <c r="AO34"/>
  <c r="Y34"/>
  <c r="I34"/>
  <c r="CF33"/>
  <c r="BP33"/>
  <c r="AZ33"/>
  <c r="AJ33"/>
  <c r="T33"/>
  <c r="D33"/>
  <c r="CI32"/>
  <c r="BS32"/>
  <c r="BC32"/>
  <c r="AM32"/>
  <c r="W32"/>
  <c r="G32"/>
  <c r="CD31"/>
  <c r="BN31"/>
  <c r="AX31"/>
  <c r="AH31"/>
  <c r="R31"/>
  <c r="CO30"/>
  <c r="BY30"/>
  <c r="BI30"/>
  <c r="AS30"/>
  <c r="AC30"/>
  <c r="CH38"/>
  <c r="BR38"/>
  <c r="BB38"/>
  <c r="AL38"/>
  <c r="V38"/>
  <c r="F38"/>
  <c r="CC37"/>
  <c r="BM37"/>
  <c r="AW37"/>
  <c r="AG37"/>
  <c r="Q37"/>
  <c r="CN36"/>
  <c r="BX36"/>
  <c r="BH36"/>
  <c r="AR36"/>
  <c r="AB36"/>
  <c r="L36"/>
  <c r="CA35"/>
  <c r="BK35"/>
  <c r="AU35"/>
  <c r="AE35"/>
  <c r="O35"/>
  <c r="CL34"/>
  <c r="BV34"/>
  <c r="BF34"/>
  <c r="AP34"/>
  <c r="Z34"/>
  <c r="J34"/>
  <c r="CG33"/>
  <c r="BQ33"/>
  <c r="BA33"/>
  <c r="AK33"/>
  <c r="U33"/>
  <c r="E33"/>
  <c r="CJ32"/>
  <c r="BT32"/>
  <c r="BD32"/>
  <c r="AN32"/>
  <c r="X32"/>
  <c r="H32"/>
  <c r="CE31"/>
  <c r="BO31"/>
  <c r="AY31"/>
  <c r="AI31"/>
  <c r="S31"/>
  <c r="C31"/>
  <c r="CH30"/>
  <c r="BR30"/>
  <c r="BB30"/>
  <c r="AL30"/>
  <c r="V30"/>
  <c r="CI38"/>
  <c r="BS38"/>
  <c r="BC38"/>
  <c r="AM38"/>
  <c r="W38"/>
  <c r="G38"/>
  <c r="CD37"/>
  <c r="BN37"/>
  <c r="AX37"/>
  <c r="AH37"/>
  <c r="R37"/>
  <c r="CO36"/>
  <c r="BY36"/>
  <c r="BI36"/>
  <c r="AS36"/>
  <c r="AC36"/>
  <c r="M36"/>
  <c r="CB35"/>
  <c r="BL35"/>
  <c r="AV35"/>
  <c r="AF35"/>
  <c r="P35"/>
  <c r="CM34"/>
  <c r="BW34"/>
  <c r="BG34"/>
  <c r="AQ34"/>
  <c r="AA34"/>
  <c r="K34"/>
  <c r="BZ33"/>
  <c r="BJ33"/>
  <c r="AT33"/>
  <c r="AD33"/>
  <c r="N33"/>
  <c r="CC32"/>
  <c r="BM32"/>
  <c r="AW32"/>
  <c r="AG32"/>
  <c r="Q32"/>
  <c r="CN31"/>
  <c r="BX31"/>
  <c r="BH31"/>
  <c r="AR31"/>
  <c r="AB31"/>
  <c r="L31"/>
  <c r="CA30"/>
  <c r="BK30"/>
  <c r="AU30"/>
  <c r="AE30"/>
  <c r="O30"/>
  <c r="CB38"/>
  <c r="BL38"/>
  <c r="AV38"/>
  <c r="AF38"/>
  <c r="P38"/>
  <c r="CM37"/>
  <c r="BW37"/>
  <c r="BG37"/>
  <c r="AQ37"/>
  <c r="AA37"/>
  <c r="K37"/>
  <c r="BZ36"/>
  <c r="BJ36"/>
  <c r="AT36"/>
  <c r="AD36"/>
  <c r="N36"/>
  <c r="CC35"/>
  <c r="BM35"/>
  <c r="AW35"/>
  <c r="AG35"/>
  <c r="Q35"/>
  <c r="CN34"/>
  <c r="BX34"/>
  <c r="BH34"/>
  <c r="AR34"/>
  <c r="AB34"/>
  <c r="L34"/>
  <c r="CA33"/>
  <c r="BK33"/>
  <c r="CE52"/>
  <c r="BG52"/>
  <c r="S52"/>
  <c r="BZ44"/>
  <c r="AL44"/>
  <c r="N44"/>
  <c r="BM43"/>
  <c r="AO43"/>
  <c r="CN42"/>
  <c r="CJ42"/>
  <c r="CF42"/>
  <c r="CB42"/>
  <c r="BX42"/>
  <c r="BT42"/>
  <c r="BP42"/>
  <c r="BL42"/>
  <c r="BH42"/>
  <c r="BD42"/>
  <c r="AZ42"/>
  <c r="AV42"/>
  <c r="AR42"/>
  <c r="AN42"/>
  <c r="AJ42"/>
  <c r="AF42"/>
  <c r="AB42"/>
  <c r="X42"/>
  <c r="T42"/>
  <c r="P42"/>
  <c r="L42"/>
  <c r="H42"/>
  <c r="D42"/>
  <c r="CM41"/>
  <c r="CA41"/>
  <c r="AM41"/>
  <c r="AA41"/>
  <c r="O41"/>
  <c r="BN40"/>
  <c r="AX40"/>
  <c r="AH40"/>
  <c r="R40"/>
  <c r="CO39"/>
  <c r="BY39"/>
  <c r="BI39"/>
  <c r="AS39"/>
  <c r="AC39"/>
  <c r="M39"/>
  <c r="CB41"/>
  <c r="BL41"/>
  <c r="AV41"/>
  <c r="AF41"/>
  <c r="P41"/>
  <c r="CM40"/>
  <c r="BW40"/>
  <c r="BG40"/>
  <c r="AQ40"/>
  <c r="AA40"/>
  <c r="K40"/>
  <c r="CH39"/>
  <c r="BR39"/>
  <c r="BB39"/>
  <c r="AL39"/>
  <c r="V39"/>
  <c r="F39"/>
  <c r="CJ44"/>
  <c r="CB44"/>
  <c r="BT44"/>
  <c r="BL44"/>
  <c r="BD44"/>
  <c r="AV44"/>
  <c r="AN44"/>
  <c r="AF44"/>
  <c r="X44"/>
  <c r="P44"/>
  <c r="H44"/>
  <c r="CM43"/>
  <c r="CE43"/>
  <c r="BW43"/>
  <c r="BO43"/>
  <c r="BG43"/>
  <c r="AY43"/>
  <c r="AQ43"/>
  <c r="AI43"/>
  <c r="AA43"/>
  <c r="S43"/>
  <c r="K43"/>
  <c r="C43"/>
  <c r="CG41"/>
  <c r="BQ41"/>
  <c r="BA41"/>
  <c r="AK41"/>
  <c r="U41"/>
  <c r="E41"/>
  <c r="CB40"/>
  <c r="BL40"/>
  <c r="AV40"/>
  <c r="AF40"/>
  <c r="P40"/>
  <c r="CM39"/>
  <c r="BW39"/>
  <c r="BG39"/>
  <c r="AQ39"/>
  <c r="AA39"/>
  <c r="K39"/>
  <c r="BZ41"/>
  <c r="BJ41"/>
  <c r="AT41"/>
  <c r="AD41"/>
  <c r="N41"/>
  <c r="CK40"/>
  <c r="BU40"/>
  <c r="BE40"/>
  <c r="AO40"/>
  <c r="Y40"/>
  <c r="I40"/>
  <c r="CF39"/>
  <c r="BP39"/>
  <c r="AZ39"/>
  <c r="AJ39"/>
  <c r="T39"/>
  <c r="D39"/>
  <c r="CK38"/>
  <c r="BU38"/>
  <c r="BE38"/>
  <c r="AO38"/>
  <c r="Y38"/>
  <c r="I38"/>
  <c r="CF37"/>
  <c r="BP37"/>
  <c r="AZ37"/>
  <c r="AJ37"/>
  <c r="T37"/>
  <c r="D37"/>
  <c r="CI36"/>
  <c r="BS36"/>
  <c r="BC36"/>
  <c r="AM36"/>
  <c r="W36"/>
  <c r="G36"/>
  <c r="CD35"/>
  <c r="BN35"/>
  <c r="AX35"/>
  <c r="AH35"/>
  <c r="R35"/>
  <c r="CO34"/>
  <c r="BY34"/>
  <c r="BI34"/>
  <c r="AS34"/>
  <c r="AC34"/>
  <c r="M34"/>
  <c r="CB33"/>
  <c r="BL33"/>
  <c r="AV33"/>
  <c r="AF33"/>
  <c r="P33"/>
  <c r="CM32"/>
  <c r="BW32"/>
  <c r="BG32"/>
  <c r="AQ32"/>
  <c r="AA32"/>
  <c r="K32"/>
  <c r="CH31"/>
  <c r="BR31"/>
  <c r="BB31"/>
  <c r="AL31"/>
  <c r="V31"/>
  <c r="F31"/>
  <c r="CK30"/>
  <c r="BU30"/>
  <c r="BE30"/>
  <c r="AO30"/>
  <c r="CL38"/>
  <c r="BV38"/>
  <c r="BF38"/>
  <c r="AP38"/>
  <c r="Z38"/>
  <c r="J38"/>
  <c r="CG37"/>
  <c r="BQ37"/>
  <c r="BA37"/>
  <c r="AK37"/>
  <c r="U37"/>
  <c r="E37"/>
  <c r="CJ36"/>
  <c r="BT36"/>
  <c r="BD36"/>
  <c r="AN36"/>
  <c r="X36"/>
  <c r="H36"/>
  <c r="CE35"/>
  <c r="BO35"/>
  <c r="AY35"/>
  <c r="AI35"/>
  <c r="S35"/>
  <c r="C35"/>
  <c r="BZ34"/>
  <c r="BJ34"/>
  <c r="AT34"/>
  <c r="AD34"/>
  <c r="N34"/>
  <c r="CC33"/>
  <c r="BM33"/>
  <c r="AW33"/>
  <c r="AG33"/>
  <c r="Q33"/>
  <c r="CN32"/>
  <c r="BX32"/>
  <c r="BH32"/>
  <c r="AR32"/>
  <c r="AB32"/>
  <c r="L32"/>
  <c r="CI31"/>
  <c r="BS31"/>
  <c r="BC31"/>
  <c r="AM31"/>
  <c r="W31"/>
  <c r="G31"/>
  <c r="CD30"/>
  <c r="BN30"/>
  <c r="AX30"/>
  <c r="AH30"/>
  <c r="CM38"/>
  <c r="BW38"/>
  <c r="BG38"/>
  <c r="AQ38"/>
  <c r="AA38"/>
  <c r="K38"/>
  <c r="CH37"/>
  <c r="BR37"/>
  <c r="BB37"/>
  <c r="AL37"/>
  <c r="V37"/>
  <c r="F37"/>
  <c r="CK36"/>
  <c r="BU36"/>
  <c r="BE36"/>
  <c r="AO36"/>
  <c r="Y36"/>
  <c r="I36"/>
  <c r="CF35"/>
  <c r="BP35"/>
  <c r="AZ35"/>
  <c r="AJ35"/>
  <c r="T35"/>
  <c r="D35"/>
  <c r="CA34"/>
  <c r="BK34"/>
  <c r="AU34"/>
  <c r="AE34"/>
  <c r="O34"/>
  <c r="CL33"/>
  <c r="BV33"/>
  <c r="BF33"/>
  <c r="AP33"/>
  <c r="Z33"/>
  <c r="J33"/>
  <c r="CG32"/>
  <c r="BQ32"/>
  <c r="BA32"/>
  <c r="AK32"/>
  <c r="U32"/>
  <c r="E32"/>
  <c r="CB31"/>
  <c r="BL31"/>
  <c r="AV31"/>
  <c r="AF31"/>
  <c r="P31"/>
  <c r="CM30"/>
  <c r="BW30"/>
  <c r="BG30"/>
  <c r="AQ30"/>
  <c r="AA30"/>
  <c r="K30"/>
  <c r="CF38"/>
  <c r="BP38"/>
  <c r="AZ38"/>
  <c r="AJ38"/>
  <c r="T38"/>
  <c r="D38"/>
  <c r="CA37"/>
  <c r="BK37"/>
  <c r="AU37"/>
  <c r="AE37"/>
  <c r="O37"/>
  <c r="CL36"/>
  <c r="BV36"/>
  <c r="BF36"/>
  <c r="AP36"/>
  <c r="Z36"/>
  <c r="J36"/>
  <c r="CG35"/>
  <c r="BQ35"/>
  <c r="BA35"/>
  <c r="AK35"/>
  <c r="U35"/>
  <c r="E35"/>
  <c r="CB34"/>
  <c r="BL34"/>
  <c r="AV34"/>
  <c r="AF34"/>
  <c r="P34"/>
  <c r="CM33"/>
  <c r="BW33"/>
  <c r="BG33"/>
  <c r="AQ33"/>
  <c r="AA33"/>
  <c r="K33"/>
  <c r="BZ32"/>
  <c r="BJ32"/>
  <c r="AT32"/>
  <c r="AD32"/>
  <c r="N32"/>
  <c r="CK31"/>
  <c r="BU31"/>
  <c r="BE31"/>
  <c r="AO31"/>
  <c r="Y31"/>
  <c r="I31"/>
  <c r="CF30"/>
  <c r="BP30"/>
  <c r="AZ30"/>
  <c r="AJ30"/>
  <c r="T30"/>
  <c r="D30"/>
  <c r="CI29"/>
  <c r="BS29"/>
  <c r="BC29"/>
  <c r="AM29"/>
  <c r="W29"/>
  <c r="G29"/>
  <c r="CD28"/>
  <c r="BN28"/>
  <c r="AX28"/>
  <c r="AH28"/>
  <c r="R28"/>
  <c r="CO27"/>
  <c r="BY27"/>
  <c r="BI27"/>
  <c r="AS27"/>
  <c r="AC27"/>
  <c r="M27"/>
  <c r="CB26"/>
  <c r="BL26"/>
  <c r="AV26"/>
  <c r="AF26"/>
  <c r="P26"/>
  <c r="CM25"/>
  <c r="BW25"/>
  <c r="BG25"/>
  <c r="AQ25"/>
  <c r="AA25"/>
  <c r="K25"/>
  <c r="BZ24"/>
  <c r="BJ24"/>
  <c r="AT24"/>
  <c r="AD24"/>
  <c r="N24"/>
  <c r="CK23"/>
  <c r="BU23"/>
  <c r="BE23"/>
  <c r="AO23"/>
  <c r="Y23"/>
  <c r="I23"/>
  <c r="CF22"/>
  <c r="BP22"/>
  <c r="AZ22"/>
  <c r="AJ22"/>
  <c r="T22"/>
  <c r="D22"/>
  <c r="CA21"/>
  <c r="BK21"/>
  <c r="AU21"/>
  <c r="AE21"/>
  <c r="O21"/>
  <c r="CH20"/>
  <c r="BR20"/>
  <c r="BB20"/>
  <c r="AL20"/>
  <c r="V20"/>
  <c r="F20"/>
  <c r="CC19"/>
  <c r="BM19"/>
  <c r="AW19"/>
  <c r="AG19"/>
  <c r="Q19"/>
  <c r="Y30"/>
  <c r="I30"/>
  <c r="CF29"/>
  <c r="BP29"/>
  <c r="AZ29"/>
  <c r="AJ29"/>
  <c r="T29"/>
  <c r="D29"/>
  <c r="CA28"/>
  <c r="BK28"/>
  <c r="AU28"/>
  <c r="AE28"/>
  <c r="O28"/>
  <c r="CL27"/>
  <c r="BV27"/>
  <c r="BF27"/>
  <c r="AP27"/>
  <c r="Z27"/>
  <c r="J27"/>
  <c r="CG26"/>
  <c r="BQ26"/>
  <c r="BA26"/>
  <c r="AK26"/>
  <c r="U26"/>
  <c r="E26"/>
  <c r="CB25"/>
  <c r="BL25"/>
  <c r="AV25"/>
  <c r="AF25"/>
  <c r="P25"/>
  <c r="CM24"/>
  <c r="BW24"/>
  <c r="BG24"/>
  <c r="AQ24"/>
  <c r="AA24"/>
  <c r="K24"/>
  <c r="CH23"/>
  <c r="BR23"/>
  <c r="BB23"/>
  <c r="AL23"/>
  <c r="V23"/>
  <c r="F23"/>
  <c r="CC22"/>
  <c r="BM22"/>
  <c r="AW22"/>
  <c r="AG22"/>
  <c r="Q22"/>
  <c r="CN21"/>
  <c r="BX21"/>
  <c r="BH21"/>
  <c r="AR21"/>
  <c r="AB21"/>
  <c r="L21"/>
  <c r="CI20"/>
  <c r="BS20"/>
  <c r="BC20"/>
  <c r="AM20"/>
  <c r="W20"/>
  <c r="G20"/>
  <c r="CD19"/>
  <c r="BN19"/>
  <c r="AX19"/>
  <c r="AH19"/>
  <c r="R19"/>
  <c r="R30"/>
  <c r="CO29"/>
  <c r="BY29"/>
  <c r="BI29"/>
  <c r="AS29"/>
  <c r="AC29"/>
  <c r="M29"/>
  <c r="CJ28"/>
  <c r="BT28"/>
  <c r="BD28"/>
  <c r="AN28"/>
  <c r="X28"/>
  <c r="H28"/>
  <c r="CE27"/>
  <c r="BO27"/>
  <c r="AY27"/>
  <c r="AI27"/>
  <c r="S27"/>
  <c r="C27"/>
  <c r="CH26"/>
  <c r="BR26"/>
  <c r="BB26"/>
  <c r="AL26"/>
  <c r="V26"/>
  <c r="F26"/>
  <c r="CC25"/>
  <c r="BM25"/>
  <c r="AW25"/>
  <c r="AG25"/>
  <c r="Q25"/>
  <c r="CN24"/>
  <c r="BX24"/>
  <c r="BH24"/>
  <c r="AR24"/>
  <c r="AB24"/>
  <c r="L24"/>
  <c r="CI23"/>
  <c r="BS23"/>
  <c r="BC23"/>
  <c r="AM23"/>
  <c r="W23"/>
  <c r="G23"/>
  <c r="CD22"/>
  <c r="BN22"/>
  <c r="AX22"/>
  <c r="AH22"/>
  <c r="R22"/>
  <c r="CO21"/>
  <c r="BY21"/>
  <c r="BI21"/>
  <c r="AS21"/>
  <c r="AC21"/>
  <c r="M21"/>
  <c r="CJ20"/>
  <c r="BT20"/>
  <c r="BD20"/>
  <c r="AN20"/>
  <c r="X20"/>
  <c r="H20"/>
  <c r="CE19"/>
  <c r="BO19"/>
  <c r="AY19"/>
  <c r="AI19"/>
  <c r="S19"/>
  <c r="C19"/>
  <c r="CD29"/>
  <c r="BN29"/>
  <c r="AX29"/>
  <c r="AH29"/>
  <c r="R29"/>
  <c r="CO28"/>
  <c r="BY28"/>
  <c r="BI28"/>
  <c r="AS28"/>
  <c r="AC28"/>
  <c r="M28"/>
  <c r="CB27"/>
  <c r="BL27"/>
  <c r="AV27"/>
  <c r="AF27"/>
  <c r="P27"/>
  <c r="CM26"/>
  <c r="BW26"/>
  <c r="BG26"/>
  <c r="AQ26"/>
  <c r="AA26"/>
  <c r="K26"/>
  <c r="CH25"/>
  <c r="BR25"/>
  <c r="BB25"/>
  <c r="AL25"/>
  <c r="V25"/>
  <c r="F25"/>
  <c r="CK24"/>
  <c r="BU24"/>
  <c r="BE24"/>
  <c r="AO24"/>
  <c r="Y24"/>
  <c r="I24"/>
  <c r="CF23"/>
  <c r="BP23"/>
  <c r="AZ23"/>
  <c r="AJ23"/>
  <c r="T23"/>
  <c r="D23"/>
  <c r="CA22"/>
  <c r="BK22"/>
  <c r="AU22"/>
  <c r="AE22"/>
  <c r="O22"/>
  <c r="CL21"/>
  <c r="BV21"/>
  <c r="BF21"/>
  <c r="AP21"/>
  <c r="Z21"/>
  <c r="J21"/>
  <c r="CG20"/>
  <c r="BQ20"/>
  <c r="BA20"/>
  <c r="AK20"/>
  <c r="U20"/>
  <c r="E20"/>
  <c r="CB19"/>
  <c r="BL19"/>
  <c r="AV19"/>
  <c r="AF19"/>
  <c r="P19"/>
  <c r="BW52"/>
  <c r="AI52"/>
  <c r="K52"/>
  <c r="BB44"/>
  <c r="AD44"/>
  <c r="CC43"/>
  <c r="BE43"/>
  <c r="Q43"/>
  <c r="CI41"/>
  <c r="BW41"/>
  <c r="BK41"/>
  <c r="W41"/>
  <c r="K41"/>
  <c r="CL40"/>
  <c r="BJ40"/>
  <c r="AT40"/>
  <c r="AD40"/>
  <c r="N40"/>
  <c r="CK39"/>
  <c r="BU39"/>
  <c r="BE39"/>
  <c r="AO39"/>
  <c r="Y39"/>
  <c r="I39"/>
  <c r="BH52"/>
  <c r="AZ52"/>
  <c r="AR52"/>
  <c r="AJ52"/>
  <c r="AB52"/>
  <c r="T52"/>
  <c r="L52"/>
  <c r="D52"/>
  <c r="CI44"/>
  <c r="CA44"/>
  <c r="BS44"/>
  <c r="BK44"/>
  <c r="BC44"/>
  <c r="AU44"/>
  <c r="AM44"/>
  <c r="AE44"/>
  <c r="W44"/>
  <c r="O44"/>
  <c r="G44"/>
  <c r="CL43"/>
  <c r="CD43"/>
  <c r="BV43"/>
  <c r="BN43"/>
  <c r="BF43"/>
  <c r="AX43"/>
  <c r="AP43"/>
  <c r="AH43"/>
  <c r="Z43"/>
  <c r="R43"/>
  <c r="J43"/>
  <c r="CO42"/>
  <c r="CK42"/>
  <c r="CG42"/>
  <c r="CC42"/>
  <c r="BY42"/>
  <c r="BU42"/>
  <c r="BQ42"/>
  <c r="BM42"/>
  <c r="BI42"/>
  <c r="BE42"/>
  <c r="BA42"/>
  <c r="AW42"/>
  <c r="AS42"/>
  <c r="AO42"/>
  <c r="AK42"/>
  <c r="AG42"/>
  <c r="AC42"/>
  <c r="Y42"/>
  <c r="U42"/>
  <c r="Q42"/>
  <c r="M42"/>
  <c r="I42"/>
  <c r="E42"/>
  <c r="CN41"/>
  <c r="BX41"/>
  <c r="BH41"/>
  <c r="AR41"/>
  <c r="AB41"/>
  <c r="L41"/>
  <c r="CI40"/>
  <c r="BS40"/>
  <c r="BC40"/>
  <c r="AM40"/>
  <c r="W40"/>
  <c r="G40"/>
  <c r="CD39"/>
  <c r="BN39"/>
  <c r="AX39"/>
  <c r="AH39"/>
  <c r="R39"/>
  <c r="AC52"/>
  <c r="U52"/>
  <c r="M52"/>
  <c r="E52"/>
  <c r="CC41"/>
  <c r="BM41"/>
  <c r="AW41"/>
  <c r="AG41"/>
  <c r="Q41"/>
  <c r="CN40"/>
  <c r="BX40"/>
  <c r="BH40"/>
  <c r="AR40"/>
  <c r="AB40"/>
  <c r="L40"/>
  <c r="CI39"/>
  <c r="BS39"/>
  <c r="BC39"/>
  <c r="AM39"/>
  <c r="W39"/>
  <c r="G39"/>
  <c r="Q51"/>
  <c r="M51"/>
  <c r="I51"/>
  <c r="E51"/>
  <c r="CN47"/>
  <c r="CJ47"/>
  <c r="CF47"/>
  <c r="CB47"/>
  <c r="BX47"/>
  <c r="BT47"/>
  <c r="BP47"/>
  <c r="BL47"/>
  <c r="BH47"/>
  <c r="BD47"/>
  <c r="AZ47"/>
  <c r="AV47"/>
  <c r="AR47"/>
  <c r="AN47"/>
  <c r="AJ47"/>
  <c r="AF47"/>
  <c r="AB47"/>
  <c r="X47"/>
  <c r="T47"/>
  <c r="P47"/>
  <c r="L47"/>
  <c r="H47"/>
  <c r="D47"/>
  <c r="CM46"/>
  <c r="CI46"/>
  <c r="CE46"/>
  <c r="CA46"/>
  <c r="BW46"/>
  <c r="BS46"/>
  <c r="BO46"/>
  <c r="BK46"/>
  <c r="BG46"/>
  <c r="BC46"/>
  <c r="AY46"/>
  <c r="AU46"/>
  <c r="AQ46"/>
  <c r="AM46"/>
  <c r="AI46"/>
  <c r="AE46"/>
  <c r="AA46"/>
  <c r="W46"/>
  <c r="S46"/>
  <c r="O46"/>
  <c r="K46"/>
  <c r="G46"/>
  <c r="C46"/>
  <c r="CL45"/>
  <c r="CH45"/>
  <c r="CD45"/>
  <c r="BZ45"/>
  <c r="BV45"/>
  <c r="BR45"/>
  <c r="BN45"/>
  <c r="BJ45"/>
  <c r="BF45"/>
  <c r="BB45"/>
  <c r="AX45"/>
  <c r="AT45"/>
  <c r="AP45"/>
  <c r="AL45"/>
  <c r="AH45"/>
  <c r="AD45"/>
  <c r="Z45"/>
  <c r="V45"/>
  <c r="R45"/>
  <c r="N45"/>
  <c r="J45"/>
  <c r="F45"/>
  <c r="CO44"/>
  <c r="CG44"/>
  <c r="BY44"/>
  <c r="BQ44"/>
  <c r="BI44"/>
  <c r="BA44"/>
  <c r="AS44"/>
  <c r="AK44"/>
  <c r="AC44"/>
  <c r="U44"/>
  <c r="M44"/>
  <c r="E44"/>
  <c r="CJ43"/>
  <c r="CB43"/>
  <c r="BT43"/>
  <c r="BL43"/>
  <c r="BD43"/>
  <c r="AV43"/>
  <c r="AN43"/>
  <c r="AF43"/>
  <c r="X43"/>
  <c r="P43"/>
  <c r="H43"/>
  <c r="CM42"/>
  <c r="CI42"/>
  <c r="CE42"/>
  <c r="CA42"/>
  <c r="BW42"/>
  <c r="BS42"/>
  <c r="BO42"/>
  <c r="BK42"/>
  <c r="BG42"/>
  <c r="BC42"/>
  <c r="AY42"/>
  <c r="AU42"/>
  <c r="AQ42"/>
  <c r="AM42"/>
  <c r="AI42"/>
  <c r="AE42"/>
  <c r="AA42"/>
  <c r="W42"/>
  <c r="S42"/>
  <c r="O42"/>
  <c r="K42"/>
  <c r="G42"/>
  <c r="C42"/>
  <c r="CL41"/>
  <c r="BV41"/>
  <c r="BF41"/>
  <c r="AP41"/>
  <c r="Z41"/>
  <c r="J41"/>
  <c r="CG40"/>
  <c r="BQ40"/>
  <c r="BA40"/>
  <c r="AK40"/>
  <c r="U40"/>
  <c r="E40"/>
  <c r="CB39"/>
  <c r="BL39"/>
  <c r="AV39"/>
  <c r="AF39"/>
  <c r="P39"/>
  <c r="CO38"/>
  <c r="BY38"/>
  <c r="BI38"/>
  <c r="AS38"/>
  <c r="AC38"/>
  <c r="M38"/>
  <c r="CJ37"/>
  <c r="BT37"/>
  <c r="BD37"/>
  <c r="AN37"/>
  <c r="X37"/>
  <c r="H37"/>
  <c r="CE36"/>
  <c r="BO36"/>
  <c r="AY36"/>
  <c r="AI36"/>
  <c r="S36"/>
  <c r="C36"/>
  <c r="CH35"/>
  <c r="BR35"/>
  <c r="BB35"/>
  <c r="AL35"/>
  <c r="V35"/>
  <c r="F35"/>
  <c r="CC34"/>
  <c r="BM34"/>
  <c r="AW34"/>
  <c r="AG34"/>
  <c r="Q34"/>
  <c r="CN33"/>
  <c r="BX33"/>
  <c r="BH33"/>
  <c r="AR33"/>
  <c r="AB33"/>
  <c r="L33"/>
  <c r="CA32"/>
  <c r="BK32"/>
  <c r="AU32"/>
  <c r="AE32"/>
  <c r="O32"/>
  <c r="CL31"/>
  <c r="BV31"/>
  <c r="BF31"/>
  <c r="AP31"/>
  <c r="Z31"/>
  <c r="J31"/>
  <c r="CG30"/>
  <c r="BQ30"/>
  <c r="BA30"/>
  <c r="AK30"/>
  <c r="BZ38"/>
  <c r="BJ38"/>
  <c r="AT38"/>
  <c r="AD38"/>
  <c r="N38"/>
  <c r="CK37"/>
  <c r="BU37"/>
  <c r="BE37"/>
  <c r="AO37"/>
  <c r="Y37"/>
  <c r="I37"/>
  <c r="CF36"/>
  <c r="BP36"/>
  <c r="AZ36"/>
  <c r="AJ36"/>
  <c r="T36"/>
  <c r="D36"/>
  <c r="CI35"/>
  <c r="BS35"/>
  <c r="BC35"/>
  <c r="AM35"/>
  <c r="W35"/>
  <c r="G35"/>
  <c r="CD34"/>
  <c r="BN34"/>
  <c r="AX34"/>
  <c r="AH34"/>
  <c r="R34"/>
  <c r="CO33"/>
  <c r="BY33"/>
  <c r="BI33"/>
  <c r="AS33"/>
  <c r="AC33"/>
  <c r="M33"/>
  <c r="CB32"/>
  <c r="BL32"/>
  <c r="AV32"/>
  <c r="AF32"/>
  <c r="P32"/>
  <c r="CM31"/>
  <c r="BW31"/>
  <c r="BG31"/>
  <c r="AQ31"/>
  <c r="AA31"/>
  <c r="K31"/>
  <c r="BZ30"/>
  <c r="BJ30"/>
  <c r="AT30"/>
  <c r="AD30"/>
  <c r="CA38"/>
  <c r="BK38"/>
  <c r="AU38"/>
  <c r="AE38"/>
  <c r="O38"/>
  <c r="CL37"/>
  <c r="BV37"/>
  <c r="BF37"/>
  <c r="AP37"/>
  <c r="Z37"/>
  <c r="J37"/>
  <c r="CG36"/>
  <c r="BQ36"/>
  <c r="BA36"/>
  <c r="AK36"/>
  <c r="U36"/>
  <c r="E36"/>
  <c r="CJ35"/>
  <c r="BT35"/>
  <c r="BD35"/>
  <c r="AN35"/>
  <c r="X35"/>
  <c r="H35"/>
  <c r="CE34"/>
  <c r="BO34"/>
  <c r="AY34"/>
  <c r="AI34"/>
  <c r="S34"/>
  <c r="C34"/>
  <c r="CH33"/>
  <c r="BR33"/>
  <c r="BB33"/>
  <c r="AL33"/>
  <c r="V33"/>
  <c r="F33"/>
  <c r="CK32"/>
  <c r="BU32"/>
  <c r="BE32"/>
  <c r="AO32"/>
  <c r="Y32"/>
  <c r="I32"/>
  <c r="CF31"/>
  <c r="BP31"/>
  <c r="AZ31"/>
  <c r="AJ31"/>
  <c r="T31"/>
  <c r="D31"/>
  <c r="CI30"/>
  <c r="BS30"/>
  <c r="BC30"/>
  <c r="AM30"/>
  <c r="W30"/>
  <c r="G30"/>
  <c r="CJ38"/>
  <c r="BT38"/>
  <c r="BD38"/>
  <c r="AN38"/>
  <c r="X38"/>
  <c r="H38"/>
  <c r="CE37"/>
  <c r="BO37"/>
  <c r="AY37"/>
  <c r="AI37"/>
  <c r="S37"/>
  <c r="C37"/>
  <c r="CH36"/>
  <c r="BR36"/>
  <c r="BB36"/>
  <c r="AL36"/>
  <c r="V36"/>
  <c r="F36"/>
  <c r="CK35"/>
  <c r="BU35"/>
  <c r="BE35"/>
  <c r="AO35"/>
  <c r="Y35"/>
  <c r="I35"/>
  <c r="CF34"/>
  <c r="BP34"/>
  <c r="AZ34"/>
  <c r="AJ34"/>
  <c r="T34"/>
  <c r="D34"/>
  <c r="CI33"/>
  <c r="BS33"/>
  <c r="BC33"/>
  <c r="AM33"/>
  <c r="W33"/>
  <c r="G33"/>
  <c r="CD32"/>
  <c r="BN32"/>
  <c r="AX32"/>
  <c r="AH32"/>
  <c r="R32"/>
  <c r="CO31"/>
  <c r="BY31"/>
  <c r="BI31"/>
  <c r="AS31"/>
  <c r="AC31"/>
  <c r="M31"/>
  <c r="CB30"/>
  <c r="BL30"/>
  <c r="AV30"/>
  <c r="AF30"/>
  <c r="P30"/>
  <c r="CM29"/>
  <c r="BW29"/>
  <c r="BG29"/>
  <c r="AQ29"/>
  <c r="AA29"/>
  <c r="K29"/>
  <c r="CH28"/>
  <c r="BR28"/>
  <c r="BB28"/>
  <c r="AL28"/>
  <c r="V28"/>
  <c r="F28"/>
  <c r="CK27"/>
  <c r="BU27"/>
  <c r="BE27"/>
  <c r="AO27"/>
  <c r="Y27"/>
  <c r="I27"/>
  <c r="CF26"/>
  <c r="BP26"/>
  <c r="AZ26"/>
  <c r="AJ26"/>
  <c r="T26"/>
  <c r="D26"/>
  <c r="CA25"/>
  <c r="BK25"/>
  <c r="AU25"/>
  <c r="AE25"/>
  <c r="O25"/>
  <c r="CL24"/>
  <c r="BV24"/>
  <c r="BF24"/>
  <c r="AP24"/>
  <c r="Z24"/>
  <c r="J24"/>
  <c r="CG23"/>
  <c r="BQ23"/>
  <c r="BA23"/>
  <c r="AK23"/>
  <c r="U23"/>
  <c r="E23"/>
  <c r="CB22"/>
  <c r="BL22"/>
  <c r="AV22"/>
  <c r="AF22"/>
  <c r="P22"/>
  <c r="CM21"/>
  <c r="BW21"/>
  <c r="BG21"/>
  <c r="AQ21"/>
  <c r="AA21"/>
  <c r="K21"/>
  <c r="CD20"/>
  <c r="BN20"/>
  <c r="AX20"/>
  <c r="AH20"/>
  <c r="R20"/>
  <c r="CO19"/>
  <c r="BY19"/>
  <c r="BI19"/>
  <c r="AS19"/>
  <c r="AC19"/>
  <c r="M19"/>
  <c r="U30"/>
  <c r="AE33"/>
  <c r="BF32"/>
  <c r="CG31"/>
  <c r="U31"/>
  <c r="AN30"/>
  <c r="AY29"/>
  <c r="BZ28"/>
  <c r="N28"/>
  <c r="AW27"/>
  <c r="AR26"/>
  <c r="BS25"/>
  <c r="G25"/>
  <c r="CD24"/>
  <c r="R24"/>
  <c r="AS23"/>
  <c r="BT22"/>
  <c r="H22"/>
  <c r="AI21"/>
  <c r="AP20"/>
  <c r="BQ19"/>
  <c r="E19"/>
  <c r="BZ27"/>
  <c r="AT27"/>
  <c r="N27"/>
  <c r="BS24"/>
  <c r="AM24"/>
  <c r="G24"/>
  <c r="BN23"/>
  <c r="AH23"/>
  <c r="CO22"/>
  <c r="BI22"/>
  <c r="AC22"/>
  <c r="CJ21"/>
  <c r="BD21"/>
  <c r="X21"/>
  <c r="CE20"/>
  <c r="AY20"/>
  <c r="S20"/>
  <c r="BZ19"/>
  <c r="AT19"/>
  <c r="N19"/>
  <c r="CI27"/>
  <c r="BC27"/>
  <c r="W27"/>
  <c r="BL24"/>
  <c r="AF24"/>
  <c r="CM23"/>
  <c r="BG23"/>
  <c r="AA23"/>
  <c r="CH22"/>
  <c r="BB22"/>
  <c r="V22"/>
  <c r="CC21"/>
  <c r="AW21"/>
  <c r="Q21"/>
  <c r="BX20"/>
  <c r="AR20"/>
  <c r="L20"/>
  <c r="BS19"/>
  <c r="AM19"/>
  <c r="G19"/>
  <c r="CF27"/>
  <c r="AZ27"/>
  <c r="T27"/>
  <c r="CI26"/>
  <c r="CA26"/>
  <c r="BS26"/>
  <c r="BK26"/>
  <c r="BC26"/>
  <c r="AU26"/>
  <c r="AM26"/>
  <c r="AE26"/>
  <c r="W26"/>
  <c r="O26"/>
  <c r="G26"/>
  <c r="CL25"/>
  <c r="CD25"/>
  <c r="BV25"/>
  <c r="BN25"/>
  <c r="BF25"/>
  <c r="AX25"/>
  <c r="AP25"/>
  <c r="AH25"/>
  <c r="Z25"/>
  <c r="R25"/>
  <c r="J25"/>
  <c r="CO24"/>
  <c r="BI24"/>
  <c r="AC24"/>
  <c r="CJ23"/>
  <c r="BD23"/>
  <c r="X23"/>
  <c r="CE22"/>
  <c r="AY22"/>
  <c r="S22"/>
  <c r="BZ21"/>
  <c r="AT21"/>
  <c r="N21"/>
  <c r="BU20"/>
  <c r="AO20"/>
  <c r="I20"/>
  <c r="BP19"/>
  <c r="AJ19"/>
  <c r="D19"/>
  <c r="AU33"/>
  <c r="AP32"/>
  <c r="BQ31"/>
  <c r="E31"/>
  <c r="BD30"/>
  <c r="AI29"/>
  <c r="BJ28"/>
  <c r="BM27"/>
  <c r="CN26"/>
  <c r="AB26"/>
  <c r="BC25"/>
  <c r="AH24"/>
  <c r="BI23"/>
  <c r="CJ22"/>
  <c r="X22"/>
  <c r="AY21"/>
  <c r="BF20"/>
  <c r="CG19"/>
  <c r="U19"/>
  <c r="CH27"/>
  <c r="BB27"/>
  <c r="V27"/>
  <c r="CK26"/>
  <c r="CC26"/>
  <c r="BU26"/>
  <c r="BM26"/>
  <c r="BE26"/>
  <c r="AW26"/>
  <c r="AO26"/>
  <c r="AG26"/>
  <c r="Y26"/>
  <c r="Q26"/>
  <c r="I26"/>
  <c r="CN25"/>
  <c r="CF25"/>
  <c r="BX25"/>
  <c r="BP25"/>
  <c r="BH25"/>
  <c r="AZ25"/>
  <c r="AR25"/>
  <c r="AJ25"/>
  <c r="AB25"/>
  <c r="T25"/>
  <c r="L25"/>
  <c r="D25"/>
  <c r="CA24"/>
  <c r="AU24"/>
  <c r="O24"/>
  <c r="BV23"/>
  <c r="AP23"/>
  <c r="J23"/>
  <c r="BQ22"/>
  <c r="AK22"/>
  <c r="E22"/>
  <c r="BL21"/>
  <c r="AF21"/>
  <c r="CM20"/>
  <c r="BG20"/>
  <c r="AA20"/>
  <c r="CH19"/>
  <c r="BB19"/>
  <c r="V19"/>
  <c r="F30"/>
  <c r="BK27"/>
  <c r="AE27"/>
  <c r="CL26"/>
  <c r="CD26"/>
  <c r="BV26"/>
  <c r="BN26"/>
  <c r="BF26"/>
  <c r="AX26"/>
  <c r="AP26"/>
  <c r="AH26"/>
  <c r="Z26"/>
  <c r="R26"/>
  <c r="J26"/>
  <c r="CO25"/>
  <c r="CG25"/>
  <c r="BY25"/>
  <c r="BQ25"/>
  <c r="BI25"/>
  <c r="BA25"/>
  <c r="AS25"/>
  <c r="AK25"/>
  <c r="AC25"/>
  <c r="U25"/>
  <c r="M25"/>
  <c r="E25"/>
  <c r="BT24"/>
  <c r="AN24"/>
  <c r="H24"/>
  <c r="BO23"/>
  <c r="AI23"/>
  <c r="C23"/>
  <c r="BJ22"/>
  <c r="AD22"/>
  <c r="CK21"/>
  <c r="BE21"/>
  <c r="Y21"/>
  <c r="CF20"/>
  <c r="AZ20"/>
  <c r="T20"/>
  <c r="CA19"/>
  <c r="AU19"/>
  <c r="O19"/>
  <c r="CH29"/>
  <c r="BZ29"/>
  <c r="BR29"/>
  <c r="BJ29"/>
  <c r="BB29"/>
  <c r="AT29"/>
  <c r="AL29"/>
  <c r="AD29"/>
  <c r="V29"/>
  <c r="N29"/>
  <c r="F29"/>
  <c r="CK28"/>
  <c r="CC28"/>
  <c r="BU28"/>
  <c r="BM28"/>
  <c r="BE28"/>
  <c r="AW28"/>
  <c r="AO28"/>
  <c r="AG28"/>
  <c r="Y28"/>
  <c r="Q28"/>
  <c r="I28"/>
  <c r="CN27"/>
  <c r="BH27"/>
  <c r="AB27"/>
  <c r="BQ24"/>
  <c r="AK24"/>
  <c r="E24"/>
  <c r="BL23"/>
  <c r="AF23"/>
  <c r="CM22"/>
  <c r="BG22"/>
  <c r="AA22"/>
  <c r="CH21"/>
  <c r="BB21"/>
  <c r="V21"/>
  <c r="CC20"/>
  <c r="AW20"/>
  <c r="Q20"/>
  <c r="BX19"/>
  <c r="AR19"/>
  <c r="L19"/>
  <c r="CL32"/>
  <c r="Z32"/>
  <c r="BA31"/>
  <c r="BT30"/>
  <c r="H30"/>
  <c r="CE29"/>
  <c r="S29"/>
  <c r="AT28"/>
  <c r="CC27"/>
  <c r="Q27"/>
  <c r="BX26"/>
  <c r="L26"/>
  <c r="AM25"/>
  <c r="AX24"/>
  <c r="BY23"/>
  <c r="M23"/>
  <c r="AN22"/>
  <c r="BO21"/>
  <c r="BV20"/>
  <c r="J20"/>
  <c r="AK19"/>
  <c r="E30"/>
  <c r="BJ27"/>
  <c r="AD27"/>
  <c r="CI24"/>
  <c r="BC24"/>
  <c r="W24"/>
  <c r="CD23"/>
  <c r="AX23"/>
  <c r="R23"/>
  <c r="BY22"/>
  <c r="AS22"/>
  <c r="M22"/>
  <c r="BT21"/>
  <c r="AN21"/>
  <c r="H21"/>
  <c r="BO20"/>
  <c r="AI20"/>
  <c r="C20"/>
  <c r="BJ19"/>
  <c r="AD19"/>
  <c r="N30"/>
  <c r="BS27"/>
  <c r="AM27"/>
  <c r="G27"/>
  <c r="CB24"/>
  <c r="AV24"/>
  <c r="P24"/>
  <c r="BW23"/>
  <c r="AQ23"/>
  <c r="K23"/>
  <c r="BR22"/>
  <c r="AL22"/>
  <c r="F22"/>
  <c r="BM21"/>
  <c r="AG21"/>
  <c r="CN20"/>
  <c r="BH20"/>
  <c r="AB20"/>
  <c r="CI19"/>
  <c r="BC19"/>
  <c r="W19"/>
  <c r="BP27"/>
  <c r="AJ27"/>
  <c r="D27"/>
  <c r="BY24"/>
  <c r="AS24"/>
  <c r="M24"/>
  <c r="BT23"/>
  <c r="AN23"/>
  <c r="H23"/>
  <c r="BO22"/>
  <c r="AI22"/>
  <c r="C22"/>
  <c r="BJ21"/>
  <c r="AD21"/>
  <c r="CK20"/>
  <c r="BE20"/>
  <c r="Y20"/>
  <c r="CF19"/>
  <c r="AZ19"/>
  <c r="T19"/>
  <c r="O33"/>
  <c r="BV32"/>
  <c r="J32"/>
  <c r="AK31"/>
  <c r="CJ30"/>
  <c r="X30"/>
  <c r="BO29"/>
  <c r="C29"/>
  <c r="AD28"/>
  <c r="AG27"/>
  <c r="BH26"/>
  <c r="CI25"/>
  <c r="W25"/>
  <c r="BN24"/>
  <c r="CO23"/>
  <c r="AC23"/>
  <c r="BD22"/>
  <c r="CE21"/>
  <c r="S21"/>
  <c r="CL20"/>
  <c r="Z20"/>
  <c r="BA19"/>
  <c r="M30"/>
  <c r="CJ29"/>
  <c r="CB29"/>
  <c r="BT29"/>
  <c r="BL29"/>
  <c r="BD29"/>
  <c r="AV29"/>
  <c r="AN29"/>
  <c r="AF29"/>
  <c r="X29"/>
  <c r="P29"/>
  <c r="H29"/>
  <c r="CM28"/>
  <c r="CE28"/>
  <c r="BW28"/>
  <c r="BO28"/>
  <c r="BG28"/>
  <c r="AY28"/>
  <c r="AQ28"/>
  <c r="AI28"/>
  <c r="AA28"/>
  <c r="S28"/>
  <c r="K28"/>
  <c r="C28"/>
  <c r="BR27"/>
  <c r="AL27"/>
  <c r="F27"/>
  <c r="BK24"/>
  <c r="AE24"/>
  <c r="CL23"/>
  <c r="BF23"/>
  <c r="Z23"/>
  <c r="CG22"/>
  <c r="BA22"/>
  <c r="U22"/>
  <c r="CB21"/>
  <c r="AV21"/>
  <c r="P21"/>
  <c r="BW20"/>
  <c r="AQ20"/>
  <c r="K20"/>
  <c r="BR19"/>
  <c r="AL19"/>
  <c r="F19"/>
  <c r="CK29"/>
  <c r="CC29"/>
  <c r="BU29"/>
  <c r="BM29"/>
  <c r="BE29"/>
  <c r="AW29"/>
  <c r="AO29"/>
  <c r="AG29"/>
  <c r="Y29"/>
  <c r="Q29"/>
  <c r="I29"/>
  <c r="CN28"/>
  <c r="CF28"/>
  <c r="BX28"/>
  <c r="BP28"/>
  <c r="BH28"/>
  <c r="AZ28"/>
  <c r="AR28"/>
  <c r="AJ28"/>
  <c r="AB28"/>
  <c r="T28"/>
  <c r="L28"/>
  <c r="D28"/>
  <c r="CA27"/>
  <c r="AU27"/>
  <c r="O27"/>
  <c r="CJ24"/>
  <c r="BD24"/>
  <c r="X24"/>
  <c r="CE23"/>
  <c r="AY23"/>
  <c r="S23"/>
  <c r="BZ22"/>
  <c r="AT22"/>
  <c r="N22"/>
  <c r="BU21"/>
  <c r="AO21"/>
  <c r="I21"/>
  <c r="BP20"/>
  <c r="AJ20"/>
  <c r="D20"/>
  <c r="BK19"/>
  <c r="AE19"/>
  <c r="C30"/>
  <c r="BX27"/>
  <c r="AR27"/>
  <c r="L27"/>
  <c r="CG24"/>
  <c r="BA24"/>
  <c r="U24"/>
  <c r="CB23"/>
  <c r="AV23"/>
  <c r="P23"/>
  <c r="BW22"/>
  <c r="AQ22"/>
  <c r="K22"/>
  <c r="BR21"/>
  <c r="AL21"/>
  <c r="F21"/>
  <c r="BM20"/>
  <c r="AG20"/>
  <c r="CN19"/>
  <c r="BH19"/>
  <c r="AB19"/>
  <c r="E15" i="14"/>
  <c r="D15"/>
  <c r="C15"/>
  <c r="C62" i="1" l="1"/>
  <c r="B62" i="2" s="1"/>
  <c r="C59" i="1"/>
  <c r="B59" i="2" s="1"/>
  <c r="C50" i="1"/>
  <c r="B50" i="2" s="1"/>
  <c r="C71" i="1"/>
  <c r="B71" i="2" s="1"/>
  <c r="B71" i="5"/>
  <c r="B69"/>
  <c r="C69" i="1"/>
  <c r="C70"/>
  <c r="B70" i="2" s="1"/>
  <c r="B70" i="5"/>
  <c r="B56"/>
  <c r="B56" i="2"/>
  <c r="B10" i="5"/>
  <c r="C10" i="1"/>
  <c r="B10" i="2" s="1"/>
  <c r="B35" i="5"/>
  <c r="B35" i="2"/>
  <c r="B12" i="5"/>
  <c r="C12" i="1"/>
  <c r="B12" i="2" s="1"/>
  <c r="B9" i="5"/>
  <c r="C9" i="1"/>
  <c r="B9" i="2" s="1"/>
  <c r="B47" i="5"/>
  <c r="B47" i="2"/>
  <c r="B13" i="5"/>
  <c r="C13" i="1"/>
  <c r="B13" i="2" s="1"/>
  <c r="B11" i="5"/>
  <c r="C11" i="1"/>
  <c r="B11" i="2" s="1"/>
  <c r="B16" i="5"/>
  <c r="C16" i="1"/>
  <c r="B16" i="2" s="1"/>
  <c r="B46" i="5"/>
  <c r="C46" i="1"/>
  <c r="B46" i="2" s="1"/>
  <c r="B39" i="5"/>
  <c r="C39" i="1"/>
  <c r="B39" i="2" s="1"/>
  <c r="B21" i="5"/>
  <c r="C21" i="1"/>
  <c r="B21" i="2" s="1"/>
  <c r="B7" i="5"/>
  <c r="C7" i="1"/>
  <c r="B7" i="2" s="1"/>
  <c r="B38" i="5"/>
  <c r="B38" i="2"/>
  <c r="B51" i="5"/>
  <c r="C51" i="1"/>
  <c r="B51" i="2" s="1"/>
  <c r="B26" i="5"/>
  <c r="B26" i="2"/>
  <c r="B25" i="5"/>
  <c r="C25" i="1"/>
  <c r="B25" i="2" s="1"/>
  <c r="B14" i="5"/>
  <c r="C14" i="1"/>
  <c r="B14" i="2" s="1"/>
  <c r="B54" i="5"/>
  <c r="C54" i="1"/>
  <c r="B54" i="2" s="1"/>
  <c r="B24" i="5"/>
  <c r="C24" i="1"/>
  <c r="B24" i="2" s="1"/>
  <c r="B20" i="5"/>
  <c r="C20" i="1"/>
  <c r="B20" i="2" s="1"/>
  <c r="B53" i="5"/>
  <c r="B53" i="2"/>
  <c r="B28" i="14"/>
  <c r="C63" i="1"/>
  <c r="B63" i="2" s="1"/>
  <c r="B41" i="5"/>
  <c r="B41" i="2"/>
  <c r="B34" i="5"/>
  <c r="C34" i="1"/>
  <c r="B34" i="2" s="1"/>
  <c r="B55" i="5"/>
  <c r="C55" i="1"/>
  <c r="B55" i="2" s="1"/>
  <c r="B44" i="5"/>
  <c r="B44" i="2"/>
  <c r="B42" i="5"/>
  <c r="C42" i="1"/>
  <c r="B42" i="2" s="1"/>
  <c r="B22" i="5"/>
  <c r="C22" i="1"/>
  <c r="B22" i="2" s="1"/>
  <c r="B15" i="5"/>
  <c r="C15" i="1"/>
  <c r="B15" i="2" s="1"/>
  <c r="B36" i="5"/>
  <c r="C36" i="1"/>
  <c r="B36" i="2" s="1"/>
  <c r="B30" i="5"/>
  <c r="C30" i="1"/>
  <c r="B30" i="2" s="1"/>
  <c r="B52" i="5"/>
  <c r="C52" i="1"/>
  <c r="B52" i="2" s="1"/>
  <c r="B40" i="5"/>
  <c r="C40" i="1"/>
  <c r="B40" i="2" s="1"/>
  <c r="B31" i="5"/>
  <c r="C31" i="1"/>
  <c r="B31" i="2" s="1"/>
  <c r="B45" i="5"/>
  <c r="C45" i="1"/>
  <c r="B45" i="2" s="1"/>
  <c r="B18" i="5"/>
  <c r="C18" i="1"/>
  <c r="B18" i="2" s="1"/>
  <c r="B43" i="5"/>
  <c r="C43" i="1"/>
  <c r="B43" i="2" s="1"/>
  <c r="B37" i="5"/>
  <c r="C37" i="1"/>
  <c r="B37" i="2" s="1"/>
  <c r="B27" i="5"/>
  <c r="C27" i="1"/>
  <c r="B27" i="2" s="1"/>
  <c r="B28" i="5"/>
  <c r="C28" i="1"/>
  <c r="B28" i="2" s="1"/>
  <c r="B29" i="5"/>
  <c r="B29" i="2"/>
  <c r="B17" i="5"/>
  <c r="C17" i="1"/>
  <c r="B17" i="2" s="1"/>
  <c r="B8" i="5"/>
  <c r="C8" i="1"/>
  <c r="B8" i="2" s="1"/>
  <c r="B32" i="5"/>
  <c r="B32" i="2"/>
  <c r="B19" i="5"/>
  <c r="C19" i="1"/>
  <c r="B19" i="2" s="1"/>
  <c r="B33" i="5"/>
  <c r="C33" i="1"/>
  <c r="B33" i="2" s="1"/>
  <c r="B23" i="5"/>
  <c r="B23" i="2"/>
  <c r="C19" i="20"/>
  <c r="B67" i="5"/>
  <c r="B72"/>
  <c r="B30" i="14"/>
  <c r="B61" i="5"/>
  <c r="B63"/>
  <c r="B65"/>
  <c r="B62"/>
  <c r="B66"/>
  <c r="B59"/>
  <c r="B60"/>
  <c r="B68"/>
  <c r="B29" i="14"/>
  <c r="B57" i="5"/>
  <c r="B64"/>
  <c r="B58"/>
  <c r="B49"/>
  <c r="B48"/>
  <c r="B50"/>
  <c r="B69" i="2" l="1"/>
  <c r="B69" i="3"/>
  <c r="B71"/>
  <c r="B70"/>
  <c r="B17" i="14"/>
  <c r="B50" i="3"/>
  <c r="B48"/>
  <c r="B49"/>
  <c r="Q204" i="15"/>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P205" l="1"/>
  <c r="P206"/>
  <c r="P207"/>
  <c r="P208"/>
  <c r="P209"/>
  <c r="P210"/>
  <c r="P211"/>
  <c r="P212"/>
  <c r="P213"/>
  <c r="P214"/>
  <c r="P215"/>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258"/>
  <c r="P259"/>
  <c r="P260"/>
  <c r="P261"/>
  <c r="P262"/>
  <c r="P263"/>
  <c r="P264"/>
  <c r="P265"/>
  <c r="P266"/>
  <c r="P267"/>
  <c r="P268"/>
  <c r="P269"/>
  <c r="P270"/>
  <c r="P271"/>
  <c r="P272"/>
  <c r="P273"/>
  <c r="P274"/>
  <c r="P275"/>
  <c r="P276"/>
  <c r="P277"/>
  <c r="P278"/>
  <c r="P279"/>
  <c r="P280"/>
  <c r="P281"/>
  <c r="P282"/>
  <c r="P283"/>
  <c r="P284"/>
  <c r="P285"/>
  <c r="P286"/>
  <c r="P287"/>
  <c r="P288"/>
  <c r="P289"/>
  <c r="P290"/>
  <c r="P291"/>
  <c r="P292"/>
  <c r="P293"/>
  <c r="P294"/>
  <c r="P295"/>
  <c r="P296"/>
  <c r="P297"/>
  <c r="P298"/>
  <c r="P299"/>
  <c r="P300"/>
  <c r="P301"/>
  <c r="P302"/>
  <c r="P303"/>
  <c r="P304"/>
  <c r="P305"/>
  <c r="P306"/>
  <c r="P307"/>
  <c r="P308"/>
  <c r="P309"/>
  <c r="P310"/>
  <c r="P311"/>
  <c r="P312"/>
  <c r="P313"/>
  <c r="P314"/>
  <c r="P315"/>
  <c r="P316"/>
  <c r="P317"/>
  <c r="P318"/>
  <c r="P319"/>
  <c r="P320"/>
  <c r="P321"/>
  <c r="P322"/>
  <c r="P323"/>
  <c r="P324"/>
  <c r="P325"/>
  <c r="P326"/>
  <c r="P327"/>
  <c r="P328"/>
  <c r="P329"/>
  <c r="P330"/>
  <c r="P331"/>
  <c r="P332"/>
  <c r="P333"/>
  <c r="P334"/>
  <c r="P335"/>
  <c r="P336"/>
  <c r="P337"/>
  <c r="P338"/>
  <c r="P339"/>
  <c r="P340"/>
  <c r="P341"/>
  <c r="P342"/>
  <c r="P343"/>
  <c r="P344"/>
  <c r="P345"/>
  <c r="P346"/>
  <c r="P347"/>
  <c r="P348"/>
  <c r="P349"/>
  <c r="P350"/>
  <c r="P351"/>
  <c r="P352"/>
  <c r="P353"/>
  <c r="P354"/>
  <c r="P355"/>
  <c r="P356"/>
  <c r="P357"/>
  <c r="P358"/>
  <c r="P359"/>
  <c r="P360"/>
  <c r="P361"/>
  <c r="P362"/>
  <c r="P363"/>
  <c r="P364"/>
  <c r="P365"/>
  <c r="P366"/>
  <c r="P367"/>
  <c r="P368"/>
  <c r="P369"/>
  <c r="P370"/>
  <c r="P371"/>
  <c r="P372"/>
  <c r="P373"/>
  <c r="P374"/>
  <c r="P375"/>
  <c r="P376"/>
  <c r="P377"/>
  <c r="P378"/>
  <c r="P379"/>
  <c r="P380"/>
  <c r="P381"/>
  <c r="P382"/>
  <c r="P383"/>
  <c r="P384"/>
  <c r="P385"/>
  <c r="P386"/>
  <c r="P387"/>
  <c r="P388"/>
  <c r="P389"/>
  <c r="P390"/>
  <c r="P391"/>
  <c r="P392"/>
  <c r="P393"/>
  <c r="P394"/>
  <c r="P395"/>
  <c r="P396"/>
  <c r="P397"/>
  <c r="P398"/>
  <c r="P399"/>
  <c r="P400"/>
  <c r="P401"/>
  <c r="P402"/>
  <c r="P403"/>
  <c r="P404"/>
  <c r="P405"/>
  <c r="P406"/>
  <c r="P407"/>
  <c r="P408"/>
  <c r="P409"/>
  <c r="P410"/>
  <c r="P411"/>
  <c r="P412"/>
  <c r="P413"/>
  <c r="P414"/>
  <c r="P415"/>
  <c r="P416"/>
  <c r="P417"/>
  <c r="P418"/>
  <c r="P419"/>
  <c r="P420"/>
  <c r="P421"/>
  <c r="P422"/>
  <c r="P423"/>
  <c r="P424"/>
  <c r="P425"/>
  <c r="P426"/>
  <c r="P427"/>
  <c r="P428"/>
  <c r="P429"/>
  <c r="P430"/>
  <c r="P431"/>
  <c r="P432"/>
  <c r="P433"/>
  <c r="P434"/>
  <c r="P435"/>
  <c r="P436"/>
  <c r="P437"/>
  <c r="P438"/>
  <c r="P439"/>
  <c r="P440"/>
  <c r="P441"/>
  <c r="P442"/>
  <c r="P443"/>
  <c r="P444"/>
  <c r="P445"/>
  <c r="P446"/>
  <c r="P447"/>
  <c r="P448"/>
  <c r="P449"/>
  <c r="P450"/>
  <c r="P451"/>
  <c r="P452"/>
  <c r="P453"/>
  <c r="P454"/>
  <c r="P455"/>
  <c r="P456"/>
  <c r="P457"/>
  <c r="P458"/>
  <c r="P459"/>
  <c r="P460"/>
  <c r="P461"/>
  <c r="P462"/>
  <c r="P463"/>
  <c r="P464"/>
  <c r="P465"/>
  <c r="P466"/>
  <c r="P467"/>
  <c r="P468"/>
  <c r="P469"/>
  <c r="P470"/>
  <c r="P471"/>
  <c r="P472"/>
  <c r="P473"/>
  <c r="P474"/>
  <c r="P475"/>
  <c r="P476"/>
  <c r="P477"/>
  <c r="P478"/>
  <c r="P479"/>
  <c r="P480"/>
  <c r="P481"/>
  <c r="P482"/>
  <c r="P483"/>
  <c r="P484"/>
  <c r="P12"/>
  <c r="P204"/>
  <c r="Q203"/>
  <c r="P203"/>
  <c r="Q202"/>
  <c r="P202"/>
  <c r="Q201"/>
  <c r="P201"/>
  <c r="Q200"/>
  <c r="P200"/>
  <c r="Q199"/>
  <c r="P199"/>
  <c r="Q198"/>
  <c r="P198"/>
  <c r="Q197"/>
  <c r="P197"/>
  <c r="Q196"/>
  <c r="P196"/>
  <c r="Q195"/>
  <c r="P195"/>
  <c r="Q194"/>
  <c r="P194"/>
  <c r="Q193"/>
  <c r="P193"/>
  <c r="Q192"/>
  <c r="P192"/>
  <c r="Q191"/>
  <c r="P191"/>
  <c r="Q190"/>
  <c r="P190"/>
  <c r="Q189"/>
  <c r="P189"/>
  <c r="Q188"/>
  <c r="P188"/>
  <c r="Q187"/>
  <c r="P187"/>
  <c r="Q186"/>
  <c r="P186"/>
  <c r="Q185"/>
  <c r="P185"/>
  <c r="Q184"/>
  <c r="P184"/>
  <c r="Q183"/>
  <c r="P183"/>
  <c r="Q182"/>
  <c r="P182"/>
  <c r="Q181"/>
  <c r="P181"/>
  <c r="Q180"/>
  <c r="P180"/>
  <c r="Q179"/>
  <c r="P179"/>
  <c r="Q178"/>
  <c r="P178"/>
  <c r="Q177"/>
  <c r="P177"/>
  <c r="Q176"/>
  <c r="P176"/>
  <c r="Q175"/>
  <c r="P175"/>
  <c r="Q174"/>
  <c r="P174"/>
  <c r="Q173"/>
  <c r="P173"/>
  <c r="Q172"/>
  <c r="P172"/>
  <c r="Q171"/>
  <c r="P171"/>
  <c r="Q170"/>
  <c r="P170"/>
  <c r="Q169"/>
  <c r="P169"/>
  <c r="Q168"/>
  <c r="P168"/>
  <c r="Q167"/>
  <c r="P167"/>
  <c r="Q166"/>
  <c r="P166"/>
  <c r="Q165"/>
  <c r="P165"/>
  <c r="Q164"/>
  <c r="P164"/>
  <c r="Q163"/>
  <c r="P163"/>
  <c r="Q162"/>
  <c r="P162"/>
  <c r="Q161"/>
  <c r="P161"/>
  <c r="Q160"/>
  <c r="P160"/>
  <c r="Q159"/>
  <c r="P159"/>
  <c r="Q158"/>
  <c r="P158"/>
  <c r="Q157"/>
  <c r="P157"/>
  <c r="Q156"/>
  <c r="P156"/>
  <c r="Q155"/>
  <c r="P155"/>
  <c r="Q154"/>
  <c r="P154"/>
  <c r="Q153"/>
  <c r="P153"/>
  <c r="Q152"/>
  <c r="P152"/>
  <c r="Q151"/>
  <c r="P151"/>
  <c r="Q150"/>
  <c r="P150"/>
  <c r="Q149"/>
  <c r="P149"/>
  <c r="Q148"/>
  <c r="P148"/>
  <c r="Q147"/>
  <c r="P147"/>
  <c r="Q146"/>
  <c r="P146"/>
  <c r="Q145"/>
  <c r="P145"/>
  <c r="Q144"/>
  <c r="P144"/>
  <c r="Q143"/>
  <c r="P143"/>
  <c r="Q142"/>
  <c r="P142"/>
  <c r="Q141"/>
  <c r="P141"/>
  <c r="Q140"/>
  <c r="P140"/>
  <c r="Q139"/>
  <c r="P139"/>
  <c r="Q138"/>
  <c r="P138"/>
  <c r="Q137"/>
  <c r="P137"/>
  <c r="Q136"/>
  <c r="P136"/>
  <c r="Q135"/>
  <c r="P135"/>
  <c r="Q134"/>
  <c r="P134"/>
  <c r="Q133"/>
  <c r="P133"/>
  <c r="Q132"/>
  <c r="P132"/>
  <c r="Q131"/>
  <c r="P131"/>
  <c r="Q130"/>
  <c r="P130"/>
  <c r="Q129"/>
  <c r="P129"/>
  <c r="Q128"/>
  <c r="P128"/>
  <c r="Q127"/>
  <c r="P127"/>
  <c r="Q126"/>
  <c r="P126"/>
  <c r="Q125"/>
  <c r="P125"/>
  <c r="Q124"/>
  <c r="P124"/>
  <c r="Q123"/>
  <c r="P123"/>
  <c r="Q122"/>
  <c r="P122"/>
  <c r="Q121"/>
  <c r="P121"/>
  <c r="Q120"/>
  <c r="P120"/>
  <c r="Q119"/>
  <c r="P119"/>
  <c r="Q118"/>
  <c r="P118"/>
  <c r="Q117"/>
  <c r="P117"/>
  <c r="Q116"/>
  <c r="P116"/>
  <c r="Q115"/>
  <c r="P115"/>
  <c r="Q114"/>
  <c r="P114"/>
  <c r="Q113"/>
  <c r="P113"/>
  <c r="Q112"/>
  <c r="P112"/>
  <c r="Q111"/>
  <c r="P111"/>
  <c r="Q110"/>
  <c r="P110"/>
  <c r="Q109"/>
  <c r="P109"/>
  <c r="Q108"/>
  <c r="P108"/>
  <c r="Q107"/>
  <c r="P107"/>
  <c r="Q106"/>
  <c r="P106"/>
  <c r="Q105"/>
  <c r="P105"/>
  <c r="Q104"/>
  <c r="P104"/>
  <c r="Q103"/>
  <c r="P103"/>
  <c r="Q102"/>
  <c r="P102"/>
  <c r="Q101"/>
  <c r="P101"/>
  <c r="Q100"/>
  <c r="P100"/>
  <c r="Q99"/>
  <c r="P99"/>
  <c r="Q98"/>
  <c r="P98"/>
  <c r="Q97"/>
  <c r="P97"/>
  <c r="Q96"/>
  <c r="P96"/>
  <c r="Q95"/>
  <c r="P95"/>
  <c r="Q94"/>
  <c r="P94"/>
  <c r="Q93"/>
  <c r="P93"/>
  <c r="Q92"/>
  <c r="P92"/>
  <c r="Q91"/>
  <c r="P91"/>
  <c r="Q90"/>
  <c r="P90"/>
  <c r="Q89"/>
  <c r="P89"/>
  <c r="Q88"/>
  <c r="P88"/>
  <c r="Q87"/>
  <c r="P87"/>
  <c r="Q86"/>
  <c r="P86"/>
  <c r="Q85"/>
  <c r="P85"/>
  <c r="Q84"/>
  <c r="P84"/>
  <c r="Q83"/>
  <c r="P83"/>
  <c r="Q82"/>
  <c r="P82"/>
  <c r="Q81"/>
  <c r="P81"/>
  <c r="Q80"/>
  <c r="P80"/>
  <c r="Q79"/>
  <c r="P79"/>
  <c r="Q78"/>
  <c r="P78"/>
  <c r="Q77"/>
  <c r="P77"/>
  <c r="Q76"/>
  <c r="P76"/>
  <c r="Q75"/>
  <c r="P75"/>
  <c r="Q74"/>
  <c r="P74"/>
  <c r="Q73"/>
  <c r="P73"/>
  <c r="Q72"/>
  <c r="P72"/>
  <c r="Q71"/>
  <c r="P71"/>
  <c r="Q70"/>
  <c r="P70"/>
  <c r="Q69"/>
  <c r="P69"/>
  <c r="Q68"/>
  <c r="P68"/>
  <c r="Q67"/>
  <c r="P67"/>
  <c r="Q66"/>
  <c r="P66"/>
  <c r="Q65"/>
  <c r="P65"/>
  <c r="Q64"/>
  <c r="P64"/>
  <c r="Q63"/>
  <c r="P63"/>
  <c r="Q62"/>
  <c r="P62"/>
  <c r="Q61"/>
  <c r="P61"/>
  <c r="Q60"/>
  <c r="P60"/>
  <c r="Q59"/>
  <c r="P59"/>
  <c r="Q58"/>
  <c r="P58"/>
  <c r="Q57"/>
  <c r="P57"/>
  <c r="Q56"/>
  <c r="P56"/>
  <c r="Q55"/>
  <c r="P55"/>
  <c r="Q54"/>
  <c r="P54"/>
  <c r="Q53"/>
  <c r="P53"/>
  <c r="Q52"/>
  <c r="P52"/>
  <c r="Q51"/>
  <c r="P51"/>
  <c r="Q50"/>
  <c r="P50"/>
  <c r="Q49"/>
  <c r="P49"/>
  <c r="Q48"/>
  <c r="P48"/>
  <c r="Q47"/>
  <c r="P47"/>
  <c r="Q46"/>
  <c r="P46"/>
  <c r="Q45"/>
  <c r="P45"/>
  <c r="Q44"/>
  <c r="P44"/>
  <c r="Q43"/>
  <c r="P43"/>
  <c r="Q42"/>
  <c r="P42"/>
  <c r="Q41"/>
  <c r="P41"/>
  <c r="Q40"/>
  <c r="P40"/>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Q17"/>
  <c r="P17"/>
  <c r="Q16"/>
  <c r="P16"/>
  <c r="Q15"/>
  <c r="P15"/>
  <c r="Q14"/>
  <c r="P14"/>
  <c r="Q13"/>
  <c r="P13"/>
  <c r="Q12"/>
  <c r="Q11"/>
  <c r="P11"/>
  <c r="Q10"/>
  <c r="P10"/>
  <c r="Q9"/>
  <c r="P9"/>
  <c r="Q8"/>
  <c r="P8"/>
  <c r="Q7"/>
  <c r="P7"/>
  <c r="Q6"/>
  <c r="P6"/>
  <c r="Q5"/>
  <c r="P5"/>
  <c r="Q4"/>
  <c r="P4"/>
  <c r="Q3"/>
  <c r="P3"/>
  <c r="Q2"/>
  <c r="P2"/>
  <c r="H33" i="14" l="1"/>
  <c r="H29"/>
  <c r="H25"/>
  <c r="H17"/>
  <c r="H13"/>
  <c r="H30"/>
  <c r="H18"/>
  <c r="H10"/>
  <c r="H27"/>
  <c r="H15"/>
  <c r="H34"/>
  <c r="H35"/>
  <c r="H32"/>
  <c r="H28"/>
  <c r="H20"/>
  <c r="H16"/>
  <c r="H12"/>
  <c r="H26"/>
  <c r="H14"/>
  <c r="H31"/>
  <c r="H19"/>
  <c r="H11"/>
  <c r="F30" i="8"/>
  <c r="E30"/>
  <c r="D30"/>
  <c r="C30"/>
  <c r="F29"/>
  <c r="E29"/>
  <c r="D29"/>
  <c r="C29"/>
  <c r="B30"/>
  <c r="B29"/>
  <c r="AA17" l="1"/>
  <c r="D28"/>
  <c r="F28"/>
  <c r="B28"/>
  <c r="C28"/>
  <c r="E28"/>
  <c r="J29"/>
  <c r="L29"/>
  <c r="I29"/>
  <c r="K29"/>
  <c r="J30"/>
  <c r="L30"/>
  <c r="H29"/>
  <c r="H30"/>
  <c r="I30"/>
  <c r="K30"/>
  <c r="K28" l="1"/>
  <c r="N28"/>
  <c r="J28"/>
  <c r="I28"/>
  <c r="L28"/>
  <c r="H28"/>
  <c r="Q30"/>
  <c r="O30"/>
  <c r="R29"/>
  <c r="P29"/>
  <c r="N30"/>
  <c r="N29"/>
  <c r="R30"/>
  <c r="P30"/>
  <c r="Q29"/>
  <c r="O29"/>
  <c r="T28" l="1"/>
  <c r="P28"/>
  <c r="Q28"/>
  <c r="O28"/>
  <c r="R28"/>
  <c r="U29"/>
  <c r="W29"/>
  <c r="V30"/>
  <c r="X30"/>
  <c r="T29"/>
  <c r="T30"/>
  <c r="V29"/>
  <c r="X29"/>
  <c r="U30"/>
  <c r="W30"/>
  <c r="X28" l="1"/>
  <c r="U28"/>
  <c r="V28"/>
  <c r="Z28"/>
  <c r="W28"/>
  <c r="B67"/>
  <c r="AC30"/>
  <c r="AA30"/>
  <c r="AD29"/>
  <c r="AB29"/>
  <c r="Z30"/>
  <c r="Z29"/>
  <c r="AD30"/>
  <c r="AB30"/>
  <c r="AC29"/>
  <c r="AA29"/>
  <c r="CB26"/>
  <c r="BY9"/>
  <c r="CN67"/>
  <c r="CM67"/>
  <c r="CL67"/>
  <c r="CK67"/>
  <c r="CJ67"/>
  <c r="CI67"/>
  <c r="CH67"/>
  <c r="CG67"/>
  <c r="CF67"/>
  <c r="CE67"/>
  <c r="CD67"/>
  <c r="CC67"/>
  <c r="CB67"/>
  <c r="CA67"/>
  <c r="BZ67"/>
  <c r="BY67"/>
  <c r="BX67"/>
  <c r="BW67"/>
  <c r="BV67"/>
  <c r="BU67"/>
  <c r="BT67"/>
  <c r="BS67"/>
  <c r="BR67"/>
  <c r="BQ67"/>
  <c r="BP67"/>
  <c r="BN67"/>
  <c r="BM67"/>
  <c r="BL67"/>
  <c r="BK67"/>
  <c r="BJ67"/>
  <c r="BI67"/>
  <c r="BH67"/>
  <c r="BG67"/>
  <c r="BF67"/>
  <c r="BE67"/>
  <c r="BD67"/>
  <c r="BC67"/>
  <c r="BB67"/>
  <c r="BA67"/>
  <c r="AZ67"/>
  <c r="AY67"/>
  <c r="AX67"/>
  <c r="AW67"/>
  <c r="AV67"/>
  <c r="AU67"/>
  <c r="AT67"/>
  <c r="AS67"/>
  <c r="AR67"/>
  <c r="AQ67"/>
  <c r="AP67"/>
  <c r="AO67"/>
  <c r="AN67"/>
  <c r="AM67"/>
  <c r="AL67"/>
  <c r="AK67"/>
  <c r="AJ67"/>
  <c r="AI67"/>
  <c r="AH67"/>
  <c r="AG67"/>
  <c r="AF67"/>
  <c r="AE67"/>
  <c r="AD67"/>
  <c r="AC67"/>
  <c r="AB67"/>
  <c r="AA67"/>
  <c r="Z67"/>
  <c r="Y67"/>
  <c r="X67"/>
  <c r="W67"/>
  <c r="U67"/>
  <c r="S67"/>
  <c r="M67"/>
  <c r="G67"/>
  <c r="CH36"/>
  <c r="CH35"/>
  <c r="CH33"/>
  <c r="CH32"/>
  <c r="CH27"/>
  <c r="CH26"/>
  <c r="CH24"/>
  <c r="CH23"/>
  <c r="CH21"/>
  <c r="CH20"/>
  <c r="CH16"/>
  <c r="CH13"/>
  <c r="CH12"/>
  <c r="CH11"/>
  <c r="CH9"/>
  <c r="CH8"/>
  <c r="CH7"/>
  <c r="CG36"/>
  <c r="CG35"/>
  <c r="CG33"/>
  <c r="CG32"/>
  <c r="CG27"/>
  <c r="CG26"/>
  <c r="CG24"/>
  <c r="CG23"/>
  <c r="CG21"/>
  <c r="CG20"/>
  <c r="CG16"/>
  <c r="CG13"/>
  <c r="CG12"/>
  <c r="CG11"/>
  <c r="CG9"/>
  <c r="CG8"/>
  <c r="CG7"/>
  <c r="CF36"/>
  <c r="CF35"/>
  <c r="CF33"/>
  <c r="CF32"/>
  <c r="CF27"/>
  <c r="CF26"/>
  <c r="CF24"/>
  <c r="CF23"/>
  <c r="CF21"/>
  <c r="CF20"/>
  <c r="CF16"/>
  <c r="CF13"/>
  <c r="CF12"/>
  <c r="CF11"/>
  <c r="CF9"/>
  <c r="CF8"/>
  <c r="CF7"/>
  <c r="CE36"/>
  <c r="CE35"/>
  <c r="CE33"/>
  <c r="CE32"/>
  <c r="CE27"/>
  <c r="CE26"/>
  <c r="CE24"/>
  <c r="CE23"/>
  <c r="CE21"/>
  <c r="CE20"/>
  <c r="CE16"/>
  <c r="CE13"/>
  <c r="CE12"/>
  <c r="CE11"/>
  <c r="CE9"/>
  <c r="CE8"/>
  <c r="CE7"/>
  <c r="CD36"/>
  <c r="CD35"/>
  <c r="CD33"/>
  <c r="CD32"/>
  <c r="CD27"/>
  <c r="CD26"/>
  <c r="CD24"/>
  <c r="CD23"/>
  <c r="CD21"/>
  <c r="CD20"/>
  <c r="CD16"/>
  <c r="CD13"/>
  <c r="CD12"/>
  <c r="CD11"/>
  <c r="CD9"/>
  <c r="CD8"/>
  <c r="CD7"/>
  <c r="CC36"/>
  <c r="CC35"/>
  <c r="CC33"/>
  <c r="CC32"/>
  <c r="CC27"/>
  <c r="CC26"/>
  <c r="CC24"/>
  <c r="CC23"/>
  <c r="CC21"/>
  <c r="CC20"/>
  <c r="CC16"/>
  <c r="CC13"/>
  <c r="CC12"/>
  <c r="CC11"/>
  <c r="CC9"/>
  <c r="CC8"/>
  <c r="CC7"/>
  <c r="CB36"/>
  <c r="CB35"/>
  <c r="CB33"/>
  <c r="CB32"/>
  <c r="CB27"/>
  <c r="CB24"/>
  <c r="CB23"/>
  <c r="CB21"/>
  <c r="CB20"/>
  <c r="CB16"/>
  <c r="CB9"/>
  <c r="CB13"/>
  <c r="CB12"/>
  <c r="CB11"/>
  <c r="CB8"/>
  <c r="CB7"/>
  <c r="CA36"/>
  <c r="CA35"/>
  <c r="CA33"/>
  <c r="CA32"/>
  <c r="CA27"/>
  <c r="CA26"/>
  <c r="CA24"/>
  <c r="CA23"/>
  <c r="CA21"/>
  <c r="CA20"/>
  <c r="CA16"/>
  <c r="CA13"/>
  <c r="CA12"/>
  <c r="CA11"/>
  <c r="CA9"/>
  <c r="CA8"/>
  <c r="CA7"/>
  <c r="BZ36"/>
  <c r="BZ35"/>
  <c r="BZ33"/>
  <c r="BZ32"/>
  <c r="BZ27"/>
  <c r="BZ26"/>
  <c r="BZ24"/>
  <c r="BZ23"/>
  <c r="BZ21"/>
  <c r="BZ20"/>
  <c r="BZ16"/>
  <c r="BZ13"/>
  <c r="BZ12"/>
  <c r="BZ11"/>
  <c r="BZ9"/>
  <c r="BZ8"/>
  <c r="BZ7"/>
  <c r="CI36"/>
  <c r="CI35"/>
  <c r="CI33"/>
  <c r="CI32"/>
  <c r="CI27"/>
  <c r="CI26"/>
  <c r="CI24"/>
  <c r="CI23"/>
  <c r="CI21"/>
  <c r="CI20"/>
  <c r="CI16"/>
  <c r="CI13"/>
  <c r="CI12"/>
  <c r="CI11"/>
  <c r="CI9"/>
  <c r="CI8"/>
  <c r="CI7"/>
  <c r="CJ36"/>
  <c r="CJ35"/>
  <c r="CJ33"/>
  <c r="CJ32"/>
  <c r="CJ27"/>
  <c r="CJ26"/>
  <c r="CJ24"/>
  <c r="CJ23"/>
  <c r="CJ21"/>
  <c r="CJ20"/>
  <c r="CJ16"/>
  <c r="CJ13"/>
  <c r="CJ12"/>
  <c r="CJ11"/>
  <c r="CJ9"/>
  <c r="CJ8"/>
  <c r="CJ7"/>
  <c r="CK36"/>
  <c r="CK35"/>
  <c r="CK33"/>
  <c r="CK32"/>
  <c r="CK27"/>
  <c r="CK26"/>
  <c r="CK24"/>
  <c r="CK23"/>
  <c r="CK21"/>
  <c r="CK20"/>
  <c r="CK16"/>
  <c r="CK13"/>
  <c r="CK12"/>
  <c r="CK11"/>
  <c r="CK9"/>
  <c r="CK8"/>
  <c r="CK7"/>
  <c r="CL36"/>
  <c r="CL35"/>
  <c r="CL33"/>
  <c r="CL32"/>
  <c r="CL27"/>
  <c r="CL26"/>
  <c r="CL24"/>
  <c r="CL23"/>
  <c r="CL21"/>
  <c r="CL20"/>
  <c r="CL16"/>
  <c r="CL13"/>
  <c r="CL12"/>
  <c r="CL11"/>
  <c r="CL9"/>
  <c r="CL8"/>
  <c r="CL7"/>
  <c r="CM36"/>
  <c r="CM35"/>
  <c r="CM33"/>
  <c r="CM32"/>
  <c r="CM27"/>
  <c r="CM26"/>
  <c r="CM24"/>
  <c r="CM23"/>
  <c r="CM21"/>
  <c r="CM20"/>
  <c r="CM16"/>
  <c r="CM13"/>
  <c r="CM12"/>
  <c r="CM11"/>
  <c r="CM9"/>
  <c r="CM8"/>
  <c r="CM7"/>
  <c r="BY36"/>
  <c r="BY35"/>
  <c r="BY33"/>
  <c r="BY32"/>
  <c r="BY27"/>
  <c r="BY26"/>
  <c r="BY24"/>
  <c r="BY23"/>
  <c r="BY21"/>
  <c r="BY20"/>
  <c r="BY16"/>
  <c r="BY13"/>
  <c r="BY12"/>
  <c r="BY11"/>
  <c r="BY8"/>
  <c r="BY7"/>
  <c r="BX36"/>
  <c r="BX35"/>
  <c r="BX33"/>
  <c r="BX32"/>
  <c r="BX27"/>
  <c r="BX26"/>
  <c r="BX24"/>
  <c r="BX23"/>
  <c r="BX21"/>
  <c r="BX20"/>
  <c r="BX16"/>
  <c r="BX13"/>
  <c r="BX12"/>
  <c r="BX11"/>
  <c r="BX9"/>
  <c r="BX8"/>
  <c r="BX7"/>
  <c r="BW36"/>
  <c r="BW35"/>
  <c r="BW33"/>
  <c r="BW32"/>
  <c r="BW27"/>
  <c r="BW26"/>
  <c r="BW24"/>
  <c r="BW23"/>
  <c r="BW21"/>
  <c r="BW20"/>
  <c r="BW16"/>
  <c r="BW13"/>
  <c r="BW12"/>
  <c r="BW11"/>
  <c r="BW9"/>
  <c r="BW8"/>
  <c r="BW7"/>
  <c r="BV36"/>
  <c r="BV35"/>
  <c r="BV33"/>
  <c r="BV32"/>
  <c r="BV27"/>
  <c r="BV26"/>
  <c r="BV24"/>
  <c r="BV23"/>
  <c r="BV21"/>
  <c r="BV20"/>
  <c r="BV16"/>
  <c r="BV13"/>
  <c r="BV12"/>
  <c r="BV11"/>
  <c r="BV9"/>
  <c r="BV8"/>
  <c r="BV7"/>
  <c r="BU36"/>
  <c r="BU35"/>
  <c r="BU33"/>
  <c r="BU32"/>
  <c r="BU27"/>
  <c r="BU26"/>
  <c r="BU24"/>
  <c r="BU23"/>
  <c r="BU21"/>
  <c r="BU20"/>
  <c r="BU16"/>
  <c r="BU13"/>
  <c r="BU12"/>
  <c r="BU11"/>
  <c r="BU9"/>
  <c r="BU8"/>
  <c r="BU7"/>
  <c r="BT36"/>
  <c r="BT35"/>
  <c r="BT33"/>
  <c r="BT32"/>
  <c r="BT27"/>
  <c r="BT26"/>
  <c r="BT24"/>
  <c r="BT23"/>
  <c r="BT21"/>
  <c r="BT20"/>
  <c r="BT16"/>
  <c r="BT13"/>
  <c r="BT12"/>
  <c r="BT11"/>
  <c r="BT9"/>
  <c r="BT8"/>
  <c r="BT7"/>
  <c r="BS36"/>
  <c r="BS35"/>
  <c r="BS33"/>
  <c r="BS32"/>
  <c r="BS27"/>
  <c r="BS26"/>
  <c r="BS24"/>
  <c r="BS23"/>
  <c r="BS21"/>
  <c r="BS20"/>
  <c r="BS16"/>
  <c r="BS13"/>
  <c r="BS12"/>
  <c r="BS11"/>
  <c r="BS9"/>
  <c r="BS8"/>
  <c r="BS7"/>
  <c r="BR36"/>
  <c r="BR35"/>
  <c r="BR33"/>
  <c r="BR32"/>
  <c r="BR27"/>
  <c r="BR26"/>
  <c r="BR24"/>
  <c r="BR23"/>
  <c r="BR21"/>
  <c r="BR20"/>
  <c r="BR16"/>
  <c r="BR13"/>
  <c r="BR12"/>
  <c r="BR11"/>
  <c r="BR9"/>
  <c r="BR8"/>
  <c r="BR7"/>
  <c r="BQ36"/>
  <c r="BQ35"/>
  <c r="BQ33"/>
  <c r="BQ32"/>
  <c r="BQ27"/>
  <c r="BQ26"/>
  <c r="BQ24"/>
  <c r="BQ23"/>
  <c r="BQ21"/>
  <c r="BQ20"/>
  <c r="BQ16"/>
  <c r="BQ13"/>
  <c r="BQ12"/>
  <c r="BQ11"/>
  <c r="BQ9"/>
  <c r="BQ8"/>
  <c r="BQ7"/>
  <c r="BP36"/>
  <c r="BP35"/>
  <c r="BP33"/>
  <c r="BP32"/>
  <c r="BP27"/>
  <c r="BP26"/>
  <c r="BP24"/>
  <c r="BP23"/>
  <c r="BP21"/>
  <c r="BP20"/>
  <c r="BP16"/>
  <c r="BP13"/>
  <c r="BP12"/>
  <c r="BP11"/>
  <c r="BP9"/>
  <c r="BP8"/>
  <c r="BP7"/>
  <c r="BO36"/>
  <c r="BO35"/>
  <c r="BO33"/>
  <c r="BO32"/>
  <c r="BO27"/>
  <c r="BO26"/>
  <c r="BO24"/>
  <c r="BO23"/>
  <c r="BO21"/>
  <c r="BO20"/>
  <c r="BO16"/>
  <c r="BO13"/>
  <c r="BO12"/>
  <c r="BO11"/>
  <c r="BO9"/>
  <c r="BO8"/>
  <c r="BO7"/>
  <c r="BN36"/>
  <c r="BN35"/>
  <c r="BN33"/>
  <c r="BN32"/>
  <c r="BN27"/>
  <c r="BN26"/>
  <c r="BN24"/>
  <c r="BN23"/>
  <c r="BN21"/>
  <c r="BN20"/>
  <c r="BN16"/>
  <c r="BN13"/>
  <c r="BN12"/>
  <c r="BN11"/>
  <c r="BN9"/>
  <c r="BN8"/>
  <c r="BN7"/>
  <c r="BM36"/>
  <c r="BM35"/>
  <c r="BM33"/>
  <c r="BM32"/>
  <c r="BM27"/>
  <c r="BM26"/>
  <c r="BM24"/>
  <c r="BM23"/>
  <c r="BM21"/>
  <c r="BM20"/>
  <c r="BM16"/>
  <c r="BM13"/>
  <c r="BM12"/>
  <c r="BM11"/>
  <c r="BM9"/>
  <c r="BM8"/>
  <c r="BM7"/>
  <c r="BL36"/>
  <c r="BL35"/>
  <c r="BL33"/>
  <c r="BL32"/>
  <c r="BL27"/>
  <c r="BL26"/>
  <c r="BL24"/>
  <c r="BL23"/>
  <c r="BL21"/>
  <c r="BL20"/>
  <c r="BL16"/>
  <c r="BL13"/>
  <c r="BL12"/>
  <c r="BL11"/>
  <c r="BL9"/>
  <c r="BL8"/>
  <c r="BL7"/>
  <c r="BK36"/>
  <c r="BK35"/>
  <c r="BK33"/>
  <c r="BK32"/>
  <c r="BK27"/>
  <c r="BK26"/>
  <c r="BK24"/>
  <c r="BK23"/>
  <c r="BK21"/>
  <c r="BK20"/>
  <c r="BK16"/>
  <c r="BK13"/>
  <c r="BK12"/>
  <c r="BK11"/>
  <c r="BK9"/>
  <c r="BK8"/>
  <c r="BK7"/>
  <c r="BJ36"/>
  <c r="BJ35"/>
  <c r="BJ33"/>
  <c r="BJ32"/>
  <c r="BJ27"/>
  <c r="BJ26"/>
  <c r="BJ24"/>
  <c r="BJ23"/>
  <c r="BJ21"/>
  <c r="BJ20"/>
  <c r="BJ16"/>
  <c r="BJ13"/>
  <c r="BJ12"/>
  <c r="BJ11"/>
  <c r="BJ9"/>
  <c r="BJ8"/>
  <c r="BJ7"/>
  <c r="BI36"/>
  <c r="BI35"/>
  <c r="BI33"/>
  <c r="BI32"/>
  <c r="BI27"/>
  <c r="BI26"/>
  <c r="BI24"/>
  <c r="BI23"/>
  <c r="BI21"/>
  <c r="BI20"/>
  <c r="BI16"/>
  <c r="BI13"/>
  <c r="BI12"/>
  <c r="BI11"/>
  <c r="BI9"/>
  <c r="BI8"/>
  <c r="BI7"/>
  <c r="BH36"/>
  <c r="BH35"/>
  <c r="BH33"/>
  <c r="BH32"/>
  <c r="BH27"/>
  <c r="BH26"/>
  <c r="BH24"/>
  <c r="BH23"/>
  <c r="BH21"/>
  <c r="BH20"/>
  <c r="BH16"/>
  <c r="BH13"/>
  <c r="BH12"/>
  <c r="BH11"/>
  <c r="BH9"/>
  <c r="BH8"/>
  <c r="BH7"/>
  <c r="BG36"/>
  <c r="BG35"/>
  <c r="BG33"/>
  <c r="BG32"/>
  <c r="BG27"/>
  <c r="BG26"/>
  <c r="BG24"/>
  <c r="BG23"/>
  <c r="BG21"/>
  <c r="BG20"/>
  <c r="BG16"/>
  <c r="BG13"/>
  <c r="BG12"/>
  <c r="BG11"/>
  <c r="BG9"/>
  <c r="BG8"/>
  <c r="BG7"/>
  <c r="BF36"/>
  <c r="BF35"/>
  <c r="BF33"/>
  <c r="BF32"/>
  <c r="BF27"/>
  <c r="BF26"/>
  <c r="BF24"/>
  <c r="BF23"/>
  <c r="BF21"/>
  <c r="BF20"/>
  <c r="BF16"/>
  <c r="BF13"/>
  <c r="BF12"/>
  <c r="BF11"/>
  <c r="BF9"/>
  <c r="BF8"/>
  <c r="BF7"/>
  <c r="BE36"/>
  <c r="BE35"/>
  <c r="BE33"/>
  <c r="BE32"/>
  <c r="BE27"/>
  <c r="BE26"/>
  <c r="BE24"/>
  <c r="BE23"/>
  <c r="BE21"/>
  <c r="BE20"/>
  <c r="BE16"/>
  <c r="BE13"/>
  <c r="BE12"/>
  <c r="BE11"/>
  <c r="BE9"/>
  <c r="BE8"/>
  <c r="BE7"/>
  <c r="BD36"/>
  <c r="BD35"/>
  <c r="BD33"/>
  <c r="BD32"/>
  <c r="BD27"/>
  <c r="BD26"/>
  <c r="BD24"/>
  <c r="BD23"/>
  <c r="BD21"/>
  <c r="BD20"/>
  <c r="BD16"/>
  <c r="BD13"/>
  <c r="BD12"/>
  <c r="BD11"/>
  <c r="BD9"/>
  <c r="BD8"/>
  <c r="BD7"/>
  <c r="BC36"/>
  <c r="BC35"/>
  <c r="BC33"/>
  <c r="BC32"/>
  <c r="BC27"/>
  <c r="BC26"/>
  <c r="BC24"/>
  <c r="BC23"/>
  <c r="BC21"/>
  <c r="BC20"/>
  <c r="BC16"/>
  <c r="BC13"/>
  <c r="BC12"/>
  <c r="BC11"/>
  <c r="BC9"/>
  <c r="BC8"/>
  <c r="BC7"/>
  <c r="BB36"/>
  <c r="BB35"/>
  <c r="BB33"/>
  <c r="BB32"/>
  <c r="BB27"/>
  <c r="BB26"/>
  <c r="BB24"/>
  <c r="BB23"/>
  <c r="BB21"/>
  <c r="BB20"/>
  <c r="BB16"/>
  <c r="BB13"/>
  <c r="BB12"/>
  <c r="BB11"/>
  <c r="BB9"/>
  <c r="BB8"/>
  <c r="BB7"/>
  <c r="BA36"/>
  <c r="BA35"/>
  <c r="BA33"/>
  <c r="BA32"/>
  <c r="BA27"/>
  <c r="BA26"/>
  <c r="BA24"/>
  <c r="BA23"/>
  <c r="BA21"/>
  <c r="BA20"/>
  <c r="BA16"/>
  <c r="BA13"/>
  <c r="BA12"/>
  <c r="BA11"/>
  <c r="BA9"/>
  <c r="BA8"/>
  <c r="BA7"/>
  <c r="AZ36"/>
  <c r="AZ35"/>
  <c r="AZ33"/>
  <c r="AZ32"/>
  <c r="AZ27"/>
  <c r="AZ26"/>
  <c r="AZ24"/>
  <c r="AZ23"/>
  <c r="AZ21"/>
  <c r="AZ20"/>
  <c r="AZ16"/>
  <c r="AZ13"/>
  <c r="AZ12"/>
  <c r="AZ11"/>
  <c r="AZ9"/>
  <c r="AZ8"/>
  <c r="AZ7"/>
  <c r="AY36"/>
  <c r="AY35"/>
  <c r="AY33"/>
  <c r="AY32"/>
  <c r="AY27"/>
  <c r="AY26"/>
  <c r="AY24"/>
  <c r="AY23"/>
  <c r="AY21"/>
  <c r="AY20"/>
  <c r="AY16"/>
  <c r="AY13"/>
  <c r="AY12"/>
  <c r="AY11"/>
  <c r="AY9"/>
  <c r="AY8"/>
  <c r="AY7"/>
  <c r="AX36"/>
  <c r="AX35"/>
  <c r="AX33"/>
  <c r="AX32"/>
  <c r="AX27"/>
  <c r="AX26"/>
  <c r="AX24"/>
  <c r="AX23"/>
  <c r="AX21"/>
  <c r="AX20"/>
  <c r="AX16"/>
  <c r="AX13"/>
  <c r="AX12"/>
  <c r="AX11"/>
  <c r="AX9"/>
  <c r="AX8"/>
  <c r="AX7"/>
  <c r="AW36"/>
  <c r="AW35"/>
  <c r="AW33"/>
  <c r="AW32"/>
  <c r="AW27"/>
  <c r="AW26"/>
  <c r="AW24"/>
  <c r="AW23"/>
  <c r="AW21"/>
  <c r="AW20"/>
  <c r="AW16"/>
  <c r="AW13"/>
  <c r="AW12"/>
  <c r="AW11"/>
  <c r="AW9"/>
  <c r="AW8"/>
  <c r="AW7"/>
  <c r="AV36"/>
  <c r="AV35"/>
  <c r="AV33"/>
  <c r="AV32"/>
  <c r="AV27"/>
  <c r="AV26"/>
  <c r="AV24"/>
  <c r="AV23"/>
  <c r="AV21"/>
  <c r="AV20"/>
  <c r="AV16"/>
  <c r="AV13"/>
  <c r="AV12"/>
  <c r="AV11"/>
  <c r="AV9"/>
  <c r="AV8"/>
  <c r="AV7"/>
  <c r="AU36"/>
  <c r="AU35"/>
  <c r="AU33"/>
  <c r="AU32"/>
  <c r="AU27"/>
  <c r="AU26"/>
  <c r="AU24"/>
  <c r="AU23"/>
  <c r="AU21"/>
  <c r="AU20"/>
  <c r="AU16"/>
  <c r="AU13"/>
  <c r="AU12"/>
  <c r="AU11"/>
  <c r="AU9"/>
  <c r="AU8"/>
  <c r="AU7"/>
  <c r="AT36"/>
  <c r="AT35"/>
  <c r="AT33"/>
  <c r="AT32"/>
  <c r="AT27"/>
  <c r="AT26"/>
  <c r="AT24"/>
  <c r="AT23"/>
  <c r="AT21"/>
  <c r="AT20"/>
  <c r="AT16"/>
  <c r="AT13"/>
  <c r="AT12"/>
  <c r="AT11"/>
  <c r="AT9"/>
  <c r="AT8"/>
  <c r="AT7"/>
  <c r="AS36"/>
  <c r="AS35"/>
  <c r="AS33"/>
  <c r="AS32"/>
  <c r="AS27"/>
  <c r="AS26"/>
  <c r="AS24"/>
  <c r="AS23"/>
  <c r="AS21"/>
  <c r="AS20"/>
  <c r="AS16"/>
  <c r="AS13"/>
  <c r="AS12"/>
  <c r="AS11"/>
  <c r="AS9"/>
  <c r="AS8"/>
  <c r="AS7"/>
  <c r="AR36"/>
  <c r="AR35"/>
  <c r="AR33"/>
  <c r="AR32"/>
  <c r="AR27"/>
  <c r="AR26"/>
  <c r="AR24"/>
  <c r="AR23"/>
  <c r="AR21"/>
  <c r="AR20"/>
  <c r="AR16"/>
  <c r="AR13"/>
  <c r="AR12"/>
  <c r="AR11"/>
  <c r="AR9"/>
  <c r="AR8"/>
  <c r="AR7"/>
  <c r="AQ36"/>
  <c r="AQ35"/>
  <c r="AQ33"/>
  <c r="AQ32"/>
  <c r="AQ27"/>
  <c r="AQ26"/>
  <c r="AQ24"/>
  <c r="AQ23"/>
  <c r="AQ21"/>
  <c r="AQ20"/>
  <c r="AQ16"/>
  <c r="AQ13"/>
  <c r="AQ12"/>
  <c r="AQ11"/>
  <c r="AQ9"/>
  <c r="AQ8"/>
  <c r="AQ7"/>
  <c r="AP36"/>
  <c r="AP35"/>
  <c r="AP33"/>
  <c r="AP32"/>
  <c r="AP27"/>
  <c r="AP26"/>
  <c r="AP24"/>
  <c r="AP23"/>
  <c r="AP21"/>
  <c r="AP20"/>
  <c r="AP16"/>
  <c r="AP13"/>
  <c r="AP12"/>
  <c r="AP11"/>
  <c r="AP9"/>
  <c r="AP8"/>
  <c r="AP7"/>
  <c r="AO36"/>
  <c r="AO35"/>
  <c r="AO33"/>
  <c r="AO32"/>
  <c r="AO27"/>
  <c r="AO26"/>
  <c r="AO24"/>
  <c r="AO23"/>
  <c r="AO21"/>
  <c r="AO20"/>
  <c r="AO16"/>
  <c r="AO13"/>
  <c r="AO12"/>
  <c r="AO11"/>
  <c r="AO9"/>
  <c r="AO8"/>
  <c r="AO7"/>
  <c r="AN36"/>
  <c r="AN35"/>
  <c r="AN33"/>
  <c r="AN32"/>
  <c r="AN27"/>
  <c r="AN26"/>
  <c r="AN24"/>
  <c r="AN23"/>
  <c r="AN21"/>
  <c r="AN20"/>
  <c r="AN16"/>
  <c r="AN13"/>
  <c r="AN12"/>
  <c r="AN11"/>
  <c r="AN9"/>
  <c r="AN8"/>
  <c r="AN7"/>
  <c r="AM36"/>
  <c r="AM35"/>
  <c r="AM33"/>
  <c r="AM32"/>
  <c r="AM27"/>
  <c r="AM26"/>
  <c r="AM24"/>
  <c r="AM23"/>
  <c r="AM21"/>
  <c r="AM20"/>
  <c r="AM16"/>
  <c r="AM13"/>
  <c r="AM12"/>
  <c r="AM11"/>
  <c r="AM9"/>
  <c r="AM8"/>
  <c r="AM7"/>
  <c r="AL36"/>
  <c r="AL35"/>
  <c r="AL33"/>
  <c r="AL32"/>
  <c r="AL27"/>
  <c r="AL26"/>
  <c r="AL24"/>
  <c r="AL23"/>
  <c r="AL21"/>
  <c r="AL20"/>
  <c r="AL16"/>
  <c r="AL13"/>
  <c r="AL12"/>
  <c r="AL11"/>
  <c r="AL9"/>
  <c r="AL8"/>
  <c r="AL7"/>
  <c r="AK36"/>
  <c r="AK35"/>
  <c r="AK33"/>
  <c r="AK32"/>
  <c r="AK27"/>
  <c r="AK26"/>
  <c r="AK24"/>
  <c r="AK23"/>
  <c r="AK21"/>
  <c r="AK20"/>
  <c r="AK16"/>
  <c r="AK13"/>
  <c r="AK12"/>
  <c r="AK11"/>
  <c r="AK9"/>
  <c r="AK8"/>
  <c r="AK7"/>
  <c r="AJ36"/>
  <c r="AJ35"/>
  <c r="AJ33"/>
  <c r="AJ32"/>
  <c r="AJ27"/>
  <c r="AJ26"/>
  <c r="AJ24"/>
  <c r="AJ23"/>
  <c r="AJ21"/>
  <c r="AJ20"/>
  <c r="AJ16"/>
  <c r="AJ13"/>
  <c r="AJ12"/>
  <c r="AJ11"/>
  <c r="AJ9"/>
  <c r="AJ8"/>
  <c r="AJ7"/>
  <c r="AI36"/>
  <c r="AI35"/>
  <c r="AI33"/>
  <c r="AI32"/>
  <c r="AI27"/>
  <c r="AI26"/>
  <c r="AI24"/>
  <c r="AI23"/>
  <c r="AI21"/>
  <c r="AI20"/>
  <c r="AI16"/>
  <c r="AI13"/>
  <c r="AI12"/>
  <c r="AI11"/>
  <c r="AI9"/>
  <c r="AI8"/>
  <c r="AI7"/>
  <c r="AH36"/>
  <c r="AH35"/>
  <c r="AH33"/>
  <c r="AH32"/>
  <c r="AH27"/>
  <c r="AH26"/>
  <c r="AH24"/>
  <c r="AH23"/>
  <c r="AH21"/>
  <c r="AH20"/>
  <c r="AH16"/>
  <c r="AH13"/>
  <c r="AH12"/>
  <c r="AH11"/>
  <c r="AH9"/>
  <c r="AH8"/>
  <c r="AH7"/>
  <c r="AG36"/>
  <c r="AG35"/>
  <c r="AG33"/>
  <c r="AG32"/>
  <c r="AG27"/>
  <c r="AG26"/>
  <c r="AG24"/>
  <c r="AG23"/>
  <c r="AG21"/>
  <c r="AG20"/>
  <c r="AG16"/>
  <c r="AG13"/>
  <c r="AG12"/>
  <c r="AG11"/>
  <c r="AG9"/>
  <c r="AG8"/>
  <c r="AG7"/>
  <c r="AF36"/>
  <c r="AF35"/>
  <c r="AF33"/>
  <c r="AF32"/>
  <c r="AF27"/>
  <c r="AF26"/>
  <c r="AF24"/>
  <c r="AF23"/>
  <c r="AF21"/>
  <c r="AF20"/>
  <c r="AF16"/>
  <c r="AF13"/>
  <c r="AF12"/>
  <c r="AF11"/>
  <c r="AF9"/>
  <c r="AF8"/>
  <c r="AF7"/>
  <c r="AE36"/>
  <c r="AE35"/>
  <c r="AE33"/>
  <c r="AE32"/>
  <c r="AE27"/>
  <c r="AE26"/>
  <c r="AE24"/>
  <c r="AE23"/>
  <c r="AE21"/>
  <c r="AE20"/>
  <c r="AE16"/>
  <c r="AE13"/>
  <c r="AE12"/>
  <c r="AE11"/>
  <c r="AE9"/>
  <c r="AE8"/>
  <c r="AE7"/>
  <c r="AD36"/>
  <c r="AD35"/>
  <c r="AD33"/>
  <c r="AD32"/>
  <c r="AD27"/>
  <c r="AD26"/>
  <c r="AD24"/>
  <c r="AD23"/>
  <c r="AD21"/>
  <c r="AD20"/>
  <c r="AD16"/>
  <c r="AD13"/>
  <c r="AD12"/>
  <c r="AD11"/>
  <c r="AD9"/>
  <c r="AD8"/>
  <c r="AD7"/>
  <c r="AC36"/>
  <c r="AC35"/>
  <c r="AC33"/>
  <c r="AC32"/>
  <c r="AC27"/>
  <c r="AC26"/>
  <c r="AC24"/>
  <c r="AC23"/>
  <c r="AC21"/>
  <c r="AC20"/>
  <c r="AC16"/>
  <c r="AC13"/>
  <c r="AC12"/>
  <c r="AC11"/>
  <c r="AC9"/>
  <c r="AC8"/>
  <c r="AC7"/>
  <c r="AB36"/>
  <c r="AB35"/>
  <c r="AB33"/>
  <c r="AB32"/>
  <c r="AB27"/>
  <c r="AB26"/>
  <c r="AB24"/>
  <c r="AB23"/>
  <c r="AB21"/>
  <c r="AB20"/>
  <c r="AB16"/>
  <c r="AB13"/>
  <c r="AB12"/>
  <c r="AB11"/>
  <c r="AB9"/>
  <c r="AB8"/>
  <c r="AB7"/>
  <c r="AA36"/>
  <c r="AA35"/>
  <c r="AA33"/>
  <c r="AA32"/>
  <c r="AA27"/>
  <c r="AA26"/>
  <c r="AA24"/>
  <c r="AA23"/>
  <c r="AA21"/>
  <c r="AA20"/>
  <c r="AA16"/>
  <c r="AA13"/>
  <c r="AA12"/>
  <c r="AA11"/>
  <c r="AA9"/>
  <c r="AA8"/>
  <c r="AA7"/>
  <c r="Z36"/>
  <c r="Z35"/>
  <c r="Z33"/>
  <c r="Z32"/>
  <c r="Z27"/>
  <c r="Z26"/>
  <c r="Z24"/>
  <c r="Z23"/>
  <c r="Z21"/>
  <c r="Z20"/>
  <c r="Z16"/>
  <c r="Z13"/>
  <c r="Z12"/>
  <c r="Z11"/>
  <c r="Z9"/>
  <c r="Z8"/>
  <c r="Z7"/>
  <c r="Y36"/>
  <c r="Y35"/>
  <c r="Y33"/>
  <c r="Y32"/>
  <c r="Y27"/>
  <c r="Y26"/>
  <c r="Y24"/>
  <c r="Y23"/>
  <c r="Y21"/>
  <c r="Y20"/>
  <c r="Y16"/>
  <c r="Y13"/>
  <c r="Y12"/>
  <c r="Y11"/>
  <c r="Y9"/>
  <c r="Y8"/>
  <c r="Y7"/>
  <c r="X36"/>
  <c r="X35"/>
  <c r="X33"/>
  <c r="X32"/>
  <c r="X27"/>
  <c r="X26"/>
  <c r="X24"/>
  <c r="X23"/>
  <c r="X21"/>
  <c r="X20"/>
  <c r="X16"/>
  <c r="X13"/>
  <c r="X12"/>
  <c r="X11"/>
  <c r="X9"/>
  <c r="X8"/>
  <c r="X7"/>
  <c r="W36"/>
  <c r="W35"/>
  <c r="W33"/>
  <c r="W32"/>
  <c r="W27"/>
  <c r="W26"/>
  <c r="W24"/>
  <c r="W23"/>
  <c r="W21"/>
  <c r="W20"/>
  <c r="W16"/>
  <c r="W13"/>
  <c r="W12"/>
  <c r="W11"/>
  <c r="W9"/>
  <c r="W8"/>
  <c r="W7"/>
  <c r="V36"/>
  <c r="V35"/>
  <c r="V33"/>
  <c r="V32"/>
  <c r="V27"/>
  <c r="V26"/>
  <c r="V24"/>
  <c r="V23"/>
  <c r="V21"/>
  <c r="V20"/>
  <c r="V16"/>
  <c r="V13"/>
  <c r="V12"/>
  <c r="V11"/>
  <c r="V9"/>
  <c r="V8"/>
  <c r="V7"/>
  <c r="U36"/>
  <c r="U35"/>
  <c r="U33"/>
  <c r="U32"/>
  <c r="U27"/>
  <c r="U26"/>
  <c r="U24"/>
  <c r="U23"/>
  <c r="U21"/>
  <c r="U20"/>
  <c r="U16"/>
  <c r="U13"/>
  <c r="U12"/>
  <c r="U11"/>
  <c r="U9"/>
  <c r="U8"/>
  <c r="U7"/>
  <c r="T36"/>
  <c r="T35"/>
  <c r="T33"/>
  <c r="T32"/>
  <c r="T27"/>
  <c r="T26"/>
  <c r="T24"/>
  <c r="T23"/>
  <c r="T21"/>
  <c r="T20"/>
  <c r="T16"/>
  <c r="T13"/>
  <c r="T12"/>
  <c r="T11"/>
  <c r="T9"/>
  <c r="T8"/>
  <c r="T7"/>
  <c r="S36"/>
  <c r="S35"/>
  <c r="S33"/>
  <c r="S32"/>
  <c r="S27"/>
  <c r="S26"/>
  <c r="S24"/>
  <c r="S23"/>
  <c r="S21"/>
  <c r="S20"/>
  <c r="S16"/>
  <c r="S13"/>
  <c r="S12"/>
  <c r="S11"/>
  <c r="S9"/>
  <c r="S8"/>
  <c r="S7"/>
  <c r="R36"/>
  <c r="R35"/>
  <c r="R33"/>
  <c r="R32"/>
  <c r="R27"/>
  <c r="R26"/>
  <c r="R24"/>
  <c r="R23"/>
  <c r="R21"/>
  <c r="R20"/>
  <c r="R16"/>
  <c r="R13"/>
  <c r="R12"/>
  <c r="R11"/>
  <c r="R9"/>
  <c r="R8"/>
  <c r="R7"/>
  <c r="Q36"/>
  <c r="Q35"/>
  <c r="Q33"/>
  <c r="Q32"/>
  <c r="Q27"/>
  <c r="Q26"/>
  <c r="Q24"/>
  <c r="Q23"/>
  <c r="Q21"/>
  <c r="Q20"/>
  <c r="Q16"/>
  <c r="Q13"/>
  <c r="Q12"/>
  <c r="Q11"/>
  <c r="Q9"/>
  <c r="Q8"/>
  <c r="Q7"/>
  <c r="P36"/>
  <c r="P35"/>
  <c r="P33"/>
  <c r="P32"/>
  <c r="P27"/>
  <c r="P26"/>
  <c r="P24"/>
  <c r="P23"/>
  <c r="P21"/>
  <c r="P20"/>
  <c r="P16"/>
  <c r="P13"/>
  <c r="P12"/>
  <c r="P11"/>
  <c r="P9"/>
  <c r="P8"/>
  <c r="P7"/>
  <c r="O36"/>
  <c r="O35"/>
  <c r="O33"/>
  <c r="O32"/>
  <c r="O27"/>
  <c r="O26"/>
  <c r="O24"/>
  <c r="O23"/>
  <c r="O21"/>
  <c r="O20"/>
  <c r="O16"/>
  <c r="O13"/>
  <c r="O12"/>
  <c r="O11"/>
  <c r="O9"/>
  <c r="O8"/>
  <c r="O7"/>
  <c r="N36"/>
  <c r="N35"/>
  <c r="N33"/>
  <c r="N32"/>
  <c r="N27"/>
  <c r="N26"/>
  <c r="N24"/>
  <c r="N23"/>
  <c r="N21"/>
  <c r="N20"/>
  <c r="N16"/>
  <c r="N13"/>
  <c r="N12"/>
  <c r="N11"/>
  <c r="N9"/>
  <c r="N8"/>
  <c r="N7"/>
  <c r="M36"/>
  <c r="M35"/>
  <c r="M33"/>
  <c r="M32"/>
  <c r="M27"/>
  <c r="M26"/>
  <c r="M24"/>
  <c r="M23"/>
  <c r="M21"/>
  <c r="M20"/>
  <c r="M16"/>
  <c r="M13"/>
  <c r="M12"/>
  <c r="M11"/>
  <c r="M9"/>
  <c r="M8"/>
  <c r="M7"/>
  <c r="L36"/>
  <c r="L35"/>
  <c r="L33"/>
  <c r="L32"/>
  <c r="L27"/>
  <c r="L26"/>
  <c r="L24"/>
  <c r="L23"/>
  <c r="L21"/>
  <c r="L20"/>
  <c r="L16"/>
  <c r="L13"/>
  <c r="L12"/>
  <c r="L11"/>
  <c r="L9"/>
  <c r="L8"/>
  <c r="L7"/>
  <c r="K36"/>
  <c r="K35"/>
  <c r="K33"/>
  <c r="K32"/>
  <c r="K27"/>
  <c r="K26"/>
  <c r="K24"/>
  <c r="K23"/>
  <c r="K21"/>
  <c r="K16"/>
  <c r="K13"/>
  <c r="K12"/>
  <c r="K11"/>
  <c r="K9"/>
  <c r="K8"/>
  <c r="K7"/>
  <c r="J36"/>
  <c r="J35"/>
  <c r="J33"/>
  <c r="J32"/>
  <c r="J27"/>
  <c r="J26"/>
  <c r="J24"/>
  <c r="J23"/>
  <c r="J21"/>
  <c r="J20"/>
  <c r="J16"/>
  <c r="J13"/>
  <c r="J12"/>
  <c r="J11"/>
  <c r="J9"/>
  <c r="J8"/>
  <c r="J7"/>
  <c r="I36"/>
  <c r="I35"/>
  <c r="I33"/>
  <c r="I32"/>
  <c r="I27"/>
  <c r="I26"/>
  <c r="I23"/>
  <c r="I21"/>
  <c r="I20"/>
  <c r="I16"/>
  <c r="I13"/>
  <c r="I12"/>
  <c r="I11"/>
  <c r="I8"/>
  <c r="I7"/>
  <c r="H36"/>
  <c r="H35"/>
  <c r="H33"/>
  <c r="H32"/>
  <c r="H26"/>
  <c r="H24"/>
  <c r="H23"/>
  <c r="H20"/>
  <c r="H16"/>
  <c r="H13"/>
  <c r="H12"/>
  <c r="H11"/>
  <c r="H9"/>
  <c r="H8"/>
  <c r="H7"/>
  <c r="G36"/>
  <c r="G35"/>
  <c r="G33"/>
  <c r="G32"/>
  <c r="G27"/>
  <c r="G26"/>
  <c r="G24"/>
  <c r="G23"/>
  <c r="G21"/>
  <c r="G16"/>
  <c r="G13"/>
  <c r="G12"/>
  <c r="G11"/>
  <c r="G9"/>
  <c r="G8"/>
  <c r="G7"/>
  <c r="F36"/>
  <c r="F35"/>
  <c r="F33"/>
  <c r="F32"/>
  <c r="F27"/>
  <c r="F26"/>
  <c r="F24"/>
  <c r="F23"/>
  <c r="F21"/>
  <c r="F20"/>
  <c r="F16"/>
  <c r="F13"/>
  <c r="F12"/>
  <c r="F9"/>
  <c r="F8"/>
  <c r="F7"/>
  <c r="E36"/>
  <c r="E35"/>
  <c r="E33"/>
  <c r="E32"/>
  <c r="E27"/>
  <c r="E26"/>
  <c r="E24"/>
  <c r="E23"/>
  <c r="E21"/>
  <c r="E20"/>
  <c r="E16"/>
  <c r="E13"/>
  <c r="E12"/>
  <c r="E11"/>
  <c r="E9"/>
  <c r="E8"/>
  <c r="E7"/>
  <c r="D36"/>
  <c r="D35"/>
  <c r="D33"/>
  <c r="D32"/>
  <c r="D27"/>
  <c r="D26"/>
  <c r="D24"/>
  <c r="D23"/>
  <c r="D21"/>
  <c r="D20"/>
  <c r="D13"/>
  <c r="D12"/>
  <c r="D11"/>
  <c r="D9"/>
  <c r="D8"/>
  <c r="D7"/>
  <c r="CN7"/>
  <c r="CN8"/>
  <c r="CN11"/>
  <c r="CN12"/>
  <c r="CN13"/>
  <c r="CN20"/>
  <c r="CN23"/>
  <c r="CN24"/>
  <c r="CN26"/>
  <c r="CN27"/>
  <c r="CN32"/>
  <c r="CN33"/>
  <c r="CN35"/>
  <c r="CN36"/>
  <c r="C36"/>
  <c r="C35"/>
  <c r="C33"/>
  <c r="C32"/>
  <c r="C27"/>
  <c r="C26"/>
  <c r="C24"/>
  <c r="C23"/>
  <c r="C21"/>
  <c r="C20"/>
  <c r="C16"/>
  <c r="C13"/>
  <c r="C12"/>
  <c r="C11"/>
  <c r="C9"/>
  <c r="C8"/>
  <c r="C7"/>
  <c r="B36"/>
  <c r="B35"/>
  <c r="B33"/>
  <c r="B32"/>
  <c r="B27"/>
  <c r="B26"/>
  <c r="B24"/>
  <c r="B23"/>
  <c r="B20"/>
  <c r="B16"/>
  <c r="B13"/>
  <c r="B12"/>
  <c r="B11"/>
  <c r="B9"/>
  <c r="B8"/>
  <c r="B7"/>
  <c r="CG6" i="4"/>
  <c r="BM6"/>
  <c r="AS6"/>
  <c r="AK6"/>
  <c r="AG6"/>
  <c r="Q6"/>
  <c r="B4" i="6"/>
  <c r="CI13" i="16"/>
  <c r="BC13"/>
  <c r="W13"/>
  <c r="CF13"/>
  <c r="AZ13"/>
  <c r="T13"/>
  <c r="BS13"/>
  <c r="AM13"/>
  <c r="CV13"/>
  <c r="BP13"/>
  <c r="AJ13"/>
  <c r="CW13"/>
  <c r="BQ13"/>
  <c r="CQ13"/>
  <c r="BK13"/>
  <c r="AE13"/>
  <c r="CN13"/>
  <c r="BH13"/>
  <c r="AB13"/>
  <c r="AS13"/>
  <c r="BZ6" i="4"/>
  <c r="AB12" i="16"/>
  <c r="CN12"/>
  <c r="CG13"/>
  <c r="BA13"/>
  <c r="U13"/>
  <c r="F6" i="4"/>
  <c r="AP13" i="16"/>
  <c r="CA13"/>
  <c r="AU13"/>
  <c r="O13"/>
  <c r="BX13"/>
  <c r="AR13"/>
  <c r="CO13"/>
  <c r="BI13"/>
  <c r="AC13"/>
  <c r="AD6" i="4"/>
  <c r="BJ6"/>
  <c r="AR12" i="16"/>
  <c r="BX12"/>
  <c r="CU13"/>
  <c r="BO13"/>
  <c r="AI13"/>
  <c r="CR13"/>
  <c r="BL13"/>
  <c r="CC13"/>
  <c r="AW13"/>
  <c r="J6" i="4"/>
  <c r="CM13" i="16"/>
  <c r="X13"/>
  <c r="BU13"/>
  <c r="CL6" i="4"/>
  <c r="CL6" i="5" s="1"/>
  <c r="CR12" i="16"/>
  <c r="CE13"/>
  <c r="AY13"/>
  <c r="S13"/>
  <c r="AV13"/>
  <c r="P13"/>
  <c r="CS13"/>
  <c r="BM13"/>
  <c r="AG13"/>
  <c r="AA13"/>
  <c r="CJ13"/>
  <c r="Z6" i="4"/>
  <c r="BR6"/>
  <c r="BT12" i="16"/>
  <c r="AO13"/>
  <c r="AN13"/>
  <c r="CK13"/>
  <c r="CH6" i="4"/>
  <c r="CJ12" i="16"/>
  <c r="BG13"/>
  <c r="CD6" i="4"/>
  <c r="BW13" i="16"/>
  <c r="BE13"/>
  <c r="BB6" i="4"/>
  <c r="CV12" i="16"/>
  <c r="BF6" i="4"/>
  <c r="BJ13" i="16"/>
  <c r="BF13"/>
  <c r="CT13"/>
  <c r="AT13"/>
  <c r="AQ13"/>
  <c r="Y13"/>
  <c r="V6" i="4"/>
  <c r="V6" i="5" s="1"/>
  <c r="BN6" i="4"/>
  <c r="X12" i="16"/>
  <c r="BP12"/>
  <c r="R6" i="4"/>
  <c r="BL12" i="16"/>
  <c r="BT13"/>
  <c r="AH6" i="4"/>
  <c r="BV6"/>
  <c r="AJ12" i="16"/>
  <c r="CB12"/>
  <c r="BD13"/>
  <c r="BN13"/>
  <c r="CH13"/>
  <c r="AX13"/>
  <c r="BR13"/>
  <c r="BB13"/>
  <c r="V13"/>
  <c r="CP13"/>
  <c r="CL13"/>
  <c r="CD13"/>
  <c r="G6" i="4"/>
  <c r="G6" i="5" s="1"/>
  <c r="BT6" i="4"/>
  <c r="BT6" i="5" s="1"/>
  <c r="P6" i="4"/>
  <c r="P6" i="5" s="1"/>
  <c r="AL13" i="16"/>
  <c r="BZ13"/>
  <c r="AU6" i="4"/>
  <c r="AU6" i="5" s="1"/>
  <c r="AQ6" i="4"/>
  <c r="AQ6" i="5" s="1"/>
  <c r="L6" i="4"/>
  <c r="L6" i="5" s="1"/>
  <c r="CN6" i="4"/>
  <c r="CN6" i="5" s="1"/>
  <c r="AV6" i="4"/>
  <c r="AV6" i="5" s="1"/>
  <c r="T6" i="4"/>
  <c r="T6" i="5" s="1"/>
  <c r="BA6" i="4"/>
  <c r="CE6"/>
  <c r="CE6" i="5" s="1"/>
  <c r="X6" i="4"/>
  <c r="X6" i="5" s="1"/>
  <c r="BP6" i="4"/>
  <c r="BC6"/>
  <c r="BC6" i="5" s="1"/>
  <c r="BI6" i="4"/>
  <c r="BI6" i="5" s="1"/>
  <c r="BY6" i="4"/>
  <c r="BY6" i="5" s="1"/>
  <c r="BX6" i="4"/>
  <c r="BX6" i="5" s="1"/>
  <c r="BE6" i="4"/>
  <c r="BE6" i="5" s="1"/>
  <c r="E6" i="4"/>
  <c r="E6" i="5" s="1"/>
  <c r="CX13" i="16"/>
  <c r="AH13"/>
  <c r="AD13"/>
  <c r="Z13"/>
  <c r="BS6" i="4"/>
  <c r="BS6" i="5" s="1"/>
  <c r="BH6" i="4"/>
  <c r="BH6" i="5" s="1"/>
  <c r="AR6" i="4"/>
  <c r="AR6" i="5" s="1"/>
  <c r="CB6" i="4"/>
  <c r="CB6" i="5" s="1"/>
  <c r="AZ6" i="4"/>
  <c r="AZ6" i="5" s="1"/>
  <c r="BQ6" i="4"/>
  <c r="BQ6" i="5" s="1"/>
  <c r="BV13" i="16"/>
  <c r="N13"/>
  <c r="BK6" i="4"/>
  <c r="BK6" i="5" s="1"/>
  <c r="AN6" i="4"/>
  <c r="AN6" i="5" s="1"/>
  <c r="CF6" i="4"/>
  <c r="CF6" i="5" s="1"/>
  <c r="BU6" i="4"/>
  <c r="BU6" i="5" s="1"/>
  <c r="BD6" i="4"/>
  <c r="BD6" i="5" s="1"/>
  <c r="BL6" i="4"/>
  <c r="BL6" i="5" s="1"/>
  <c r="AJ6" i="4"/>
  <c r="AJ6" i="5" s="1"/>
  <c r="CM6" i="4"/>
  <c r="CM6" i="5" s="1"/>
  <c r="W6" i="4"/>
  <c r="CJ6"/>
  <c r="CJ6" i="5" s="1"/>
  <c r="AC6" i="4"/>
  <c r="AC6" i="5" s="1"/>
  <c r="CC6" i="4"/>
  <c r="CC6" i="5" s="1"/>
  <c r="CK6" i="4"/>
  <c r="CK6" i="5" s="1"/>
  <c r="Q13" i="16"/>
  <c r="M13"/>
  <c r="BM6" i="3"/>
  <c r="AG6"/>
  <c r="BK6"/>
  <c r="CI6" i="4"/>
  <c r="CI6" i="5" s="1"/>
  <c r="AA6" i="4"/>
  <c r="AA6" i="5" s="1"/>
  <c r="BW6" i="4"/>
  <c r="BW6" i="5" s="1"/>
  <c r="BG6" i="4"/>
  <c r="O6"/>
  <c r="O6" i="5" s="1"/>
  <c r="AM6" i="4"/>
  <c r="AM6" i="5" s="1"/>
  <c r="BO6" i="4"/>
  <c r="BO6" i="5" s="1"/>
  <c r="K6" i="4"/>
  <c r="K6" i="5" s="1"/>
  <c r="CI6" i="3"/>
  <c r="BS6"/>
  <c r="BC6"/>
  <c r="AM6"/>
  <c r="W6"/>
  <c r="G6"/>
  <c r="CO6"/>
  <c r="CG6"/>
  <c r="BY6"/>
  <c r="BQ6"/>
  <c r="BI6"/>
  <c r="BA6"/>
  <c r="AS6"/>
  <c r="AK6"/>
  <c r="M6"/>
  <c r="E6"/>
  <c r="CM6"/>
  <c r="CE6"/>
  <c r="BW6"/>
  <c r="BO6"/>
  <c r="BG6"/>
  <c r="AQ6"/>
  <c r="AI6"/>
  <c r="AA6"/>
  <c r="S6"/>
  <c r="K6"/>
  <c r="L13" i="16" l="1"/>
  <c r="AF12"/>
  <c r="AF13"/>
  <c r="BY12"/>
  <c r="E11" i="14"/>
  <c r="BY13" i="16"/>
  <c r="Q6" i="5"/>
  <c r="AK6"/>
  <c r="CI12" i="16"/>
  <c r="BN12"/>
  <c r="BC12"/>
  <c r="AD12"/>
  <c r="CS12"/>
  <c r="CX12"/>
  <c r="AP12"/>
  <c r="Z12"/>
  <c r="U12"/>
  <c r="CC12"/>
  <c r="AX12"/>
  <c r="AL12"/>
  <c r="BO12"/>
  <c r="AT12"/>
  <c r="AW12"/>
  <c r="AY12"/>
  <c r="CP12"/>
  <c r="CT12"/>
  <c r="AU12"/>
  <c r="BF12"/>
  <c r="CW12"/>
  <c r="AG12"/>
  <c r="AC12"/>
  <c r="CU12"/>
  <c r="CL12"/>
  <c r="BK12"/>
  <c r="BS12"/>
  <c r="CG12"/>
  <c r="S12"/>
  <c r="CE12"/>
  <c r="CH12"/>
  <c r="BE12"/>
  <c r="AN12"/>
  <c r="CF12"/>
  <c r="BH12"/>
  <c r="Q12"/>
  <c r="CA12"/>
  <c r="BJ12"/>
  <c r="CM12"/>
  <c r="CD12"/>
  <c r="BI12"/>
  <c r="N12"/>
  <c r="AQ12"/>
  <c r="BW12"/>
  <c r="AA12"/>
  <c r="O12"/>
  <c r="BB12"/>
  <c r="M12"/>
  <c r="CO12"/>
  <c r="AM12"/>
  <c r="BR12"/>
  <c r="BU12"/>
  <c r="BG12"/>
  <c r="V12"/>
  <c r="BZ12"/>
  <c r="CQ12"/>
  <c r="AI12"/>
  <c r="CK12"/>
  <c r="BQ12"/>
  <c r="BM12"/>
  <c r="BV12"/>
  <c r="BA12"/>
  <c r="AH6" i="5"/>
  <c r="BB6"/>
  <c r="F6"/>
  <c r="E23" i="14"/>
  <c r="AG6" i="5"/>
  <c r="P30" i="14"/>
  <c r="Q26"/>
  <c r="P26" s="1"/>
  <c r="W6" i="5"/>
  <c r="BP6"/>
  <c r="AK13" i="16"/>
  <c r="V67" i="8"/>
  <c r="C15"/>
  <c r="N15"/>
  <c r="O15"/>
  <c r="AE15"/>
  <c r="AI15"/>
  <c r="AL15"/>
  <c r="AP15"/>
  <c r="AT15"/>
  <c r="AX15"/>
  <c r="BB15"/>
  <c r="BI15"/>
  <c r="BN15"/>
  <c r="BR15"/>
  <c r="BS15"/>
  <c r="BW15"/>
  <c r="CM15"/>
  <c r="CI15"/>
  <c r="CB15"/>
  <c r="CE15"/>
  <c r="CH15"/>
  <c r="BE15"/>
  <c r="CN15"/>
  <c r="D15"/>
  <c r="F15"/>
  <c r="J15"/>
  <c r="P15"/>
  <c r="S15"/>
  <c r="V15"/>
  <c r="AF15"/>
  <c r="AM15"/>
  <c r="AQ15"/>
  <c r="AU15"/>
  <c r="AY15"/>
  <c r="BC15"/>
  <c r="BF15"/>
  <c r="BJ15"/>
  <c r="BO15"/>
  <c r="BT15"/>
  <c r="BX15"/>
  <c r="CL15"/>
  <c r="R15"/>
  <c r="W15"/>
  <c r="Z15"/>
  <c r="AA15"/>
  <c r="AN15"/>
  <c r="AR15"/>
  <c r="AV15"/>
  <c r="AZ15"/>
  <c r="BD15"/>
  <c r="BK15"/>
  <c r="BP15"/>
  <c r="BU15"/>
  <c r="CK15"/>
  <c r="BZ15"/>
  <c r="CC15"/>
  <c r="CF15"/>
  <c r="AJ15"/>
  <c r="B15"/>
  <c r="G15"/>
  <c r="H15"/>
  <c r="L15"/>
  <c r="T15"/>
  <c r="X15"/>
  <c r="AD15"/>
  <c r="AH15"/>
  <c r="AS15"/>
  <c r="AW15"/>
  <c r="BA15"/>
  <c r="BG15"/>
  <c r="BH15"/>
  <c r="BL15"/>
  <c r="BM15"/>
  <c r="BQ15"/>
  <c r="BV15"/>
  <c r="BY15"/>
  <c r="CJ15"/>
  <c r="CA15"/>
  <c r="CD15"/>
  <c r="CG15"/>
  <c r="AB15"/>
  <c r="B5"/>
  <c r="B21"/>
  <c r="B25"/>
  <c r="B34"/>
  <c r="D6" i="4"/>
  <c r="D6" i="5" s="1"/>
  <c r="C4" i="8"/>
  <c r="C6"/>
  <c r="C10"/>
  <c r="C18"/>
  <c r="C22"/>
  <c r="C31"/>
  <c r="D4"/>
  <c r="CN106"/>
  <c r="CN34"/>
  <c r="CN25"/>
  <c r="CN21"/>
  <c r="CN19"/>
  <c r="CN16"/>
  <c r="CN9"/>
  <c r="CN5"/>
  <c r="D6"/>
  <c r="D10"/>
  <c r="D16"/>
  <c r="D19"/>
  <c r="D25"/>
  <c r="D34"/>
  <c r="E5"/>
  <c r="F5"/>
  <c r="CN4"/>
  <c r="E18"/>
  <c r="E22"/>
  <c r="E31"/>
  <c r="F11"/>
  <c r="F19"/>
  <c r="F25"/>
  <c r="F34"/>
  <c r="G5"/>
  <c r="G19"/>
  <c r="G25"/>
  <c r="G34"/>
  <c r="H4"/>
  <c r="H6"/>
  <c r="H10"/>
  <c r="H19"/>
  <c r="H21"/>
  <c r="H25"/>
  <c r="H27"/>
  <c r="H34"/>
  <c r="I5"/>
  <c r="I9"/>
  <c r="I18"/>
  <c r="I22"/>
  <c r="I24"/>
  <c r="I31"/>
  <c r="J5"/>
  <c r="J19"/>
  <c r="J25"/>
  <c r="J34"/>
  <c r="K4"/>
  <c r="K6"/>
  <c r="K10"/>
  <c r="K15"/>
  <c r="K18"/>
  <c r="K20"/>
  <c r="K22"/>
  <c r="K31"/>
  <c r="K106"/>
  <c r="L5"/>
  <c r="L19"/>
  <c r="L25"/>
  <c r="L34"/>
  <c r="M4"/>
  <c r="M6"/>
  <c r="M10"/>
  <c r="M19"/>
  <c r="M25"/>
  <c r="M34"/>
  <c r="N4"/>
  <c r="N6"/>
  <c r="N10"/>
  <c r="N18"/>
  <c r="N22"/>
  <c r="N31"/>
  <c r="O5"/>
  <c r="O18"/>
  <c r="O22"/>
  <c r="O31"/>
  <c r="P5"/>
  <c r="P19"/>
  <c r="P25"/>
  <c r="P34"/>
  <c r="Q4"/>
  <c r="Q6"/>
  <c r="Q10"/>
  <c r="Q19"/>
  <c r="Q25"/>
  <c r="Q34"/>
  <c r="R4"/>
  <c r="R6"/>
  <c r="R10"/>
  <c r="R18"/>
  <c r="R22"/>
  <c r="R31"/>
  <c r="R106"/>
  <c r="S5"/>
  <c r="S19"/>
  <c r="S25"/>
  <c r="S34"/>
  <c r="T5"/>
  <c r="T19"/>
  <c r="T25"/>
  <c r="T34"/>
  <c r="U4"/>
  <c r="U6"/>
  <c r="U10"/>
  <c r="U18"/>
  <c r="U22"/>
  <c r="U31"/>
  <c r="V5"/>
  <c r="V19"/>
  <c r="V25"/>
  <c r="V34"/>
  <c r="W4"/>
  <c r="W6"/>
  <c r="W10"/>
  <c r="W18"/>
  <c r="W22"/>
  <c r="W31"/>
  <c r="X5"/>
  <c r="X19"/>
  <c r="X25"/>
  <c r="X34"/>
  <c r="Y5"/>
  <c r="Y19"/>
  <c r="Y25"/>
  <c r="Y34"/>
  <c r="Z4"/>
  <c r="Z6"/>
  <c r="Z10"/>
  <c r="Z18"/>
  <c r="Z22"/>
  <c r="Z31"/>
  <c r="AA5"/>
  <c r="AA18"/>
  <c r="AA22"/>
  <c r="AA31"/>
  <c r="AB5"/>
  <c r="AB18"/>
  <c r="AB22"/>
  <c r="AB31"/>
  <c r="AC4"/>
  <c r="AC6"/>
  <c r="AC10"/>
  <c r="AC18"/>
  <c r="AC22"/>
  <c r="AC31"/>
  <c r="AC106"/>
  <c r="AD5"/>
  <c r="AD19"/>
  <c r="AD25"/>
  <c r="AD34"/>
  <c r="AE4"/>
  <c r="AE6"/>
  <c r="AE10"/>
  <c r="AE18"/>
  <c r="AE22"/>
  <c r="AE31"/>
  <c r="AF5"/>
  <c r="AF19"/>
  <c r="AF25"/>
  <c r="AF34"/>
  <c r="AG4"/>
  <c r="AG6"/>
  <c r="AG10"/>
  <c r="AG18"/>
  <c r="AG22"/>
  <c r="AG31"/>
  <c r="AH5"/>
  <c r="AH19"/>
  <c r="AH25"/>
  <c r="AH34"/>
  <c r="AI4"/>
  <c r="AI6"/>
  <c r="AI10"/>
  <c r="AI18"/>
  <c r="AI22"/>
  <c r="AI31"/>
  <c r="AJ5"/>
  <c r="AJ18"/>
  <c r="AJ22"/>
  <c r="AJ31"/>
  <c r="AK5"/>
  <c r="AK19"/>
  <c r="AK25"/>
  <c r="AK34"/>
  <c r="AL4"/>
  <c r="AL6"/>
  <c r="AL10"/>
  <c r="AL18"/>
  <c r="AL22"/>
  <c r="AL31"/>
  <c r="AM5"/>
  <c r="AM19"/>
  <c r="AM25"/>
  <c r="AM34"/>
  <c r="AN4"/>
  <c r="AN6"/>
  <c r="AN10"/>
  <c r="AN18"/>
  <c r="AN22"/>
  <c r="AN31"/>
  <c r="AO5"/>
  <c r="AO19"/>
  <c r="AO25"/>
  <c r="AO34"/>
  <c r="AP4"/>
  <c r="AP6"/>
  <c r="AP10"/>
  <c r="AP18"/>
  <c r="AP22"/>
  <c r="AP31"/>
  <c r="AQ5"/>
  <c r="AQ19"/>
  <c r="AQ25"/>
  <c r="AQ34"/>
  <c r="AR4"/>
  <c r="AR6"/>
  <c r="AR10"/>
  <c r="AR18"/>
  <c r="AR22"/>
  <c r="AR31"/>
  <c r="AS5"/>
  <c r="AS19"/>
  <c r="AS25"/>
  <c r="AS34"/>
  <c r="AT4"/>
  <c r="AT6"/>
  <c r="AT10"/>
  <c r="AT18"/>
  <c r="AT22"/>
  <c r="AT31"/>
  <c r="AU5"/>
  <c r="AU19"/>
  <c r="AU25"/>
  <c r="AU34"/>
  <c r="AV4"/>
  <c r="AV6"/>
  <c r="AV10"/>
  <c r="AV18"/>
  <c r="AV22"/>
  <c r="AV31"/>
  <c r="AW5"/>
  <c r="AW19"/>
  <c r="AW25"/>
  <c r="AW34"/>
  <c r="AX4"/>
  <c r="AX6"/>
  <c r="AX10"/>
  <c r="AX18"/>
  <c r="AX22"/>
  <c r="AX31"/>
  <c r="AY5"/>
  <c r="AY19"/>
  <c r="AY25"/>
  <c r="AY34"/>
  <c r="AZ4"/>
  <c r="AZ6"/>
  <c r="AZ10"/>
  <c r="AZ18"/>
  <c r="AZ22"/>
  <c r="AZ31"/>
  <c r="BA5"/>
  <c r="BA19"/>
  <c r="BA25"/>
  <c r="BA34"/>
  <c r="BB4"/>
  <c r="BB6"/>
  <c r="BB10"/>
  <c r="BB18"/>
  <c r="BB22"/>
  <c r="BB31"/>
  <c r="BC5"/>
  <c r="BC19"/>
  <c r="BC25"/>
  <c r="BC34"/>
  <c r="BD4"/>
  <c r="BD6"/>
  <c r="BD10"/>
  <c r="BD18"/>
  <c r="BD22"/>
  <c r="BD31"/>
  <c r="BE5"/>
  <c r="BE18"/>
  <c r="BE22"/>
  <c r="BE31"/>
  <c r="BF5"/>
  <c r="BF19"/>
  <c r="BF25"/>
  <c r="BF34"/>
  <c r="BG5"/>
  <c r="BG19"/>
  <c r="BG25"/>
  <c r="BG34"/>
  <c r="BH5"/>
  <c r="BH19"/>
  <c r="B6"/>
  <c r="B10"/>
  <c r="B18"/>
  <c r="B22"/>
  <c r="B31"/>
  <c r="C5"/>
  <c r="C19"/>
  <c r="C25"/>
  <c r="C34"/>
  <c r="CN31"/>
  <c r="CN22"/>
  <c r="CN18"/>
  <c r="CN10"/>
  <c r="CN6"/>
  <c r="D5"/>
  <c r="D18"/>
  <c r="D22"/>
  <c r="D31"/>
  <c r="E4"/>
  <c r="E6"/>
  <c r="E10"/>
  <c r="F4"/>
  <c r="F6"/>
  <c r="E19"/>
  <c r="E25"/>
  <c r="E34"/>
  <c r="F10"/>
  <c r="F18"/>
  <c r="F22"/>
  <c r="F31"/>
  <c r="G4"/>
  <c r="G6"/>
  <c r="G10"/>
  <c r="G18"/>
  <c r="G20"/>
  <c r="G22"/>
  <c r="G31"/>
  <c r="H5"/>
  <c r="H18"/>
  <c r="H22"/>
  <c r="H31"/>
  <c r="I4"/>
  <c r="I6"/>
  <c r="I10"/>
  <c r="I19"/>
  <c r="I25"/>
  <c r="I34"/>
  <c r="J4"/>
  <c r="J6"/>
  <c r="J10"/>
  <c r="J18"/>
  <c r="J22"/>
  <c r="J31"/>
  <c r="K5"/>
  <c r="K19"/>
  <c r="K25"/>
  <c r="K34"/>
  <c r="L4"/>
  <c r="L6"/>
  <c r="L10"/>
  <c r="L18"/>
  <c r="L22"/>
  <c r="L31"/>
  <c r="M5"/>
  <c r="M18"/>
  <c r="M22"/>
  <c r="M31"/>
  <c r="N5"/>
  <c r="N19"/>
  <c r="N25"/>
  <c r="N34"/>
  <c r="O4"/>
  <c r="O6"/>
  <c r="O10"/>
  <c r="O19"/>
  <c r="O25"/>
  <c r="O34"/>
  <c r="P4"/>
  <c r="P6"/>
  <c r="P10"/>
  <c r="P18"/>
  <c r="P22"/>
  <c r="P31"/>
  <c r="Q5"/>
  <c r="Q18"/>
  <c r="Q22"/>
  <c r="Q31"/>
  <c r="R5"/>
  <c r="R19"/>
  <c r="R25"/>
  <c r="R34"/>
  <c r="S4"/>
  <c r="S6"/>
  <c r="S10"/>
  <c r="S18"/>
  <c r="S22"/>
  <c r="S31"/>
  <c r="T4"/>
  <c r="T6"/>
  <c r="T10"/>
  <c r="T18"/>
  <c r="T22"/>
  <c r="T31"/>
  <c r="U5"/>
  <c r="U19"/>
  <c r="U25"/>
  <c r="U34"/>
  <c r="V4"/>
  <c r="V6"/>
  <c r="V10"/>
  <c r="V18"/>
  <c r="V22"/>
  <c r="V31"/>
  <c r="W5"/>
  <c r="W19"/>
  <c r="W25"/>
  <c r="W34"/>
  <c r="X4"/>
  <c r="X6"/>
  <c r="X10"/>
  <c r="X18"/>
  <c r="X22"/>
  <c r="X31"/>
  <c r="Y4"/>
  <c r="Y6"/>
  <c r="Y10"/>
  <c r="Y18"/>
  <c r="Y22"/>
  <c r="Y31"/>
  <c r="Z5"/>
  <c r="Z19"/>
  <c r="Z25"/>
  <c r="Z34"/>
  <c r="AA4"/>
  <c r="AA6"/>
  <c r="AA10"/>
  <c r="AA19"/>
  <c r="AA25"/>
  <c r="AA34"/>
  <c r="AB4"/>
  <c r="AB6"/>
  <c r="AB10"/>
  <c r="AB19"/>
  <c r="AB25"/>
  <c r="AB34"/>
  <c r="AC5"/>
  <c r="AC19"/>
  <c r="AC25"/>
  <c r="AC34"/>
  <c r="AD4"/>
  <c r="AD6"/>
  <c r="AD10"/>
  <c r="AD18"/>
  <c r="AD22"/>
  <c r="AD31"/>
  <c r="AE5"/>
  <c r="AE19"/>
  <c r="AE25"/>
  <c r="AE34"/>
  <c r="AF4"/>
  <c r="AF6"/>
  <c r="AF10"/>
  <c r="AF18"/>
  <c r="AF22"/>
  <c r="AF31"/>
  <c r="AG5"/>
  <c r="AG19"/>
  <c r="AG25"/>
  <c r="AG34"/>
  <c r="AH4"/>
  <c r="AH6"/>
  <c r="AH10"/>
  <c r="AH18"/>
  <c r="AH22"/>
  <c r="AH31"/>
  <c r="AI5"/>
  <c r="AI19"/>
  <c r="AI25"/>
  <c r="AI34"/>
  <c r="AJ4"/>
  <c r="AJ6"/>
  <c r="AJ10"/>
  <c r="AJ19"/>
  <c r="AJ25"/>
  <c r="AJ34"/>
  <c r="AK4"/>
  <c r="AK6"/>
  <c r="AK10"/>
  <c r="AK18"/>
  <c r="AK22"/>
  <c r="AK31"/>
  <c r="AL5"/>
  <c r="AL19"/>
  <c r="AL25"/>
  <c r="AL34"/>
  <c r="AM4"/>
  <c r="AM6"/>
  <c r="AM10"/>
  <c r="AM18"/>
  <c r="AM22"/>
  <c r="AM31"/>
  <c r="AN5"/>
  <c r="AN19"/>
  <c r="AN25"/>
  <c r="AN34"/>
  <c r="AO4"/>
  <c r="AO6"/>
  <c r="AO10"/>
  <c r="AO18"/>
  <c r="AO22"/>
  <c r="AO31"/>
  <c r="AP5"/>
  <c r="AP19"/>
  <c r="AP25"/>
  <c r="AP34"/>
  <c r="AQ4"/>
  <c r="AQ6"/>
  <c r="AQ10"/>
  <c r="AQ18"/>
  <c r="AQ22"/>
  <c r="AQ31"/>
  <c r="AR5"/>
  <c r="AR19"/>
  <c r="AR25"/>
  <c r="AR34"/>
  <c r="AS4"/>
  <c r="AS6"/>
  <c r="AS10"/>
  <c r="AS18"/>
  <c r="AS22"/>
  <c r="AS31"/>
  <c r="BH25"/>
  <c r="BH34"/>
  <c r="BI4"/>
  <c r="BI6"/>
  <c r="BI10"/>
  <c r="BI18"/>
  <c r="BI22"/>
  <c r="BI31"/>
  <c r="BJ5"/>
  <c r="BJ19"/>
  <c r="BJ25"/>
  <c r="BJ34"/>
  <c r="BK4"/>
  <c r="BK6"/>
  <c r="BK10"/>
  <c r="BK18"/>
  <c r="BK22"/>
  <c r="BK31"/>
  <c r="BL5"/>
  <c r="BL19"/>
  <c r="BL25"/>
  <c r="BL34"/>
  <c r="BM4"/>
  <c r="BM6"/>
  <c r="BM10"/>
  <c r="BM19"/>
  <c r="BM25"/>
  <c r="BM34"/>
  <c r="BN6"/>
  <c r="BN10"/>
  <c r="BN18"/>
  <c r="BN22"/>
  <c r="BN31"/>
  <c r="BO5"/>
  <c r="BO22"/>
  <c r="BO25"/>
  <c r="BO34"/>
  <c r="BP4"/>
  <c r="BP6"/>
  <c r="BP10"/>
  <c r="BP18"/>
  <c r="BP22"/>
  <c r="BP31"/>
  <c r="BQ5"/>
  <c r="BQ19"/>
  <c r="BQ25"/>
  <c r="BQ34"/>
  <c r="BR4"/>
  <c r="BR6"/>
  <c r="BR10"/>
  <c r="BR18"/>
  <c r="BR22"/>
  <c r="BR31"/>
  <c r="BS5"/>
  <c r="BS18"/>
  <c r="BS22"/>
  <c r="BS31"/>
  <c r="BT5"/>
  <c r="BT19"/>
  <c r="BT25"/>
  <c r="BT34"/>
  <c r="BU4"/>
  <c r="BU6"/>
  <c r="BU10"/>
  <c r="BU18"/>
  <c r="BU22"/>
  <c r="BU31"/>
  <c r="BV5"/>
  <c r="BV19"/>
  <c r="BV25"/>
  <c r="BV34"/>
  <c r="BW4"/>
  <c r="BW6"/>
  <c r="BW10"/>
  <c r="BW18"/>
  <c r="BW22"/>
  <c r="BW31"/>
  <c r="BX5"/>
  <c r="BX19"/>
  <c r="BX25"/>
  <c r="BX34"/>
  <c r="BY4"/>
  <c r="BY6"/>
  <c r="BY19"/>
  <c r="BY25"/>
  <c r="BY34"/>
  <c r="CM4"/>
  <c r="CM6"/>
  <c r="CM10"/>
  <c r="CM18"/>
  <c r="CM22"/>
  <c r="CM31"/>
  <c r="CL5"/>
  <c r="CL19"/>
  <c r="CL25"/>
  <c r="CL34"/>
  <c r="CK4"/>
  <c r="CK6"/>
  <c r="CK10"/>
  <c r="CK18"/>
  <c r="CK22"/>
  <c r="CK31"/>
  <c r="CJ5"/>
  <c r="CJ19"/>
  <c r="CJ25"/>
  <c r="CJ34"/>
  <c r="CI4"/>
  <c r="CI6"/>
  <c r="CI10"/>
  <c r="CI18"/>
  <c r="CI22"/>
  <c r="CI31"/>
  <c r="BZ6"/>
  <c r="BZ10"/>
  <c r="BZ18"/>
  <c r="BZ22"/>
  <c r="BZ31"/>
  <c r="CA5"/>
  <c r="CA19"/>
  <c r="CA25"/>
  <c r="CA34"/>
  <c r="CB4"/>
  <c r="CB6"/>
  <c r="CB18"/>
  <c r="CB22"/>
  <c r="CB34"/>
  <c r="AT5"/>
  <c r="AT19"/>
  <c r="AT25"/>
  <c r="AT34"/>
  <c r="AU4"/>
  <c r="AU6"/>
  <c r="AU10"/>
  <c r="AU18"/>
  <c r="AU22"/>
  <c r="AU31"/>
  <c r="AV5"/>
  <c r="AV19"/>
  <c r="AV25"/>
  <c r="AV34"/>
  <c r="AW4"/>
  <c r="AW6"/>
  <c r="AW10"/>
  <c r="AW18"/>
  <c r="AW22"/>
  <c r="AW31"/>
  <c r="AX5"/>
  <c r="AX19"/>
  <c r="AX25"/>
  <c r="AX34"/>
  <c r="AY4"/>
  <c r="AY6"/>
  <c r="AY10"/>
  <c r="AY18"/>
  <c r="AY22"/>
  <c r="AY31"/>
  <c r="AZ5"/>
  <c r="AZ19"/>
  <c r="AZ25"/>
  <c r="AZ34"/>
  <c r="BA4"/>
  <c r="BA6"/>
  <c r="BA10"/>
  <c r="BA18"/>
  <c r="BA22"/>
  <c r="BA31"/>
  <c r="BB5"/>
  <c r="BB19"/>
  <c r="BB25"/>
  <c r="BB34"/>
  <c r="BC4"/>
  <c r="BC6"/>
  <c r="BC10"/>
  <c r="BC18"/>
  <c r="BC22"/>
  <c r="BC31"/>
  <c r="BD5"/>
  <c r="BD19"/>
  <c r="BD25"/>
  <c r="BD34"/>
  <c r="BE4"/>
  <c r="BE6"/>
  <c r="BE10"/>
  <c r="BE19"/>
  <c r="BE25"/>
  <c r="BE34"/>
  <c r="BF4"/>
  <c r="BF6"/>
  <c r="BF10"/>
  <c r="BF18"/>
  <c r="BF22"/>
  <c r="BF31"/>
  <c r="BG4"/>
  <c r="BG6"/>
  <c r="BG10"/>
  <c r="BG18"/>
  <c r="BG22"/>
  <c r="BG31"/>
  <c r="BH4"/>
  <c r="BH6"/>
  <c r="BH10"/>
  <c r="BH18"/>
  <c r="BH22"/>
  <c r="BH31"/>
  <c r="BI5"/>
  <c r="BI19"/>
  <c r="BI25"/>
  <c r="BI34"/>
  <c r="BJ4"/>
  <c r="BJ6"/>
  <c r="BJ10"/>
  <c r="BJ18"/>
  <c r="BJ22"/>
  <c r="BJ31"/>
  <c r="BK5"/>
  <c r="BK19"/>
  <c r="BK25"/>
  <c r="BK34"/>
  <c r="BL4"/>
  <c r="BL6"/>
  <c r="BL10"/>
  <c r="BL18"/>
  <c r="BL22"/>
  <c r="BL31"/>
  <c r="BM5"/>
  <c r="BM18"/>
  <c r="BM22"/>
  <c r="BM31"/>
  <c r="BN5"/>
  <c r="BN19"/>
  <c r="BN25"/>
  <c r="BN34"/>
  <c r="BO4"/>
  <c r="BO6"/>
  <c r="BO10"/>
  <c r="BO18"/>
  <c r="BO19"/>
  <c r="BO31"/>
  <c r="BP5"/>
  <c r="BP19"/>
  <c r="BP25"/>
  <c r="BP34"/>
  <c r="BQ4"/>
  <c r="BQ6"/>
  <c r="BQ10"/>
  <c r="BQ18"/>
  <c r="BQ22"/>
  <c r="BQ31"/>
  <c r="BR5"/>
  <c r="BR19"/>
  <c r="BR25"/>
  <c r="BR34"/>
  <c r="BS4"/>
  <c r="BS6"/>
  <c r="BS10"/>
  <c r="BS19"/>
  <c r="BS25"/>
  <c r="BS34"/>
  <c r="BT4"/>
  <c r="BT6"/>
  <c r="BT10"/>
  <c r="BT18"/>
  <c r="BT22"/>
  <c r="BT31"/>
  <c r="BU5"/>
  <c r="BU19"/>
  <c r="BU25"/>
  <c r="BU34"/>
  <c r="BV4"/>
  <c r="BV6"/>
  <c r="BV10"/>
  <c r="BV18"/>
  <c r="BV22"/>
  <c r="BV31"/>
  <c r="BW5"/>
  <c r="BW19"/>
  <c r="BW25"/>
  <c r="BW34"/>
  <c r="BX4"/>
  <c r="BX6"/>
  <c r="BX10"/>
  <c r="BX18"/>
  <c r="BX22"/>
  <c r="BX31"/>
  <c r="BY5"/>
  <c r="BY10"/>
  <c r="BY18"/>
  <c r="BY22"/>
  <c r="BY31"/>
  <c r="CM5"/>
  <c r="CM19"/>
  <c r="CM25"/>
  <c r="CM34"/>
  <c r="CL4"/>
  <c r="CL6"/>
  <c r="CL10"/>
  <c r="CL18"/>
  <c r="CL22"/>
  <c r="CL31"/>
  <c r="CK5"/>
  <c r="CK19"/>
  <c r="CK25"/>
  <c r="CK34"/>
  <c r="CJ4"/>
  <c r="CJ6"/>
  <c r="CJ10"/>
  <c r="CJ18"/>
  <c r="CJ22"/>
  <c r="CJ31"/>
  <c r="CI5"/>
  <c r="CI19"/>
  <c r="CI25"/>
  <c r="CI34"/>
  <c r="BZ5"/>
  <c r="BZ19"/>
  <c r="BZ25"/>
  <c r="BZ34"/>
  <c r="CA4"/>
  <c r="CA6"/>
  <c r="CA10"/>
  <c r="CA18"/>
  <c r="CA22"/>
  <c r="CA31"/>
  <c r="CB5"/>
  <c r="CB10"/>
  <c r="CB19"/>
  <c r="CB25"/>
  <c r="CB31"/>
  <c r="CC5"/>
  <c r="CC19"/>
  <c r="CC25"/>
  <c r="CC34"/>
  <c r="CD4"/>
  <c r="CD6"/>
  <c r="CD10"/>
  <c r="CD18"/>
  <c r="CD22"/>
  <c r="CD31"/>
  <c r="CE6"/>
  <c r="CE4"/>
  <c r="CE19"/>
  <c r="CE25"/>
  <c r="CE34"/>
  <c r="CF5"/>
  <c r="CF19"/>
  <c r="CF25"/>
  <c r="CF34"/>
  <c r="CG4"/>
  <c r="CG6"/>
  <c r="CG10"/>
  <c r="CG18"/>
  <c r="CG22"/>
  <c r="CG31"/>
  <c r="CH5"/>
  <c r="CH19"/>
  <c r="CH25"/>
  <c r="CH34"/>
  <c r="D14"/>
  <c r="F14"/>
  <c r="H14"/>
  <c r="J14"/>
  <c r="L14"/>
  <c r="N14"/>
  <c r="P14"/>
  <c r="R14"/>
  <c r="T14"/>
  <c r="V14"/>
  <c r="X14"/>
  <c r="Z14"/>
  <c r="AC14"/>
  <c r="AE14"/>
  <c r="AG14"/>
  <c r="AI14"/>
  <c r="AJ14"/>
  <c r="AL14"/>
  <c r="AN14"/>
  <c r="AP14"/>
  <c r="AR14"/>
  <c r="AT14"/>
  <c r="AV14"/>
  <c r="AX14"/>
  <c r="AZ14"/>
  <c r="BB14"/>
  <c r="BD14"/>
  <c r="BE14"/>
  <c r="BG14"/>
  <c r="BI14"/>
  <c r="BK14"/>
  <c r="BM14"/>
  <c r="BO14"/>
  <c r="BQ14"/>
  <c r="BS14"/>
  <c r="BU14"/>
  <c r="BW14"/>
  <c r="BY14"/>
  <c r="CA14"/>
  <c r="CC14"/>
  <c r="CE14"/>
  <c r="CG14"/>
  <c r="CI14"/>
  <c r="CK14"/>
  <c r="CM14"/>
  <c r="C14"/>
  <c r="BN4"/>
  <c r="AB28"/>
  <c r="AD28"/>
  <c r="AA28"/>
  <c r="CC4"/>
  <c r="CC6"/>
  <c r="CC10"/>
  <c r="CC18"/>
  <c r="CC22"/>
  <c r="CC31"/>
  <c r="CD5"/>
  <c r="CD19"/>
  <c r="CD25"/>
  <c r="CD34"/>
  <c r="CE5"/>
  <c r="CE10"/>
  <c r="CE18"/>
  <c r="CE22"/>
  <c r="CE31"/>
  <c r="CF4"/>
  <c r="CF6"/>
  <c r="CF10"/>
  <c r="CF18"/>
  <c r="CF22"/>
  <c r="CF31"/>
  <c r="CG5"/>
  <c r="CG19"/>
  <c r="CG25"/>
  <c r="CG34"/>
  <c r="CH4"/>
  <c r="CH6"/>
  <c r="CH10"/>
  <c r="CH18"/>
  <c r="CH22"/>
  <c r="CH31"/>
  <c r="E14"/>
  <c r="G14"/>
  <c r="I14"/>
  <c r="K14"/>
  <c r="M14"/>
  <c r="O14"/>
  <c r="Q14"/>
  <c r="S14"/>
  <c r="U14"/>
  <c r="W14"/>
  <c r="Y14"/>
  <c r="AA14"/>
  <c r="AB14"/>
  <c r="AD14"/>
  <c r="AF14"/>
  <c r="AH14"/>
  <c r="AK14"/>
  <c r="AM14"/>
  <c r="AO14"/>
  <c r="AQ14"/>
  <c r="AS14"/>
  <c r="AU14"/>
  <c r="AW14"/>
  <c r="AY14"/>
  <c r="BA14"/>
  <c r="BC14"/>
  <c r="BF14"/>
  <c r="BH14"/>
  <c r="BJ14"/>
  <c r="BL14"/>
  <c r="BN14"/>
  <c r="BP14"/>
  <c r="BR14"/>
  <c r="BT14"/>
  <c r="BV14"/>
  <c r="BX14"/>
  <c r="BZ14"/>
  <c r="CB14"/>
  <c r="CD14"/>
  <c r="CF14"/>
  <c r="CH14"/>
  <c r="CJ14"/>
  <c r="CL14"/>
  <c r="CN14"/>
  <c r="B14"/>
  <c r="BZ4"/>
  <c r="AF28"/>
  <c r="AC28"/>
  <c r="E106"/>
  <c r="C106"/>
  <c r="I106"/>
  <c r="N106"/>
  <c r="O106"/>
  <c r="U106"/>
  <c r="V106"/>
  <c r="AB106"/>
  <c r="AE106"/>
  <c r="AI106"/>
  <c r="AL106"/>
  <c r="AP106"/>
  <c r="AT106"/>
  <c r="AX106"/>
  <c r="BB106"/>
  <c r="BE106"/>
  <c r="BI106"/>
  <c r="BN106"/>
  <c r="BR106"/>
  <c r="BS106"/>
  <c r="BW106"/>
  <c r="CM106"/>
  <c r="CI106"/>
  <c r="CH106"/>
  <c r="D106"/>
  <c r="F106"/>
  <c r="J106"/>
  <c r="P106"/>
  <c r="Q106"/>
  <c r="S106"/>
  <c r="W106"/>
  <c r="Y106"/>
  <c r="AF106"/>
  <c r="AM106"/>
  <c r="AQ106"/>
  <c r="AU106"/>
  <c r="AY106"/>
  <c r="BC106"/>
  <c r="BJ106"/>
  <c r="BO106"/>
  <c r="BT106"/>
  <c r="BX106"/>
  <c r="CL106"/>
  <c r="CB106"/>
  <c r="Z106"/>
  <c r="AA106"/>
  <c r="AG106"/>
  <c r="AJ106"/>
  <c r="AN106"/>
  <c r="AR106"/>
  <c r="AV106"/>
  <c r="AZ106"/>
  <c r="BD106"/>
  <c r="BF106"/>
  <c r="BG106"/>
  <c r="BK106"/>
  <c r="BM106"/>
  <c r="BP106"/>
  <c r="BU106"/>
  <c r="CK106"/>
  <c r="BZ106"/>
  <c r="CC106"/>
  <c r="CF106"/>
  <c r="B106"/>
  <c r="G106"/>
  <c r="H106"/>
  <c r="L106"/>
  <c r="M106"/>
  <c r="T106"/>
  <c r="X106"/>
  <c r="AD106"/>
  <c r="AH106"/>
  <c r="AK106"/>
  <c r="AO106"/>
  <c r="AS106"/>
  <c r="AW106"/>
  <c r="BA106"/>
  <c r="BH106"/>
  <c r="BL106"/>
  <c r="BQ106"/>
  <c r="BV106"/>
  <c r="BY106"/>
  <c r="CJ106"/>
  <c r="CA106"/>
  <c r="CD106"/>
  <c r="CE106"/>
  <c r="CG106"/>
  <c r="CG6" i="5"/>
  <c r="BV6"/>
  <c r="BN6"/>
  <c r="R6"/>
  <c r="BF6"/>
  <c r="CD6"/>
  <c r="CH6"/>
  <c r="Z6"/>
  <c r="BR6"/>
  <c r="J6"/>
  <c r="AD6"/>
  <c r="BJ6"/>
  <c r="BZ6"/>
  <c r="N6" i="4"/>
  <c r="N6" i="5" s="1"/>
  <c r="I6" i="4"/>
  <c r="I6" i="5" s="1"/>
  <c r="D67" i="8"/>
  <c r="H67"/>
  <c r="L67"/>
  <c r="O67"/>
  <c r="T67"/>
  <c r="C67"/>
  <c r="K67"/>
  <c r="P67"/>
  <c r="F67"/>
  <c r="J67"/>
  <c r="N67"/>
  <c r="R67"/>
  <c r="E67"/>
  <c r="I67"/>
  <c r="Q67"/>
  <c r="AS6" i="5"/>
  <c r="B4" i="8"/>
  <c r="AB6" i="4"/>
  <c r="AB6" i="5" s="1"/>
  <c r="AF29" i="8"/>
  <c r="AF30"/>
  <c r="AH29"/>
  <c r="AJ29"/>
  <c r="AG29"/>
  <c r="AI29"/>
  <c r="AH30"/>
  <c r="AJ30"/>
  <c r="AG30"/>
  <c r="AI30"/>
  <c r="CO6" i="4"/>
  <c r="AE6"/>
  <c r="AE6" i="5" s="1"/>
  <c r="U6" i="3"/>
  <c r="H6" i="4"/>
  <c r="H6" i="5" s="1"/>
  <c r="AL6" i="4"/>
  <c r="AL6" i="5" s="1"/>
  <c r="AP6" i="4"/>
  <c r="AP6" i="5" s="1"/>
  <c r="AT6" i="4"/>
  <c r="AT6" i="5" s="1"/>
  <c r="M6" i="4"/>
  <c r="M6" i="5" s="1"/>
  <c r="AC6" i="3"/>
  <c r="AE6"/>
  <c r="AI6" i="4"/>
  <c r="AI6" i="5" s="1"/>
  <c r="Y6" i="4"/>
  <c r="Y6" i="5" s="1"/>
  <c r="AX6" i="4"/>
  <c r="AX6" i="5" s="1"/>
  <c r="BM6"/>
  <c r="BO67" i="8"/>
  <c r="AF6" i="3"/>
  <c r="N6"/>
  <c r="BZ6"/>
  <c r="AO6" i="4"/>
  <c r="AO6" i="5" s="1"/>
  <c r="AZ6" i="3"/>
  <c r="AH6"/>
  <c r="U6" i="4"/>
  <c r="U6" i="5" s="1"/>
  <c r="BL6" i="3"/>
  <c r="AT6"/>
  <c r="C6" i="2"/>
  <c r="AF6" i="4"/>
  <c r="AY6"/>
  <c r="AY6" i="5" s="1"/>
  <c r="CF6" i="3"/>
  <c r="P6"/>
  <c r="BN6"/>
  <c r="C6" i="4"/>
  <c r="C6" i="6" s="1"/>
  <c r="CB6" i="3"/>
  <c r="AV6"/>
  <c r="L6"/>
  <c r="BJ6"/>
  <c r="AD6"/>
  <c r="BP6"/>
  <c r="AJ6"/>
  <c r="Q6"/>
  <c r="CD6"/>
  <c r="AX6"/>
  <c r="R6"/>
  <c r="CN6"/>
  <c r="BX6"/>
  <c r="BH6"/>
  <c r="AR6"/>
  <c r="X6"/>
  <c r="H6"/>
  <c r="CC6"/>
  <c r="CL6"/>
  <c r="BV6"/>
  <c r="BF6"/>
  <c r="AP6"/>
  <c r="Z6"/>
  <c r="J6"/>
  <c r="CJ6"/>
  <c r="BT6"/>
  <c r="BD6"/>
  <c r="AN6"/>
  <c r="T6"/>
  <c r="D6"/>
  <c r="AW6"/>
  <c r="CH6"/>
  <c r="BR6"/>
  <c r="BB6"/>
  <c r="AL6"/>
  <c r="V6"/>
  <c r="F6"/>
  <c r="AU6"/>
  <c r="CA6"/>
  <c r="CA6" i="4"/>
  <c r="E27" i="14"/>
  <c r="CB13" i="16"/>
  <c r="AY6" i="3"/>
  <c r="AK12" i="16"/>
  <c r="AB6" i="3"/>
  <c r="O6"/>
  <c r="D13" i="14"/>
  <c r="AH12" i="16"/>
  <c r="S6" i="4"/>
  <c r="S6" i="5" s="1"/>
  <c r="R13" i="16"/>
  <c r="BG6" i="5"/>
  <c r="BA6"/>
  <c r="C6" i="3"/>
  <c r="AO6"/>
  <c r="Y6"/>
  <c r="I6"/>
  <c r="BE6"/>
  <c r="BU6"/>
  <c r="CK6"/>
  <c r="AW6" i="4"/>
  <c r="CA69" i="6" l="1"/>
  <c r="BK69"/>
  <c r="AU69"/>
  <c r="AE69"/>
  <c r="O69"/>
  <c r="CN69"/>
  <c r="BX69"/>
  <c r="BH69"/>
  <c r="AR69"/>
  <c r="AB69"/>
  <c r="L69"/>
  <c r="CK69"/>
  <c r="BU69"/>
  <c r="BE69"/>
  <c r="AO69"/>
  <c r="Y69"/>
  <c r="I69"/>
  <c r="CD69"/>
  <c r="BN69"/>
  <c r="AX69"/>
  <c r="AH69"/>
  <c r="R69"/>
  <c r="V69"/>
  <c r="BF69"/>
  <c r="CE69"/>
  <c r="BO69"/>
  <c r="AY69"/>
  <c r="AI69"/>
  <c r="S69"/>
  <c r="B69"/>
  <c r="CB69"/>
  <c r="BL69"/>
  <c r="AV69"/>
  <c r="AF69"/>
  <c r="P69"/>
  <c r="CO69"/>
  <c r="BY69"/>
  <c r="BI69"/>
  <c r="AS69"/>
  <c r="AC69"/>
  <c r="M69"/>
  <c r="CH69"/>
  <c r="BR69"/>
  <c r="BB69"/>
  <c r="AL69"/>
  <c r="F69"/>
  <c r="CI69"/>
  <c r="BS69"/>
  <c r="BC69"/>
  <c r="AM69"/>
  <c r="W69"/>
  <c r="G69"/>
  <c r="CF69"/>
  <c r="BP69"/>
  <c r="AZ69"/>
  <c r="AJ69"/>
  <c r="T69"/>
  <c r="D69"/>
  <c r="CC69"/>
  <c r="BM69"/>
  <c r="AW69"/>
  <c r="AG69"/>
  <c r="Q69"/>
  <c r="CL69"/>
  <c r="BV69"/>
  <c r="AP69"/>
  <c r="Z69"/>
  <c r="CM69"/>
  <c r="BW69"/>
  <c r="BG69"/>
  <c r="AQ69"/>
  <c r="AA69"/>
  <c r="K69"/>
  <c r="CJ69"/>
  <c r="BT69"/>
  <c r="BD69"/>
  <c r="AN69"/>
  <c r="X69"/>
  <c r="H69"/>
  <c r="CG69"/>
  <c r="BQ69"/>
  <c r="BA69"/>
  <c r="AK69"/>
  <c r="U69"/>
  <c r="E69"/>
  <c r="BZ69"/>
  <c r="BJ69"/>
  <c r="AT69"/>
  <c r="AD69"/>
  <c r="N69"/>
  <c r="C69"/>
  <c r="J69"/>
  <c r="CO71"/>
  <c r="BI71"/>
  <c r="AC71"/>
  <c r="CN70"/>
  <c r="BH70"/>
  <c r="AB70"/>
  <c r="CD71"/>
  <c r="AX71"/>
  <c r="R71"/>
  <c r="BY70"/>
  <c r="AS70"/>
  <c r="M70"/>
  <c r="BO71"/>
  <c r="AI71"/>
  <c r="AF71"/>
  <c r="N71"/>
  <c r="AO70"/>
  <c r="I70"/>
  <c r="AE71"/>
  <c r="CL70"/>
  <c r="Z70"/>
  <c r="AN71"/>
  <c r="BP71"/>
  <c r="BL71"/>
  <c r="P71"/>
  <c r="BK70"/>
  <c r="AE70"/>
  <c r="AO71"/>
  <c r="M71"/>
  <c r="BT70"/>
  <c r="AN70"/>
  <c r="CN71"/>
  <c r="BH71"/>
  <c r="AB71"/>
  <c r="CI70"/>
  <c r="BG70"/>
  <c r="AA70"/>
  <c r="CG71"/>
  <c r="BA71"/>
  <c r="I71"/>
  <c r="BP70"/>
  <c r="AJ70"/>
  <c r="D70"/>
  <c r="BV71"/>
  <c r="AP71"/>
  <c r="J71"/>
  <c r="BQ70"/>
  <c r="AK70"/>
  <c r="E70"/>
  <c r="BW71"/>
  <c r="AQ71"/>
  <c r="K71"/>
  <c r="BR70"/>
  <c r="AL70"/>
  <c r="F70"/>
  <c r="X71"/>
  <c r="CE70"/>
  <c r="AM70"/>
  <c r="G70"/>
  <c r="BM71"/>
  <c r="AG71"/>
  <c r="E71"/>
  <c r="BL70"/>
  <c r="AF70"/>
  <c r="CH71"/>
  <c r="BB71"/>
  <c r="V71"/>
  <c r="CC70"/>
  <c r="AW70"/>
  <c r="Q70"/>
  <c r="BS71"/>
  <c r="AM71"/>
  <c r="G71"/>
  <c r="BN70"/>
  <c r="AH70"/>
  <c r="AZ71"/>
  <c r="T71"/>
  <c r="CA70"/>
  <c r="AY70"/>
  <c r="S70"/>
  <c r="BZ70"/>
  <c r="AT70"/>
  <c r="N70"/>
  <c r="O70"/>
  <c r="BU71"/>
  <c r="BZ71"/>
  <c r="AT71"/>
  <c r="BU70"/>
  <c r="BK71"/>
  <c r="BF70"/>
  <c r="C70"/>
  <c r="BY71"/>
  <c r="AS71"/>
  <c r="Q71"/>
  <c r="BX70"/>
  <c r="AR70"/>
  <c r="L70"/>
  <c r="BN71"/>
  <c r="AH71"/>
  <c r="CO70"/>
  <c r="BI70"/>
  <c r="AC70"/>
  <c r="CE71"/>
  <c r="AY71"/>
  <c r="S71"/>
  <c r="O71"/>
  <c r="BT71"/>
  <c r="CF71"/>
  <c r="CB71"/>
  <c r="AV71"/>
  <c r="CM70"/>
  <c r="AU70"/>
  <c r="BE71"/>
  <c r="Y71"/>
  <c r="CJ70"/>
  <c r="BD70"/>
  <c r="H70"/>
  <c r="BX71"/>
  <c r="AR71"/>
  <c r="L71"/>
  <c r="BS70"/>
  <c r="AQ70"/>
  <c r="K70"/>
  <c r="BQ71"/>
  <c r="AK71"/>
  <c r="CF70"/>
  <c r="AZ70"/>
  <c r="T70"/>
  <c r="CL71"/>
  <c r="BF71"/>
  <c r="Z71"/>
  <c r="CG70"/>
  <c r="BA70"/>
  <c r="U70"/>
  <c r="CM71"/>
  <c r="BG71"/>
  <c r="AA71"/>
  <c r="CH70"/>
  <c r="BB70"/>
  <c r="V70"/>
  <c r="BD71"/>
  <c r="H71"/>
  <c r="BC70"/>
  <c r="W70"/>
  <c r="CC71"/>
  <c r="AW71"/>
  <c r="U71"/>
  <c r="CB70"/>
  <c r="AV70"/>
  <c r="P70"/>
  <c r="BR71"/>
  <c r="AL71"/>
  <c r="F71"/>
  <c r="BM70"/>
  <c r="AG70"/>
  <c r="CI71"/>
  <c r="BC71"/>
  <c r="W71"/>
  <c r="CD70"/>
  <c r="AX70"/>
  <c r="R70"/>
  <c r="AJ71"/>
  <c r="D71"/>
  <c r="BO70"/>
  <c r="AI70"/>
  <c r="C71"/>
  <c r="BJ70"/>
  <c r="AD70"/>
  <c r="CJ71"/>
  <c r="BW70"/>
  <c r="CK71"/>
  <c r="X70"/>
  <c r="BJ71"/>
  <c r="AD71"/>
  <c r="CK70"/>
  <c r="BE70"/>
  <c r="Y70"/>
  <c r="CA71"/>
  <c r="AU71"/>
  <c r="BV70"/>
  <c r="AP70"/>
  <c r="J70"/>
  <c r="B71"/>
  <c r="B70"/>
  <c r="BZ50"/>
  <c r="AT50"/>
  <c r="N50"/>
  <c r="BU49"/>
  <c r="AO49"/>
  <c r="I49"/>
  <c r="BP48"/>
  <c r="AJ48"/>
  <c r="D48"/>
  <c r="BK50"/>
  <c r="AE50"/>
  <c r="CL49"/>
  <c r="BF49"/>
  <c r="Z49"/>
  <c r="CG48"/>
  <c r="BA48"/>
  <c r="U48"/>
  <c r="CN50"/>
  <c r="BH50"/>
  <c r="AB50"/>
  <c r="CI49"/>
  <c r="BC49"/>
  <c r="W49"/>
  <c r="CD48"/>
  <c r="AX48"/>
  <c r="R48"/>
  <c r="BM50"/>
  <c r="AG50"/>
  <c r="CN49"/>
  <c r="BH49"/>
  <c r="AB49"/>
  <c r="CI48"/>
  <c r="BC48"/>
  <c r="W48"/>
  <c r="CD50"/>
  <c r="AX50"/>
  <c r="R50"/>
  <c r="BY49"/>
  <c r="AS49"/>
  <c r="M49"/>
  <c r="BT48"/>
  <c r="AN48"/>
  <c r="H48"/>
  <c r="BO50"/>
  <c r="AI50"/>
  <c r="C50"/>
  <c r="BJ49"/>
  <c r="AD49"/>
  <c r="CK48"/>
  <c r="BE48"/>
  <c r="Y48"/>
  <c r="CB50"/>
  <c r="AV50"/>
  <c r="P50"/>
  <c r="BW49"/>
  <c r="AQ49"/>
  <c r="K49"/>
  <c r="BR48"/>
  <c r="AL48"/>
  <c r="F48"/>
  <c r="BQ50"/>
  <c r="AK50"/>
  <c r="E50"/>
  <c r="BL49"/>
  <c r="AF49"/>
  <c r="CM48"/>
  <c r="BG48"/>
  <c r="AA48"/>
  <c r="CH50"/>
  <c r="BB50"/>
  <c r="V50"/>
  <c r="CC48"/>
  <c r="AW48"/>
  <c r="Q48"/>
  <c r="BT50"/>
  <c r="AN50"/>
  <c r="H50"/>
  <c r="BO49"/>
  <c r="AI49"/>
  <c r="C49"/>
  <c r="BJ48"/>
  <c r="AD48"/>
  <c r="CO50"/>
  <c r="BI50"/>
  <c r="AC50"/>
  <c r="CJ49"/>
  <c r="BD49"/>
  <c r="X49"/>
  <c r="CE48"/>
  <c r="AY48"/>
  <c r="S48"/>
  <c r="F50"/>
  <c r="BM49"/>
  <c r="AG49"/>
  <c r="CN48"/>
  <c r="BH48"/>
  <c r="AB48"/>
  <c r="CI50"/>
  <c r="BC50"/>
  <c r="W50"/>
  <c r="CD49"/>
  <c r="AX49"/>
  <c r="R49"/>
  <c r="BY48"/>
  <c r="AS48"/>
  <c r="M48"/>
  <c r="BP50"/>
  <c r="AJ50"/>
  <c r="D50"/>
  <c r="BK49"/>
  <c r="AE49"/>
  <c r="CL48"/>
  <c r="BF48"/>
  <c r="Z48"/>
  <c r="CK50"/>
  <c r="BE50"/>
  <c r="Y50"/>
  <c r="CF49"/>
  <c r="AZ49"/>
  <c r="T49"/>
  <c r="CA48"/>
  <c r="AU48"/>
  <c r="O48"/>
  <c r="BV50"/>
  <c r="AP50"/>
  <c r="J50"/>
  <c r="BQ49"/>
  <c r="AK49"/>
  <c r="E49"/>
  <c r="BL48"/>
  <c r="AF48"/>
  <c r="CM50"/>
  <c r="BG50"/>
  <c r="AA50"/>
  <c r="CH49"/>
  <c r="BB49"/>
  <c r="V49"/>
  <c r="C48"/>
  <c r="BJ50"/>
  <c r="AD50"/>
  <c r="CK49"/>
  <c r="BE49"/>
  <c r="Y49"/>
  <c r="CF48"/>
  <c r="AZ48"/>
  <c r="T48"/>
  <c r="CA50"/>
  <c r="AU50"/>
  <c r="O50"/>
  <c r="BV49"/>
  <c r="AP49"/>
  <c r="J49"/>
  <c r="BQ48"/>
  <c r="AK48"/>
  <c r="E48"/>
  <c r="BX50"/>
  <c r="AR50"/>
  <c r="L50"/>
  <c r="BS49"/>
  <c r="AM49"/>
  <c r="G49"/>
  <c r="BN48"/>
  <c r="AH48"/>
  <c r="CC50"/>
  <c r="AW50"/>
  <c r="Q50"/>
  <c r="BX49"/>
  <c r="AR49"/>
  <c r="L49"/>
  <c r="BS48"/>
  <c r="AM48"/>
  <c r="G48"/>
  <c r="BN50"/>
  <c r="AH50"/>
  <c r="CO49"/>
  <c r="BI49"/>
  <c r="AC49"/>
  <c r="CJ48"/>
  <c r="BD48"/>
  <c r="X48"/>
  <c r="CE50"/>
  <c r="AY50"/>
  <c r="S50"/>
  <c r="BZ49"/>
  <c r="AT49"/>
  <c r="N49"/>
  <c r="BU48"/>
  <c r="AO48"/>
  <c r="I48"/>
  <c r="BL50"/>
  <c r="AF50"/>
  <c r="CM49"/>
  <c r="BG49"/>
  <c r="AA49"/>
  <c r="CH48"/>
  <c r="BB48"/>
  <c r="V48"/>
  <c r="CG50"/>
  <c r="BA50"/>
  <c r="U50"/>
  <c r="CB49"/>
  <c r="AV49"/>
  <c r="P49"/>
  <c r="BW48"/>
  <c r="AQ48"/>
  <c r="K48"/>
  <c r="BR50"/>
  <c r="AL50"/>
  <c r="F49"/>
  <c r="BM48"/>
  <c r="AG48"/>
  <c r="CJ50"/>
  <c r="BD50"/>
  <c r="X50"/>
  <c r="CE49"/>
  <c r="AY49"/>
  <c r="S49"/>
  <c r="BZ48"/>
  <c r="AT48"/>
  <c r="N48"/>
  <c r="BY50"/>
  <c r="AS50"/>
  <c r="M50"/>
  <c r="BT49"/>
  <c r="AN49"/>
  <c r="H49"/>
  <c r="BO48"/>
  <c r="AI48"/>
  <c r="CC49"/>
  <c r="AW49"/>
  <c r="Q49"/>
  <c r="BX48"/>
  <c r="AR48"/>
  <c r="L48"/>
  <c r="BS50"/>
  <c r="AM50"/>
  <c r="G50"/>
  <c r="BN49"/>
  <c r="AH49"/>
  <c r="CO48"/>
  <c r="BI48"/>
  <c r="AC48"/>
  <c r="CF50"/>
  <c r="AZ50"/>
  <c r="T50"/>
  <c r="CA49"/>
  <c r="AU49"/>
  <c r="O49"/>
  <c r="BV48"/>
  <c r="AP48"/>
  <c r="J48"/>
  <c r="BU50"/>
  <c r="AO50"/>
  <c r="I50"/>
  <c r="BP49"/>
  <c r="AJ49"/>
  <c r="D49"/>
  <c r="BK48"/>
  <c r="AE48"/>
  <c r="CL50"/>
  <c r="BF50"/>
  <c r="Z50"/>
  <c r="CG49"/>
  <c r="BA49"/>
  <c r="U49"/>
  <c r="CB48"/>
  <c r="AV48"/>
  <c r="P48"/>
  <c r="BW50"/>
  <c r="AQ50"/>
  <c r="K50"/>
  <c r="BR49"/>
  <c r="AL49"/>
  <c r="B48"/>
  <c r="B50"/>
  <c r="B49"/>
  <c r="E10" i="14"/>
  <c r="BO19" i="6"/>
  <c r="AN20"/>
  <c r="M21"/>
  <c r="BY21"/>
  <c r="AX22"/>
  <c r="W23"/>
  <c r="CI23"/>
  <c r="BH24"/>
  <c r="I25"/>
  <c r="Y25"/>
  <c r="AO25"/>
  <c r="BE25"/>
  <c r="BU25"/>
  <c r="CK25"/>
  <c r="N26"/>
  <c r="AD26"/>
  <c r="AT26"/>
  <c r="BJ26"/>
  <c r="BZ26"/>
  <c r="S27"/>
  <c r="CE27"/>
  <c r="AP19"/>
  <c r="O20"/>
  <c r="CA20"/>
  <c r="AZ21"/>
  <c r="Y22"/>
  <c r="CK22"/>
  <c r="BJ23"/>
  <c r="W21"/>
  <c r="BH22"/>
  <c r="F24"/>
  <c r="AI25"/>
  <c r="BT26"/>
  <c r="AP28"/>
  <c r="CA29"/>
  <c r="CN30"/>
  <c r="AL32"/>
  <c r="X19"/>
  <c r="CJ19"/>
  <c r="BI20"/>
  <c r="AH21"/>
  <c r="G22"/>
  <c r="BS22"/>
  <c r="AR23"/>
  <c r="Q24"/>
  <c r="CC24"/>
  <c r="AN27"/>
  <c r="E28"/>
  <c r="U28"/>
  <c r="AK28"/>
  <c r="BA28"/>
  <c r="BQ28"/>
  <c r="CG28"/>
  <c r="J29"/>
  <c r="Z29"/>
  <c r="AP29"/>
  <c r="BF29"/>
  <c r="BV29"/>
  <c r="CL29"/>
  <c r="BG19"/>
  <c r="AF20"/>
  <c r="E21"/>
  <c r="BQ21"/>
  <c r="AP22"/>
  <c r="O23"/>
  <c r="CA23"/>
  <c r="AZ24"/>
  <c r="K27"/>
  <c r="BW27"/>
  <c r="AH19"/>
  <c r="G20"/>
  <c r="BS20"/>
  <c r="AR21"/>
  <c r="Q22"/>
  <c r="CC22"/>
  <c r="BB23"/>
  <c r="AA24"/>
  <c r="CM24"/>
  <c r="P25"/>
  <c r="AF25"/>
  <c r="AV25"/>
  <c r="BL25"/>
  <c r="CB25"/>
  <c r="E26"/>
  <c r="U26"/>
  <c r="AK26"/>
  <c r="BA26"/>
  <c r="BQ26"/>
  <c r="CG26"/>
  <c r="AH27"/>
  <c r="AO19"/>
  <c r="BZ20"/>
  <c r="BS21"/>
  <c r="Q23"/>
  <c r="BB24"/>
  <c r="X26"/>
  <c r="U27"/>
  <c r="BF28"/>
  <c r="L30"/>
  <c r="Q31"/>
  <c r="BB32"/>
  <c r="P19"/>
  <c r="CB19"/>
  <c r="BA20"/>
  <c r="Z21"/>
  <c r="CL21"/>
  <c r="BK22"/>
  <c r="AJ23"/>
  <c r="I24"/>
  <c r="BU24"/>
  <c r="N25"/>
  <c r="AD25"/>
  <c r="AT25"/>
  <c r="BJ25"/>
  <c r="BZ25"/>
  <c r="C26"/>
  <c r="BO27"/>
  <c r="Z19"/>
  <c r="CL19"/>
  <c r="BK20"/>
  <c r="AJ21"/>
  <c r="I22"/>
  <c r="BU22"/>
  <c r="AT23"/>
  <c r="S24"/>
  <c r="CE24"/>
  <c r="BF27"/>
  <c r="G28"/>
  <c r="W28"/>
  <c r="AM28"/>
  <c r="BC28"/>
  <c r="BS28"/>
  <c r="CI28"/>
  <c r="L29"/>
  <c r="AB29"/>
  <c r="AR29"/>
  <c r="BH29"/>
  <c r="BX29"/>
  <c r="CN29"/>
  <c r="CK19"/>
  <c r="BC21"/>
  <c r="CN22"/>
  <c r="AL24"/>
  <c r="S35"/>
  <c r="AY35"/>
  <c r="CE35"/>
  <c r="X36"/>
  <c r="BD36"/>
  <c r="CJ36"/>
  <c r="U37"/>
  <c r="BA37"/>
  <c r="CG37"/>
  <c r="Z38"/>
  <c r="BF38"/>
  <c r="CL38"/>
  <c r="K43"/>
  <c r="AA43"/>
  <c r="AQ43"/>
  <c r="BG43"/>
  <c r="BW43"/>
  <c r="CM43"/>
  <c r="P44"/>
  <c r="AF44"/>
  <c r="AV44"/>
  <c r="BL44"/>
  <c r="CB44"/>
  <c r="F39"/>
  <c r="AL39"/>
  <c r="BR39"/>
  <c r="K40"/>
  <c r="AQ40"/>
  <c r="BW40"/>
  <c r="P41"/>
  <c r="AV41"/>
  <c r="CB41"/>
  <c r="AC39"/>
  <c r="BI39"/>
  <c r="CO39"/>
  <c r="AH40"/>
  <c r="BZ40"/>
  <c r="AA41"/>
  <c r="CA41"/>
  <c r="D42"/>
  <c r="L42"/>
  <c r="T42"/>
  <c r="AB42"/>
  <c r="AJ42"/>
  <c r="AR42"/>
  <c r="AZ42"/>
  <c r="BH42"/>
  <c r="BP42"/>
  <c r="BX42"/>
  <c r="CF42"/>
  <c r="CN42"/>
  <c r="AO43"/>
  <c r="BM43"/>
  <c r="N44"/>
  <c r="AL44"/>
  <c r="BZ44"/>
  <c r="O45"/>
  <c r="AU45"/>
  <c r="CA45"/>
  <c r="T46"/>
  <c r="AZ46"/>
  <c r="CF46"/>
  <c r="Y47"/>
  <c r="BE47"/>
  <c r="CK47"/>
  <c r="AD51"/>
  <c r="BJ51"/>
  <c r="G52"/>
  <c r="BG52"/>
  <c r="CE52"/>
  <c r="AS51"/>
  <c r="BY51"/>
  <c r="F52"/>
  <c r="AL52"/>
  <c r="BR52"/>
  <c r="AQ53"/>
  <c r="H54"/>
  <c r="AN54"/>
  <c r="T19"/>
  <c r="AZ19"/>
  <c r="CF19"/>
  <c r="Y20"/>
  <c r="BE20"/>
  <c r="CK20"/>
  <c r="AD21"/>
  <c r="BJ21"/>
  <c r="C22"/>
  <c r="S29"/>
  <c r="AY29"/>
  <c r="CE29"/>
  <c r="X30"/>
  <c r="BD30"/>
  <c r="CJ30"/>
  <c r="U31"/>
  <c r="BA31"/>
  <c r="CG31"/>
  <c r="Z32"/>
  <c r="BF32"/>
  <c r="CL32"/>
  <c r="AE33"/>
  <c r="BK33"/>
  <c r="L34"/>
  <c r="AR34"/>
  <c r="BX34"/>
  <c r="Q35"/>
  <c r="AW35"/>
  <c r="CC35"/>
  <c r="AD36"/>
  <c r="BJ36"/>
  <c r="K37"/>
  <c r="AQ37"/>
  <c r="BW37"/>
  <c r="P38"/>
  <c r="AV38"/>
  <c r="CB38"/>
  <c r="AE30"/>
  <c r="BK30"/>
  <c r="L31"/>
  <c r="AR31"/>
  <c r="BX31"/>
  <c r="Q32"/>
  <c r="AW32"/>
  <c r="CC32"/>
  <c r="AD33"/>
  <c r="BJ33"/>
  <c r="K34"/>
  <c r="AQ34"/>
  <c r="BW34"/>
  <c r="P35"/>
  <c r="AV35"/>
  <c r="CB35"/>
  <c r="AC36"/>
  <c r="BI36"/>
  <c r="CO36"/>
  <c r="AH37"/>
  <c r="BN37"/>
  <c r="G38"/>
  <c r="AM38"/>
  <c r="BS38"/>
  <c r="V30"/>
  <c r="BB30"/>
  <c r="CH30"/>
  <c r="H39"/>
  <c r="AN39"/>
  <c r="BT39"/>
  <c r="M40"/>
  <c r="AS40"/>
  <c r="BY40"/>
  <c r="R41"/>
  <c r="AX41"/>
  <c r="CD41"/>
  <c r="L43"/>
  <c r="AB43"/>
  <c r="AR43"/>
  <c r="BH43"/>
  <c r="BX43"/>
  <c r="CN43"/>
  <c r="Q44"/>
  <c r="AG44"/>
  <c r="AW44"/>
  <c r="BM44"/>
  <c r="CC44"/>
  <c r="AE39"/>
  <c r="BK39"/>
  <c r="D40"/>
  <c r="AJ40"/>
  <c r="BP40"/>
  <c r="I41"/>
  <c r="AO41"/>
  <c r="BU41"/>
  <c r="C47"/>
  <c r="K44"/>
  <c r="AA44"/>
  <c r="AQ44"/>
  <c r="BG44"/>
  <c r="BW44"/>
  <c r="CM44"/>
  <c r="H45"/>
  <c r="P45"/>
  <c r="X45"/>
  <c r="AF45"/>
  <c r="AN45"/>
  <c r="AV45"/>
  <c r="BD45"/>
  <c r="BL45"/>
  <c r="BT45"/>
  <c r="CB45"/>
  <c r="CJ45"/>
  <c r="E46"/>
  <c r="M46"/>
  <c r="U46"/>
  <c r="AC46"/>
  <c r="AK46"/>
  <c r="AS46"/>
  <c r="BA46"/>
  <c r="BI46"/>
  <c r="BQ46"/>
  <c r="BY46"/>
  <c r="CG46"/>
  <c r="CO46"/>
  <c r="J47"/>
  <c r="R47"/>
  <c r="Z47"/>
  <c r="AH47"/>
  <c r="AP47"/>
  <c r="AX47"/>
  <c r="BF47"/>
  <c r="BN47"/>
  <c r="BV47"/>
  <c r="CD47"/>
  <c r="CL47"/>
  <c r="AQ41"/>
  <c r="M43"/>
  <c r="AK43"/>
  <c r="BY43"/>
  <c r="J44"/>
  <c r="AX44"/>
  <c r="BV44"/>
  <c r="C45"/>
  <c r="AE52"/>
  <c r="BC52"/>
  <c r="AG51"/>
  <c r="BM51"/>
  <c r="Z52"/>
  <c r="BF52"/>
  <c r="C53"/>
  <c r="AI38"/>
  <c r="BO38"/>
  <c r="Z30"/>
  <c r="BF30"/>
  <c r="CL30"/>
  <c r="AE31"/>
  <c r="BK31"/>
  <c r="D32"/>
  <c r="AJ32"/>
  <c r="BP32"/>
  <c r="I33"/>
  <c r="AO33"/>
  <c r="BU33"/>
  <c r="F34"/>
  <c r="AL34"/>
  <c r="BR34"/>
  <c r="K35"/>
  <c r="AQ35"/>
  <c r="BW35"/>
  <c r="P36"/>
  <c r="AV36"/>
  <c r="CB36"/>
  <c r="AC37"/>
  <c r="BI37"/>
  <c r="CO37"/>
  <c r="AH38"/>
  <c r="BN38"/>
  <c r="AG30"/>
  <c r="BM30"/>
  <c r="N31"/>
  <c r="AT31"/>
  <c r="BZ31"/>
  <c r="S39"/>
  <c r="AY39"/>
  <c r="CE39"/>
  <c r="X40"/>
  <c r="BD40"/>
  <c r="CJ40"/>
  <c r="AC41"/>
  <c r="BI41"/>
  <c r="CO41"/>
  <c r="J42"/>
  <c r="R42"/>
  <c r="Z42"/>
  <c r="AH42"/>
  <c r="AP42"/>
  <c r="AX42"/>
  <c r="BF42"/>
  <c r="BN42"/>
  <c r="BV42"/>
  <c r="CD42"/>
  <c r="CL42"/>
  <c r="O43"/>
  <c r="AE43"/>
  <c r="AU43"/>
  <c r="BK43"/>
  <c r="CA43"/>
  <c r="D44"/>
  <c r="T44"/>
  <c r="AJ44"/>
  <c r="AZ44"/>
  <c r="BP44"/>
  <c r="CF44"/>
  <c r="E45"/>
  <c r="M45"/>
  <c r="U45"/>
  <c r="AC45"/>
  <c r="AK45"/>
  <c r="AS45"/>
  <c r="BA45"/>
  <c r="BI45"/>
  <c r="BQ45"/>
  <c r="BY45"/>
  <c r="CG45"/>
  <c r="CO45"/>
  <c r="J46"/>
  <c r="R46"/>
  <c r="Z46"/>
  <c r="AH46"/>
  <c r="AP46"/>
  <c r="AX46"/>
  <c r="BF46"/>
  <c r="BN46"/>
  <c r="BV46"/>
  <c r="CD46"/>
  <c r="CL46"/>
  <c r="AD39"/>
  <c r="BJ39"/>
  <c r="C40"/>
  <c r="AB19"/>
  <c r="BH19"/>
  <c r="CN19"/>
  <c r="AG20"/>
  <c r="BM20"/>
  <c r="F21"/>
  <c r="AL21"/>
  <c r="BR21"/>
  <c r="K22"/>
  <c r="AQ22"/>
  <c r="BW22"/>
  <c r="P23"/>
  <c r="AV23"/>
  <c r="CB23"/>
  <c r="U24"/>
  <c r="BA24"/>
  <c r="CG24"/>
  <c r="Z25"/>
  <c r="BF25"/>
  <c r="CL25"/>
  <c r="AE26"/>
  <c r="BK26"/>
  <c r="L27"/>
  <c r="AR27"/>
  <c r="BX27"/>
  <c r="Q28"/>
  <c r="AW28"/>
  <c r="CC28"/>
  <c r="V29"/>
  <c r="BB29"/>
  <c r="CH29"/>
  <c r="S23"/>
  <c r="AY23"/>
  <c r="CE23"/>
  <c r="X24"/>
  <c r="BD24"/>
  <c r="CJ24"/>
  <c r="U25"/>
  <c r="BA25"/>
  <c r="CG25"/>
  <c r="Z26"/>
  <c r="BF26"/>
  <c r="CL26"/>
  <c r="AE27"/>
  <c r="BK27"/>
  <c r="L28"/>
  <c r="AR28"/>
  <c r="BX28"/>
  <c r="Q29"/>
  <c r="AW29"/>
  <c r="CC29"/>
  <c r="N19"/>
  <c r="AT19"/>
  <c r="BZ19"/>
  <c r="S28"/>
  <c r="AY28"/>
  <c r="CE28"/>
  <c r="X29"/>
  <c r="BD29"/>
  <c r="CJ29"/>
  <c r="U30"/>
  <c r="AC19"/>
  <c r="BI19"/>
  <c r="CO19"/>
  <c r="AH20"/>
  <c r="BN20"/>
  <c r="K21"/>
  <c r="AQ21"/>
  <c r="BW21"/>
  <c r="P22"/>
  <c r="AV22"/>
  <c r="CB22"/>
  <c r="U23"/>
  <c r="BA23"/>
  <c r="CG23"/>
  <c r="Z24"/>
  <c r="BF24"/>
  <c r="CL24"/>
  <c r="AE25"/>
  <c r="BK25"/>
  <c r="D26"/>
  <c r="AJ26"/>
  <c r="BP26"/>
  <c r="I27"/>
  <c r="AO27"/>
  <c r="BU27"/>
  <c r="F28"/>
  <c r="AL28"/>
  <c r="BR28"/>
  <c r="K29"/>
  <c r="AQ29"/>
  <c r="BW29"/>
  <c r="P30"/>
  <c r="AV30"/>
  <c r="CB30"/>
  <c r="AC31"/>
  <c r="BI31"/>
  <c r="CO31"/>
  <c r="AH32"/>
  <c r="BN32"/>
  <c r="G33"/>
  <c r="AM33"/>
  <c r="BS33"/>
  <c r="D34"/>
  <c r="AJ34"/>
  <c r="BP34"/>
  <c r="I35"/>
  <c r="AO35"/>
  <c r="BU35"/>
  <c r="F36"/>
  <c r="AL36"/>
  <c r="BR36"/>
  <c r="C37"/>
  <c r="S34"/>
  <c r="AY34"/>
  <c r="CE34"/>
  <c r="X35"/>
  <c r="BD35"/>
  <c r="CJ35"/>
  <c r="U36"/>
  <c r="BA36"/>
  <c r="CG36"/>
  <c r="Z37"/>
  <c r="BF37"/>
  <c r="CL37"/>
  <c r="AE38"/>
  <c r="BK38"/>
  <c r="AD30"/>
  <c r="BJ30"/>
  <c r="K31"/>
  <c r="AQ31"/>
  <c r="BW31"/>
  <c r="P32"/>
  <c r="AV32"/>
  <c r="CB32"/>
  <c r="AC33"/>
  <c r="BI33"/>
  <c r="CO33"/>
  <c r="AH34"/>
  <c r="BN34"/>
  <c r="G35"/>
  <c r="AM35"/>
  <c r="BS35"/>
  <c r="D36"/>
  <c r="AJ36"/>
  <c r="BP36"/>
  <c r="I37"/>
  <c r="AO37"/>
  <c r="BU37"/>
  <c r="N38"/>
  <c r="AT38"/>
  <c r="BZ38"/>
  <c r="BA30"/>
  <c r="CG30"/>
  <c r="Z31"/>
  <c r="BF31"/>
  <c r="CL31"/>
  <c r="AE32"/>
  <c r="BK32"/>
  <c r="L33"/>
  <c r="AR33"/>
  <c r="BX33"/>
  <c r="Q34"/>
  <c r="AW34"/>
  <c r="CC34"/>
  <c r="V35"/>
  <c r="BB35"/>
  <c r="CH35"/>
  <c r="P39"/>
  <c r="AV39"/>
  <c r="CB39"/>
  <c r="U40"/>
  <c r="BA40"/>
  <c r="CG40"/>
  <c r="Z41"/>
  <c r="BF41"/>
  <c r="CL41"/>
  <c r="K46"/>
  <c r="S46"/>
  <c r="AA46"/>
  <c r="AI46"/>
  <c r="AQ46"/>
  <c r="AY46"/>
  <c r="BG46"/>
  <c r="BO46"/>
  <c r="BW46"/>
  <c r="CE46"/>
  <c r="CM46"/>
  <c r="H47"/>
  <c r="P47"/>
  <c r="X47"/>
  <c r="AF47"/>
  <c r="AN47"/>
  <c r="AV47"/>
  <c r="BD47"/>
  <c r="BL47"/>
  <c r="BT47"/>
  <c r="CB47"/>
  <c r="CJ47"/>
  <c r="E51"/>
  <c r="M51"/>
  <c r="G39"/>
  <c r="AM39"/>
  <c r="BS39"/>
  <c r="L40"/>
  <c r="AR40"/>
  <c r="BX40"/>
  <c r="Q41"/>
  <c r="AW41"/>
  <c r="CC41"/>
  <c r="M52"/>
  <c r="AC52"/>
  <c r="R39"/>
  <c r="AX39"/>
  <c r="CD39"/>
  <c r="W40"/>
  <c r="BC40"/>
  <c r="CI40"/>
  <c r="AB41"/>
  <c r="BH41"/>
  <c r="CN41"/>
  <c r="I42"/>
  <c r="Q42"/>
  <c r="Y42"/>
  <c r="AG42"/>
  <c r="AO42"/>
  <c r="AW42"/>
  <c r="BE42"/>
  <c r="BM42"/>
  <c r="BU42"/>
  <c r="CC42"/>
  <c r="CK42"/>
  <c r="J43"/>
  <c r="Z43"/>
  <c r="AP43"/>
  <c r="BF43"/>
  <c r="BV43"/>
  <c r="CL43"/>
  <c r="O44"/>
  <c r="AE44"/>
  <c r="AU44"/>
  <c r="BK44"/>
  <c r="CA44"/>
  <c r="D52"/>
  <c r="T52"/>
  <c r="AJ52"/>
  <c r="AZ52"/>
  <c r="Y39"/>
  <c r="BE39"/>
  <c r="CK39"/>
  <c r="AD40"/>
  <c r="BJ40"/>
  <c r="K41"/>
  <c r="BK41"/>
  <c r="E43"/>
  <c r="AS43"/>
  <c r="BQ43"/>
  <c r="R44"/>
  <c r="AP44"/>
  <c r="CD44"/>
  <c r="AA45"/>
  <c r="BG45"/>
  <c r="CM45"/>
  <c r="AF46"/>
  <c r="BL46"/>
  <c r="E47"/>
  <c r="AK47"/>
  <c r="BQ47"/>
  <c r="J51"/>
  <c r="AP51"/>
  <c r="BV51"/>
  <c r="K52"/>
  <c r="AI52"/>
  <c r="BK52"/>
  <c r="CI52"/>
  <c r="AO51"/>
  <c r="BU51"/>
  <c r="J52"/>
  <c r="AP52"/>
  <c r="BV52"/>
  <c r="S53"/>
  <c r="CE53"/>
  <c r="T54"/>
  <c r="AZ54"/>
  <c r="BN40"/>
  <c r="G41"/>
  <c r="AM41"/>
  <c r="BS41"/>
  <c r="D63"/>
  <c r="AJ63"/>
  <c r="BP63"/>
  <c r="BH54"/>
  <c r="BP54"/>
  <c r="BX54"/>
  <c r="CF54"/>
  <c r="CN54"/>
  <c r="Q55"/>
  <c r="AG55"/>
  <c r="AW55"/>
  <c r="BM55"/>
  <c r="CC55"/>
  <c r="F56"/>
  <c r="V56"/>
  <c r="AL56"/>
  <c r="BB56"/>
  <c r="BR56"/>
  <c r="CH56"/>
  <c r="L58"/>
  <c r="AB58"/>
  <c r="AR58"/>
  <c r="BH58"/>
  <c r="BX58"/>
  <c r="CN58"/>
  <c r="Q59"/>
  <c r="AG59"/>
  <c r="AW59"/>
  <c r="BM59"/>
  <c r="CC59"/>
  <c r="C61"/>
  <c r="G54"/>
  <c r="O54"/>
  <c r="W54"/>
  <c r="AE54"/>
  <c r="AM54"/>
  <c r="AU54"/>
  <c r="BC54"/>
  <c r="BK54"/>
  <c r="BS54"/>
  <c r="CA54"/>
  <c r="CI54"/>
  <c r="H55"/>
  <c r="X55"/>
  <c r="AN55"/>
  <c r="BD55"/>
  <c r="BT55"/>
  <c r="CJ55"/>
  <c r="M56"/>
  <c r="AC56"/>
  <c r="AS56"/>
  <c r="BI56"/>
  <c r="BY56"/>
  <c r="CO56"/>
  <c r="J57"/>
  <c r="R57"/>
  <c r="Z57"/>
  <c r="AH57"/>
  <c r="AP57"/>
  <c r="AX57"/>
  <c r="BF57"/>
  <c r="BN57"/>
  <c r="BV57"/>
  <c r="CD57"/>
  <c r="CL57"/>
  <c r="O58"/>
  <c r="AE58"/>
  <c r="AU58"/>
  <c r="BK58"/>
  <c r="CA58"/>
  <c r="D59"/>
  <c r="T59"/>
  <c r="AJ59"/>
  <c r="AZ59"/>
  <c r="BP59"/>
  <c r="CF59"/>
  <c r="E60"/>
  <c r="M60"/>
  <c r="U60"/>
  <c r="AC60"/>
  <c r="AK60"/>
  <c r="AS60"/>
  <c r="BA60"/>
  <c r="BI60"/>
  <c r="BQ60"/>
  <c r="BY60"/>
  <c r="CG60"/>
  <c r="CO60"/>
  <c r="R61"/>
  <c r="AH61"/>
  <c r="AX61"/>
  <c r="BN61"/>
  <c r="CD61"/>
  <c r="G62"/>
  <c r="W62"/>
  <c r="AM62"/>
  <c r="BC62"/>
  <c r="BS62"/>
  <c r="CI62"/>
  <c r="X63"/>
  <c r="BD63"/>
  <c r="BP52"/>
  <c r="CF52"/>
  <c r="I53"/>
  <c r="Y53"/>
  <c r="AO53"/>
  <c r="BE53"/>
  <c r="BU53"/>
  <c r="CK53"/>
  <c r="S59"/>
  <c r="AI59"/>
  <c r="AY59"/>
  <c r="BO59"/>
  <c r="CE59"/>
  <c r="D60"/>
  <c r="L60"/>
  <c r="T60"/>
  <c r="AB60"/>
  <c r="AJ60"/>
  <c r="AR60"/>
  <c r="AZ60"/>
  <c r="BH60"/>
  <c r="BP60"/>
  <c r="BX60"/>
  <c r="CF60"/>
  <c r="CN60"/>
  <c r="Q61"/>
  <c r="AG61"/>
  <c r="AW61"/>
  <c r="BM61"/>
  <c r="CC61"/>
  <c r="F62"/>
  <c r="V62"/>
  <c r="AL62"/>
  <c r="BB62"/>
  <c r="BR62"/>
  <c r="CH62"/>
  <c r="W63"/>
  <c r="BC63"/>
  <c r="CI63"/>
  <c r="AB64"/>
  <c r="BH64"/>
  <c r="T53"/>
  <c r="AJ53"/>
  <c r="AZ53"/>
  <c r="BP53"/>
  <c r="CF53"/>
  <c r="E54"/>
  <c r="M54"/>
  <c r="U54"/>
  <c r="AC54"/>
  <c r="AK54"/>
  <c r="AS54"/>
  <c r="BA54"/>
  <c r="BI54"/>
  <c r="BQ54"/>
  <c r="BY54"/>
  <c r="CG54"/>
  <c r="CO54"/>
  <c r="R55"/>
  <c r="AH55"/>
  <c r="AX55"/>
  <c r="BN55"/>
  <c r="CD55"/>
  <c r="G56"/>
  <c r="W56"/>
  <c r="AM56"/>
  <c r="BC56"/>
  <c r="BS56"/>
  <c r="CI56"/>
  <c r="M58"/>
  <c r="AC58"/>
  <c r="AS58"/>
  <c r="BI58"/>
  <c r="BY58"/>
  <c r="CO58"/>
  <c r="R59"/>
  <c r="AH59"/>
  <c r="AX59"/>
  <c r="BN59"/>
  <c r="CD59"/>
  <c r="C60"/>
  <c r="BY62"/>
  <c r="CO62"/>
  <c r="AH63"/>
  <c r="BN63"/>
  <c r="BL62"/>
  <c r="U63"/>
  <c r="BU63"/>
  <c r="F64"/>
  <c r="AL64"/>
  <c r="BR64"/>
  <c r="C65"/>
  <c r="CE18"/>
  <c r="AI18"/>
  <c r="G8"/>
  <c r="BA10"/>
  <c r="O72"/>
  <c r="AE72"/>
  <c r="AU72"/>
  <c r="BK72"/>
  <c r="CA72"/>
  <c r="R7"/>
  <c r="BC8"/>
  <c r="BQ10"/>
  <c r="CL52"/>
  <c r="O53"/>
  <c r="AE53"/>
  <c r="AU53"/>
  <c r="BK53"/>
  <c r="CA53"/>
  <c r="E55"/>
  <c r="U55"/>
  <c r="AK55"/>
  <c r="BA55"/>
  <c r="BQ55"/>
  <c r="CG55"/>
  <c r="J56"/>
  <c r="Z56"/>
  <c r="AP56"/>
  <c r="BF56"/>
  <c r="BV56"/>
  <c r="CL56"/>
  <c r="S58"/>
  <c r="AI58"/>
  <c r="AY58"/>
  <c r="BO58"/>
  <c r="CE58"/>
  <c r="H59"/>
  <c r="X59"/>
  <c r="AN59"/>
  <c r="BD59"/>
  <c r="BT59"/>
  <c r="CJ59"/>
  <c r="N61"/>
  <c r="AD61"/>
  <c r="AT61"/>
  <c r="BJ61"/>
  <c r="BZ61"/>
  <c r="C62"/>
  <c r="S62"/>
  <c r="AI62"/>
  <c r="AY62"/>
  <c r="BO62"/>
  <c r="CE62"/>
  <c r="P63"/>
  <c r="AV63"/>
  <c r="BL52"/>
  <c r="CB52"/>
  <c r="E53"/>
  <c r="U53"/>
  <c r="AK53"/>
  <c r="BA53"/>
  <c r="BQ53"/>
  <c r="CG53"/>
  <c r="F54"/>
  <c r="N54"/>
  <c r="V54"/>
  <c r="AD54"/>
  <c r="AL54"/>
  <c r="AT54"/>
  <c r="BB54"/>
  <c r="BJ54"/>
  <c r="BR54"/>
  <c r="BZ54"/>
  <c r="CH54"/>
  <c r="G55"/>
  <c r="W55"/>
  <c r="AM55"/>
  <c r="BC55"/>
  <c r="BS55"/>
  <c r="CI55"/>
  <c r="L56"/>
  <c r="AB56"/>
  <c r="AR56"/>
  <c r="BH56"/>
  <c r="BX56"/>
  <c r="CN56"/>
  <c r="I57"/>
  <c r="Q57"/>
  <c r="Y57"/>
  <c r="AG57"/>
  <c r="AO57"/>
  <c r="AW57"/>
  <c r="BE57"/>
  <c r="BM57"/>
  <c r="BU57"/>
  <c r="CC57"/>
  <c r="CK57"/>
  <c r="J58"/>
  <c r="Z58"/>
  <c r="AP58"/>
  <c r="BF58"/>
  <c r="BV58"/>
  <c r="CL58"/>
  <c r="O59"/>
  <c r="AE59"/>
  <c r="AU59"/>
  <c r="BK59"/>
  <c r="CA59"/>
  <c r="E61"/>
  <c r="U61"/>
  <c r="AK61"/>
  <c r="BA61"/>
  <c r="BQ61"/>
  <c r="CG61"/>
  <c r="J62"/>
  <c r="Z62"/>
  <c r="AP62"/>
  <c r="BF62"/>
  <c r="BV62"/>
  <c r="CL62"/>
  <c r="AE63"/>
  <c r="BK63"/>
  <c r="D64"/>
  <c r="AJ64"/>
  <c r="H53"/>
  <c r="X53"/>
  <c r="AN53"/>
  <c r="BD53"/>
  <c r="BT53"/>
  <c r="CJ53"/>
  <c r="N55"/>
  <c r="AD55"/>
  <c r="AT55"/>
  <c r="BJ55"/>
  <c r="BZ55"/>
  <c r="C56"/>
  <c r="G64"/>
  <c r="O64"/>
  <c r="W64"/>
  <c r="CB62"/>
  <c r="AO63"/>
  <c r="BY63"/>
  <c r="AD64"/>
  <c r="BJ64"/>
  <c r="AI65"/>
  <c r="BO65"/>
  <c r="H66"/>
  <c r="AN66"/>
  <c r="BT66"/>
  <c r="C18"/>
  <c r="S8"/>
  <c r="AY8"/>
  <c r="CE8"/>
  <c r="Y10"/>
  <c r="BE10"/>
  <c r="CK10"/>
  <c r="AD11"/>
  <c r="BJ11"/>
  <c r="D13"/>
  <c r="AJ13"/>
  <c r="BP13"/>
  <c r="I14"/>
  <c r="AO14"/>
  <c r="BU14"/>
  <c r="N15"/>
  <c r="AT15"/>
  <c r="BZ15"/>
  <c r="AA16"/>
  <c r="BG16"/>
  <c r="CM16"/>
  <c r="BK17"/>
  <c r="AE17"/>
  <c r="I64"/>
  <c r="AO64"/>
  <c r="BU64"/>
  <c r="F65"/>
  <c r="AL65"/>
  <c r="BR65"/>
  <c r="K66"/>
  <c r="AQ66"/>
  <c r="BW66"/>
  <c r="P67"/>
  <c r="AV67"/>
  <c r="CB67"/>
  <c r="AC68"/>
  <c r="BI68"/>
  <c r="CO68"/>
  <c r="AH72"/>
  <c r="BN72"/>
  <c r="CN18"/>
  <c r="BH18"/>
  <c r="AB18"/>
  <c r="I7"/>
  <c r="AO7"/>
  <c r="BU7"/>
  <c r="N8"/>
  <c r="AT8"/>
  <c r="BZ8"/>
  <c r="AB10"/>
  <c r="BH10"/>
  <c r="CN10"/>
  <c r="AG11"/>
  <c r="BM11"/>
  <c r="C13"/>
  <c r="S10"/>
  <c r="AY10"/>
  <c r="CE10"/>
  <c r="X11"/>
  <c r="BD11"/>
  <c r="CJ11"/>
  <c r="AD13"/>
  <c r="BJ13"/>
  <c r="C14"/>
  <c r="C12"/>
  <c r="S11"/>
  <c r="AY11"/>
  <c r="CE11"/>
  <c r="Y13"/>
  <c r="BE13"/>
  <c r="CK13"/>
  <c r="AD14"/>
  <c r="BJ14"/>
  <c r="C15"/>
  <c r="BS18"/>
  <c r="AM18"/>
  <c r="G18"/>
  <c r="V7"/>
  <c r="BB7"/>
  <c r="CH7"/>
  <c r="AA8"/>
  <c r="BG8"/>
  <c r="CM8"/>
  <c r="H9"/>
  <c r="P9"/>
  <c r="X9"/>
  <c r="AF9"/>
  <c r="AN9"/>
  <c r="AV9"/>
  <c r="BD9"/>
  <c r="BL9"/>
  <c r="BT9"/>
  <c r="CB9"/>
  <c r="CJ9"/>
  <c r="Q10"/>
  <c r="AW10"/>
  <c r="CC10"/>
  <c r="V11"/>
  <c r="BB11"/>
  <c r="CH11"/>
  <c r="AB13"/>
  <c r="BH13"/>
  <c r="CN13"/>
  <c r="AG14"/>
  <c r="BM14"/>
  <c r="F15"/>
  <c r="AL15"/>
  <c r="BR15"/>
  <c r="C16"/>
  <c r="BP18"/>
  <c r="AJ18"/>
  <c r="D18"/>
  <c r="AG7"/>
  <c r="BM7"/>
  <c r="F8"/>
  <c r="AL8"/>
  <c r="BR8"/>
  <c r="D10"/>
  <c r="AJ10"/>
  <c r="BP10"/>
  <c r="I11"/>
  <c r="AO11"/>
  <c r="BU11"/>
  <c r="K13"/>
  <c r="AQ13"/>
  <c r="BW13"/>
  <c r="P14"/>
  <c r="AV14"/>
  <c r="CB14"/>
  <c r="U15"/>
  <c r="BA15"/>
  <c r="CG15"/>
  <c r="Z16"/>
  <c r="BF16"/>
  <c r="CL16"/>
  <c r="BL17"/>
  <c r="AF17"/>
  <c r="O17"/>
  <c r="CN64"/>
  <c r="AG65"/>
  <c r="BM65"/>
  <c r="F66"/>
  <c r="AL66"/>
  <c r="BR66"/>
  <c r="C67"/>
  <c r="AZ62"/>
  <c r="BP62"/>
  <c r="CF62"/>
  <c r="Q63"/>
  <c r="AW63"/>
  <c r="CC63"/>
  <c r="AA65"/>
  <c r="BG65"/>
  <c r="CM65"/>
  <c r="AF66"/>
  <c r="BL66"/>
  <c r="M67"/>
  <c r="AS67"/>
  <c r="BY67"/>
  <c r="R68"/>
  <c r="AX68"/>
  <c r="CD68"/>
  <c r="W72"/>
  <c r="BC72"/>
  <c r="CI72"/>
  <c r="CM18"/>
  <c r="BG18"/>
  <c r="AA18"/>
  <c r="J7"/>
  <c r="AP7"/>
  <c r="BV7"/>
  <c r="O8"/>
  <c r="AU8"/>
  <c r="CA8"/>
  <c r="AC10"/>
  <c r="BI10"/>
  <c r="CO10"/>
  <c r="AH11"/>
  <c r="BN11"/>
  <c r="H13"/>
  <c r="AN13"/>
  <c r="BT13"/>
  <c r="M14"/>
  <c r="AS14"/>
  <c r="BY14"/>
  <c r="R15"/>
  <c r="AX15"/>
  <c r="CD15"/>
  <c r="W16"/>
  <c r="BC16"/>
  <c r="CI16"/>
  <c r="BW17"/>
  <c r="AQ17"/>
  <c r="CB63"/>
  <c r="U64"/>
  <c r="BA64"/>
  <c r="CG64"/>
  <c r="Z65"/>
  <c r="BF65"/>
  <c r="CL65"/>
  <c r="AE66"/>
  <c r="BK66"/>
  <c r="L67"/>
  <c r="AR67"/>
  <c r="BX67"/>
  <c r="Q68"/>
  <c r="AW68"/>
  <c r="CC68"/>
  <c r="V72"/>
  <c r="BB72"/>
  <c r="CH72"/>
  <c r="BT18"/>
  <c r="AN18"/>
  <c r="H18"/>
  <c r="U7"/>
  <c r="BA7"/>
  <c r="CG7"/>
  <c r="Z8"/>
  <c r="BF8"/>
  <c r="CL8"/>
  <c r="BQ18"/>
  <c r="AK18"/>
  <c r="E18"/>
  <c r="AF7"/>
  <c r="BL7"/>
  <c r="E8"/>
  <c r="AK8"/>
  <c r="BQ8"/>
  <c r="G10"/>
  <c r="AM10"/>
  <c r="BS10"/>
  <c r="L11"/>
  <c r="AR11"/>
  <c r="BX11"/>
  <c r="E12"/>
  <c r="M12"/>
  <c r="U12"/>
  <c r="AC12"/>
  <c r="AK12"/>
  <c r="AS12"/>
  <c r="BA12"/>
  <c r="BI12"/>
  <c r="BQ12"/>
  <c r="BY12"/>
  <c r="CG12"/>
  <c r="CO12"/>
  <c r="AH13"/>
  <c r="BN13"/>
  <c r="G14"/>
  <c r="AM14"/>
  <c r="BS14"/>
  <c r="L15"/>
  <c r="AR15"/>
  <c r="BX15"/>
  <c r="Q16"/>
  <c r="AW16"/>
  <c r="CC16"/>
  <c r="BQ17"/>
  <c r="AK17"/>
  <c r="E17"/>
  <c r="T65"/>
  <c r="AZ65"/>
  <c r="CF65"/>
  <c r="Y66"/>
  <c r="BE66"/>
  <c r="CK66"/>
  <c r="V67"/>
  <c r="BB67"/>
  <c r="CH67"/>
  <c r="S7"/>
  <c r="AY7"/>
  <c r="CE7"/>
  <c r="X8"/>
  <c r="BD8"/>
  <c r="CJ8"/>
  <c r="V10"/>
  <c r="BB10"/>
  <c r="CH10"/>
  <c r="AA11"/>
  <c r="BG11"/>
  <c r="CM11"/>
  <c r="H12"/>
  <c r="P12"/>
  <c r="X12"/>
  <c r="AF12"/>
  <c r="AN12"/>
  <c r="AV12"/>
  <c r="BD12"/>
  <c r="BL12"/>
  <c r="BT12"/>
  <c r="CB12"/>
  <c r="CJ12"/>
  <c r="Q13"/>
  <c r="AW13"/>
  <c r="CC13"/>
  <c r="V14"/>
  <c r="BB14"/>
  <c r="CH14"/>
  <c r="AA15"/>
  <c r="BG15"/>
  <c r="CM15"/>
  <c r="AF16"/>
  <c r="BL16"/>
  <c r="CD17"/>
  <c r="AX17"/>
  <c r="R17"/>
  <c r="AN19"/>
  <c r="M20"/>
  <c r="BY20"/>
  <c r="AX21"/>
  <c r="W22"/>
  <c r="CI22"/>
  <c r="BH23"/>
  <c r="AG24"/>
  <c r="X27"/>
  <c r="CJ27"/>
  <c r="AQ19"/>
  <c r="P20"/>
  <c r="CB20"/>
  <c r="BA21"/>
  <c r="Z22"/>
  <c r="CL22"/>
  <c r="BK23"/>
  <c r="AJ24"/>
  <c r="AA27"/>
  <c r="CM27"/>
  <c r="P28"/>
  <c r="AF28"/>
  <c r="AV28"/>
  <c r="BL28"/>
  <c r="CB28"/>
  <c r="E29"/>
  <c r="U29"/>
  <c r="AK29"/>
  <c r="BA29"/>
  <c r="BQ29"/>
  <c r="CG29"/>
  <c r="R19"/>
  <c r="CD19"/>
  <c r="BC20"/>
  <c r="AB21"/>
  <c r="CN21"/>
  <c r="BM22"/>
  <c r="AL23"/>
  <c r="K24"/>
  <c r="BW24"/>
  <c r="AX27"/>
  <c r="I19"/>
  <c r="AT20"/>
  <c r="L22"/>
  <c r="AW23"/>
  <c r="CH24"/>
  <c r="CE25"/>
  <c r="BA27"/>
  <c r="CL28"/>
  <c r="AR30"/>
  <c r="V32"/>
  <c r="AI33"/>
  <c r="AF19"/>
  <c r="E20"/>
  <c r="BQ20"/>
  <c r="AP21"/>
  <c r="O22"/>
  <c r="CA22"/>
  <c r="AZ23"/>
  <c r="Y24"/>
  <c r="CK24"/>
  <c r="AV27"/>
  <c r="C19"/>
  <c r="BO24"/>
  <c r="AP27"/>
  <c r="Q30"/>
  <c r="AD20"/>
  <c r="K26"/>
  <c r="AA26"/>
  <c r="AQ26"/>
  <c r="BG26"/>
  <c r="BW26"/>
  <c r="CM26"/>
  <c r="BL27"/>
  <c r="AY19"/>
  <c r="X20"/>
  <c r="CJ20"/>
  <c r="BI21"/>
  <c r="AH22"/>
  <c r="G23"/>
  <c r="BS23"/>
  <c r="AR24"/>
  <c r="C27"/>
  <c r="AN26"/>
  <c r="BQ27"/>
  <c r="BV28"/>
  <c r="BH30"/>
  <c r="F32"/>
  <c r="I30"/>
  <c r="Q19"/>
  <c r="AW19"/>
  <c r="CC19"/>
  <c r="V20"/>
  <c r="BB20"/>
  <c r="CH20"/>
  <c r="AE21"/>
  <c r="BK21"/>
  <c r="D22"/>
  <c r="AJ22"/>
  <c r="BP22"/>
  <c r="I23"/>
  <c r="AO23"/>
  <c r="BU23"/>
  <c r="N24"/>
  <c r="AT24"/>
  <c r="BZ24"/>
  <c r="AA25"/>
  <c r="BG25"/>
  <c r="CM25"/>
  <c r="AF26"/>
  <c r="BL26"/>
  <c r="M27"/>
  <c r="AS27"/>
  <c r="BY27"/>
  <c r="R28"/>
  <c r="AX28"/>
  <c r="CD28"/>
  <c r="W29"/>
  <c r="BC29"/>
  <c r="CI29"/>
  <c r="T30"/>
  <c r="AZ30"/>
  <c r="CF30"/>
  <c r="Y31"/>
  <c r="BE31"/>
  <c r="CK31"/>
  <c r="AD32"/>
  <c r="BJ32"/>
  <c r="K33"/>
  <c r="AQ33"/>
  <c r="BW33"/>
  <c r="P34"/>
  <c r="AV34"/>
  <c r="CB34"/>
  <c r="U35"/>
  <c r="BA35"/>
  <c r="CG35"/>
  <c r="Z36"/>
  <c r="BF36"/>
  <c r="CL36"/>
  <c r="AE37"/>
  <c r="BK37"/>
  <c r="D38"/>
  <c r="AJ38"/>
  <c r="BP38"/>
  <c r="K30"/>
  <c r="AQ30"/>
  <c r="BW30"/>
  <c r="P31"/>
  <c r="AV31"/>
  <c r="CB31"/>
  <c r="U32"/>
  <c r="BA32"/>
  <c r="CG32"/>
  <c r="Z33"/>
  <c r="BF33"/>
  <c r="CL33"/>
  <c r="AE34"/>
  <c r="BK34"/>
  <c r="D35"/>
  <c r="AJ35"/>
  <c r="BP35"/>
  <c r="I36"/>
  <c r="AO36"/>
  <c r="BU36"/>
  <c r="F37"/>
  <c r="AL37"/>
  <c r="BR37"/>
  <c r="K38"/>
  <c r="AQ38"/>
  <c r="BW38"/>
  <c r="AX30"/>
  <c r="CD30"/>
  <c r="W31"/>
  <c r="BC31"/>
  <c r="CI31"/>
  <c r="AB32"/>
  <c r="BH32"/>
  <c r="CN32"/>
  <c r="AG33"/>
  <c r="BM33"/>
  <c r="N34"/>
  <c r="AT34"/>
  <c r="BZ34"/>
  <c r="BE30"/>
  <c r="CK30"/>
  <c r="V31"/>
  <c r="BB31"/>
  <c r="CH31"/>
  <c r="AA32"/>
  <c r="BG32"/>
  <c r="CM32"/>
  <c r="AF33"/>
  <c r="BL33"/>
  <c r="M34"/>
  <c r="AS34"/>
  <c r="BY34"/>
  <c r="R35"/>
  <c r="AX35"/>
  <c r="CD35"/>
  <c r="W36"/>
  <c r="BC36"/>
  <c r="CI36"/>
  <c r="T37"/>
  <c r="AZ37"/>
  <c r="CF37"/>
  <c r="Y38"/>
  <c r="BE38"/>
  <c r="CK38"/>
  <c r="T39"/>
  <c r="AZ39"/>
  <c r="CF39"/>
  <c r="Y40"/>
  <c r="BE40"/>
  <c r="CK40"/>
  <c r="AD41"/>
  <c r="BJ41"/>
  <c r="K39"/>
  <c r="AQ39"/>
  <c r="BW39"/>
  <c r="P40"/>
  <c r="AV40"/>
  <c r="CB40"/>
  <c r="U41"/>
  <c r="BA41"/>
  <c r="CG41"/>
  <c r="S22"/>
  <c r="AY22"/>
  <c r="CE22"/>
  <c r="X23"/>
  <c r="BD23"/>
  <c r="CJ23"/>
  <c r="AC24"/>
  <c r="BI24"/>
  <c r="CO24"/>
  <c r="AH25"/>
  <c r="BN25"/>
  <c r="G26"/>
  <c r="AM26"/>
  <c r="BS26"/>
  <c r="D27"/>
  <c r="AJ27"/>
  <c r="BP27"/>
  <c r="I28"/>
  <c r="AO28"/>
  <c r="BU28"/>
  <c r="N29"/>
  <c r="AT29"/>
  <c r="BZ29"/>
  <c r="W19"/>
  <c r="BC19"/>
  <c r="CI19"/>
  <c r="AB20"/>
  <c r="BH20"/>
  <c r="CN20"/>
  <c r="AG21"/>
  <c r="BM21"/>
  <c r="F22"/>
  <c r="AL22"/>
  <c r="BR22"/>
  <c r="K23"/>
  <c r="AQ23"/>
  <c r="BW23"/>
  <c r="P24"/>
  <c r="AV24"/>
  <c r="CB24"/>
  <c r="AC25"/>
  <c r="BI25"/>
  <c r="CO25"/>
  <c r="AH26"/>
  <c r="BN26"/>
  <c r="G27"/>
  <c r="AM27"/>
  <c r="BS27"/>
  <c r="D28"/>
  <c r="AJ28"/>
  <c r="BP28"/>
  <c r="I29"/>
  <c r="AO29"/>
  <c r="BU29"/>
  <c r="F30"/>
  <c r="V19"/>
  <c r="BB19"/>
  <c r="CH19"/>
  <c r="AA20"/>
  <c r="BG20"/>
  <c r="CM20"/>
  <c r="AF21"/>
  <c r="BL21"/>
  <c r="E22"/>
  <c r="AK22"/>
  <c r="BQ22"/>
  <c r="J23"/>
  <c r="AP23"/>
  <c r="BV23"/>
  <c r="O24"/>
  <c r="AU24"/>
  <c r="CA24"/>
  <c r="AB25"/>
  <c r="BH25"/>
  <c r="CN25"/>
  <c r="AG26"/>
  <c r="BM26"/>
  <c r="N27"/>
  <c r="AT27"/>
  <c r="BZ27"/>
  <c r="AA28"/>
  <c r="BG28"/>
  <c r="CM28"/>
  <c r="AF29"/>
  <c r="BL29"/>
  <c r="M30"/>
  <c r="U19"/>
  <c r="BA19"/>
  <c r="CG19"/>
  <c r="Z20"/>
  <c r="BF20"/>
  <c r="CL20"/>
  <c r="AI21"/>
  <c r="BO21"/>
  <c r="H22"/>
  <c r="AN22"/>
  <c r="BT22"/>
  <c r="M23"/>
  <c r="AS23"/>
  <c r="BY23"/>
  <c r="R24"/>
  <c r="AX24"/>
  <c r="CD24"/>
  <c r="W25"/>
  <c r="BC25"/>
  <c r="CI25"/>
  <c r="AB26"/>
  <c r="BH26"/>
  <c r="CN26"/>
  <c r="AG27"/>
  <c r="BM27"/>
  <c r="N28"/>
  <c r="AT28"/>
  <c r="BZ28"/>
  <c r="AI31"/>
  <c r="BO31"/>
  <c r="H32"/>
  <c r="AN32"/>
  <c r="BT32"/>
  <c r="E33"/>
  <c r="AK33"/>
  <c r="BQ33"/>
  <c r="J34"/>
  <c r="AP34"/>
  <c r="BV34"/>
  <c r="O35"/>
  <c r="AU35"/>
  <c r="CA35"/>
  <c r="AB36"/>
  <c r="BH36"/>
  <c r="CN36"/>
  <c r="AG37"/>
  <c r="BM37"/>
  <c r="F38"/>
  <c r="AL38"/>
  <c r="BR38"/>
  <c r="AC30"/>
  <c r="BI30"/>
  <c r="CO30"/>
  <c r="AH31"/>
  <c r="BN31"/>
  <c r="G32"/>
  <c r="AM32"/>
  <c r="BS32"/>
  <c r="D33"/>
  <c r="AJ33"/>
  <c r="BP33"/>
  <c r="I34"/>
  <c r="AO34"/>
  <c r="BU34"/>
  <c r="N35"/>
  <c r="AT35"/>
  <c r="BZ35"/>
  <c r="AA36"/>
  <c r="BG36"/>
  <c r="CM36"/>
  <c r="AF37"/>
  <c r="BL37"/>
  <c r="E38"/>
  <c r="AK38"/>
  <c r="BQ38"/>
  <c r="G47"/>
  <c r="O47"/>
  <c r="W47"/>
  <c r="AE47"/>
  <c r="AM47"/>
  <c r="AU47"/>
  <c r="BC47"/>
  <c r="BK47"/>
  <c r="BS47"/>
  <c r="CA47"/>
  <c r="CI47"/>
  <c r="D51"/>
  <c r="L51"/>
  <c r="T51"/>
  <c r="AB51"/>
  <c r="AJ51"/>
  <c r="AR51"/>
  <c r="AZ51"/>
  <c r="BH51"/>
  <c r="BP51"/>
  <c r="BX51"/>
  <c r="CF51"/>
  <c r="CN51"/>
  <c r="Q52"/>
  <c r="Z39"/>
  <c r="BF39"/>
  <c r="CL39"/>
  <c r="AE40"/>
  <c r="BK40"/>
  <c r="D41"/>
  <c r="AJ41"/>
  <c r="BP41"/>
  <c r="F43"/>
  <c r="V43"/>
  <c r="AL43"/>
  <c r="BB43"/>
  <c r="BR43"/>
  <c r="CH43"/>
  <c r="K51"/>
  <c r="S51"/>
  <c r="AA51"/>
  <c r="AI51"/>
  <c r="AQ51"/>
  <c r="AY51"/>
  <c r="BG51"/>
  <c r="BO51"/>
  <c r="BW51"/>
  <c r="CE51"/>
  <c r="CM51"/>
  <c r="P52"/>
  <c r="AF52"/>
  <c r="AV52"/>
  <c r="Q39"/>
  <c r="AW39"/>
  <c r="CC39"/>
  <c r="V40"/>
  <c r="BB40"/>
  <c r="C41"/>
  <c r="S45"/>
  <c r="AY45"/>
  <c r="CE45"/>
  <c r="X46"/>
  <c r="BD46"/>
  <c r="CJ46"/>
  <c r="AC47"/>
  <c r="BI47"/>
  <c r="CO47"/>
  <c r="AH51"/>
  <c r="BN51"/>
  <c r="C52"/>
  <c r="AI53"/>
  <c r="L54"/>
  <c r="AR54"/>
  <c r="BO33"/>
  <c r="H34"/>
  <c r="AN34"/>
  <c r="BT34"/>
  <c r="M35"/>
  <c r="AS35"/>
  <c r="BY35"/>
  <c r="R36"/>
  <c r="AX36"/>
  <c r="CD36"/>
  <c r="W37"/>
  <c r="BC37"/>
  <c r="CI37"/>
  <c r="AB38"/>
  <c r="BH38"/>
  <c r="CN38"/>
  <c r="S30"/>
  <c r="AY30"/>
  <c r="CE30"/>
  <c r="X31"/>
  <c r="BD31"/>
  <c r="CJ31"/>
  <c r="AC32"/>
  <c r="BI32"/>
  <c r="CO32"/>
  <c r="AH33"/>
  <c r="BN33"/>
  <c r="G34"/>
  <c r="AM34"/>
  <c r="BS34"/>
  <c r="L35"/>
  <c r="AR35"/>
  <c r="BX35"/>
  <c r="Q36"/>
  <c r="AW36"/>
  <c r="CC36"/>
  <c r="AD37"/>
  <c r="BJ37"/>
  <c r="C38"/>
  <c r="AI32"/>
  <c r="BO32"/>
  <c r="H33"/>
  <c r="AN33"/>
  <c r="BT33"/>
  <c r="E34"/>
  <c r="AK34"/>
  <c r="BQ34"/>
  <c r="J35"/>
  <c r="AP35"/>
  <c r="BV35"/>
  <c r="O36"/>
  <c r="AU36"/>
  <c r="CA36"/>
  <c r="AB37"/>
  <c r="BH37"/>
  <c r="CN37"/>
  <c r="AG38"/>
  <c r="BM38"/>
  <c r="L39"/>
  <c r="AR39"/>
  <c r="BX39"/>
  <c r="Q40"/>
  <c r="AW40"/>
  <c r="CC40"/>
  <c r="V41"/>
  <c r="BB41"/>
  <c r="CH41"/>
  <c r="S40"/>
  <c r="AY40"/>
  <c r="CE40"/>
  <c r="X41"/>
  <c r="BD41"/>
  <c r="CJ41"/>
  <c r="U39"/>
  <c r="BA39"/>
  <c r="CG39"/>
  <c r="Z40"/>
  <c r="BF40"/>
  <c r="CH40"/>
  <c r="AU41"/>
  <c r="CE41"/>
  <c r="U43"/>
  <c r="BI43"/>
  <c r="CG43"/>
  <c r="AH44"/>
  <c r="BF44"/>
  <c r="G45"/>
  <c r="AM45"/>
  <c r="BS45"/>
  <c r="L46"/>
  <c r="AR46"/>
  <c r="BX46"/>
  <c r="Q47"/>
  <c r="AW47"/>
  <c r="CC47"/>
  <c r="V51"/>
  <c r="BB51"/>
  <c r="CH51"/>
  <c r="O52"/>
  <c r="AM52"/>
  <c r="CM52"/>
  <c r="AK51"/>
  <c r="BQ51"/>
  <c r="R52"/>
  <c r="AX52"/>
  <c r="CD52"/>
  <c r="AA53"/>
  <c r="CM53"/>
  <c r="AF54"/>
  <c r="AE19"/>
  <c r="BK19"/>
  <c r="D20"/>
  <c r="AJ20"/>
  <c r="BP20"/>
  <c r="I21"/>
  <c r="AO21"/>
  <c r="BU21"/>
  <c r="N22"/>
  <c r="AT22"/>
  <c r="BZ22"/>
  <c r="AI20"/>
  <c r="BO20"/>
  <c r="H21"/>
  <c r="AN21"/>
  <c r="BT21"/>
  <c r="M22"/>
  <c r="AS22"/>
  <c r="BY22"/>
  <c r="R23"/>
  <c r="AX23"/>
  <c r="CD23"/>
  <c r="W24"/>
  <c r="BC24"/>
  <c r="CI24"/>
  <c r="T25"/>
  <c r="AZ25"/>
  <c r="CF25"/>
  <c r="Y26"/>
  <c r="BE26"/>
  <c r="CK26"/>
  <c r="V27"/>
  <c r="BB27"/>
  <c r="CH27"/>
  <c r="S37"/>
  <c r="AY37"/>
  <c r="CE37"/>
  <c r="X38"/>
  <c r="BD38"/>
  <c r="CJ38"/>
  <c r="W30"/>
  <c r="BC30"/>
  <c r="CI30"/>
  <c r="T31"/>
  <c r="AZ31"/>
  <c r="CF31"/>
  <c r="Y32"/>
  <c r="BE32"/>
  <c r="CK32"/>
  <c r="V33"/>
  <c r="BB33"/>
  <c r="CH33"/>
  <c r="AI36"/>
  <c r="BO36"/>
  <c r="H37"/>
  <c r="AN37"/>
  <c r="BT37"/>
  <c r="M38"/>
  <c r="AS38"/>
  <c r="BY38"/>
  <c r="K42"/>
  <c r="S42"/>
  <c r="AA42"/>
  <c r="AI42"/>
  <c r="AQ42"/>
  <c r="AY42"/>
  <c r="BG42"/>
  <c r="BO42"/>
  <c r="BW42"/>
  <c r="CE42"/>
  <c r="CM42"/>
  <c r="P43"/>
  <c r="AF43"/>
  <c r="AV43"/>
  <c r="BL43"/>
  <c r="CB43"/>
  <c r="E44"/>
  <c r="U44"/>
  <c r="AK44"/>
  <c r="BA44"/>
  <c r="BQ44"/>
  <c r="CG44"/>
  <c r="F45"/>
  <c r="N45"/>
  <c r="V45"/>
  <c r="AD45"/>
  <c r="AL45"/>
  <c r="AT45"/>
  <c r="BB45"/>
  <c r="BJ45"/>
  <c r="BR45"/>
  <c r="BZ45"/>
  <c r="CH45"/>
  <c r="C46"/>
  <c r="AI63"/>
  <c r="BO63"/>
  <c r="H64"/>
  <c r="AN64"/>
  <c r="N63"/>
  <c r="AT63"/>
  <c r="BZ63"/>
  <c r="CJ62"/>
  <c r="AC63"/>
  <c r="BQ63"/>
  <c r="R64"/>
  <c r="AX64"/>
  <c r="CD64"/>
  <c r="O65"/>
  <c r="Q67"/>
  <c r="AW67"/>
  <c r="CC67"/>
  <c r="BK18"/>
  <c r="AX7"/>
  <c r="CI8"/>
  <c r="J11"/>
  <c r="K61"/>
  <c r="AA61"/>
  <c r="AQ61"/>
  <c r="BG61"/>
  <c r="BW61"/>
  <c r="CM61"/>
  <c r="P62"/>
  <c r="AF62"/>
  <c r="AK52"/>
  <c r="BA52"/>
  <c r="BQ52"/>
  <c r="CG52"/>
  <c r="J53"/>
  <c r="Z53"/>
  <c r="AP53"/>
  <c r="BF53"/>
  <c r="BV53"/>
  <c r="CL53"/>
  <c r="S55"/>
  <c r="AI55"/>
  <c r="AY55"/>
  <c r="BO55"/>
  <c r="CE55"/>
  <c r="H56"/>
  <c r="X56"/>
  <c r="AN56"/>
  <c r="BD56"/>
  <c r="BT56"/>
  <c r="CJ56"/>
  <c r="N58"/>
  <c r="AD58"/>
  <c r="AT58"/>
  <c r="BJ58"/>
  <c r="BZ58"/>
  <c r="C59"/>
  <c r="G60"/>
  <c r="O60"/>
  <c r="W60"/>
  <c r="AE60"/>
  <c r="AM60"/>
  <c r="AU60"/>
  <c r="BC60"/>
  <c r="BK60"/>
  <c r="BS60"/>
  <c r="CA60"/>
  <c r="CI60"/>
  <c r="H61"/>
  <c r="X61"/>
  <c r="AN61"/>
  <c r="BD61"/>
  <c r="BT61"/>
  <c r="CJ61"/>
  <c r="M62"/>
  <c r="AC62"/>
  <c r="AS62"/>
  <c r="BI62"/>
  <c r="L63"/>
  <c r="AR63"/>
  <c r="K63"/>
  <c r="AQ63"/>
  <c r="BW63"/>
  <c r="P64"/>
  <c r="AV64"/>
  <c r="V63"/>
  <c r="BB63"/>
  <c r="CH63"/>
  <c r="Y63"/>
  <c r="BI63"/>
  <c r="J64"/>
  <c r="AP64"/>
  <c r="BV64"/>
  <c r="W65"/>
  <c r="BC65"/>
  <c r="CI65"/>
  <c r="AB66"/>
  <c r="BH66"/>
  <c r="CN66"/>
  <c r="AG67"/>
  <c r="BM67"/>
  <c r="J68"/>
  <c r="Z68"/>
  <c r="AP68"/>
  <c r="BF68"/>
  <c r="BV68"/>
  <c r="CL68"/>
  <c r="K57"/>
  <c r="S57"/>
  <c r="AA57"/>
  <c r="AI57"/>
  <c r="AQ57"/>
  <c r="AY57"/>
  <c r="BG57"/>
  <c r="BO57"/>
  <c r="BW57"/>
  <c r="CE57"/>
  <c r="CM57"/>
  <c r="P58"/>
  <c r="AF58"/>
  <c r="AV58"/>
  <c r="BL58"/>
  <c r="CB58"/>
  <c r="E59"/>
  <c r="U59"/>
  <c r="AK59"/>
  <c r="BA59"/>
  <c r="BQ59"/>
  <c r="CG59"/>
  <c r="F60"/>
  <c r="N60"/>
  <c r="V60"/>
  <c r="AD60"/>
  <c r="AL60"/>
  <c r="AT60"/>
  <c r="BB60"/>
  <c r="BJ60"/>
  <c r="BR60"/>
  <c r="BZ60"/>
  <c r="CH60"/>
  <c r="G61"/>
  <c r="W61"/>
  <c r="AM61"/>
  <c r="BC61"/>
  <c r="BS61"/>
  <c r="CI61"/>
  <c r="L62"/>
  <c r="AB62"/>
  <c r="AG52"/>
  <c r="AW52"/>
  <c r="BM52"/>
  <c r="CC52"/>
  <c r="F53"/>
  <c r="V53"/>
  <c r="AL53"/>
  <c r="BB53"/>
  <c r="BR53"/>
  <c r="CH53"/>
  <c r="L55"/>
  <c r="AB55"/>
  <c r="AR55"/>
  <c r="BH55"/>
  <c r="BX55"/>
  <c r="CN55"/>
  <c r="Q56"/>
  <c r="AG56"/>
  <c r="AW56"/>
  <c r="BM56"/>
  <c r="CC56"/>
  <c r="C58"/>
  <c r="K56"/>
  <c r="AA56"/>
  <c r="AQ56"/>
  <c r="BG56"/>
  <c r="BW56"/>
  <c r="CM56"/>
  <c r="H57"/>
  <c r="P57"/>
  <c r="X57"/>
  <c r="AF57"/>
  <c r="AN57"/>
  <c r="AV57"/>
  <c r="BD57"/>
  <c r="BL57"/>
  <c r="BT57"/>
  <c r="CB57"/>
  <c r="CJ57"/>
  <c r="I58"/>
  <c r="Y58"/>
  <c r="AO58"/>
  <c r="BE58"/>
  <c r="BU58"/>
  <c r="CK58"/>
  <c r="N59"/>
  <c r="AD59"/>
  <c r="AT59"/>
  <c r="BJ59"/>
  <c r="BZ59"/>
  <c r="D61"/>
  <c r="T61"/>
  <c r="AJ61"/>
  <c r="AZ61"/>
  <c r="BP61"/>
  <c r="CF61"/>
  <c r="I62"/>
  <c r="Y62"/>
  <c r="AO62"/>
  <c r="BE62"/>
  <c r="BU62"/>
  <c r="CK62"/>
  <c r="Z63"/>
  <c r="BF63"/>
  <c r="CL63"/>
  <c r="BN7"/>
  <c r="U10"/>
  <c r="BF11"/>
  <c r="AE18"/>
  <c r="N7"/>
  <c r="AT7"/>
  <c r="BZ7"/>
  <c r="S13"/>
  <c r="AY13"/>
  <c r="CE13"/>
  <c r="X14"/>
  <c r="BD14"/>
  <c r="CJ14"/>
  <c r="AC15"/>
  <c r="BI15"/>
  <c r="CO15"/>
  <c r="AH16"/>
  <c r="BN16"/>
  <c r="CJ17"/>
  <c r="BD17"/>
  <c r="X17"/>
  <c r="BP64"/>
  <c r="I65"/>
  <c r="AO65"/>
  <c r="BU65"/>
  <c r="N66"/>
  <c r="AT66"/>
  <c r="BZ66"/>
  <c r="AA67"/>
  <c r="BG67"/>
  <c r="CM67"/>
  <c r="AF68"/>
  <c r="BL68"/>
  <c r="E72"/>
  <c r="AK72"/>
  <c r="BQ72"/>
  <c r="BU18"/>
  <c r="AO18"/>
  <c r="I18"/>
  <c r="T7"/>
  <c r="AZ7"/>
  <c r="CF7"/>
  <c r="Y8"/>
  <c r="BE8"/>
  <c r="CK8"/>
  <c r="S14"/>
  <c r="AY14"/>
  <c r="CE14"/>
  <c r="X15"/>
  <c r="BD15"/>
  <c r="CJ15"/>
  <c r="U16"/>
  <c r="BA16"/>
  <c r="CG16"/>
  <c r="BU17"/>
  <c r="AO17"/>
  <c r="I17"/>
  <c r="AA64"/>
  <c r="AI64"/>
  <c r="AQ64"/>
  <c r="AY64"/>
  <c r="BG64"/>
  <c r="BO64"/>
  <c r="BW64"/>
  <c r="CE64"/>
  <c r="CM64"/>
  <c r="AF65"/>
  <c r="BL65"/>
  <c r="E66"/>
  <c r="AK66"/>
  <c r="BQ66"/>
  <c r="J67"/>
  <c r="AP67"/>
  <c r="BV67"/>
  <c r="O68"/>
  <c r="AU68"/>
  <c r="CA68"/>
  <c r="T72"/>
  <c r="AZ72"/>
  <c r="CF72"/>
  <c r="BZ18"/>
  <c r="AT18"/>
  <c r="N18"/>
  <c r="W7"/>
  <c r="BC7"/>
  <c r="CI7"/>
  <c r="AB8"/>
  <c r="BH8"/>
  <c r="CN8"/>
  <c r="I9"/>
  <c r="Q9"/>
  <c r="Y9"/>
  <c r="AG9"/>
  <c r="AO9"/>
  <c r="AW9"/>
  <c r="BE9"/>
  <c r="BM9"/>
  <c r="BU9"/>
  <c r="CC9"/>
  <c r="CK9"/>
  <c r="R10"/>
  <c r="AX10"/>
  <c r="CD10"/>
  <c r="W11"/>
  <c r="BC11"/>
  <c r="CI11"/>
  <c r="AC13"/>
  <c r="BI13"/>
  <c r="CO13"/>
  <c r="AH14"/>
  <c r="BN14"/>
  <c r="G15"/>
  <c r="AM15"/>
  <c r="BS15"/>
  <c r="D16"/>
  <c r="AJ16"/>
  <c r="BP16"/>
  <c r="CH17"/>
  <c r="BB17"/>
  <c r="V17"/>
  <c r="G12"/>
  <c r="O12"/>
  <c r="W12"/>
  <c r="AE12"/>
  <c r="AM12"/>
  <c r="AU12"/>
  <c r="BC12"/>
  <c r="BK12"/>
  <c r="BS12"/>
  <c r="CA12"/>
  <c r="CI12"/>
  <c r="P13"/>
  <c r="AV13"/>
  <c r="CB13"/>
  <c r="U14"/>
  <c r="BA14"/>
  <c r="CG14"/>
  <c r="Z15"/>
  <c r="BF15"/>
  <c r="CL15"/>
  <c r="AE16"/>
  <c r="BK16"/>
  <c r="CE17"/>
  <c r="AY17"/>
  <c r="K17"/>
  <c r="M64"/>
  <c r="AS64"/>
  <c r="BY64"/>
  <c r="R65"/>
  <c r="AX65"/>
  <c r="CD65"/>
  <c r="W66"/>
  <c r="BC66"/>
  <c r="CI66"/>
  <c r="T67"/>
  <c r="AZ67"/>
  <c r="CF67"/>
  <c r="Y68"/>
  <c r="BE68"/>
  <c r="CK68"/>
  <c r="AD72"/>
  <c r="BJ72"/>
  <c r="CB18"/>
  <c r="AV18"/>
  <c r="P18"/>
  <c r="AC7"/>
  <c r="BI7"/>
  <c r="CO7"/>
  <c r="AH8"/>
  <c r="BN8"/>
  <c r="H10"/>
  <c r="AN10"/>
  <c r="BT10"/>
  <c r="M11"/>
  <c r="AS11"/>
  <c r="BY11"/>
  <c r="F12"/>
  <c r="N12"/>
  <c r="V12"/>
  <c r="AD12"/>
  <c r="AL12"/>
  <c r="AT12"/>
  <c r="BB12"/>
  <c r="BJ12"/>
  <c r="BR12"/>
  <c r="BZ12"/>
  <c r="CH12"/>
  <c r="O13"/>
  <c r="AU13"/>
  <c r="CA13"/>
  <c r="T14"/>
  <c r="AZ14"/>
  <c r="CF14"/>
  <c r="Y15"/>
  <c r="BE15"/>
  <c r="CK15"/>
  <c r="V16"/>
  <c r="BB16"/>
  <c r="CH16"/>
  <c r="BX17"/>
  <c r="AR17"/>
  <c r="L17"/>
  <c r="CJ64"/>
  <c r="U65"/>
  <c r="BA65"/>
  <c r="CG65"/>
  <c r="Z66"/>
  <c r="BF66"/>
  <c r="CL66"/>
  <c r="AE67"/>
  <c r="BK67"/>
  <c r="L68"/>
  <c r="AR68"/>
  <c r="BX68"/>
  <c r="Q72"/>
  <c r="AW72"/>
  <c r="CC72"/>
  <c r="BY18"/>
  <c r="AS18"/>
  <c r="M18"/>
  <c r="X7"/>
  <c r="BD7"/>
  <c r="CJ7"/>
  <c r="AC8"/>
  <c r="BI8"/>
  <c r="CO8"/>
  <c r="J9"/>
  <c r="R9"/>
  <c r="Z9"/>
  <c r="AH9"/>
  <c r="AP9"/>
  <c r="AX9"/>
  <c r="BF9"/>
  <c r="BN9"/>
  <c r="BV9"/>
  <c r="CD9"/>
  <c r="CL9"/>
  <c r="AE10"/>
  <c r="BK10"/>
  <c r="D11"/>
  <c r="AJ11"/>
  <c r="BP11"/>
  <c r="J13"/>
  <c r="AP13"/>
  <c r="BV13"/>
  <c r="O14"/>
  <c r="AU14"/>
  <c r="CA14"/>
  <c r="T15"/>
  <c r="AZ15"/>
  <c r="CF15"/>
  <c r="Y16"/>
  <c r="BE16"/>
  <c r="CK16"/>
  <c r="BY17"/>
  <c r="AS17"/>
  <c r="M17"/>
  <c r="L65"/>
  <c r="AR65"/>
  <c r="BX65"/>
  <c r="Q66"/>
  <c r="AW66"/>
  <c r="CC66"/>
  <c r="AD67"/>
  <c r="BJ67"/>
  <c r="K68"/>
  <c r="AQ68"/>
  <c r="BW68"/>
  <c r="P72"/>
  <c r="AV72"/>
  <c r="CB72"/>
  <c r="CD18"/>
  <c r="AX18"/>
  <c r="R18"/>
  <c r="AA7"/>
  <c r="BG7"/>
  <c r="CM7"/>
  <c r="AF8"/>
  <c r="BL8"/>
  <c r="N10"/>
  <c r="AT10"/>
  <c r="BZ10"/>
  <c r="S15"/>
  <c r="AY15"/>
  <c r="CE15"/>
  <c r="X16"/>
  <c r="BD16"/>
  <c r="CJ16"/>
  <c r="BV17"/>
  <c r="AP17"/>
  <c r="S17"/>
  <c r="AE65"/>
  <c r="BK65"/>
  <c r="T66"/>
  <c r="AZ66"/>
  <c r="CF66"/>
  <c r="Y67"/>
  <c r="BE67"/>
  <c r="CK67"/>
  <c r="V68"/>
  <c r="BB68"/>
  <c r="CH68"/>
  <c r="AA72"/>
  <c r="BG72"/>
  <c r="CM72"/>
  <c r="S16"/>
  <c r="AY16"/>
  <c r="CE16"/>
  <c r="BS17"/>
  <c r="AM17"/>
  <c r="BX63"/>
  <c r="Q64"/>
  <c r="AW64"/>
  <c r="CC64"/>
  <c r="AD65"/>
  <c r="BJ65"/>
  <c r="C66"/>
  <c r="AI66"/>
  <c r="BO66"/>
  <c r="H67"/>
  <c r="AN67"/>
  <c r="BT67"/>
  <c r="E68"/>
  <c r="AK68"/>
  <c r="BQ68"/>
  <c r="J72"/>
  <c r="AP72"/>
  <c r="BV72"/>
  <c r="S67"/>
  <c r="AY67"/>
  <c r="CE67"/>
  <c r="X68"/>
  <c r="BD68"/>
  <c r="CJ68"/>
  <c r="AC72"/>
  <c r="BI72"/>
  <c r="CO72"/>
  <c r="CC18"/>
  <c r="AW18"/>
  <c r="Q18"/>
  <c r="AB7"/>
  <c r="BH7"/>
  <c r="CN7"/>
  <c r="AG8"/>
  <c r="BM8"/>
  <c r="K10"/>
  <c r="AQ10"/>
  <c r="BW10"/>
  <c r="P11"/>
  <c r="AV11"/>
  <c r="CB11"/>
  <c r="V13"/>
  <c r="BB13"/>
  <c r="CH13"/>
  <c r="AA14"/>
  <c r="BG14"/>
  <c r="CM14"/>
  <c r="AF15"/>
  <c r="BL15"/>
  <c r="M16"/>
  <c r="AS16"/>
  <c r="BY16"/>
  <c r="CC17"/>
  <c r="AW17"/>
  <c r="Q17"/>
  <c r="H65"/>
  <c r="AN65"/>
  <c r="BT65"/>
  <c r="M66"/>
  <c r="AS66"/>
  <c r="BY66"/>
  <c r="R67"/>
  <c r="AX67"/>
  <c r="CD67"/>
  <c r="W68"/>
  <c r="BC68"/>
  <c r="CI68"/>
  <c r="AB72"/>
  <c r="BH72"/>
  <c r="CN72"/>
  <c r="BR18"/>
  <c r="AL18"/>
  <c r="F18"/>
  <c r="AE7"/>
  <c r="BK7"/>
  <c r="D8"/>
  <c r="AJ8"/>
  <c r="BP8"/>
  <c r="J10"/>
  <c r="AP10"/>
  <c r="BV10"/>
  <c r="O11"/>
  <c r="AU11"/>
  <c r="CA11"/>
  <c r="U13"/>
  <c r="BA13"/>
  <c r="CG13"/>
  <c r="Z14"/>
  <c r="BF14"/>
  <c r="CL14"/>
  <c r="AE15"/>
  <c r="BK15"/>
  <c r="L16"/>
  <c r="AR16"/>
  <c r="BX16"/>
  <c r="BZ17"/>
  <c r="AT17"/>
  <c r="J17"/>
  <c r="K9"/>
  <c r="S9"/>
  <c r="AA9"/>
  <c r="AI9"/>
  <c r="AQ9"/>
  <c r="AY9"/>
  <c r="BG9"/>
  <c r="BO9"/>
  <c r="BW9"/>
  <c r="CE9"/>
  <c r="CM9"/>
  <c r="AF10"/>
  <c r="BL10"/>
  <c r="E11"/>
  <c r="AK11"/>
  <c r="BQ11"/>
  <c r="G13"/>
  <c r="AM13"/>
  <c r="BS13"/>
  <c r="L14"/>
  <c r="AR14"/>
  <c r="BX14"/>
  <c r="Q15"/>
  <c r="AW15"/>
  <c r="CC15"/>
  <c r="AD16"/>
  <c r="BJ16"/>
  <c r="CF17"/>
  <c r="AZ17"/>
  <c r="T17"/>
  <c r="BL64"/>
  <c r="M65"/>
  <c r="AS65"/>
  <c r="BY65"/>
  <c r="R66"/>
  <c r="AX66"/>
  <c r="CD66"/>
  <c r="W67"/>
  <c r="BC67"/>
  <c r="CI67"/>
  <c r="T68"/>
  <c r="AZ68"/>
  <c r="CF68"/>
  <c r="Y72"/>
  <c r="BE72"/>
  <c r="CK72"/>
  <c r="AI68"/>
  <c r="BO68"/>
  <c r="H72"/>
  <c r="AN72"/>
  <c r="BT72"/>
  <c r="BV18"/>
  <c r="AP18"/>
  <c r="J18"/>
  <c r="AI19"/>
  <c r="H20"/>
  <c r="BT20"/>
  <c r="AS21"/>
  <c r="R22"/>
  <c r="CD22"/>
  <c r="BC23"/>
  <c r="AB24"/>
  <c r="CN24"/>
  <c r="Q25"/>
  <c r="AG25"/>
  <c r="AW25"/>
  <c r="BM25"/>
  <c r="CC25"/>
  <c r="F26"/>
  <c r="V26"/>
  <c r="AL26"/>
  <c r="BB26"/>
  <c r="BR26"/>
  <c r="CH26"/>
  <c r="AY27"/>
  <c r="J19"/>
  <c r="BV19"/>
  <c r="AU20"/>
  <c r="T21"/>
  <c r="CF21"/>
  <c r="BE22"/>
  <c r="AD23"/>
  <c r="C24"/>
  <c r="CI21"/>
  <c r="AG23"/>
  <c r="BR24"/>
  <c r="H26"/>
  <c r="AK27"/>
  <c r="O29"/>
  <c r="AB30"/>
  <c r="BM31"/>
  <c r="S33"/>
  <c r="BD19"/>
  <c r="AC20"/>
  <c r="CO20"/>
  <c r="BN21"/>
  <c r="AM22"/>
  <c r="L23"/>
  <c r="BX23"/>
  <c r="AW24"/>
  <c r="H27"/>
  <c r="BT27"/>
  <c r="M28"/>
  <c r="AC28"/>
  <c r="AS28"/>
  <c r="BI28"/>
  <c r="BY28"/>
  <c r="CO28"/>
  <c r="R29"/>
  <c r="AH29"/>
  <c r="AX29"/>
  <c r="BN29"/>
  <c r="CD29"/>
  <c r="AA19"/>
  <c r="CM19"/>
  <c r="BL20"/>
  <c r="AK21"/>
  <c r="J22"/>
  <c r="BV22"/>
  <c r="AU23"/>
  <c r="T24"/>
  <c r="CF24"/>
  <c r="AQ27"/>
  <c r="R30"/>
  <c r="BN19"/>
  <c r="AM20"/>
  <c r="L21"/>
  <c r="BX21"/>
  <c r="AW22"/>
  <c r="V23"/>
  <c r="CH23"/>
  <c r="BG24"/>
  <c r="H25"/>
  <c r="X25"/>
  <c r="AN25"/>
  <c r="BD25"/>
  <c r="BT25"/>
  <c r="CJ25"/>
  <c r="M26"/>
  <c r="AC26"/>
  <c r="AS26"/>
  <c r="BI26"/>
  <c r="BY26"/>
  <c r="CO26"/>
  <c r="BN27"/>
  <c r="N20"/>
  <c r="G21"/>
  <c r="AR22"/>
  <c r="CC23"/>
  <c r="AY25"/>
  <c r="CJ26"/>
  <c r="CG27"/>
  <c r="AE29"/>
  <c r="BX30"/>
  <c r="CC31"/>
  <c r="C33"/>
  <c r="AV19"/>
  <c r="U20"/>
  <c r="CG20"/>
  <c r="BF21"/>
  <c r="AE22"/>
  <c r="D23"/>
  <c r="BP23"/>
  <c r="AO24"/>
  <c r="F25"/>
  <c r="V25"/>
  <c r="AL25"/>
  <c r="BB25"/>
  <c r="BR25"/>
  <c r="CH25"/>
  <c r="AI27"/>
  <c r="J30"/>
  <c r="BF19"/>
  <c r="AE20"/>
  <c r="D21"/>
  <c r="BP21"/>
  <c r="AO22"/>
  <c r="N23"/>
  <c r="BZ23"/>
  <c r="AY24"/>
  <c r="Z27"/>
  <c r="CL27"/>
  <c r="O28"/>
  <c r="AE28"/>
  <c r="AU28"/>
  <c r="BK28"/>
  <c r="CA28"/>
  <c r="D29"/>
  <c r="T29"/>
  <c r="AJ29"/>
  <c r="AZ29"/>
  <c r="BP29"/>
  <c r="CF29"/>
  <c r="Y19"/>
  <c r="BJ20"/>
  <c r="AB22"/>
  <c r="BM23"/>
  <c r="C25"/>
  <c r="AI35"/>
  <c r="BO35"/>
  <c r="H36"/>
  <c r="AN36"/>
  <c r="BT36"/>
  <c r="E37"/>
  <c r="AK37"/>
  <c r="BQ37"/>
  <c r="J38"/>
  <c r="AP38"/>
  <c r="BV38"/>
  <c r="S43"/>
  <c r="AI43"/>
  <c r="AY43"/>
  <c r="BO43"/>
  <c r="CE43"/>
  <c r="H44"/>
  <c r="X44"/>
  <c r="AN44"/>
  <c r="BD44"/>
  <c r="BT44"/>
  <c r="CJ44"/>
  <c r="V39"/>
  <c r="BB39"/>
  <c r="CH39"/>
  <c r="AA40"/>
  <c r="BG40"/>
  <c r="CM40"/>
  <c r="AF41"/>
  <c r="BL41"/>
  <c r="M39"/>
  <c r="AS39"/>
  <c r="BY39"/>
  <c r="R40"/>
  <c r="AX40"/>
  <c r="O41"/>
  <c r="AY41"/>
  <c r="CM41"/>
  <c r="H42"/>
  <c r="P42"/>
  <c r="X42"/>
  <c r="AF42"/>
  <c r="AN42"/>
  <c r="AV42"/>
  <c r="BD42"/>
  <c r="BL42"/>
  <c r="BT42"/>
  <c r="CB42"/>
  <c r="CJ42"/>
  <c r="AC43"/>
  <c r="BA43"/>
  <c r="CO43"/>
  <c r="Z44"/>
  <c r="BN44"/>
  <c r="CL44"/>
  <c r="AE45"/>
  <c r="BK45"/>
  <c r="D46"/>
  <c r="AJ46"/>
  <c r="BP46"/>
  <c r="I47"/>
  <c r="AO47"/>
  <c r="BU47"/>
  <c r="N51"/>
  <c r="AT51"/>
  <c r="BZ51"/>
  <c r="S52"/>
  <c r="AU52"/>
  <c r="BS52"/>
  <c r="AC51"/>
  <c r="BI51"/>
  <c r="CO51"/>
  <c r="AH52"/>
  <c r="BN52"/>
  <c r="K53"/>
  <c r="BW53"/>
  <c r="X54"/>
  <c r="D19"/>
  <c r="AJ19"/>
  <c r="BP19"/>
  <c r="I20"/>
  <c r="AO20"/>
  <c r="BU20"/>
  <c r="N21"/>
  <c r="AT21"/>
  <c r="BZ21"/>
  <c r="AI29"/>
  <c r="BO29"/>
  <c r="H30"/>
  <c r="AN30"/>
  <c r="BT30"/>
  <c r="E31"/>
  <c r="AK31"/>
  <c r="BQ31"/>
  <c r="J32"/>
  <c r="AP32"/>
  <c r="BV32"/>
  <c r="O33"/>
  <c r="AU33"/>
  <c r="CA33"/>
  <c r="AB34"/>
  <c r="BH34"/>
  <c r="CN34"/>
  <c r="AG35"/>
  <c r="BM35"/>
  <c r="N36"/>
  <c r="AT36"/>
  <c r="BZ36"/>
  <c r="AA37"/>
  <c r="BG37"/>
  <c r="CM37"/>
  <c r="AF38"/>
  <c r="BL38"/>
  <c r="O30"/>
  <c r="AU30"/>
  <c r="CA30"/>
  <c r="AB31"/>
  <c r="BH31"/>
  <c r="CN31"/>
  <c r="AG32"/>
  <c r="BM32"/>
  <c r="N33"/>
  <c r="AT33"/>
  <c r="BZ33"/>
  <c r="AA34"/>
  <c r="BG34"/>
  <c r="CM34"/>
  <c r="AF35"/>
  <c r="BL35"/>
  <c r="M36"/>
  <c r="AS36"/>
  <c r="BY36"/>
  <c r="R37"/>
  <c r="AX37"/>
  <c r="CD37"/>
  <c r="W38"/>
  <c r="BC38"/>
  <c r="CI38"/>
  <c r="AL30"/>
  <c r="BR30"/>
  <c r="C31"/>
  <c r="X39"/>
  <c r="BD39"/>
  <c r="CJ39"/>
  <c r="AC40"/>
  <c r="BI40"/>
  <c r="CO40"/>
  <c r="AH41"/>
  <c r="BN41"/>
  <c r="D43"/>
  <c r="T43"/>
  <c r="AJ43"/>
  <c r="AZ43"/>
  <c r="BP43"/>
  <c r="CF43"/>
  <c r="I44"/>
  <c r="Y44"/>
  <c r="AO44"/>
  <c r="BE44"/>
  <c r="BU44"/>
  <c r="CK44"/>
  <c r="O39"/>
  <c r="AU39"/>
  <c r="CA39"/>
  <c r="T40"/>
  <c r="AZ40"/>
  <c r="CF40"/>
  <c r="Y41"/>
  <c r="BE41"/>
  <c r="CK41"/>
  <c r="S44"/>
  <c r="AI44"/>
  <c r="AY44"/>
  <c r="BO44"/>
  <c r="CE44"/>
  <c r="D45"/>
  <c r="L45"/>
  <c r="T45"/>
  <c r="AB45"/>
  <c r="AJ45"/>
  <c r="AR45"/>
  <c r="AZ45"/>
  <c r="BH45"/>
  <c r="BP45"/>
  <c r="BX45"/>
  <c r="CF45"/>
  <c r="CN45"/>
  <c r="I46"/>
  <c r="Q46"/>
  <c r="Y46"/>
  <c r="AG46"/>
  <c r="AO46"/>
  <c r="AW46"/>
  <c r="BE46"/>
  <c r="BM46"/>
  <c r="BU46"/>
  <c r="CC46"/>
  <c r="CK46"/>
  <c r="F47"/>
  <c r="N47"/>
  <c r="V47"/>
  <c r="AD47"/>
  <c r="AL47"/>
  <c r="AT47"/>
  <c r="BB47"/>
  <c r="BJ47"/>
  <c r="BR47"/>
  <c r="BZ47"/>
  <c r="CH47"/>
  <c r="C51"/>
  <c r="AE41"/>
  <c r="BO41"/>
  <c r="Y43"/>
  <c r="AW43"/>
  <c r="CK43"/>
  <c r="V44"/>
  <c r="BJ44"/>
  <c r="CH44"/>
  <c r="AQ52"/>
  <c r="BO52"/>
  <c r="D53"/>
  <c r="AW51"/>
  <c r="CC51"/>
  <c r="AD52"/>
  <c r="BJ52"/>
  <c r="S38"/>
  <c r="AY38"/>
  <c r="CE38"/>
  <c r="AP30"/>
  <c r="BV30"/>
  <c r="O31"/>
  <c r="AU31"/>
  <c r="CA31"/>
  <c r="T32"/>
  <c r="AZ32"/>
  <c r="CF32"/>
  <c r="Y33"/>
  <c r="BE33"/>
  <c r="CK33"/>
  <c r="V34"/>
  <c r="BB34"/>
  <c r="CH34"/>
  <c r="AA35"/>
  <c r="BG35"/>
  <c r="CM35"/>
  <c r="AF36"/>
  <c r="BL36"/>
  <c r="M37"/>
  <c r="AS37"/>
  <c r="BY37"/>
  <c r="R38"/>
  <c r="AX38"/>
  <c r="CD38"/>
  <c r="AW30"/>
  <c r="CC30"/>
  <c r="AD31"/>
  <c r="BJ31"/>
  <c r="C32"/>
  <c r="AI39"/>
  <c r="BO39"/>
  <c r="H40"/>
  <c r="AN40"/>
  <c r="BT40"/>
  <c r="M41"/>
  <c r="AS41"/>
  <c r="BY41"/>
  <c r="F42"/>
  <c r="N42"/>
  <c r="V42"/>
  <c r="AD42"/>
  <c r="AL42"/>
  <c r="AT42"/>
  <c r="BB42"/>
  <c r="BJ42"/>
  <c r="BR42"/>
  <c r="BZ42"/>
  <c r="CH42"/>
  <c r="G43"/>
  <c r="W43"/>
  <c r="AM43"/>
  <c r="BC43"/>
  <c r="BS43"/>
  <c r="CI43"/>
  <c r="L44"/>
  <c r="AB44"/>
  <c r="AR44"/>
  <c r="BH44"/>
  <c r="BX44"/>
  <c r="CN44"/>
  <c r="I45"/>
  <c r="Q45"/>
  <c r="Y45"/>
  <c r="AG45"/>
  <c r="AO45"/>
  <c r="AW45"/>
  <c r="BE45"/>
  <c r="BM45"/>
  <c r="BU45"/>
  <c r="CC45"/>
  <c r="CK45"/>
  <c r="F46"/>
  <c r="N46"/>
  <c r="V46"/>
  <c r="AD46"/>
  <c r="AL46"/>
  <c r="AT46"/>
  <c r="BB46"/>
  <c r="BJ46"/>
  <c r="BR46"/>
  <c r="BZ46"/>
  <c r="CH46"/>
  <c r="N39"/>
  <c r="AT39"/>
  <c r="BZ39"/>
  <c r="L19"/>
  <c r="AR19"/>
  <c r="BX19"/>
  <c r="Q20"/>
  <c r="AW20"/>
  <c r="CC20"/>
  <c r="V21"/>
  <c r="BB21"/>
  <c r="CH21"/>
  <c r="AA22"/>
  <c r="BG22"/>
  <c r="CM22"/>
  <c r="AF23"/>
  <c r="BL23"/>
  <c r="E24"/>
  <c r="AK24"/>
  <c r="BQ24"/>
  <c r="J25"/>
  <c r="AP25"/>
  <c r="BV25"/>
  <c r="O26"/>
  <c r="AU26"/>
  <c r="CA26"/>
  <c r="AB27"/>
  <c r="BH27"/>
  <c r="CN27"/>
  <c r="AG28"/>
  <c r="BM28"/>
  <c r="F29"/>
  <c r="AL29"/>
  <c r="BR29"/>
  <c r="C30"/>
  <c r="AI23"/>
  <c r="BO23"/>
  <c r="H24"/>
  <c r="AN24"/>
  <c r="BT24"/>
  <c r="E25"/>
  <c r="AK25"/>
  <c r="BQ25"/>
  <c r="J26"/>
  <c r="AP26"/>
  <c r="BV26"/>
  <c r="O27"/>
  <c r="AU27"/>
  <c r="CA27"/>
  <c r="AB28"/>
  <c r="BH28"/>
  <c r="CN28"/>
  <c r="AG29"/>
  <c r="BM29"/>
  <c r="N30"/>
  <c r="AD19"/>
  <c r="BJ19"/>
  <c r="C20"/>
  <c r="AI28"/>
  <c r="BO28"/>
  <c r="H29"/>
  <c r="AN29"/>
  <c r="BT29"/>
  <c r="E30"/>
  <c r="M19"/>
  <c r="AS19"/>
  <c r="BY19"/>
  <c r="R20"/>
  <c r="AX20"/>
  <c r="CD20"/>
  <c r="AA21"/>
  <c r="BG21"/>
  <c r="CM21"/>
  <c r="AF22"/>
  <c r="BL22"/>
  <c r="E23"/>
  <c r="AK23"/>
  <c r="BQ23"/>
  <c r="J24"/>
  <c r="AP24"/>
  <c r="BV24"/>
  <c r="O25"/>
  <c r="AU25"/>
  <c r="CA25"/>
  <c r="T26"/>
  <c r="AZ26"/>
  <c r="CF26"/>
  <c r="Y27"/>
  <c r="BE27"/>
  <c r="CK27"/>
  <c r="V28"/>
  <c r="BB28"/>
  <c r="CH28"/>
  <c r="AA29"/>
  <c r="BG29"/>
  <c r="CM29"/>
  <c r="AF30"/>
  <c r="BL30"/>
  <c r="M31"/>
  <c r="AS31"/>
  <c r="BY31"/>
  <c r="R32"/>
  <c r="AX32"/>
  <c r="CD32"/>
  <c r="W33"/>
  <c r="BC33"/>
  <c r="CI33"/>
  <c r="T34"/>
  <c r="AZ34"/>
  <c r="CF34"/>
  <c r="Y35"/>
  <c r="BE35"/>
  <c r="CK35"/>
  <c r="V36"/>
  <c r="BB36"/>
  <c r="CH36"/>
  <c r="AI34"/>
  <c r="BO34"/>
  <c r="H35"/>
  <c r="AN35"/>
  <c r="BT35"/>
  <c r="E36"/>
  <c r="AK36"/>
  <c r="BQ36"/>
  <c r="J37"/>
  <c r="AP37"/>
  <c r="BV37"/>
  <c r="O38"/>
  <c r="AU38"/>
  <c r="CA38"/>
  <c r="AT30"/>
  <c r="BZ30"/>
  <c r="AA31"/>
  <c r="BG31"/>
  <c r="CM31"/>
  <c r="AF32"/>
  <c r="BL32"/>
  <c r="M33"/>
  <c r="AS33"/>
  <c r="BY33"/>
  <c r="R34"/>
  <c r="AX34"/>
  <c r="CD34"/>
  <c r="W35"/>
  <c r="BC35"/>
  <c r="CI35"/>
  <c r="T36"/>
  <c r="AZ36"/>
  <c r="CF36"/>
  <c r="Y37"/>
  <c r="BE37"/>
  <c r="CK37"/>
  <c r="AD38"/>
  <c r="BJ38"/>
  <c r="AK30"/>
  <c r="BQ30"/>
  <c r="J31"/>
  <c r="AP31"/>
  <c r="BV31"/>
  <c r="O32"/>
  <c r="AU32"/>
  <c r="CA32"/>
  <c r="AB33"/>
  <c r="BH33"/>
  <c r="CN33"/>
  <c r="AG34"/>
  <c r="BM34"/>
  <c r="F35"/>
  <c r="AL35"/>
  <c r="BR35"/>
  <c r="C36"/>
  <c r="AF39"/>
  <c r="BL39"/>
  <c r="E40"/>
  <c r="AK40"/>
  <c r="BQ40"/>
  <c r="J41"/>
  <c r="AP41"/>
  <c r="BV41"/>
  <c r="C42"/>
  <c r="G46"/>
  <c r="O46"/>
  <c r="W46"/>
  <c r="AE46"/>
  <c r="AM46"/>
  <c r="AU46"/>
  <c r="BC46"/>
  <c r="BK46"/>
  <c r="BS46"/>
  <c r="CA46"/>
  <c r="CI46"/>
  <c r="D47"/>
  <c r="L47"/>
  <c r="T47"/>
  <c r="AB47"/>
  <c r="AJ47"/>
  <c r="AR47"/>
  <c r="AZ47"/>
  <c r="BH47"/>
  <c r="BP47"/>
  <c r="BX47"/>
  <c r="CF47"/>
  <c r="CN47"/>
  <c r="I51"/>
  <c r="Q51"/>
  <c r="W39"/>
  <c r="BC39"/>
  <c r="CI39"/>
  <c r="AB40"/>
  <c r="BH40"/>
  <c r="CN40"/>
  <c r="AG41"/>
  <c r="BM41"/>
  <c r="E52"/>
  <c r="U52"/>
  <c r="AH39"/>
  <c r="BN39"/>
  <c r="G40"/>
  <c r="AM40"/>
  <c r="BS40"/>
  <c r="L41"/>
  <c r="AR41"/>
  <c r="BX41"/>
  <c r="E42"/>
  <c r="M42"/>
  <c r="U42"/>
  <c r="AC42"/>
  <c r="AK42"/>
  <c r="AS42"/>
  <c r="BA42"/>
  <c r="BI42"/>
  <c r="BQ42"/>
  <c r="BY42"/>
  <c r="CG42"/>
  <c r="CO42"/>
  <c r="R43"/>
  <c r="AH43"/>
  <c r="AX43"/>
  <c r="BN43"/>
  <c r="CD43"/>
  <c r="G44"/>
  <c r="W44"/>
  <c r="AM44"/>
  <c r="BC44"/>
  <c r="BS44"/>
  <c r="CI44"/>
  <c r="L52"/>
  <c r="AB52"/>
  <c r="AR52"/>
  <c r="BH52"/>
  <c r="I39"/>
  <c r="AO39"/>
  <c r="BU39"/>
  <c r="N40"/>
  <c r="AT40"/>
  <c r="CL40"/>
  <c r="AI41"/>
  <c r="BW41"/>
  <c r="Q43"/>
  <c r="BE43"/>
  <c r="CC43"/>
  <c r="AD44"/>
  <c r="BB44"/>
  <c r="K45"/>
  <c r="AQ45"/>
  <c r="BW45"/>
  <c r="P46"/>
  <c r="AV46"/>
  <c r="CB46"/>
  <c r="U47"/>
  <c r="BA47"/>
  <c r="CG47"/>
  <c r="Z51"/>
  <c r="BF51"/>
  <c r="CL51"/>
  <c r="W52"/>
  <c r="BW52"/>
  <c r="Y51"/>
  <c r="BE51"/>
  <c r="CK51"/>
  <c r="N52"/>
  <c r="AT52"/>
  <c r="BZ52"/>
  <c r="AY53"/>
  <c r="D54"/>
  <c r="AJ54"/>
  <c r="CD40"/>
  <c r="W41"/>
  <c r="BC41"/>
  <c r="CI41"/>
  <c r="T63"/>
  <c r="AZ63"/>
  <c r="C63"/>
  <c r="BD54"/>
  <c r="BL54"/>
  <c r="BT54"/>
  <c r="CB54"/>
  <c r="CJ54"/>
  <c r="I55"/>
  <c r="Y55"/>
  <c r="AO55"/>
  <c r="BE55"/>
  <c r="BU55"/>
  <c r="CK55"/>
  <c r="N56"/>
  <c r="AD56"/>
  <c r="AT56"/>
  <c r="BJ56"/>
  <c r="BZ56"/>
  <c r="D58"/>
  <c r="T58"/>
  <c r="AJ58"/>
  <c r="AZ58"/>
  <c r="BP58"/>
  <c r="CF58"/>
  <c r="I59"/>
  <c r="Y59"/>
  <c r="AO59"/>
  <c r="BE59"/>
  <c r="BU59"/>
  <c r="CK59"/>
  <c r="K54"/>
  <c r="S54"/>
  <c r="AA54"/>
  <c r="AI54"/>
  <c r="AQ54"/>
  <c r="AY54"/>
  <c r="BG54"/>
  <c r="BO54"/>
  <c r="BW54"/>
  <c r="CE54"/>
  <c r="CM54"/>
  <c r="P55"/>
  <c r="AF55"/>
  <c r="AV55"/>
  <c r="BL55"/>
  <c r="CB55"/>
  <c r="E56"/>
  <c r="U56"/>
  <c r="AK56"/>
  <c r="BA56"/>
  <c r="BQ56"/>
  <c r="CG56"/>
  <c r="F57"/>
  <c r="N57"/>
  <c r="V57"/>
  <c r="AD57"/>
  <c r="AL57"/>
  <c r="AT57"/>
  <c r="BB57"/>
  <c r="BJ57"/>
  <c r="BR57"/>
  <c r="BZ57"/>
  <c r="CH57"/>
  <c r="G58"/>
  <c r="W58"/>
  <c r="AM58"/>
  <c r="BC58"/>
  <c r="BS58"/>
  <c r="CI58"/>
  <c r="L59"/>
  <c r="AB59"/>
  <c r="AR59"/>
  <c r="BH59"/>
  <c r="BX59"/>
  <c r="CN59"/>
  <c r="I60"/>
  <c r="Q60"/>
  <c r="Y60"/>
  <c r="AG60"/>
  <c r="AO60"/>
  <c r="AW60"/>
  <c r="BE60"/>
  <c r="BM60"/>
  <c r="BU60"/>
  <c r="CC60"/>
  <c r="CK60"/>
  <c r="J61"/>
  <c r="Z61"/>
  <c r="AP61"/>
  <c r="BF61"/>
  <c r="BV61"/>
  <c r="CL61"/>
  <c r="O62"/>
  <c r="AE62"/>
  <c r="AU62"/>
  <c r="BK62"/>
  <c r="CA62"/>
  <c r="H63"/>
  <c r="AN63"/>
  <c r="BT63"/>
  <c r="BX52"/>
  <c r="CN52"/>
  <c r="Q53"/>
  <c r="AG53"/>
  <c r="AW53"/>
  <c r="BM53"/>
  <c r="CC53"/>
  <c r="C55"/>
  <c r="K59"/>
  <c r="AA59"/>
  <c r="AQ59"/>
  <c r="BG59"/>
  <c r="BW59"/>
  <c r="CM59"/>
  <c r="H60"/>
  <c r="P60"/>
  <c r="X60"/>
  <c r="AF60"/>
  <c r="AN60"/>
  <c r="AV60"/>
  <c r="BD60"/>
  <c r="BL60"/>
  <c r="BT60"/>
  <c r="CB60"/>
  <c r="CJ60"/>
  <c r="I61"/>
  <c r="Y61"/>
  <c r="AO61"/>
  <c r="BE61"/>
  <c r="BU61"/>
  <c r="CK61"/>
  <c r="N62"/>
  <c r="AD62"/>
  <c r="AT62"/>
  <c r="BJ62"/>
  <c r="BZ62"/>
  <c r="G63"/>
  <c r="AM63"/>
  <c r="BS63"/>
  <c r="L64"/>
  <c r="AR64"/>
  <c r="L53"/>
  <c r="AB53"/>
  <c r="AR53"/>
  <c r="BH53"/>
  <c r="BX53"/>
  <c r="CN53"/>
  <c r="I54"/>
  <c r="Q54"/>
  <c r="Y54"/>
  <c r="AG54"/>
  <c r="AO54"/>
  <c r="AW54"/>
  <c r="BE54"/>
  <c r="BM54"/>
  <c r="BU54"/>
  <c r="CC54"/>
  <c r="CK54"/>
  <c r="J55"/>
  <c r="Z55"/>
  <c r="AP55"/>
  <c r="BF55"/>
  <c r="BV55"/>
  <c r="CL55"/>
  <c r="O56"/>
  <c r="AE56"/>
  <c r="AU56"/>
  <c r="BK56"/>
  <c r="CA56"/>
  <c r="E58"/>
  <c r="U58"/>
  <c r="AK58"/>
  <c r="BA58"/>
  <c r="BQ58"/>
  <c r="CG58"/>
  <c r="J59"/>
  <c r="Z59"/>
  <c r="AP59"/>
  <c r="BF59"/>
  <c r="BV59"/>
  <c r="CL59"/>
  <c r="BQ62"/>
  <c r="CG62"/>
  <c r="R63"/>
  <c r="AX63"/>
  <c r="CD63"/>
  <c r="I63"/>
  <c r="AS63"/>
  <c r="CG63"/>
  <c r="V64"/>
  <c r="BB64"/>
  <c r="CH64"/>
  <c r="CA18"/>
  <c r="AH7"/>
  <c r="BS8"/>
  <c r="Z11"/>
  <c r="C72"/>
  <c r="S72"/>
  <c r="AI72"/>
  <c r="AY72"/>
  <c r="BO72"/>
  <c r="CE72"/>
  <c r="S18"/>
  <c r="CD7"/>
  <c r="E10"/>
  <c r="AP11"/>
  <c r="G53"/>
  <c r="W53"/>
  <c r="AM53"/>
  <c r="BC53"/>
  <c r="BS53"/>
  <c r="CI53"/>
  <c r="M55"/>
  <c r="AC55"/>
  <c r="AS55"/>
  <c r="BI55"/>
  <c r="BY55"/>
  <c r="CO55"/>
  <c r="R56"/>
  <c r="AH56"/>
  <c r="AX56"/>
  <c r="BN56"/>
  <c r="CD56"/>
  <c r="C57"/>
  <c r="K58"/>
  <c r="AA58"/>
  <c r="AQ58"/>
  <c r="BG58"/>
  <c r="BW58"/>
  <c r="CM58"/>
  <c r="P59"/>
  <c r="AF59"/>
  <c r="AV59"/>
  <c r="BL59"/>
  <c r="CB59"/>
  <c r="F61"/>
  <c r="V61"/>
  <c r="AL61"/>
  <c r="BB61"/>
  <c r="BR61"/>
  <c r="CH61"/>
  <c r="K62"/>
  <c r="AA62"/>
  <c r="AQ62"/>
  <c r="BG62"/>
  <c r="BW62"/>
  <c r="CM62"/>
  <c r="AF63"/>
  <c r="BL63"/>
  <c r="BT52"/>
  <c r="CJ52"/>
  <c r="M53"/>
  <c r="AC53"/>
  <c r="AS53"/>
  <c r="BI53"/>
  <c r="BY53"/>
  <c r="CO53"/>
  <c r="J54"/>
  <c r="R54"/>
  <c r="Z54"/>
  <c r="AH54"/>
  <c r="AP54"/>
  <c r="AX54"/>
  <c r="BF54"/>
  <c r="BN54"/>
  <c r="BV54"/>
  <c r="CD54"/>
  <c r="CL54"/>
  <c r="O55"/>
  <c r="AE55"/>
  <c r="AU55"/>
  <c r="BK55"/>
  <c r="CA55"/>
  <c r="D56"/>
  <c r="T56"/>
  <c r="AJ56"/>
  <c r="AZ56"/>
  <c r="BP56"/>
  <c r="CF56"/>
  <c r="E57"/>
  <c r="M57"/>
  <c r="U57"/>
  <c r="AC57"/>
  <c r="AK57"/>
  <c r="AS57"/>
  <c r="BA57"/>
  <c r="BI57"/>
  <c r="BQ57"/>
  <c r="BY57"/>
  <c r="CG57"/>
  <c r="CO57"/>
  <c r="R58"/>
  <c r="AH58"/>
  <c r="AX58"/>
  <c r="BN58"/>
  <c r="CD58"/>
  <c r="G59"/>
  <c r="W59"/>
  <c r="AM59"/>
  <c r="BC59"/>
  <c r="BS59"/>
  <c r="CI59"/>
  <c r="M61"/>
  <c r="AC61"/>
  <c r="AS61"/>
  <c r="BI61"/>
  <c r="BY61"/>
  <c r="CO61"/>
  <c r="R62"/>
  <c r="AH62"/>
  <c r="AX62"/>
  <c r="BN62"/>
  <c r="CD62"/>
  <c r="O63"/>
  <c r="AU63"/>
  <c r="CA63"/>
  <c r="T64"/>
  <c r="AZ64"/>
  <c r="P53"/>
  <c r="AF53"/>
  <c r="AV53"/>
  <c r="BL53"/>
  <c r="CB53"/>
  <c r="F55"/>
  <c r="V55"/>
  <c r="AL55"/>
  <c r="BB55"/>
  <c r="BR55"/>
  <c r="CH55"/>
  <c r="K64"/>
  <c r="S64"/>
  <c r="AV62"/>
  <c r="M63"/>
  <c r="BA63"/>
  <c r="N64"/>
  <c r="AT64"/>
  <c r="BZ64"/>
  <c r="S65"/>
  <c r="AY65"/>
  <c r="CE65"/>
  <c r="X66"/>
  <c r="BD66"/>
  <c r="CJ66"/>
  <c r="AI8"/>
  <c r="BO8"/>
  <c r="I10"/>
  <c r="AO10"/>
  <c r="BU10"/>
  <c r="N11"/>
  <c r="AT11"/>
  <c r="BZ11"/>
  <c r="T13"/>
  <c r="AZ13"/>
  <c r="CF13"/>
  <c r="Y14"/>
  <c r="BE14"/>
  <c r="CK14"/>
  <c r="AD15"/>
  <c r="BJ15"/>
  <c r="K16"/>
  <c r="AQ16"/>
  <c r="BW16"/>
  <c r="CA17"/>
  <c r="AU17"/>
  <c r="CF63"/>
  <c r="Y64"/>
  <c r="BE64"/>
  <c r="CK64"/>
  <c r="V65"/>
  <c r="BB65"/>
  <c r="CH65"/>
  <c r="AA66"/>
  <c r="BG66"/>
  <c r="CM66"/>
  <c r="AF67"/>
  <c r="BL67"/>
  <c r="M68"/>
  <c r="AS68"/>
  <c r="BY68"/>
  <c r="R72"/>
  <c r="AX72"/>
  <c r="CD72"/>
  <c r="BX18"/>
  <c r="AR18"/>
  <c r="L18"/>
  <c r="Y7"/>
  <c r="BE7"/>
  <c r="CK7"/>
  <c r="AD8"/>
  <c r="BJ8"/>
  <c r="L10"/>
  <c r="AR10"/>
  <c r="BX10"/>
  <c r="Q11"/>
  <c r="AW11"/>
  <c r="CC11"/>
  <c r="AI10"/>
  <c r="BO10"/>
  <c r="H11"/>
  <c r="AN11"/>
  <c r="BT11"/>
  <c r="N13"/>
  <c r="AT13"/>
  <c r="BZ13"/>
  <c r="CL11"/>
  <c r="AI11"/>
  <c r="BO11"/>
  <c r="I13"/>
  <c r="AO13"/>
  <c r="BU13"/>
  <c r="N14"/>
  <c r="AT14"/>
  <c r="BZ14"/>
  <c r="CA65"/>
  <c r="CI18"/>
  <c r="BC18"/>
  <c r="W18"/>
  <c r="F7"/>
  <c r="AL7"/>
  <c r="BR7"/>
  <c r="K8"/>
  <c r="AQ8"/>
  <c r="BW8"/>
  <c r="D9"/>
  <c r="L9"/>
  <c r="T9"/>
  <c r="AB9"/>
  <c r="AJ9"/>
  <c r="AR9"/>
  <c r="AZ9"/>
  <c r="BH9"/>
  <c r="BP9"/>
  <c r="BX9"/>
  <c r="CF9"/>
  <c r="CN9"/>
  <c r="AG10"/>
  <c r="BM10"/>
  <c r="F11"/>
  <c r="AL11"/>
  <c r="BR11"/>
  <c r="L13"/>
  <c r="AR13"/>
  <c r="BX13"/>
  <c r="Q14"/>
  <c r="AW14"/>
  <c r="CC14"/>
  <c r="V15"/>
  <c r="BB15"/>
  <c r="CH15"/>
  <c r="CF18"/>
  <c r="AZ18"/>
  <c r="T18"/>
  <c r="Q7"/>
  <c r="AW7"/>
  <c r="CC7"/>
  <c r="V8"/>
  <c r="BB8"/>
  <c r="CH8"/>
  <c r="T10"/>
  <c r="AZ10"/>
  <c r="CF10"/>
  <c r="Y11"/>
  <c r="BE11"/>
  <c r="CK11"/>
  <c r="AA13"/>
  <c r="BG13"/>
  <c r="CM13"/>
  <c r="AF14"/>
  <c r="BL14"/>
  <c r="E15"/>
  <c r="AK15"/>
  <c r="BQ15"/>
  <c r="J16"/>
  <c r="AP16"/>
  <c r="BV16"/>
  <c r="CB17"/>
  <c r="AV17"/>
  <c r="P17"/>
  <c r="BX64"/>
  <c r="Q65"/>
  <c r="AW65"/>
  <c r="CC65"/>
  <c r="V66"/>
  <c r="BB66"/>
  <c r="CH66"/>
  <c r="AR62"/>
  <c r="BH62"/>
  <c r="BX62"/>
  <c r="CN62"/>
  <c r="AG63"/>
  <c r="BM63"/>
  <c r="K65"/>
  <c r="AQ65"/>
  <c r="BW65"/>
  <c r="P66"/>
  <c r="AV66"/>
  <c r="CB66"/>
  <c r="AC67"/>
  <c r="BI67"/>
  <c r="CO67"/>
  <c r="AH68"/>
  <c r="BN68"/>
  <c r="G72"/>
  <c r="AM72"/>
  <c r="BS72"/>
  <c r="BW18"/>
  <c r="AQ18"/>
  <c r="K18"/>
  <c r="Z7"/>
  <c r="BF7"/>
  <c r="CL7"/>
  <c r="AE8"/>
  <c r="BK8"/>
  <c r="M10"/>
  <c r="AS10"/>
  <c r="BY10"/>
  <c r="R11"/>
  <c r="AX11"/>
  <c r="CD11"/>
  <c r="X13"/>
  <c r="BD13"/>
  <c r="CJ13"/>
  <c r="AC14"/>
  <c r="BI14"/>
  <c r="CO14"/>
  <c r="AH15"/>
  <c r="BN15"/>
  <c r="G16"/>
  <c r="AM16"/>
  <c r="BS16"/>
  <c r="CM17"/>
  <c r="BG17"/>
  <c r="AA17"/>
  <c r="E64"/>
  <c r="AK64"/>
  <c r="BQ64"/>
  <c r="J65"/>
  <c r="AP65"/>
  <c r="BV65"/>
  <c r="O66"/>
  <c r="AU66"/>
  <c r="CA66"/>
  <c r="AB67"/>
  <c r="BH67"/>
  <c r="CN67"/>
  <c r="AG68"/>
  <c r="BM68"/>
  <c r="F72"/>
  <c r="AL72"/>
  <c r="BR72"/>
  <c r="CJ18"/>
  <c r="BD18"/>
  <c r="X18"/>
  <c r="E7"/>
  <c r="AK7"/>
  <c r="BQ7"/>
  <c r="J8"/>
  <c r="AP8"/>
  <c r="BV8"/>
  <c r="C9"/>
  <c r="CG18"/>
  <c r="BA18"/>
  <c r="U18"/>
  <c r="P7"/>
  <c r="AV7"/>
  <c r="CB7"/>
  <c r="U8"/>
  <c r="BA8"/>
  <c r="CG8"/>
  <c r="W10"/>
  <c r="BC10"/>
  <c r="CI10"/>
  <c r="AB11"/>
  <c r="BH11"/>
  <c r="CN11"/>
  <c r="I12"/>
  <c r="Q12"/>
  <c r="Y12"/>
  <c r="AG12"/>
  <c r="AO12"/>
  <c r="AW12"/>
  <c r="BE12"/>
  <c r="BM12"/>
  <c r="BU12"/>
  <c r="CC12"/>
  <c r="CK12"/>
  <c r="R13"/>
  <c r="AX13"/>
  <c r="CD13"/>
  <c r="W14"/>
  <c r="BC14"/>
  <c r="CI14"/>
  <c r="AB15"/>
  <c r="BH15"/>
  <c r="CN15"/>
  <c r="AG16"/>
  <c r="BM16"/>
  <c r="CG17"/>
  <c r="BA17"/>
  <c r="U17"/>
  <c r="D65"/>
  <c r="AJ65"/>
  <c r="BP65"/>
  <c r="I66"/>
  <c r="AO66"/>
  <c r="BU66"/>
  <c r="F67"/>
  <c r="AL67"/>
  <c r="BR67"/>
  <c r="C68"/>
  <c r="AI7"/>
  <c r="BO7"/>
  <c r="H8"/>
  <c r="AN8"/>
  <c r="BT8"/>
  <c r="F10"/>
  <c r="AL10"/>
  <c r="BR10"/>
  <c r="K11"/>
  <c r="AQ11"/>
  <c r="BW11"/>
  <c r="D12"/>
  <c r="L12"/>
  <c r="T12"/>
  <c r="AB12"/>
  <c r="AJ12"/>
  <c r="AR12"/>
  <c r="AZ12"/>
  <c r="BH12"/>
  <c r="BP12"/>
  <c r="BX12"/>
  <c r="CF12"/>
  <c r="CN12"/>
  <c r="AG13"/>
  <c r="BM13"/>
  <c r="F14"/>
  <c r="AL14"/>
  <c r="BR14"/>
  <c r="K15"/>
  <c r="AQ15"/>
  <c r="BW15"/>
  <c r="P16"/>
  <c r="AV16"/>
  <c r="CB16"/>
  <c r="BN17"/>
  <c r="AH17"/>
  <c r="H19"/>
  <c r="BT19"/>
  <c r="AS20"/>
  <c r="R21"/>
  <c r="CD21"/>
  <c r="BC22"/>
  <c r="AB23"/>
  <c r="CN23"/>
  <c r="BM24"/>
  <c r="BD27"/>
  <c r="K19"/>
  <c r="BW19"/>
  <c r="AV20"/>
  <c r="U21"/>
  <c r="CG21"/>
  <c r="BF22"/>
  <c r="AE23"/>
  <c r="D24"/>
  <c r="BP24"/>
  <c r="BG27"/>
  <c r="H28"/>
  <c r="X28"/>
  <c r="AN28"/>
  <c r="BD28"/>
  <c r="BT28"/>
  <c r="CJ28"/>
  <c r="M29"/>
  <c r="AC29"/>
  <c r="AS29"/>
  <c r="BI29"/>
  <c r="BY29"/>
  <c r="CO29"/>
  <c r="AX19"/>
  <c r="W20"/>
  <c r="CI20"/>
  <c r="BH21"/>
  <c r="AG22"/>
  <c r="F23"/>
  <c r="BR23"/>
  <c r="AQ24"/>
  <c r="R27"/>
  <c r="CD27"/>
  <c r="BU19"/>
  <c r="AM21"/>
  <c r="BX22"/>
  <c r="V24"/>
  <c r="S25"/>
  <c r="BD26"/>
  <c r="Z28"/>
  <c r="BK29"/>
  <c r="AW31"/>
  <c r="CH32"/>
  <c r="BL19"/>
  <c r="AK20"/>
  <c r="J21"/>
  <c r="BV21"/>
  <c r="AU22"/>
  <c r="T23"/>
  <c r="CF23"/>
  <c r="BE24"/>
  <c r="P27"/>
  <c r="CB27"/>
  <c r="AI24"/>
  <c r="J27"/>
  <c r="BV27"/>
  <c r="BE19"/>
  <c r="C21"/>
  <c r="S26"/>
  <c r="AI26"/>
  <c r="AY26"/>
  <c r="BO26"/>
  <c r="CE26"/>
  <c r="AF27"/>
  <c r="S19"/>
  <c r="CE19"/>
  <c r="BD20"/>
  <c r="AC21"/>
  <c r="CO21"/>
  <c r="BN22"/>
  <c r="AM23"/>
  <c r="L24"/>
  <c r="BX24"/>
  <c r="BO25"/>
  <c r="E27"/>
  <c r="J28"/>
  <c r="AU29"/>
  <c r="AG31"/>
  <c r="BR32"/>
  <c r="Y30"/>
  <c r="AG19"/>
  <c r="BM19"/>
  <c r="F20"/>
  <c r="AL20"/>
  <c r="BR20"/>
  <c r="O21"/>
  <c r="AU21"/>
  <c r="CA21"/>
  <c r="T22"/>
  <c r="AZ22"/>
  <c r="CF22"/>
  <c r="Y23"/>
  <c r="BE23"/>
  <c r="CK23"/>
  <c r="AD24"/>
  <c r="BJ24"/>
  <c r="K25"/>
  <c r="AQ25"/>
  <c r="BW25"/>
  <c r="P26"/>
  <c r="AV26"/>
  <c r="CB26"/>
  <c r="AC27"/>
  <c r="BI27"/>
  <c r="CO27"/>
  <c r="AH28"/>
  <c r="BN28"/>
  <c r="G29"/>
  <c r="AM29"/>
  <c r="BS29"/>
  <c r="D30"/>
  <c r="AJ30"/>
  <c r="BP30"/>
  <c r="I31"/>
  <c r="AO31"/>
  <c r="BU31"/>
  <c r="N32"/>
  <c r="AT32"/>
  <c r="BZ32"/>
  <c r="AA33"/>
  <c r="BG33"/>
  <c r="CM33"/>
  <c r="AF34"/>
  <c r="BL34"/>
  <c r="E35"/>
  <c r="AK35"/>
  <c r="BQ35"/>
  <c r="J36"/>
  <c r="AP36"/>
  <c r="BV36"/>
  <c r="O37"/>
  <c r="AU37"/>
  <c r="CA37"/>
  <c r="T38"/>
  <c r="AZ38"/>
  <c r="CF38"/>
  <c r="AA30"/>
  <c r="BG30"/>
  <c r="CM30"/>
  <c r="AF31"/>
  <c r="BL31"/>
  <c r="E32"/>
  <c r="AK32"/>
  <c r="BQ32"/>
  <c r="J33"/>
  <c r="AP33"/>
  <c r="BV33"/>
  <c r="O34"/>
  <c r="AU34"/>
  <c r="CA34"/>
  <c r="T35"/>
  <c r="AZ35"/>
  <c r="CF35"/>
  <c r="Y36"/>
  <c r="BE36"/>
  <c r="CK36"/>
  <c r="V37"/>
  <c r="BB37"/>
  <c r="CH37"/>
  <c r="AA38"/>
  <c r="BG38"/>
  <c r="CM38"/>
  <c r="AH30"/>
  <c r="BN30"/>
  <c r="G31"/>
  <c r="AM31"/>
  <c r="BS31"/>
  <c r="L32"/>
  <c r="AR32"/>
  <c r="BX32"/>
  <c r="Q33"/>
  <c r="AW33"/>
  <c r="CC33"/>
  <c r="AD34"/>
  <c r="BJ34"/>
  <c r="C35"/>
  <c r="AO30"/>
  <c r="BU30"/>
  <c r="F31"/>
  <c r="AL31"/>
  <c r="BR31"/>
  <c r="K32"/>
  <c r="AQ32"/>
  <c r="BW32"/>
  <c r="P33"/>
  <c r="AV33"/>
  <c r="CB33"/>
  <c r="AC34"/>
  <c r="BI34"/>
  <c r="CO34"/>
  <c r="AH35"/>
  <c r="BN35"/>
  <c r="G36"/>
  <c r="AM36"/>
  <c r="BS36"/>
  <c r="D37"/>
  <c r="AJ37"/>
  <c r="BP37"/>
  <c r="I38"/>
  <c r="AO38"/>
  <c r="BU38"/>
  <c r="D39"/>
  <c r="AJ39"/>
  <c r="BP39"/>
  <c r="I40"/>
  <c r="AO40"/>
  <c r="BU40"/>
  <c r="N41"/>
  <c r="AT41"/>
  <c r="BZ41"/>
  <c r="AA39"/>
  <c r="BG39"/>
  <c r="CM39"/>
  <c r="AF40"/>
  <c r="BL40"/>
  <c r="E41"/>
  <c r="AK41"/>
  <c r="BQ41"/>
  <c r="C43"/>
  <c r="AI22"/>
  <c r="BO22"/>
  <c r="H23"/>
  <c r="AN23"/>
  <c r="BT23"/>
  <c r="M24"/>
  <c r="AS24"/>
  <c r="BY24"/>
  <c r="R25"/>
  <c r="AX25"/>
  <c r="CD25"/>
  <c r="W26"/>
  <c r="BC26"/>
  <c r="CI26"/>
  <c r="T27"/>
  <c r="AZ27"/>
  <c r="CF27"/>
  <c r="Y28"/>
  <c r="BE28"/>
  <c r="CK28"/>
  <c r="AD29"/>
  <c r="BJ29"/>
  <c r="G19"/>
  <c r="AM19"/>
  <c r="BS19"/>
  <c r="L20"/>
  <c r="AR20"/>
  <c r="BX20"/>
  <c r="Q21"/>
  <c r="AW21"/>
  <c r="CC21"/>
  <c r="V22"/>
  <c r="BB22"/>
  <c r="CH22"/>
  <c r="AA23"/>
  <c r="BG23"/>
  <c r="CM23"/>
  <c r="AF24"/>
  <c r="BL24"/>
  <c r="M25"/>
  <c r="AS25"/>
  <c r="BY25"/>
  <c r="R26"/>
  <c r="AX26"/>
  <c r="CD26"/>
  <c r="W27"/>
  <c r="BC27"/>
  <c r="CI27"/>
  <c r="T28"/>
  <c r="AZ28"/>
  <c r="CF28"/>
  <c r="Y29"/>
  <c r="BE29"/>
  <c r="CK29"/>
  <c r="F19"/>
  <c r="AL19"/>
  <c r="BR19"/>
  <c r="K20"/>
  <c r="AQ20"/>
  <c r="BW20"/>
  <c r="P21"/>
  <c r="AV21"/>
  <c r="CB21"/>
  <c r="U22"/>
  <c r="BA22"/>
  <c r="CG22"/>
  <c r="Z23"/>
  <c r="BF23"/>
  <c r="CL23"/>
  <c r="AE24"/>
  <c r="BK24"/>
  <c r="L25"/>
  <c r="AR25"/>
  <c r="BX25"/>
  <c r="Q26"/>
  <c r="AW26"/>
  <c r="CC26"/>
  <c r="AD27"/>
  <c r="BJ27"/>
  <c r="K28"/>
  <c r="AQ28"/>
  <c r="BW28"/>
  <c r="P29"/>
  <c r="AV29"/>
  <c r="CB29"/>
  <c r="E19"/>
  <c r="AK19"/>
  <c r="BQ19"/>
  <c r="J20"/>
  <c r="AP20"/>
  <c r="BV20"/>
  <c r="S21"/>
  <c r="AY21"/>
  <c r="CE21"/>
  <c r="X22"/>
  <c r="BD22"/>
  <c r="CJ22"/>
  <c r="AC23"/>
  <c r="BI23"/>
  <c r="CO23"/>
  <c r="AH24"/>
  <c r="BN24"/>
  <c r="G25"/>
  <c r="AM25"/>
  <c r="BS25"/>
  <c r="L26"/>
  <c r="AR26"/>
  <c r="BX26"/>
  <c r="Q27"/>
  <c r="AW27"/>
  <c r="CC27"/>
  <c r="AD28"/>
  <c r="BJ28"/>
  <c r="C29"/>
  <c r="S31"/>
  <c r="AY31"/>
  <c r="CE31"/>
  <c r="X32"/>
  <c r="BD32"/>
  <c r="CJ32"/>
  <c r="U33"/>
  <c r="BA33"/>
  <c r="CG33"/>
  <c r="Z34"/>
  <c r="BF34"/>
  <c r="CL34"/>
  <c r="AE35"/>
  <c r="BK35"/>
  <c r="L36"/>
  <c r="AR36"/>
  <c r="BX36"/>
  <c r="Q37"/>
  <c r="AW37"/>
  <c r="CC37"/>
  <c r="V38"/>
  <c r="BB38"/>
  <c r="CH38"/>
  <c r="AS30"/>
  <c r="BY30"/>
  <c r="R31"/>
  <c r="AX31"/>
  <c r="CD31"/>
  <c r="W32"/>
  <c r="BC32"/>
  <c r="CI32"/>
  <c r="T33"/>
  <c r="AZ33"/>
  <c r="CF33"/>
  <c r="Y34"/>
  <c r="BE34"/>
  <c r="CK34"/>
  <c r="AD35"/>
  <c r="BJ35"/>
  <c r="K36"/>
  <c r="AQ36"/>
  <c r="BW36"/>
  <c r="P37"/>
  <c r="AV37"/>
  <c r="CB37"/>
  <c r="U38"/>
  <c r="BA38"/>
  <c r="CG38"/>
  <c r="K47"/>
  <c r="S47"/>
  <c r="AA47"/>
  <c r="AI47"/>
  <c r="AQ47"/>
  <c r="AY47"/>
  <c r="BG47"/>
  <c r="BO47"/>
  <c r="BW47"/>
  <c r="CE47"/>
  <c r="CM47"/>
  <c r="H51"/>
  <c r="P51"/>
  <c r="X51"/>
  <c r="AF51"/>
  <c r="AN51"/>
  <c r="AV51"/>
  <c r="BD51"/>
  <c r="BL51"/>
  <c r="BT51"/>
  <c r="CB51"/>
  <c r="CJ51"/>
  <c r="I52"/>
  <c r="Y52"/>
  <c r="J39"/>
  <c r="AP39"/>
  <c r="BV39"/>
  <c r="O40"/>
  <c r="AU40"/>
  <c r="CA40"/>
  <c r="T41"/>
  <c r="AZ41"/>
  <c r="CF41"/>
  <c r="N43"/>
  <c r="AD43"/>
  <c r="AT43"/>
  <c r="BJ43"/>
  <c r="BZ43"/>
  <c r="C44"/>
  <c r="G51"/>
  <c r="O51"/>
  <c r="W51"/>
  <c r="AE51"/>
  <c r="AM51"/>
  <c r="AU51"/>
  <c r="BC51"/>
  <c r="BK51"/>
  <c r="BS51"/>
  <c r="CA51"/>
  <c r="CI51"/>
  <c r="H52"/>
  <c r="X52"/>
  <c r="AN52"/>
  <c r="BD52"/>
  <c r="AG39"/>
  <c r="BM39"/>
  <c r="F40"/>
  <c r="AL40"/>
  <c r="BR40"/>
  <c r="AI45"/>
  <c r="BO45"/>
  <c r="H46"/>
  <c r="AN46"/>
  <c r="BT46"/>
  <c r="M47"/>
  <c r="AS47"/>
  <c r="BY47"/>
  <c r="R51"/>
  <c r="AX51"/>
  <c r="CD51"/>
  <c r="BO53"/>
  <c r="AB54"/>
  <c r="AY33"/>
  <c r="CE33"/>
  <c r="X34"/>
  <c r="BD34"/>
  <c r="CJ34"/>
  <c r="AC35"/>
  <c r="BI35"/>
  <c r="CO35"/>
  <c r="AH36"/>
  <c r="BN36"/>
  <c r="G37"/>
  <c r="AM37"/>
  <c r="BS37"/>
  <c r="L38"/>
  <c r="AR38"/>
  <c r="BX38"/>
  <c r="AI30"/>
  <c r="BO30"/>
  <c r="H31"/>
  <c r="AN31"/>
  <c r="BT31"/>
  <c r="M32"/>
  <c r="AS32"/>
  <c r="BY32"/>
  <c r="R33"/>
  <c r="AX33"/>
  <c r="CD33"/>
  <c r="W34"/>
  <c r="BC34"/>
  <c r="CI34"/>
  <c r="AB35"/>
  <c r="BH35"/>
  <c r="CN35"/>
  <c r="AG36"/>
  <c r="BM36"/>
  <c r="N37"/>
  <c r="AT37"/>
  <c r="BZ37"/>
  <c r="S32"/>
  <c r="AY32"/>
  <c r="CE32"/>
  <c r="X33"/>
  <c r="BD33"/>
  <c r="CJ33"/>
  <c r="U34"/>
  <c r="BA34"/>
  <c r="CG34"/>
  <c r="Z35"/>
  <c r="BF35"/>
  <c r="CL35"/>
  <c r="AE36"/>
  <c r="BK36"/>
  <c r="L37"/>
  <c r="AR37"/>
  <c r="BX37"/>
  <c r="Q38"/>
  <c r="AW38"/>
  <c r="CC38"/>
  <c r="AB39"/>
  <c r="BH39"/>
  <c r="CN39"/>
  <c r="AG40"/>
  <c r="BM40"/>
  <c r="F41"/>
  <c r="AL41"/>
  <c r="BR41"/>
  <c r="C39"/>
  <c r="AI40"/>
  <c r="BO40"/>
  <c r="H41"/>
  <c r="AN41"/>
  <c r="BT41"/>
  <c r="E39"/>
  <c r="AK39"/>
  <c r="BQ39"/>
  <c r="J40"/>
  <c r="AP40"/>
  <c r="BV40"/>
  <c r="S41"/>
  <c r="BG41"/>
  <c r="I43"/>
  <c r="AG43"/>
  <c r="BU43"/>
  <c r="F44"/>
  <c r="AT44"/>
  <c r="BR44"/>
  <c r="W45"/>
  <c r="BC45"/>
  <c r="CI45"/>
  <c r="AB46"/>
  <c r="BH46"/>
  <c r="CN46"/>
  <c r="AG47"/>
  <c r="BM47"/>
  <c r="F51"/>
  <c r="AL51"/>
  <c r="BR51"/>
  <c r="AA52"/>
  <c r="AY52"/>
  <c r="CA52"/>
  <c r="U51"/>
  <c r="BA51"/>
  <c r="CG51"/>
  <c r="V52"/>
  <c r="BB52"/>
  <c r="CH52"/>
  <c r="BG53"/>
  <c r="P54"/>
  <c r="AV54"/>
  <c r="O19"/>
  <c r="AU19"/>
  <c r="CA19"/>
  <c r="T20"/>
  <c r="AZ20"/>
  <c r="CF20"/>
  <c r="Y21"/>
  <c r="BE21"/>
  <c r="CK21"/>
  <c r="AD22"/>
  <c r="BJ22"/>
  <c r="C23"/>
  <c r="S20"/>
  <c r="AY20"/>
  <c r="CE20"/>
  <c r="X21"/>
  <c r="BD21"/>
  <c r="CJ21"/>
  <c r="AC22"/>
  <c r="BI22"/>
  <c r="CO22"/>
  <c r="AH23"/>
  <c r="BN23"/>
  <c r="G24"/>
  <c r="AM24"/>
  <c r="BS24"/>
  <c r="D25"/>
  <c r="AJ25"/>
  <c r="BP25"/>
  <c r="I26"/>
  <c r="AO26"/>
  <c r="BU26"/>
  <c r="F27"/>
  <c r="AL27"/>
  <c r="BR27"/>
  <c r="C28"/>
  <c r="AI37"/>
  <c r="BO37"/>
  <c r="H38"/>
  <c r="AN38"/>
  <c r="BT38"/>
  <c r="G30"/>
  <c r="AM30"/>
  <c r="BS30"/>
  <c r="D31"/>
  <c r="AJ31"/>
  <c r="BP31"/>
  <c r="I32"/>
  <c r="AO32"/>
  <c r="BU32"/>
  <c r="F33"/>
  <c r="AL33"/>
  <c r="BR33"/>
  <c r="C34"/>
  <c r="S36"/>
  <c r="AY36"/>
  <c r="CE36"/>
  <c r="X37"/>
  <c r="BD37"/>
  <c r="CJ37"/>
  <c r="AC38"/>
  <c r="BI38"/>
  <c r="CO38"/>
  <c r="G42"/>
  <c r="O42"/>
  <c r="W42"/>
  <c r="AE42"/>
  <c r="AM42"/>
  <c r="AU42"/>
  <c r="BC42"/>
  <c r="BK42"/>
  <c r="BS42"/>
  <c r="CA42"/>
  <c r="CI42"/>
  <c r="H43"/>
  <c r="X43"/>
  <c r="AN43"/>
  <c r="BD43"/>
  <c r="BT43"/>
  <c r="CJ43"/>
  <c r="M44"/>
  <c r="AC44"/>
  <c r="AS44"/>
  <c r="BI44"/>
  <c r="BY44"/>
  <c r="CO44"/>
  <c r="J45"/>
  <c r="R45"/>
  <c r="Z45"/>
  <c r="AH45"/>
  <c r="AP45"/>
  <c r="AX45"/>
  <c r="BF45"/>
  <c r="BN45"/>
  <c r="BV45"/>
  <c r="CD45"/>
  <c r="CL45"/>
  <c r="S63"/>
  <c r="AY63"/>
  <c r="CE63"/>
  <c r="X64"/>
  <c r="BD64"/>
  <c r="AD63"/>
  <c r="BJ63"/>
  <c r="BD62"/>
  <c r="E63"/>
  <c r="BE63"/>
  <c r="CO63"/>
  <c r="AH64"/>
  <c r="BN64"/>
  <c r="G65"/>
  <c r="E67"/>
  <c r="AK67"/>
  <c r="BQ67"/>
  <c r="BO18"/>
  <c r="AY18"/>
  <c r="W8"/>
  <c r="AK10"/>
  <c r="BV11"/>
  <c r="S61"/>
  <c r="AI61"/>
  <c r="AY61"/>
  <c r="BO61"/>
  <c r="CE61"/>
  <c r="H62"/>
  <c r="X62"/>
  <c r="AN62"/>
  <c r="AS52"/>
  <c r="BI52"/>
  <c r="BY52"/>
  <c r="CO52"/>
  <c r="R53"/>
  <c r="AH53"/>
  <c r="AX53"/>
  <c r="BN53"/>
  <c r="CD53"/>
  <c r="C54"/>
  <c r="K55"/>
  <c r="AA55"/>
  <c r="AQ55"/>
  <c r="BG55"/>
  <c r="BW55"/>
  <c r="CM55"/>
  <c r="P56"/>
  <c r="AF56"/>
  <c r="AV56"/>
  <c r="BL56"/>
  <c r="CB56"/>
  <c r="F58"/>
  <c r="V58"/>
  <c r="AL58"/>
  <c r="BB58"/>
  <c r="BR58"/>
  <c r="CH58"/>
  <c r="K60"/>
  <c r="S60"/>
  <c r="AA60"/>
  <c r="AI60"/>
  <c r="AQ60"/>
  <c r="AY60"/>
  <c r="BG60"/>
  <c r="BO60"/>
  <c r="BW60"/>
  <c r="CE60"/>
  <c r="CM60"/>
  <c r="P61"/>
  <c r="AF61"/>
  <c r="AV61"/>
  <c r="BL61"/>
  <c r="CB61"/>
  <c r="E62"/>
  <c r="U62"/>
  <c r="AK62"/>
  <c r="BA62"/>
  <c r="AB63"/>
  <c r="BH63"/>
  <c r="AA63"/>
  <c r="BG63"/>
  <c r="CM63"/>
  <c r="AF64"/>
  <c r="F63"/>
  <c r="AL63"/>
  <c r="BR63"/>
  <c r="BT62"/>
  <c r="AK63"/>
  <c r="CK63"/>
  <c r="Z64"/>
  <c r="BF64"/>
  <c r="CL64"/>
  <c r="AM65"/>
  <c r="BS65"/>
  <c r="L66"/>
  <c r="AR66"/>
  <c r="BX66"/>
  <c r="U67"/>
  <c r="BA67"/>
  <c r="CG67"/>
  <c r="N68"/>
  <c r="AD68"/>
  <c r="AT68"/>
  <c r="BJ68"/>
  <c r="BZ68"/>
  <c r="G57"/>
  <c r="O57"/>
  <c r="W57"/>
  <c r="AE57"/>
  <c r="AM57"/>
  <c r="AU57"/>
  <c r="BC57"/>
  <c r="BK57"/>
  <c r="BS57"/>
  <c r="CA57"/>
  <c r="CI57"/>
  <c r="H58"/>
  <c r="X58"/>
  <c r="AN58"/>
  <c r="BD58"/>
  <c r="BT58"/>
  <c r="CJ58"/>
  <c r="M59"/>
  <c r="AC59"/>
  <c r="AS59"/>
  <c r="BI59"/>
  <c r="BY59"/>
  <c r="CO59"/>
  <c r="J60"/>
  <c r="R60"/>
  <c r="Z60"/>
  <c r="AH60"/>
  <c r="AP60"/>
  <c r="AX60"/>
  <c r="BF60"/>
  <c r="BN60"/>
  <c r="BV60"/>
  <c r="CD60"/>
  <c r="CL60"/>
  <c r="O61"/>
  <c r="AE61"/>
  <c r="AU61"/>
  <c r="BK61"/>
  <c r="CA61"/>
  <c r="D62"/>
  <c r="T62"/>
  <c r="AJ62"/>
  <c r="AO52"/>
  <c r="BE52"/>
  <c r="BU52"/>
  <c r="CK52"/>
  <c r="N53"/>
  <c r="AD53"/>
  <c r="AT53"/>
  <c r="BJ53"/>
  <c r="BZ53"/>
  <c r="D55"/>
  <c r="T55"/>
  <c r="AJ55"/>
  <c r="AZ55"/>
  <c r="BP55"/>
  <c r="CF55"/>
  <c r="I56"/>
  <c r="Y56"/>
  <c r="AO56"/>
  <c r="BE56"/>
  <c r="BU56"/>
  <c r="CK56"/>
  <c r="S56"/>
  <c r="AI56"/>
  <c r="AY56"/>
  <c r="BO56"/>
  <c r="CE56"/>
  <c r="D57"/>
  <c r="L57"/>
  <c r="T57"/>
  <c r="AB57"/>
  <c r="AJ57"/>
  <c r="AR57"/>
  <c r="AZ57"/>
  <c r="BH57"/>
  <c r="BP57"/>
  <c r="BX57"/>
  <c r="CF57"/>
  <c r="CN57"/>
  <c r="Q58"/>
  <c r="AG58"/>
  <c r="AW58"/>
  <c r="BM58"/>
  <c r="CC58"/>
  <c r="F59"/>
  <c r="V59"/>
  <c r="AL59"/>
  <c r="BB59"/>
  <c r="BR59"/>
  <c r="CH59"/>
  <c r="L61"/>
  <c r="AB61"/>
  <c r="AR61"/>
  <c r="BH61"/>
  <c r="BX61"/>
  <c r="CN61"/>
  <c r="Q62"/>
  <c r="AG62"/>
  <c r="AW62"/>
  <c r="BM62"/>
  <c r="CC62"/>
  <c r="J63"/>
  <c r="AP63"/>
  <c r="BV63"/>
  <c r="C64"/>
  <c r="AM8"/>
  <c r="CG10"/>
  <c r="AU18"/>
  <c r="O18"/>
  <c r="AD7"/>
  <c r="BJ7"/>
  <c r="C8"/>
  <c r="AI13"/>
  <c r="BO13"/>
  <c r="H14"/>
  <c r="AN14"/>
  <c r="BT14"/>
  <c r="M15"/>
  <c r="AS15"/>
  <c r="BY15"/>
  <c r="R16"/>
  <c r="AX16"/>
  <c r="CD16"/>
  <c r="BT17"/>
  <c r="AN17"/>
  <c r="H17"/>
  <c r="CF64"/>
  <c r="Y65"/>
  <c r="BE65"/>
  <c r="CK65"/>
  <c r="AD66"/>
  <c r="BJ66"/>
  <c r="K67"/>
  <c r="AQ67"/>
  <c r="BW67"/>
  <c r="P68"/>
  <c r="AV68"/>
  <c r="CB68"/>
  <c r="U72"/>
  <c r="BA72"/>
  <c r="CG72"/>
  <c r="CK18"/>
  <c r="BE18"/>
  <c r="Y18"/>
  <c r="D7"/>
  <c r="AJ7"/>
  <c r="BP7"/>
  <c r="I8"/>
  <c r="AO8"/>
  <c r="BU8"/>
  <c r="C10"/>
  <c r="AI14"/>
  <c r="BO14"/>
  <c r="H15"/>
  <c r="AN15"/>
  <c r="BT15"/>
  <c r="E16"/>
  <c r="AK16"/>
  <c r="BQ16"/>
  <c r="CK17"/>
  <c r="BE17"/>
  <c r="Y17"/>
  <c r="G17"/>
  <c r="AE64"/>
  <c r="AM64"/>
  <c r="AU64"/>
  <c r="BC64"/>
  <c r="BK64"/>
  <c r="BS64"/>
  <c r="CA64"/>
  <c r="CI64"/>
  <c r="P65"/>
  <c r="AV65"/>
  <c r="CB65"/>
  <c r="U66"/>
  <c r="BA66"/>
  <c r="CG66"/>
  <c r="Z67"/>
  <c r="BF67"/>
  <c r="CL67"/>
  <c r="AE68"/>
  <c r="BK68"/>
  <c r="D72"/>
  <c r="AJ72"/>
  <c r="BP72"/>
  <c r="BJ18"/>
  <c r="AD18"/>
  <c r="G7"/>
  <c r="AM7"/>
  <c r="BS7"/>
  <c r="L8"/>
  <c r="AR8"/>
  <c r="BX8"/>
  <c r="E9"/>
  <c r="M9"/>
  <c r="U9"/>
  <c r="AC9"/>
  <c r="AK9"/>
  <c r="AS9"/>
  <c r="BA9"/>
  <c r="BI9"/>
  <c r="BQ9"/>
  <c r="BY9"/>
  <c r="CG9"/>
  <c r="CO9"/>
  <c r="AH10"/>
  <c r="BN10"/>
  <c r="G11"/>
  <c r="AM11"/>
  <c r="BS11"/>
  <c r="M13"/>
  <c r="AS13"/>
  <c r="BY13"/>
  <c r="R14"/>
  <c r="AX14"/>
  <c r="CD14"/>
  <c r="W15"/>
  <c r="BC15"/>
  <c r="CI15"/>
  <c r="T16"/>
  <c r="AZ16"/>
  <c r="CF16"/>
  <c r="BR17"/>
  <c r="AL17"/>
  <c r="C17"/>
  <c r="K12"/>
  <c r="S12"/>
  <c r="AA12"/>
  <c r="AI12"/>
  <c r="AQ12"/>
  <c r="AY12"/>
  <c r="BG12"/>
  <c r="BO12"/>
  <c r="BW12"/>
  <c r="CE12"/>
  <c r="CM12"/>
  <c r="AF13"/>
  <c r="BL13"/>
  <c r="E14"/>
  <c r="AK14"/>
  <c r="BQ14"/>
  <c r="J15"/>
  <c r="AP15"/>
  <c r="BV15"/>
  <c r="O16"/>
  <c r="AU16"/>
  <c r="CA16"/>
  <c r="BO17"/>
  <c r="AI17"/>
  <c r="CJ63"/>
  <c r="AC64"/>
  <c r="BI64"/>
  <c r="CO64"/>
  <c r="AH65"/>
  <c r="BN65"/>
  <c r="G66"/>
  <c r="AM66"/>
  <c r="BS66"/>
  <c r="D67"/>
  <c r="AJ67"/>
  <c r="BP67"/>
  <c r="I68"/>
  <c r="AO68"/>
  <c r="BU68"/>
  <c r="N72"/>
  <c r="AT72"/>
  <c r="BZ72"/>
  <c r="BL18"/>
  <c r="AF18"/>
  <c r="M7"/>
  <c r="AS7"/>
  <c r="BY7"/>
  <c r="R8"/>
  <c r="AX8"/>
  <c r="CD8"/>
  <c r="X10"/>
  <c r="BD10"/>
  <c r="CJ10"/>
  <c r="AC11"/>
  <c r="BI11"/>
  <c r="CO11"/>
  <c r="J12"/>
  <c r="R12"/>
  <c r="Z12"/>
  <c r="AH12"/>
  <c r="AP12"/>
  <c r="AX12"/>
  <c r="BF12"/>
  <c r="BN12"/>
  <c r="BV12"/>
  <c r="CD12"/>
  <c r="CL12"/>
  <c r="AE13"/>
  <c r="BK13"/>
  <c r="D14"/>
  <c r="AJ14"/>
  <c r="BP14"/>
  <c r="I15"/>
  <c r="AO15"/>
  <c r="BU15"/>
  <c r="F16"/>
  <c r="AL16"/>
  <c r="BR16"/>
  <c r="CN17"/>
  <c r="BH17"/>
  <c r="AB17"/>
  <c r="BT64"/>
  <c r="E65"/>
  <c r="AK65"/>
  <c r="BQ65"/>
  <c r="J66"/>
  <c r="AP66"/>
  <c r="BV66"/>
  <c r="O67"/>
  <c r="AU67"/>
  <c r="CA67"/>
  <c r="AB68"/>
  <c r="BH68"/>
  <c r="CN68"/>
  <c r="AG72"/>
  <c r="BM72"/>
  <c r="CO18"/>
  <c r="BI18"/>
  <c r="AC18"/>
  <c r="H7"/>
  <c r="AN7"/>
  <c r="BT7"/>
  <c r="M8"/>
  <c r="AS8"/>
  <c r="BY8"/>
  <c r="F9"/>
  <c r="N9"/>
  <c r="V9"/>
  <c r="AD9"/>
  <c r="AL9"/>
  <c r="AT9"/>
  <c r="BB9"/>
  <c r="BJ9"/>
  <c r="BR9"/>
  <c r="BZ9"/>
  <c r="CH9"/>
  <c r="O10"/>
  <c r="AU10"/>
  <c r="CA10"/>
  <c r="T11"/>
  <c r="AZ11"/>
  <c r="CF11"/>
  <c r="Z13"/>
  <c r="BF13"/>
  <c r="CL13"/>
  <c r="AE14"/>
  <c r="BK14"/>
  <c r="D15"/>
  <c r="AJ15"/>
  <c r="BP15"/>
  <c r="I16"/>
  <c r="AO16"/>
  <c r="BU16"/>
  <c r="CO17"/>
  <c r="BI17"/>
  <c r="AC17"/>
  <c r="F17"/>
  <c r="AB65"/>
  <c r="BH65"/>
  <c r="CN65"/>
  <c r="AG66"/>
  <c r="BM66"/>
  <c r="N67"/>
  <c r="AT67"/>
  <c r="BZ67"/>
  <c r="AA68"/>
  <c r="BG68"/>
  <c r="CM68"/>
  <c r="AF72"/>
  <c r="BL72"/>
  <c r="BN18"/>
  <c r="AH18"/>
  <c r="K7"/>
  <c r="AQ7"/>
  <c r="BW7"/>
  <c r="P8"/>
  <c r="AV8"/>
  <c r="CB8"/>
  <c r="AD10"/>
  <c r="BJ10"/>
  <c r="C11"/>
  <c r="AI15"/>
  <c r="BO15"/>
  <c r="H16"/>
  <c r="AN16"/>
  <c r="BT16"/>
  <c r="CL17"/>
  <c r="BF17"/>
  <c r="Z17"/>
  <c r="AU65"/>
  <c r="D66"/>
  <c r="AJ66"/>
  <c r="BP66"/>
  <c r="I67"/>
  <c r="AO67"/>
  <c r="BU67"/>
  <c r="F68"/>
  <c r="AL68"/>
  <c r="BR68"/>
  <c r="K72"/>
  <c r="AQ72"/>
  <c r="BW72"/>
  <c r="AI16"/>
  <c r="BO16"/>
  <c r="CI17"/>
  <c r="BC17"/>
  <c r="W17"/>
  <c r="CN63"/>
  <c r="AG64"/>
  <c r="BM64"/>
  <c r="N65"/>
  <c r="AT65"/>
  <c r="BZ65"/>
  <c r="S66"/>
  <c r="AY66"/>
  <c r="CE66"/>
  <c r="X67"/>
  <c r="BD67"/>
  <c r="CJ67"/>
  <c r="U68"/>
  <c r="BA68"/>
  <c r="CG68"/>
  <c r="Z72"/>
  <c r="BF72"/>
  <c r="CL72"/>
  <c r="AI67"/>
  <c r="BO67"/>
  <c r="H68"/>
  <c r="AN68"/>
  <c r="BT68"/>
  <c r="M72"/>
  <c r="AS72"/>
  <c r="BY72"/>
  <c r="BM18"/>
  <c r="AG18"/>
  <c r="L7"/>
  <c r="AR7"/>
  <c r="BX7"/>
  <c r="Q8"/>
  <c r="AW8"/>
  <c r="CC8"/>
  <c r="AA10"/>
  <c r="BG10"/>
  <c r="CM10"/>
  <c r="AF11"/>
  <c r="BL11"/>
  <c r="F13"/>
  <c r="AL13"/>
  <c r="BR13"/>
  <c r="K14"/>
  <c r="AQ14"/>
  <c r="BW14"/>
  <c r="P15"/>
  <c r="AV15"/>
  <c r="CB15"/>
  <c r="AC16"/>
  <c r="BI16"/>
  <c r="CO16"/>
  <c r="BM17"/>
  <c r="AG17"/>
  <c r="N17"/>
  <c r="X65"/>
  <c r="BD65"/>
  <c r="CJ65"/>
  <c r="AC66"/>
  <c r="BI66"/>
  <c r="CO66"/>
  <c r="AH67"/>
  <c r="BN67"/>
  <c r="G68"/>
  <c r="AM68"/>
  <c r="BS68"/>
  <c r="L72"/>
  <c r="AR72"/>
  <c r="BX72"/>
  <c r="CH18"/>
  <c r="BB18"/>
  <c r="V18"/>
  <c r="O7"/>
  <c r="AU7"/>
  <c r="CA7"/>
  <c r="T8"/>
  <c r="AZ8"/>
  <c r="CF8"/>
  <c r="Z10"/>
  <c r="BF10"/>
  <c r="CL10"/>
  <c r="AE11"/>
  <c r="BK11"/>
  <c r="E13"/>
  <c r="AK13"/>
  <c r="BQ13"/>
  <c r="J14"/>
  <c r="AP14"/>
  <c r="BV14"/>
  <c r="O15"/>
  <c r="AU15"/>
  <c r="CA15"/>
  <c r="AB16"/>
  <c r="BH16"/>
  <c r="CN16"/>
  <c r="BJ17"/>
  <c r="AD17"/>
  <c r="G9"/>
  <c r="O9"/>
  <c r="W9"/>
  <c r="AE9"/>
  <c r="AM9"/>
  <c r="AU9"/>
  <c r="BC9"/>
  <c r="BK9"/>
  <c r="BS9"/>
  <c r="CA9"/>
  <c r="CI9"/>
  <c r="P10"/>
  <c r="AV10"/>
  <c r="CB10"/>
  <c r="U11"/>
  <c r="BA11"/>
  <c r="CG11"/>
  <c r="W13"/>
  <c r="BC13"/>
  <c r="CI13"/>
  <c r="AB14"/>
  <c r="BH14"/>
  <c r="CN14"/>
  <c r="AG15"/>
  <c r="BM15"/>
  <c r="N16"/>
  <c r="AT16"/>
  <c r="BZ16"/>
  <c r="BP17"/>
  <c r="AJ17"/>
  <c r="D17"/>
  <c r="CB64"/>
  <c r="AC65"/>
  <c r="BI65"/>
  <c r="CO65"/>
  <c r="AH66"/>
  <c r="BN66"/>
  <c r="G67"/>
  <c r="AM67"/>
  <c r="BS67"/>
  <c r="D68"/>
  <c r="AJ68"/>
  <c r="BP68"/>
  <c r="I72"/>
  <c r="AO72"/>
  <c r="BU72"/>
  <c r="S68"/>
  <c r="AY68"/>
  <c r="CE68"/>
  <c r="X72"/>
  <c r="BD72"/>
  <c r="CJ72"/>
  <c r="CL18"/>
  <c r="BF18"/>
  <c r="Z18"/>
  <c r="C7"/>
  <c r="B65"/>
  <c r="B72"/>
  <c r="B59"/>
  <c r="B52"/>
  <c r="B19"/>
  <c r="B67"/>
  <c r="B15"/>
  <c r="B14"/>
  <c r="B18"/>
  <c r="B60"/>
  <c r="B37"/>
  <c r="B40"/>
  <c r="B45"/>
  <c r="B22"/>
  <c r="B11"/>
  <c r="B10"/>
  <c r="B64"/>
  <c r="B34"/>
  <c r="B23"/>
  <c r="B44"/>
  <c r="B43"/>
  <c r="B21"/>
  <c r="B68"/>
  <c r="B66"/>
  <c r="B55"/>
  <c r="B42"/>
  <c r="B20"/>
  <c r="B51"/>
  <c r="B33"/>
  <c r="B24"/>
  <c r="B58"/>
  <c r="B62"/>
  <c r="B46"/>
  <c r="B38"/>
  <c r="B41"/>
  <c r="B27"/>
  <c r="B16"/>
  <c r="B12"/>
  <c r="B13"/>
  <c r="B56"/>
  <c r="B61"/>
  <c r="B53"/>
  <c r="B47"/>
  <c r="B26"/>
  <c r="B7"/>
  <c r="B17"/>
  <c r="B8"/>
  <c r="B54"/>
  <c r="B28"/>
  <c r="B39"/>
  <c r="B29"/>
  <c r="B35"/>
  <c r="B9"/>
  <c r="B57"/>
  <c r="B63"/>
  <c r="B36"/>
  <c r="B30"/>
  <c r="B32"/>
  <c r="B31"/>
  <c r="B25"/>
  <c r="C12" i="14"/>
  <c r="C14"/>
  <c r="E12"/>
  <c r="E34" s="1"/>
  <c r="D12"/>
  <c r="E13"/>
  <c r="E14"/>
  <c r="E36" s="1"/>
  <c r="C10"/>
  <c r="D11"/>
  <c r="D14"/>
  <c r="L12" i="16"/>
  <c r="C11" i="14"/>
  <c r="C13"/>
  <c r="D10"/>
  <c r="E37"/>
  <c r="BD12" i="16"/>
  <c r="AV12"/>
  <c r="AO12"/>
  <c r="R12"/>
  <c r="AE12"/>
  <c r="C24" i="14"/>
  <c r="Y12" i="16"/>
  <c r="W12"/>
  <c r="AS12"/>
  <c r="AZ12"/>
  <c r="T12"/>
  <c r="P12"/>
  <c r="E24" i="14"/>
  <c r="D24"/>
  <c r="D23"/>
  <c r="E26"/>
  <c r="D22"/>
  <c r="D27"/>
  <c r="E35"/>
  <c r="D25"/>
  <c r="C27"/>
  <c r="E22"/>
  <c r="D26"/>
  <c r="C26"/>
  <c r="C22"/>
  <c r="C23"/>
  <c r="C25"/>
  <c r="E25"/>
  <c r="P31"/>
  <c r="O6" s="1"/>
  <c r="P29"/>
  <c r="O2" s="1"/>
  <c r="P27"/>
  <c r="J6" s="1"/>
  <c r="P28"/>
  <c r="O1" s="1"/>
  <c r="J5"/>
  <c r="AO6" i="6"/>
  <c r="B40" i="3"/>
  <c r="B17" i="8"/>
  <c r="BM17"/>
  <c r="BR17"/>
  <c r="CN17"/>
  <c r="BG17"/>
  <c r="AW17"/>
  <c r="AO17"/>
  <c r="AH17"/>
  <c r="I17"/>
  <c r="CF17"/>
  <c r="CC17"/>
  <c r="CJ17"/>
  <c r="BY17"/>
  <c r="BV17"/>
  <c r="BQ17"/>
  <c r="BL17"/>
  <c r="BH17"/>
  <c r="AY17"/>
  <c r="AQ17"/>
  <c r="T17"/>
  <c r="Q17"/>
  <c r="M17"/>
  <c r="C17"/>
  <c r="BW17"/>
  <c r="BI17"/>
  <c r="BE17"/>
  <c r="AI17"/>
  <c r="AE17"/>
  <c r="U17"/>
  <c r="O17"/>
  <c r="E17"/>
  <c r="CD17"/>
  <c r="H17"/>
  <c r="G17"/>
  <c r="BP17"/>
  <c r="AN17"/>
  <c r="AJ17"/>
  <c r="R17"/>
  <c r="BF17"/>
  <c r="AI28"/>
  <c r="AH28"/>
  <c r="AL28"/>
  <c r="X17"/>
  <c r="BA17"/>
  <c r="AS17"/>
  <c r="AK17"/>
  <c r="AD17"/>
  <c r="AB17"/>
  <c r="Z17"/>
  <c r="CH17"/>
  <c r="CE17"/>
  <c r="BZ17"/>
  <c r="CL17"/>
  <c r="BX17"/>
  <c r="BT17"/>
  <c r="BO17"/>
  <c r="BJ17"/>
  <c r="BC17"/>
  <c r="AU17"/>
  <c r="AM17"/>
  <c r="V17"/>
  <c r="S17"/>
  <c r="P17"/>
  <c r="L17"/>
  <c r="CB17"/>
  <c r="CI17"/>
  <c r="CM17"/>
  <c r="BS17"/>
  <c r="BN17"/>
  <c r="BB17"/>
  <c r="AX17"/>
  <c r="AT17"/>
  <c r="AP17"/>
  <c r="AL17"/>
  <c r="N17"/>
  <c r="CG17"/>
  <c r="CA17"/>
  <c r="CK17"/>
  <c r="BU17"/>
  <c r="BK17"/>
  <c r="BD17"/>
  <c r="AZ17"/>
  <c r="AV17"/>
  <c r="AR17"/>
  <c r="AG17"/>
  <c r="AC17"/>
  <c r="W17"/>
  <c r="K17"/>
  <c r="AF17"/>
  <c r="Y17"/>
  <c r="J17"/>
  <c r="F17"/>
  <c r="D17"/>
  <c r="AJ28"/>
  <c r="AG28"/>
  <c r="U6" i="6"/>
  <c r="K6"/>
  <c r="AT6"/>
  <c r="B51" i="3"/>
  <c r="B53"/>
  <c r="B14"/>
  <c r="B45"/>
  <c r="AO30" i="8"/>
  <c r="AM30"/>
  <c r="AL30"/>
  <c r="AL29"/>
  <c r="AP30"/>
  <c r="AN30"/>
  <c r="AO29"/>
  <c r="AM29"/>
  <c r="AP29"/>
  <c r="AN29"/>
  <c r="B12" i="3"/>
  <c r="B62"/>
  <c r="B52"/>
  <c r="B36"/>
  <c r="B25"/>
  <c r="B72"/>
  <c r="B18"/>
  <c r="B43"/>
  <c r="BA6" i="6"/>
  <c r="B10" i="3"/>
  <c r="BH6" i="6"/>
  <c r="I6"/>
  <c r="L6"/>
  <c r="Z6"/>
  <c r="B28" i="3"/>
  <c r="CA6" i="6"/>
  <c r="AF6"/>
  <c r="BC6"/>
  <c r="CO6"/>
  <c r="AY6"/>
  <c r="CI6"/>
  <c r="S6"/>
  <c r="CO6" i="5"/>
  <c r="AF6"/>
  <c r="B56" i="3"/>
  <c r="B34"/>
  <c r="B29"/>
  <c r="B35"/>
  <c r="B47"/>
  <c r="B44"/>
  <c r="B6" i="4"/>
  <c r="B13" i="3"/>
  <c r="BJ6" i="6"/>
  <c r="F6"/>
  <c r="AX6"/>
  <c r="AE6"/>
  <c r="CE6"/>
  <c r="AV6"/>
  <c r="AH6"/>
  <c r="T6"/>
  <c r="AZ6"/>
  <c r="CC6"/>
  <c r="CN6"/>
  <c r="CH6"/>
  <c r="AC6"/>
  <c r="AP6"/>
  <c r="AQ6"/>
  <c r="BD6"/>
  <c r="BN6"/>
  <c r="CJ6"/>
  <c r="CD6"/>
  <c r="AJ6"/>
  <c r="CK6"/>
  <c r="X6"/>
  <c r="BR6"/>
  <c r="E6"/>
  <c r="BT6"/>
  <c r="AU6"/>
  <c r="BV6"/>
  <c r="N6"/>
  <c r="BP6"/>
  <c r="CF6"/>
  <c r="D6"/>
  <c r="M6"/>
  <c r="BB6"/>
  <c r="BX6"/>
  <c r="BF6"/>
  <c r="BY6"/>
  <c r="BE6"/>
  <c r="BZ6"/>
  <c r="H6"/>
  <c r="BU6"/>
  <c r="G6"/>
  <c r="BS6"/>
  <c r="R6"/>
  <c r="AA6"/>
  <c r="O6"/>
  <c r="AR6"/>
  <c r="W6"/>
  <c r="AG6"/>
  <c r="AS6"/>
  <c r="BI6"/>
  <c r="BL6"/>
  <c r="J6"/>
  <c r="AD6"/>
  <c r="BK6"/>
  <c r="BM6"/>
  <c r="CM6"/>
  <c r="CB6"/>
  <c r="AB6"/>
  <c r="V6"/>
  <c r="Q6"/>
  <c r="AK6"/>
  <c r="CG6"/>
  <c r="Y6"/>
  <c r="AL6"/>
  <c r="CL6"/>
  <c r="AN6"/>
  <c r="BW6"/>
  <c r="AI6"/>
  <c r="BQ6"/>
  <c r="P6"/>
  <c r="AM6"/>
  <c r="BO6"/>
  <c r="BG6"/>
  <c r="CA6" i="5"/>
  <c r="B8" i="3"/>
  <c r="B65"/>
  <c r="B61"/>
  <c r="B67"/>
  <c r="B60"/>
  <c r="B26"/>
  <c r="B15"/>
  <c r="B11"/>
  <c r="B64"/>
  <c r="B54"/>
  <c r="B37"/>
  <c r="B24"/>
  <c r="B22"/>
  <c r="B42"/>
  <c r="B41"/>
  <c r="B55"/>
  <c r="B27"/>
  <c r="B23"/>
  <c r="B46"/>
  <c r="B38"/>
  <c r="B9"/>
  <c r="B33"/>
  <c r="C6" i="5"/>
  <c r="AW6"/>
  <c r="AW6" i="6"/>
  <c r="B15" i="14" l="1"/>
  <c r="B39" i="3"/>
  <c r="B11" i="14"/>
  <c r="B7" i="3"/>
  <c r="B58"/>
  <c r="B16" i="14"/>
  <c r="B63" i="3"/>
  <c r="B12" i="14"/>
  <c r="B16" i="3"/>
  <c r="B18" i="14"/>
  <c r="B66" i="3"/>
  <c r="B59"/>
  <c r="B13" i="14"/>
  <c r="B20" i="3"/>
  <c r="B14" i="14"/>
  <c r="B21" i="3"/>
  <c r="B57"/>
  <c r="B26" i="14"/>
  <c r="B24"/>
  <c r="B23"/>
  <c r="D35"/>
  <c r="D36"/>
  <c r="D34"/>
  <c r="C35"/>
  <c r="D37"/>
  <c r="C34"/>
  <c r="C37"/>
  <c r="B27"/>
  <c r="B22"/>
  <c r="B25"/>
  <c r="C36"/>
  <c r="AC15" i="8"/>
  <c r="AR28"/>
  <c r="AO28"/>
  <c r="AP28"/>
  <c r="M30"/>
  <c r="G30"/>
  <c r="G28"/>
  <c r="AM28"/>
  <c r="AN28"/>
  <c r="M28"/>
  <c r="G29"/>
  <c r="AS29"/>
  <c r="AU29"/>
  <c r="AT30"/>
  <c r="AV30"/>
  <c r="AS30"/>
  <c r="AU30"/>
  <c r="AT29"/>
  <c r="AV29"/>
  <c r="AR29"/>
  <c r="AR30"/>
  <c r="B19" i="3"/>
  <c r="B6" i="6"/>
  <c r="B6" i="5"/>
  <c r="B68" i="3" l="1"/>
  <c r="AG15" i="8"/>
  <c r="E15"/>
  <c r="AV28"/>
  <c r="AT28"/>
  <c r="AX28"/>
  <c r="S29"/>
  <c r="S28"/>
  <c r="AS28"/>
  <c r="AU28"/>
  <c r="S30"/>
  <c r="M29"/>
  <c r="AX30"/>
  <c r="AX29"/>
  <c r="BA30"/>
  <c r="AY30"/>
  <c r="BB30"/>
  <c r="AZ30"/>
  <c r="BA29"/>
  <c r="AY29"/>
  <c r="BB29"/>
  <c r="AZ29"/>
  <c r="AK15" l="1"/>
  <c r="I15"/>
  <c r="BD28"/>
  <c r="AZ28"/>
  <c r="Y28"/>
  <c r="Y29"/>
  <c r="BB28"/>
  <c r="BA28"/>
  <c r="AY28"/>
  <c r="Y30"/>
  <c r="BF29"/>
  <c r="BH29"/>
  <c r="BE29"/>
  <c r="BG29"/>
  <c r="BF30"/>
  <c r="BH30"/>
  <c r="BE30"/>
  <c r="BG30"/>
  <c r="BD29"/>
  <c r="BD30"/>
  <c r="AO15" l="1"/>
  <c r="M15"/>
  <c r="BF28"/>
  <c r="BE28"/>
  <c r="BH28"/>
  <c r="AE30"/>
  <c r="BJ28"/>
  <c r="BG28"/>
  <c r="AE29"/>
  <c r="AE28"/>
  <c r="BM30"/>
  <c r="BK30"/>
  <c r="BJ30"/>
  <c r="BJ29"/>
  <c r="BN30"/>
  <c r="BL30"/>
  <c r="BM29"/>
  <c r="BK29"/>
  <c r="BN29"/>
  <c r="BL29"/>
  <c r="Q15" l="1"/>
  <c r="BN28"/>
  <c r="BP28"/>
  <c r="BL28"/>
  <c r="AK28"/>
  <c r="BK28"/>
  <c r="BM28"/>
  <c r="AK30"/>
  <c r="AK29"/>
  <c r="BQ29"/>
  <c r="BS29"/>
  <c r="BR30"/>
  <c r="BT30"/>
  <c r="BR29"/>
  <c r="BT29"/>
  <c r="BP29"/>
  <c r="BP30"/>
  <c r="BQ30"/>
  <c r="BS30"/>
  <c r="U15" l="1"/>
  <c r="BR28"/>
  <c r="BS28"/>
  <c r="BQ28"/>
  <c r="AQ30"/>
  <c r="BT28"/>
  <c r="BV28"/>
  <c r="AQ28"/>
  <c r="AQ29"/>
  <c r="BY30"/>
  <c r="BW30"/>
  <c r="BV30"/>
  <c r="BV29"/>
  <c r="BZ30"/>
  <c r="BX30"/>
  <c r="BY29"/>
  <c r="BW29"/>
  <c r="BZ29"/>
  <c r="BX29"/>
  <c r="B17" i="3" l="1"/>
  <c r="Y15" i="8"/>
  <c r="BW28"/>
  <c r="BX28"/>
  <c r="BY28"/>
  <c r="AW28"/>
  <c r="BZ28"/>
  <c r="CB28"/>
  <c r="AW29"/>
  <c r="AW30"/>
  <c r="CB29"/>
  <c r="CB30"/>
  <c r="CC30"/>
  <c r="CE30"/>
  <c r="CD29"/>
  <c r="CF29"/>
  <c r="CC29"/>
  <c r="CE29"/>
  <c r="CD30"/>
  <c r="CF30"/>
  <c r="CE28" l="1"/>
  <c r="CH28"/>
  <c r="CF28"/>
  <c r="BC28"/>
  <c r="CC28"/>
  <c r="CD28"/>
  <c r="BC30"/>
  <c r="BC29"/>
  <c r="CK30"/>
  <c r="CI30"/>
  <c r="CH30"/>
  <c r="CH29"/>
  <c r="CL30"/>
  <c r="CJ30"/>
  <c r="CK29"/>
  <c r="CI29"/>
  <c r="CL29"/>
  <c r="CJ29"/>
  <c r="CL28" l="1"/>
  <c r="CJ28"/>
  <c r="CK28"/>
  <c r="BI29"/>
  <c r="CN28"/>
  <c r="CI28"/>
  <c r="BI30"/>
  <c r="BI28"/>
  <c r="CN29"/>
  <c r="CN30"/>
  <c r="BO29" l="1"/>
  <c r="BO28"/>
  <c r="BO30"/>
  <c r="BU29" l="1"/>
  <c r="BU28"/>
  <c r="BU30"/>
  <c r="CA29" l="1"/>
  <c r="CA30"/>
  <c r="CA28"/>
  <c r="CG30" l="1"/>
  <c r="CG28"/>
  <c r="CG29"/>
  <c r="CM29" l="1"/>
  <c r="CM28"/>
  <c r="CM30"/>
  <c r="B30" i="3" l="1"/>
  <c r="B31"/>
  <c r="B32"/>
  <c r="J4" i="14" l="1"/>
  <c r="J3"/>
  <c r="J1"/>
  <c r="C6" i="1"/>
  <c r="B10" i="14" s="1"/>
  <c r="B37"/>
  <c r="B35"/>
  <c r="B36"/>
  <c r="B6" i="3" l="1"/>
  <c r="B6" i="2"/>
  <c r="B34" i="14"/>
</calcChain>
</file>

<file path=xl/comments1.xml><?xml version="1.0" encoding="utf-8"?>
<comments xmlns="http://schemas.openxmlformats.org/spreadsheetml/2006/main">
  <authors>
    <author>Melinda Podor Wengrin</author>
    <author>Owner</author>
  </authors>
  <commentList>
    <comment ref="O1" authorId="0">
      <text>
        <r>
          <rPr>
            <b/>
            <sz val="9"/>
            <color indexed="81"/>
            <rFont val="Tahoma"/>
            <family val="2"/>
          </rPr>
          <t>Copy and paste aggregate download into columns A-N.</t>
        </r>
        <r>
          <rPr>
            <sz val="9"/>
            <color indexed="81"/>
            <rFont val="Tahoma"/>
            <family val="2"/>
          </rPr>
          <t xml:space="preserve">
</t>
        </r>
      </text>
    </comment>
    <comment ref="P1" authorId="1">
      <text>
        <r>
          <rPr>
            <b/>
            <sz val="9"/>
            <color indexed="81"/>
            <rFont val="Tahoma"/>
            <family val="2"/>
          </rPr>
          <t>leave columns P-S undisturbed</t>
        </r>
      </text>
    </comment>
  </commentList>
</comments>
</file>

<file path=xl/comments2.xml><?xml version="1.0" encoding="utf-8"?>
<comments xmlns="http://schemas.openxmlformats.org/spreadsheetml/2006/main">
  <authors>
    <author>Melinda Podor Wengrin</author>
  </authors>
  <commentList>
    <comment ref="A2" authorId="0">
      <text>
        <r>
          <rPr>
            <b/>
            <sz val="10"/>
            <color indexed="81"/>
            <rFont val="Tahoma"/>
            <family val="2"/>
          </rPr>
          <t>copy and paste age profiles in the same format as the database download</t>
        </r>
      </text>
    </comment>
  </commentList>
</comments>
</file>

<file path=xl/comments3.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<sst xmlns="http://schemas.openxmlformats.org/spreadsheetml/2006/main" count="1309" uniqueCount="466">
  <si>
    <t>Country</t>
  </si>
  <si>
    <t>Year</t>
  </si>
  <si>
    <t>Unit</t>
  </si>
  <si>
    <t>90+</t>
  </si>
  <si>
    <t>Lifecycle Deficit</t>
  </si>
  <si>
    <t>Consumption</t>
  </si>
  <si>
    <t>Less: Labor Income</t>
  </si>
  <si>
    <t>Earnings</t>
  </si>
  <si>
    <t>Asset-based Reallocations</t>
  </si>
  <si>
    <t>Public Asset-based Reallocations</t>
  </si>
  <si>
    <t>Public Asset Income</t>
  </si>
  <si>
    <t>Private Asset-based Reallocations</t>
  </si>
  <si>
    <t>Private Asset Income</t>
  </si>
  <si>
    <t>Average YL (30-49)</t>
  </si>
  <si>
    <t>Reallocations</t>
  </si>
  <si>
    <t>Less:  Public Saving</t>
  </si>
  <si>
    <t>Less: Private Saving</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</si>
  <si>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</si>
  <si>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</si>
  <si>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</si>
  <si>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</si>
  <si>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</si>
  <si>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</si>
  <si>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</si>
  <si>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</si>
  <si>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</si>
  <si>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</si>
  <si>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Private Consumption, Other</t>
  </si>
  <si>
    <t>Public Consumption</t>
  </si>
  <si>
    <t>Public Consumption, Education</t>
  </si>
  <si>
    <t>Public Consumption, Health</t>
  </si>
  <si>
    <t>Public Consumption, Other</t>
  </si>
  <si>
    <t>Public Transfers, Other In-Kind</t>
  </si>
  <si>
    <t>Public Transfers, Other In-Kind, Inflows</t>
  </si>
  <si>
    <t>Public Transfers, Other In-Kind, Outflows</t>
  </si>
  <si>
    <t>Public Transfers, Other Cash</t>
  </si>
  <si>
    <t>Public Transfers, Other Cash, Inflows</t>
  </si>
  <si>
    <t>Public Transfers, Other Cash, Outflows</t>
  </si>
  <si>
    <t>Transfers</t>
  </si>
  <si>
    <t>Private Transfers</t>
  </si>
  <si>
    <t>Private Transfers, Inflows</t>
  </si>
  <si>
    <t>Private Transfers, Outflows</t>
  </si>
  <si>
    <t>Public Transfers, Inflows</t>
  </si>
  <si>
    <t>Public Transfers, Outflows</t>
  </si>
  <si>
    <t>Self-employment Labor Income</t>
  </si>
  <si>
    <t>All ages</t>
  </si>
  <si>
    <t>VarName</t>
  </si>
  <si>
    <t>Variable Name</t>
  </si>
  <si>
    <t>VarType</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</si>
  <si>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</si>
  <si>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</si>
  <si>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</si>
  <si>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</si>
  <si>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</si>
  <si>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</si>
  <si>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</si>
  <si>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</si>
  <si>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</si>
  <si>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</si>
  <si>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</si>
  <si>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</si>
  <si>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</si>
  <si>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</si>
  <si>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</si>
  <si>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</si>
  <si>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</si>
  <si>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</si>
  <si>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</si>
  <si>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</si>
  <si>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</si>
  <si>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</si>
  <si>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</si>
  <si>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</si>
  <si>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</si>
  <si>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</si>
  <si>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</si>
  <si>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</si>
  <si>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</si>
  <si>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</si>
  <si>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</si>
  <si>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</si>
  <si>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</si>
  <si>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</si>
  <si>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</si>
  <si>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</si>
  <si>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</si>
  <si>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</si>
  <si>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</si>
  <si>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</si>
  <si>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</si>
  <si>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</si>
  <si>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</si>
  <si>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</si>
  <si>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</si>
  <si>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</si>
  <si>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</si>
  <si>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</si>
  <si>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</si>
  <si>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</si>
  <si>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</si>
  <si>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</si>
  <si>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</si>
  <si>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</si>
  <si>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</si>
  <si>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</si>
  <si>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</si>
  <si>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</si>
  <si>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</si>
  <si>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</si>
  <si>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</si>
  <si>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</si>
  <si>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</si>
  <si>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</si>
  <si>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</si>
  <si>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</si>
  <si>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</si>
  <si>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</si>
  <si>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</si>
  <si>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</si>
  <si>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</si>
  <si>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</si>
  <si>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</si>
  <si>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</si>
  <si>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</si>
  <si>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</si>
  <si>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</si>
  <si>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</si>
  <si>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</si>
  <si>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</si>
  <si>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</si>
  <si>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</si>
  <si>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</si>
  <si>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</si>
  <si>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</si>
  <si>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</si>
  <si>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</si>
  <si>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</si>
  <si>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</si>
  <si>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</si>
  <si>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</si>
  <si>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Age91</t>
  </si>
  <si>
    <t>Age92</t>
  </si>
  <si>
    <t>Age93</t>
  </si>
  <si>
    <t>Age94</t>
  </si>
  <si>
    <t>Age95</t>
  </si>
  <si>
    <t>Age96</t>
  </si>
  <si>
    <t>Age97</t>
  </si>
  <si>
    <t>Age98</t>
  </si>
  <si>
    <t>Age99</t>
  </si>
  <si>
    <t>Age100</t>
  </si>
  <si>
    <t>Age101</t>
  </si>
  <si>
    <t>Age102</t>
  </si>
  <si>
    <t>Age103</t>
  </si>
  <si>
    <t>Age104</t>
  </si>
  <si>
    <t>Age105</t>
  </si>
  <si>
    <t>Age106</t>
  </si>
  <si>
    <t>Age107</t>
  </si>
  <si>
    <t>Age108</t>
  </si>
  <si>
    <t>Age109</t>
  </si>
  <si>
    <t>Age110</t>
  </si>
  <si>
    <t>Prepared At</t>
  </si>
  <si>
    <t>Prepared By</t>
  </si>
  <si>
    <t>Uploaded At</t>
  </si>
  <si>
    <t>Uploaded By</t>
  </si>
  <si>
    <t>Labor Income</t>
  </si>
  <si>
    <t>RA</t>
  </si>
  <si>
    <t>RAG</t>
  </si>
  <si>
    <t>YAG</t>
  </si>
  <si>
    <t>SG</t>
  </si>
  <si>
    <t>RAF</t>
  </si>
  <si>
    <t>YAF</t>
  </si>
  <si>
    <t>SF</t>
  </si>
  <si>
    <t>TG</t>
  </si>
  <si>
    <t>TGI</t>
  </si>
  <si>
    <t>TGO</t>
  </si>
  <si>
    <t>Nominal or Real</t>
  </si>
  <si>
    <t>Age Groups</t>
  </si>
  <si>
    <t>Upper Age Group</t>
  </si>
  <si>
    <t>Single- or Five-Year</t>
  </si>
  <si>
    <t>Status</t>
  </si>
  <si>
    <t xml:space="preserve">Population </t>
  </si>
  <si>
    <t>Check 1.  Are variables available?  If available are they positive or negative</t>
  </si>
  <si>
    <t xml:space="preserve">Positive:  </t>
  </si>
  <si>
    <t xml:space="preserve">Negative: </t>
  </si>
  <si>
    <t>Zero:</t>
  </si>
  <si>
    <t xml:space="preserve">   RAF</t>
  </si>
  <si>
    <t>Benefits</t>
  </si>
  <si>
    <t>DN</t>
  </si>
  <si>
    <t>Missing:</t>
  </si>
  <si>
    <t>Country Tables</t>
  </si>
  <si>
    <t>Percentage 60 and older</t>
  </si>
  <si>
    <t>Total fertility rate</t>
  </si>
  <si>
    <t>Life expectancy at birth</t>
  </si>
  <si>
    <t>0-19</t>
  </si>
  <si>
    <t>20-64</t>
  </si>
  <si>
    <t>65+</t>
  </si>
  <si>
    <t xml:space="preserve">  Consumption</t>
  </si>
  <si>
    <t xml:space="preserve">  Less: Labor Income</t>
  </si>
  <si>
    <t xml:space="preserve">  Asset Income</t>
  </si>
  <si>
    <t xml:space="preserve">  Less: Saving</t>
  </si>
  <si>
    <t>(4) Values are small for Private Asset-Based Reallocations relative to Total Consumption?</t>
  </si>
  <si>
    <t>Very Small (&lt;=0.005):</t>
  </si>
  <si>
    <r>
      <t xml:space="preserve">Small (0.005&lt; </t>
    </r>
    <r>
      <rPr>
        <b/>
        <i/>
        <sz val="9"/>
        <color theme="1"/>
        <rFont val="times new roman"/>
        <family val="1"/>
      </rPr>
      <t>x</t>
    </r>
    <r>
      <rPr>
        <sz val="9"/>
        <color theme="1"/>
        <rFont val="times new roman"/>
        <family val="2"/>
      </rPr>
      <t xml:space="preserve"> &lt;0.02): </t>
    </r>
  </si>
  <si>
    <t>Large (&gt;= 0.02):</t>
  </si>
  <si>
    <t>error</t>
  </si>
  <si>
    <t>Total population (thousands)</t>
  </si>
  <si>
    <t>FX</t>
  </si>
  <si>
    <t>GDPPC_ppp</t>
  </si>
  <si>
    <t>GDPPC</t>
  </si>
  <si>
    <t>DE0UN</t>
  </si>
  <si>
    <t>DTFRUN</t>
  </si>
  <si>
    <t>2050SRG</t>
  </si>
  <si>
    <t>2040SRG</t>
  </si>
  <si>
    <t>2030SRG</t>
  </si>
  <si>
    <t>2020SRG</t>
  </si>
  <si>
    <t>2010SRG</t>
  </si>
  <si>
    <t>2000SRG</t>
  </si>
  <si>
    <t>1990SRG</t>
  </si>
  <si>
    <t>1980SRG</t>
  </si>
  <si>
    <t>1970SRG</t>
  </si>
  <si>
    <t>1960SRG</t>
  </si>
  <si>
    <t>1950SRG</t>
  </si>
  <si>
    <t>2050SR</t>
  </si>
  <si>
    <t>2040SR</t>
  </si>
  <si>
    <t>2030SR</t>
  </si>
  <si>
    <t>2020SR</t>
  </si>
  <si>
    <t>2010SR</t>
  </si>
  <si>
    <t>2000SR</t>
  </si>
  <si>
    <t>1990SR</t>
  </si>
  <si>
    <t>1980SR</t>
  </si>
  <si>
    <t>1970SR</t>
  </si>
  <si>
    <t>1960SR</t>
  </si>
  <si>
    <t>1950SR</t>
  </si>
  <si>
    <t>Child dependency ratio</t>
  </si>
  <si>
    <t>Old age dependency ratio</t>
  </si>
  <si>
    <t>Percentage under 25</t>
  </si>
  <si>
    <t>Per capita income (PPP, USD)</t>
  </si>
  <si>
    <t>Per capita income (current USD)</t>
  </si>
  <si>
    <t>currency</t>
  </si>
  <si>
    <t>PPP exchange rate</t>
  </si>
  <si>
    <t>unit</t>
  </si>
  <si>
    <t>LCD</t>
  </si>
  <si>
    <t>C</t>
  </si>
  <si>
    <t>CG</t>
  </si>
  <si>
    <t>CGE</t>
  </si>
  <si>
    <t>CGH</t>
  </si>
  <si>
    <t>CGX</t>
  </si>
  <si>
    <t>CF</t>
  </si>
  <si>
    <t>CFE</t>
  </si>
  <si>
    <t>CFH</t>
  </si>
  <si>
    <t>CFX</t>
  </si>
  <si>
    <t>YL</t>
  </si>
  <si>
    <t>YLE</t>
  </si>
  <si>
    <t>YLS</t>
  </si>
  <si>
    <t xml:space="preserve">Less: Labor Income </t>
  </si>
  <si>
    <t>Less:  Private Saving</t>
  </si>
  <si>
    <t>Population</t>
  </si>
  <si>
    <t xml:space="preserve">  Public Transfers</t>
  </si>
  <si>
    <t xml:space="preserve">  Private Transfers</t>
  </si>
  <si>
    <t>Exchange rate (local currency unit per USD)</t>
  </si>
  <si>
    <t>Support Ratios</t>
  </si>
  <si>
    <t>1950-2050</t>
  </si>
  <si>
    <t>Fiscal Support Ratios</t>
  </si>
  <si>
    <t>The average number of children that would be born to a woman over her lifetime if she were to experience the current</t>
  </si>
  <si>
    <t xml:space="preserve"> age-specific fertility rates and were to survive from birth through the end of her reproductive life.  It is obtained by</t>
  </si>
  <si>
    <t xml:space="preserve"> summing the single-year age-specific fertility rates in a specific year.</t>
  </si>
  <si>
    <t>Dependency ratios</t>
  </si>
  <si>
    <t>Lifecycle deficit</t>
  </si>
  <si>
    <t>Support ratio</t>
  </si>
  <si>
    <t>Fiscal support ratio</t>
  </si>
  <si>
    <t>Projected tax revenues relative to public transfers as percent of values in 2010. Revenues and expenditures are projected assuming that</t>
  </si>
  <si>
    <t>the result of changes in population age structure only. Values less than 100% indicate a decline in tax revenues relative to expenditures.</t>
  </si>
  <si>
    <t>National Transfer Accounts summary, aggregate values</t>
  </si>
  <si>
    <t>National Transfer Accounts summary, per capita values</t>
  </si>
  <si>
    <t>Population growth rate (%)</t>
  </si>
  <si>
    <t>Rate of growth (%), real per capita inc., past 25 yrs</t>
  </si>
  <si>
    <t>Child dependency ratio: the number of people between 0 and 14 / 100 people between 15 and 64.</t>
  </si>
  <si>
    <t>Old age dependency ratio: the number of people over 65 / 100 people between 15 and 64.</t>
  </si>
  <si>
    <t xml:space="preserve">Consumption minus labor income. A positive value means that more is being consumed than is earned through labor. A negative value </t>
  </si>
  <si>
    <t>Effective number of producers per 100 effective consumers.</t>
  </si>
  <si>
    <t>per capita taxes and public expenditures by single year of age remain constant at base-year values. Thus, values are</t>
  </si>
  <si>
    <t>All cash and in-kind public transfers are included.</t>
  </si>
  <si>
    <t>Private Consumption, Other than health and education</t>
  </si>
  <si>
    <t>Private Consumption, Other than Health and Education</t>
  </si>
  <si>
    <t>Public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</si>
  <si>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</si>
  <si>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</si>
  <si>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</si>
  <si>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</si>
  <si>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</si>
  <si>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</si>
  <si>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</si>
  <si>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</si>
  <si>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</si>
  <si>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</si>
  <si>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</si>
  <si>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</si>
  <si>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</si>
  <si>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</si>
  <si>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</si>
  <si>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</si>
  <si>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</si>
  <si>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</si>
  <si>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</si>
  <si>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</si>
  <si>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</si>
  <si>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Flows as a percent of consumption at each age range</t>
  </si>
  <si>
    <t>indicates that less is being consumed than is earned through labor.</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</si>
  <si>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</si>
  <si>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</si>
  <si>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</si>
  <si>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</si>
  <si>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</si>
  <si>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</si>
  <si>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</si>
  <si>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</si>
  <si>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</si>
  <si>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</si>
  <si>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</si>
  <si>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</si>
  <si>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</si>
  <si>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</si>
  <si>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</si>
  <si>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</si>
  <si>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</si>
  <si>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</si>
  <si>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</si>
  <si>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</si>
  <si>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</si>
  <si>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</si>
  <si>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</si>
  <si>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</si>
  <si>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</si>
  <si>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</si>
  <si>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</si>
  <si>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</si>
  <si>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</si>
  <si>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</si>
  <si>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</si>
  <si>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</si>
  <si>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</si>
  <si>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</si>
  <si>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</si>
  <si>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</si>
  <si>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</si>
  <si>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r>
      <t>For more information:  Ronald Lee and Andrew Mason, lead authors and editors, 2011. </t>
    </r>
    <r>
      <rPr>
        <i/>
        <sz val="8"/>
        <color theme="1"/>
        <rFont val="Arial"/>
        <family val="2"/>
      </rPr>
      <t xml:space="preserve"> Population aging and the generational economy:  A global perspective. </t>
    </r>
    <r>
      <rPr>
        <sz val="8"/>
        <color theme="1"/>
        <rFont val="Arial"/>
        <family val="2"/>
      </rPr>
      <t xml:space="preserve"> Cheltenham, UK: Edward Elgar.</t>
    </r>
  </si>
  <si>
    <t>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t>
  </si>
  <si>
    <t>R</t>
  </si>
  <si>
    <t>+</t>
  </si>
  <si>
    <t>RED/PINK CELLS: TABLE NUMBERS ARE HIGHER THAN CHECKS</t>
  </si>
  <si>
    <t>YELLOW CELLS: TABLE NUMBERS ARE LOWER THAN CHECKS</t>
  </si>
  <si>
    <t>EXPAND FOR EXACT NUMBER</t>
  </si>
  <si>
    <t>POSITIVE: PINK</t>
  </si>
  <si>
    <t>NEGATIVE: GREEN</t>
  </si>
  <si>
    <t>ZERO: GREY</t>
  </si>
  <si>
    <t>LCD-R</t>
  </si>
  <si>
    <t>Pass:</t>
  </si>
  <si>
    <t>Fail:</t>
  </si>
  <si>
    <t>Check 2. Other checks</t>
  </si>
  <si>
    <t xml:space="preserve">(1) Do inflows + outflows = net flows for every variable? </t>
  </si>
  <si>
    <t>(2) Do components sum up to broader groups?</t>
  </si>
  <si>
    <t>Lifecycle Deficit (Consumption, Labor Income)</t>
  </si>
  <si>
    <t>Consumption (Private, Public)</t>
  </si>
  <si>
    <t>Public Consumption (Edu, Health, Other)</t>
  </si>
  <si>
    <t>Private Consumption (Edu, Health, Other)</t>
  </si>
  <si>
    <t>Less: Labor Income (Earnings, Self-employment Labor Income)</t>
  </si>
  <si>
    <t>Transfers (Public, Private)</t>
  </si>
  <si>
    <t>Public Transfers (Education, Health, Pensions, Others In-Kind, Others In-Cash)</t>
  </si>
  <si>
    <t>Private Transfers (Interhousehold, Intrahousehold)</t>
  </si>
  <si>
    <t>Asset-based Reallocations (Public, Private)</t>
  </si>
  <si>
    <t>Public Asset-based Reallocations (Asset Income, Saving)</t>
  </si>
  <si>
    <t>Private Asset-based Reallocations (Asset Income, Saving)</t>
  </si>
  <si>
    <t xml:space="preserve">(3) Does lifecycle deficit equal age reallocations? </t>
  </si>
  <si>
    <t>GRAY CELLS PASS</t>
  </si>
  <si>
    <t>Public Transfers, Education</t>
  </si>
  <si>
    <t>Public Transfers, Education, Inflows</t>
  </si>
  <si>
    <t>Public Transfers, Education, Outflows</t>
  </si>
  <si>
    <t>Public Transfers, Health Care</t>
  </si>
  <si>
    <t>Public Transfers, Health Care, Inflows</t>
  </si>
  <si>
    <t>PublicTransfers,  Health Care,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</si>
  <si>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</si>
  <si>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</si>
  <si>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</si>
  <si>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</si>
  <si>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</si>
  <si>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</si>
  <si>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</si>
  <si>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</si>
  <si>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</si>
  <si>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</si>
  <si>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</si>
  <si>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</si>
  <si>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</si>
  <si>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</si>
  <si>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</si>
  <si>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</si>
  <si>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</si>
  <si>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</si>
  <si>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</si>
  <si>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</si>
  <si>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</si>
  <si>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</si>
  <si>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</si>
  <si>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</si>
  <si>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</si>
  <si>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</si>
  <si>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</si>
  <si>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</si>
  <si>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</si>
  <si>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</si>
  <si>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</si>
  <si>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</si>
  <si>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</si>
  <si>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</si>
  <si>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</si>
  <si>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</si>
  <si>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</si>
  <si>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</si>
  <si>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</si>
  <si>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t>
  </si>
  <si>
    <t>unit in input</t>
  </si>
  <si>
    <t>YKF-YKFH</t>
  </si>
  <si>
    <t xml:space="preserve"> </t>
  </si>
  <si>
    <t>Click on + and - signs on left to expand or contract groupings, or click on group numbers on top left.</t>
  </si>
  <si>
    <t>Values are normalized by dividing by the</t>
  </si>
  <si>
    <t>average aggregate labor income for individuals 30-49 years old.</t>
  </si>
  <si>
    <t>The sources for population growth rate, total fertility rate, life expectancy, and exchange rate are the United Nations</t>
  </si>
  <si>
    <t>Public Saving</t>
  </si>
  <si>
    <t>Private Saving</t>
  </si>
  <si>
    <t>Graphical Representation of selected age profiles</t>
  </si>
  <si>
    <t>Version:</t>
  </si>
  <si>
    <t>version</t>
  </si>
  <si>
    <t>For more information, see:  Ronald Lee and Andrew Mason, lead authors and editors, 2011.  Population Aging and the Generational Economy:  A Global Perspective. Cheltenham, UK, Edward Elgar.</t>
  </si>
  <si>
    <t>World Population Prospects 2010 Revision, and World Bank data accessed May 2012.</t>
  </si>
  <si>
    <t>FXPPP</t>
  </si>
  <si>
    <t xml:space="preserve">Suggested citation:   (2013). </t>
  </si>
  <si>
    <t>Value</t>
  </si>
  <si>
    <t>Source</t>
  </si>
  <si>
    <t>Notes</t>
  </si>
  <si>
    <t>N/A</t>
  </si>
  <si>
    <t>Aggr tab</t>
  </si>
  <si>
    <t>Copy and paste the downloaded aggregate data from the NTA website. Copy only the columns A to N.</t>
  </si>
  <si>
    <t>Input tab</t>
  </si>
  <si>
    <t xml:space="preserve">Copy and paste the downloaded age profile data from the NTA website. Alternatively, fill it in from other sources. </t>
  </si>
  <si>
    <t>Cells A2 and B2 are used in titles. It is not necessary to fill out the rest of columns A or B.</t>
  </si>
  <si>
    <t>Column C is used to identify variables for the rest of the spreadsheet. Age profiles will be disregarded if this column is not filled in. You can use this feature if you are testing out different profiles. It is helpful but not necessary to fill out columns D to K.</t>
  </si>
  <si>
    <t>Input2 tab</t>
  </si>
  <si>
    <t>Fill out shaded parts.</t>
  </si>
  <si>
    <t>unit of display for aggregate numbers</t>
  </si>
  <si>
    <t>Check1 tab</t>
  </si>
  <si>
    <t>Needs updating. It was used initially for identifying positive/negative/missing age profiles and some basic checks. Most of its function was replaced by the diffs tab and the graphs.</t>
  </si>
  <si>
    <t>Check2 tab</t>
  </si>
  <si>
    <t>diffs tab</t>
  </si>
  <si>
    <t>Compares values from the Per Capita Nominal sheet (via the Input sheet) with the calculated numbers in Check2 tab. Color-coding indicates potential mistakes. Expand columns for numbers.</t>
  </si>
  <si>
    <t>Calculates higher level age profiles from lower level ones, to be used in comparisons in the diffs tab. Expand columns for numbers.</t>
  </si>
  <si>
    <t>Table tab</t>
  </si>
  <si>
    <t xml:space="preserve">To be converted into pdf when finished - part of the public country profiles. Items in red need to be filled in by hand. </t>
  </si>
  <si>
    <t>Caution: adjusting the size for better readability will most likely cause formatting problems (such as page break and font fit/size issues)!</t>
  </si>
  <si>
    <t>Intro tab</t>
  </si>
  <si>
    <t>This tab is used in the public version of the country profiles (the excel version), along with the next six tabs. These seven tabs need to be converted into "values only" sheets before making them public! (i.e. no formulas in cells).</t>
  </si>
  <si>
    <t>Intro tab and all tabs after are used in public version of country profiles, without formulas.</t>
  </si>
  <si>
    <t xml:space="preserve">Process used for conversion into public: </t>
  </si>
  <si>
    <t>1. Convert Table tab into pdf file</t>
  </si>
  <si>
    <t>2. Save country profile under a different name with "save as" command</t>
  </si>
  <si>
    <t>3. Starting at Intro tab and all tabs after: highlight whole sheet, and click copy. Immediately after, click Paste: Paste Values. (Not necessary for Graphs tab).</t>
  </si>
  <si>
    <t>4. After all tabs have been converted to values only, delete all tabs before Intro tab.</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</si>
</sst>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72">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sz val="8"/>
      <color theme="0"/>
      <name val="Arial"/>
      <family val="2"/>
    </font>
    <font>
      <sz val="9"/>
      <color theme="1"/>
      <name val="Arial"/>
      <family val="2"/>
    </font>
    <font>
      <sz val="10"/>
      <color theme="0"/>
      <name val="Garamond"/>
      <family val="1"/>
    </font>
    <font>
      <b/>
      <sz val="20"/>
      <color theme="0"/>
      <name val="Garamond"/>
      <family val="1"/>
    </font>
    <font>
      <sz val="8"/>
      <color theme="1"/>
      <name val="Arial"/>
      <family val="2"/>
    </font>
    <font>
      <b/>
      <sz val="8"/>
      <color theme="1"/>
      <name val="Arial"/>
      <family val="2"/>
    </font>
    <font>
      <b/>
      <u/>
      <sz val="9"/>
      <color theme="1"/>
      <name val="Arial"/>
      <family val="2"/>
    </font>
    <font>
      <i/>
      <sz val="8"/>
      <color theme="1"/>
      <name val="Arial"/>
      <family val="2"/>
    </font>
    <font>
      <b/>
      <sz val="11"/>
      <color theme="1"/>
      <name val="Calibri"/>
      <family val="2"/>
      <scheme val="minor"/>
    </font>
    <font>
      <sz val="8"/>
      <name val="Arial"/>
      <family val="2"/>
    </font>
    <font>
      <sz val="11"/>
      <name val="times new roman"/>
      <family val="2"/>
    </font>
    <font>
      <sz val="9"/>
      <color theme="1"/>
      <name val="times new roman"/>
      <family val="2"/>
    </font>
    <font>
      <sz val="9"/>
      <color indexed="8"/>
      <name val="times new roman"/>
      <family val="2"/>
    </font>
    <font>
      <sz val="9"/>
      <name val="times new roman"/>
      <family val="2"/>
    </font>
    <font>
      <sz val="9"/>
      <color rgb="FFFF0000"/>
      <name val="times new roman"/>
      <family val="2"/>
    </font>
    <font>
      <sz val="11"/>
      <name val="times new roman"/>
      <family val="1"/>
    </font>
    <font>
      <b/>
      <i/>
      <sz val="9"/>
      <color theme="1"/>
      <name val="times new roman"/>
      <family val="1"/>
    </font>
    <font>
      <sz val="11"/>
      <color theme="0"/>
      <name val="Calibri"/>
      <family val="2"/>
      <scheme val="minor"/>
    </font>
    <font>
      <b/>
      <sz val="9"/>
      <color indexed="81"/>
      <name val="Tahoma"/>
      <family val="2"/>
    </font>
    <font>
      <sz val="8"/>
      <color theme="1"/>
      <name val="Calibri"/>
      <family val="2"/>
      <scheme val="minor"/>
    </font>
    <font>
      <sz val="11"/>
      <color rgb="FFFF0000"/>
      <name val="Calibri"/>
      <family val="2"/>
      <scheme val="minor"/>
    </font>
    <font>
      <sz val="9"/>
      <color theme="1"/>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b/>
      <u/>
      <sz val="11"/>
      <color rgb="FFFF0000"/>
      <name val="times new roman"/>
      <family val="1"/>
    </font>
    <font>
      <u/>
      <sz val="11"/>
      <color rgb="FFFF0000"/>
      <name val="times new roman"/>
      <family val="1"/>
    </font>
    <font>
      <b/>
      <u/>
      <sz val="11"/>
      <name val="times new roman"/>
      <family val="1"/>
    </font>
    <font>
      <b/>
      <i/>
      <sz val="11"/>
      <color theme="1"/>
      <name val="times new roman"/>
      <family val="1"/>
    </font>
    <font>
      <b/>
      <sz val="9"/>
      <name val="times new roman"/>
      <family val="1"/>
    </font>
    <font>
      <sz val="9"/>
      <color theme="0"/>
      <name val="times new roman"/>
      <family val="2"/>
    </font>
    <font>
      <sz val="9"/>
      <name val="times new roman"/>
      <family val="1"/>
    </font>
    <font>
      <sz val="9"/>
      <color theme="0"/>
      <name val="times new roman"/>
      <family val="1"/>
    </font>
    <font>
      <sz val="9"/>
      <color rgb="FFFF0000"/>
      <name val="times new roman"/>
      <family val="1"/>
    </font>
    <font>
      <i/>
      <sz val="11"/>
      <color theme="1"/>
      <name val="times new roman"/>
      <family val="1"/>
    </font>
    <font>
      <b/>
      <sz val="14"/>
      <name val="Calibri"/>
      <family val="2"/>
    </font>
    <font>
      <u/>
      <sz val="11"/>
      <name val="times new roman"/>
      <family val="1"/>
    </font>
    <font>
      <i/>
      <sz val="11"/>
      <name val="times new roman"/>
      <family val="1"/>
    </font>
    <font>
      <i/>
      <sz val="11"/>
      <color rgb="FF002060"/>
      <name val="times new roman"/>
      <family val="1"/>
    </font>
    <font>
      <b/>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color rgb="FFFF0000"/>
      <name val="Arial"/>
      <family val="2"/>
    </font>
    <font>
      <sz val="9"/>
      <color rgb="FFFF0000"/>
      <name val="Arial"/>
      <family val="2"/>
    </font>
    <font>
      <b/>
      <sz val="10"/>
      <color indexed="81"/>
      <name val="Tahoma"/>
      <family val="2"/>
    </font>
    <font>
      <b/>
      <sz val="14"/>
      <color theme="0"/>
      <name val="Garamond"/>
      <family val="1"/>
    </font>
    <font>
      <sz val="9"/>
      <color indexed="81"/>
      <name val="Tahoma"/>
      <family val="2"/>
    </font>
    <font>
      <sz val="11"/>
      <color theme="0"/>
      <name val="times new roman"/>
      <family val="1"/>
    </font>
  </fonts>
  <fills count="5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9"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23">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53" fillId="0" borderId="0" applyNumberFormat="0" applyFill="0" applyBorder="0" applyAlignment="0" applyProtection="0"/>
    <xf numFmtId="0" fontId="54" fillId="0" borderId="14" applyNumberFormat="0" applyFill="0" applyAlignment="0" applyProtection="0"/>
    <xf numFmtId="0" fontId="55" fillId="0" borderId="15" applyNumberFormat="0" applyFill="0" applyAlignment="0" applyProtection="0"/>
    <xf numFmtId="0" fontId="56" fillId="0" borderId="16" applyNumberFormat="0" applyFill="0" applyAlignment="0" applyProtection="0"/>
    <xf numFmtId="0" fontId="56" fillId="0" borderId="0" applyNumberFormat="0" applyFill="0" applyBorder="0" applyAlignment="0" applyProtection="0"/>
    <xf numFmtId="0" fontId="57" fillId="27" borderId="0" applyNumberFormat="0" applyBorder="0" applyAlignment="0" applyProtection="0"/>
    <xf numFmtId="0" fontId="58" fillId="28" borderId="0" applyNumberFormat="0" applyBorder="0" applyAlignment="0" applyProtection="0"/>
    <xf numFmtId="0" fontId="59" fillId="29" borderId="0" applyNumberFormat="0" applyBorder="0" applyAlignment="0" applyProtection="0"/>
    <xf numFmtId="0" fontId="60" fillId="30" borderId="17" applyNumberFormat="0" applyAlignment="0" applyProtection="0"/>
    <xf numFmtId="0" fontId="61" fillId="31" borderId="18" applyNumberFormat="0" applyAlignment="0" applyProtection="0"/>
    <xf numFmtId="0" fontId="62" fillId="31" borderId="17" applyNumberFormat="0" applyAlignment="0" applyProtection="0"/>
    <xf numFmtId="0" fontId="63" fillId="0" borderId="19" applyNumberFormat="0" applyFill="0" applyAlignment="0" applyProtection="0"/>
    <xf numFmtId="0" fontId="64" fillId="32" borderId="20" applyNumberFormat="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17" fillId="0" borderId="22" applyNumberFormat="0" applyFill="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26" fillId="57" borderId="0" applyNumberFormat="0" applyBorder="0" applyAlignment="0" applyProtection="0"/>
    <xf numFmtId="0" fontId="1" fillId="0" borderId="0"/>
    <xf numFmtId="0" fontId="1" fillId="33" borderId="21" applyNumberFormat="0" applyFont="0" applyAlignment="0" applyProtection="0"/>
  </cellStyleXfs>
  <cellXfs count="291">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38" fontId="6" fillId="2" borderId="0" xfId="0" applyNumberFormat="1" applyFont="1" applyFill="1" applyBorder="1"/>
    <xf numFmtId="0" fontId="0" fillId="2" borderId="0" xfId="0" applyFill="1" applyBorder="1"/>
    <xf numFmtId="164" fontId="6" fillId="2" borderId="0" xfId="0" applyNumberFormat="1" applyFont="1" applyFill="1" applyBorder="1"/>
    <xf numFmtId="0" fontId="7" fillId="2" borderId="0" xfId="0" applyFont="1" applyFill="1" applyBorder="1"/>
    <xf numFmtId="165" fontId="6" fillId="2" borderId="0" xfId="1" applyNumberFormat="1" applyFont="1" applyFill="1" applyBorder="1" applyAlignment="1">
      <alignment horizontal="center"/>
    </xf>
    <xf numFmtId="3" fontId="6" fillId="2" borderId="0" xfId="0" applyNumberFormat="1" applyFont="1" applyFill="1" applyBorder="1" applyProtection="1"/>
    <xf numFmtId="164" fontId="6" fillId="2" borderId="0" xfId="0" applyNumberFormat="1" applyFont="1" applyFill="1" applyBorder="1" applyProtection="1"/>
    <xf numFmtId="3" fontId="18" fillId="0" borderId="0" xfId="3" applyNumberFormat="1" applyFont="1" applyBorder="1"/>
    <xf numFmtId="0" fontId="20" fillId="0" borderId="0" xfId="0" applyFont="1"/>
    <xf numFmtId="0" fontId="20" fillId="4" borderId="0" xfId="0" applyFont="1" applyFill="1"/>
    <xf numFmtId="0" fontId="20" fillId="5" borderId="0" xfId="0" applyFont="1" applyFill="1"/>
    <xf numFmtId="0" fontId="20" fillId="3" borderId="0" xfId="0" applyFont="1" applyFill="1"/>
    <xf numFmtId="0" fontId="20" fillId="6" borderId="0" xfId="0" applyFont="1" applyFill="1"/>
    <xf numFmtId="0" fontId="21" fillId="2" borderId="0" xfId="0" applyFont="1" applyFill="1" applyBorder="1" applyAlignment="1">
      <alignment horizontal="right"/>
    </xf>
    <xf numFmtId="3" fontId="20" fillId="0" borderId="0" xfId="0" applyNumberFormat="1" applyFont="1"/>
    <xf numFmtId="0" fontId="20" fillId="2" borderId="0" xfId="0" applyFont="1" applyFill="1" applyBorder="1"/>
    <xf numFmtId="0" fontId="22" fillId="2" borderId="0" xfId="0" applyFont="1" applyFill="1" applyBorder="1"/>
    <xf numFmtId="0" fontId="23" fillId="2" borderId="0" xfId="0" applyFont="1" applyFill="1" applyBorder="1"/>
    <xf numFmtId="0" fontId="20" fillId="2" borderId="0" xfId="0" applyFont="1" applyFill="1"/>
    <xf numFmtId="3" fontId="20" fillId="2" borderId="0" xfId="0" applyNumberFormat="1" applyFont="1" applyFill="1"/>
    <xf numFmtId="0" fontId="22" fillId="2" borderId="0" xfId="0" applyFont="1" applyFill="1"/>
    <xf numFmtId="0" fontId="24" fillId="2" borderId="0" xfId="0" applyFont="1" applyFill="1" applyBorder="1"/>
    <xf numFmtId="0" fontId="24" fillId="2" borderId="0" xfId="0" applyFont="1" applyFill="1" applyBorder="1" applyAlignment="1">
      <alignment horizontal="right"/>
    </xf>
    <xf numFmtId="0" fontId="24" fillId="2" borderId="0" xfId="0" applyFont="1" applyFill="1" applyBorder="1" applyAlignment="1">
      <alignment horizontal="left" indent="2"/>
    </xf>
    <xf numFmtId="0" fontId="4" fillId="2" borderId="0" xfId="0" applyFont="1" applyFill="1" applyBorder="1" applyAlignment="1">
      <alignment horizontal="left" indent="1"/>
    </xf>
    <xf numFmtId="0" fontId="24" fillId="2" borderId="0" xfId="0" applyFont="1" applyFill="1" applyBorder="1" applyAlignment="1">
      <alignment horizontal="left" indent="3"/>
    </xf>
    <xf numFmtId="3" fontId="24" fillId="2" borderId="0" xfId="0" applyNumberFormat="1" applyFont="1" applyFill="1" applyAlignment="1" applyProtection="1">
      <alignment horizontal="right"/>
    </xf>
    <xf numFmtId="3" fontId="24" fillId="2" borderId="0" xfId="0" applyNumberFormat="1" applyFont="1" applyFill="1" applyBorder="1" applyAlignment="1">
      <alignment horizontal="right" indent="1"/>
    </xf>
    <xf numFmtId="0" fontId="24" fillId="2" borderId="0" xfId="0" applyFont="1" applyFill="1" applyBorder="1" applyAlignment="1">
      <alignment horizontal="right" indent="1"/>
    </xf>
    <xf numFmtId="4" fontId="22" fillId="2" borderId="0" xfId="0" applyNumberFormat="1" applyFont="1" applyFill="1" applyBorder="1"/>
    <xf numFmtId="0" fontId="20" fillId="10" borderId="0" xfId="0" applyFont="1" applyFill="1"/>
    <xf numFmtId="0" fontId="19" fillId="2" borderId="0" xfId="0" applyFont="1" applyFill="1" applyBorder="1" applyAlignment="1">
      <alignment horizontal="right"/>
    </xf>
    <xf numFmtId="0" fontId="20" fillId="11" borderId="0" xfId="0" applyFont="1" applyFill="1"/>
    <xf numFmtId="0" fontId="20" fillId="12" borderId="0" xfId="0" applyFont="1" applyFill="1"/>
    <xf numFmtId="0" fontId="2" fillId="0" borderId="0" xfId="7"/>
    <xf numFmtId="0" fontId="2" fillId="0" borderId="0" xfId="7" applyFont="1"/>
    <xf numFmtId="0" fontId="13" fillId="0" borderId="0" xfId="7" applyFont="1"/>
    <xf numFmtId="0" fontId="16" fillId="0" borderId="0" xfId="7" applyFont="1" applyBorder="1" applyAlignment="1">
      <alignment horizontal="center"/>
    </xf>
    <xf numFmtId="0" fontId="17" fillId="0" borderId="0" xfId="7" applyFont="1"/>
    <xf numFmtId="0" fontId="14" fillId="0" borderId="0" xfId="7" applyFont="1" applyBorder="1"/>
    <xf numFmtId="0" fontId="2" fillId="0" borderId="0" xfId="7" applyBorder="1"/>
    <xf numFmtId="0" fontId="13" fillId="0" borderId="0" xfId="7" applyFont="1" applyBorder="1"/>
    <xf numFmtId="0" fontId="13" fillId="0" borderId="4" xfId="7" applyFont="1" applyBorder="1"/>
    <xf numFmtId="0" fontId="16" fillId="0" borderId="0" xfId="7" applyFont="1" applyBorder="1" applyAlignment="1">
      <alignment horizontal="center" vertical="center" wrapText="1"/>
    </xf>
    <xf numFmtId="0" fontId="14" fillId="8" borderId="0" xfId="7" applyFont="1" applyFill="1" applyBorder="1" applyAlignment="1">
      <alignment horizontal="left"/>
    </xf>
    <xf numFmtId="0" fontId="13" fillId="0" borderId="0" xfId="7" applyFont="1" applyBorder="1" applyAlignment="1">
      <alignment horizontal="center"/>
    </xf>
    <xf numFmtId="0" fontId="15" fillId="0" borderId="0" xfId="7" applyFont="1" applyBorder="1" applyAlignment="1">
      <alignment vertical="center"/>
    </xf>
    <xf numFmtId="0" fontId="10" fillId="0" borderId="0" xfId="7" applyFont="1" applyBorder="1"/>
    <xf numFmtId="0" fontId="13" fillId="0" borderId="0" xfId="7" applyFont="1" applyBorder="1" applyAlignment="1">
      <alignment wrapText="1"/>
    </xf>
    <xf numFmtId="0" fontId="10" fillId="0" borderId="0" xfId="7" applyNumberFormat="1" applyFont="1" applyBorder="1"/>
    <xf numFmtId="0" fontId="13" fillId="8" borderId="0" xfId="7" applyFont="1" applyFill="1"/>
    <xf numFmtId="0" fontId="13" fillId="8" borderId="0" xfId="7" applyFont="1" applyFill="1" applyBorder="1"/>
    <xf numFmtId="165" fontId="13" fillId="0" borderId="0" xfId="8" applyNumberFormat="1" applyFont="1" applyBorder="1" applyAlignment="1">
      <alignment vertical="center"/>
    </xf>
    <xf numFmtId="2" fontId="13" fillId="0" borderId="0" xfId="7" applyNumberFormat="1" applyFont="1" applyBorder="1" applyAlignment="1">
      <alignment horizontal="center"/>
    </xf>
    <xf numFmtId="0" fontId="2" fillId="7" borderId="0" xfId="7" applyFill="1"/>
    <xf numFmtId="0" fontId="10" fillId="7" borderId="0" xfId="7" applyFont="1" applyFill="1"/>
    <xf numFmtId="0" fontId="10" fillId="7" borderId="0" xfId="7" applyFont="1" applyFill="1" applyBorder="1"/>
    <xf numFmtId="0" fontId="9" fillId="7" borderId="3" xfId="7" applyFont="1" applyFill="1" applyBorder="1" applyAlignment="1"/>
    <xf numFmtId="0" fontId="9" fillId="7" borderId="2" xfId="7" applyFont="1" applyFill="1" applyBorder="1" applyAlignment="1"/>
    <xf numFmtId="0" fontId="11" fillId="7" borderId="0" xfId="7" applyFont="1" applyFill="1"/>
    <xf numFmtId="2" fontId="9" fillId="7" borderId="0" xfId="9" applyNumberFormat="1" applyFont="1" applyFill="1" applyBorder="1" applyAlignment="1">
      <alignment horizontal="right"/>
    </xf>
    <xf numFmtId="165" fontId="9" fillId="7" borderId="0" xfId="8" applyNumberFormat="1" applyFont="1" applyFill="1" applyBorder="1" applyAlignment="1">
      <alignment horizontal="right"/>
    </xf>
    <xf numFmtId="3" fontId="28" fillId="0" borderId="0" xfId="7" applyNumberFormat="1" applyFont="1"/>
    <xf numFmtId="1" fontId="9" fillId="7" borderId="0" xfId="9" applyNumberFormat="1" applyFont="1" applyFill="1" applyBorder="1" applyAlignment="1">
      <alignment horizontal="right"/>
    </xf>
    <xf numFmtId="0" fontId="29" fillId="0" borderId="0" xfId="7" applyFont="1"/>
    <xf numFmtId="0" fontId="19" fillId="0" borderId="0" xfId="0" applyFont="1" applyAlignment="1">
      <alignment horizontal="left"/>
    </xf>
    <xf numFmtId="0" fontId="0" fillId="0" borderId="0" xfId="0" applyAlignment="1">
      <alignment horizontal="left"/>
    </xf>
    <xf numFmtId="0" fontId="24" fillId="13" borderId="0" xfId="0" applyFont="1" applyFill="1" applyBorder="1" applyAlignment="1">
      <alignment horizontal="right"/>
    </xf>
    <xf numFmtId="0" fontId="24" fillId="0" borderId="0" xfId="0" applyFont="1" applyFill="1" applyBorder="1" applyAlignment="1">
      <alignment horizontal="right"/>
    </xf>
    <xf numFmtId="0" fontId="4" fillId="0" borderId="0" xfId="0" applyFont="1" applyFill="1" applyBorder="1"/>
    <xf numFmtId="0" fontId="0" fillId="14" borderId="0" xfId="0" applyFill="1"/>
    <xf numFmtId="0" fontId="14" fillId="0" borderId="4" xfId="7" applyFont="1" applyBorder="1" applyAlignment="1">
      <alignment horizontal="right"/>
    </xf>
    <xf numFmtId="0" fontId="13" fillId="0" borderId="4" xfId="7" applyFont="1" applyBorder="1" applyAlignment="1">
      <alignment horizontal="left"/>
    </xf>
    <xf numFmtId="0" fontId="13" fillId="0" borderId="0" xfId="7" applyFont="1" applyBorder="1" applyAlignment="1">
      <alignment horizontal="left"/>
    </xf>
    <xf numFmtId="0" fontId="13" fillId="0" borderId="4" xfId="2" applyFont="1" applyBorder="1" applyAlignment="1">
      <alignment horizontal="left"/>
    </xf>
    <xf numFmtId="0" fontId="14" fillId="0" borderId="4" xfId="7" applyFont="1" applyBorder="1" applyAlignment="1">
      <alignment horizontal="left"/>
    </xf>
    <xf numFmtId="2" fontId="9" fillId="7" borderId="0" xfId="6" applyNumberFormat="1" applyFont="1" applyFill="1" applyBorder="1" applyAlignment="1">
      <alignment horizontal="right"/>
    </xf>
    <xf numFmtId="3" fontId="9" fillId="7" borderId="0" xfId="9" applyNumberFormat="1" applyFont="1" applyFill="1" applyBorder="1" applyAlignment="1">
      <alignment horizontal="right"/>
    </xf>
    <xf numFmtId="3" fontId="30" fillId="0" borderId="0" xfId="7" applyNumberFormat="1" applyFont="1"/>
    <xf numFmtId="0" fontId="0" fillId="7" borderId="0" xfId="0" applyFill="1"/>
    <xf numFmtId="0" fontId="32" fillId="7" borderId="0" xfId="0" applyFont="1" applyFill="1"/>
    <xf numFmtId="0" fontId="32" fillId="7" borderId="0" xfId="0" applyFont="1" applyFill="1" applyAlignment="1">
      <alignment horizontal="center"/>
    </xf>
    <xf numFmtId="0" fontId="31" fillId="7" borderId="0" xfId="0" applyFont="1" applyFill="1" applyAlignment="1">
      <alignment horizontal="center"/>
    </xf>
    <xf numFmtId="0" fontId="0" fillId="0" borderId="6" xfId="0" applyFont="1" applyBorder="1"/>
    <xf numFmtId="0" fontId="0" fillId="0" borderId="6" xfId="0" applyBorder="1"/>
    <xf numFmtId="0" fontId="0" fillId="2" borderId="0" xfId="0" applyFill="1"/>
    <xf numFmtId="0" fontId="33" fillId="2" borderId="6" xfId="0" applyFont="1" applyFill="1" applyBorder="1"/>
    <xf numFmtId="0" fontId="0" fillId="2" borderId="6" xfId="0" applyFill="1" applyBorder="1"/>
    <xf numFmtId="0" fontId="0" fillId="2" borderId="6" xfId="0" applyFont="1" applyFill="1" applyBorder="1"/>
    <xf numFmtId="0" fontId="0" fillId="2" borderId="0" xfId="0" applyNumberFormat="1" applyFill="1" applyAlignment="1">
      <alignment wrapText="1"/>
    </xf>
    <xf numFmtId="0" fontId="34" fillId="2" borderId="0" xfId="10" applyFill="1"/>
    <xf numFmtId="0" fontId="0" fillId="15" borderId="6" xfId="0" applyFill="1" applyBorder="1" applyAlignment="1">
      <alignment vertical="center"/>
    </xf>
    <xf numFmtId="0" fontId="0" fillId="15" borderId="0" xfId="0" applyFill="1" applyAlignment="1">
      <alignment vertical="center"/>
    </xf>
    <xf numFmtId="0" fontId="0" fillId="20" borderId="6" xfId="0" applyFill="1" applyBorder="1" applyAlignment="1">
      <alignment vertical="center"/>
    </xf>
    <xf numFmtId="0" fontId="0" fillId="20" borderId="0" xfId="0" applyFill="1" applyAlignment="1">
      <alignment vertical="center"/>
    </xf>
    <xf numFmtId="0" fontId="0" fillId="16" borderId="6" xfId="0" applyFill="1" applyBorder="1" applyAlignment="1">
      <alignment vertical="center"/>
    </xf>
    <xf numFmtId="0" fontId="0" fillId="16" borderId="0" xfId="0" applyFill="1" applyAlignment="1">
      <alignment vertical="center"/>
    </xf>
    <xf numFmtId="0" fontId="0" fillId="18" borderId="6" xfId="0" applyFill="1" applyBorder="1" applyAlignment="1">
      <alignment vertical="center"/>
    </xf>
    <xf numFmtId="0" fontId="0" fillId="18" borderId="0" xfId="0" applyFill="1" applyAlignment="1">
      <alignment vertical="center"/>
    </xf>
    <xf numFmtId="0" fontId="0" fillId="19" borderId="6" xfId="0" applyFill="1" applyBorder="1" applyAlignment="1">
      <alignment vertical="center"/>
    </xf>
    <xf numFmtId="0" fontId="0" fillId="19" borderId="0" xfId="0" applyFill="1" applyAlignment="1">
      <alignment horizontal="left" vertical="center"/>
    </xf>
    <xf numFmtId="0" fontId="0" fillId="17" borderId="6" xfId="0" applyFont="1" applyFill="1" applyBorder="1" applyAlignment="1">
      <alignment vertical="center"/>
    </xf>
    <xf numFmtId="0" fontId="0" fillId="17" borderId="0" xfId="0" applyFill="1" applyAlignment="1">
      <alignment vertical="center"/>
    </xf>
    <xf numFmtId="167" fontId="13" fillId="0" borderId="0" xfId="7" applyNumberFormat="1" applyFont="1" applyFill="1" applyBorder="1"/>
    <xf numFmtId="167" fontId="13" fillId="0" borderId="0" xfId="7" applyNumberFormat="1" applyFont="1"/>
    <xf numFmtId="0" fontId="35" fillId="13" borderId="0" xfId="0" applyFont="1" applyFill="1" applyAlignment="1">
      <alignment horizontal="right"/>
    </xf>
    <xf numFmtId="0" fontId="36" fillId="13" borderId="0" xfId="0" applyFont="1" applyFill="1" applyBorder="1" applyAlignment="1">
      <alignment horizontal="right"/>
    </xf>
    <xf numFmtId="0" fontId="6" fillId="13" borderId="0" xfId="0" applyFont="1" applyFill="1" applyBorder="1"/>
    <xf numFmtId="0" fontId="3" fillId="13" borderId="0" xfId="0" applyFont="1" applyFill="1" applyBorder="1"/>
    <xf numFmtId="0" fontId="3" fillId="13" borderId="0" xfId="0" applyFont="1" applyFill="1" applyBorder="1" applyAlignment="1">
      <alignment horizontal="center"/>
    </xf>
    <xf numFmtId="0" fontId="24" fillId="21" borderId="0" xfId="0" applyFont="1" applyFill="1" applyBorder="1" applyAlignment="1">
      <alignment horizontal="left"/>
    </xf>
    <xf numFmtId="0" fontId="24" fillId="21" borderId="0" xfId="0" applyFont="1" applyFill="1" applyBorder="1" applyAlignment="1">
      <alignment horizontal="right"/>
    </xf>
    <xf numFmtId="166" fontId="24" fillId="21" borderId="0" xfId="0" applyNumberFormat="1" applyFont="1" applyFill="1" applyBorder="1" applyAlignment="1">
      <alignment horizontal="right"/>
    </xf>
    <xf numFmtId="0" fontId="6" fillId="21" borderId="0" xfId="0" applyFont="1" applyFill="1" applyBorder="1"/>
    <xf numFmtId="0" fontId="24" fillId="21" borderId="0" xfId="0" applyFont="1" applyFill="1" applyBorder="1"/>
    <xf numFmtId="0" fontId="0" fillId="21" borderId="0" xfId="0" applyFill="1" applyBorder="1" applyAlignment="1">
      <alignment horizontal="left" indent="1"/>
    </xf>
    <xf numFmtId="0" fontId="3" fillId="21" borderId="0" xfId="0" applyFont="1" applyFill="1" applyBorder="1" applyAlignment="1">
      <alignment horizontal="right"/>
    </xf>
    <xf numFmtId="165" fontId="24" fillId="21" borderId="0" xfId="1" applyNumberFormat="1" applyFont="1" applyFill="1" applyBorder="1"/>
    <xf numFmtId="0" fontId="3" fillId="21" borderId="0" xfId="0" applyFont="1" applyFill="1" applyBorder="1"/>
    <xf numFmtId="3" fontId="3" fillId="21" borderId="0" xfId="0" applyNumberFormat="1" applyFont="1" applyFill="1" applyBorder="1" applyAlignment="1">
      <alignment horizontal="center"/>
    </xf>
    <xf numFmtId="165" fontId="6" fillId="21" borderId="0" xfId="1" applyNumberFormat="1" applyFont="1" applyFill="1" applyBorder="1" applyAlignment="1">
      <alignment horizontal="center"/>
    </xf>
    <xf numFmtId="0" fontId="3" fillId="21" borderId="0" xfId="0" applyFont="1" applyFill="1" applyBorder="1" applyAlignment="1"/>
    <xf numFmtId="0" fontId="26" fillId="0" borderId="0" xfId="7" applyFont="1" applyFill="1" applyBorder="1"/>
    <xf numFmtId="0" fontId="29" fillId="0" borderId="0" xfId="7" applyFont="1" applyFill="1"/>
    <xf numFmtId="0" fontId="37" fillId="21" borderId="0" xfId="0" applyFont="1" applyFill="1" applyBorder="1" applyAlignment="1">
      <alignment horizontal="right"/>
    </xf>
    <xf numFmtId="0" fontId="37" fillId="21" borderId="0" xfId="0" applyFont="1" applyFill="1" applyBorder="1" applyAlignment="1">
      <alignment horizontal="center"/>
    </xf>
    <xf numFmtId="0" fontId="37" fillId="21" borderId="0" xfId="0" applyFont="1" applyFill="1" applyBorder="1"/>
    <xf numFmtId="0" fontId="35" fillId="13" borderId="0" xfId="0" applyFont="1" applyFill="1" applyAlignment="1">
      <alignment horizontal="left"/>
    </xf>
    <xf numFmtId="3" fontId="19" fillId="0" borderId="0" xfId="0" applyNumberFormat="1" applyFont="1" applyAlignment="1">
      <alignment horizontal="left"/>
    </xf>
    <xf numFmtId="0" fontId="0" fillId="6" borderId="0" xfId="0" applyFill="1"/>
    <xf numFmtId="2" fontId="13" fillId="0" borderId="0" xfId="7" applyNumberFormat="1" applyFont="1" applyAlignment="1">
      <alignment wrapText="1"/>
    </xf>
    <xf numFmtId="0" fontId="13" fillId="0" borderId="7" xfId="7" applyFont="1" applyBorder="1" applyAlignment="1">
      <alignment horizontal="left"/>
    </xf>
    <xf numFmtId="3" fontId="18" fillId="0" borderId="7" xfId="3" applyNumberFormat="1" applyFont="1" applyBorder="1"/>
    <xf numFmtId="0" fontId="13" fillId="0" borderId="7" xfId="7" applyFont="1" applyBorder="1"/>
    <xf numFmtId="167" fontId="13" fillId="0" borderId="7" xfId="7" applyNumberFormat="1" applyFont="1" applyBorder="1"/>
    <xf numFmtId="0" fontId="13" fillId="0" borderId="7" xfId="7" applyFont="1" applyBorder="1" applyAlignment="1">
      <alignment horizontal="center"/>
    </xf>
    <xf numFmtId="167" fontId="13" fillId="0" borderId="7" xfId="7" applyNumberFormat="1" applyFont="1" applyFill="1" applyBorder="1"/>
    <xf numFmtId="0" fontId="10" fillId="0" borderId="0" xfId="7" applyFont="1" applyBorder="1" applyAlignment="1"/>
    <xf numFmtId="2" fontId="14" fillId="0" borderId="0" xfId="7" applyNumberFormat="1" applyFont="1" applyAlignment="1"/>
    <xf numFmtId="0" fontId="36" fillId="13" borderId="0" xfId="0" applyFont="1" applyFill="1" applyAlignment="1">
      <alignment horizontal="left"/>
    </xf>
    <xf numFmtId="0" fontId="24" fillId="0" borderId="0" xfId="0" applyFont="1"/>
    <xf numFmtId="1" fontId="0" fillId="0" borderId="0" xfId="0" applyNumberFormat="1"/>
    <xf numFmtId="1" fontId="38" fillId="23" borderId="0" xfId="0" applyNumberFormat="1" applyFont="1" applyFill="1"/>
    <xf numFmtId="1" fontId="39" fillId="0" borderId="0" xfId="0" applyNumberFormat="1" applyFont="1"/>
    <xf numFmtId="1" fontId="38" fillId="0" borderId="0" xfId="0" applyNumberFormat="1" applyFont="1"/>
    <xf numFmtId="1" fontId="33" fillId="23" borderId="0" xfId="0" applyNumberFormat="1" applyFont="1" applyFill="1"/>
    <xf numFmtId="1" fontId="7" fillId="0" borderId="0" xfId="0" applyNumberFormat="1" applyFont="1"/>
    <xf numFmtId="1" fontId="7" fillId="23" borderId="8" xfId="0" applyNumberFormat="1" applyFont="1" applyFill="1" applyBorder="1"/>
    <xf numFmtId="1" fontId="0" fillId="23" borderId="9" xfId="0" applyNumberFormat="1" applyFill="1" applyBorder="1"/>
    <xf numFmtId="1" fontId="0" fillId="23" borderId="10" xfId="0" applyNumberFormat="1" applyFill="1" applyBorder="1"/>
    <xf numFmtId="1" fontId="40" fillId="0" borderId="0" xfId="0" applyNumberFormat="1" applyFont="1"/>
    <xf numFmtId="1" fontId="33" fillId="0" borderId="0" xfId="0" applyNumberFormat="1" applyFont="1"/>
    <xf numFmtId="1" fontId="33" fillId="18" borderId="0" xfId="0" applyNumberFormat="1" applyFont="1" applyFill="1" applyBorder="1"/>
    <xf numFmtId="1" fontId="41" fillId="18" borderId="0" xfId="0" applyNumberFormat="1" applyFont="1" applyFill="1"/>
    <xf numFmtId="1" fontId="41" fillId="0" borderId="0" xfId="0" applyNumberFormat="1" applyFont="1"/>
    <xf numFmtId="1" fontId="0" fillId="0" borderId="0" xfId="0" applyNumberFormat="1" applyFill="1"/>
    <xf numFmtId="1" fontId="41" fillId="0" borderId="0" xfId="0" applyNumberFormat="1" applyFont="1" applyFill="1"/>
    <xf numFmtId="1" fontId="7" fillId="18" borderId="8" xfId="0" applyNumberFormat="1" applyFont="1" applyFill="1" applyBorder="1"/>
    <xf numFmtId="1" fontId="0" fillId="18" borderId="9" xfId="0" applyNumberFormat="1" applyFill="1" applyBorder="1"/>
    <xf numFmtId="1" fontId="7" fillId="18" borderId="9" xfId="0" applyNumberFormat="1" applyFont="1" applyFill="1" applyBorder="1"/>
    <xf numFmtId="1" fontId="0" fillId="18" borderId="10" xfId="0" applyNumberFormat="1" applyFill="1" applyBorder="1"/>
    <xf numFmtId="1" fontId="33" fillId="24" borderId="0" xfId="0" applyNumberFormat="1" applyFont="1" applyFill="1"/>
    <xf numFmtId="1" fontId="41" fillId="24" borderId="0" xfId="0" applyNumberFormat="1" applyFont="1" applyFill="1"/>
    <xf numFmtId="1" fontId="7" fillId="24" borderId="8" xfId="0" applyNumberFormat="1" applyFont="1" applyFill="1" applyBorder="1"/>
    <xf numFmtId="1" fontId="0" fillId="24" borderId="9" xfId="0" applyNumberFormat="1" applyFill="1" applyBorder="1"/>
    <xf numFmtId="1" fontId="7" fillId="24" borderId="9" xfId="0" applyNumberFormat="1" applyFont="1" applyFill="1" applyBorder="1"/>
    <xf numFmtId="1" fontId="33" fillId="13" borderId="8" xfId="0" applyNumberFormat="1" applyFont="1" applyFill="1" applyBorder="1"/>
    <xf numFmtId="1" fontId="4" fillId="13" borderId="9" xfId="0" applyNumberFormat="1" applyFont="1" applyFill="1" applyBorder="1"/>
    <xf numFmtId="1" fontId="4" fillId="0" borderId="0" xfId="0" applyNumberFormat="1" applyFont="1"/>
    <xf numFmtId="1" fontId="0" fillId="13" borderId="9" xfId="0" applyNumberFormat="1" applyFill="1" applyBorder="1"/>
    <xf numFmtId="3" fontId="0" fillId="0" borderId="0" xfId="0" applyNumberFormat="1"/>
    <xf numFmtId="164" fontId="0" fillId="0" borderId="0" xfId="0" applyNumberFormat="1"/>
    <xf numFmtId="1" fontId="0" fillId="19" borderId="4" xfId="0" applyNumberFormat="1" applyFill="1" applyBorder="1"/>
    <xf numFmtId="0" fontId="0" fillId="19" borderId="4" xfId="0" applyFill="1" applyBorder="1"/>
    <xf numFmtId="1" fontId="0" fillId="22" borderId="0" xfId="0" applyNumberFormat="1" applyFill="1"/>
    <xf numFmtId="1" fontId="24" fillId="0" borderId="0" xfId="0" applyNumberFormat="1" applyFont="1"/>
    <xf numFmtId="1" fontId="0" fillId="25" borderId="0" xfId="0" applyNumberFormat="1" applyFill="1"/>
    <xf numFmtId="0" fontId="20" fillId="26" borderId="0" xfId="0" applyFont="1" applyFill="1"/>
    <xf numFmtId="0" fontId="20" fillId="9" borderId="0" xfId="0" applyFont="1" applyFill="1"/>
    <xf numFmtId="0" fontId="42" fillId="2" borderId="0" xfId="0" applyFont="1" applyFill="1" applyBorder="1"/>
    <xf numFmtId="3" fontId="20" fillId="0" borderId="0" xfId="0" quotePrefix="1" applyNumberFormat="1" applyFont="1"/>
    <xf numFmtId="0" fontId="43" fillId="2" borderId="0" xfId="0" applyFont="1" applyFill="1"/>
    <xf numFmtId="0" fontId="43" fillId="2" borderId="0" xfId="0" quotePrefix="1" applyFont="1" applyFill="1" applyBorder="1"/>
    <xf numFmtId="0" fontId="43" fillId="2" borderId="0" xfId="0" applyFont="1" applyFill="1" applyBorder="1"/>
    <xf numFmtId="0" fontId="44" fillId="2" borderId="0" xfId="0" applyFont="1" applyFill="1" applyBorder="1" applyAlignment="1">
      <alignment horizontal="left" indent="1"/>
    </xf>
    <xf numFmtId="0" fontId="44" fillId="2" borderId="0" xfId="0" applyFont="1" applyFill="1" applyBorder="1" applyAlignment="1">
      <alignment wrapText="1"/>
    </xf>
    <xf numFmtId="0" fontId="45" fillId="2" borderId="0" xfId="0" quotePrefix="1" applyFont="1" applyFill="1" applyBorder="1"/>
    <xf numFmtId="0" fontId="45" fillId="2" borderId="0" xfId="0" applyFont="1" applyFill="1"/>
    <xf numFmtId="3" fontId="24" fillId="2" borderId="0" xfId="1" applyNumberFormat="1" applyFont="1" applyFill="1" applyBorder="1" applyAlignment="1">
      <alignment horizontal="right"/>
    </xf>
    <xf numFmtId="0" fontId="44" fillId="0" borderId="0" xfId="0" applyFont="1" applyFill="1" applyBorder="1" applyAlignment="1">
      <alignment horizontal="left" wrapText="1" indent="2"/>
    </xf>
    <xf numFmtId="0" fontId="44" fillId="2" borderId="0" xfId="0" applyFont="1" applyFill="1" applyBorder="1" applyAlignment="1">
      <alignment horizontal="left" wrapText="1" indent="1"/>
    </xf>
    <xf numFmtId="0" fontId="46" fillId="2" borderId="0" xfId="0" applyFont="1" applyFill="1"/>
    <xf numFmtId="1" fontId="47" fillId="24" borderId="9" xfId="0" applyNumberFormat="1" applyFont="1" applyFill="1" applyBorder="1"/>
    <xf numFmtId="0" fontId="48" fillId="13" borderId="0" xfId="0" applyFont="1" applyFill="1" applyAlignment="1">
      <alignment horizontal="left"/>
    </xf>
    <xf numFmtId="0" fontId="19" fillId="21" borderId="0" xfId="0" applyFont="1" applyFill="1" applyBorder="1" applyAlignment="1">
      <alignment horizontal="left" indent="1"/>
    </xf>
    <xf numFmtId="0" fontId="19" fillId="2" borderId="0" xfId="0" applyFont="1" applyFill="1" applyBorder="1"/>
    <xf numFmtId="0" fontId="49" fillId="0" borderId="0" xfId="0" applyFont="1" applyFill="1"/>
    <xf numFmtId="0" fontId="49" fillId="0" borderId="0" xfId="0" applyFont="1"/>
    <xf numFmtId="3" fontId="24" fillId="0" borderId="0" xfId="0" applyNumberFormat="1" applyFont="1" applyFill="1" applyBorder="1" applyAlignment="1" applyProtection="1">
      <alignment horizontal="right"/>
    </xf>
    <xf numFmtId="0" fontId="49" fillId="2" borderId="0" xfId="0" applyFont="1" applyFill="1" applyBorder="1" applyAlignment="1">
      <alignment horizontal="left" indent="2"/>
    </xf>
    <xf numFmtId="0" fontId="24" fillId="2" borderId="0" xfId="0" applyFont="1" applyFill="1" applyBorder="1" applyAlignment="1">
      <alignment horizontal="left" indent="4"/>
    </xf>
    <xf numFmtId="0" fontId="24" fillId="2" borderId="0" xfId="0" applyFont="1" applyFill="1" applyBorder="1" applyAlignment="1">
      <alignment horizontal="left" indent="5"/>
    </xf>
    <xf numFmtId="0" fontId="4" fillId="0" borderId="0" xfId="0" applyFont="1" applyBorder="1" applyAlignment="1">
      <alignment horizontal="left" indent="1"/>
    </xf>
    <xf numFmtId="0" fontId="24" fillId="2" borderId="0" xfId="0" applyFont="1" applyFill="1" applyAlignment="1">
      <alignment horizontal="left" indent="4"/>
    </xf>
    <xf numFmtId="1" fontId="6" fillId="24" borderId="9" xfId="0" applyNumberFormat="1" applyFont="1" applyFill="1" applyBorder="1"/>
    <xf numFmtId="1" fontId="0" fillId="0" borderId="5" xfId="0" applyNumberFormat="1" applyBorder="1"/>
    <xf numFmtId="1" fontId="7" fillId="23" borderId="11" xfId="0" applyNumberFormat="1" applyFont="1" applyFill="1" applyBorder="1"/>
    <xf numFmtId="1" fontId="0" fillId="23" borderId="5" xfId="0" applyNumberFormat="1" applyFill="1" applyBorder="1"/>
    <xf numFmtId="1" fontId="0" fillId="23" borderId="12" xfId="0" applyNumberFormat="1" applyFill="1" applyBorder="1"/>
    <xf numFmtId="1" fontId="7" fillId="18" borderId="11" xfId="0" applyNumberFormat="1" applyFont="1" applyFill="1" applyBorder="1"/>
    <xf numFmtId="1" fontId="0" fillId="18" borderId="5" xfId="0" applyNumberFormat="1" applyFill="1" applyBorder="1"/>
    <xf numFmtId="1" fontId="7" fillId="18" borderId="5" xfId="0" applyNumberFormat="1" applyFont="1" applyFill="1" applyBorder="1"/>
    <xf numFmtId="1" fontId="0" fillId="18" borderId="12" xfId="0" applyNumberFormat="1" applyFill="1" applyBorder="1"/>
    <xf numFmtId="1" fontId="7" fillId="24" borderId="11" xfId="0" applyNumberFormat="1" applyFont="1" applyFill="1" applyBorder="1"/>
    <xf numFmtId="1" fontId="0" fillId="24" borderId="5" xfId="0" applyNumberFormat="1" applyFill="1" applyBorder="1"/>
    <xf numFmtId="1" fontId="7" fillId="24" borderId="5" xfId="0" applyNumberFormat="1" applyFont="1" applyFill="1" applyBorder="1"/>
    <xf numFmtId="1" fontId="47" fillId="24" borderId="5" xfId="0" applyNumberFormat="1" applyFont="1" applyFill="1" applyBorder="1"/>
    <xf numFmtId="1" fontId="33" fillId="13" borderId="11" xfId="0" applyNumberFormat="1" applyFont="1" applyFill="1" applyBorder="1"/>
    <xf numFmtId="1" fontId="4" fillId="13" borderId="5" xfId="0" applyNumberFormat="1" applyFont="1" applyFill="1" applyBorder="1"/>
    <xf numFmtId="1" fontId="0" fillId="13" borderId="5" xfId="0" applyNumberFormat="1" applyFill="1" applyBorder="1"/>
    <xf numFmtId="0" fontId="0" fillId="0" borderId="5" xfId="0" applyBorder="1"/>
    <xf numFmtId="1" fontId="0" fillId="19" borderId="13" xfId="0" applyNumberFormat="1" applyFill="1" applyBorder="1"/>
    <xf numFmtId="3" fontId="0" fillId="0" borderId="0" xfId="0" applyNumberFormat="1" applyAlignment="1">
      <alignment horizontal="center"/>
    </xf>
    <xf numFmtId="0" fontId="19" fillId="0" borderId="0" xfId="0" applyFont="1" applyAlignment="1">
      <alignment horizontal="center"/>
    </xf>
    <xf numFmtId="0" fontId="0" fillId="0" borderId="0" xfId="0" applyAlignment="1">
      <alignment horizontal="center"/>
    </xf>
    <xf numFmtId="0" fontId="0" fillId="0" borderId="0" xfId="0" applyAlignment="1"/>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24" fillId="0" borderId="0" xfId="0" applyFont="1" applyFill="1" applyBorder="1" applyAlignment="1">
      <alignment horizontal="left" indent="2"/>
    </xf>
    <xf numFmtId="0" fontId="24" fillId="2" borderId="0" xfId="0" applyFont="1" applyFill="1" applyAlignment="1">
      <alignment horizontal="left" indent="3"/>
    </xf>
    <xf numFmtId="0" fontId="24" fillId="2" borderId="0" xfId="0" applyFont="1" applyFill="1" applyBorder="1" applyAlignment="1">
      <alignment horizontal="left" indent="6"/>
    </xf>
    <xf numFmtId="0" fontId="24" fillId="2" borderId="0" xfId="0" applyFont="1" applyFill="1" applyBorder="1" applyAlignment="1">
      <alignment horizontal="left" indent="7"/>
    </xf>
    <xf numFmtId="0" fontId="50" fillId="2" borderId="0" xfId="0" applyFont="1" applyFill="1" applyBorder="1" applyAlignment="1">
      <alignment horizontal="left" indent="2"/>
    </xf>
    <xf numFmtId="0" fontId="51" fillId="13" borderId="0" xfId="0" applyFont="1" applyFill="1" applyBorder="1" applyAlignment="1">
      <alignment horizontal="left"/>
    </xf>
    <xf numFmtId="0" fontId="44" fillId="0" borderId="0" xfId="0" applyFont="1" applyFill="1" applyBorder="1" applyAlignment="1">
      <alignment wrapText="1"/>
    </xf>
    <xf numFmtId="0" fontId="44" fillId="2" borderId="5" xfId="0" applyFont="1" applyFill="1" applyBorder="1"/>
    <xf numFmtId="0" fontId="44" fillId="2" borderId="5" xfId="0" applyFont="1" applyFill="1" applyBorder="1" applyAlignment="1">
      <alignment wrapText="1"/>
    </xf>
    <xf numFmtId="0" fontId="42" fillId="0" borderId="0" xfId="0" applyFont="1"/>
    <xf numFmtId="0" fontId="44" fillId="0" borderId="0" xfId="0" applyFont="1"/>
    <xf numFmtId="0" fontId="44" fillId="2" borderId="0" xfId="0" applyFont="1" applyFill="1"/>
    <xf numFmtId="0" fontId="44" fillId="2" borderId="0" xfId="0" applyFont="1" applyFill="1" applyBorder="1"/>
    <xf numFmtId="0" fontId="44" fillId="2" borderId="0" xfId="0" applyFont="1" applyFill="1" applyBorder="1" applyAlignment="1">
      <alignment horizontal="left" indent="2"/>
    </xf>
    <xf numFmtId="0" fontId="42" fillId="2" borderId="0" xfId="0" applyFont="1" applyFill="1" applyBorder="1" applyAlignment="1">
      <alignment horizontal="left" indent="1"/>
    </xf>
    <xf numFmtId="0" fontId="44" fillId="2" borderId="0" xfId="0" applyFont="1" applyFill="1" applyBorder="1" applyAlignment="1">
      <alignment horizontal="left" indent="3"/>
    </xf>
    <xf numFmtId="0" fontId="44" fillId="2" borderId="0" xfId="0" applyFont="1" applyFill="1" applyAlignment="1">
      <alignment horizontal="left" indent="2"/>
    </xf>
    <xf numFmtId="0" fontId="44" fillId="2" borderId="0" xfId="0" applyFont="1" applyFill="1" applyAlignment="1">
      <alignment horizontal="left" indent="3"/>
    </xf>
    <xf numFmtId="0" fontId="44" fillId="0" borderId="0" xfId="0" applyFont="1" applyFill="1" applyBorder="1" applyAlignment="1">
      <alignment horizontal="left" indent="2"/>
    </xf>
    <xf numFmtId="0" fontId="44" fillId="2" borderId="0" xfId="0" applyFont="1" applyFill="1" applyAlignment="1">
      <alignment wrapText="1"/>
    </xf>
    <xf numFmtId="0" fontId="44" fillId="2" borderId="0" xfId="0" applyFont="1" applyFill="1" applyBorder="1" applyAlignment="1">
      <alignment horizontal="left" wrapText="1" indent="2"/>
    </xf>
    <xf numFmtId="0" fontId="44" fillId="2" borderId="0" xfId="0" applyFont="1" applyFill="1" applyAlignment="1">
      <alignment horizontal="left"/>
    </xf>
    <xf numFmtId="0" fontId="52" fillId="0" borderId="0" xfId="7" applyFont="1" applyBorder="1" applyAlignment="1">
      <alignment vertical="center"/>
    </xf>
    <xf numFmtId="0" fontId="0" fillId="0" borderId="0" xfId="0" applyFill="1"/>
    <xf numFmtId="0" fontId="1" fillId="0" borderId="0" xfId="51"/>
    <xf numFmtId="0" fontId="1" fillId="0" borderId="0" xfId="51"/>
    <xf numFmtId="0" fontId="1" fillId="0" borderId="0" xfId="51"/>
    <xf numFmtId="0" fontId="0" fillId="24" borderId="0" xfId="0" applyFill="1"/>
    <xf numFmtId="0" fontId="0" fillId="24" borderId="0" xfId="0" applyNumberFormat="1" applyFill="1"/>
    <xf numFmtId="0" fontId="19" fillId="24" borderId="0" xfId="0" applyFont="1" applyFill="1" applyAlignment="1">
      <alignment horizontal="left"/>
    </xf>
    <xf numFmtId="0" fontId="0" fillId="24" borderId="0" xfId="0" applyFill="1" applyAlignment="1">
      <alignment horizontal="left"/>
    </xf>
    <xf numFmtId="3" fontId="0" fillId="24" borderId="0" xfId="0" applyNumberFormat="1" applyFill="1" applyAlignment="1">
      <alignment horizontal="left"/>
    </xf>
    <xf numFmtId="167" fontId="66" fillId="7" borderId="0" xfId="6" applyNumberFormat="1" applyFont="1" applyFill="1" applyBorder="1" applyAlignment="1">
      <alignment horizontal="right"/>
    </xf>
    <xf numFmtId="0" fontId="67" fillId="0" borderId="0" xfId="7" applyFont="1" applyBorder="1" applyAlignment="1"/>
    <xf numFmtId="49" fontId="24" fillId="13" borderId="0" xfId="0" applyNumberFormat="1" applyFont="1" applyFill="1" applyBorder="1" applyAlignment="1">
      <alignment horizontal="right"/>
    </xf>
    <xf numFmtId="49" fontId="24" fillId="13" borderId="0" xfId="0" applyNumberFormat="1" applyFont="1" applyFill="1" applyBorder="1" applyAlignment="1">
      <alignment horizontal="left"/>
    </xf>
    <xf numFmtId="49" fontId="0" fillId="0" borderId="0" xfId="0" applyNumberFormat="1" applyAlignment="1">
      <alignment horizontal="left"/>
    </xf>
    <xf numFmtId="0" fontId="43" fillId="0" borderId="0" xfId="0" applyFont="1"/>
    <xf numFmtId="0" fontId="43" fillId="0" borderId="0" xfId="0" quotePrefix="1" applyFont="1"/>
    <xf numFmtId="0" fontId="32" fillId="7" borderId="0" xfId="0" applyFont="1" applyFill="1" applyAlignment="1"/>
    <xf numFmtId="49" fontId="0" fillId="24" borderId="0" xfId="0" applyNumberFormat="1" applyFill="1" applyAlignment="1">
      <alignment horizontal="left"/>
    </xf>
    <xf numFmtId="0" fontId="71" fillId="2" borderId="0" xfId="0" applyFont="1" applyFill="1" applyBorder="1" applyAlignment="1">
      <alignment horizontal="right"/>
    </xf>
    <xf numFmtId="3" fontId="71" fillId="2" borderId="0" xfId="0" applyNumberFormat="1" applyFont="1" applyFill="1" applyBorder="1" applyAlignment="1">
      <alignment horizontal="right"/>
    </xf>
    <xf numFmtId="0" fontId="21" fillId="2" borderId="0" xfId="0" applyFont="1" applyFill="1" applyBorder="1" applyAlignment="1">
      <alignment horizontal="left"/>
    </xf>
    <xf numFmtId="0" fontId="22" fillId="2" borderId="0" xfId="0" quotePrefix="1" applyFont="1" applyFill="1" applyBorder="1" applyAlignment="1">
      <alignment horizontal="left" wrapText="1"/>
    </xf>
    <xf numFmtId="0" fontId="21" fillId="19" borderId="4" xfId="0" applyFont="1" applyFill="1" applyBorder="1" applyAlignment="1">
      <alignment horizontal="left"/>
    </xf>
    <xf numFmtId="0" fontId="10" fillId="0" borderId="0" xfId="7" applyFont="1" applyBorder="1" applyAlignment="1">
      <alignment horizontal="left" wrapText="1"/>
    </xf>
    <xf numFmtId="0" fontId="12" fillId="7" borderId="0" xfId="7" applyFont="1" applyFill="1" applyAlignment="1">
      <alignment horizontal="center"/>
    </xf>
    <xf numFmtId="0" fontId="12" fillId="7" borderId="1" xfId="7" applyFont="1" applyFill="1" applyBorder="1" applyAlignment="1">
      <alignment horizontal="center"/>
    </xf>
    <xf numFmtId="2" fontId="13" fillId="0" borderId="0" xfId="7" applyNumberFormat="1" applyFont="1" applyAlignment="1">
      <alignment horizontal="left" wrapText="1"/>
    </xf>
    <xf numFmtId="0" fontId="69" fillId="7" borderId="0" xfId="7" applyFont="1" applyFill="1" applyAlignment="1">
      <alignment horizontal="center"/>
    </xf>
    <xf numFmtId="0" fontId="69" fillId="7" borderId="1" xfId="7" applyFont="1" applyFill="1" applyBorder="1" applyAlignment="1">
      <alignment horizontal="center"/>
    </xf>
    <xf numFmtId="0" fontId="0" fillId="2" borderId="0" xfId="0" applyNumberFormat="1" applyFill="1" applyAlignment="1">
      <alignment horizontal="left" vertical="top" wrapText="1"/>
    </xf>
    <xf numFmtId="0" fontId="3" fillId="21" borderId="0" xfId="0" applyFont="1" applyFill="1" applyBorder="1" applyAlignment="1">
      <alignment horizontal="left"/>
    </xf>
    <xf numFmtId="0" fontId="3" fillId="2" borderId="0" xfId="0" applyFont="1" applyFill="1" applyBorder="1" applyAlignment="1">
      <alignment horizontal="center"/>
    </xf>
    <xf numFmtId="0" fontId="0" fillId="0" borderId="0" xfId="0" applyAlignment="1">
      <alignment wrapText="1"/>
    </xf>
    <xf numFmtId="0" fontId="0" fillId="58" borderId="0" xfId="0" applyFill="1"/>
    <xf numFmtId="0" fontId="0" fillId="15" borderId="0" xfId="0" applyFill="1"/>
  </cellXfs>
  <cellStyles count="53">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Comma" xfId="1" builtinId="3"/>
    <cellStyle name="Comma 2" xfId="3"/>
    <cellStyle name="Comma 2 2" xfId="8"/>
    <cellStyle name="Currency 2" xfId="4"/>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10" builtinId="8"/>
    <cellStyle name="Input" xfId="19" builtinId="20" customBuiltin="1"/>
    <cellStyle name="Linked Cell" xfId="22" builtinId="24" customBuiltin="1"/>
    <cellStyle name="Neutral" xfId="18" builtinId="28" customBuiltin="1"/>
    <cellStyle name="Normal" xfId="0" builtinId="0"/>
    <cellStyle name="Normal 2" xfId="2"/>
    <cellStyle name="Normal 2 2" xfId="7"/>
    <cellStyle name="Normal 3" xfId="51"/>
    <cellStyle name="Note 2" xfId="52"/>
    <cellStyle name="Output" xfId="20" builtinId="21" customBuiltin="1"/>
    <cellStyle name="Percent" xfId="6" builtinId="5"/>
    <cellStyle name="Percent 2" xfId="5"/>
    <cellStyle name="Percent 2 2" xfId="9"/>
    <cellStyle name="Title" xfId="11" builtinId="15" customBuiltin="1"/>
    <cellStyle name="Total" xfId="26" builtinId="25" customBuiltin="1"/>
    <cellStyle name="Warning Text" xfId="24" builtinId="11" customBuiltin="1"/>
  </cellStyles>
  <dxfs count="93">
    <dxf>
      <fill>
        <patternFill>
          <bgColor theme="0" tint="-0.14996795556505021"/>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0000"/>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FFC7CE"/>
        </patternFill>
      </fill>
    </dxf>
    <dxf>
      <fill>
        <patternFill>
          <bgColor rgb="FF92D050"/>
        </patternFill>
      </fill>
    </dxf>
    <dxf>
      <fill>
        <patternFill>
          <bgColor theme="0" tint="-0.499984740745262"/>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FF00"/>
        </patternFill>
      </fill>
    </dxf>
    <dxf>
      <fill>
        <patternFill>
          <bgColor theme="9" tint="-0.24994659260841701"/>
        </patternFill>
      </fill>
    </dxf>
    <dxf>
      <fill>
        <patternFill>
          <bgColor rgb="FF00B0F0"/>
        </patternFill>
      </fill>
    </dxf>
    <dxf>
      <fill>
        <patternFill>
          <bgColor rgb="FF7030A0"/>
        </patternFill>
      </fill>
    </dxf>
    <dxf>
      <fill>
        <patternFill>
          <bgColor rgb="FF92D050"/>
        </patternFill>
      </fill>
    </dxf>
    <dxf>
      <font>
        <color rgb="FF9C0006"/>
      </font>
      <fill>
        <patternFill>
          <bgColor rgb="FFFFC7CE"/>
        </patternFill>
      </fill>
    </dxf>
    <dxf>
      <fill>
        <patternFill>
          <bgColor theme="1"/>
        </patternFill>
      </fill>
    </dxf>
    <dxf>
      <fill>
        <patternFill>
          <bgColor theme="1"/>
        </patternFill>
      </fill>
    </dxf>
    <dxf>
      <font>
        <color theme="0"/>
      </font>
      <fill>
        <patternFill>
          <bgColor rgb="FFFFFF00"/>
        </patternFill>
      </fill>
    </dxf>
  </dxfs>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7"/>
  <c:chart>
    <c:title>
      <c:tx>
        <c:rich>
          <a:bodyPr anchor="t" anchorCtr="1"/>
          <a:lstStyle/>
          <a:p>
            <a:pPr>
              <a:defRPr sz="900" b="0"/>
            </a:pPr>
            <a:r>
              <a:rPr lang="en-US" sz="900" b="0"/>
              <a:t>Per capita labor income and consumption profile</a:t>
            </a:r>
          </a:p>
        </c:rich>
      </c:tx>
      <c:layout>
        <c:manualLayout>
          <c:xMode val="edge"/>
          <c:yMode val="edge"/>
          <c:x val="0.2195211470536349"/>
          <c:y val="4.6294626819752913E-3"/>
        </c:manualLayout>
      </c:layout>
    </c:title>
    <c:plotArea>
      <c:layout>
        <c:manualLayout>
          <c:layoutTarget val="inner"/>
          <c:xMode val="edge"/>
          <c:yMode val="edge"/>
          <c:x val="0.14775240594925634"/>
          <c:y val="0.12945683872849581"/>
          <c:w val="0.81295056867891513"/>
          <c:h val="0.72016878098570958"/>
        </c:manualLayout>
      </c:layout>
      <c:lineChart>
        <c:grouping val="standard"/>
        <c:ser>
          <c:idx val="0"/>
          <c:order val="0"/>
          <c:tx>
            <c:strRef>
              <c:f>'Per Capita Nominal'!$A$7</c:f>
              <c:strCache>
                <c:ptCount val="1"/>
                <c:pt idx="0">
                  <c:v>Consumption</c:v>
                </c:pt>
              </c:strCache>
            </c:strRef>
          </c:tx>
          <c:spPr>
            <a:ln>
              <a:prstDash val="sysDash"/>
            </a:ln>
          </c:spPr>
          <c:marker>
            <c:symbol val="none"/>
          </c:marker>
          <c:cat>
            <c:numRef>
              <c:f>'Per Capita Nominal'!$D$5:$CP$5</c:f>
              <c:numCache>
                <c:formatCode>@</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'Per Capita Nominal'!$D$7:$CP$7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v>Labor Income</c:v>
          </c:tx>
          <c:marker>
            <c:symbol val="none"/>
          </c:marker>
          <c:cat>
            <c:numRef>
              <c:f>'Per Capita Nominal'!$D$5:$CP$5</c:f>
              <c:numCache>
                <c:formatCode>@</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'Per Capita Nominal'!$D$16:$CP$16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2099456"/>
        <c:axId val="132101248"/>
      </c:lineChart>
      <c:catAx>
        <c:axId val="132099456"/>
        <c:scaling>
          <c:orientation val="minMax"/>
        </c:scaling>
        <c:axPos val="b"/>
        <c:numFmt formatCode="@" sourceLinked="1"/>
        <c:tickLblPos val="nextTo"/>
        <c:txPr>
          <a:bodyPr/>
          <a:lstStyle/>
          <a:p>
            <a:pPr>
              <a:defRPr sz="800"/>
            </a:pPr>
            <a:endParaRPr lang="en-US"/>
          </a:p>
        </c:txPr>
        <c:crossAx val="132101248"/>
        <c:crosses val="autoZero"/>
        <c:auto val="1"/>
        <c:lblAlgn val="ctr"/>
        <c:lblOffset val="100"/>
        <c:tickLblSkip val="10"/>
        <c:tickMarkSkip val="10"/>
      </c:catAx>
      <c:valAx>
        <c:axId val="132101248"/>
        <c:scaling>
          <c:orientation val="minMax"/>
        </c:scaling>
        <c:axPos val="l"/>
        <c:majorGridlines/>
        <c:numFmt formatCode="#,##0" sourceLinked="1"/>
        <c:tickLblPos val="nextTo"/>
        <c:txPr>
          <a:bodyPr/>
          <a:lstStyle/>
          <a:p>
            <a:pPr>
              <a:defRPr sz="800"/>
            </a:pPr>
            <a:endParaRPr lang="en-US"/>
          </a:p>
        </c:txPr>
        <c:crossAx val="132099456"/>
        <c:crossesAt val="1"/>
        <c:crossBetween val="between"/>
        <c:dispUnits>
          <c:builtInUnit val="thousands"/>
          <c:dispUnitsLbl>
            <c:layout>
              <c:manualLayout>
                <c:xMode val="edge"/>
                <c:yMode val="edge"/>
                <c:x val="1.2434923045470286E-2"/>
                <c:y val="0.12365987736625476"/>
              </c:manualLayout>
            </c:layout>
            <c:txPr>
              <a:bodyPr/>
              <a:lstStyle/>
              <a:p>
                <a:pPr>
                  <a:defRPr sz="900" b="0"/>
                </a:pPr>
                <a:endParaRPr lang="en-US"/>
              </a:p>
            </c:txPr>
          </c:dispUnitsLbl>
        </c:dispUnits>
      </c:valAx>
    </c:plotArea>
    <c:legend>
      <c:legendPos val="t"/>
      <c:layout>
        <c:manualLayout>
          <c:xMode val="edge"/>
          <c:yMode val="edge"/>
          <c:x val="0.13959507722086803"/>
          <c:y val="6.1283550709322947E-2"/>
          <c:w val="0.82276886390809856"/>
          <c:h val="7.8125546806649168E-2"/>
        </c:manualLayout>
      </c:layout>
      <c:txPr>
        <a:bodyPr/>
        <a:lstStyle/>
        <a:p>
          <a:pPr>
            <a:defRPr sz="900"/>
          </a:pPr>
          <a:endParaRPr lang="en-US"/>
        </a:p>
      </c:txPr>
    </c:legend>
    <c:plotVisOnly val="1"/>
  </c:chart>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95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29758336"/>
        <c:axId val="129760256"/>
      </c:areaChart>
      <c:catAx>
        <c:axId val="129758336"/>
        <c:scaling>
          <c:orientation val="minMax"/>
        </c:scaling>
        <c:axPos val="b"/>
        <c:title>
          <c:tx>
            <c:rich>
              <a:bodyPr/>
              <a:lstStyle/>
              <a:p>
                <a:pPr>
                  <a:defRPr/>
                </a:pPr>
                <a:r>
                  <a:rPr lang="en-US"/>
                  <a:t>Age</a:t>
                </a:r>
              </a:p>
            </c:rich>
          </c:tx>
          <c:layout>
            <c:manualLayout>
              <c:xMode val="edge"/>
              <c:yMode val="edge"/>
              <c:x val="1.9762139107611744E-2"/>
              <c:y val="0.72784808148981917"/>
            </c:manualLayout>
          </c:layout>
        </c:title>
        <c:tickLblPos val="nextTo"/>
        <c:crossAx val="129760256"/>
        <c:crosses val="autoZero"/>
        <c:auto val="1"/>
        <c:lblAlgn val="ctr"/>
        <c:lblOffset val="100"/>
        <c:tickLblSkip val="10"/>
        <c:tickMarkSkip val="5"/>
      </c:catAx>
      <c:valAx>
        <c:axId val="1297602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29758336"/>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555" l="0.70000000000000062" r="0.70000000000000062" t="0.750000000000005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78"/>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29793408"/>
        <c:axId val="129799680"/>
      </c:areaChart>
      <c:catAx>
        <c:axId val="129793408"/>
        <c:scaling>
          <c:orientation val="minMax"/>
        </c:scaling>
        <c:axPos val="b"/>
        <c:title>
          <c:tx>
            <c:rich>
              <a:bodyPr/>
              <a:lstStyle/>
              <a:p>
                <a:pPr>
                  <a:defRPr/>
                </a:pPr>
                <a:r>
                  <a:rPr lang="en-US"/>
                  <a:t>Age</a:t>
                </a:r>
              </a:p>
            </c:rich>
          </c:tx>
          <c:layout>
            <c:manualLayout>
              <c:xMode val="edge"/>
              <c:yMode val="edge"/>
              <c:x val="2.2822069116360449E-2"/>
              <c:y val="0.70163924821897761"/>
            </c:manualLayout>
          </c:layout>
        </c:title>
        <c:tickLblPos val="nextTo"/>
        <c:crossAx val="129799680"/>
        <c:crosses val="autoZero"/>
        <c:auto val="1"/>
        <c:lblAlgn val="ctr"/>
        <c:lblOffset val="100"/>
        <c:tickLblSkip val="10"/>
        <c:tickMarkSkip val="5"/>
      </c:catAx>
      <c:valAx>
        <c:axId val="1297996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29793408"/>
        <c:crosses val="autoZero"/>
        <c:crossBetween val="midCat"/>
        <c:dispUnits>
          <c:builtInUnit val="thousands"/>
        </c:dispUnits>
      </c:valAx>
    </c:plotArea>
    <c:legend>
      <c:legendPos val="b"/>
      <c:layout>
        <c:manualLayout>
          <c:xMode val="edge"/>
          <c:yMode val="edge"/>
          <c:x val="0.15981654636920489"/>
          <c:y val="0.8085452068002561"/>
          <c:w val="0.82016158136482942"/>
          <c:h val="0.15177243469566426"/>
        </c:manualLayout>
      </c:layout>
      <c:txPr>
        <a:bodyPr/>
        <a:lstStyle/>
        <a:p>
          <a:pPr>
            <a:defRPr sz="900"/>
          </a:pPr>
          <a:endParaRPr lang="en-US"/>
        </a:p>
      </c:txPr>
    </c:legend>
    <c:plotVisOnly val="1"/>
  </c:chart>
  <c:printSettings>
    <c:headerFooter/>
    <c:pageMargins b="0.75000000000000555" l="0.70000000000000062" r="0.70000000000000062" t="0.750000000000005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346"/>
          <c:y val="3.2939215713483835E-2"/>
          <c:w val="0.81654313902659403"/>
          <c:h val="0.72837848393951066"/>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29920000"/>
        <c:axId val="129926272"/>
      </c:lineChart>
      <c:catAx>
        <c:axId val="129920000"/>
        <c:scaling>
          <c:orientation val="minMax"/>
        </c:scaling>
        <c:axPos val="b"/>
        <c:title>
          <c:tx>
            <c:rich>
              <a:bodyPr/>
              <a:lstStyle/>
              <a:p>
                <a:pPr>
                  <a:defRPr/>
                </a:pPr>
                <a:r>
                  <a:rPr lang="en-US"/>
                  <a:t>Age</a:t>
                </a:r>
              </a:p>
            </c:rich>
          </c:tx>
          <c:layout>
            <c:manualLayout>
              <c:xMode val="edge"/>
              <c:yMode val="edge"/>
              <c:x val="5.4459208223971982E-2"/>
              <c:y val="0.45377804336958089"/>
            </c:manualLayout>
          </c:layout>
        </c:title>
        <c:numFmt formatCode="General" sourceLinked="1"/>
        <c:tickLblPos val="nextTo"/>
        <c:crossAx val="129926272"/>
        <c:crosses val="autoZero"/>
        <c:auto val="1"/>
        <c:lblAlgn val="ctr"/>
        <c:lblOffset val="100"/>
        <c:tickLblSkip val="10"/>
        <c:tickMarkSkip val="5"/>
      </c:catAx>
      <c:valAx>
        <c:axId val="129926272"/>
        <c:scaling>
          <c:orientation val="minMax"/>
        </c:scaling>
        <c:axPos val="l"/>
        <c:majorGridlines>
          <c:spPr>
            <a:ln>
              <a:solidFill>
                <a:sysClr val="window" lastClr="FFFFFF"/>
              </a:solidFill>
            </a:ln>
          </c:spPr>
        </c:majorGridlines>
        <c:numFmt formatCode="#,##0" sourceLinked="1"/>
        <c:tickLblPos val="nextTo"/>
        <c:crossAx val="129920000"/>
        <c:crosses val="autoZero"/>
        <c:crossBetween val="between"/>
        <c:dispUnits>
          <c:builtInUnit val="thousands"/>
          <c:dispUnitsLbl/>
        </c:dispUnits>
      </c:valAx>
    </c:plotArea>
    <c:legend>
      <c:legendPos val="b"/>
      <c:layout>
        <c:manualLayout>
          <c:xMode val="edge"/>
          <c:yMode val="edge"/>
          <c:x val="3.6882108486439697E-3"/>
          <c:y val="0.86434664416948326"/>
          <c:w val="0.99631178915134877"/>
          <c:h val="0.10782714660667422"/>
        </c:manualLayout>
      </c:layout>
      <c:txPr>
        <a:bodyPr/>
        <a:lstStyle/>
        <a:p>
          <a:pPr>
            <a:defRPr sz="800"/>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94"/>
          <c:y val="1.4880835119264503E-2"/>
        </c:manualLayout>
      </c:layout>
      <c:overlay val="1"/>
    </c:title>
    <c:plotArea>
      <c:layout>
        <c:manualLayout>
          <c:layoutTarget val="inner"/>
          <c:xMode val="edge"/>
          <c:yMode val="edge"/>
          <c:x val="0.13895703889507346"/>
          <c:y val="3.2939215713483835E-2"/>
          <c:w val="0.81654313902659403"/>
          <c:h val="0.80774368453841761"/>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29849984"/>
        <c:axId val="129864448"/>
      </c:barChart>
      <c:catAx>
        <c:axId val="129849984"/>
        <c:scaling>
          <c:orientation val="minMax"/>
        </c:scaling>
        <c:axPos val="b"/>
        <c:title>
          <c:tx>
            <c:rich>
              <a:bodyPr/>
              <a:lstStyle/>
              <a:p>
                <a:pPr>
                  <a:defRPr/>
                </a:pPr>
                <a:r>
                  <a:rPr lang="en-US"/>
                  <a:t>Age</a:t>
                </a:r>
              </a:p>
            </c:rich>
          </c:tx>
          <c:layout>
            <c:manualLayout>
              <c:xMode val="edge"/>
              <c:yMode val="edge"/>
              <c:x val="3.7190351206099245E-2"/>
              <c:y val="0.53794113491689599"/>
            </c:manualLayout>
          </c:layout>
        </c:title>
        <c:numFmt formatCode="General" sourceLinked="1"/>
        <c:tickLblPos val="nextTo"/>
        <c:crossAx val="129864448"/>
        <c:crosses val="autoZero"/>
        <c:auto val="1"/>
        <c:lblAlgn val="ctr"/>
        <c:lblOffset val="100"/>
        <c:tickLblSkip val="10"/>
        <c:tickMarkSkip val="5"/>
      </c:catAx>
      <c:valAx>
        <c:axId val="1298644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29849984"/>
        <c:crosses val="autoZero"/>
        <c:crossBetween val="between"/>
        <c:dispUnits>
          <c:builtInUnit val="thousands"/>
        </c:dispUnits>
      </c:valAx>
    </c:plotArea>
    <c:legend>
      <c:legendPos val="b"/>
      <c:layout>
        <c:manualLayout>
          <c:xMode val="edge"/>
          <c:yMode val="edge"/>
          <c:x val="1.0622201636560301E-3"/>
          <c:y val="0.87445551489536133"/>
          <c:w val="0.99231213745340652"/>
          <c:h val="0.12554448510463959"/>
        </c:manualLayout>
      </c:layout>
      <c:txPr>
        <a:bodyPr/>
        <a:lstStyle/>
        <a:p>
          <a:pPr>
            <a:defRPr sz="800"/>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48"/>
          <c:y val="2.9761904761904791E-2"/>
        </c:manualLayout>
      </c:layout>
      <c:overlay val="1"/>
    </c:title>
    <c:plotArea>
      <c:layout>
        <c:manualLayout>
          <c:layoutTarget val="inner"/>
          <c:xMode val="edge"/>
          <c:yMode val="edge"/>
          <c:x val="0.16361411854768154"/>
          <c:y val="5.5072022247219111E-2"/>
          <c:w val="0.77724491469817159"/>
          <c:h val="0.70225674915635039"/>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29886464"/>
        <c:axId val="129958272"/>
      </c:lineChart>
      <c:catAx>
        <c:axId val="129886464"/>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29958272"/>
        <c:crosses val="autoZero"/>
        <c:auto val="1"/>
        <c:lblAlgn val="ctr"/>
        <c:lblOffset val="100"/>
        <c:tickLblSkip val="10"/>
        <c:tickMarkSkip val="5"/>
      </c:catAx>
      <c:valAx>
        <c:axId val="129958272"/>
        <c:scaling>
          <c:orientation val="minMax"/>
        </c:scaling>
        <c:axPos val="l"/>
        <c:majorGridlines>
          <c:spPr>
            <a:ln>
              <a:solidFill>
                <a:sysClr val="window" lastClr="FFFFFF"/>
              </a:solidFill>
            </a:ln>
          </c:spPr>
        </c:majorGridlines>
        <c:numFmt formatCode="#,##0" sourceLinked="1"/>
        <c:tickLblPos val="nextTo"/>
        <c:crossAx val="129886464"/>
        <c:crosses val="autoZero"/>
        <c:crossBetween val="between"/>
        <c:dispUnits>
          <c:builtInUnit val="thousands"/>
          <c:dispUnitsLbl/>
        </c:dispUnits>
      </c:valAx>
    </c:plotArea>
    <c:legend>
      <c:legendPos val="b"/>
      <c:layout>
        <c:manualLayout>
          <c:xMode val="edge"/>
          <c:yMode val="edge"/>
          <c:x val="0.26102416885389546"/>
          <c:y val="0.85780839895013161"/>
          <c:w val="0.59947916666666656"/>
          <c:h val="0.11242969628796401"/>
        </c:manualLayout>
      </c:layout>
    </c:legend>
    <c:plotVisOnly val="1"/>
  </c:chart>
  <c:printSettings>
    <c:headerFooter/>
    <c:pageMargins b="0.75000000000000422" l="0.70000000000000062" r="0.70000000000000062" t="0.750000000000004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7159"/>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29981056"/>
        <c:axId val="129987328"/>
      </c:lineChart>
      <c:catAx>
        <c:axId val="129981056"/>
        <c:scaling>
          <c:orientation val="minMax"/>
        </c:scaling>
        <c:axPos val="b"/>
        <c:title>
          <c:tx>
            <c:rich>
              <a:bodyPr/>
              <a:lstStyle/>
              <a:p>
                <a:pPr>
                  <a:defRPr/>
                </a:pPr>
                <a:r>
                  <a:rPr lang="en-US"/>
                  <a:t>Age</a:t>
                </a:r>
              </a:p>
            </c:rich>
          </c:tx>
          <c:layout>
            <c:manualLayout>
              <c:xMode val="edge"/>
              <c:yMode val="edge"/>
              <c:x val="3.8634076990376201E-2"/>
              <c:y val="0.74270403699538412"/>
            </c:manualLayout>
          </c:layout>
        </c:title>
        <c:tickLblPos val="nextTo"/>
        <c:crossAx val="129987328"/>
        <c:crosses val="autoZero"/>
        <c:auto val="1"/>
        <c:lblAlgn val="ctr"/>
        <c:lblOffset val="100"/>
        <c:tickLblSkip val="10"/>
        <c:tickMarkSkip val="5"/>
      </c:catAx>
      <c:valAx>
        <c:axId val="129987328"/>
        <c:scaling>
          <c:orientation val="minMax"/>
        </c:scaling>
        <c:axPos val="l"/>
        <c:majorGridlines>
          <c:spPr>
            <a:ln>
              <a:solidFill>
                <a:sysClr val="window" lastClr="FFFFFF"/>
              </a:solidFill>
            </a:ln>
          </c:spPr>
        </c:majorGridlines>
        <c:numFmt formatCode="#,##0" sourceLinked="1"/>
        <c:tickLblPos val="nextTo"/>
        <c:crossAx val="129981056"/>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444" l="0.70000000000000062" r="0.70000000000000062" t="0.750000000000004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98"/>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30112512"/>
        <c:axId val="130114688"/>
      </c:areaChart>
      <c:catAx>
        <c:axId val="130112512"/>
        <c:scaling>
          <c:orientation val="minMax"/>
        </c:scaling>
        <c:axPos val="b"/>
        <c:title>
          <c:tx>
            <c:rich>
              <a:bodyPr/>
              <a:lstStyle/>
              <a:p>
                <a:pPr>
                  <a:defRPr/>
                </a:pPr>
                <a:r>
                  <a:rPr lang="en-US"/>
                  <a:t>Age</a:t>
                </a:r>
              </a:p>
            </c:rich>
          </c:tx>
          <c:layout>
            <c:manualLayout>
              <c:xMode val="edge"/>
              <c:yMode val="edge"/>
              <c:x val="6.3649791523807273E-2"/>
              <c:y val="0.77320765154545645"/>
            </c:manualLayout>
          </c:layout>
        </c:title>
        <c:tickLblPos val="nextTo"/>
        <c:crossAx val="130114688"/>
        <c:crosses val="autoZero"/>
        <c:auto val="1"/>
        <c:lblAlgn val="ctr"/>
        <c:lblOffset val="100"/>
        <c:tickLblSkip val="10"/>
        <c:tickMarkSkip val="5"/>
      </c:catAx>
      <c:valAx>
        <c:axId val="1301146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0112512"/>
        <c:crosses val="autoZero"/>
        <c:crossBetween val="midCat"/>
        <c:dispUnits>
          <c:builtInUnit val="thousands"/>
        </c:dispUnits>
      </c:valAx>
    </c:plotArea>
    <c:legend>
      <c:legendPos val="b"/>
      <c:layout>
        <c:manualLayout>
          <c:xMode val="edge"/>
          <c:yMode val="edge"/>
          <c:x val="0.18438438438438551"/>
          <c:y val="0.8601676685789561"/>
          <c:w val="0.63923923923923964"/>
          <c:h val="0.12972366323807588"/>
        </c:manualLayout>
      </c:layout>
    </c:legend>
    <c:plotVisOnly val="1"/>
  </c:chart>
  <c:printSettings>
    <c:headerFooter/>
    <c:pageMargins b="0.75000000000000444" l="0.70000000000000062" r="0.70000000000000062" t="0.750000000000004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7044"/>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30146304"/>
        <c:axId val="130148224"/>
      </c:areaChart>
      <c:catAx>
        <c:axId val="130146304"/>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30148224"/>
        <c:crosses val="autoZero"/>
        <c:auto val="1"/>
        <c:lblAlgn val="ctr"/>
        <c:lblOffset val="100"/>
        <c:tickLblSkip val="10"/>
        <c:tickMarkSkip val="5"/>
      </c:catAx>
      <c:valAx>
        <c:axId val="13014822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0146304"/>
        <c:crosses val="autoZero"/>
        <c:crossBetween val="midCat"/>
        <c:dispUnits>
          <c:builtInUnit val="thousands"/>
        </c:dispUnits>
      </c:valAx>
    </c:plotArea>
    <c:legend>
      <c:legendPos val="b"/>
      <c:layout>
        <c:manualLayout>
          <c:xMode val="edge"/>
          <c:yMode val="edge"/>
          <c:x val="0.19223223223223351"/>
          <c:y val="0.85780839895013161"/>
          <c:w val="0.6475675675675675"/>
          <c:h val="0.14219160104986878"/>
        </c:manualLayout>
      </c:layout>
    </c:legend>
    <c:plotVisOnly val="1"/>
  </c:chart>
  <c:printSettings>
    <c:headerFooter/>
    <c:pageMargins b="0.75000000000000466" l="0.70000000000000062" r="0.70000000000000062" t="0.750000000000004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53"/>
          <c:y val="1.4880901984026191E-2"/>
        </c:manualLayout>
      </c:layout>
      <c:overlay val="1"/>
    </c:title>
    <c:plotArea>
      <c:layout>
        <c:manualLayout>
          <c:layoutTarget val="inner"/>
          <c:xMode val="edge"/>
          <c:yMode val="edge"/>
          <c:x val="0.12966885389326341"/>
          <c:y val="5.1400554097404488E-2"/>
          <c:w val="0.83977559055119111"/>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0081920"/>
        <c:axId val="130083840"/>
      </c:lineChart>
      <c:catAx>
        <c:axId val="130081920"/>
        <c:scaling>
          <c:orientation val="minMax"/>
        </c:scaling>
        <c:axPos val="b"/>
        <c:title>
          <c:tx>
            <c:rich>
              <a:bodyPr/>
              <a:lstStyle/>
              <a:p>
                <a:pPr>
                  <a:defRPr/>
                </a:pPr>
                <a:r>
                  <a:rPr lang="en-US"/>
                  <a:t>Age</a:t>
                </a:r>
              </a:p>
            </c:rich>
          </c:tx>
          <c:layout>
            <c:manualLayout>
              <c:xMode val="edge"/>
              <c:yMode val="edge"/>
              <c:x val="3.1300853018372661E-2"/>
              <c:y val="0.71295755369289082"/>
            </c:manualLayout>
          </c:layout>
        </c:title>
        <c:tickLblPos val="nextTo"/>
        <c:crossAx val="130083840"/>
        <c:crosses val="autoZero"/>
        <c:auto val="1"/>
        <c:lblAlgn val="ctr"/>
        <c:lblOffset val="100"/>
        <c:tickLblSkip val="10"/>
        <c:tickMarkSkip val="5"/>
      </c:catAx>
      <c:valAx>
        <c:axId val="130083840"/>
        <c:scaling>
          <c:orientation val="minMax"/>
        </c:scaling>
        <c:axPos val="l"/>
        <c:majorGridlines>
          <c:spPr>
            <a:ln>
              <a:solidFill>
                <a:sysClr val="window" lastClr="FFFFFF"/>
              </a:solidFill>
            </a:ln>
          </c:spPr>
        </c:majorGridlines>
        <c:numFmt formatCode="#,##0" sourceLinked="1"/>
        <c:tickLblPos val="nextTo"/>
        <c:crossAx val="130081920"/>
        <c:crosses val="autoZero"/>
        <c:crossBetween val="between"/>
        <c:dispUnits>
          <c:builtInUnit val="thousands"/>
          <c:dispUnitsLbl/>
        </c:dispUnits>
      </c:valAx>
    </c:plotArea>
    <c:legend>
      <c:legendPos val="b"/>
      <c:layout>
        <c:manualLayout>
          <c:xMode val="edge"/>
          <c:yMode val="edge"/>
          <c:x val="7.4797681539808553E-3"/>
          <c:y val="0.8143415036830125"/>
          <c:w val="0.99252023184601856"/>
          <c:h val="0.17221763610194027"/>
        </c:manualLayout>
      </c:layout>
      <c:txPr>
        <a:bodyPr/>
        <a:lstStyle/>
        <a:p>
          <a:pPr>
            <a:defRPr sz="800"/>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386E-2"/>
        </c:manualLayout>
      </c:layout>
      <c:overlay val="1"/>
    </c:title>
    <c:plotArea>
      <c:layout>
        <c:manualLayout>
          <c:layoutTarget val="inner"/>
          <c:xMode val="edge"/>
          <c:yMode val="edge"/>
          <c:x val="0.12966885389326341"/>
          <c:y val="5.1400554097404488E-2"/>
          <c:w val="0.83977559055119155"/>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0536192"/>
        <c:axId val="130538112"/>
      </c:lineChart>
      <c:catAx>
        <c:axId val="130536192"/>
        <c:scaling>
          <c:orientation val="minMax"/>
        </c:scaling>
        <c:axPos val="b"/>
        <c:title>
          <c:tx>
            <c:rich>
              <a:bodyPr/>
              <a:lstStyle/>
              <a:p>
                <a:pPr>
                  <a:defRPr/>
                </a:pPr>
                <a:r>
                  <a:rPr lang="en-US"/>
                  <a:t>Age</a:t>
                </a:r>
              </a:p>
            </c:rich>
          </c:tx>
          <c:layout>
            <c:manualLayout>
              <c:xMode val="edge"/>
              <c:yMode val="edge"/>
              <c:x val="2.0884186351705993E-2"/>
              <c:y val="0.72191812716959325"/>
            </c:manualLayout>
          </c:layout>
        </c:title>
        <c:tickLblPos val="nextTo"/>
        <c:crossAx val="130538112"/>
        <c:crosses val="autoZero"/>
        <c:auto val="1"/>
        <c:lblAlgn val="ctr"/>
        <c:lblOffset val="100"/>
        <c:tickLblSkip val="10"/>
        <c:tickMarkSkip val="5"/>
      </c:catAx>
      <c:valAx>
        <c:axId val="130538112"/>
        <c:scaling>
          <c:orientation val="minMax"/>
        </c:scaling>
        <c:axPos val="l"/>
        <c:majorGridlines>
          <c:spPr>
            <a:ln>
              <a:solidFill>
                <a:sysClr val="window" lastClr="FFFFFF"/>
              </a:solidFill>
            </a:ln>
          </c:spPr>
        </c:majorGridlines>
        <c:numFmt formatCode="#,##0" sourceLinked="1"/>
        <c:tickLblPos val="nextTo"/>
        <c:crossAx val="130536192"/>
        <c:crosses val="autoZero"/>
        <c:crossBetween val="between"/>
        <c:dispUnits>
          <c:builtInUnit val="thousands"/>
          <c:dispUnitsLbl/>
        </c:dispUnits>
      </c:valAx>
    </c:plotArea>
    <c:legend>
      <c:legendPos val="b"/>
      <c:layout>
        <c:manualLayout>
          <c:xMode val="edge"/>
          <c:yMode val="edge"/>
          <c:x val="7.4797681539808553E-3"/>
          <c:y val="0.8143415036830125"/>
          <c:w val="0.99252023184601856"/>
          <c:h val="0.17221763610194027"/>
        </c:manualLayout>
      </c:layout>
      <c:txPr>
        <a:bodyPr/>
        <a:lstStyle/>
        <a:p>
          <a:pPr>
            <a:defRPr sz="800"/>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900" b="0"/>
            </a:pPr>
            <a:r>
              <a:rPr lang="en-US" sz="900" b="0"/>
              <a:t>Aggregate labor income and consumption profile</a:t>
            </a:r>
          </a:p>
        </c:rich>
      </c:tx>
      <c:layout>
        <c:manualLayout>
          <c:xMode val="edge"/>
          <c:yMode val="edge"/>
          <c:x val="0.21840995523008441"/>
          <c:y val="2.9829016872965084E-3"/>
        </c:manualLayout>
      </c:layout>
    </c:title>
    <c:plotArea>
      <c:layout>
        <c:manualLayout>
          <c:layoutTarget val="inner"/>
          <c:xMode val="edge"/>
          <c:yMode val="edge"/>
          <c:x val="0.14696762904637273"/>
          <c:y val="0.12898221055701689"/>
          <c:w val="0.81102012248470279"/>
          <c:h val="0.73535396617089765"/>
        </c:manualLayout>
      </c:layout>
      <c:lineChart>
        <c:grouping val="standard"/>
        <c:ser>
          <c:idx val="0"/>
          <c:order val="0"/>
          <c:tx>
            <c:v>Consumption</c:v>
          </c:tx>
          <c:spPr>
            <a:ln>
              <a:solidFill>
                <a:schemeClr val="accent5">
                  <a:lumMod val="75000"/>
                </a:schemeClr>
              </a:solidFill>
              <a:prstDash val="sysDash"/>
            </a:ln>
          </c:spPr>
          <c:marker>
            <c:symbol val="none"/>
          </c:marker>
          <c:cat>
            <c:numRef>
              <c:f>'Per Capita Nominal'!$D$5:$CP$5</c:f>
              <c:numCache>
                <c:formatCode>@</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Input2!$L$12:$CX$12</c:f>
              <c:numCache>
                <c:formatCode>General</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v>Labor Income</c:v>
          </c:tx>
          <c:spPr>
            <a:ln>
              <a:solidFill>
                <a:schemeClr val="accent5">
                  <a:lumMod val="60000"/>
                  <a:lumOff val="40000"/>
                </a:schemeClr>
              </a:solidFill>
            </a:ln>
          </c:spPr>
          <c:marker>
            <c:symbol val="none"/>
          </c:marker>
          <c:cat>
            <c:numRef>
              <c:f>'Per Capita Nominal'!$D$5:$CP$5</c:f>
              <c:numCache>
                <c:formatCode>@</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Input2!$L$13:$CX$13</c:f>
              <c:numCache>
                <c:formatCode>General</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2210048"/>
        <c:axId val="132215936"/>
      </c:lineChart>
      <c:catAx>
        <c:axId val="132210048"/>
        <c:scaling>
          <c:orientation val="minMax"/>
        </c:scaling>
        <c:axPos val="b"/>
        <c:numFmt formatCode="@" sourceLinked="1"/>
        <c:tickLblPos val="nextTo"/>
        <c:txPr>
          <a:bodyPr/>
          <a:lstStyle/>
          <a:p>
            <a:pPr>
              <a:defRPr sz="800"/>
            </a:pPr>
            <a:endParaRPr lang="en-US"/>
          </a:p>
        </c:txPr>
        <c:crossAx val="132215936"/>
        <c:crosses val="autoZero"/>
        <c:auto val="1"/>
        <c:lblAlgn val="ctr"/>
        <c:lblOffset val="100"/>
        <c:tickLblSkip val="10"/>
        <c:tickMarkSkip val="10"/>
      </c:catAx>
      <c:valAx>
        <c:axId val="132215936"/>
        <c:scaling>
          <c:orientation val="minMax"/>
        </c:scaling>
        <c:axPos val="l"/>
        <c:majorGridlines/>
        <c:numFmt formatCode="General" sourceLinked="1"/>
        <c:tickLblPos val="nextTo"/>
        <c:txPr>
          <a:bodyPr/>
          <a:lstStyle/>
          <a:p>
            <a:pPr>
              <a:defRPr sz="800"/>
            </a:pPr>
            <a:endParaRPr lang="en-US"/>
          </a:p>
        </c:txPr>
        <c:crossAx val="132210048"/>
        <c:crosses val="autoZero"/>
        <c:crossBetween val="between"/>
        <c:dispUnits>
          <c:builtInUnit val="billions"/>
          <c:dispUnitsLbl>
            <c:layout>
              <c:manualLayout>
                <c:xMode val="edge"/>
                <c:yMode val="edge"/>
                <c:x val="1.4418412393630444E-2"/>
                <c:y val="0.12898224440271241"/>
              </c:manualLayout>
            </c:layout>
            <c:txPr>
              <a:bodyPr/>
              <a:lstStyle/>
              <a:p>
                <a:pPr>
                  <a:defRPr sz="900" b="0"/>
                </a:pPr>
                <a:endParaRPr lang="en-US"/>
              </a:p>
            </c:txPr>
          </c:dispUnitsLbl>
        </c:dispUnits>
      </c:valAx>
    </c:plotArea>
    <c:legend>
      <c:legendPos val="t"/>
      <c:layout>
        <c:manualLayout>
          <c:xMode val="edge"/>
          <c:yMode val="edge"/>
          <c:x val="0.13890443968787769"/>
          <c:y val="6.0115923009624032E-2"/>
          <c:w val="0.84704631613560066"/>
          <c:h val="7.8125546806649168E-2"/>
        </c:manualLayout>
      </c:layout>
      <c:txPr>
        <a:bodyPr/>
        <a:lstStyle/>
        <a:p>
          <a:pPr>
            <a:defRPr sz="900"/>
          </a:pPr>
          <a:endParaRPr lang="en-US"/>
        </a:p>
      </c:txPr>
    </c:legend>
    <c:plotVisOnly val="1"/>
  </c:chart>
  <c:printSettings>
    <c:headerFooter/>
    <c:pageMargins b="0.7500000000000121" l="0.70000000000000062" r="0.70000000000000062" t="0.750000000000012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64"/>
          <c:y val="1.4880901984026191E-2"/>
        </c:manualLayout>
      </c:layout>
      <c:overlay val="1"/>
    </c:title>
    <c:plotArea>
      <c:layout>
        <c:manualLayout>
          <c:layoutTarget val="inner"/>
          <c:xMode val="edge"/>
          <c:yMode val="edge"/>
          <c:x val="0.12966885389326341"/>
          <c:y val="5.1400554097404488E-2"/>
          <c:w val="0.839775590551192"/>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30597248"/>
        <c:axId val="130599168"/>
      </c:areaChart>
      <c:catAx>
        <c:axId val="130597248"/>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30599168"/>
        <c:crosses val="autoZero"/>
        <c:auto val="1"/>
        <c:lblAlgn val="ctr"/>
        <c:lblOffset val="100"/>
        <c:tickLblSkip val="10"/>
        <c:tickMarkSkip val="5"/>
      </c:catAx>
      <c:valAx>
        <c:axId val="1305991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0597248"/>
        <c:crosses val="autoZero"/>
        <c:crossBetween val="midCat"/>
        <c:dispUnits>
          <c:builtInUnit val="thousands"/>
        </c:dispUnits>
      </c:valAx>
    </c:plotArea>
    <c:legend>
      <c:legendPos val="b"/>
      <c:layout>
        <c:manualLayout>
          <c:xMode val="edge"/>
          <c:yMode val="edge"/>
          <c:x val="7.4797681539809048E-3"/>
          <c:y val="0.8969772319129965"/>
          <c:w val="0.98084005360358173"/>
          <c:h val="0.10302276808700372"/>
        </c:manualLayout>
      </c:layout>
      <c:txPr>
        <a:bodyPr/>
        <a:lstStyle/>
        <a:p>
          <a:pPr>
            <a:defRPr sz="800"/>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69"/>
          <c:y val="1.1360878277312386E-2"/>
        </c:manualLayout>
      </c:layout>
      <c:overlay val="1"/>
    </c:title>
    <c:plotArea>
      <c:layout>
        <c:manualLayout>
          <c:layoutTarget val="inner"/>
          <c:xMode val="edge"/>
          <c:yMode val="edge"/>
          <c:x val="0.12966885389326341"/>
          <c:y val="5.1400554097404488E-2"/>
          <c:w val="0.83977559055119244"/>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30736512"/>
        <c:axId val="130738432"/>
      </c:areaChart>
      <c:catAx>
        <c:axId val="130736512"/>
        <c:scaling>
          <c:orientation val="minMax"/>
        </c:scaling>
        <c:axPos val="b"/>
        <c:title>
          <c:tx>
            <c:rich>
              <a:bodyPr/>
              <a:lstStyle/>
              <a:p>
                <a:pPr>
                  <a:defRPr/>
                </a:pPr>
                <a:r>
                  <a:rPr lang="en-US"/>
                  <a:t>Age</a:t>
                </a:r>
              </a:p>
            </c:rich>
          </c:tx>
          <c:layout>
            <c:manualLayout>
              <c:xMode val="edge"/>
              <c:yMode val="edge"/>
              <c:x val="1.3685203412073493E-2"/>
              <c:y val="0.80256328845990688"/>
            </c:manualLayout>
          </c:layout>
        </c:title>
        <c:tickLblPos val="nextTo"/>
        <c:crossAx val="130738432"/>
        <c:crosses val="autoZero"/>
        <c:auto val="1"/>
        <c:lblAlgn val="ctr"/>
        <c:lblOffset val="100"/>
        <c:tickLblSkip val="10"/>
        <c:tickMarkSkip val="5"/>
      </c:catAx>
      <c:valAx>
        <c:axId val="1307384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0736512"/>
        <c:crosses val="autoZero"/>
        <c:crossBetween val="midCat"/>
        <c:dispUnits>
          <c:builtInUnit val="thousands"/>
        </c:dispUnits>
      </c:valAx>
    </c:plotArea>
    <c:legend>
      <c:legendPos val="b"/>
      <c:layout>
        <c:manualLayout>
          <c:xMode val="edge"/>
          <c:yMode val="edge"/>
          <c:x val="7.4798775153107049E-3"/>
          <c:y val="0.90394723845003544"/>
          <c:w val="0.98470712308997632"/>
          <c:h val="9.6052761549967544E-2"/>
        </c:manualLayout>
      </c:layout>
      <c:txPr>
        <a:bodyPr/>
        <a:lstStyle/>
        <a:p>
          <a:pPr>
            <a:defRPr sz="800"/>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6"/>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0845312"/>
        <c:axId val="130872064"/>
      </c:lineChart>
      <c:catAx>
        <c:axId val="130845312"/>
        <c:scaling>
          <c:orientation val="minMax"/>
        </c:scaling>
        <c:axPos val="b"/>
        <c:title>
          <c:tx>
            <c:rich>
              <a:bodyPr/>
              <a:lstStyle/>
              <a:p>
                <a:pPr>
                  <a:defRPr/>
                </a:pPr>
                <a:r>
                  <a:rPr lang="en-US"/>
                  <a:t>Age</a:t>
                </a:r>
              </a:p>
            </c:rich>
          </c:tx>
          <c:layout>
            <c:manualLayout>
              <c:xMode val="edge"/>
              <c:yMode val="edge"/>
              <c:x val="8.3755468066493921E-2"/>
              <c:y val="0.16244414760654921"/>
            </c:manualLayout>
          </c:layout>
        </c:title>
        <c:tickLblPos val="nextTo"/>
        <c:crossAx val="130872064"/>
        <c:crosses val="autoZero"/>
        <c:auto val="1"/>
        <c:lblAlgn val="ctr"/>
        <c:lblOffset val="100"/>
        <c:tickLblSkip val="10"/>
        <c:tickMarkSkip val="5"/>
      </c:catAx>
      <c:valAx>
        <c:axId val="130872064"/>
        <c:scaling>
          <c:orientation val="minMax"/>
        </c:scaling>
        <c:axPos val="l"/>
        <c:majorGridlines>
          <c:spPr>
            <a:ln>
              <a:solidFill>
                <a:sysClr val="window" lastClr="FFFFFF"/>
              </a:solidFill>
            </a:ln>
          </c:spPr>
        </c:majorGridlines>
        <c:numFmt formatCode="#,##0" sourceLinked="1"/>
        <c:tickLblPos val="nextTo"/>
        <c:crossAx val="130845312"/>
        <c:crosses val="autoZero"/>
        <c:crossBetween val="between"/>
        <c:dispUnits>
          <c:builtInUnit val="thousands"/>
          <c:dispUnitsLbl>
            <c:layout>
              <c:manualLayout>
                <c:xMode val="edge"/>
                <c:yMode val="edge"/>
                <c:x val="2.7777777777778179E-2"/>
                <c:y val="0.32788948256468425"/>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466" l="0.70000000000000062" r="0.70000000000000062" t="0.750000000000004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45"/>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0896640"/>
        <c:axId val="130898560"/>
      </c:lineChart>
      <c:catAx>
        <c:axId val="130896640"/>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30898560"/>
        <c:crosses val="autoZero"/>
        <c:auto val="1"/>
        <c:lblAlgn val="ctr"/>
        <c:lblOffset val="100"/>
        <c:tickLblSkip val="10"/>
        <c:tickMarkSkip val="5"/>
      </c:catAx>
      <c:valAx>
        <c:axId val="130898560"/>
        <c:scaling>
          <c:orientation val="minMax"/>
        </c:scaling>
        <c:axPos val="l"/>
        <c:majorGridlines>
          <c:spPr>
            <a:ln>
              <a:solidFill>
                <a:sysClr val="window" lastClr="FFFFFF"/>
              </a:solidFill>
            </a:ln>
          </c:spPr>
        </c:majorGridlines>
        <c:numFmt formatCode="#,##0" sourceLinked="1"/>
        <c:tickLblPos val="nextTo"/>
        <c:crossAx val="130896640"/>
        <c:crosses val="autoZero"/>
        <c:crossBetween val="between"/>
        <c:dispUnits>
          <c:builtInUnit val="thousands"/>
          <c:dispUnitsLbl/>
        </c:dispUnits>
      </c:valAx>
    </c:plotArea>
    <c:legend>
      <c:legendPos val="b"/>
      <c:layout>
        <c:manualLayout>
          <c:xMode val="edge"/>
          <c:yMode val="edge"/>
          <c:x val="5.645669291338625E-3"/>
          <c:y val="0.85731392950881169"/>
          <c:w val="0.9754688867016581"/>
          <c:h val="0.14268607049118859"/>
        </c:manualLayout>
      </c:layout>
      <c:txPr>
        <a:bodyPr/>
        <a:lstStyle/>
        <a:p>
          <a:pPr>
            <a:defRPr sz="900"/>
          </a:pPr>
          <a:endParaRPr lang="en-US"/>
        </a:p>
      </c:txPr>
    </c:legend>
    <c:plotVisOnly val="1"/>
    <c:dispBlanksAs val="zero"/>
  </c:chart>
  <c:printSettings>
    <c:headerFooter/>
    <c:pageMargins b="0.75000000000000488" l="0.70000000000000062" r="0.70000000000000062" t="0.7500000000000048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612"/>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1288064"/>
        <c:axId val="131310720"/>
      </c:lineChart>
      <c:catAx>
        <c:axId val="131288064"/>
        <c:scaling>
          <c:orientation val="minMax"/>
        </c:scaling>
        <c:axPos val="b"/>
        <c:title>
          <c:tx>
            <c:rich>
              <a:bodyPr/>
              <a:lstStyle/>
              <a:p>
                <a:pPr>
                  <a:defRPr/>
                </a:pPr>
                <a:r>
                  <a:rPr lang="en-US"/>
                  <a:t>Age</a:t>
                </a:r>
              </a:p>
            </c:rich>
          </c:tx>
          <c:layout>
            <c:manualLayout>
              <c:xMode val="edge"/>
              <c:yMode val="edge"/>
              <c:x val="3.5144356955380554E-2"/>
              <c:y val="0.24101174237223558"/>
            </c:manualLayout>
          </c:layout>
        </c:title>
        <c:tickLblPos val="nextTo"/>
        <c:crossAx val="131310720"/>
        <c:crosses val="autoZero"/>
        <c:auto val="1"/>
        <c:lblAlgn val="ctr"/>
        <c:lblOffset val="100"/>
        <c:tickLblSkip val="10"/>
        <c:tickMarkSkip val="5"/>
      </c:catAx>
      <c:valAx>
        <c:axId val="1313107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1288064"/>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533" l="0.70000000000000062" r="0.70000000000000062" t="0.750000000000005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56"/>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1077632"/>
        <c:axId val="131079552"/>
      </c:lineChart>
      <c:catAx>
        <c:axId val="131077632"/>
        <c:scaling>
          <c:orientation val="minMax"/>
        </c:scaling>
        <c:axPos val="b"/>
        <c:title>
          <c:tx>
            <c:rich>
              <a:bodyPr/>
              <a:lstStyle/>
              <a:p>
                <a:pPr>
                  <a:defRPr/>
                </a:pPr>
                <a:r>
                  <a:rPr lang="en-US"/>
                  <a:t>Age</a:t>
                </a:r>
              </a:p>
            </c:rich>
          </c:tx>
          <c:layout>
            <c:manualLayout>
              <c:xMode val="edge"/>
              <c:yMode val="edge"/>
              <c:x val="1.055610236220497E-3"/>
              <c:y val="0.67595339645044894"/>
            </c:manualLayout>
          </c:layout>
        </c:title>
        <c:tickLblPos val="nextTo"/>
        <c:crossAx val="131079552"/>
        <c:crosses val="autoZero"/>
        <c:auto val="1"/>
        <c:lblAlgn val="ctr"/>
        <c:lblOffset val="100"/>
        <c:tickLblSkip val="10"/>
        <c:tickMarkSkip val="5"/>
      </c:catAx>
      <c:valAx>
        <c:axId val="1310795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1077632"/>
        <c:crosses val="autoZero"/>
        <c:crossBetween val="between"/>
        <c:dispUnits>
          <c:builtInUnit val="thousands"/>
        </c:dispUnits>
      </c:valAx>
    </c:plotArea>
    <c:legend>
      <c:legendPos val="b"/>
      <c:layout>
        <c:manualLayout>
          <c:xMode val="edge"/>
          <c:yMode val="edge"/>
          <c:x val="5.6456692913386336E-3"/>
          <c:y val="0.84243297712785858"/>
          <c:w val="0.99435422134732765"/>
          <c:h val="0.15756702287214269"/>
        </c:manualLayout>
      </c:layout>
      <c:txPr>
        <a:bodyPr/>
        <a:lstStyle/>
        <a:p>
          <a:pPr>
            <a:defRPr sz="900"/>
          </a:pPr>
          <a:endParaRPr lang="en-US"/>
        </a:p>
      </c:txPr>
    </c:legend>
    <c:plotVisOnly val="1"/>
    <c:dispBlanksAs val="zero"/>
  </c:chart>
  <c:printSettings>
    <c:headerFooter/>
    <c:pageMargins b="0.75000000000000533" l="0.70000000000000062" r="0.70000000000000062" t="0.750000000000005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9027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1127552"/>
        <c:axId val="131129728"/>
      </c:lineChart>
      <c:catAx>
        <c:axId val="131127552"/>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31129728"/>
        <c:crosses val="autoZero"/>
        <c:auto val="1"/>
        <c:lblAlgn val="ctr"/>
        <c:lblOffset val="100"/>
        <c:tickLblSkip val="10"/>
        <c:tickMarkSkip val="5"/>
      </c:catAx>
      <c:valAx>
        <c:axId val="131129728"/>
        <c:scaling>
          <c:orientation val="minMax"/>
        </c:scaling>
        <c:axPos val="l"/>
        <c:majorGridlines>
          <c:spPr>
            <a:ln>
              <a:solidFill>
                <a:sysClr val="window" lastClr="FFFFFF"/>
              </a:solidFill>
            </a:ln>
          </c:spPr>
        </c:majorGridlines>
        <c:numFmt formatCode="#,##0" sourceLinked="1"/>
        <c:tickLblPos val="nextTo"/>
        <c:crossAx val="131127552"/>
        <c:crosses val="autoZero"/>
        <c:crossBetween val="between"/>
        <c:dispUnits>
          <c:builtInUnit val="thousands"/>
          <c:dispUnitsLbl/>
        </c:dispUnits>
      </c:valAx>
    </c:plotArea>
    <c:legend>
      <c:legendPos val="b"/>
      <c:layout>
        <c:manualLayout>
          <c:xMode val="edge"/>
          <c:yMode val="edge"/>
          <c:x val="2.7915573053368292E-3"/>
          <c:y val="0.89353018372702608"/>
          <c:w val="0.99720855205599301"/>
          <c:h val="0.10646981627296588"/>
        </c:manualLayout>
      </c:layout>
      <c:txPr>
        <a:bodyPr/>
        <a:lstStyle/>
        <a:p>
          <a:pPr>
            <a:defRPr sz="800"/>
          </a:pPr>
          <a:endParaRPr lang="en-US"/>
        </a:p>
      </c:txPr>
    </c:legend>
    <c:plotVisOnly val="1"/>
    <c:dispBlanksAs val="zero"/>
  </c:chart>
  <c:printSettings>
    <c:headerFooter/>
    <c:pageMargins b="0.75000000000000488" l="0.70000000000000062" r="0.70000000000000062" t="0.7500000000000048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891"/>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31439616"/>
        <c:axId val="131445888"/>
      </c:barChart>
      <c:catAx>
        <c:axId val="131439616"/>
        <c:scaling>
          <c:orientation val="minMax"/>
        </c:scaling>
        <c:axPos val="b"/>
        <c:title>
          <c:tx>
            <c:rich>
              <a:bodyPr/>
              <a:lstStyle/>
              <a:p>
                <a:pPr>
                  <a:defRPr/>
                </a:pPr>
                <a:r>
                  <a:rPr lang="en-US"/>
                  <a:t>Age</a:t>
                </a:r>
              </a:p>
            </c:rich>
          </c:tx>
          <c:layout>
            <c:manualLayout>
              <c:xMode val="edge"/>
              <c:yMode val="edge"/>
              <c:x val="5.6129906838568284E-2"/>
              <c:y val="0.38724873171772484"/>
            </c:manualLayout>
          </c:layout>
        </c:title>
        <c:tickLblPos val="nextTo"/>
        <c:crossAx val="131445888"/>
        <c:crosses val="autoZero"/>
        <c:auto val="1"/>
        <c:lblAlgn val="ctr"/>
        <c:lblOffset val="100"/>
        <c:tickLblSkip val="10"/>
        <c:tickMarkSkip val="5"/>
      </c:catAx>
      <c:valAx>
        <c:axId val="1314458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1439616"/>
        <c:crosses val="autoZero"/>
        <c:crossBetween val="between"/>
        <c:dispUnits>
          <c:builtInUnit val="thousands"/>
        </c:dispUnits>
      </c:valAx>
    </c:plotArea>
    <c:legend>
      <c:legendPos val="b"/>
      <c:layout>
        <c:manualLayout>
          <c:xMode val="edge"/>
          <c:yMode val="edge"/>
          <c:x val="0.12367079115110666"/>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511" l="0.70000000000000062" r="0.70000000000000062" t="0.750000000000005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066"/>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1684992"/>
        <c:axId val="131691264"/>
      </c:lineChart>
      <c:catAx>
        <c:axId val="131684992"/>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31691264"/>
        <c:crosses val="autoZero"/>
        <c:auto val="1"/>
        <c:lblAlgn val="ctr"/>
        <c:lblOffset val="100"/>
        <c:tickLblSkip val="10"/>
        <c:tickMarkSkip val="5"/>
      </c:catAx>
      <c:valAx>
        <c:axId val="131691264"/>
        <c:scaling>
          <c:orientation val="minMax"/>
        </c:scaling>
        <c:axPos val="l"/>
        <c:majorGridlines>
          <c:spPr>
            <a:ln>
              <a:solidFill>
                <a:sysClr val="window" lastClr="FFFFFF"/>
              </a:solidFill>
            </a:ln>
          </c:spPr>
        </c:majorGridlines>
        <c:numFmt formatCode="#,##0" sourceLinked="1"/>
        <c:tickLblPos val="nextTo"/>
        <c:crossAx val="131684992"/>
        <c:crosses val="autoZero"/>
        <c:crossBetween val="between"/>
        <c:dispUnits>
          <c:builtInUnit val="thousands"/>
          <c:dispUnitsLbl/>
        </c:dispUnits>
      </c:valAx>
    </c:plotArea>
    <c:legend>
      <c:legendPos val="b"/>
      <c:layout>
        <c:manualLayout>
          <c:xMode val="edge"/>
          <c:yMode val="edge"/>
          <c:x val="7.479877515310685E-3"/>
          <c:y val="0.86472902864890311"/>
          <c:w val="0.99252023184601856"/>
          <c:h val="0.13527097135110439"/>
        </c:manualLayout>
      </c:layout>
      <c:txPr>
        <a:bodyPr/>
        <a:lstStyle/>
        <a:p>
          <a:pPr>
            <a:defRPr sz="750"/>
          </a:pPr>
          <a:endParaRPr lang="en-US"/>
        </a:p>
      </c:txPr>
    </c:legend>
    <c:plotVisOnly val="1"/>
    <c:dispBlanksAs val="gap"/>
  </c:chart>
  <c:printSettings>
    <c:headerFooter/>
    <c:pageMargins b="0.75000000000000444" l="0.70000000000000062" r="0.70000000000000062" t="0.750000000000004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9111"/>
          <c:h val="0.72067364930915023"/>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31471616"/>
        <c:axId val="131486080"/>
      </c:lineChart>
      <c:catAx>
        <c:axId val="131471616"/>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31486080"/>
        <c:crosses val="autoZero"/>
        <c:auto val="1"/>
        <c:lblAlgn val="ctr"/>
        <c:lblOffset val="100"/>
        <c:tickLblSkip val="10"/>
        <c:tickMarkSkip val="5"/>
      </c:catAx>
      <c:valAx>
        <c:axId val="131486080"/>
        <c:scaling>
          <c:orientation val="minMax"/>
        </c:scaling>
        <c:axPos val="l"/>
        <c:majorGridlines>
          <c:spPr>
            <a:ln>
              <a:solidFill>
                <a:sysClr val="window" lastClr="FFFFFF"/>
              </a:solidFill>
            </a:ln>
          </c:spPr>
        </c:majorGridlines>
        <c:numFmt formatCode="#,##0" sourceLinked="1"/>
        <c:tickLblPos val="nextTo"/>
        <c:crossAx val="131471616"/>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466" l="0.70000000000000062" r="0.70000000000000062" t="0.750000000000004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0"/>
            </a:pPr>
            <a:r>
              <a:rPr lang="en-US" sz="900" b="0"/>
              <a:t>Population</a:t>
            </a:r>
            <a:r>
              <a:rPr lang="en-US" sz="900" b="0" baseline="0"/>
              <a:t> Distribution</a:t>
            </a:r>
            <a:endParaRPr lang="en-US" sz="900" b="0"/>
          </a:p>
        </c:rich>
      </c:tx>
      <c:layout>
        <c:manualLayout>
          <c:xMode val="edge"/>
          <c:yMode val="edge"/>
          <c:x val="0.37304579712561564"/>
          <c:y val="9.8552147039806799E-4"/>
        </c:manualLayout>
      </c:layout>
    </c:title>
    <c:plotArea>
      <c:layout>
        <c:manualLayout>
          <c:layoutTarget val="inner"/>
          <c:xMode val="edge"/>
          <c:yMode val="edge"/>
          <c:x val="0.14394398384878573"/>
          <c:y val="7.8634441528142321E-2"/>
          <c:w val="0.81392286069705744"/>
          <c:h val="0.78570173519976672"/>
        </c:manualLayout>
      </c:layout>
      <c:barChart>
        <c:barDir val="col"/>
        <c:grouping val="clustered"/>
        <c:ser>
          <c:idx val="0"/>
          <c:order val="0"/>
          <c:cat>
            <c:numRef>
              <c:f>'Per Capita Nominal'!$D$5:$CP$5</c:f>
              <c:numCache>
                <c:formatCode>@</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'Per Capita Nominal'!$D$75:$CP$75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axId val="132237184"/>
        <c:axId val="132238720"/>
      </c:barChart>
      <c:catAx>
        <c:axId val="132237184"/>
        <c:scaling>
          <c:orientation val="minMax"/>
        </c:scaling>
        <c:axPos val="b"/>
        <c:numFmt formatCode="@" sourceLinked="1"/>
        <c:tickLblPos val="nextTo"/>
        <c:txPr>
          <a:bodyPr/>
          <a:lstStyle/>
          <a:p>
            <a:pPr>
              <a:defRPr sz="800"/>
            </a:pPr>
            <a:endParaRPr lang="en-US"/>
          </a:p>
        </c:txPr>
        <c:crossAx val="132238720"/>
        <c:crosses val="autoZero"/>
        <c:auto val="1"/>
        <c:lblAlgn val="ctr"/>
        <c:lblOffset val="100"/>
        <c:tickLblSkip val="10"/>
        <c:tickMarkSkip val="10"/>
      </c:catAx>
      <c:valAx>
        <c:axId val="132238720"/>
        <c:scaling>
          <c:orientation val="minMax"/>
        </c:scaling>
        <c:axPos val="l"/>
        <c:majorGridlines/>
        <c:numFmt formatCode="#,##0" sourceLinked="1"/>
        <c:tickLblPos val="nextTo"/>
        <c:txPr>
          <a:bodyPr/>
          <a:lstStyle/>
          <a:p>
            <a:pPr>
              <a:defRPr sz="800"/>
            </a:pPr>
            <a:endParaRPr lang="en-US"/>
          </a:p>
        </c:txPr>
        <c:crossAx val="132237184"/>
        <c:crosses val="autoZero"/>
        <c:crossBetween val="between"/>
        <c:dispUnits>
          <c:builtInUnit val="thousands"/>
          <c:dispUnitsLbl>
            <c:layout>
              <c:manualLayout>
                <c:xMode val="edge"/>
                <c:yMode val="edge"/>
                <c:x val="0"/>
                <c:y val="7.8634453322604353E-2"/>
              </c:manualLayout>
            </c:layout>
            <c:txPr>
              <a:bodyPr/>
              <a:lstStyle/>
              <a:p>
                <a:pPr>
                  <a:defRPr sz="900" b="0"/>
                </a:pPr>
                <a:endParaRPr lang="en-US"/>
              </a:p>
            </c:txPr>
          </c:dispUnitsLbl>
        </c:dispUnits>
      </c:valAx>
    </c:plotArea>
    <c:plotVisOnly val="1"/>
  </c:chart>
  <c:printSettings>
    <c:headerFooter/>
    <c:pageMargins b="0.7500000000000121" l="0.70000000000000062" r="0.70000000000000062" t="0.750000000000012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155"/>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32011904"/>
        <c:axId val="132014080"/>
      </c:areaChart>
      <c:catAx>
        <c:axId val="132011904"/>
        <c:scaling>
          <c:orientation val="minMax"/>
        </c:scaling>
        <c:axPos val="b"/>
        <c:title>
          <c:tx>
            <c:rich>
              <a:bodyPr/>
              <a:lstStyle/>
              <a:p>
                <a:pPr>
                  <a:defRPr/>
                </a:pPr>
                <a:r>
                  <a:rPr lang="en-US"/>
                  <a:t>Age</a:t>
                </a:r>
              </a:p>
            </c:rich>
          </c:tx>
          <c:layout>
            <c:manualLayout>
              <c:xMode val="edge"/>
              <c:yMode val="edge"/>
              <c:x val="1.7095909886264221E-2"/>
              <c:y val="0.73779086620650913"/>
            </c:manualLayout>
          </c:layout>
        </c:title>
        <c:tickLblPos val="nextTo"/>
        <c:crossAx val="132014080"/>
        <c:crosses val="autoZero"/>
        <c:auto val="1"/>
        <c:lblAlgn val="ctr"/>
        <c:lblOffset val="100"/>
        <c:tickLblSkip val="10"/>
        <c:tickMarkSkip val="5"/>
      </c:catAx>
      <c:valAx>
        <c:axId val="132014080"/>
        <c:scaling>
          <c:orientation val="minMax"/>
        </c:scaling>
        <c:axPos val="l"/>
        <c:majorGridlines>
          <c:spPr>
            <a:ln>
              <a:solidFill>
                <a:sysClr val="window" lastClr="FFFFFF"/>
              </a:solidFill>
            </a:ln>
          </c:spPr>
        </c:majorGridlines>
        <c:numFmt formatCode="#,##0" sourceLinked="1"/>
        <c:tickLblPos val="nextTo"/>
        <c:crossAx val="13201190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488" l="0.70000000000000062" r="0.70000000000000062" t="0.7500000000000048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99"/>
          <c:y val="0"/>
        </c:manualLayout>
      </c:layout>
      <c:overlay val="1"/>
    </c:title>
    <c:plotArea>
      <c:layout>
        <c:manualLayout>
          <c:layoutTarget val="inner"/>
          <c:xMode val="edge"/>
          <c:yMode val="edge"/>
          <c:x val="0.11775508530183727"/>
          <c:y val="3.2020682408386014E-2"/>
          <c:w val="0.839775590551192"/>
          <c:h val="0.7167976814998277"/>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32294144"/>
        <c:axId val="132296064"/>
      </c:areaChart>
      <c:catAx>
        <c:axId val="132294144"/>
        <c:scaling>
          <c:orientation val="minMax"/>
        </c:scaling>
        <c:axPos val="b"/>
        <c:title>
          <c:tx>
            <c:rich>
              <a:bodyPr/>
              <a:lstStyle/>
              <a:p>
                <a:pPr>
                  <a:defRPr/>
                </a:pPr>
                <a:r>
                  <a:rPr lang="en-US"/>
                  <a:t>Age</a:t>
                </a:r>
              </a:p>
            </c:rich>
          </c:tx>
          <c:layout>
            <c:manualLayout>
              <c:xMode val="edge"/>
              <c:yMode val="edge"/>
              <c:x val="2.0568132108486438E-2"/>
              <c:y val="0.70638292547673176"/>
            </c:manualLayout>
          </c:layout>
        </c:title>
        <c:tickLblPos val="nextTo"/>
        <c:crossAx val="132296064"/>
        <c:crosses val="autoZero"/>
        <c:auto val="1"/>
        <c:lblAlgn val="ctr"/>
        <c:lblOffset val="100"/>
        <c:tickLblSkip val="10"/>
        <c:tickMarkSkip val="5"/>
      </c:catAx>
      <c:valAx>
        <c:axId val="1322960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32294144"/>
        <c:crosses val="autoZero"/>
        <c:crossBetween val="midCat"/>
        <c:dispUnits>
          <c:builtInUnit val="thousands"/>
        </c:dispUnits>
      </c:valAx>
    </c:plotArea>
    <c:legend>
      <c:legendPos val="b"/>
      <c:layout>
        <c:manualLayout>
          <c:xMode val="edge"/>
          <c:yMode val="edge"/>
          <c:x val="0"/>
          <c:y val="0.84922515741160065"/>
          <c:w val="0.98864419291338979"/>
          <c:h val="0.15077484258840287"/>
        </c:manualLayout>
      </c:layout>
      <c:txPr>
        <a:bodyPr/>
        <a:lstStyle/>
        <a:p>
          <a:pPr>
            <a:defRPr sz="750"/>
          </a:pPr>
          <a:endParaRPr lang="en-US"/>
        </a:p>
      </c:txPr>
    </c:legend>
    <c:plotVisOnly val="1"/>
    <c:dispBlanksAs val="zero"/>
  </c:chart>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53"/>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70971776"/>
        <c:axId val="70973696"/>
      </c:lineChart>
      <c:catAx>
        <c:axId val="70971776"/>
        <c:scaling>
          <c:orientation val="minMax"/>
        </c:scaling>
        <c:axPos val="b"/>
        <c:title>
          <c:tx>
            <c:rich>
              <a:bodyPr/>
              <a:lstStyle/>
              <a:p>
                <a:pPr>
                  <a:defRPr/>
                </a:pPr>
                <a:r>
                  <a:rPr lang="en-US"/>
                  <a:t>Age</a:t>
                </a:r>
              </a:p>
            </c:rich>
          </c:tx>
          <c:layout/>
        </c:title>
        <c:tickLblPos val="nextTo"/>
        <c:crossAx val="70973696"/>
        <c:crosses val="autoZero"/>
        <c:lblAlgn val="ctr"/>
        <c:lblOffset val="100"/>
        <c:tickLblSkip val="10"/>
        <c:tickMarkSkip val="5"/>
      </c:catAx>
      <c:valAx>
        <c:axId val="70973696"/>
        <c:scaling>
          <c:orientation val="minMax"/>
        </c:scaling>
        <c:axPos val="l"/>
        <c:majorGridlines>
          <c:spPr>
            <a:ln>
              <a:solidFill>
                <a:schemeClr val="bg1"/>
              </a:solidFill>
            </a:ln>
          </c:spPr>
        </c:majorGridlines>
        <c:numFmt formatCode="#,##0" sourceLinked="1"/>
        <c:tickLblPos val="nextTo"/>
        <c:crossAx val="70971776"/>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28955136"/>
        <c:axId val="128957056"/>
      </c:lineChart>
      <c:catAx>
        <c:axId val="128955136"/>
        <c:scaling>
          <c:orientation val="minMax"/>
        </c:scaling>
        <c:axPos val="b"/>
        <c:title>
          <c:tx>
            <c:rich>
              <a:bodyPr/>
              <a:lstStyle/>
              <a:p>
                <a:pPr>
                  <a:defRPr/>
                </a:pPr>
                <a:r>
                  <a:rPr lang="en-US"/>
                  <a:t>Age</a:t>
                </a:r>
              </a:p>
            </c:rich>
          </c:tx>
          <c:layout/>
        </c:title>
        <c:tickLblPos val="nextTo"/>
        <c:crossAx val="128957056"/>
        <c:crosses val="autoZero"/>
        <c:lblAlgn val="ctr"/>
        <c:lblOffset val="100"/>
        <c:tickLblSkip val="10"/>
        <c:tickMarkSkip val="5"/>
      </c:catAx>
      <c:valAx>
        <c:axId val="128957056"/>
        <c:scaling>
          <c:orientation val="minMax"/>
        </c:scaling>
        <c:axPos val="l"/>
        <c:majorGridlines>
          <c:spPr>
            <a:ln>
              <a:solidFill>
                <a:sysClr val="window" lastClr="FFFFFF"/>
              </a:solidFill>
            </a:ln>
          </c:spPr>
        </c:majorGridlines>
        <c:numFmt formatCode="#,##0" sourceLinked="1"/>
        <c:tickLblPos val="nextTo"/>
        <c:crossAx val="128955136"/>
        <c:crosses val="autoZero"/>
        <c:crossBetween val="between"/>
        <c:dispUnits>
          <c:builtInUnit val="thousands"/>
          <c:dispUnitsLbl>
            <c:layout/>
          </c:dispUnitsLbl>
        </c:dispUnits>
      </c:valAx>
    </c:plotArea>
    <c:legend>
      <c:legendPos val="b"/>
      <c:layout/>
    </c:legend>
    <c:plotVisOnly val="1"/>
  </c:chart>
  <c:printSettings>
    <c:headerFooter/>
    <c:pageMargins b="0.75000000000000533" l="0.70000000000000062" r="0.70000000000000062" t="0.750000000000005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95E-2"/>
        </c:manualLayout>
      </c:layout>
      <c:overlay val="1"/>
    </c:title>
    <c:plotArea>
      <c:layout>
        <c:manualLayout>
          <c:layoutTarget val="inner"/>
          <c:xMode val="edge"/>
          <c:yMode val="edge"/>
          <c:x val="0.1304158418085597"/>
          <c:y val="4.3379798283722626E-2"/>
          <c:w val="0.83044970784550165"/>
          <c:h val="0.64369877372280315"/>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29476096"/>
        <c:axId val="129478016"/>
      </c:lineChart>
      <c:catAx>
        <c:axId val="129476096"/>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29478016"/>
        <c:crosses val="autoZero"/>
        <c:auto val="1"/>
        <c:lblAlgn val="ctr"/>
        <c:lblOffset val="100"/>
        <c:tickLblSkip val="10"/>
        <c:tickMarkSkip val="5"/>
      </c:catAx>
      <c:valAx>
        <c:axId val="129478016"/>
        <c:scaling>
          <c:orientation val="minMax"/>
        </c:scaling>
        <c:axPos val="l"/>
        <c:majorGridlines>
          <c:spPr>
            <a:ln>
              <a:solidFill>
                <a:sysClr val="window" lastClr="FFFFFF"/>
              </a:solidFill>
            </a:ln>
          </c:spPr>
        </c:majorGridlines>
        <c:numFmt formatCode="#,##0" sourceLinked="1"/>
        <c:tickLblPos val="nextTo"/>
        <c:crossAx val="129476096"/>
        <c:crosses val="autoZero"/>
        <c:crossBetween val="between"/>
        <c:dispUnits>
          <c:builtInUnit val="thousands"/>
          <c:dispUnitsLbl>
            <c:layout/>
          </c:dispUnitsLbl>
        </c:dispUnits>
      </c:valAx>
    </c:plotArea>
    <c:legend>
      <c:legendPos val="b"/>
      <c:layout>
        <c:manualLayout>
          <c:xMode val="edge"/>
          <c:yMode val="edge"/>
          <c:x val="6.9519084841178802E-4"/>
          <c:y val="0.77794719245929111"/>
          <c:w val="0.97923558644905262"/>
          <c:h val="0.19860958950679194"/>
        </c:manualLayout>
      </c:layout>
      <c:txPr>
        <a:bodyPr/>
        <a:lstStyle/>
        <a:p>
          <a:pPr>
            <a:defRPr sz="900"/>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29193088"/>
        <c:axId val="129195008"/>
      </c:lineChart>
      <c:catAx>
        <c:axId val="129193088"/>
        <c:scaling>
          <c:orientation val="minMax"/>
        </c:scaling>
        <c:axPos val="b"/>
        <c:title>
          <c:tx>
            <c:rich>
              <a:bodyPr/>
              <a:lstStyle/>
              <a:p>
                <a:pPr>
                  <a:defRPr/>
                </a:pPr>
                <a:r>
                  <a:rPr lang="en-US"/>
                  <a:t>Age</a:t>
                </a:r>
              </a:p>
            </c:rich>
          </c:tx>
          <c:layout>
            <c:manualLayout>
              <c:xMode val="edge"/>
              <c:yMode val="edge"/>
              <c:x val="3.2366037377295549E-2"/>
              <c:y val="0.70290920490880526"/>
            </c:manualLayout>
          </c:layout>
        </c:title>
        <c:tickLblPos val="nextTo"/>
        <c:crossAx val="129195008"/>
        <c:crosses val="autoZero"/>
        <c:auto val="1"/>
        <c:lblAlgn val="ctr"/>
        <c:lblOffset val="100"/>
        <c:tickLblSkip val="10"/>
        <c:tickMarkSkip val="5"/>
      </c:catAx>
      <c:valAx>
        <c:axId val="129195008"/>
        <c:scaling>
          <c:orientation val="minMax"/>
        </c:scaling>
        <c:axPos val="l"/>
        <c:majorGridlines>
          <c:spPr>
            <a:ln>
              <a:solidFill>
                <a:sysClr val="window" lastClr="FFFFFF"/>
              </a:solidFill>
            </a:ln>
          </c:spPr>
        </c:majorGridlines>
        <c:numFmt formatCode="#,##0" sourceLinked="1"/>
        <c:tickLblPos val="nextTo"/>
        <c:crossAx val="129193088"/>
        <c:crosses val="autoZero"/>
        <c:crossBetween val="between"/>
        <c:dispUnits>
          <c:builtInUnit val="thousands"/>
          <c:dispUnitsLbl/>
        </c:dispUnits>
      </c:valAx>
    </c:plotArea>
    <c:legend>
      <c:legendPos val="b"/>
      <c:layout>
        <c:manualLayout>
          <c:xMode val="edge"/>
          <c:yMode val="edge"/>
          <c:x val="1.4101870078740161E-2"/>
          <c:y val="0.78185439546493718"/>
          <c:w val="0.93043006342957568"/>
          <c:h val="0.19470238650113836"/>
        </c:manualLayout>
      </c:layout>
      <c:txPr>
        <a:bodyPr/>
        <a:lstStyle/>
        <a:p>
          <a:pPr>
            <a:defRPr sz="900"/>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573"/>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29634688"/>
        <c:axId val="129636608"/>
      </c:areaChart>
      <c:catAx>
        <c:axId val="129634688"/>
        <c:scaling>
          <c:orientation val="minMax"/>
        </c:scaling>
        <c:axPos val="b"/>
        <c:title>
          <c:tx>
            <c:rich>
              <a:bodyPr/>
              <a:lstStyle/>
              <a:p>
                <a:pPr>
                  <a:defRPr/>
                </a:pPr>
                <a:r>
                  <a:rPr lang="en-US"/>
                  <a:t>Age</a:t>
                </a:r>
              </a:p>
            </c:rich>
          </c:tx>
          <c:layout/>
        </c:title>
        <c:tickLblPos val="nextTo"/>
        <c:crossAx val="129636608"/>
        <c:crosses val="autoZero"/>
        <c:lblAlgn val="ctr"/>
        <c:lblOffset val="100"/>
        <c:tickLblSkip val="10"/>
        <c:tickMarkSkip val="5"/>
      </c:catAx>
      <c:valAx>
        <c:axId val="129636608"/>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29634688"/>
        <c:crosses val="autoZero"/>
        <c:crossBetween val="midCat"/>
        <c:dispUnits>
          <c:builtInUnit val="thousands"/>
        </c:dispUnits>
      </c:valAx>
    </c:plotArea>
    <c:legend>
      <c:legendPos val="b"/>
      <c:layout/>
    </c:legend>
    <c:plotVisOnly val="1"/>
  </c:chart>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753"/>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29689088"/>
        <c:axId val="129691008"/>
      </c:areaChart>
      <c:catAx>
        <c:axId val="129689088"/>
        <c:scaling>
          <c:orientation val="minMax"/>
        </c:scaling>
        <c:axPos val="b"/>
        <c:title>
          <c:tx>
            <c:rich>
              <a:bodyPr/>
              <a:lstStyle/>
              <a:p>
                <a:pPr>
                  <a:defRPr/>
                </a:pPr>
                <a:r>
                  <a:rPr lang="en-US"/>
                  <a:t>Age</a:t>
                </a:r>
              </a:p>
            </c:rich>
          </c:tx>
          <c:layout/>
        </c:title>
        <c:tickLblPos val="nextTo"/>
        <c:crossAx val="129691008"/>
        <c:crosses val="autoZero"/>
        <c:lblAlgn val="ctr"/>
        <c:lblOffset val="100"/>
        <c:tickLblSkip val="10"/>
        <c:tickMarkSkip val="5"/>
      </c:catAx>
      <c:valAx>
        <c:axId val="1296910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29689088"/>
        <c:crosses val="autoZero"/>
        <c:crossBetween val="midCat"/>
        <c:dispUnits>
          <c:builtInUnit val="thousands"/>
        </c:dispUnits>
      </c:valAx>
    </c:plotArea>
    <c:legend>
      <c:legendPos val="b"/>
      <c:layout/>
    </c:legend>
    <c:plotVisOnly val="1"/>
  </c:chart>
  <c:printSettings>
    <c:headerFooter/>
    <c:pageMargins b="0.75000000000000533" l="0.70000000000000062" r="0.70000000000000062" t="0.750000000000005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9.xml"/><Relationship Id="rId3" Type="http://schemas.openxmlformats.org/officeDocument/2006/relationships/chart" Target="../charts/chart6.xml"/><Relationship Id="rId21" Type="http://schemas.openxmlformats.org/officeDocument/2006/relationships/chart" Target="../charts/chart24.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8.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7.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6.xml"/><Relationship Id="rId28" Type="http://schemas.openxmlformats.org/officeDocument/2006/relationships/chart" Target="../charts/chart31.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5.xml"/><Relationship Id="rId27"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14</xdr:col>
      <xdr:colOff>423332</xdr:colOff>
      <xdr:row>26</xdr:row>
      <xdr:rowOff>116418</xdr:rowOff>
    </xdr:from>
    <xdr:to>
      <xdr:col>14</xdr:col>
      <xdr:colOff>582083</xdr:colOff>
      <xdr:row>27</xdr:row>
      <xdr:rowOff>169334</xdr:rowOff>
    </xdr:to>
    <xdr:sp macro="" textlink="">
      <xdr:nvSpPr>
        <xdr:cNvPr id="3" name="TextBox 2"/>
        <xdr:cNvSpPr txBox="1"/>
      </xdr:nvSpPr>
      <xdr:spPr>
        <a:xfrm>
          <a:off x="9357782" y="5069418"/>
          <a:ext cx="158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a:t>
          </a:r>
        </a:p>
      </xdr:txBody>
    </xdr:sp>
    <xdr:clientData/>
  </xdr:twoCellAnchor>
  <xdr:twoCellAnchor>
    <xdr:from>
      <xdr:col>8</xdr:col>
      <xdr:colOff>460061</xdr:colOff>
      <xdr:row>16</xdr:row>
      <xdr:rowOff>116417</xdr:rowOff>
    </xdr:from>
    <xdr:to>
      <xdr:col>14</xdr:col>
      <xdr:colOff>573625</xdr:colOff>
      <xdr:row>28</xdr:row>
      <xdr:rowOff>21168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471276</xdr:colOff>
      <xdr:row>28</xdr:row>
      <xdr:rowOff>52917</xdr:rowOff>
    </xdr:from>
    <xdr:to>
      <xdr:col>14</xdr:col>
      <xdr:colOff>574686</xdr:colOff>
      <xdr:row>39</xdr:row>
      <xdr:rowOff>158751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465667</xdr:colOff>
      <xdr:row>6</xdr:row>
      <xdr:rowOff>34396</xdr:rowOff>
    </xdr:from>
    <xdr:to>
      <xdr:col>14</xdr:col>
      <xdr:colOff>574197</xdr:colOff>
      <xdr:row>16</xdr:row>
      <xdr:rowOff>97897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52918</xdr:colOff>
      <xdr:row>0</xdr:row>
      <xdr:rowOff>95249</xdr:rowOff>
    </xdr:from>
    <xdr:to>
      <xdr:col>4</xdr:col>
      <xdr:colOff>38170</xdr:colOff>
      <xdr:row>5</xdr:row>
      <xdr:rowOff>158749</xdr:rowOff>
    </xdr:to>
    <xdr:pic>
      <xdr:nvPicPr>
        <xdr:cNvPr id="9" name="Picture 8" descr="NTA_Hor-Tag_WT.png"/>
        <xdr:cNvPicPr>
          <a:picLocks noChangeAspect="1"/>
        </xdr:cNvPicPr>
      </xdr:nvPicPr>
      <xdr:blipFill>
        <a:blip xmlns:r="http://schemas.openxmlformats.org/officeDocument/2006/relationships" r:embed="rId4" cstate="print"/>
        <a:stretch>
          <a:fillRect/>
        </a:stretch>
      </xdr:blipFill>
      <xdr:spPr>
        <a:xfrm>
          <a:off x="52918" y="95249"/>
          <a:ext cx="2969752" cy="1026583"/>
        </a:xfrm>
        <a:prstGeom prst="rect">
          <a:avLst/>
        </a:prstGeom>
      </xdr:spPr>
    </xdr:pic>
    <xdr:clientData/>
  </xdr:twoCellAnchor>
  <xdr:twoCellAnchor>
    <xdr:from>
      <xdr:col>14</xdr:col>
      <xdr:colOff>367393</xdr:colOff>
      <xdr:row>15</xdr:row>
      <xdr:rowOff>27214</xdr:rowOff>
    </xdr:from>
    <xdr:to>
      <xdr:col>14</xdr:col>
      <xdr:colOff>571500</xdr:colOff>
      <xdr:row>16</xdr:row>
      <xdr:rowOff>40821</xdr:rowOff>
    </xdr:to>
    <xdr:sp macro="" textlink="">
      <xdr:nvSpPr>
        <xdr:cNvPr id="7" name="TextBox 6"/>
        <xdr:cNvSpPr txBox="1"/>
      </xdr:nvSpPr>
      <xdr:spPr>
        <a:xfrm>
          <a:off x="9348107" y="2898321"/>
          <a:ext cx="204107"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a:t>
          </a:r>
          <a:endParaRPr lang="en-US" sz="1100"/>
        </a:p>
      </xdr:txBody>
    </xdr:sp>
    <xdr:clientData/>
  </xdr:twoCellAnchor>
  <xdr:twoCellAnchor>
    <xdr:from>
      <xdr:col>14</xdr:col>
      <xdr:colOff>370115</xdr:colOff>
      <xdr:row>26</xdr:row>
      <xdr:rowOff>84364</xdr:rowOff>
    </xdr:from>
    <xdr:to>
      <xdr:col>14</xdr:col>
      <xdr:colOff>574222</xdr:colOff>
      <xdr:row>27</xdr:row>
      <xdr:rowOff>97971</xdr:rowOff>
    </xdr:to>
    <xdr:sp macro="" textlink="">
      <xdr:nvSpPr>
        <xdr:cNvPr id="8" name="TextBox 7"/>
        <xdr:cNvSpPr txBox="1"/>
      </xdr:nvSpPr>
      <xdr:spPr>
        <a:xfrm>
          <a:off x="9350829" y="5050971"/>
          <a:ext cx="204107"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a:t>
          </a:r>
          <a:endParaRPr lang="en-US" sz="1100"/>
        </a:p>
      </xdr:txBody>
    </xdr:sp>
    <xdr:clientData/>
  </xdr:twoCellAnchor>
  <xdr:twoCellAnchor>
    <xdr:from>
      <xdr:col>14</xdr:col>
      <xdr:colOff>372836</xdr:colOff>
      <xdr:row>38</xdr:row>
      <xdr:rowOff>59871</xdr:rowOff>
    </xdr:from>
    <xdr:to>
      <xdr:col>14</xdr:col>
      <xdr:colOff>576943</xdr:colOff>
      <xdr:row>39</xdr:row>
      <xdr:rowOff>73478</xdr:rowOff>
    </xdr:to>
    <xdr:sp macro="" textlink="">
      <xdr:nvSpPr>
        <xdr:cNvPr id="10" name="TextBox 9"/>
        <xdr:cNvSpPr txBox="1"/>
      </xdr:nvSpPr>
      <xdr:spPr>
        <a:xfrm>
          <a:off x="9353550" y="7312478"/>
          <a:ext cx="204107"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apan%20country%20summary%202004%20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untry Table"/>
      <sheetName val="tables"/>
      <sheetName val="data"/>
      <sheetName val="database output"/>
      <sheetName val="Sheet1"/>
      <sheetName val="indicators output"/>
      <sheetName val="a1"/>
    </sheetNames>
    <sheetDataSet>
      <sheetData sheetId="0">
        <row r="1">
          <cell r="D1">
            <v>0</v>
          </cell>
        </row>
      </sheetData>
      <sheetData sheetId="1">
        <row r="1">
          <cell r="B1" t="str">
            <v>2000RA</v>
          </cell>
        </row>
      </sheetData>
      <sheetData sheetId="2">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ntry Table"/>
      <sheetName val="Checks"/>
      <sheetName val="check1"/>
      <sheetName val="DIFFS"/>
      <sheetName val="Graphs"/>
      <sheetName val="intro"/>
      <sheetName val="PC Nom"/>
      <sheetName val="PC Dollars"/>
      <sheetName val="PC Norm"/>
      <sheetName val="Agg Nom"/>
      <sheetName val="Agg Dollars"/>
      <sheetName val="Agg Norm"/>
      <sheetName val="Input"/>
      <sheetName val="aggr"/>
      <sheetName val="manual input"/>
    </sheetNames>
    <sheetDataSet>
      <sheetData sheetId="0" refreshError="1"/>
      <sheetData sheetId="1" refreshError="1"/>
      <sheetData sheetId="2">
        <row r="75">
          <cell r="D75">
            <v>1117710</v>
          </cell>
          <cell r="E75">
            <v>1123456</v>
          </cell>
          <cell r="F75">
            <v>1159074</v>
          </cell>
          <cell r="G75">
            <v>1169081</v>
          </cell>
          <cell r="H75">
            <v>1166247</v>
          </cell>
          <cell r="I75">
            <v>1168517</v>
          </cell>
          <cell r="J75">
            <v>1193683</v>
          </cell>
          <cell r="K75">
            <v>1187851</v>
          </cell>
          <cell r="L75">
            <v>1184225</v>
          </cell>
          <cell r="M75">
            <v>1203879</v>
          </cell>
          <cell r="N75">
            <v>1207645</v>
          </cell>
          <cell r="O75">
            <v>1190036</v>
          </cell>
          <cell r="P75">
            <v>1211176</v>
          </cell>
          <cell r="Q75">
            <v>1210739</v>
          </cell>
          <cell r="R75">
            <v>1240284</v>
          </cell>
          <cell r="S75">
            <v>1264943</v>
          </cell>
          <cell r="T75">
            <v>1314720</v>
          </cell>
          <cell r="U75">
            <v>1352546</v>
          </cell>
          <cell r="V75">
            <v>1383193</v>
          </cell>
          <cell r="W75">
            <v>1445834</v>
          </cell>
          <cell r="X75">
            <v>1507264</v>
          </cell>
          <cell r="Y75">
            <v>1527887</v>
          </cell>
          <cell r="Z75">
            <v>1527105</v>
          </cell>
          <cell r="AA75">
            <v>1544474</v>
          </cell>
          <cell r="AB75">
            <v>1618270</v>
          </cell>
          <cell r="AC75">
            <v>1643749</v>
          </cell>
          <cell r="AD75">
            <v>1693375</v>
          </cell>
          <cell r="AE75">
            <v>1724557</v>
          </cell>
          <cell r="AF75">
            <v>1806829</v>
          </cell>
          <cell r="AG75">
            <v>1886720</v>
          </cell>
          <cell r="AH75">
            <v>1984530</v>
          </cell>
          <cell r="AI75">
            <v>2021954</v>
          </cell>
          <cell r="AJ75">
            <v>1985414</v>
          </cell>
          <cell r="AK75">
            <v>1937659</v>
          </cell>
          <cell r="AL75">
            <v>1889325</v>
          </cell>
          <cell r="AM75">
            <v>1852312</v>
          </cell>
          <cell r="AN75">
            <v>1816099</v>
          </cell>
          <cell r="AO75">
            <v>1816995</v>
          </cell>
          <cell r="AP75">
            <v>1415417</v>
          </cell>
          <cell r="AQ75">
            <v>1760643</v>
          </cell>
          <cell r="AR75">
            <v>1646676</v>
          </cell>
          <cell r="AS75">
            <v>1611330</v>
          </cell>
          <cell r="AT75">
            <v>1559882</v>
          </cell>
          <cell r="AU75">
            <v>1537529</v>
          </cell>
          <cell r="AV75">
            <v>1553258</v>
          </cell>
          <cell r="AW75">
            <v>1584536</v>
          </cell>
          <cell r="AX75">
            <v>1543741</v>
          </cell>
          <cell r="AY75">
            <v>1504187</v>
          </cell>
          <cell r="AZ75">
            <v>1583208</v>
          </cell>
          <cell r="BA75">
            <v>1638395</v>
          </cell>
          <cell r="BB75">
            <v>1639876</v>
          </cell>
          <cell r="BC75">
            <v>1747359</v>
          </cell>
          <cell r="BD75">
            <v>1844661</v>
          </cell>
          <cell r="BE75">
            <v>1958094</v>
          </cell>
          <cell r="BF75">
            <v>2109909</v>
          </cell>
          <cell r="BG75">
            <v>2313113</v>
          </cell>
          <cell r="BH75">
            <v>2298856</v>
          </cell>
          <cell r="BI75">
            <v>2185908</v>
          </cell>
          <cell r="BJ75">
            <v>1370196</v>
          </cell>
          <cell r="BK75">
            <v>1472049</v>
          </cell>
          <cell r="BL75">
            <v>1793082</v>
          </cell>
          <cell r="BM75">
            <v>1740701</v>
          </cell>
          <cell r="BN75">
            <v>1790227</v>
          </cell>
          <cell r="BO75">
            <v>1739684</v>
          </cell>
          <cell r="BP75">
            <v>1588325</v>
          </cell>
          <cell r="BQ75">
            <v>1383006</v>
          </cell>
          <cell r="BR75">
            <v>1477595</v>
          </cell>
          <cell r="BS75">
            <v>1522541</v>
          </cell>
          <cell r="BT75">
            <v>1514806</v>
          </cell>
          <cell r="BU75">
            <v>1445696</v>
          </cell>
          <cell r="BV75">
            <v>1360288</v>
          </cell>
          <cell r="BW75">
            <v>1354664</v>
          </cell>
          <cell r="BX75">
            <v>1310273</v>
          </cell>
          <cell r="BY75">
            <v>1257545</v>
          </cell>
          <cell r="BZ75">
            <v>1182634</v>
          </cell>
          <cell r="CA75">
            <v>1133474</v>
          </cell>
          <cell r="CB75">
            <v>1079082</v>
          </cell>
          <cell r="CC75">
            <v>1020831</v>
          </cell>
          <cell r="CD75">
            <v>975140</v>
          </cell>
          <cell r="CE75">
            <v>889835</v>
          </cell>
          <cell r="CF75">
            <v>779384</v>
          </cell>
          <cell r="CG75">
            <v>704050</v>
          </cell>
          <cell r="CH75">
            <v>632886</v>
          </cell>
          <cell r="CI75">
            <v>566767</v>
          </cell>
          <cell r="CJ75">
            <v>551488</v>
          </cell>
          <cell r="CK75">
            <v>408656</v>
          </cell>
          <cell r="CL75">
            <v>383582</v>
          </cell>
          <cell r="CM75">
            <v>346893</v>
          </cell>
          <cell r="CN75">
            <v>311901</v>
          </cell>
          <cell r="CO75">
            <v>267391</v>
          </cell>
          <cell r="CP75">
            <v>1016001</v>
          </cell>
        </row>
      </sheetData>
      <sheetData sheetId="3" refreshError="1"/>
      <sheetData sheetId="4" refreshError="1"/>
      <sheetData sheetId="5" refreshError="1"/>
      <sheetData sheetId="6">
        <row r="75">
          <cell r="D75">
            <v>1117710</v>
          </cell>
          <cell r="E75">
            <v>1123456</v>
          </cell>
          <cell r="F75">
            <v>1159074</v>
          </cell>
          <cell r="G75">
            <v>1169081</v>
          </cell>
          <cell r="H75">
            <v>1166247</v>
          </cell>
          <cell r="I75">
            <v>1168517</v>
          </cell>
          <cell r="J75">
            <v>1193683</v>
          </cell>
          <cell r="K75">
            <v>1187851</v>
          </cell>
          <cell r="L75">
            <v>1184225</v>
          </cell>
          <cell r="M75">
            <v>1203879</v>
          </cell>
          <cell r="N75">
            <v>1207645</v>
          </cell>
          <cell r="O75">
            <v>1190036</v>
          </cell>
          <cell r="P75">
            <v>1211176</v>
          </cell>
          <cell r="Q75">
            <v>1210739</v>
          </cell>
          <cell r="R75">
            <v>1240284</v>
          </cell>
          <cell r="S75">
            <v>1264943</v>
          </cell>
          <cell r="T75">
            <v>1314720</v>
          </cell>
          <cell r="U75">
            <v>1352546</v>
          </cell>
          <cell r="V75">
            <v>1383193</v>
          </cell>
          <cell r="W75">
            <v>1445834</v>
          </cell>
          <cell r="X75">
            <v>1507264</v>
          </cell>
          <cell r="Y75">
            <v>1527887</v>
          </cell>
          <cell r="Z75">
            <v>1527105</v>
          </cell>
          <cell r="AA75">
            <v>1544474</v>
          </cell>
          <cell r="AB75">
            <v>1618270</v>
          </cell>
          <cell r="AC75">
            <v>1643749</v>
          </cell>
          <cell r="AD75">
            <v>1693375</v>
          </cell>
          <cell r="AE75">
            <v>1724557</v>
          </cell>
          <cell r="AF75">
            <v>1806829</v>
          </cell>
          <cell r="AG75">
            <v>1886720</v>
          </cell>
          <cell r="AH75">
            <v>1984530</v>
          </cell>
          <cell r="AI75">
            <v>2021954</v>
          </cell>
          <cell r="AJ75">
            <v>1985414</v>
          </cell>
          <cell r="AK75">
            <v>1937659</v>
          </cell>
          <cell r="AL75">
            <v>1889325</v>
          </cell>
          <cell r="AM75">
            <v>1852312</v>
          </cell>
          <cell r="AN75">
            <v>1816099</v>
          </cell>
          <cell r="AO75">
            <v>1816995</v>
          </cell>
          <cell r="AP75">
            <v>1415417</v>
          </cell>
          <cell r="AQ75">
            <v>1760643</v>
          </cell>
          <cell r="AR75">
            <v>1646676</v>
          </cell>
          <cell r="AS75">
            <v>1611330</v>
          </cell>
          <cell r="AT75">
            <v>1559882</v>
          </cell>
          <cell r="AU75">
            <v>1537529</v>
          </cell>
          <cell r="AV75">
            <v>1553258</v>
          </cell>
          <cell r="AW75">
            <v>1584536</v>
          </cell>
          <cell r="AX75">
            <v>1543741</v>
          </cell>
          <cell r="AY75">
            <v>1504187</v>
          </cell>
          <cell r="AZ75">
            <v>1583208</v>
          </cell>
          <cell r="BA75">
            <v>1638395</v>
          </cell>
          <cell r="BB75">
            <v>1639876</v>
          </cell>
          <cell r="BC75">
            <v>1747359</v>
          </cell>
          <cell r="BD75">
            <v>1844661</v>
          </cell>
          <cell r="BE75">
            <v>1958094</v>
          </cell>
          <cell r="BF75">
            <v>2109909</v>
          </cell>
          <cell r="BG75">
            <v>2313113</v>
          </cell>
          <cell r="BH75">
            <v>2298856</v>
          </cell>
          <cell r="BI75">
            <v>2185908</v>
          </cell>
          <cell r="BJ75">
            <v>1370196</v>
          </cell>
          <cell r="BK75">
            <v>1472049</v>
          </cell>
          <cell r="BL75">
            <v>1793082</v>
          </cell>
          <cell r="BM75">
            <v>1740701</v>
          </cell>
          <cell r="BN75">
            <v>1790227</v>
          </cell>
          <cell r="BO75">
            <v>1739684</v>
          </cell>
          <cell r="BP75">
            <v>1588325</v>
          </cell>
          <cell r="BQ75">
            <v>1383006</v>
          </cell>
          <cell r="BR75">
            <v>1477595</v>
          </cell>
          <cell r="BS75">
            <v>1522541</v>
          </cell>
          <cell r="BT75">
            <v>1514806</v>
          </cell>
          <cell r="BU75">
            <v>1445696</v>
          </cell>
          <cell r="BV75">
            <v>1360288</v>
          </cell>
          <cell r="BW75">
            <v>1354664</v>
          </cell>
          <cell r="BX75">
            <v>1310273</v>
          </cell>
          <cell r="BY75">
            <v>1257545</v>
          </cell>
          <cell r="BZ75">
            <v>1182634</v>
          </cell>
          <cell r="CA75">
            <v>1133474</v>
          </cell>
          <cell r="CB75">
            <v>1079082</v>
          </cell>
          <cell r="CC75">
            <v>1020831</v>
          </cell>
          <cell r="CD75">
            <v>975140</v>
          </cell>
          <cell r="CE75">
            <v>889835</v>
          </cell>
          <cell r="CF75">
            <v>779384</v>
          </cell>
          <cell r="CG75">
            <v>704050</v>
          </cell>
          <cell r="CH75">
            <v>632886</v>
          </cell>
          <cell r="CI75">
            <v>566767</v>
          </cell>
          <cell r="CJ75">
            <v>551488</v>
          </cell>
          <cell r="CK75">
            <v>408656</v>
          </cell>
          <cell r="CL75">
            <v>383582</v>
          </cell>
          <cell r="CM75">
            <v>346893</v>
          </cell>
          <cell r="CN75">
            <v>311901</v>
          </cell>
          <cell r="CO75">
            <v>267391</v>
          </cell>
          <cell r="CP75">
            <v>1016001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ntaccounts.org/" TargetMode="External"/></Relationships>
</file>

<file path=xl/worksheets/sheet1.xml><?xml version="1.0" encoding="utf-8"?>
<worksheet xmlns="http://schemas.openxmlformats.org/spreadsheetml/2006/main" xmlns:r="http://schemas.openxmlformats.org/officeDocument/2006/relationships">
  <dimension ref="A1:A33"/>
  <sheetViews>
    <sheetView tabSelected="1" workbookViewId="0">
      <selection activeCell="A3" sqref="A3"/>
    </sheetView>
  </sheetViews>
  <sheetFormatPr defaultRowHeight="15"/>
  <cols>
    <col min="1" max="1" width="119.28515625" customWidth="1"/>
  </cols>
  <sheetData>
    <row r="1" spans="1:1">
      <c r="A1" s="289" t="s">
        <v>440</v>
      </c>
    </row>
    <row r="2" spans="1:1">
      <c r="A2" t="s">
        <v>441</v>
      </c>
    </row>
    <row r="4" spans="1:1">
      <c r="A4" s="289" t="s">
        <v>442</v>
      </c>
    </row>
    <row r="5" spans="1:1">
      <c r="A5" t="s">
        <v>443</v>
      </c>
    </row>
    <row r="6" spans="1:1">
      <c r="A6" t="s">
        <v>444</v>
      </c>
    </row>
    <row r="7" spans="1:1" ht="30">
      <c r="A7" s="288" t="s">
        <v>445</v>
      </c>
    </row>
    <row r="9" spans="1:1">
      <c r="A9" s="289" t="s">
        <v>446</v>
      </c>
    </row>
    <row r="10" spans="1:1">
      <c r="A10" t="s">
        <v>447</v>
      </c>
    </row>
    <row r="12" spans="1:1">
      <c r="A12" s="289" t="s">
        <v>449</v>
      </c>
    </row>
    <row r="13" spans="1:1" ht="30">
      <c r="A13" s="288" t="s">
        <v>450</v>
      </c>
    </row>
    <row r="15" spans="1:1">
      <c r="A15" s="289" t="s">
        <v>451</v>
      </c>
    </row>
    <row r="16" spans="1:1">
      <c r="A16" t="s">
        <v>454</v>
      </c>
    </row>
    <row r="18" spans="1:1">
      <c r="A18" s="289" t="s">
        <v>452</v>
      </c>
    </row>
    <row r="19" spans="1:1" ht="30">
      <c r="A19" s="288" t="s">
        <v>453</v>
      </c>
    </row>
    <row r="21" spans="1:1">
      <c r="A21" s="289" t="s">
        <v>455</v>
      </c>
    </row>
    <row r="22" spans="1:1">
      <c r="A22" t="s">
        <v>456</v>
      </c>
    </row>
    <row r="23" spans="1:1">
      <c r="A23" t="s">
        <v>457</v>
      </c>
    </row>
    <row r="25" spans="1:1">
      <c r="A25" s="289" t="s">
        <v>458</v>
      </c>
    </row>
    <row r="26" spans="1:1" ht="30">
      <c r="A26" s="288" t="s">
        <v>459</v>
      </c>
    </row>
    <row r="28" spans="1:1">
      <c r="A28" t="s">
        <v>460</v>
      </c>
    </row>
    <row r="29" spans="1:1">
      <c r="A29" s="290" t="s">
        <v>461</v>
      </c>
    </row>
    <row r="30" spans="1:1">
      <c r="A30" t="s">
        <v>462</v>
      </c>
    </row>
    <row r="31" spans="1:1">
      <c r="A31" t="s">
        <v>463</v>
      </c>
    </row>
    <row r="32" spans="1:1">
      <c r="A32" t="s">
        <v>464</v>
      </c>
    </row>
    <row r="33" spans="1:1">
      <c r="A33" t="s">
        <v>465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7" tint="0.59999389629810485"/>
    <outlinePr summaryBelow="0" summaryRight="0"/>
  </sheetPr>
  <dimension ref="A1:CQ77"/>
  <sheetViews>
    <sheetView zoomScale="80" zoomScaleNormal="80" workbookViewId="0">
      <pane xSplit="3" ySplit="5" topLeftCell="D6" activePane="bottomRight" state="frozen"/>
      <selection pane="topRight" activeCell="D1" sqref="D1"/>
      <selection pane="bottomLeft" activeCell="A6" sqref="A6"/>
      <selection pane="bottomRight" activeCell="C6" sqref="C6"/>
    </sheetView>
  </sheetViews>
  <sheetFormatPr defaultRowHeight="15" outlineLevelRow="5"/>
  <cols>
    <col min="1" max="1" width="82.85546875" style="27" bestFit="1" customWidth="1"/>
    <col min="2" max="2" width="12.140625" style="27" bestFit="1" customWidth="1"/>
    <col min="3" max="3" width="13.7109375" style="27" bestFit="1" customWidth="1"/>
    <col min="4" max="4" width="9.85546875" style="27" customWidth="1"/>
    <col min="5" max="87" width="9.85546875" style="27" bestFit="1" customWidth="1"/>
    <col min="88" max="93" width="8.140625" style="27" bestFit="1" customWidth="1"/>
    <col min="94" max="94" width="9.85546875" style="27" bestFit="1" customWidth="1"/>
    <col min="95" max="95" width="2.42578125" style="27" bestFit="1" customWidth="1"/>
    <col min="96" max="16384" width="9.140625" style="27"/>
  </cols>
  <sheetData>
    <row r="1" spans="1:95" s="72" customFormat="1" ht="18.75">
      <c r="A1" s="198" t="str">
        <f xml:space="preserve"> "Table 1. Annual per capita flows" &amp; " (" &amp; Input2!B1 &amp; "), " &amp; Input!A2 &amp; " , " &amp; Input!B2</f>
        <v xml:space="preserve">Table 1. Annual per capita flows (),  , </v>
      </c>
      <c r="B1" s="144"/>
      <c r="C1" s="132"/>
      <c r="D1" s="238" t="s">
        <v>423</v>
      </c>
    </row>
    <row r="2" spans="1:95" s="72" customFormat="1" ht="18.75">
      <c r="A2" s="198"/>
      <c r="B2" s="144"/>
      <c r="C2" s="132"/>
    </row>
    <row r="3" spans="1:95" s="72" customFormat="1" ht="18.75">
      <c r="A3" s="198"/>
      <c r="B3" s="144"/>
      <c r="C3" s="132"/>
    </row>
    <row r="4" spans="1:95" s="116" customFormat="1">
      <c r="A4" s="115"/>
      <c r="B4" s="115"/>
      <c r="AV4" s="117"/>
    </row>
    <row r="5" spans="1:95" s="267" customFormat="1" ht="18.75">
      <c r="A5" s="198" t="str">
        <f>"Version " &amp; Input2!B5</f>
        <v xml:space="preserve">Version </v>
      </c>
      <c r="C5" s="267" t="s">
        <v>45</v>
      </c>
      <c r="D5" s="267">
        <v>0</v>
      </c>
      <c r="E5" s="267">
        <v>1</v>
      </c>
      <c r="F5" s="267">
        <v>2</v>
      </c>
      <c r="G5" s="267">
        <v>3</v>
      </c>
      <c r="H5" s="267">
        <v>4</v>
      </c>
      <c r="I5" s="267">
        <v>5</v>
      </c>
      <c r="J5" s="267">
        <v>6</v>
      </c>
      <c r="K5" s="267">
        <v>7</v>
      </c>
      <c r="L5" s="267">
        <v>8</v>
      </c>
      <c r="M5" s="267">
        <v>9</v>
      </c>
      <c r="N5" s="267">
        <v>10</v>
      </c>
      <c r="O5" s="267">
        <v>11</v>
      </c>
      <c r="P5" s="267">
        <v>12</v>
      </c>
      <c r="Q5" s="267">
        <v>13</v>
      </c>
      <c r="R5" s="267">
        <v>14</v>
      </c>
      <c r="S5" s="267">
        <v>15</v>
      </c>
      <c r="T5" s="267">
        <v>16</v>
      </c>
      <c r="U5" s="267">
        <v>17</v>
      </c>
      <c r="V5" s="267">
        <v>18</v>
      </c>
      <c r="W5" s="267">
        <v>19</v>
      </c>
      <c r="X5" s="267">
        <v>20</v>
      </c>
      <c r="Y5" s="267">
        <v>21</v>
      </c>
      <c r="Z5" s="267">
        <v>22</v>
      </c>
      <c r="AA5" s="267">
        <v>23</v>
      </c>
      <c r="AB5" s="267">
        <v>24</v>
      </c>
      <c r="AC5" s="267">
        <v>25</v>
      </c>
      <c r="AD5" s="267">
        <v>26</v>
      </c>
      <c r="AE5" s="267">
        <v>27</v>
      </c>
      <c r="AF5" s="267">
        <v>28</v>
      </c>
      <c r="AG5" s="267">
        <v>29</v>
      </c>
      <c r="AH5" s="267">
        <v>30</v>
      </c>
      <c r="AI5" s="267">
        <v>31</v>
      </c>
      <c r="AJ5" s="267">
        <v>32</v>
      </c>
      <c r="AK5" s="267">
        <v>33</v>
      </c>
      <c r="AL5" s="267">
        <v>34</v>
      </c>
      <c r="AM5" s="267">
        <v>35</v>
      </c>
      <c r="AN5" s="267">
        <v>36</v>
      </c>
      <c r="AO5" s="267">
        <v>37</v>
      </c>
      <c r="AP5" s="267">
        <v>38</v>
      </c>
      <c r="AQ5" s="267">
        <v>39</v>
      </c>
      <c r="AR5" s="267">
        <v>40</v>
      </c>
      <c r="AS5" s="267">
        <v>41</v>
      </c>
      <c r="AT5" s="267">
        <v>42</v>
      </c>
      <c r="AU5" s="267">
        <v>43</v>
      </c>
      <c r="AV5" s="267">
        <v>44</v>
      </c>
      <c r="AW5" s="267">
        <v>45</v>
      </c>
      <c r="AX5" s="267">
        <v>46</v>
      </c>
      <c r="AY5" s="267">
        <v>47</v>
      </c>
      <c r="AZ5" s="267">
        <v>48</v>
      </c>
      <c r="BA5" s="267">
        <v>49</v>
      </c>
      <c r="BB5" s="267">
        <v>50</v>
      </c>
      <c r="BC5" s="267">
        <v>51</v>
      </c>
      <c r="BD5" s="267">
        <v>52</v>
      </c>
      <c r="BE5" s="267">
        <v>53</v>
      </c>
      <c r="BF5" s="267">
        <v>54</v>
      </c>
      <c r="BG5" s="267">
        <v>55</v>
      </c>
      <c r="BH5" s="267">
        <v>56</v>
      </c>
      <c r="BI5" s="267">
        <v>57</v>
      </c>
      <c r="BJ5" s="267">
        <v>58</v>
      </c>
      <c r="BK5" s="267">
        <v>59</v>
      </c>
      <c r="BL5" s="267">
        <v>60</v>
      </c>
      <c r="BM5" s="267">
        <v>61</v>
      </c>
      <c r="BN5" s="267">
        <v>62</v>
      </c>
      <c r="BO5" s="267">
        <v>63</v>
      </c>
      <c r="BP5" s="267">
        <v>64</v>
      </c>
      <c r="BQ5" s="267">
        <v>65</v>
      </c>
      <c r="BR5" s="267">
        <v>66</v>
      </c>
      <c r="BS5" s="267">
        <v>67</v>
      </c>
      <c r="BT5" s="267">
        <v>68</v>
      </c>
      <c r="BU5" s="267">
        <v>69</v>
      </c>
      <c r="BV5" s="267">
        <v>70</v>
      </c>
      <c r="BW5" s="267">
        <v>71</v>
      </c>
      <c r="BX5" s="267">
        <v>72</v>
      </c>
      <c r="BY5" s="267">
        <v>73</v>
      </c>
      <c r="BZ5" s="267">
        <v>74</v>
      </c>
      <c r="CA5" s="267">
        <v>75</v>
      </c>
      <c r="CB5" s="267">
        <v>76</v>
      </c>
      <c r="CC5" s="267">
        <v>77</v>
      </c>
      <c r="CD5" s="267">
        <v>78</v>
      </c>
      <c r="CE5" s="267">
        <v>79</v>
      </c>
      <c r="CF5" s="267">
        <v>80</v>
      </c>
      <c r="CG5" s="267">
        <v>81</v>
      </c>
      <c r="CH5" s="267">
        <v>82</v>
      </c>
      <c r="CI5" s="267">
        <v>83</v>
      </c>
      <c r="CJ5" s="267">
        <v>84</v>
      </c>
      <c r="CK5" s="267">
        <v>85</v>
      </c>
      <c r="CL5" s="267">
        <v>86</v>
      </c>
      <c r="CM5" s="267">
        <v>87</v>
      </c>
      <c r="CN5" s="267">
        <v>88</v>
      </c>
      <c r="CO5" s="267">
        <v>89</v>
      </c>
      <c r="CP5" s="267">
        <v>90</v>
      </c>
      <c r="CQ5" s="268" t="s">
        <v>348</v>
      </c>
    </row>
    <row r="6" spans="1:95">
      <c r="A6" s="3" t="s">
        <v>4</v>
      </c>
      <c r="B6" s="145" t="s">
        <v>241</v>
      </c>
      <c r="C6" s="32" t="e">
        <f>'Aggregate Nominal'!B6*'Aggregate Nominal'!$B$4/'Per Capita Nominal'!C$75</f>
        <v>#N/A</v>
      </c>
      <c r="D6" s="31" t="e">
        <f>VLOOKUP($B6,Input!$C$2:$DR$352,10+D$5,FALSE)*Input2!$B$4</f>
        <v>#N/A</v>
      </c>
      <c r="E6" s="31" t="e">
        <f>VLOOKUP($B6,Input!$C$2:$DR$352,10+E$5,FALSE)*Input2!$B$4</f>
        <v>#N/A</v>
      </c>
      <c r="F6" s="31" t="e">
        <f>VLOOKUP($B6,Input!$C$2:$DR$352,10+F$5,FALSE)*Input2!$B$4</f>
        <v>#N/A</v>
      </c>
      <c r="G6" s="31" t="e">
        <f>VLOOKUP($B6,Input!$C$2:$DR$352,10+G$5,FALSE)*Input2!$B$4</f>
        <v>#N/A</v>
      </c>
      <c r="H6" s="31" t="e">
        <f>VLOOKUP($B6,Input!$C$2:$DR$352,10+H$5,FALSE)*Input2!$B$4</f>
        <v>#N/A</v>
      </c>
      <c r="I6" s="31" t="e">
        <f>VLOOKUP($B6,Input!$C$2:$DR$352,10+I$5,FALSE)*Input2!$B$4</f>
        <v>#N/A</v>
      </c>
      <c r="J6" s="31" t="e">
        <f>VLOOKUP($B6,Input!$C$2:$DR$352,10+J$5,FALSE)*Input2!$B$4</f>
        <v>#N/A</v>
      </c>
      <c r="K6" s="31" t="e">
        <f>VLOOKUP($B6,Input!$C$2:$DR$352,10+K$5,FALSE)*Input2!$B$4</f>
        <v>#N/A</v>
      </c>
      <c r="L6" s="31" t="e">
        <f>VLOOKUP($B6,Input!$C$2:$DR$352,10+L$5,FALSE)*Input2!$B$4</f>
        <v>#N/A</v>
      </c>
      <c r="M6" s="31" t="e">
        <f>VLOOKUP($B6,Input!$C$2:$DR$352,10+M$5,FALSE)*Input2!$B$4</f>
        <v>#N/A</v>
      </c>
      <c r="N6" s="31" t="e">
        <f>VLOOKUP($B6,Input!$C$2:$DR$352,10+N$5,FALSE)*Input2!$B$4</f>
        <v>#N/A</v>
      </c>
      <c r="O6" s="31" t="e">
        <f>VLOOKUP($B6,Input!$C$2:$DR$352,10+O$5,FALSE)*Input2!$B$4</f>
        <v>#N/A</v>
      </c>
      <c r="P6" s="31" t="e">
        <f>VLOOKUP($B6,Input!$C$2:$DR$352,10+P$5,FALSE)*Input2!$B$4</f>
        <v>#N/A</v>
      </c>
      <c r="Q6" s="31" t="e">
        <f>VLOOKUP($B6,Input!$C$2:$DR$352,10+Q$5,FALSE)*Input2!$B$4</f>
        <v>#N/A</v>
      </c>
      <c r="R6" s="31" t="e">
        <f>VLOOKUP($B6,Input!$C$2:$DR$352,10+R$5,FALSE)*Input2!$B$4</f>
        <v>#N/A</v>
      </c>
      <c r="S6" s="31" t="e">
        <f>VLOOKUP($B6,Input!$C$2:$DR$352,10+S$5,FALSE)*Input2!$B$4</f>
        <v>#N/A</v>
      </c>
      <c r="T6" s="31" t="e">
        <f>VLOOKUP($B6,Input!$C$2:$DR$352,10+T$5,FALSE)*Input2!$B$4</f>
        <v>#N/A</v>
      </c>
      <c r="U6" s="31" t="e">
        <f>VLOOKUP($B6,Input!$C$2:$DR$352,10+U$5,FALSE)*Input2!$B$4</f>
        <v>#N/A</v>
      </c>
      <c r="V6" s="31" t="e">
        <f>VLOOKUP($B6,Input!$C$2:$DR$352,10+V$5,FALSE)*Input2!$B$4</f>
        <v>#N/A</v>
      </c>
      <c r="W6" s="31" t="e">
        <f>VLOOKUP($B6,Input!$C$2:$DR$352,10+W$5,FALSE)*Input2!$B$4</f>
        <v>#N/A</v>
      </c>
      <c r="X6" s="31" t="e">
        <f>VLOOKUP($B6,Input!$C$2:$DR$352,10+X$5,FALSE)*Input2!$B$4</f>
        <v>#N/A</v>
      </c>
      <c r="Y6" s="31" t="e">
        <f>VLOOKUP($B6,Input!$C$2:$DR$352,10+Y$5,FALSE)*Input2!$B$4</f>
        <v>#N/A</v>
      </c>
      <c r="Z6" s="31" t="e">
        <f>VLOOKUP($B6,Input!$C$2:$DR$352,10+Z$5,FALSE)*Input2!$B$4</f>
        <v>#N/A</v>
      </c>
      <c r="AA6" s="31" t="e">
        <f>VLOOKUP($B6,Input!$C$2:$DR$352,10+AA$5,FALSE)*Input2!$B$4</f>
        <v>#N/A</v>
      </c>
      <c r="AB6" s="31" t="e">
        <f>VLOOKUP($B6,Input!$C$2:$DR$352,10+AB$5,FALSE)*Input2!$B$4</f>
        <v>#N/A</v>
      </c>
      <c r="AC6" s="31" t="e">
        <f>VLOOKUP($B6,Input!$C$2:$DR$352,10+AC$5,FALSE)*Input2!$B$4</f>
        <v>#N/A</v>
      </c>
      <c r="AD6" s="31" t="e">
        <f>VLOOKUP($B6,Input!$C$2:$DR$352,10+AD$5,FALSE)*Input2!$B$4</f>
        <v>#N/A</v>
      </c>
      <c r="AE6" s="31" t="e">
        <f>VLOOKUP($B6,Input!$C$2:$DR$352,10+AE$5,FALSE)*Input2!$B$4</f>
        <v>#N/A</v>
      </c>
      <c r="AF6" s="31" t="e">
        <f>VLOOKUP($B6,Input!$C$2:$DR$352,10+AF$5,FALSE)*Input2!$B$4</f>
        <v>#N/A</v>
      </c>
      <c r="AG6" s="31" t="e">
        <f>VLOOKUP($B6,Input!$C$2:$DR$352,10+AG$5,FALSE)*Input2!$B$4</f>
        <v>#N/A</v>
      </c>
      <c r="AH6" s="31" t="e">
        <f>VLOOKUP($B6,Input!$C$2:$DR$352,10+AH$5,FALSE)*Input2!$B$4</f>
        <v>#N/A</v>
      </c>
      <c r="AI6" s="31" t="e">
        <f>VLOOKUP($B6,Input!$C$2:$DR$352,10+AI$5,FALSE)*Input2!$B$4</f>
        <v>#N/A</v>
      </c>
      <c r="AJ6" s="31" t="e">
        <f>VLOOKUP($B6,Input!$C$2:$DR$352,10+AJ$5,FALSE)*Input2!$B$4</f>
        <v>#N/A</v>
      </c>
      <c r="AK6" s="31" t="e">
        <f>VLOOKUP($B6,Input!$C$2:$DR$352,10+AK$5,FALSE)*Input2!$B$4</f>
        <v>#N/A</v>
      </c>
      <c r="AL6" s="31" t="e">
        <f>VLOOKUP($B6,Input!$C$2:$DR$352,10+AL$5,FALSE)*Input2!$B$4</f>
        <v>#N/A</v>
      </c>
      <c r="AM6" s="31" t="e">
        <f>VLOOKUP($B6,Input!$C$2:$DR$352,10+AM$5,FALSE)*Input2!$B$4</f>
        <v>#N/A</v>
      </c>
      <c r="AN6" s="31" t="e">
        <f>VLOOKUP($B6,Input!$C$2:$DR$352,10+AN$5,FALSE)*Input2!$B$4</f>
        <v>#N/A</v>
      </c>
      <c r="AO6" s="31" t="e">
        <f>VLOOKUP($B6,Input!$C$2:$DR$352,10+AO$5,FALSE)*Input2!$B$4</f>
        <v>#N/A</v>
      </c>
      <c r="AP6" s="31" t="e">
        <f>VLOOKUP($B6,Input!$C$2:$DR$352,10+AP$5,FALSE)*Input2!$B$4</f>
        <v>#N/A</v>
      </c>
      <c r="AQ6" s="31" t="e">
        <f>VLOOKUP($B6,Input!$C$2:$DR$352,10+AQ$5,FALSE)*Input2!$B$4</f>
        <v>#N/A</v>
      </c>
      <c r="AR6" s="31" t="e">
        <f>VLOOKUP($B6,Input!$C$2:$DR$352,10+AR$5,FALSE)*Input2!$B$4</f>
        <v>#N/A</v>
      </c>
      <c r="AS6" s="31" t="e">
        <f>VLOOKUP($B6,Input!$C$2:$DR$352,10+AS$5,FALSE)*Input2!$B$4</f>
        <v>#N/A</v>
      </c>
      <c r="AT6" s="31" t="e">
        <f>VLOOKUP($B6,Input!$C$2:$DR$352,10+AT$5,FALSE)*Input2!$B$4</f>
        <v>#N/A</v>
      </c>
      <c r="AU6" s="31" t="e">
        <f>VLOOKUP($B6,Input!$C$2:$DR$352,10+AU$5,FALSE)*Input2!$B$4</f>
        <v>#N/A</v>
      </c>
      <c r="AV6" s="31" t="e">
        <f>VLOOKUP($B6,Input!$C$2:$DR$352,10+AV$5,FALSE)*Input2!$B$4</f>
        <v>#N/A</v>
      </c>
      <c r="AW6" s="31" t="e">
        <f>VLOOKUP($B6,Input!$C$2:$DR$352,10+AW$5,FALSE)*Input2!$B$4</f>
        <v>#N/A</v>
      </c>
      <c r="AX6" s="31" t="e">
        <f>VLOOKUP($B6,Input!$C$2:$DR$352,10+AX$5,FALSE)*Input2!$B$4</f>
        <v>#N/A</v>
      </c>
      <c r="AY6" s="31" t="e">
        <f>VLOOKUP($B6,Input!$C$2:$DR$352,10+AY$5,FALSE)*Input2!$B$4</f>
        <v>#N/A</v>
      </c>
      <c r="AZ6" s="31" t="e">
        <f>VLOOKUP($B6,Input!$C$2:$DR$352,10+AZ$5,FALSE)*Input2!$B$4</f>
        <v>#N/A</v>
      </c>
      <c r="BA6" s="31" t="e">
        <f>VLOOKUP($B6,Input!$C$2:$DR$352,10+BA$5,FALSE)*Input2!$B$4</f>
        <v>#N/A</v>
      </c>
      <c r="BB6" s="31" t="e">
        <f>VLOOKUP($B6,Input!$C$2:$DR$352,10+BB$5,FALSE)*Input2!$B$4</f>
        <v>#N/A</v>
      </c>
      <c r="BC6" s="31" t="e">
        <f>VLOOKUP($B6,Input!$C$2:$DR$352,10+BC$5,FALSE)*Input2!$B$4</f>
        <v>#N/A</v>
      </c>
      <c r="BD6" s="31" t="e">
        <f>VLOOKUP($B6,Input!$C$2:$DR$352,10+BD$5,FALSE)*Input2!$B$4</f>
        <v>#N/A</v>
      </c>
      <c r="BE6" s="31" t="e">
        <f>VLOOKUP($B6,Input!$C$2:$DR$352,10+BE$5,FALSE)*Input2!$B$4</f>
        <v>#N/A</v>
      </c>
      <c r="BF6" s="31" t="e">
        <f>VLOOKUP($B6,Input!$C$2:$DR$352,10+BF$5,FALSE)*Input2!$B$4</f>
        <v>#N/A</v>
      </c>
      <c r="BG6" s="31" t="e">
        <f>VLOOKUP($B6,Input!$C$2:$DR$352,10+BG$5,FALSE)*Input2!$B$4</f>
        <v>#N/A</v>
      </c>
      <c r="BH6" s="31" t="e">
        <f>VLOOKUP($B6,Input!$C$2:$DR$352,10+BH$5,FALSE)*Input2!$B$4</f>
        <v>#N/A</v>
      </c>
      <c r="BI6" s="31" t="e">
        <f>VLOOKUP($B6,Input!$C$2:$DR$352,10+BI$5,FALSE)*Input2!$B$4</f>
        <v>#N/A</v>
      </c>
      <c r="BJ6" s="31" t="e">
        <f>VLOOKUP($B6,Input!$C$2:$DR$352,10+BJ$5,FALSE)*Input2!$B$4</f>
        <v>#N/A</v>
      </c>
      <c r="BK6" s="31" t="e">
        <f>VLOOKUP($B6,Input!$C$2:$DR$352,10+BK$5,FALSE)*Input2!$B$4</f>
        <v>#N/A</v>
      </c>
      <c r="BL6" s="31" t="e">
        <f>VLOOKUP($B6,Input!$C$2:$DR$352,10+BL$5,FALSE)*Input2!$B$4</f>
        <v>#N/A</v>
      </c>
      <c r="BM6" s="31" t="e">
        <f>VLOOKUP($B6,Input!$C$2:$DR$352,10+BM$5,FALSE)*Input2!$B$4</f>
        <v>#N/A</v>
      </c>
      <c r="BN6" s="31" t="e">
        <f>VLOOKUP($B6,Input!$C$2:$DR$352,10+BN$5,FALSE)*Input2!$B$4</f>
        <v>#N/A</v>
      </c>
      <c r="BO6" s="31" t="e">
        <f>VLOOKUP($B6,Input!$C$2:$DR$352,10+BO$5,FALSE)*Input2!$B$4</f>
        <v>#N/A</v>
      </c>
      <c r="BP6" s="31" t="e">
        <f>VLOOKUP($B6,Input!$C$2:$DR$352,10+BP$5,FALSE)*Input2!$B$4</f>
        <v>#N/A</v>
      </c>
      <c r="BQ6" s="31" t="e">
        <f>VLOOKUP($B6,Input!$C$2:$DR$352,10+BQ$5,FALSE)*Input2!$B$4</f>
        <v>#N/A</v>
      </c>
      <c r="BR6" s="31" t="e">
        <f>VLOOKUP($B6,Input!$C$2:$DR$352,10+BR$5,FALSE)*Input2!$B$4</f>
        <v>#N/A</v>
      </c>
      <c r="BS6" s="31" t="e">
        <f>VLOOKUP($B6,Input!$C$2:$DR$352,10+BS$5,FALSE)*Input2!$B$4</f>
        <v>#N/A</v>
      </c>
      <c r="BT6" s="31" t="e">
        <f>VLOOKUP($B6,Input!$C$2:$DR$352,10+BT$5,FALSE)*Input2!$B$4</f>
        <v>#N/A</v>
      </c>
      <c r="BU6" s="31" t="e">
        <f>VLOOKUP($B6,Input!$C$2:$DR$352,10+BU$5,FALSE)*Input2!$B$4</f>
        <v>#N/A</v>
      </c>
      <c r="BV6" s="31" t="e">
        <f>VLOOKUP($B6,Input!$C$2:$DR$352,10+BV$5,FALSE)*Input2!$B$4</f>
        <v>#N/A</v>
      </c>
      <c r="BW6" s="31" t="e">
        <f>VLOOKUP($B6,Input!$C$2:$DR$352,10+BW$5,FALSE)*Input2!$B$4</f>
        <v>#N/A</v>
      </c>
      <c r="BX6" s="31" t="e">
        <f>VLOOKUP($B6,Input!$C$2:$DR$352,10+BX$5,FALSE)*Input2!$B$4</f>
        <v>#N/A</v>
      </c>
      <c r="BY6" s="31" t="e">
        <f>VLOOKUP($B6,Input!$C$2:$DR$352,10+BY$5,FALSE)*Input2!$B$4</f>
        <v>#N/A</v>
      </c>
      <c r="BZ6" s="31" t="e">
        <f>VLOOKUP($B6,Input!$C$2:$DR$352,10+BZ$5,FALSE)*Input2!$B$4</f>
        <v>#N/A</v>
      </c>
      <c r="CA6" s="31" t="e">
        <f>VLOOKUP($B6,Input!$C$2:$DR$352,10+CA$5,FALSE)*Input2!$B$4</f>
        <v>#N/A</v>
      </c>
      <c r="CB6" s="31" t="e">
        <f>VLOOKUP($B6,Input!$C$2:$DR$352,10+CB$5,FALSE)*Input2!$B$4</f>
        <v>#N/A</v>
      </c>
      <c r="CC6" s="31" t="e">
        <f>VLOOKUP($B6,Input!$C$2:$DR$352,10+CC$5,FALSE)*Input2!$B$4</f>
        <v>#N/A</v>
      </c>
      <c r="CD6" s="31" t="e">
        <f>VLOOKUP($B6,Input!$C$2:$DR$352,10+CD$5,FALSE)*Input2!$B$4</f>
        <v>#N/A</v>
      </c>
      <c r="CE6" s="31" t="e">
        <f>VLOOKUP($B6,Input!$C$2:$DR$352,10+CE$5,FALSE)*Input2!$B$4</f>
        <v>#N/A</v>
      </c>
      <c r="CF6" s="31" t="e">
        <f>VLOOKUP($B6,Input!$C$2:$DR$352,10+CF$5,FALSE)*Input2!$B$4</f>
        <v>#N/A</v>
      </c>
      <c r="CG6" s="31" t="e">
        <f>VLOOKUP($B6,Input!$C$2:$DR$352,10+CG$5,FALSE)*Input2!$B$4</f>
        <v>#N/A</v>
      </c>
      <c r="CH6" s="31" t="e">
        <f>VLOOKUP($B6,Input!$C$2:$DR$352,10+CH$5,FALSE)*Input2!$B$4</f>
        <v>#N/A</v>
      </c>
      <c r="CI6" s="31" t="e">
        <f>VLOOKUP($B6,Input!$C$2:$DR$352,10+CI$5,FALSE)*Input2!$B$4</f>
        <v>#N/A</v>
      </c>
      <c r="CJ6" s="31" t="e">
        <f>VLOOKUP($B6,Input!$C$2:$DR$352,10+CJ$5,FALSE)*Input2!$B$4</f>
        <v>#N/A</v>
      </c>
      <c r="CK6" s="31" t="e">
        <f>VLOOKUP($B6,Input!$C$2:$DR$352,10+CK$5,FALSE)*Input2!$B$4</f>
        <v>#N/A</v>
      </c>
      <c r="CL6" s="31" t="e">
        <f>VLOOKUP($B6,Input!$C$2:$DR$352,10+CL$5,FALSE)*Input2!$B$4</f>
        <v>#N/A</v>
      </c>
      <c r="CM6" s="31" t="e">
        <f>VLOOKUP($B6,Input!$C$2:$DR$352,10+CM$5,FALSE)*Input2!$B$4</f>
        <v>#N/A</v>
      </c>
      <c r="CN6" s="31" t="e">
        <f>VLOOKUP($B6,Input!$C$2:$DR$352,10+CN$5,FALSE)*Input2!$B$4</f>
        <v>#N/A</v>
      </c>
      <c r="CO6" s="31" t="e">
        <f>VLOOKUP($B6,Input!$C$2:$DR$352,10+CO$5,FALSE)*Input2!$B$4</f>
        <v>#N/A</v>
      </c>
      <c r="CP6" s="31" t="e">
        <f>VLOOKUP($B6,Input!$C$2:$DR$352,10+CP$5,FALSE)*Input2!$B$4</f>
        <v>#N/A</v>
      </c>
    </row>
    <row r="7" spans="1:95" outlineLevel="1">
      <c r="A7" s="29" t="s">
        <v>5</v>
      </c>
      <c r="B7" s="145" t="s">
        <v>242</v>
      </c>
      <c r="C7" s="32" t="e">
        <f>'Aggregate Nominal'!B7*'Aggregate Nominal'!$B$4/'Per Capita Nominal'!C$75</f>
        <v>#N/A</v>
      </c>
      <c r="D7" s="31" t="e">
        <f>VLOOKUP($B7,Input!$C$2:$DR$352,10+D$5,FALSE)*Input2!$B$4</f>
        <v>#N/A</v>
      </c>
      <c r="E7" s="31" t="e">
        <f>VLOOKUP($B7,Input!$C$2:$DR$352,10+E$5,FALSE)*Input2!$B$4</f>
        <v>#N/A</v>
      </c>
      <c r="F7" s="31" t="e">
        <f>VLOOKUP($B7,Input!$C$2:$DR$352,10+F$5,FALSE)*Input2!$B$4</f>
        <v>#N/A</v>
      </c>
      <c r="G7" s="31" t="e">
        <f>VLOOKUP($B7,Input!$C$2:$DR$352,10+G$5,FALSE)*Input2!$B$4</f>
        <v>#N/A</v>
      </c>
      <c r="H7" s="31" t="e">
        <f>VLOOKUP($B7,Input!$C$2:$DR$352,10+H$5,FALSE)*Input2!$B$4</f>
        <v>#N/A</v>
      </c>
      <c r="I7" s="31" t="e">
        <f>VLOOKUP($B7,Input!$C$2:$DR$352,10+I$5,FALSE)*Input2!$B$4</f>
        <v>#N/A</v>
      </c>
      <c r="J7" s="31" t="e">
        <f>VLOOKUP($B7,Input!$C$2:$DR$352,10+J$5,FALSE)*Input2!$B$4</f>
        <v>#N/A</v>
      </c>
      <c r="K7" s="31" t="e">
        <f>VLOOKUP($B7,Input!$C$2:$DR$352,10+K$5,FALSE)*Input2!$B$4</f>
        <v>#N/A</v>
      </c>
      <c r="L7" s="31" t="e">
        <f>VLOOKUP($B7,Input!$C$2:$DR$352,10+L$5,FALSE)*Input2!$B$4</f>
        <v>#N/A</v>
      </c>
      <c r="M7" s="31" t="e">
        <f>VLOOKUP($B7,Input!$C$2:$DR$352,10+M$5,FALSE)*Input2!$B$4</f>
        <v>#N/A</v>
      </c>
      <c r="N7" s="31" t="e">
        <f>VLOOKUP($B7,Input!$C$2:$DR$352,10+N$5,FALSE)*Input2!$B$4</f>
        <v>#N/A</v>
      </c>
      <c r="O7" s="31" t="e">
        <f>VLOOKUP($B7,Input!$C$2:$DR$352,10+O$5,FALSE)*Input2!$B$4</f>
        <v>#N/A</v>
      </c>
      <c r="P7" s="31" t="e">
        <f>VLOOKUP($B7,Input!$C$2:$DR$352,10+P$5,FALSE)*Input2!$B$4</f>
        <v>#N/A</v>
      </c>
      <c r="Q7" s="31" t="e">
        <f>VLOOKUP($B7,Input!$C$2:$DR$352,10+Q$5,FALSE)*Input2!$B$4</f>
        <v>#N/A</v>
      </c>
      <c r="R7" s="31" t="e">
        <f>VLOOKUP($B7,Input!$C$2:$DR$352,10+R$5,FALSE)*Input2!$B$4</f>
        <v>#N/A</v>
      </c>
      <c r="S7" s="31" t="e">
        <f>VLOOKUP($B7,Input!$C$2:$DR$352,10+S$5,FALSE)*Input2!$B$4</f>
        <v>#N/A</v>
      </c>
      <c r="T7" s="31" t="e">
        <f>VLOOKUP($B7,Input!$C$2:$DR$352,10+T$5,FALSE)*Input2!$B$4</f>
        <v>#N/A</v>
      </c>
      <c r="U7" s="31" t="e">
        <f>VLOOKUP($B7,Input!$C$2:$DR$352,10+U$5,FALSE)*Input2!$B$4</f>
        <v>#N/A</v>
      </c>
      <c r="V7" s="31" t="e">
        <f>VLOOKUP($B7,Input!$C$2:$DR$352,10+V$5,FALSE)*Input2!$B$4</f>
        <v>#N/A</v>
      </c>
      <c r="W7" s="31" t="e">
        <f>VLOOKUP($B7,Input!$C$2:$DR$352,10+W$5,FALSE)*Input2!$B$4</f>
        <v>#N/A</v>
      </c>
      <c r="X7" s="31" t="e">
        <f>VLOOKUP($B7,Input!$C$2:$DR$352,10+X$5,FALSE)*Input2!$B$4</f>
        <v>#N/A</v>
      </c>
      <c r="Y7" s="31" t="e">
        <f>VLOOKUP($B7,Input!$C$2:$DR$352,10+Y$5,FALSE)*Input2!$B$4</f>
        <v>#N/A</v>
      </c>
      <c r="Z7" s="31" t="e">
        <f>VLOOKUP($B7,Input!$C$2:$DR$352,10+Z$5,FALSE)*Input2!$B$4</f>
        <v>#N/A</v>
      </c>
      <c r="AA7" s="31" t="e">
        <f>VLOOKUP($B7,Input!$C$2:$DR$352,10+AA$5,FALSE)*Input2!$B$4</f>
        <v>#N/A</v>
      </c>
      <c r="AB7" s="31" t="e">
        <f>VLOOKUP($B7,Input!$C$2:$DR$352,10+AB$5,FALSE)*Input2!$B$4</f>
        <v>#N/A</v>
      </c>
      <c r="AC7" s="31" t="e">
        <f>VLOOKUP($B7,Input!$C$2:$DR$352,10+AC$5,FALSE)*Input2!$B$4</f>
        <v>#N/A</v>
      </c>
      <c r="AD7" s="31" t="e">
        <f>VLOOKUP($B7,Input!$C$2:$DR$352,10+AD$5,FALSE)*Input2!$B$4</f>
        <v>#N/A</v>
      </c>
      <c r="AE7" s="31" t="e">
        <f>VLOOKUP($B7,Input!$C$2:$DR$352,10+AE$5,FALSE)*Input2!$B$4</f>
        <v>#N/A</v>
      </c>
      <c r="AF7" s="31" t="e">
        <f>VLOOKUP($B7,Input!$C$2:$DR$352,10+AF$5,FALSE)*Input2!$B$4</f>
        <v>#N/A</v>
      </c>
      <c r="AG7" s="31" t="e">
        <f>VLOOKUP($B7,Input!$C$2:$DR$352,10+AG$5,FALSE)*Input2!$B$4</f>
        <v>#N/A</v>
      </c>
      <c r="AH7" s="31" t="e">
        <f>VLOOKUP($B7,Input!$C$2:$DR$352,10+AH$5,FALSE)*Input2!$B$4</f>
        <v>#N/A</v>
      </c>
      <c r="AI7" s="31" t="e">
        <f>VLOOKUP($B7,Input!$C$2:$DR$352,10+AI$5,FALSE)*Input2!$B$4</f>
        <v>#N/A</v>
      </c>
      <c r="AJ7" s="31" t="e">
        <f>VLOOKUP($B7,Input!$C$2:$DR$352,10+AJ$5,FALSE)*Input2!$B$4</f>
        <v>#N/A</v>
      </c>
      <c r="AK7" s="31" t="e">
        <f>VLOOKUP($B7,Input!$C$2:$DR$352,10+AK$5,FALSE)*Input2!$B$4</f>
        <v>#N/A</v>
      </c>
      <c r="AL7" s="31" t="e">
        <f>VLOOKUP($B7,Input!$C$2:$DR$352,10+AL$5,FALSE)*Input2!$B$4</f>
        <v>#N/A</v>
      </c>
      <c r="AM7" s="31" t="e">
        <f>VLOOKUP($B7,Input!$C$2:$DR$352,10+AM$5,FALSE)*Input2!$B$4</f>
        <v>#N/A</v>
      </c>
      <c r="AN7" s="31" t="e">
        <f>VLOOKUP($B7,Input!$C$2:$DR$352,10+AN$5,FALSE)*Input2!$B$4</f>
        <v>#N/A</v>
      </c>
      <c r="AO7" s="31" t="e">
        <f>VLOOKUP($B7,Input!$C$2:$DR$352,10+AO$5,FALSE)*Input2!$B$4</f>
        <v>#N/A</v>
      </c>
      <c r="AP7" s="31" t="e">
        <f>VLOOKUP($B7,Input!$C$2:$DR$352,10+AP$5,FALSE)*Input2!$B$4</f>
        <v>#N/A</v>
      </c>
      <c r="AQ7" s="31" t="e">
        <f>VLOOKUP($B7,Input!$C$2:$DR$352,10+AQ$5,FALSE)*Input2!$B$4</f>
        <v>#N/A</v>
      </c>
      <c r="AR7" s="31" t="e">
        <f>VLOOKUP($B7,Input!$C$2:$DR$352,10+AR$5,FALSE)*Input2!$B$4</f>
        <v>#N/A</v>
      </c>
      <c r="AS7" s="31" t="e">
        <f>VLOOKUP($B7,Input!$C$2:$DR$352,10+AS$5,FALSE)*Input2!$B$4</f>
        <v>#N/A</v>
      </c>
      <c r="AT7" s="31" t="e">
        <f>VLOOKUP($B7,Input!$C$2:$DR$352,10+AT$5,FALSE)*Input2!$B$4</f>
        <v>#N/A</v>
      </c>
      <c r="AU7" s="31" t="e">
        <f>VLOOKUP($B7,Input!$C$2:$DR$352,10+AU$5,FALSE)*Input2!$B$4</f>
        <v>#N/A</v>
      </c>
      <c r="AV7" s="31" t="e">
        <f>VLOOKUP($B7,Input!$C$2:$DR$352,10+AV$5,FALSE)*Input2!$B$4</f>
        <v>#N/A</v>
      </c>
      <c r="AW7" s="31" t="e">
        <f>VLOOKUP($B7,Input!$C$2:$DR$352,10+AW$5,FALSE)*Input2!$B$4</f>
        <v>#N/A</v>
      </c>
      <c r="AX7" s="31" t="e">
        <f>VLOOKUP($B7,Input!$C$2:$DR$352,10+AX$5,FALSE)*Input2!$B$4</f>
        <v>#N/A</v>
      </c>
      <c r="AY7" s="31" t="e">
        <f>VLOOKUP($B7,Input!$C$2:$DR$352,10+AY$5,FALSE)*Input2!$B$4</f>
        <v>#N/A</v>
      </c>
      <c r="AZ7" s="31" t="e">
        <f>VLOOKUP($B7,Input!$C$2:$DR$352,10+AZ$5,FALSE)*Input2!$B$4</f>
        <v>#N/A</v>
      </c>
      <c r="BA7" s="31" t="e">
        <f>VLOOKUP($B7,Input!$C$2:$DR$352,10+BA$5,FALSE)*Input2!$B$4</f>
        <v>#N/A</v>
      </c>
      <c r="BB7" s="31" t="e">
        <f>VLOOKUP($B7,Input!$C$2:$DR$352,10+BB$5,FALSE)*Input2!$B$4</f>
        <v>#N/A</v>
      </c>
      <c r="BC7" s="31" t="e">
        <f>VLOOKUP($B7,Input!$C$2:$DR$352,10+BC$5,FALSE)*Input2!$B$4</f>
        <v>#N/A</v>
      </c>
      <c r="BD7" s="31" t="e">
        <f>VLOOKUP($B7,Input!$C$2:$DR$352,10+BD$5,FALSE)*Input2!$B$4</f>
        <v>#N/A</v>
      </c>
      <c r="BE7" s="31" t="e">
        <f>VLOOKUP($B7,Input!$C$2:$DR$352,10+BE$5,FALSE)*Input2!$B$4</f>
        <v>#N/A</v>
      </c>
      <c r="BF7" s="31" t="e">
        <f>VLOOKUP($B7,Input!$C$2:$DR$352,10+BF$5,FALSE)*Input2!$B$4</f>
        <v>#N/A</v>
      </c>
      <c r="BG7" s="31" t="e">
        <f>VLOOKUP($B7,Input!$C$2:$DR$352,10+BG$5,FALSE)*Input2!$B$4</f>
        <v>#N/A</v>
      </c>
      <c r="BH7" s="31" t="e">
        <f>VLOOKUP($B7,Input!$C$2:$DR$352,10+BH$5,FALSE)*Input2!$B$4</f>
        <v>#N/A</v>
      </c>
      <c r="BI7" s="31" t="e">
        <f>VLOOKUP($B7,Input!$C$2:$DR$352,10+BI$5,FALSE)*Input2!$B$4</f>
        <v>#N/A</v>
      </c>
      <c r="BJ7" s="31" t="e">
        <f>VLOOKUP($B7,Input!$C$2:$DR$352,10+BJ$5,FALSE)*Input2!$B$4</f>
        <v>#N/A</v>
      </c>
      <c r="BK7" s="31" t="e">
        <f>VLOOKUP($B7,Input!$C$2:$DR$352,10+BK$5,FALSE)*Input2!$B$4</f>
        <v>#N/A</v>
      </c>
      <c r="BL7" s="31" t="e">
        <f>VLOOKUP($B7,Input!$C$2:$DR$352,10+BL$5,FALSE)*Input2!$B$4</f>
        <v>#N/A</v>
      </c>
      <c r="BM7" s="31" t="e">
        <f>VLOOKUP($B7,Input!$C$2:$DR$352,10+BM$5,FALSE)*Input2!$B$4</f>
        <v>#N/A</v>
      </c>
      <c r="BN7" s="31" t="e">
        <f>VLOOKUP($B7,Input!$C$2:$DR$352,10+BN$5,FALSE)*Input2!$B$4</f>
        <v>#N/A</v>
      </c>
      <c r="BO7" s="31" t="e">
        <f>VLOOKUP($B7,Input!$C$2:$DR$352,10+BO$5,FALSE)*Input2!$B$4</f>
        <v>#N/A</v>
      </c>
      <c r="BP7" s="31" t="e">
        <f>VLOOKUP($B7,Input!$C$2:$DR$352,10+BP$5,FALSE)*Input2!$B$4</f>
        <v>#N/A</v>
      </c>
      <c r="BQ7" s="31" t="e">
        <f>VLOOKUP($B7,Input!$C$2:$DR$352,10+BQ$5,FALSE)*Input2!$B$4</f>
        <v>#N/A</v>
      </c>
      <c r="BR7" s="31" t="e">
        <f>VLOOKUP($B7,Input!$C$2:$DR$352,10+BR$5,FALSE)*Input2!$B$4</f>
        <v>#N/A</v>
      </c>
      <c r="BS7" s="31" t="e">
        <f>VLOOKUP($B7,Input!$C$2:$DR$352,10+BS$5,FALSE)*Input2!$B$4</f>
        <v>#N/A</v>
      </c>
      <c r="BT7" s="31" t="e">
        <f>VLOOKUP($B7,Input!$C$2:$DR$352,10+BT$5,FALSE)*Input2!$B$4</f>
        <v>#N/A</v>
      </c>
      <c r="BU7" s="31" t="e">
        <f>VLOOKUP($B7,Input!$C$2:$DR$352,10+BU$5,FALSE)*Input2!$B$4</f>
        <v>#N/A</v>
      </c>
      <c r="BV7" s="31" t="e">
        <f>VLOOKUP($B7,Input!$C$2:$DR$352,10+BV$5,FALSE)*Input2!$B$4</f>
        <v>#N/A</v>
      </c>
      <c r="BW7" s="31" t="e">
        <f>VLOOKUP($B7,Input!$C$2:$DR$352,10+BW$5,FALSE)*Input2!$B$4</f>
        <v>#N/A</v>
      </c>
      <c r="BX7" s="31" t="e">
        <f>VLOOKUP($B7,Input!$C$2:$DR$352,10+BX$5,FALSE)*Input2!$B$4</f>
        <v>#N/A</v>
      </c>
      <c r="BY7" s="31" t="e">
        <f>VLOOKUP($B7,Input!$C$2:$DR$352,10+BY$5,FALSE)*Input2!$B$4</f>
        <v>#N/A</v>
      </c>
      <c r="BZ7" s="31" t="e">
        <f>VLOOKUP($B7,Input!$C$2:$DR$352,10+BZ$5,FALSE)*Input2!$B$4</f>
        <v>#N/A</v>
      </c>
      <c r="CA7" s="31" t="e">
        <f>VLOOKUP($B7,Input!$C$2:$DR$352,10+CA$5,FALSE)*Input2!$B$4</f>
        <v>#N/A</v>
      </c>
      <c r="CB7" s="31" t="e">
        <f>VLOOKUP($B7,Input!$C$2:$DR$352,10+CB$5,FALSE)*Input2!$B$4</f>
        <v>#N/A</v>
      </c>
      <c r="CC7" s="31" t="e">
        <f>VLOOKUP($B7,Input!$C$2:$DR$352,10+CC$5,FALSE)*Input2!$B$4</f>
        <v>#N/A</v>
      </c>
      <c r="CD7" s="31" t="e">
        <f>VLOOKUP($B7,Input!$C$2:$DR$352,10+CD$5,FALSE)*Input2!$B$4</f>
        <v>#N/A</v>
      </c>
      <c r="CE7" s="31" t="e">
        <f>VLOOKUP($B7,Input!$C$2:$DR$352,10+CE$5,FALSE)*Input2!$B$4</f>
        <v>#N/A</v>
      </c>
      <c r="CF7" s="31" t="e">
        <f>VLOOKUP($B7,Input!$C$2:$DR$352,10+CF$5,FALSE)*Input2!$B$4</f>
        <v>#N/A</v>
      </c>
      <c r="CG7" s="31" t="e">
        <f>VLOOKUP($B7,Input!$C$2:$DR$352,10+CG$5,FALSE)*Input2!$B$4</f>
        <v>#N/A</v>
      </c>
      <c r="CH7" s="31" t="e">
        <f>VLOOKUP($B7,Input!$C$2:$DR$352,10+CH$5,FALSE)*Input2!$B$4</f>
        <v>#N/A</v>
      </c>
      <c r="CI7" s="31" t="e">
        <f>VLOOKUP($B7,Input!$C$2:$DR$352,10+CI$5,FALSE)*Input2!$B$4</f>
        <v>#N/A</v>
      </c>
      <c r="CJ7" s="31" t="e">
        <f>VLOOKUP($B7,Input!$C$2:$DR$352,10+CJ$5,FALSE)*Input2!$B$4</f>
        <v>#N/A</v>
      </c>
      <c r="CK7" s="31" t="e">
        <f>VLOOKUP($B7,Input!$C$2:$DR$352,10+CK$5,FALSE)*Input2!$B$4</f>
        <v>#N/A</v>
      </c>
      <c r="CL7" s="31" t="e">
        <f>VLOOKUP($B7,Input!$C$2:$DR$352,10+CL$5,FALSE)*Input2!$B$4</f>
        <v>#N/A</v>
      </c>
      <c r="CM7" s="31" t="e">
        <f>VLOOKUP($B7,Input!$C$2:$DR$352,10+CM$5,FALSE)*Input2!$B$4</f>
        <v>#N/A</v>
      </c>
      <c r="CN7" s="31" t="e">
        <f>VLOOKUP($B7,Input!$C$2:$DR$352,10+CN$5,FALSE)*Input2!$B$4</f>
        <v>#N/A</v>
      </c>
      <c r="CO7" s="31" t="e">
        <f>VLOOKUP($B7,Input!$C$2:$DR$352,10+CO$5,FALSE)*Input2!$B$4</f>
        <v>#N/A</v>
      </c>
      <c r="CP7" s="31" t="e">
        <f>VLOOKUP($B7,Input!$C$2:$DR$352,10+CP$5,FALSE)*Input2!$B$4</f>
        <v>#N/A</v>
      </c>
    </row>
    <row r="8" spans="1:95" outlineLevel="2">
      <c r="A8" s="204" t="s">
        <v>28</v>
      </c>
      <c r="B8" s="145" t="s">
        <v>243</v>
      </c>
      <c r="C8" s="32" t="e">
        <f>'Aggregate Nominal'!B8*'Aggregate Nominal'!$B$4/'Per Capita Nominal'!C$75</f>
        <v>#N/A</v>
      </c>
      <c r="D8" s="31" t="e">
        <f>VLOOKUP($B8,Input!$C$2:$DR$352,10+D$5,FALSE)*Input2!$B$4</f>
        <v>#N/A</v>
      </c>
      <c r="E8" s="31" t="e">
        <f>VLOOKUP($B8,Input!$C$2:$DR$352,10+E$5,FALSE)*Input2!$B$4</f>
        <v>#N/A</v>
      </c>
      <c r="F8" s="31" t="e">
        <f>VLOOKUP($B8,Input!$C$2:$DR$352,10+F$5,FALSE)*Input2!$B$4</f>
        <v>#N/A</v>
      </c>
      <c r="G8" s="31" t="e">
        <f>VLOOKUP($B8,Input!$C$2:$DR$352,10+G$5,FALSE)*Input2!$B$4</f>
        <v>#N/A</v>
      </c>
      <c r="H8" s="31" t="e">
        <f>VLOOKUP($B8,Input!$C$2:$DR$352,10+H$5,FALSE)*Input2!$B$4</f>
        <v>#N/A</v>
      </c>
      <c r="I8" s="31" t="e">
        <f>VLOOKUP($B8,Input!$C$2:$DR$352,10+I$5,FALSE)*Input2!$B$4</f>
        <v>#N/A</v>
      </c>
      <c r="J8" s="31" t="e">
        <f>VLOOKUP($B8,Input!$C$2:$DR$352,10+J$5,FALSE)*Input2!$B$4</f>
        <v>#N/A</v>
      </c>
      <c r="K8" s="31" t="e">
        <f>VLOOKUP($B8,Input!$C$2:$DR$352,10+K$5,FALSE)*Input2!$B$4</f>
        <v>#N/A</v>
      </c>
      <c r="L8" s="31" t="e">
        <f>VLOOKUP($B8,Input!$C$2:$DR$352,10+L$5,FALSE)*Input2!$B$4</f>
        <v>#N/A</v>
      </c>
      <c r="M8" s="31" t="e">
        <f>VLOOKUP($B8,Input!$C$2:$DR$352,10+M$5,FALSE)*Input2!$B$4</f>
        <v>#N/A</v>
      </c>
      <c r="N8" s="31" t="e">
        <f>VLOOKUP($B8,Input!$C$2:$DR$352,10+N$5,FALSE)*Input2!$B$4</f>
        <v>#N/A</v>
      </c>
      <c r="O8" s="31" t="e">
        <f>VLOOKUP($B8,Input!$C$2:$DR$352,10+O$5,FALSE)*Input2!$B$4</f>
        <v>#N/A</v>
      </c>
      <c r="P8" s="31" t="e">
        <f>VLOOKUP($B8,Input!$C$2:$DR$352,10+P$5,FALSE)*Input2!$B$4</f>
        <v>#N/A</v>
      </c>
      <c r="Q8" s="31" t="e">
        <f>VLOOKUP($B8,Input!$C$2:$DR$352,10+Q$5,FALSE)*Input2!$B$4</f>
        <v>#N/A</v>
      </c>
      <c r="R8" s="31" t="e">
        <f>VLOOKUP($B8,Input!$C$2:$DR$352,10+R$5,FALSE)*Input2!$B$4</f>
        <v>#N/A</v>
      </c>
      <c r="S8" s="31" t="e">
        <f>VLOOKUP($B8,Input!$C$2:$DR$352,10+S$5,FALSE)*Input2!$B$4</f>
        <v>#N/A</v>
      </c>
      <c r="T8" s="31" t="e">
        <f>VLOOKUP($B8,Input!$C$2:$DR$352,10+T$5,FALSE)*Input2!$B$4</f>
        <v>#N/A</v>
      </c>
      <c r="U8" s="31" t="e">
        <f>VLOOKUP($B8,Input!$C$2:$DR$352,10+U$5,FALSE)*Input2!$B$4</f>
        <v>#N/A</v>
      </c>
      <c r="V8" s="31" t="e">
        <f>VLOOKUP($B8,Input!$C$2:$DR$352,10+V$5,FALSE)*Input2!$B$4</f>
        <v>#N/A</v>
      </c>
      <c r="W8" s="31" t="e">
        <f>VLOOKUP($B8,Input!$C$2:$DR$352,10+W$5,FALSE)*Input2!$B$4</f>
        <v>#N/A</v>
      </c>
      <c r="X8" s="31" t="e">
        <f>VLOOKUP($B8,Input!$C$2:$DR$352,10+X$5,FALSE)*Input2!$B$4</f>
        <v>#N/A</v>
      </c>
      <c r="Y8" s="31" t="e">
        <f>VLOOKUP($B8,Input!$C$2:$DR$352,10+Y$5,FALSE)*Input2!$B$4</f>
        <v>#N/A</v>
      </c>
      <c r="Z8" s="31" t="e">
        <f>VLOOKUP($B8,Input!$C$2:$DR$352,10+Z$5,FALSE)*Input2!$B$4</f>
        <v>#N/A</v>
      </c>
      <c r="AA8" s="31" t="e">
        <f>VLOOKUP($B8,Input!$C$2:$DR$352,10+AA$5,FALSE)*Input2!$B$4</f>
        <v>#N/A</v>
      </c>
      <c r="AB8" s="31" t="e">
        <f>VLOOKUP($B8,Input!$C$2:$DR$352,10+AB$5,FALSE)*Input2!$B$4</f>
        <v>#N/A</v>
      </c>
      <c r="AC8" s="31" t="e">
        <f>VLOOKUP($B8,Input!$C$2:$DR$352,10+AC$5,FALSE)*Input2!$B$4</f>
        <v>#N/A</v>
      </c>
      <c r="AD8" s="31" t="e">
        <f>VLOOKUP($B8,Input!$C$2:$DR$352,10+AD$5,FALSE)*Input2!$B$4</f>
        <v>#N/A</v>
      </c>
      <c r="AE8" s="31" t="e">
        <f>VLOOKUP($B8,Input!$C$2:$DR$352,10+AE$5,FALSE)*Input2!$B$4</f>
        <v>#N/A</v>
      </c>
      <c r="AF8" s="31" t="e">
        <f>VLOOKUP($B8,Input!$C$2:$DR$352,10+AF$5,FALSE)*Input2!$B$4</f>
        <v>#N/A</v>
      </c>
      <c r="AG8" s="31" t="e">
        <f>VLOOKUP($B8,Input!$C$2:$DR$352,10+AG$5,FALSE)*Input2!$B$4</f>
        <v>#N/A</v>
      </c>
      <c r="AH8" s="31" t="e">
        <f>VLOOKUP($B8,Input!$C$2:$DR$352,10+AH$5,FALSE)*Input2!$B$4</f>
        <v>#N/A</v>
      </c>
      <c r="AI8" s="31" t="e">
        <f>VLOOKUP($B8,Input!$C$2:$DR$352,10+AI$5,FALSE)*Input2!$B$4</f>
        <v>#N/A</v>
      </c>
      <c r="AJ8" s="31" t="e">
        <f>VLOOKUP($B8,Input!$C$2:$DR$352,10+AJ$5,FALSE)*Input2!$B$4</f>
        <v>#N/A</v>
      </c>
      <c r="AK8" s="31" t="e">
        <f>VLOOKUP($B8,Input!$C$2:$DR$352,10+AK$5,FALSE)*Input2!$B$4</f>
        <v>#N/A</v>
      </c>
      <c r="AL8" s="31" t="e">
        <f>VLOOKUP($B8,Input!$C$2:$DR$352,10+AL$5,FALSE)*Input2!$B$4</f>
        <v>#N/A</v>
      </c>
      <c r="AM8" s="31" t="e">
        <f>VLOOKUP($B8,Input!$C$2:$DR$352,10+AM$5,FALSE)*Input2!$B$4</f>
        <v>#N/A</v>
      </c>
      <c r="AN8" s="31" t="e">
        <f>VLOOKUP($B8,Input!$C$2:$DR$352,10+AN$5,FALSE)*Input2!$B$4</f>
        <v>#N/A</v>
      </c>
      <c r="AO8" s="31" t="e">
        <f>VLOOKUP($B8,Input!$C$2:$DR$352,10+AO$5,FALSE)*Input2!$B$4</f>
        <v>#N/A</v>
      </c>
      <c r="AP8" s="31" t="e">
        <f>VLOOKUP($B8,Input!$C$2:$DR$352,10+AP$5,FALSE)*Input2!$B$4</f>
        <v>#N/A</v>
      </c>
      <c r="AQ8" s="31" t="e">
        <f>VLOOKUP($B8,Input!$C$2:$DR$352,10+AQ$5,FALSE)*Input2!$B$4</f>
        <v>#N/A</v>
      </c>
      <c r="AR8" s="31" t="e">
        <f>VLOOKUP($B8,Input!$C$2:$DR$352,10+AR$5,FALSE)*Input2!$B$4</f>
        <v>#N/A</v>
      </c>
      <c r="AS8" s="31" t="e">
        <f>VLOOKUP($B8,Input!$C$2:$DR$352,10+AS$5,FALSE)*Input2!$B$4</f>
        <v>#N/A</v>
      </c>
      <c r="AT8" s="31" t="e">
        <f>VLOOKUP($B8,Input!$C$2:$DR$352,10+AT$5,FALSE)*Input2!$B$4</f>
        <v>#N/A</v>
      </c>
      <c r="AU8" s="31" t="e">
        <f>VLOOKUP($B8,Input!$C$2:$DR$352,10+AU$5,FALSE)*Input2!$B$4</f>
        <v>#N/A</v>
      </c>
      <c r="AV8" s="31" t="e">
        <f>VLOOKUP($B8,Input!$C$2:$DR$352,10+AV$5,FALSE)*Input2!$B$4</f>
        <v>#N/A</v>
      </c>
      <c r="AW8" s="31" t="e">
        <f>VLOOKUP($B8,Input!$C$2:$DR$352,10+AW$5,FALSE)*Input2!$B$4</f>
        <v>#N/A</v>
      </c>
      <c r="AX8" s="31" t="e">
        <f>VLOOKUP($B8,Input!$C$2:$DR$352,10+AX$5,FALSE)*Input2!$B$4</f>
        <v>#N/A</v>
      </c>
      <c r="AY8" s="31" t="e">
        <f>VLOOKUP($B8,Input!$C$2:$DR$352,10+AY$5,FALSE)*Input2!$B$4</f>
        <v>#N/A</v>
      </c>
      <c r="AZ8" s="31" t="e">
        <f>VLOOKUP($B8,Input!$C$2:$DR$352,10+AZ$5,FALSE)*Input2!$B$4</f>
        <v>#N/A</v>
      </c>
      <c r="BA8" s="31" t="e">
        <f>VLOOKUP($B8,Input!$C$2:$DR$352,10+BA$5,FALSE)*Input2!$B$4</f>
        <v>#N/A</v>
      </c>
      <c r="BB8" s="31" t="e">
        <f>VLOOKUP($B8,Input!$C$2:$DR$352,10+BB$5,FALSE)*Input2!$B$4</f>
        <v>#N/A</v>
      </c>
      <c r="BC8" s="31" t="e">
        <f>VLOOKUP($B8,Input!$C$2:$DR$352,10+BC$5,FALSE)*Input2!$B$4</f>
        <v>#N/A</v>
      </c>
      <c r="BD8" s="31" t="e">
        <f>VLOOKUP($B8,Input!$C$2:$DR$352,10+BD$5,FALSE)*Input2!$B$4</f>
        <v>#N/A</v>
      </c>
      <c r="BE8" s="31" t="e">
        <f>VLOOKUP($B8,Input!$C$2:$DR$352,10+BE$5,FALSE)*Input2!$B$4</f>
        <v>#N/A</v>
      </c>
      <c r="BF8" s="31" t="e">
        <f>VLOOKUP($B8,Input!$C$2:$DR$352,10+BF$5,FALSE)*Input2!$B$4</f>
        <v>#N/A</v>
      </c>
      <c r="BG8" s="31" t="e">
        <f>VLOOKUP($B8,Input!$C$2:$DR$352,10+BG$5,FALSE)*Input2!$B$4</f>
        <v>#N/A</v>
      </c>
      <c r="BH8" s="31" t="e">
        <f>VLOOKUP($B8,Input!$C$2:$DR$352,10+BH$5,FALSE)*Input2!$B$4</f>
        <v>#N/A</v>
      </c>
      <c r="BI8" s="31" t="e">
        <f>VLOOKUP($B8,Input!$C$2:$DR$352,10+BI$5,FALSE)*Input2!$B$4</f>
        <v>#N/A</v>
      </c>
      <c r="BJ8" s="31" t="e">
        <f>VLOOKUP($B8,Input!$C$2:$DR$352,10+BJ$5,FALSE)*Input2!$B$4</f>
        <v>#N/A</v>
      </c>
      <c r="BK8" s="31" t="e">
        <f>VLOOKUP($B8,Input!$C$2:$DR$352,10+BK$5,FALSE)*Input2!$B$4</f>
        <v>#N/A</v>
      </c>
      <c r="BL8" s="31" t="e">
        <f>VLOOKUP($B8,Input!$C$2:$DR$352,10+BL$5,FALSE)*Input2!$B$4</f>
        <v>#N/A</v>
      </c>
      <c r="BM8" s="31" t="e">
        <f>VLOOKUP($B8,Input!$C$2:$DR$352,10+BM$5,FALSE)*Input2!$B$4</f>
        <v>#N/A</v>
      </c>
      <c r="BN8" s="31" t="e">
        <f>VLOOKUP($B8,Input!$C$2:$DR$352,10+BN$5,FALSE)*Input2!$B$4</f>
        <v>#N/A</v>
      </c>
      <c r="BO8" s="31" t="e">
        <f>VLOOKUP($B8,Input!$C$2:$DR$352,10+BO$5,FALSE)*Input2!$B$4</f>
        <v>#N/A</v>
      </c>
      <c r="BP8" s="31" t="e">
        <f>VLOOKUP($B8,Input!$C$2:$DR$352,10+BP$5,FALSE)*Input2!$B$4</f>
        <v>#N/A</v>
      </c>
      <c r="BQ8" s="31" t="e">
        <f>VLOOKUP($B8,Input!$C$2:$DR$352,10+BQ$5,FALSE)*Input2!$B$4</f>
        <v>#N/A</v>
      </c>
      <c r="BR8" s="31" t="e">
        <f>VLOOKUP($B8,Input!$C$2:$DR$352,10+BR$5,FALSE)*Input2!$B$4</f>
        <v>#N/A</v>
      </c>
      <c r="BS8" s="31" t="e">
        <f>VLOOKUP($B8,Input!$C$2:$DR$352,10+BS$5,FALSE)*Input2!$B$4</f>
        <v>#N/A</v>
      </c>
      <c r="BT8" s="31" t="e">
        <f>VLOOKUP($B8,Input!$C$2:$DR$352,10+BT$5,FALSE)*Input2!$B$4</f>
        <v>#N/A</v>
      </c>
      <c r="BU8" s="31" t="e">
        <f>VLOOKUP($B8,Input!$C$2:$DR$352,10+BU$5,FALSE)*Input2!$B$4</f>
        <v>#N/A</v>
      </c>
      <c r="BV8" s="31" t="e">
        <f>VLOOKUP($B8,Input!$C$2:$DR$352,10+BV$5,FALSE)*Input2!$B$4</f>
        <v>#N/A</v>
      </c>
      <c r="BW8" s="31" t="e">
        <f>VLOOKUP($B8,Input!$C$2:$DR$352,10+BW$5,FALSE)*Input2!$B$4</f>
        <v>#N/A</v>
      </c>
      <c r="BX8" s="31" t="e">
        <f>VLOOKUP($B8,Input!$C$2:$DR$352,10+BX$5,FALSE)*Input2!$B$4</f>
        <v>#N/A</v>
      </c>
      <c r="BY8" s="31" t="e">
        <f>VLOOKUP($B8,Input!$C$2:$DR$352,10+BY$5,FALSE)*Input2!$B$4</f>
        <v>#N/A</v>
      </c>
      <c r="BZ8" s="31" t="e">
        <f>VLOOKUP($B8,Input!$C$2:$DR$352,10+BZ$5,FALSE)*Input2!$B$4</f>
        <v>#N/A</v>
      </c>
      <c r="CA8" s="31" t="e">
        <f>VLOOKUP($B8,Input!$C$2:$DR$352,10+CA$5,FALSE)*Input2!$B$4</f>
        <v>#N/A</v>
      </c>
      <c r="CB8" s="31" t="e">
        <f>VLOOKUP($B8,Input!$C$2:$DR$352,10+CB$5,FALSE)*Input2!$B$4</f>
        <v>#N/A</v>
      </c>
      <c r="CC8" s="31" t="e">
        <f>VLOOKUP($B8,Input!$C$2:$DR$352,10+CC$5,FALSE)*Input2!$B$4</f>
        <v>#N/A</v>
      </c>
      <c r="CD8" s="31" t="e">
        <f>VLOOKUP($B8,Input!$C$2:$DR$352,10+CD$5,FALSE)*Input2!$B$4</f>
        <v>#N/A</v>
      </c>
      <c r="CE8" s="31" t="e">
        <f>VLOOKUP($B8,Input!$C$2:$DR$352,10+CE$5,FALSE)*Input2!$B$4</f>
        <v>#N/A</v>
      </c>
      <c r="CF8" s="31" t="e">
        <f>VLOOKUP($B8,Input!$C$2:$DR$352,10+CF$5,FALSE)*Input2!$B$4</f>
        <v>#N/A</v>
      </c>
      <c r="CG8" s="31" t="e">
        <f>VLOOKUP($B8,Input!$C$2:$DR$352,10+CG$5,FALSE)*Input2!$B$4</f>
        <v>#N/A</v>
      </c>
      <c r="CH8" s="31" t="e">
        <f>VLOOKUP($B8,Input!$C$2:$DR$352,10+CH$5,FALSE)*Input2!$B$4</f>
        <v>#N/A</v>
      </c>
      <c r="CI8" s="31" t="e">
        <f>VLOOKUP($B8,Input!$C$2:$DR$352,10+CI$5,FALSE)*Input2!$B$4</f>
        <v>#N/A</v>
      </c>
      <c r="CJ8" s="31" t="e">
        <f>VLOOKUP($B8,Input!$C$2:$DR$352,10+CJ$5,FALSE)*Input2!$B$4</f>
        <v>#N/A</v>
      </c>
      <c r="CK8" s="31" t="e">
        <f>VLOOKUP($B8,Input!$C$2:$DR$352,10+CK$5,FALSE)*Input2!$B$4</f>
        <v>#N/A</v>
      </c>
      <c r="CL8" s="31" t="e">
        <f>VLOOKUP($B8,Input!$C$2:$DR$352,10+CL$5,FALSE)*Input2!$B$4</f>
        <v>#N/A</v>
      </c>
      <c r="CM8" s="31" t="e">
        <f>VLOOKUP($B8,Input!$C$2:$DR$352,10+CM$5,FALSE)*Input2!$B$4</f>
        <v>#N/A</v>
      </c>
      <c r="CN8" s="31" t="e">
        <f>VLOOKUP($B8,Input!$C$2:$DR$352,10+CN$5,FALSE)*Input2!$B$4</f>
        <v>#N/A</v>
      </c>
      <c r="CO8" s="31" t="e">
        <f>VLOOKUP($B8,Input!$C$2:$DR$352,10+CO$5,FALSE)*Input2!$B$4</f>
        <v>#N/A</v>
      </c>
      <c r="CP8" s="31" t="e">
        <f>VLOOKUP($B8,Input!$C$2:$DR$352,10+CP$5,FALSE)*Input2!$B$4</f>
        <v>#N/A</v>
      </c>
    </row>
    <row r="9" spans="1:95" outlineLevel="3">
      <c r="A9" s="30" t="s">
        <v>29</v>
      </c>
      <c r="B9" s="145" t="s">
        <v>244</v>
      </c>
      <c r="C9" s="32" t="e">
        <f>'Aggregate Nominal'!B9*'Aggregate Nominal'!$B$4/'Per Capita Nominal'!C$75</f>
        <v>#N/A</v>
      </c>
      <c r="D9" s="31" t="e">
        <f>VLOOKUP($B9,Input!$C$2:$DR$352,10+D$5,FALSE)*Input2!$B$4</f>
        <v>#N/A</v>
      </c>
      <c r="E9" s="31" t="e">
        <f>VLOOKUP($B9,Input!$C$2:$DR$352,10+E$5,FALSE)*Input2!$B$4</f>
        <v>#N/A</v>
      </c>
      <c r="F9" s="31" t="e">
        <f>VLOOKUP($B9,Input!$C$2:$DR$352,10+F$5,FALSE)*Input2!$B$4</f>
        <v>#N/A</v>
      </c>
      <c r="G9" s="31" t="e">
        <f>VLOOKUP($B9,Input!$C$2:$DR$352,10+G$5,FALSE)*Input2!$B$4</f>
        <v>#N/A</v>
      </c>
      <c r="H9" s="31" t="e">
        <f>VLOOKUP($B9,Input!$C$2:$DR$352,10+H$5,FALSE)*Input2!$B$4</f>
        <v>#N/A</v>
      </c>
      <c r="I9" s="31" t="e">
        <f>VLOOKUP($B9,Input!$C$2:$DR$352,10+I$5,FALSE)*Input2!$B$4</f>
        <v>#N/A</v>
      </c>
      <c r="J9" s="31" t="e">
        <f>VLOOKUP($B9,Input!$C$2:$DR$352,10+J$5,FALSE)*Input2!$B$4</f>
        <v>#N/A</v>
      </c>
      <c r="K9" s="31" t="e">
        <f>VLOOKUP($B9,Input!$C$2:$DR$352,10+K$5,FALSE)*Input2!$B$4</f>
        <v>#N/A</v>
      </c>
      <c r="L9" s="31" t="e">
        <f>VLOOKUP($B9,Input!$C$2:$DR$352,10+L$5,FALSE)*Input2!$B$4</f>
        <v>#N/A</v>
      </c>
      <c r="M9" s="31" t="e">
        <f>VLOOKUP($B9,Input!$C$2:$DR$352,10+M$5,FALSE)*Input2!$B$4</f>
        <v>#N/A</v>
      </c>
      <c r="N9" s="31" t="e">
        <f>VLOOKUP($B9,Input!$C$2:$DR$352,10+N$5,FALSE)*Input2!$B$4</f>
        <v>#N/A</v>
      </c>
      <c r="O9" s="31" t="e">
        <f>VLOOKUP($B9,Input!$C$2:$DR$352,10+O$5,FALSE)*Input2!$B$4</f>
        <v>#N/A</v>
      </c>
      <c r="P9" s="31" t="e">
        <f>VLOOKUP($B9,Input!$C$2:$DR$352,10+P$5,FALSE)*Input2!$B$4</f>
        <v>#N/A</v>
      </c>
      <c r="Q9" s="31" t="e">
        <f>VLOOKUP($B9,Input!$C$2:$DR$352,10+Q$5,FALSE)*Input2!$B$4</f>
        <v>#N/A</v>
      </c>
      <c r="R9" s="31" t="e">
        <f>VLOOKUP($B9,Input!$C$2:$DR$352,10+R$5,FALSE)*Input2!$B$4</f>
        <v>#N/A</v>
      </c>
      <c r="S9" s="31" t="e">
        <f>VLOOKUP($B9,Input!$C$2:$DR$352,10+S$5,FALSE)*Input2!$B$4</f>
        <v>#N/A</v>
      </c>
      <c r="T9" s="31" t="e">
        <f>VLOOKUP($B9,Input!$C$2:$DR$352,10+T$5,FALSE)*Input2!$B$4</f>
        <v>#N/A</v>
      </c>
      <c r="U9" s="31" t="e">
        <f>VLOOKUP($B9,Input!$C$2:$DR$352,10+U$5,FALSE)*Input2!$B$4</f>
        <v>#N/A</v>
      </c>
      <c r="V9" s="31" t="e">
        <f>VLOOKUP($B9,Input!$C$2:$DR$352,10+V$5,FALSE)*Input2!$B$4</f>
        <v>#N/A</v>
      </c>
      <c r="W9" s="31" t="e">
        <f>VLOOKUP($B9,Input!$C$2:$DR$352,10+W$5,FALSE)*Input2!$B$4</f>
        <v>#N/A</v>
      </c>
      <c r="X9" s="31" t="e">
        <f>VLOOKUP($B9,Input!$C$2:$DR$352,10+X$5,FALSE)*Input2!$B$4</f>
        <v>#N/A</v>
      </c>
      <c r="Y9" s="31" t="e">
        <f>VLOOKUP($B9,Input!$C$2:$DR$352,10+Y$5,FALSE)*Input2!$B$4</f>
        <v>#N/A</v>
      </c>
      <c r="Z9" s="31" t="e">
        <f>VLOOKUP($B9,Input!$C$2:$DR$352,10+Z$5,FALSE)*Input2!$B$4</f>
        <v>#N/A</v>
      </c>
      <c r="AA9" s="31" t="e">
        <f>VLOOKUP($B9,Input!$C$2:$DR$352,10+AA$5,FALSE)*Input2!$B$4</f>
        <v>#N/A</v>
      </c>
      <c r="AB9" s="31" t="e">
        <f>VLOOKUP($B9,Input!$C$2:$DR$352,10+AB$5,FALSE)*Input2!$B$4</f>
        <v>#N/A</v>
      </c>
      <c r="AC9" s="31" t="e">
        <f>VLOOKUP($B9,Input!$C$2:$DR$352,10+AC$5,FALSE)*Input2!$B$4</f>
        <v>#N/A</v>
      </c>
      <c r="AD9" s="31" t="e">
        <f>VLOOKUP($B9,Input!$C$2:$DR$352,10+AD$5,FALSE)*Input2!$B$4</f>
        <v>#N/A</v>
      </c>
      <c r="AE9" s="31" t="e">
        <f>VLOOKUP($B9,Input!$C$2:$DR$352,10+AE$5,FALSE)*Input2!$B$4</f>
        <v>#N/A</v>
      </c>
      <c r="AF9" s="31" t="e">
        <f>VLOOKUP($B9,Input!$C$2:$DR$352,10+AF$5,FALSE)*Input2!$B$4</f>
        <v>#N/A</v>
      </c>
      <c r="AG9" s="31" t="e">
        <f>VLOOKUP($B9,Input!$C$2:$DR$352,10+AG$5,FALSE)*Input2!$B$4</f>
        <v>#N/A</v>
      </c>
      <c r="AH9" s="31" t="e">
        <f>VLOOKUP($B9,Input!$C$2:$DR$352,10+AH$5,FALSE)*Input2!$B$4</f>
        <v>#N/A</v>
      </c>
      <c r="AI9" s="31" t="e">
        <f>VLOOKUP($B9,Input!$C$2:$DR$352,10+AI$5,FALSE)*Input2!$B$4</f>
        <v>#N/A</v>
      </c>
      <c r="AJ9" s="31" t="e">
        <f>VLOOKUP($B9,Input!$C$2:$DR$352,10+AJ$5,FALSE)*Input2!$B$4</f>
        <v>#N/A</v>
      </c>
      <c r="AK9" s="31" t="e">
        <f>VLOOKUP($B9,Input!$C$2:$DR$352,10+AK$5,FALSE)*Input2!$B$4</f>
        <v>#N/A</v>
      </c>
      <c r="AL9" s="31" t="e">
        <f>VLOOKUP($B9,Input!$C$2:$DR$352,10+AL$5,FALSE)*Input2!$B$4</f>
        <v>#N/A</v>
      </c>
      <c r="AM9" s="31" t="e">
        <f>VLOOKUP($B9,Input!$C$2:$DR$352,10+AM$5,FALSE)*Input2!$B$4</f>
        <v>#N/A</v>
      </c>
      <c r="AN9" s="31" t="e">
        <f>VLOOKUP($B9,Input!$C$2:$DR$352,10+AN$5,FALSE)*Input2!$B$4</f>
        <v>#N/A</v>
      </c>
      <c r="AO9" s="31" t="e">
        <f>VLOOKUP($B9,Input!$C$2:$DR$352,10+AO$5,FALSE)*Input2!$B$4</f>
        <v>#N/A</v>
      </c>
      <c r="AP9" s="31" t="e">
        <f>VLOOKUP($B9,Input!$C$2:$DR$352,10+AP$5,FALSE)*Input2!$B$4</f>
        <v>#N/A</v>
      </c>
      <c r="AQ9" s="31" t="e">
        <f>VLOOKUP($B9,Input!$C$2:$DR$352,10+AQ$5,FALSE)*Input2!$B$4</f>
        <v>#N/A</v>
      </c>
      <c r="AR9" s="31" t="e">
        <f>VLOOKUP($B9,Input!$C$2:$DR$352,10+AR$5,FALSE)*Input2!$B$4</f>
        <v>#N/A</v>
      </c>
      <c r="AS9" s="31" t="e">
        <f>VLOOKUP($B9,Input!$C$2:$DR$352,10+AS$5,FALSE)*Input2!$B$4</f>
        <v>#N/A</v>
      </c>
      <c r="AT9" s="31" t="e">
        <f>VLOOKUP($B9,Input!$C$2:$DR$352,10+AT$5,FALSE)*Input2!$B$4</f>
        <v>#N/A</v>
      </c>
      <c r="AU9" s="31" t="e">
        <f>VLOOKUP($B9,Input!$C$2:$DR$352,10+AU$5,FALSE)*Input2!$B$4</f>
        <v>#N/A</v>
      </c>
      <c r="AV9" s="31" t="e">
        <f>VLOOKUP($B9,Input!$C$2:$DR$352,10+AV$5,FALSE)*Input2!$B$4</f>
        <v>#N/A</v>
      </c>
      <c r="AW9" s="31" t="e">
        <f>VLOOKUP($B9,Input!$C$2:$DR$352,10+AW$5,FALSE)*Input2!$B$4</f>
        <v>#N/A</v>
      </c>
      <c r="AX9" s="31" t="e">
        <f>VLOOKUP($B9,Input!$C$2:$DR$352,10+AX$5,FALSE)*Input2!$B$4</f>
        <v>#N/A</v>
      </c>
      <c r="AY9" s="31" t="e">
        <f>VLOOKUP($B9,Input!$C$2:$DR$352,10+AY$5,FALSE)*Input2!$B$4</f>
        <v>#N/A</v>
      </c>
      <c r="AZ9" s="31" t="e">
        <f>VLOOKUP($B9,Input!$C$2:$DR$352,10+AZ$5,FALSE)*Input2!$B$4</f>
        <v>#N/A</v>
      </c>
      <c r="BA9" s="31" t="e">
        <f>VLOOKUP($B9,Input!$C$2:$DR$352,10+BA$5,FALSE)*Input2!$B$4</f>
        <v>#N/A</v>
      </c>
      <c r="BB9" s="31" t="e">
        <f>VLOOKUP($B9,Input!$C$2:$DR$352,10+BB$5,FALSE)*Input2!$B$4</f>
        <v>#N/A</v>
      </c>
      <c r="BC9" s="31" t="e">
        <f>VLOOKUP($B9,Input!$C$2:$DR$352,10+BC$5,FALSE)*Input2!$B$4</f>
        <v>#N/A</v>
      </c>
      <c r="BD9" s="31" t="e">
        <f>VLOOKUP($B9,Input!$C$2:$DR$352,10+BD$5,FALSE)*Input2!$B$4</f>
        <v>#N/A</v>
      </c>
      <c r="BE9" s="31" t="e">
        <f>VLOOKUP($B9,Input!$C$2:$DR$352,10+BE$5,FALSE)*Input2!$B$4</f>
        <v>#N/A</v>
      </c>
      <c r="BF9" s="31" t="e">
        <f>VLOOKUP($B9,Input!$C$2:$DR$352,10+BF$5,FALSE)*Input2!$B$4</f>
        <v>#N/A</v>
      </c>
      <c r="BG9" s="31" t="e">
        <f>VLOOKUP($B9,Input!$C$2:$DR$352,10+BG$5,FALSE)*Input2!$B$4</f>
        <v>#N/A</v>
      </c>
      <c r="BH9" s="31" t="e">
        <f>VLOOKUP($B9,Input!$C$2:$DR$352,10+BH$5,FALSE)*Input2!$B$4</f>
        <v>#N/A</v>
      </c>
      <c r="BI9" s="31" t="e">
        <f>VLOOKUP($B9,Input!$C$2:$DR$352,10+BI$5,FALSE)*Input2!$B$4</f>
        <v>#N/A</v>
      </c>
      <c r="BJ9" s="31" t="e">
        <f>VLOOKUP($B9,Input!$C$2:$DR$352,10+BJ$5,FALSE)*Input2!$B$4</f>
        <v>#N/A</v>
      </c>
      <c r="BK9" s="31" t="e">
        <f>VLOOKUP($B9,Input!$C$2:$DR$352,10+BK$5,FALSE)*Input2!$B$4</f>
        <v>#N/A</v>
      </c>
      <c r="BL9" s="31" t="e">
        <f>VLOOKUP($B9,Input!$C$2:$DR$352,10+BL$5,FALSE)*Input2!$B$4</f>
        <v>#N/A</v>
      </c>
      <c r="BM9" s="31" t="e">
        <f>VLOOKUP($B9,Input!$C$2:$DR$352,10+BM$5,FALSE)*Input2!$B$4</f>
        <v>#N/A</v>
      </c>
      <c r="BN9" s="31" t="e">
        <f>VLOOKUP($B9,Input!$C$2:$DR$352,10+BN$5,FALSE)*Input2!$B$4</f>
        <v>#N/A</v>
      </c>
      <c r="BO9" s="31" t="e">
        <f>VLOOKUP($B9,Input!$C$2:$DR$352,10+BO$5,FALSE)*Input2!$B$4</f>
        <v>#N/A</v>
      </c>
      <c r="BP9" s="31" t="e">
        <f>VLOOKUP($B9,Input!$C$2:$DR$352,10+BP$5,FALSE)*Input2!$B$4</f>
        <v>#N/A</v>
      </c>
      <c r="BQ9" s="31" t="e">
        <f>VLOOKUP($B9,Input!$C$2:$DR$352,10+BQ$5,FALSE)*Input2!$B$4</f>
        <v>#N/A</v>
      </c>
      <c r="BR9" s="31" t="e">
        <f>VLOOKUP($B9,Input!$C$2:$DR$352,10+BR$5,FALSE)*Input2!$B$4</f>
        <v>#N/A</v>
      </c>
      <c r="BS9" s="31" t="e">
        <f>VLOOKUP($B9,Input!$C$2:$DR$352,10+BS$5,FALSE)*Input2!$B$4</f>
        <v>#N/A</v>
      </c>
      <c r="BT9" s="31" t="e">
        <f>VLOOKUP($B9,Input!$C$2:$DR$352,10+BT$5,FALSE)*Input2!$B$4</f>
        <v>#N/A</v>
      </c>
      <c r="BU9" s="31" t="e">
        <f>VLOOKUP($B9,Input!$C$2:$DR$352,10+BU$5,FALSE)*Input2!$B$4</f>
        <v>#N/A</v>
      </c>
      <c r="BV9" s="31" t="e">
        <f>VLOOKUP($B9,Input!$C$2:$DR$352,10+BV$5,FALSE)*Input2!$B$4</f>
        <v>#N/A</v>
      </c>
      <c r="BW9" s="31" t="e">
        <f>VLOOKUP($B9,Input!$C$2:$DR$352,10+BW$5,FALSE)*Input2!$B$4</f>
        <v>#N/A</v>
      </c>
      <c r="BX9" s="31" t="e">
        <f>VLOOKUP($B9,Input!$C$2:$DR$352,10+BX$5,FALSE)*Input2!$B$4</f>
        <v>#N/A</v>
      </c>
      <c r="BY9" s="31" t="e">
        <f>VLOOKUP($B9,Input!$C$2:$DR$352,10+BY$5,FALSE)*Input2!$B$4</f>
        <v>#N/A</v>
      </c>
      <c r="BZ9" s="31" t="e">
        <f>VLOOKUP($B9,Input!$C$2:$DR$352,10+BZ$5,FALSE)*Input2!$B$4</f>
        <v>#N/A</v>
      </c>
      <c r="CA9" s="31" t="e">
        <f>VLOOKUP($B9,Input!$C$2:$DR$352,10+CA$5,FALSE)*Input2!$B$4</f>
        <v>#N/A</v>
      </c>
      <c r="CB9" s="31" t="e">
        <f>VLOOKUP($B9,Input!$C$2:$DR$352,10+CB$5,FALSE)*Input2!$B$4</f>
        <v>#N/A</v>
      </c>
      <c r="CC9" s="31" t="e">
        <f>VLOOKUP($B9,Input!$C$2:$DR$352,10+CC$5,FALSE)*Input2!$B$4</f>
        <v>#N/A</v>
      </c>
      <c r="CD9" s="31" t="e">
        <f>VLOOKUP($B9,Input!$C$2:$DR$352,10+CD$5,FALSE)*Input2!$B$4</f>
        <v>#N/A</v>
      </c>
      <c r="CE9" s="31" t="e">
        <f>VLOOKUP($B9,Input!$C$2:$DR$352,10+CE$5,FALSE)*Input2!$B$4</f>
        <v>#N/A</v>
      </c>
      <c r="CF9" s="31" t="e">
        <f>VLOOKUP($B9,Input!$C$2:$DR$352,10+CF$5,FALSE)*Input2!$B$4</f>
        <v>#N/A</v>
      </c>
      <c r="CG9" s="31" t="e">
        <f>VLOOKUP($B9,Input!$C$2:$DR$352,10+CG$5,FALSE)*Input2!$B$4</f>
        <v>#N/A</v>
      </c>
      <c r="CH9" s="31" t="e">
        <f>VLOOKUP($B9,Input!$C$2:$DR$352,10+CH$5,FALSE)*Input2!$B$4</f>
        <v>#N/A</v>
      </c>
      <c r="CI9" s="31" t="e">
        <f>VLOOKUP($B9,Input!$C$2:$DR$352,10+CI$5,FALSE)*Input2!$B$4</f>
        <v>#N/A</v>
      </c>
      <c r="CJ9" s="31" t="e">
        <f>VLOOKUP($B9,Input!$C$2:$DR$352,10+CJ$5,FALSE)*Input2!$B$4</f>
        <v>#N/A</v>
      </c>
      <c r="CK9" s="31" t="e">
        <f>VLOOKUP($B9,Input!$C$2:$DR$352,10+CK$5,FALSE)*Input2!$B$4</f>
        <v>#N/A</v>
      </c>
      <c r="CL9" s="31" t="e">
        <f>VLOOKUP($B9,Input!$C$2:$DR$352,10+CL$5,FALSE)*Input2!$B$4</f>
        <v>#N/A</v>
      </c>
      <c r="CM9" s="31" t="e">
        <f>VLOOKUP($B9,Input!$C$2:$DR$352,10+CM$5,FALSE)*Input2!$B$4</f>
        <v>#N/A</v>
      </c>
      <c r="CN9" s="31" t="e">
        <f>VLOOKUP($B9,Input!$C$2:$DR$352,10+CN$5,FALSE)*Input2!$B$4</f>
        <v>#N/A</v>
      </c>
      <c r="CO9" s="31" t="e">
        <f>VLOOKUP($B9,Input!$C$2:$DR$352,10+CO$5,FALSE)*Input2!$B$4</f>
        <v>#N/A</v>
      </c>
      <c r="CP9" s="31" t="e">
        <f>VLOOKUP($B9,Input!$C$2:$DR$352,10+CP$5,FALSE)*Input2!$B$4</f>
        <v>#N/A</v>
      </c>
    </row>
    <row r="10" spans="1:95" outlineLevel="3">
      <c r="A10" s="30" t="s">
        <v>30</v>
      </c>
      <c r="B10" s="145" t="s">
        <v>245</v>
      </c>
      <c r="C10" s="32" t="e">
        <f>'Aggregate Nominal'!B10*'Aggregate Nominal'!$B$4/'Per Capita Nominal'!C$75</f>
        <v>#N/A</v>
      </c>
      <c r="D10" s="31" t="e">
        <f>VLOOKUP($B10,Input!$C$2:$DR$352,10+D$5,FALSE)*Input2!$B$4</f>
        <v>#N/A</v>
      </c>
      <c r="E10" s="31" t="e">
        <f>VLOOKUP($B10,Input!$C$2:$DR$352,10+E$5,FALSE)*Input2!$B$4</f>
        <v>#N/A</v>
      </c>
      <c r="F10" s="31" t="e">
        <f>VLOOKUP($B10,Input!$C$2:$DR$352,10+F$5,FALSE)*Input2!$B$4</f>
        <v>#N/A</v>
      </c>
      <c r="G10" s="31" t="e">
        <f>VLOOKUP($B10,Input!$C$2:$DR$352,10+G$5,FALSE)*Input2!$B$4</f>
        <v>#N/A</v>
      </c>
      <c r="H10" s="31" t="e">
        <f>VLOOKUP($B10,Input!$C$2:$DR$352,10+H$5,FALSE)*Input2!$B$4</f>
        <v>#N/A</v>
      </c>
      <c r="I10" s="31" t="e">
        <f>VLOOKUP($B10,Input!$C$2:$DR$352,10+I$5,FALSE)*Input2!$B$4</f>
        <v>#N/A</v>
      </c>
      <c r="J10" s="31" t="e">
        <f>VLOOKUP($B10,Input!$C$2:$DR$352,10+J$5,FALSE)*Input2!$B$4</f>
        <v>#N/A</v>
      </c>
      <c r="K10" s="31" t="e">
        <f>VLOOKUP($B10,Input!$C$2:$DR$352,10+K$5,FALSE)*Input2!$B$4</f>
        <v>#N/A</v>
      </c>
      <c r="L10" s="31" t="e">
        <f>VLOOKUP($B10,Input!$C$2:$DR$352,10+L$5,FALSE)*Input2!$B$4</f>
        <v>#N/A</v>
      </c>
      <c r="M10" s="31" t="e">
        <f>VLOOKUP($B10,Input!$C$2:$DR$352,10+M$5,FALSE)*Input2!$B$4</f>
        <v>#N/A</v>
      </c>
      <c r="N10" s="31" t="e">
        <f>VLOOKUP($B10,Input!$C$2:$DR$352,10+N$5,FALSE)*Input2!$B$4</f>
        <v>#N/A</v>
      </c>
      <c r="O10" s="31" t="e">
        <f>VLOOKUP($B10,Input!$C$2:$DR$352,10+O$5,FALSE)*Input2!$B$4</f>
        <v>#N/A</v>
      </c>
      <c r="P10" s="31" t="e">
        <f>VLOOKUP($B10,Input!$C$2:$DR$352,10+P$5,FALSE)*Input2!$B$4</f>
        <v>#N/A</v>
      </c>
      <c r="Q10" s="31" t="e">
        <f>VLOOKUP($B10,Input!$C$2:$DR$352,10+Q$5,FALSE)*Input2!$B$4</f>
        <v>#N/A</v>
      </c>
      <c r="R10" s="31" t="e">
        <f>VLOOKUP($B10,Input!$C$2:$DR$352,10+R$5,FALSE)*Input2!$B$4</f>
        <v>#N/A</v>
      </c>
      <c r="S10" s="31" t="e">
        <f>VLOOKUP($B10,Input!$C$2:$DR$352,10+S$5,FALSE)*Input2!$B$4</f>
        <v>#N/A</v>
      </c>
      <c r="T10" s="31" t="e">
        <f>VLOOKUP($B10,Input!$C$2:$DR$352,10+T$5,FALSE)*Input2!$B$4</f>
        <v>#N/A</v>
      </c>
      <c r="U10" s="31" t="e">
        <f>VLOOKUP($B10,Input!$C$2:$DR$352,10+U$5,FALSE)*Input2!$B$4</f>
        <v>#N/A</v>
      </c>
      <c r="V10" s="31" t="e">
        <f>VLOOKUP($B10,Input!$C$2:$DR$352,10+V$5,FALSE)*Input2!$B$4</f>
        <v>#N/A</v>
      </c>
      <c r="W10" s="31" t="e">
        <f>VLOOKUP($B10,Input!$C$2:$DR$352,10+W$5,FALSE)*Input2!$B$4</f>
        <v>#N/A</v>
      </c>
      <c r="X10" s="31" t="e">
        <f>VLOOKUP($B10,Input!$C$2:$DR$352,10+X$5,FALSE)*Input2!$B$4</f>
        <v>#N/A</v>
      </c>
      <c r="Y10" s="31" t="e">
        <f>VLOOKUP($B10,Input!$C$2:$DR$352,10+Y$5,FALSE)*Input2!$B$4</f>
        <v>#N/A</v>
      </c>
      <c r="Z10" s="31" t="e">
        <f>VLOOKUP($B10,Input!$C$2:$DR$352,10+Z$5,FALSE)*Input2!$B$4</f>
        <v>#N/A</v>
      </c>
      <c r="AA10" s="31" t="e">
        <f>VLOOKUP($B10,Input!$C$2:$DR$352,10+AA$5,FALSE)*Input2!$B$4</f>
        <v>#N/A</v>
      </c>
      <c r="AB10" s="31" t="e">
        <f>VLOOKUP($B10,Input!$C$2:$DR$352,10+AB$5,FALSE)*Input2!$B$4</f>
        <v>#N/A</v>
      </c>
      <c r="AC10" s="31" t="e">
        <f>VLOOKUP($B10,Input!$C$2:$DR$352,10+AC$5,FALSE)*Input2!$B$4</f>
        <v>#N/A</v>
      </c>
      <c r="AD10" s="31" t="e">
        <f>VLOOKUP($B10,Input!$C$2:$DR$352,10+AD$5,FALSE)*Input2!$B$4</f>
        <v>#N/A</v>
      </c>
      <c r="AE10" s="31" t="e">
        <f>VLOOKUP($B10,Input!$C$2:$DR$352,10+AE$5,FALSE)*Input2!$B$4</f>
        <v>#N/A</v>
      </c>
      <c r="AF10" s="31" t="e">
        <f>VLOOKUP($B10,Input!$C$2:$DR$352,10+AF$5,FALSE)*Input2!$B$4</f>
        <v>#N/A</v>
      </c>
      <c r="AG10" s="31" t="e">
        <f>VLOOKUP($B10,Input!$C$2:$DR$352,10+AG$5,FALSE)*Input2!$B$4</f>
        <v>#N/A</v>
      </c>
      <c r="AH10" s="31" t="e">
        <f>VLOOKUP($B10,Input!$C$2:$DR$352,10+AH$5,FALSE)*Input2!$B$4</f>
        <v>#N/A</v>
      </c>
      <c r="AI10" s="31" t="e">
        <f>VLOOKUP($B10,Input!$C$2:$DR$352,10+AI$5,FALSE)*Input2!$B$4</f>
        <v>#N/A</v>
      </c>
      <c r="AJ10" s="31" t="e">
        <f>VLOOKUP($B10,Input!$C$2:$DR$352,10+AJ$5,FALSE)*Input2!$B$4</f>
        <v>#N/A</v>
      </c>
      <c r="AK10" s="31" t="e">
        <f>VLOOKUP($B10,Input!$C$2:$DR$352,10+AK$5,FALSE)*Input2!$B$4</f>
        <v>#N/A</v>
      </c>
      <c r="AL10" s="31" t="e">
        <f>VLOOKUP($B10,Input!$C$2:$DR$352,10+AL$5,FALSE)*Input2!$B$4</f>
        <v>#N/A</v>
      </c>
      <c r="AM10" s="31" t="e">
        <f>VLOOKUP($B10,Input!$C$2:$DR$352,10+AM$5,FALSE)*Input2!$B$4</f>
        <v>#N/A</v>
      </c>
      <c r="AN10" s="31" t="e">
        <f>VLOOKUP($B10,Input!$C$2:$DR$352,10+AN$5,FALSE)*Input2!$B$4</f>
        <v>#N/A</v>
      </c>
      <c r="AO10" s="31" t="e">
        <f>VLOOKUP($B10,Input!$C$2:$DR$352,10+AO$5,FALSE)*Input2!$B$4</f>
        <v>#N/A</v>
      </c>
      <c r="AP10" s="31" t="e">
        <f>VLOOKUP($B10,Input!$C$2:$DR$352,10+AP$5,FALSE)*Input2!$B$4</f>
        <v>#N/A</v>
      </c>
      <c r="AQ10" s="31" t="e">
        <f>VLOOKUP($B10,Input!$C$2:$DR$352,10+AQ$5,FALSE)*Input2!$B$4</f>
        <v>#N/A</v>
      </c>
      <c r="AR10" s="31" t="e">
        <f>VLOOKUP($B10,Input!$C$2:$DR$352,10+AR$5,FALSE)*Input2!$B$4</f>
        <v>#N/A</v>
      </c>
      <c r="AS10" s="31" t="e">
        <f>VLOOKUP($B10,Input!$C$2:$DR$352,10+AS$5,FALSE)*Input2!$B$4</f>
        <v>#N/A</v>
      </c>
      <c r="AT10" s="31" t="e">
        <f>VLOOKUP($B10,Input!$C$2:$DR$352,10+AT$5,FALSE)*Input2!$B$4</f>
        <v>#N/A</v>
      </c>
      <c r="AU10" s="31" t="e">
        <f>VLOOKUP($B10,Input!$C$2:$DR$352,10+AU$5,FALSE)*Input2!$B$4</f>
        <v>#N/A</v>
      </c>
      <c r="AV10" s="31" t="e">
        <f>VLOOKUP($B10,Input!$C$2:$DR$352,10+AV$5,FALSE)*Input2!$B$4</f>
        <v>#N/A</v>
      </c>
      <c r="AW10" s="31" t="e">
        <f>VLOOKUP($B10,Input!$C$2:$DR$352,10+AW$5,FALSE)*Input2!$B$4</f>
        <v>#N/A</v>
      </c>
      <c r="AX10" s="31" t="e">
        <f>VLOOKUP($B10,Input!$C$2:$DR$352,10+AX$5,FALSE)*Input2!$B$4</f>
        <v>#N/A</v>
      </c>
      <c r="AY10" s="31" t="e">
        <f>VLOOKUP($B10,Input!$C$2:$DR$352,10+AY$5,FALSE)*Input2!$B$4</f>
        <v>#N/A</v>
      </c>
      <c r="AZ10" s="31" t="e">
        <f>VLOOKUP($B10,Input!$C$2:$DR$352,10+AZ$5,FALSE)*Input2!$B$4</f>
        <v>#N/A</v>
      </c>
      <c r="BA10" s="31" t="e">
        <f>VLOOKUP($B10,Input!$C$2:$DR$352,10+BA$5,FALSE)*Input2!$B$4</f>
        <v>#N/A</v>
      </c>
      <c r="BB10" s="31" t="e">
        <f>VLOOKUP($B10,Input!$C$2:$DR$352,10+BB$5,FALSE)*Input2!$B$4</f>
        <v>#N/A</v>
      </c>
      <c r="BC10" s="31" t="e">
        <f>VLOOKUP($B10,Input!$C$2:$DR$352,10+BC$5,FALSE)*Input2!$B$4</f>
        <v>#N/A</v>
      </c>
      <c r="BD10" s="31" t="e">
        <f>VLOOKUP($B10,Input!$C$2:$DR$352,10+BD$5,FALSE)*Input2!$B$4</f>
        <v>#N/A</v>
      </c>
      <c r="BE10" s="31" t="e">
        <f>VLOOKUP($B10,Input!$C$2:$DR$352,10+BE$5,FALSE)*Input2!$B$4</f>
        <v>#N/A</v>
      </c>
      <c r="BF10" s="31" t="e">
        <f>VLOOKUP($B10,Input!$C$2:$DR$352,10+BF$5,FALSE)*Input2!$B$4</f>
        <v>#N/A</v>
      </c>
      <c r="BG10" s="31" t="e">
        <f>VLOOKUP($B10,Input!$C$2:$DR$352,10+BG$5,FALSE)*Input2!$B$4</f>
        <v>#N/A</v>
      </c>
      <c r="BH10" s="31" t="e">
        <f>VLOOKUP($B10,Input!$C$2:$DR$352,10+BH$5,FALSE)*Input2!$B$4</f>
        <v>#N/A</v>
      </c>
      <c r="BI10" s="31" t="e">
        <f>VLOOKUP($B10,Input!$C$2:$DR$352,10+BI$5,FALSE)*Input2!$B$4</f>
        <v>#N/A</v>
      </c>
      <c r="BJ10" s="31" t="e">
        <f>VLOOKUP($B10,Input!$C$2:$DR$352,10+BJ$5,FALSE)*Input2!$B$4</f>
        <v>#N/A</v>
      </c>
      <c r="BK10" s="31" t="e">
        <f>VLOOKUP($B10,Input!$C$2:$DR$352,10+BK$5,FALSE)*Input2!$B$4</f>
        <v>#N/A</v>
      </c>
      <c r="BL10" s="31" t="e">
        <f>VLOOKUP($B10,Input!$C$2:$DR$352,10+BL$5,FALSE)*Input2!$B$4</f>
        <v>#N/A</v>
      </c>
      <c r="BM10" s="31" t="e">
        <f>VLOOKUP($B10,Input!$C$2:$DR$352,10+BM$5,FALSE)*Input2!$B$4</f>
        <v>#N/A</v>
      </c>
      <c r="BN10" s="31" t="e">
        <f>VLOOKUP($B10,Input!$C$2:$DR$352,10+BN$5,FALSE)*Input2!$B$4</f>
        <v>#N/A</v>
      </c>
      <c r="BO10" s="31" t="e">
        <f>VLOOKUP($B10,Input!$C$2:$DR$352,10+BO$5,FALSE)*Input2!$B$4</f>
        <v>#N/A</v>
      </c>
      <c r="BP10" s="31" t="e">
        <f>VLOOKUP($B10,Input!$C$2:$DR$352,10+BP$5,FALSE)*Input2!$B$4</f>
        <v>#N/A</v>
      </c>
      <c r="BQ10" s="31" t="e">
        <f>VLOOKUP($B10,Input!$C$2:$DR$352,10+BQ$5,FALSE)*Input2!$B$4</f>
        <v>#N/A</v>
      </c>
      <c r="BR10" s="31" t="e">
        <f>VLOOKUP($B10,Input!$C$2:$DR$352,10+BR$5,FALSE)*Input2!$B$4</f>
        <v>#N/A</v>
      </c>
      <c r="BS10" s="31" t="e">
        <f>VLOOKUP($B10,Input!$C$2:$DR$352,10+BS$5,FALSE)*Input2!$B$4</f>
        <v>#N/A</v>
      </c>
      <c r="BT10" s="31" t="e">
        <f>VLOOKUP($B10,Input!$C$2:$DR$352,10+BT$5,FALSE)*Input2!$B$4</f>
        <v>#N/A</v>
      </c>
      <c r="BU10" s="31" t="e">
        <f>VLOOKUP($B10,Input!$C$2:$DR$352,10+BU$5,FALSE)*Input2!$B$4</f>
        <v>#N/A</v>
      </c>
      <c r="BV10" s="31" t="e">
        <f>VLOOKUP($B10,Input!$C$2:$DR$352,10+BV$5,FALSE)*Input2!$B$4</f>
        <v>#N/A</v>
      </c>
      <c r="BW10" s="31" t="e">
        <f>VLOOKUP($B10,Input!$C$2:$DR$352,10+BW$5,FALSE)*Input2!$B$4</f>
        <v>#N/A</v>
      </c>
      <c r="BX10" s="31" t="e">
        <f>VLOOKUP($B10,Input!$C$2:$DR$352,10+BX$5,FALSE)*Input2!$B$4</f>
        <v>#N/A</v>
      </c>
      <c r="BY10" s="31" t="e">
        <f>VLOOKUP($B10,Input!$C$2:$DR$352,10+BY$5,FALSE)*Input2!$B$4</f>
        <v>#N/A</v>
      </c>
      <c r="BZ10" s="31" t="e">
        <f>VLOOKUP($B10,Input!$C$2:$DR$352,10+BZ$5,FALSE)*Input2!$B$4</f>
        <v>#N/A</v>
      </c>
      <c r="CA10" s="31" t="e">
        <f>VLOOKUP($B10,Input!$C$2:$DR$352,10+CA$5,FALSE)*Input2!$B$4</f>
        <v>#N/A</v>
      </c>
      <c r="CB10" s="31" t="e">
        <f>VLOOKUP($B10,Input!$C$2:$DR$352,10+CB$5,FALSE)*Input2!$B$4</f>
        <v>#N/A</v>
      </c>
      <c r="CC10" s="31" t="e">
        <f>VLOOKUP($B10,Input!$C$2:$DR$352,10+CC$5,FALSE)*Input2!$B$4</f>
        <v>#N/A</v>
      </c>
      <c r="CD10" s="31" t="e">
        <f>VLOOKUP($B10,Input!$C$2:$DR$352,10+CD$5,FALSE)*Input2!$B$4</f>
        <v>#N/A</v>
      </c>
      <c r="CE10" s="31" t="e">
        <f>VLOOKUP($B10,Input!$C$2:$DR$352,10+CE$5,FALSE)*Input2!$B$4</f>
        <v>#N/A</v>
      </c>
      <c r="CF10" s="31" t="e">
        <f>VLOOKUP($B10,Input!$C$2:$DR$352,10+CF$5,FALSE)*Input2!$B$4</f>
        <v>#N/A</v>
      </c>
      <c r="CG10" s="31" t="e">
        <f>VLOOKUP($B10,Input!$C$2:$DR$352,10+CG$5,FALSE)*Input2!$B$4</f>
        <v>#N/A</v>
      </c>
      <c r="CH10" s="31" t="e">
        <f>VLOOKUP($B10,Input!$C$2:$DR$352,10+CH$5,FALSE)*Input2!$B$4</f>
        <v>#N/A</v>
      </c>
      <c r="CI10" s="31" t="e">
        <f>VLOOKUP($B10,Input!$C$2:$DR$352,10+CI$5,FALSE)*Input2!$B$4</f>
        <v>#N/A</v>
      </c>
      <c r="CJ10" s="31" t="e">
        <f>VLOOKUP($B10,Input!$C$2:$DR$352,10+CJ$5,FALSE)*Input2!$B$4</f>
        <v>#N/A</v>
      </c>
      <c r="CK10" s="31" t="e">
        <f>VLOOKUP($B10,Input!$C$2:$DR$352,10+CK$5,FALSE)*Input2!$B$4</f>
        <v>#N/A</v>
      </c>
      <c r="CL10" s="31" t="e">
        <f>VLOOKUP($B10,Input!$C$2:$DR$352,10+CL$5,FALSE)*Input2!$B$4</f>
        <v>#N/A</v>
      </c>
      <c r="CM10" s="31" t="e">
        <f>VLOOKUP($B10,Input!$C$2:$DR$352,10+CM$5,FALSE)*Input2!$B$4</f>
        <v>#N/A</v>
      </c>
      <c r="CN10" s="31" t="e">
        <f>VLOOKUP($B10,Input!$C$2:$DR$352,10+CN$5,FALSE)*Input2!$B$4</f>
        <v>#N/A</v>
      </c>
      <c r="CO10" s="31" t="e">
        <f>VLOOKUP($B10,Input!$C$2:$DR$352,10+CO$5,FALSE)*Input2!$B$4</f>
        <v>#N/A</v>
      </c>
      <c r="CP10" s="31" t="e">
        <f>VLOOKUP($B10,Input!$C$2:$DR$352,10+CP$5,FALSE)*Input2!$B$4</f>
        <v>#N/A</v>
      </c>
    </row>
    <row r="11" spans="1:95" outlineLevel="3">
      <c r="A11" s="30" t="s">
        <v>398</v>
      </c>
      <c r="B11" s="145" t="s">
        <v>246</v>
      </c>
      <c r="C11" s="32" t="e">
        <f>'Aggregate Nominal'!B11*'Aggregate Nominal'!$B$4/'Per Capita Nominal'!C$75</f>
        <v>#N/A</v>
      </c>
      <c r="D11" s="31" t="e">
        <f>VLOOKUP($B11,Input!$C$2:$DR$352,10+D$5,FALSE)*Input2!$B$4</f>
        <v>#N/A</v>
      </c>
      <c r="E11" s="31" t="e">
        <f>VLOOKUP($B11,Input!$C$2:$DR$352,10+E$5,FALSE)*Input2!$B$4</f>
        <v>#N/A</v>
      </c>
      <c r="F11" s="31" t="e">
        <f>VLOOKUP($B11,Input!$C$2:$DR$352,10+F$5,FALSE)*Input2!$B$4</f>
        <v>#N/A</v>
      </c>
      <c r="G11" s="31" t="e">
        <f>VLOOKUP($B11,Input!$C$2:$DR$352,10+G$5,FALSE)*Input2!$B$4</f>
        <v>#N/A</v>
      </c>
      <c r="H11" s="31" t="e">
        <f>VLOOKUP($B11,Input!$C$2:$DR$352,10+H$5,FALSE)*Input2!$B$4</f>
        <v>#N/A</v>
      </c>
      <c r="I11" s="31" t="e">
        <f>VLOOKUP($B11,Input!$C$2:$DR$352,10+I$5,FALSE)*Input2!$B$4</f>
        <v>#N/A</v>
      </c>
      <c r="J11" s="31" t="e">
        <f>VLOOKUP($B11,Input!$C$2:$DR$352,10+J$5,FALSE)*Input2!$B$4</f>
        <v>#N/A</v>
      </c>
      <c r="K11" s="31" t="e">
        <f>VLOOKUP($B11,Input!$C$2:$DR$352,10+K$5,FALSE)*Input2!$B$4</f>
        <v>#N/A</v>
      </c>
      <c r="L11" s="31" t="e">
        <f>VLOOKUP($B11,Input!$C$2:$DR$352,10+L$5,FALSE)*Input2!$B$4</f>
        <v>#N/A</v>
      </c>
      <c r="M11" s="31" t="e">
        <f>VLOOKUP($B11,Input!$C$2:$DR$352,10+M$5,FALSE)*Input2!$B$4</f>
        <v>#N/A</v>
      </c>
      <c r="N11" s="31" t="e">
        <f>VLOOKUP($B11,Input!$C$2:$DR$352,10+N$5,FALSE)*Input2!$B$4</f>
        <v>#N/A</v>
      </c>
      <c r="O11" s="31" t="e">
        <f>VLOOKUP($B11,Input!$C$2:$DR$352,10+O$5,FALSE)*Input2!$B$4</f>
        <v>#N/A</v>
      </c>
      <c r="P11" s="31" t="e">
        <f>VLOOKUP($B11,Input!$C$2:$DR$352,10+P$5,FALSE)*Input2!$B$4</f>
        <v>#N/A</v>
      </c>
      <c r="Q11" s="31" t="e">
        <f>VLOOKUP($B11,Input!$C$2:$DR$352,10+Q$5,FALSE)*Input2!$B$4</f>
        <v>#N/A</v>
      </c>
      <c r="R11" s="31" t="e">
        <f>VLOOKUP($B11,Input!$C$2:$DR$352,10+R$5,FALSE)*Input2!$B$4</f>
        <v>#N/A</v>
      </c>
      <c r="S11" s="31" t="e">
        <f>VLOOKUP($B11,Input!$C$2:$DR$352,10+S$5,FALSE)*Input2!$B$4</f>
        <v>#N/A</v>
      </c>
      <c r="T11" s="31" t="e">
        <f>VLOOKUP($B11,Input!$C$2:$DR$352,10+T$5,FALSE)*Input2!$B$4</f>
        <v>#N/A</v>
      </c>
      <c r="U11" s="31" t="e">
        <f>VLOOKUP($B11,Input!$C$2:$DR$352,10+U$5,FALSE)*Input2!$B$4</f>
        <v>#N/A</v>
      </c>
      <c r="V11" s="31" t="e">
        <f>VLOOKUP($B11,Input!$C$2:$DR$352,10+V$5,FALSE)*Input2!$B$4</f>
        <v>#N/A</v>
      </c>
      <c r="W11" s="31" t="e">
        <f>VLOOKUP($B11,Input!$C$2:$DR$352,10+W$5,FALSE)*Input2!$B$4</f>
        <v>#N/A</v>
      </c>
      <c r="X11" s="31" t="e">
        <f>VLOOKUP($B11,Input!$C$2:$DR$352,10+X$5,FALSE)*Input2!$B$4</f>
        <v>#N/A</v>
      </c>
      <c r="Y11" s="31" t="e">
        <f>VLOOKUP($B11,Input!$C$2:$DR$352,10+Y$5,FALSE)*Input2!$B$4</f>
        <v>#N/A</v>
      </c>
      <c r="Z11" s="31" t="e">
        <f>VLOOKUP($B11,Input!$C$2:$DR$352,10+Z$5,FALSE)*Input2!$B$4</f>
        <v>#N/A</v>
      </c>
      <c r="AA11" s="31" t="e">
        <f>VLOOKUP($B11,Input!$C$2:$DR$352,10+AA$5,FALSE)*Input2!$B$4</f>
        <v>#N/A</v>
      </c>
      <c r="AB11" s="31" t="e">
        <f>VLOOKUP($B11,Input!$C$2:$DR$352,10+AB$5,FALSE)*Input2!$B$4</f>
        <v>#N/A</v>
      </c>
      <c r="AC11" s="31" t="e">
        <f>VLOOKUP($B11,Input!$C$2:$DR$352,10+AC$5,FALSE)*Input2!$B$4</f>
        <v>#N/A</v>
      </c>
      <c r="AD11" s="31" t="e">
        <f>VLOOKUP($B11,Input!$C$2:$DR$352,10+AD$5,FALSE)*Input2!$B$4</f>
        <v>#N/A</v>
      </c>
      <c r="AE11" s="31" t="e">
        <f>VLOOKUP($B11,Input!$C$2:$DR$352,10+AE$5,FALSE)*Input2!$B$4</f>
        <v>#N/A</v>
      </c>
      <c r="AF11" s="31" t="e">
        <f>VLOOKUP($B11,Input!$C$2:$DR$352,10+AF$5,FALSE)*Input2!$B$4</f>
        <v>#N/A</v>
      </c>
      <c r="AG11" s="31" t="e">
        <f>VLOOKUP($B11,Input!$C$2:$DR$352,10+AG$5,FALSE)*Input2!$B$4</f>
        <v>#N/A</v>
      </c>
      <c r="AH11" s="31" t="e">
        <f>VLOOKUP($B11,Input!$C$2:$DR$352,10+AH$5,FALSE)*Input2!$B$4</f>
        <v>#N/A</v>
      </c>
      <c r="AI11" s="31" t="e">
        <f>VLOOKUP($B11,Input!$C$2:$DR$352,10+AI$5,FALSE)*Input2!$B$4</f>
        <v>#N/A</v>
      </c>
      <c r="AJ11" s="31" t="e">
        <f>VLOOKUP($B11,Input!$C$2:$DR$352,10+AJ$5,FALSE)*Input2!$B$4</f>
        <v>#N/A</v>
      </c>
      <c r="AK11" s="31" t="e">
        <f>VLOOKUP($B11,Input!$C$2:$DR$352,10+AK$5,FALSE)*Input2!$B$4</f>
        <v>#N/A</v>
      </c>
      <c r="AL11" s="31" t="e">
        <f>VLOOKUP($B11,Input!$C$2:$DR$352,10+AL$5,FALSE)*Input2!$B$4</f>
        <v>#N/A</v>
      </c>
      <c r="AM11" s="31" t="e">
        <f>VLOOKUP($B11,Input!$C$2:$DR$352,10+AM$5,FALSE)*Input2!$B$4</f>
        <v>#N/A</v>
      </c>
      <c r="AN11" s="31" t="e">
        <f>VLOOKUP($B11,Input!$C$2:$DR$352,10+AN$5,FALSE)*Input2!$B$4</f>
        <v>#N/A</v>
      </c>
      <c r="AO11" s="31" t="e">
        <f>VLOOKUP($B11,Input!$C$2:$DR$352,10+AO$5,FALSE)*Input2!$B$4</f>
        <v>#N/A</v>
      </c>
      <c r="AP11" s="31" t="e">
        <f>VLOOKUP($B11,Input!$C$2:$DR$352,10+AP$5,FALSE)*Input2!$B$4</f>
        <v>#N/A</v>
      </c>
      <c r="AQ11" s="31" t="e">
        <f>VLOOKUP($B11,Input!$C$2:$DR$352,10+AQ$5,FALSE)*Input2!$B$4</f>
        <v>#N/A</v>
      </c>
      <c r="AR11" s="31" t="e">
        <f>VLOOKUP($B11,Input!$C$2:$DR$352,10+AR$5,FALSE)*Input2!$B$4</f>
        <v>#N/A</v>
      </c>
      <c r="AS11" s="31" t="e">
        <f>VLOOKUP($B11,Input!$C$2:$DR$352,10+AS$5,FALSE)*Input2!$B$4</f>
        <v>#N/A</v>
      </c>
      <c r="AT11" s="31" t="e">
        <f>VLOOKUP($B11,Input!$C$2:$DR$352,10+AT$5,FALSE)*Input2!$B$4</f>
        <v>#N/A</v>
      </c>
      <c r="AU11" s="31" t="e">
        <f>VLOOKUP($B11,Input!$C$2:$DR$352,10+AU$5,FALSE)*Input2!$B$4</f>
        <v>#N/A</v>
      </c>
      <c r="AV11" s="31" t="e">
        <f>VLOOKUP($B11,Input!$C$2:$DR$352,10+AV$5,FALSE)*Input2!$B$4</f>
        <v>#N/A</v>
      </c>
      <c r="AW11" s="31" t="e">
        <f>VLOOKUP($B11,Input!$C$2:$DR$352,10+AW$5,FALSE)*Input2!$B$4</f>
        <v>#N/A</v>
      </c>
      <c r="AX11" s="31" t="e">
        <f>VLOOKUP($B11,Input!$C$2:$DR$352,10+AX$5,FALSE)*Input2!$B$4</f>
        <v>#N/A</v>
      </c>
      <c r="AY11" s="31" t="e">
        <f>VLOOKUP($B11,Input!$C$2:$DR$352,10+AY$5,FALSE)*Input2!$B$4</f>
        <v>#N/A</v>
      </c>
      <c r="AZ11" s="31" t="e">
        <f>VLOOKUP($B11,Input!$C$2:$DR$352,10+AZ$5,FALSE)*Input2!$B$4</f>
        <v>#N/A</v>
      </c>
      <c r="BA11" s="31" t="e">
        <f>VLOOKUP($B11,Input!$C$2:$DR$352,10+BA$5,FALSE)*Input2!$B$4</f>
        <v>#N/A</v>
      </c>
      <c r="BB11" s="31" t="e">
        <f>VLOOKUP($B11,Input!$C$2:$DR$352,10+BB$5,FALSE)*Input2!$B$4</f>
        <v>#N/A</v>
      </c>
      <c r="BC11" s="31" t="e">
        <f>VLOOKUP($B11,Input!$C$2:$DR$352,10+BC$5,FALSE)*Input2!$B$4</f>
        <v>#N/A</v>
      </c>
      <c r="BD11" s="31" t="e">
        <f>VLOOKUP($B11,Input!$C$2:$DR$352,10+BD$5,FALSE)*Input2!$B$4</f>
        <v>#N/A</v>
      </c>
      <c r="BE11" s="31" t="e">
        <f>VLOOKUP($B11,Input!$C$2:$DR$352,10+BE$5,FALSE)*Input2!$B$4</f>
        <v>#N/A</v>
      </c>
      <c r="BF11" s="31" t="e">
        <f>VLOOKUP($B11,Input!$C$2:$DR$352,10+BF$5,FALSE)*Input2!$B$4</f>
        <v>#N/A</v>
      </c>
      <c r="BG11" s="31" t="e">
        <f>VLOOKUP($B11,Input!$C$2:$DR$352,10+BG$5,FALSE)*Input2!$B$4</f>
        <v>#N/A</v>
      </c>
      <c r="BH11" s="31" t="e">
        <f>VLOOKUP($B11,Input!$C$2:$DR$352,10+BH$5,FALSE)*Input2!$B$4</f>
        <v>#N/A</v>
      </c>
      <c r="BI11" s="31" t="e">
        <f>VLOOKUP($B11,Input!$C$2:$DR$352,10+BI$5,FALSE)*Input2!$B$4</f>
        <v>#N/A</v>
      </c>
      <c r="BJ11" s="31" t="e">
        <f>VLOOKUP($B11,Input!$C$2:$DR$352,10+BJ$5,FALSE)*Input2!$B$4</f>
        <v>#N/A</v>
      </c>
      <c r="BK11" s="31" t="e">
        <f>VLOOKUP($B11,Input!$C$2:$DR$352,10+BK$5,FALSE)*Input2!$B$4</f>
        <v>#N/A</v>
      </c>
      <c r="BL11" s="31" t="e">
        <f>VLOOKUP($B11,Input!$C$2:$DR$352,10+BL$5,FALSE)*Input2!$B$4</f>
        <v>#N/A</v>
      </c>
      <c r="BM11" s="31" t="e">
        <f>VLOOKUP($B11,Input!$C$2:$DR$352,10+BM$5,FALSE)*Input2!$B$4</f>
        <v>#N/A</v>
      </c>
      <c r="BN11" s="31" t="e">
        <f>VLOOKUP($B11,Input!$C$2:$DR$352,10+BN$5,FALSE)*Input2!$B$4</f>
        <v>#N/A</v>
      </c>
      <c r="BO11" s="31" t="e">
        <f>VLOOKUP($B11,Input!$C$2:$DR$352,10+BO$5,FALSE)*Input2!$B$4</f>
        <v>#N/A</v>
      </c>
      <c r="BP11" s="31" t="e">
        <f>VLOOKUP($B11,Input!$C$2:$DR$352,10+BP$5,FALSE)*Input2!$B$4</f>
        <v>#N/A</v>
      </c>
      <c r="BQ11" s="31" t="e">
        <f>VLOOKUP($B11,Input!$C$2:$DR$352,10+BQ$5,FALSE)*Input2!$B$4</f>
        <v>#N/A</v>
      </c>
      <c r="BR11" s="31" t="e">
        <f>VLOOKUP($B11,Input!$C$2:$DR$352,10+BR$5,FALSE)*Input2!$B$4</f>
        <v>#N/A</v>
      </c>
      <c r="BS11" s="31" t="e">
        <f>VLOOKUP($B11,Input!$C$2:$DR$352,10+BS$5,FALSE)*Input2!$B$4</f>
        <v>#N/A</v>
      </c>
      <c r="BT11" s="31" t="e">
        <f>VLOOKUP($B11,Input!$C$2:$DR$352,10+BT$5,FALSE)*Input2!$B$4</f>
        <v>#N/A</v>
      </c>
      <c r="BU11" s="31" t="e">
        <f>VLOOKUP($B11,Input!$C$2:$DR$352,10+BU$5,FALSE)*Input2!$B$4</f>
        <v>#N/A</v>
      </c>
      <c r="BV11" s="31" t="e">
        <f>VLOOKUP($B11,Input!$C$2:$DR$352,10+BV$5,FALSE)*Input2!$B$4</f>
        <v>#N/A</v>
      </c>
      <c r="BW11" s="31" t="e">
        <f>VLOOKUP($B11,Input!$C$2:$DR$352,10+BW$5,FALSE)*Input2!$B$4</f>
        <v>#N/A</v>
      </c>
      <c r="BX11" s="31" t="e">
        <f>VLOOKUP($B11,Input!$C$2:$DR$352,10+BX$5,FALSE)*Input2!$B$4</f>
        <v>#N/A</v>
      </c>
      <c r="BY11" s="31" t="e">
        <f>VLOOKUP($B11,Input!$C$2:$DR$352,10+BY$5,FALSE)*Input2!$B$4</f>
        <v>#N/A</v>
      </c>
      <c r="BZ11" s="31" t="e">
        <f>VLOOKUP($B11,Input!$C$2:$DR$352,10+BZ$5,FALSE)*Input2!$B$4</f>
        <v>#N/A</v>
      </c>
      <c r="CA11" s="31" t="e">
        <f>VLOOKUP($B11,Input!$C$2:$DR$352,10+CA$5,FALSE)*Input2!$B$4</f>
        <v>#N/A</v>
      </c>
      <c r="CB11" s="31" t="e">
        <f>VLOOKUP($B11,Input!$C$2:$DR$352,10+CB$5,FALSE)*Input2!$B$4</f>
        <v>#N/A</v>
      </c>
      <c r="CC11" s="31" t="e">
        <f>VLOOKUP($B11,Input!$C$2:$DR$352,10+CC$5,FALSE)*Input2!$B$4</f>
        <v>#N/A</v>
      </c>
      <c r="CD11" s="31" t="e">
        <f>VLOOKUP($B11,Input!$C$2:$DR$352,10+CD$5,FALSE)*Input2!$B$4</f>
        <v>#N/A</v>
      </c>
      <c r="CE11" s="31" t="e">
        <f>VLOOKUP($B11,Input!$C$2:$DR$352,10+CE$5,FALSE)*Input2!$B$4</f>
        <v>#N/A</v>
      </c>
      <c r="CF11" s="31" t="e">
        <f>VLOOKUP($B11,Input!$C$2:$DR$352,10+CF$5,FALSE)*Input2!$B$4</f>
        <v>#N/A</v>
      </c>
      <c r="CG11" s="31" t="e">
        <f>VLOOKUP($B11,Input!$C$2:$DR$352,10+CG$5,FALSE)*Input2!$B$4</f>
        <v>#N/A</v>
      </c>
      <c r="CH11" s="31" t="e">
        <f>VLOOKUP($B11,Input!$C$2:$DR$352,10+CH$5,FALSE)*Input2!$B$4</f>
        <v>#N/A</v>
      </c>
      <c r="CI11" s="31" t="e">
        <f>VLOOKUP($B11,Input!$C$2:$DR$352,10+CI$5,FALSE)*Input2!$B$4</f>
        <v>#N/A</v>
      </c>
      <c r="CJ11" s="31" t="e">
        <f>VLOOKUP($B11,Input!$C$2:$DR$352,10+CJ$5,FALSE)*Input2!$B$4</f>
        <v>#N/A</v>
      </c>
      <c r="CK11" s="31" t="e">
        <f>VLOOKUP($B11,Input!$C$2:$DR$352,10+CK$5,FALSE)*Input2!$B$4</f>
        <v>#N/A</v>
      </c>
      <c r="CL11" s="31" t="e">
        <f>VLOOKUP($B11,Input!$C$2:$DR$352,10+CL$5,FALSE)*Input2!$B$4</f>
        <v>#N/A</v>
      </c>
      <c r="CM11" s="31" t="e">
        <f>VLOOKUP($B11,Input!$C$2:$DR$352,10+CM$5,FALSE)*Input2!$B$4</f>
        <v>#N/A</v>
      </c>
      <c r="CN11" s="31" t="e">
        <f>VLOOKUP($B11,Input!$C$2:$DR$352,10+CN$5,FALSE)*Input2!$B$4</f>
        <v>#N/A</v>
      </c>
      <c r="CO11" s="31" t="e">
        <f>VLOOKUP($B11,Input!$C$2:$DR$352,10+CO$5,FALSE)*Input2!$B$4</f>
        <v>#N/A</v>
      </c>
      <c r="CP11" s="31" t="e">
        <f>VLOOKUP($B11,Input!$C$2:$DR$352,10+CP$5,FALSE)*Input2!$B$4</f>
        <v>#N/A</v>
      </c>
    </row>
    <row r="12" spans="1:95" outlineLevel="2">
      <c r="A12" s="204" t="s">
        <v>24</v>
      </c>
      <c r="B12" s="145" t="s">
        <v>247</v>
      </c>
      <c r="C12" s="32" t="e">
        <f>'Aggregate Nominal'!B12*'Aggregate Nominal'!$B$4/'Per Capita Nominal'!C$75</f>
        <v>#N/A</v>
      </c>
      <c r="D12" s="31" t="e">
        <f>VLOOKUP($B12,Input!$C$2:$DR$352,10+D$5,FALSE)*Input2!$B$4</f>
        <v>#N/A</v>
      </c>
      <c r="E12" s="31" t="e">
        <f>VLOOKUP($B12,Input!$C$2:$DR$352,10+E$5,FALSE)*Input2!$B$4</f>
        <v>#N/A</v>
      </c>
      <c r="F12" s="31" t="e">
        <f>VLOOKUP($B12,Input!$C$2:$DR$352,10+F$5,FALSE)*Input2!$B$4</f>
        <v>#N/A</v>
      </c>
      <c r="G12" s="31" t="e">
        <f>VLOOKUP($B12,Input!$C$2:$DR$352,10+G$5,FALSE)*Input2!$B$4</f>
        <v>#N/A</v>
      </c>
      <c r="H12" s="31" t="e">
        <f>VLOOKUP($B12,Input!$C$2:$DR$352,10+H$5,FALSE)*Input2!$B$4</f>
        <v>#N/A</v>
      </c>
      <c r="I12" s="31" t="e">
        <f>VLOOKUP($B12,Input!$C$2:$DR$352,10+I$5,FALSE)*Input2!$B$4</f>
        <v>#N/A</v>
      </c>
      <c r="J12" s="31" t="e">
        <f>VLOOKUP($B12,Input!$C$2:$DR$352,10+J$5,FALSE)*Input2!$B$4</f>
        <v>#N/A</v>
      </c>
      <c r="K12" s="31" t="e">
        <f>VLOOKUP($B12,Input!$C$2:$DR$352,10+K$5,FALSE)*Input2!$B$4</f>
        <v>#N/A</v>
      </c>
      <c r="L12" s="31" t="e">
        <f>VLOOKUP($B12,Input!$C$2:$DR$352,10+L$5,FALSE)*Input2!$B$4</f>
        <v>#N/A</v>
      </c>
      <c r="M12" s="31" t="e">
        <f>VLOOKUP($B12,Input!$C$2:$DR$352,10+M$5,FALSE)*Input2!$B$4</f>
        <v>#N/A</v>
      </c>
      <c r="N12" s="31" t="e">
        <f>VLOOKUP($B12,Input!$C$2:$DR$352,10+N$5,FALSE)*Input2!$B$4</f>
        <v>#N/A</v>
      </c>
      <c r="O12" s="31" t="e">
        <f>VLOOKUP($B12,Input!$C$2:$DR$352,10+O$5,FALSE)*Input2!$B$4</f>
        <v>#N/A</v>
      </c>
      <c r="P12" s="31" t="e">
        <f>VLOOKUP($B12,Input!$C$2:$DR$352,10+P$5,FALSE)*Input2!$B$4</f>
        <v>#N/A</v>
      </c>
      <c r="Q12" s="31" t="e">
        <f>VLOOKUP($B12,Input!$C$2:$DR$352,10+Q$5,FALSE)*Input2!$B$4</f>
        <v>#N/A</v>
      </c>
      <c r="R12" s="31" t="e">
        <f>VLOOKUP($B12,Input!$C$2:$DR$352,10+R$5,FALSE)*Input2!$B$4</f>
        <v>#N/A</v>
      </c>
      <c r="S12" s="31" t="e">
        <f>VLOOKUP($B12,Input!$C$2:$DR$352,10+S$5,FALSE)*Input2!$B$4</f>
        <v>#N/A</v>
      </c>
      <c r="T12" s="31" t="e">
        <f>VLOOKUP($B12,Input!$C$2:$DR$352,10+T$5,FALSE)*Input2!$B$4</f>
        <v>#N/A</v>
      </c>
      <c r="U12" s="31" t="e">
        <f>VLOOKUP($B12,Input!$C$2:$DR$352,10+U$5,FALSE)*Input2!$B$4</f>
        <v>#N/A</v>
      </c>
      <c r="V12" s="31" t="e">
        <f>VLOOKUP($B12,Input!$C$2:$DR$352,10+V$5,FALSE)*Input2!$B$4</f>
        <v>#N/A</v>
      </c>
      <c r="W12" s="31" t="e">
        <f>VLOOKUP($B12,Input!$C$2:$DR$352,10+W$5,FALSE)*Input2!$B$4</f>
        <v>#N/A</v>
      </c>
      <c r="X12" s="31" t="e">
        <f>VLOOKUP($B12,Input!$C$2:$DR$352,10+X$5,FALSE)*Input2!$B$4</f>
        <v>#N/A</v>
      </c>
      <c r="Y12" s="31" t="e">
        <f>VLOOKUP($B12,Input!$C$2:$DR$352,10+Y$5,FALSE)*Input2!$B$4</f>
        <v>#N/A</v>
      </c>
      <c r="Z12" s="31" t="e">
        <f>VLOOKUP($B12,Input!$C$2:$DR$352,10+Z$5,FALSE)*Input2!$B$4</f>
        <v>#N/A</v>
      </c>
      <c r="AA12" s="31" t="e">
        <f>VLOOKUP($B12,Input!$C$2:$DR$352,10+AA$5,FALSE)*Input2!$B$4</f>
        <v>#N/A</v>
      </c>
      <c r="AB12" s="31" t="e">
        <f>VLOOKUP($B12,Input!$C$2:$DR$352,10+AB$5,FALSE)*Input2!$B$4</f>
        <v>#N/A</v>
      </c>
      <c r="AC12" s="31" t="e">
        <f>VLOOKUP($B12,Input!$C$2:$DR$352,10+AC$5,FALSE)*Input2!$B$4</f>
        <v>#N/A</v>
      </c>
      <c r="AD12" s="31" t="e">
        <f>VLOOKUP($B12,Input!$C$2:$DR$352,10+AD$5,FALSE)*Input2!$B$4</f>
        <v>#N/A</v>
      </c>
      <c r="AE12" s="31" t="e">
        <f>VLOOKUP($B12,Input!$C$2:$DR$352,10+AE$5,FALSE)*Input2!$B$4</f>
        <v>#N/A</v>
      </c>
      <c r="AF12" s="31" t="e">
        <f>VLOOKUP($B12,Input!$C$2:$DR$352,10+AF$5,FALSE)*Input2!$B$4</f>
        <v>#N/A</v>
      </c>
      <c r="AG12" s="31" t="e">
        <f>VLOOKUP($B12,Input!$C$2:$DR$352,10+AG$5,FALSE)*Input2!$B$4</f>
        <v>#N/A</v>
      </c>
      <c r="AH12" s="31" t="e">
        <f>VLOOKUP($B12,Input!$C$2:$DR$352,10+AH$5,FALSE)*Input2!$B$4</f>
        <v>#N/A</v>
      </c>
      <c r="AI12" s="31" t="e">
        <f>VLOOKUP($B12,Input!$C$2:$DR$352,10+AI$5,FALSE)*Input2!$B$4</f>
        <v>#N/A</v>
      </c>
      <c r="AJ12" s="31" t="e">
        <f>VLOOKUP($B12,Input!$C$2:$DR$352,10+AJ$5,FALSE)*Input2!$B$4</f>
        <v>#N/A</v>
      </c>
      <c r="AK12" s="31" t="e">
        <f>VLOOKUP($B12,Input!$C$2:$DR$352,10+AK$5,FALSE)*Input2!$B$4</f>
        <v>#N/A</v>
      </c>
      <c r="AL12" s="31" t="e">
        <f>VLOOKUP($B12,Input!$C$2:$DR$352,10+AL$5,FALSE)*Input2!$B$4</f>
        <v>#N/A</v>
      </c>
      <c r="AM12" s="31" t="e">
        <f>VLOOKUP($B12,Input!$C$2:$DR$352,10+AM$5,FALSE)*Input2!$B$4</f>
        <v>#N/A</v>
      </c>
      <c r="AN12" s="31" t="e">
        <f>VLOOKUP($B12,Input!$C$2:$DR$352,10+AN$5,FALSE)*Input2!$B$4</f>
        <v>#N/A</v>
      </c>
      <c r="AO12" s="31" t="e">
        <f>VLOOKUP($B12,Input!$C$2:$DR$352,10+AO$5,FALSE)*Input2!$B$4</f>
        <v>#N/A</v>
      </c>
      <c r="AP12" s="31" t="e">
        <f>VLOOKUP($B12,Input!$C$2:$DR$352,10+AP$5,FALSE)*Input2!$B$4</f>
        <v>#N/A</v>
      </c>
      <c r="AQ12" s="31" t="e">
        <f>VLOOKUP($B12,Input!$C$2:$DR$352,10+AQ$5,FALSE)*Input2!$B$4</f>
        <v>#N/A</v>
      </c>
      <c r="AR12" s="31" t="e">
        <f>VLOOKUP($B12,Input!$C$2:$DR$352,10+AR$5,FALSE)*Input2!$B$4</f>
        <v>#N/A</v>
      </c>
      <c r="AS12" s="31" t="e">
        <f>VLOOKUP($B12,Input!$C$2:$DR$352,10+AS$5,FALSE)*Input2!$B$4</f>
        <v>#N/A</v>
      </c>
      <c r="AT12" s="31" t="e">
        <f>VLOOKUP($B12,Input!$C$2:$DR$352,10+AT$5,FALSE)*Input2!$B$4</f>
        <v>#N/A</v>
      </c>
      <c r="AU12" s="31" t="e">
        <f>VLOOKUP($B12,Input!$C$2:$DR$352,10+AU$5,FALSE)*Input2!$B$4</f>
        <v>#N/A</v>
      </c>
      <c r="AV12" s="31" t="e">
        <f>VLOOKUP($B12,Input!$C$2:$DR$352,10+AV$5,FALSE)*Input2!$B$4</f>
        <v>#N/A</v>
      </c>
      <c r="AW12" s="31" t="e">
        <f>VLOOKUP($B12,Input!$C$2:$DR$352,10+AW$5,FALSE)*Input2!$B$4</f>
        <v>#N/A</v>
      </c>
      <c r="AX12" s="31" t="e">
        <f>VLOOKUP($B12,Input!$C$2:$DR$352,10+AX$5,FALSE)*Input2!$B$4</f>
        <v>#N/A</v>
      </c>
      <c r="AY12" s="31" t="e">
        <f>VLOOKUP($B12,Input!$C$2:$DR$352,10+AY$5,FALSE)*Input2!$B$4</f>
        <v>#N/A</v>
      </c>
      <c r="AZ12" s="31" t="e">
        <f>VLOOKUP($B12,Input!$C$2:$DR$352,10+AZ$5,FALSE)*Input2!$B$4</f>
        <v>#N/A</v>
      </c>
      <c r="BA12" s="31" t="e">
        <f>VLOOKUP($B12,Input!$C$2:$DR$352,10+BA$5,FALSE)*Input2!$B$4</f>
        <v>#N/A</v>
      </c>
      <c r="BB12" s="31" t="e">
        <f>VLOOKUP($B12,Input!$C$2:$DR$352,10+BB$5,FALSE)*Input2!$B$4</f>
        <v>#N/A</v>
      </c>
      <c r="BC12" s="31" t="e">
        <f>VLOOKUP($B12,Input!$C$2:$DR$352,10+BC$5,FALSE)*Input2!$B$4</f>
        <v>#N/A</v>
      </c>
      <c r="BD12" s="31" t="e">
        <f>VLOOKUP($B12,Input!$C$2:$DR$352,10+BD$5,FALSE)*Input2!$B$4</f>
        <v>#N/A</v>
      </c>
      <c r="BE12" s="31" t="e">
        <f>VLOOKUP($B12,Input!$C$2:$DR$352,10+BE$5,FALSE)*Input2!$B$4</f>
        <v>#N/A</v>
      </c>
      <c r="BF12" s="31" t="e">
        <f>VLOOKUP($B12,Input!$C$2:$DR$352,10+BF$5,FALSE)*Input2!$B$4</f>
        <v>#N/A</v>
      </c>
      <c r="BG12" s="31" t="e">
        <f>VLOOKUP($B12,Input!$C$2:$DR$352,10+BG$5,FALSE)*Input2!$B$4</f>
        <v>#N/A</v>
      </c>
      <c r="BH12" s="31" t="e">
        <f>VLOOKUP($B12,Input!$C$2:$DR$352,10+BH$5,FALSE)*Input2!$B$4</f>
        <v>#N/A</v>
      </c>
      <c r="BI12" s="31" t="e">
        <f>VLOOKUP($B12,Input!$C$2:$DR$352,10+BI$5,FALSE)*Input2!$B$4</f>
        <v>#N/A</v>
      </c>
      <c r="BJ12" s="31" t="e">
        <f>VLOOKUP($B12,Input!$C$2:$DR$352,10+BJ$5,FALSE)*Input2!$B$4</f>
        <v>#N/A</v>
      </c>
      <c r="BK12" s="31" t="e">
        <f>VLOOKUP($B12,Input!$C$2:$DR$352,10+BK$5,FALSE)*Input2!$B$4</f>
        <v>#N/A</v>
      </c>
      <c r="BL12" s="31" t="e">
        <f>VLOOKUP($B12,Input!$C$2:$DR$352,10+BL$5,FALSE)*Input2!$B$4</f>
        <v>#N/A</v>
      </c>
      <c r="BM12" s="31" t="e">
        <f>VLOOKUP($B12,Input!$C$2:$DR$352,10+BM$5,FALSE)*Input2!$B$4</f>
        <v>#N/A</v>
      </c>
      <c r="BN12" s="31" t="e">
        <f>VLOOKUP($B12,Input!$C$2:$DR$352,10+BN$5,FALSE)*Input2!$B$4</f>
        <v>#N/A</v>
      </c>
      <c r="BO12" s="31" t="e">
        <f>VLOOKUP($B12,Input!$C$2:$DR$352,10+BO$5,FALSE)*Input2!$B$4</f>
        <v>#N/A</v>
      </c>
      <c r="BP12" s="31" t="e">
        <f>VLOOKUP($B12,Input!$C$2:$DR$352,10+BP$5,FALSE)*Input2!$B$4</f>
        <v>#N/A</v>
      </c>
      <c r="BQ12" s="31" t="e">
        <f>VLOOKUP($B12,Input!$C$2:$DR$352,10+BQ$5,FALSE)*Input2!$B$4</f>
        <v>#N/A</v>
      </c>
      <c r="BR12" s="31" t="e">
        <f>VLOOKUP($B12,Input!$C$2:$DR$352,10+BR$5,FALSE)*Input2!$B$4</f>
        <v>#N/A</v>
      </c>
      <c r="BS12" s="31" t="e">
        <f>VLOOKUP($B12,Input!$C$2:$DR$352,10+BS$5,FALSE)*Input2!$B$4</f>
        <v>#N/A</v>
      </c>
      <c r="BT12" s="31" t="e">
        <f>VLOOKUP($B12,Input!$C$2:$DR$352,10+BT$5,FALSE)*Input2!$B$4</f>
        <v>#N/A</v>
      </c>
      <c r="BU12" s="31" t="e">
        <f>VLOOKUP($B12,Input!$C$2:$DR$352,10+BU$5,FALSE)*Input2!$B$4</f>
        <v>#N/A</v>
      </c>
      <c r="BV12" s="31" t="e">
        <f>VLOOKUP($B12,Input!$C$2:$DR$352,10+BV$5,FALSE)*Input2!$B$4</f>
        <v>#N/A</v>
      </c>
      <c r="BW12" s="31" t="e">
        <f>VLOOKUP($B12,Input!$C$2:$DR$352,10+BW$5,FALSE)*Input2!$B$4</f>
        <v>#N/A</v>
      </c>
      <c r="BX12" s="31" t="e">
        <f>VLOOKUP($B12,Input!$C$2:$DR$352,10+BX$5,FALSE)*Input2!$B$4</f>
        <v>#N/A</v>
      </c>
      <c r="BY12" s="31" t="e">
        <f>VLOOKUP($B12,Input!$C$2:$DR$352,10+BY$5,FALSE)*Input2!$B$4</f>
        <v>#N/A</v>
      </c>
      <c r="BZ12" s="31" t="e">
        <f>VLOOKUP($B12,Input!$C$2:$DR$352,10+BZ$5,FALSE)*Input2!$B$4</f>
        <v>#N/A</v>
      </c>
      <c r="CA12" s="31" t="e">
        <f>VLOOKUP($B12,Input!$C$2:$DR$352,10+CA$5,FALSE)*Input2!$B$4</f>
        <v>#N/A</v>
      </c>
      <c r="CB12" s="31" t="e">
        <f>VLOOKUP($B12,Input!$C$2:$DR$352,10+CB$5,FALSE)*Input2!$B$4</f>
        <v>#N/A</v>
      </c>
      <c r="CC12" s="31" t="e">
        <f>VLOOKUP($B12,Input!$C$2:$DR$352,10+CC$5,FALSE)*Input2!$B$4</f>
        <v>#N/A</v>
      </c>
      <c r="CD12" s="31" t="e">
        <f>VLOOKUP($B12,Input!$C$2:$DR$352,10+CD$5,FALSE)*Input2!$B$4</f>
        <v>#N/A</v>
      </c>
      <c r="CE12" s="31" t="e">
        <f>VLOOKUP($B12,Input!$C$2:$DR$352,10+CE$5,FALSE)*Input2!$B$4</f>
        <v>#N/A</v>
      </c>
      <c r="CF12" s="31" t="e">
        <f>VLOOKUP($B12,Input!$C$2:$DR$352,10+CF$5,FALSE)*Input2!$B$4</f>
        <v>#N/A</v>
      </c>
      <c r="CG12" s="31" t="e">
        <f>VLOOKUP($B12,Input!$C$2:$DR$352,10+CG$5,FALSE)*Input2!$B$4</f>
        <v>#N/A</v>
      </c>
      <c r="CH12" s="31" t="e">
        <f>VLOOKUP($B12,Input!$C$2:$DR$352,10+CH$5,FALSE)*Input2!$B$4</f>
        <v>#N/A</v>
      </c>
      <c r="CI12" s="31" t="e">
        <f>VLOOKUP($B12,Input!$C$2:$DR$352,10+CI$5,FALSE)*Input2!$B$4</f>
        <v>#N/A</v>
      </c>
      <c r="CJ12" s="31" t="e">
        <f>VLOOKUP($B12,Input!$C$2:$DR$352,10+CJ$5,FALSE)*Input2!$B$4</f>
        <v>#N/A</v>
      </c>
      <c r="CK12" s="31" t="e">
        <f>VLOOKUP($B12,Input!$C$2:$DR$352,10+CK$5,FALSE)*Input2!$B$4</f>
        <v>#N/A</v>
      </c>
      <c r="CL12" s="31" t="e">
        <f>VLOOKUP($B12,Input!$C$2:$DR$352,10+CL$5,FALSE)*Input2!$B$4</f>
        <v>#N/A</v>
      </c>
      <c r="CM12" s="31" t="e">
        <f>VLOOKUP($B12,Input!$C$2:$DR$352,10+CM$5,FALSE)*Input2!$B$4</f>
        <v>#N/A</v>
      </c>
      <c r="CN12" s="31" t="e">
        <f>VLOOKUP($B12,Input!$C$2:$DR$352,10+CN$5,FALSE)*Input2!$B$4</f>
        <v>#N/A</v>
      </c>
      <c r="CO12" s="31" t="e">
        <f>VLOOKUP($B12,Input!$C$2:$DR$352,10+CO$5,FALSE)*Input2!$B$4</f>
        <v>#N/A</v>
      </c>
      <c r="CP12" s="31" t="e">
        <f>VLOOKUP($B12,Input!$C$2:$DR$352,10+CP$5,FALSE)*Input2!$B$4</f>
        <v>#N/A</v>
      </c>
    </row>
    <row r="13" spans="1:95" outlineLevel="3">
      <c r="A13" s="30" t="s">
        <v>25</v>
      </c>
      <c r="B13" s="145" t="s">
        <v>248</v>
      </c>
      <c r="C13" s="32" t="e">
        <f>'Aggregate Nominal'!B13*'Aggregate Nominal'!$B$4/'Per Capita Nominal'!C$75</f>
        <v>#N/A</v>
      </c>
      <c r="D13" s="31" t="e">
        <f>VLOOKUP($B13,Input!$C$2:$DR$352,10+D$5,FALSE)*Input2!$B$4</f>
        <v>#N/A</v>
      </c>
      <c r="E13" s="31" t="e">
        <f>VLOOKUP($B13,Input!$C$2:$DR$352,10+E$5,FALSE)*Input2!$B$4</f>
        <v>#N/A</v>
      </c>
      <c r="F13" s="31" t="e">
        <f>VLOOKUP($B13,Input!$C$2:$DR$352,10+F$5,FALSE)*Input2!$B$4</f>
        <v>#N/A</v>
      </c>
      <c r="G13" s="31" t="e">
        <f>VLOOKUP($B13,Input!$C$2:$DR$352,10+G$5,FALSE)*Input2!$B$4</f>
        <v>#N/A</v>
      </c>
      <c r="H13" s="31" t="e">
        <f>VLOOKUP($B13,Input!$C$2:$DR$352,10+H$5,FALSE)*Input2!$B$4</f>
        <v>#N/A</v>
      </c>
      <c r="I13" s="31" t="e">
        <f>VLOOKUP($B13,Input!$C$2:$DR$352,10+I$5,FALSE)*Input2!$B$4</f>
        <v>#N/A</v>
      </c>
      <c r="J13" s="31" t="e">
        <f>VLOOKUP($B13,Input!$C$2:$DR$352,10+J$5,FALSE)*Input2!$B$4</f>
        <v>#N/A</v>
      </c>
      <c r="K13" s="31" t="e">
        <f>VLOOKUP($B13,Input!$C$2:$DR$352,10+K$5,FALSE)*Input2!$B$4</f>
        <v>#N/A</v>
      </c>
      <c r="L13" s="31" t="e">
        <f>VLOOKUP($B13,Input!$C$2:$DR$352,10+L$5,FALSE)*Input2!$B$4</f>
        <v>#N/A</v>
      </c>
      <c r="M13" s="31" t="e">
        <f>VLOOKUP($B13,Input!$C$2:$DR$352,10+M$5,FALSE)*Input2!$B$4</f>
        <v>#N/A</v>
      </c>
      <c r="N13" s="31" t="e">
        <f>VLOOKUP($B13,Input!$C$2:$DR$352,10+N$5,FALSE)*Input2!$B$4</f>
        <v>#N/A</v>
      </c>
      <c r="O13" s="31" t="e">
        <f>VLOOKUP($B13,Input!$C$2:$DR$352,10+O$5,FALSE)*Input2!$B$4</f>
        <v>#N/A</v>
      </c>
      <c r="P13" s="31" t="e">
        <f>VLOOKUP($B13,Input!$C$2:$DR$352,10+P$5,FALSE)*Input2!$B$4</f>
        <v>#N/A</v>
      </c>
      <c r="Q13" s="31" t="e">
        <f>VLOOKUP($B13,Input!$C$2:$DR$352,10+Q$5,FALSE)*Input2!$B$4</f>
        <v>#N/A</v>
      </c>
      <c r="R13" s="31" t="e">
        <f>VLOOKUP($B13,Input!$C$2:$DR$352,10+R$5,FALSE)*Input2!$B$4</f>
        <v>#N/A</v>
      </c>
      <c r="S13" s="31" t="e">
        <f>VLOOKUP($B13,Input!$C$2:$DR$352,10+S$5,FALSE)*Input2!$B$4</f>
        <v>#N/A</v>
      </c>
      <c r="T13" s="31" t="e">
        <f>VLOOKUP($B13,Input!$C$2:$DR$352,10+T$5,FALSE)*Input2!$B$4</f>
        <v>#N/A</v>
      </c>
      <c r="U13" s="31" t="e">
        <f>VLOOKUP($B13,Input!$C$2:$DR$352,10+U$5,FALSE)*Input2!$B$4</f>
        <v>#N/A</v>
      </c>
      <c r="V13" s="31" t="e">
        <f>VLOOKUP($B13,Input!$C$2:$DR$352,10+V$5,FALSE)*Input2!$B$4</f>
        <v>#N/A</v>
      </c>
      <c r="W13" s="31" t="e">
        <f>VLOOKUP($B13,Input!$C$2:$DR$352,10+W$5,FALSE)*Input2!$B$4</f>
        <v>#N/A</v>
      </c>
      <c r="X13" s="31" t="e">
        <f>VLOOKUP($B13,Input!$C$2:$DR$352,10+X$5,FALSE)*Input2!$B$4</f>
        <v>#N/A</v>
      </c>
      <c r="Y13" s="31" t="e">
        <f>VLOOKUP($B13,Input!$C$2:$DR$352,10+Y$5,FALSE)*Input2!$B$4</f>
        <v>#N/A</v>
      </c>
      <c r="Z13" s="31" t="e">
        <f>VLOOKUP($B13,Input!$C$2:$DR$352,10+Z$5,FALSE)*Input2!$B$4</f>
        <v>#N/A</v>
      </c>
      <c r="AA13" s="31" t="e">
        <f>VLOOKUP($B13,Input!$C$2:$DR$352,10+AA$5,FALSE)*Input2!$B$4</f>
        <v>#N/A</v>
      </c>
      <c r="AB13" s="31" t="e">
        <f>VLOOKUP($B13,Input!$C$2:$DR$352,10+AB$5,FALSE)*Input2!$B$4</f>
        <v>#N/A</v>
      </c>
      <c r="AC13" s="31" t="e">
        <f>VLOOKUP($B13,Input!$C$2:$DR$352,10+AC$5,FALSE)*Input2!$B$4</f>
        <v>#N/A</v>
      </c>
      <c r="AD13" s="31" t="e">
        <f>VLOOKUP($B13,Input!$C$2:$DR$352,10+AD$5,FALSE)*Input2!$B$4</f>
        <v>#N/A</v>
      </c>
      <c r="AE13" s="31" t="e">
        <f>VLOOKUP($B13,Input!$C$2:$DR$352,10+AE$5,FALSE)*Input2!$B$4</f>
        <v>#N/A</v>
      </c>
      <c r="AF13" s="31" t="e">
        <f>VLOOKUP($B13,Input!$C$2:$DR$352,10+AF$5,FALSE)*Input2!$B$4</f>
        <v>#N/A</v>
      </c>
      <c r="AG13" s="31" t="e">
        <f>VLOOKUP($B13,Input!$C$2:$DR$352,10+AG$5,FALSE)*Input2!$B$4</f>
        <v>#N/A</v>
      </c>
      <c r="AH13" s="31" t="e">
        <f>VLOOKUP($B13,Input!$C$2:$DR$352,10+AH$5,FALSE)*Input2!$B$4</f>
        <v>#N/A</v>
      </c>
      <c r="AI13" s="31" t="e">
        <f>VLOOKUP($B13,Input!$C$2:$DR$352,10+AI$5,FALSE)*Input2!$B$4</f>
        <v>#N/A</v>
      </c>
      <c r="AJ13" s="31" t="e">
        <f>VLOOKUP($B13,Input!$C$2:$DR$352,10+AJ$5,FALSE)*Input2!$B$4</f>
        <v>#N/A</v>
      </c>
      <c r="AK13" s="31" t="e">
        <f>VLOOKUP($B13,Input!$C$2:$DR$352,10+AK$5,FALSE)*Input2!$B$4</f>
        <v>#N/A</v>
      </c>
      <c r="AL13" s="31" t="e">
        <f>VLOOKUP($B13,Input!$C$2:$DR$352,10+AL$5,FALSE)*Input2!$B$4</f>
        <v>#N/A</v>
      </c>
      <c r="AM13" s="31" t="e">
        <f>VLOOKUP($B13,Input!$C$2:$DR$352,10+AM$5,FALSE)*Input2!$B$4</f>
        <v>#N/A</v>
      </c>
      <c r="AN13" s="31" t="e">
        <f>VLOOKUP($B13,Input!$C$2:$DR$352,10+AN$5,FALSE)*Input2!$B$4</f>
        <v>#N/A</v>
      </c>
      <c r="AO13" s="31" t="e">
        <f>VLOOKUP($B13,Input!$C$2:$DR$352,10+AO$5,FALSE)*Input2!$B$4</f>
        <v>#N/A</v>
      </c>
      <c r="AP13" s="31" t="e">
        <f>VLOOKUP($B13,Input!$C$2:$DR$352,10+AP$5,FALSE)*Input2!$B$4</f>
        <v>#N/A</v>
      </c>
      <c r="AQ13" s="31" t="e">
        <f>VLOOKUP($B13,Input!$C$2:$DR$352,10+AQ$5,FALSE)*Input2!$B$4</f>
        <v>#N/A</v>
      </c>
      <c r="AR13" s="31" t="e">
        <f>VLOOKUP($B13,Input!$C$2:$DR$352,10+AR$5,FALSE)*Input2!$B$4</f>
        <v>#N/A</v>
      </c>
      <c r="AS13" s="31" t="e">
        <f>VLOOKUP($B13,Input!$C$2:$DR$352,10+AS$5,FALSE)*Input2!$B$4</f>
        <v>#N/A</v>
      </c>
      <c r="AT13" s="31" t="e">
        <f>VLOOKUP($B13,Input!$C$2:$DR$352,10+AT$5,FALSE)*Input2!$B$4</f>
        <v>#N/A</v>
      </c>
      <c r="AU13" s="31" t="e">
        <f>VLOOKUP($B13,Input!$C$2:$DR$352,10+AU$5,FALSE)*Input2!$B$4</f>
        <v>#N/A</v>
      </c>
      <c r="AV13" s="31" t="e">
        <f>VLOOKUP($B13,Input!$C$2:$DR$352,10+AV$5,FALSE)*Input2!$B$4</f>
        <v>#N/A</v>
      </c>
      <c r="AW13" s="31" t="e">
        <f>VLOOKUP($B13,Input!$C$2:$DR$352,10+AW$5,FALSE)*Input2!$B$4</f>
        <v>#N/A</v>
      </c>
      <c r="AX13" s="31" t="e">
        <f>VLOOKUP($B13,Input!$C$2:$DR$352,10+AX$5,FALSE)*Input2!$B$4</f>
        <v>#N/A</v>
      </c>
      <c r="AY13" s="31" t="e">
        <f>VLOOKUP($B13,Input!$C$2:$DR$352,10+AY$5,FALSE)*Input2!$B$4</f>
        <v>#N/A</v>
      </c>
      <c r="AZ13" s="31" t="e">
        <f>VLOOKUP($B13,Input!$C$2:$DR$352,10+AZ$5,FALSE)*Input2!$B$4</f>
        <v>#N/A</v>
      </c>
      <c r="BA13" s="31" t="e">
        <f>VLOOKUP($B13,Input!$C$2:$DR$352,10+BA$5,FALSE)*Input2!$B$4</f>
        <v>#N/A</v>
      </c>
      <c r="BB13" s="31" t="e">
        <f>VLOOKUP($B13,Input!$C$2:$DR$352,10+BB$5,FALSE)*Input2!$B$4</f>
        <v>#N/A</v>
      </c>
      <c r="BC13" s="31" t="e">
        <f>VLOOKUP($B13,Input!$C$2:$DR$352,10+BC$5,FALSE)*Input2!$B$4</f>
        <v>#N/A</v>
      </c>
      <c r="BD13" s="31" t="e">
        <f>VLOOKUP($B13,Input!$C$2:$DR$352,10+BD$5,FALSE)*Input2!$B$4</f>
        <v>#N/A</v>
      </c>
      <c r="BE13" s="31" t="e">
        <f>VLOOKUP($B13,Input!$C$2:$DR$352,10+BE$5,FALSE)*Input2!$B$4</f>
        <v>#N/A</v>
      </c>
      <c r="BF13" s="31" t="e">
        <f>VLOOKUP($B13,Input!$C$2:$DR$352,10+BF$5,FALSE)*Input2!$B$4</f>
        <v>#N/A</v>
      </c>
      <c r="BG13" s="31" t="e">
        <f>VLOOKUP($B13,Input!$C$2:$DR$352,10+BG$5,FALSE)*Input2!$B$4</f>
        <v>#N/A</v>
      </c>
      <c r="BH13" s="31" t="e">
        <f>VLOOKUP($B13,Input!$C$2:$DR$352,10+BH$5,FALSE)*Input2!$B$4</f>
        <v>#N/A</v>
      </c>
      <c r="BI13" s="31" t="e">
        <f>VLOOKUP($B13,Input!$C$2:$DR$352,10+BI$5,FALSE)*Input2!$B$4</f>
        <v>#N/A</v>
      </c>
      <c r="BJ13" s="31" t="e">
        <f>VLOOKUP($B13,Input!$C$2:$DR$352,10+BJ$5,FALSE)*Input2!$B$4</f>
        <v>#N/A</v>
      </c>
      <c r="BK13" s="31" t="e">
        <f>VLOOKUP($B13,Input!$C$2:$DR$352,10+BK$5,FALSE)*Input2!$B$4</f>
        <v>#N/A</v>
      </c>
      <c r="BL13" s="31" t="e">
        <f>VLOOKUP($B13,Input!$C$2:$DR$352,10+BL$5,FALSE)*Input2!$B$4</f>
        <v>#N/A</v>
      </c>
      <c r="BM13" s="31" t="e">
        <f>VLOOKUP($B13,Input!$C$2:$DR$352,10+BM$5,FALSE)*Input2!$B$4</f>
        <v>#N/A</v>
      </c>
      <c r="BN13" s="31" t="e">
        <f>VLOOKUP($B13,Input!$C$2:$DR$352,10+BN$5,FALSE)*Input2!$B$4</f>
        <v>#N/A</v>
      </c>
      <c r="BO13" s="31" t="e">
        <f>VLOOKUP($B13,Input!$C$2:$DR$352,10+BO$5,FALSE)*Input2!$B$4</f>
        <v>#N/A</v>
      </c>
      <c r="BP13" s="31" t="e">
        <f>VLOOKUP($B13,Input!$C$2:$DR$352,10+BP$5,FALSE)*Input2!$B$4</f>
        <v>#N/A</v>
      </c>
      <c r="BQ13" s="31" t="e">
        <f>VLOOKUP($B13,Input!$C$2:$DR$352,10+BQ$5,FALSE)*Input2!$B$4</f>
        <v>#N/A</v>
      </c>
      <c r="BR13" s="31" t="e">
        <f>VLOOKUP($B13,Input!$C$2:$DR$352,10+BR$5,FALSE)*Input2!$B$4</f>
        <v>#N/A</v>
      </c>
      <c r="BS13" s="31" t="e">
        <f>VLOOKUP($B13,Input!$C$2:$DR$352,10+BS$5,FALSE)*Input2!$B$4</f>
        <v>#N/A</v>
      </c>
      <c r="BT13" s="31" t="e">
        <f>VLOOKUP($B13,Input!$C$2:$DR$352,10+BT$5,FALSE)*Input2!$B$4</f>
        <v>#N/A</v>
      </c>
      <c r="BU13" s="31" t="e">
        <f>VLOOKUP($B13,Input!$C$2:$DR$352,10+BU$5,FALSE)*Input2!$B$4</f>
        <v>#N/A</v>
      </c>
      <c r="BV13" s="31" t="e">
        <f>VLOOKUP($B13,Input!$C$2:$DR$352,10+BV$5,FALSE)*Input2!$B$4</f>
        <v>#N/A</v>
      </c>
      <c r="BW13" s="31" t="e">
        <f>VLOOKUP($B13,Input!$C$2:$DR$352,10+BW$5,FALSE)*Input2!$B$4</f>
        <v>#N/A</v>
      </c>
      <c r="BX13" s="31" t="e">
        <f>VLOOKUP($B13,Input!$C$2:$DR$352,10+BX$5,FALSE)*Input2!$B$4</f>
        <v>#N/A</v>
      </c>
      <c r="BY13" s="31" t="e">
        <f>VLOOKUP($B13,Input!$C$2:$DR$352,10+BY$5,FALSE)*Input2!$B$4</f>
        <v>#N/A</v>
      </c>
      <c r="BZ13" s="31" t="e">
        <f>VLOOKUP($B13,Input!$C$2:$DR$352,10+BZ$5,FALSE)*Input2!$B$4</f>
        <v>#N/A</v>
      </c>
      <c r="CA13" s="31" t="e">
        <f>VLOOKUP($B13,Input!$C$2:$DR$352,10+CA$5,FALSE)*Input2!$B$4</f>
        <v>#N/A</v>
      </c>
      <c r="CB13" s="31" t="e">
        <f>VLOOKUP($B13,Input!$C$2:$DR$352,10+CB$5,FALSE)*Input2!$B$4</f>
        <v>#N/A</v>
      </c>
      <c r="CC13" s="31" t="e">
        <f>VLOOKUP($B13,Input!$C$2:$DR$352,10+CC$5,FALSE)*Input2!$B$4</f>
        <v>#N/A</v>
      </c>
      <c r="CD13" s="31" t="e">
        <f>VLOOKUP($B13,Input!$C$2:$DR$352,10+CD$5,FALSE)*Input2!$B$4</f>
        <v>#N/A</v>
      </c>
      <c r="CE13" s="31" t="e">
        <f>VLOOKUP($B13,Input!$C$2:$DR$352,10+CE$5,FALSE)*Input2!$B$4</f>
        <v>#N/A</v>
      </c>
      <c r="CF13" s="31" t="e">
        <f>VLOOKUP($B13,Input!$C$2:$DR$352,10+CF$5,FALSE)*Input2!$B$4</f>
        <v>#N/A</v>
      </c>
      <c r="CG13" s="31" t="e">
        <f>VLOOKUP($B13,Input!$C$2:$DR$352,10+CG$5,FALSE)*Input2!$B$4</f>
        <v>#N/A</v>
      </c>
      <c r="CH13" s="31" t="e">
        <f>VLOOKUP($B13,Input!$C$2:$DR$352,10+CH$5,FALSE)*Input2!$B$4</f>
        <v>#N/A</v>
      </c>
      <c r="CI13" s="31" t="e">
        <f>VLOOKUP($B13,Input!$C$2:$DR$352,10+CI$5,FALSE)*Input2!$B$4</f>
        <v>#N/A</v>
      </c>
      <c r="CJ13" s="31" t="e">
        <f>VLOOKUP($B13,Input!$C$2:$DR$352,10+CJ$5,FALSE)*Input2!$B$4</f>
        <v>#N/A</v>
      </c>
      <c r="CK13" s="31" t="e">
        <f>VLOOKUP($B13,Input!$C$2:$DR$352,10+CK$5,FALSE)*Input2!$B$4</f>
        <v>#N/A</v>
      </c>
      <c r="CL13" s="31" t="e">
        <f>VLOOKUP($B13,Input!$C$2:$DR$352,10+CL$5,FALSE)*Input2!$B$4</f>
        <v>#N/A</v>
      </c>
      <c r="CM13" s="31" t="e">
        <f>VLOOKUP($B13,Input!$C$2:$DR$352,10+CM$5,FALSE)*Input2!$B$4</f>
        <v>#N/A</v>
      </c>
      <c r="CN13" s="31" t="e">
        <f>VLOOKUP($B13,Input!$C$2:$DR$352,10+CN$5,FALSE)*Input2!$B$4</f>
        <v>#N/A</v>
      </c>
      <c r="CO13" s="31" t="e">
        <f>VLOOKUP($B13,Input!$C$2:$DR$352,10+CO$5,FALSE)*Input2!$B$4</f>
        <v>#N/A</v>
      </c>
      <c r="CP13" s="31" t="e">
        <f>VLOOKUP($B13,Input!$C$2:$DR$352,10+CP$5,FALSE)*Input2!$B$4</f>
        <v>#N/A</v>
      </c>
    </row>
    <row r="14" spans="1:95" outlineLevel="3">
      <c r="A14" s="30" t="s">
        <v>26</v>
      </c>
      <c r="B14" s="145" t="s">
        <v>249</v>
      </c>
      <c r="C14" s="32" t="e">
        <f>'Aggregate Nominal'!B14*'Aggregate Nominal'!$B$4/'Per Capita Nominal'!C$75</f>
        <v>#N/A</v>
      </c>
      <c r="D14" s="31" t="e">
        <f>VLOOKUP($B14,Input!$C$2:$DR$352,10+D$5,FALSE)*Input2!$B$4</f>
        <v>#N/A</v>
      </c>
      <c r="E14" s="31" t="e">
        <f>VLOOKUP($B14,Input!$C$2:$DR$352,10+E$5,FALSE)*Input2!$B$4</f>
        <v>#N/A</v>
      </c>
      <c r="F14" s="31" t="e">
        <f>VLOOKUP($B14,Input!$C$2:$DR$352,10+F$5,FALSE)*Input2!$B$4</f>
        <v>#N/A</v>
      </c>
      <c r="G14" s="31" t="e">
        <f>VLOOKUP($B14,Input!$C$2:$DR$352,10+G$5,FALSE)*Input2!$B$4</f>
        <v>#N/A</v>
      </c>
      <c r="H14" s="31" t="e">
        <f>VLOOKUP($B14,Input!$C$2:$DR$352,10+H$5,FALSE)*Input2!$B$4</f>
        <v>#N/A</v>
      </c>
      <c r="I14" s="31" t="e">
        <f>VLOOKUP($B14,Input!$C$2:$DR$352,10+I$5,FALSE)*Input2!$B$4</f>
        <v>#N/A</v>
      </c>
      <c r="J14" s="31" t="e">
        <f>VLOOKUP($B14,Input!$C$2:$DR$352,10+J$5,FALSE)*Input2!$B$4</f>
        <v>#N/A</v>
      </c>
      <c r="K14" s="31" t="e">
        <f>VLOOKUP($B14,Input!$C$2:$DR$352,10+K$5,FALSE)*Input2!$B$4</f>
        <v>#N/A</v>
      </c>
      <c r="L14" s="31" t="e">
        <f>VLOOKUP($B14,Input!$C$2:$DR$352,10+L$5,FALSE)*Input2!$B$4</f>
        <v>#N/A</v>
      </c>
      <c r="M14" s="31" t="e">
        <f>VLOOKUP($B14,Input!$C$2:$DR$352,10+M$5,FALSE)*Input2!$B$4</f>
        <v>#N/A</v>
      </c>
      <c r="N14" s="31" t="e">
        <f>VLOOKUP($B14,Input!$C$2:$DR$352,10+N$5,FALSE)*Input2!$B$4</f>
        <v>#N/A</v>
      </c>
      <c r="O14" s="31" t="e">
        <f>VLOOKUP($B14,Input!$C$2:$DR$352,10+O$5,FALSE)*Input2!$B$4</f>
        <v>#N/A</v>
      </c>
      <c r="P14" s="31" t="e">
        <f>VLOOKUP($B14,Input!$C$2:$DR$352,10+P$5,FALSE)*Input2!$B$4</f>
        <v>#N/A</v>
      </c>
      <c r="Q14" s="31" t="e">
        <f>VLOOKUP($B14,Input!$C$2:$DR$352,10+Q$5,FALSE)*Input2!$B$4</f>
        <v>#N/A</v>
      </c>
      <c r="R14" s="31" t="e">
        <f>VLOOKUP($B14,Input!$C$2:$DR$352,10+R$5,FALSE)*Input2!$B$4</f>
        <v>#N/A</v>
      </c>
      <c r="S14" s="31" t="e">
        <f>VLOOKUP($B14,Input!$C$2:$DR$352,10+S$5,FALSE)*Input2!$B$4</f>
        <v>#N/A</v>
      </c>
      <c r="T14" s="31" t="e">
        <f>VLOOKUP($B14,Input!$C$2:$DR$352,10+T$5,FALSE)*Input2!$B$4</f>
        <v>#N/A</v>
      </c>
      <c r="U14" s="31" t="e">
        <f>VLOOKUP($B14,Input!$C$2:$DR$352,10+U$5,FALSE)*Input2!$B$4</f>
        <v>#N/A</v>
      </c>
      <c r="V14" s="31" t="e">
        <f>VLOOKUP($B14,Input!$C$2:$DR$352,10+V$5,FALSE)*Input2!$B$4</f>
        <v>#N/A</v>
      </c>
      <c r="W14" s="31" t="e">
        <f>VLOOKUP($B14,Input!$C$2:$DR$352,10+W$5,FALSE)*Input2!$B$4</f>
        <v>#N/A</v>
      </c>
      <c r="X14" s="31" t="e">
        <f>VLOOKUP($B14,Input!$C$2:$DR$352,10+X$5,FALSE)*Input2!$B$4</f>
        <v>#N/A</v>
      </c>
      <c r="Y14" s="31" t="e">
        <f>VLOOKUP($B14,Input!$C$2:$DR$352,10+Y$5,FALSE)*Input2!$B$4</f>
        <v>#N/A</v>
      </c>
      <c r="Z14" s="31" t="e">
        <f>VLOOKUP($B14,Input!$C$2:$DR$352,10+Z$5,FALSE)*Input2!$B$4</f>
        <v>#N/A</v>
      </c>
      <c r="AA14" s="31" t="e">
        <f>VLOOKUP($B14,Input!$C$2:$DR$352,10+AA$5,FALSE)*Input2!$B$4</f>
        <v>#N/A</v>
      </c>
      <c r="AB14" s="31" t="e">
        <f>VLOOKUP($B14,Input!$C$2:$DR$352,10+AB$5,FALSE)*Input2!$B$4</f>
        <v>#N/A</v>
      </c>
      <c r="AC14" s="31" t="e">
        <f>VLOOKUP($B14,Input!$C$2:$DR$352,10+AC$5,FALSE)*Input2!$B$4</f>
        <v>#N/A</v>
      </c>
      <c r="AD14" s="31" t="e">
        <f>VLOOKUP($B14,Input!$C$2:$DR$352,10+AD$5,FALSE)*Input2!$B$4</f>
        <v>#N/A</v>
      </c>
      <c r="AE14" s="31" t="e">
        <f>VLOOKUP($B14,Input!$C$2:$DR$352,10+AE$5,FALSE)*Input2!$B$4</f>
        <v>#N/A</v>
      </c>
      <c r="AF14" s="31" t="e">
        <f>VLOOKUP($B14,Input!$C$2:$DR$352,10+AF$5,FALSE)*Input2!$B$4</f>
        <v>#N/A</v>
      </c>
      <c r="AG14" s="31" t="e">
        <f>VLOOKUP($B14,Input!$C$2:$DR$352,10+AG$5,FALSE)*Input2!$B$4</f>
        <v>#N/A</v>
      </c>
      <c r="AH14" s="31" t="e">
        <f>VLOOKUP($B14,Input!$C$2:$DR$352,10+AH$5,FALSE)*Input2!$B$4</f>
        <v>#N/A</v>
      </c>
      <c r="AI14" s="31" t="e">
        <f>VLOOKUP($B14,Input!$C$2:$DR$352,10+AI$5,FALSE)*Input2!$B$4</f>
        <v>#N/A</v>
      </c>
      <c r="AJ14" s="31" t="e">
        <f>VLOOKUP($B14,Input!$C$2:$DR$352,10+AJ$5,FALSE)*Input2!$B$4</f>
        <v>#N/A</v>
      </c>
      <c r="AK14" s="31" t="e">
        <f>VLOOKUP($B14,Input!$C$2:$DR$352,10+AK$5,FALSE)*Input2!$B$4</f>
        <v>#N/A</v>
      </c>
      <c r="AL14" s="31" t="e">
        <f>VLOOKUP($B14,Input!$C$2:$DR$352,10+AL$5,FALSE)*Input2!$B$4</f>
        <v>#N/A</v>
      </c>
      <c r="AM14" s="31" t="e">
        <f>VLOOKUP($B14,Input!$C$2:$DR$352,10+AM$5,FALSE)*Input2!$B$4</f>
        <v>#N/A</v>
      </c>
      <c r="AN14" s="31" t="e">
        <f>VLOOKUP($B14,Input!$C$2:$DR$352,10+AN$5,FALSE)*Input2!$B$4</f>
        <v>#N/A</v>
      </c>
      <c r="AO14" s="31" t="e">
        <f>VLOOKUP($B14,Input!$C$2:$DR$352,10+AO$5,FALSE)*Input2!$B$4</f>
        <v>#N/A</v>
      </c>
      <c r="AP14" s="31" t="e">
        <f>VLOOKUP($B14,Input!$C$2:$DR$352,10+AP$5,FALSE)*Input2!$B$4</f>
        <v>#N/A</v>
      </c>
      <c r="AQ14" s="31" t="e">
        <f>VLOOKUP($B14,Input!$C$2:$DR$352,10+AQ$5,FALSE)*Input2!$B$4</f>
        <v>#N/A</v>
      </c>
      <c r="AR14" s="31" t="e">
        <f>VLOOKUP($B14,Input!$C$2:$DR$352,10+AR$5,FALSE)*Input2!$B$4</f>
        <v>#N/A</v>
      </c>
      <c r="AS14" s="31" t="e">
        <f>VLOOKUP($B14,Input!$C$2:$DR$352,10+AS$5,FALSE)*Input2!$B$4</f>
        <v>#N/A</v>
      </c>
      <c r="AT14" s="31" t="e">
        <f>VLOOKUP($B14,Input!$C$2:$DR$352,10+AT$5,FALSE)*Input2!$B$4</f>
        <v>#N/A</v>
      </c>
      <c r="AU14" s="31" t="e">
        <f>VLOOKUP($B14,Input!$C$2:$DR$352,10+AU$5,FALSE)*Input2!$B$4</f>
        <v>#N/A</v>
      </c>
      <c r="AV14" s="31" t="e">
        <f>VLOOKUP($B14,Input!$C$2:$DR$352,10+AV$5,FALSE)*Input2!$B$4</f>
        <v>#N/A</v>
      </c>
      <c r="AW14" s="31" t="e">
        <f>VLOOKUP($B14,Input!$C$2:$DR$352,10+AW$5,FALSE)*Input2!$B$4</f>
        <v>#N/A</v>
      </c>
      <c r="AX14" s="31" t="e">
        <f>VLOOKUP($B14,Input!$C$2:$DR$352,10+AX$5,FALSE)*Input2!$B$4</f>
        <v>#N/A</v>
      </c>
      <c r="AY14" s="31" t="e">
        <f>VLOOKUP($B14,Input!$C$2:$DR$352,10+AY$5,FALSE)*Input2!$B$4</f>
        <v>#N/A</v>
      </c>
      <c r="AZ14" s="31" t="e">
        <f>VLOOKUP($B14,Input!$C$2:$DR$352,10+AZ$5,FALSE)*Input2!$B$4</f>
        <v>#N/A</v>
      </c>
      <c r="BA14" s="31" t="e">
        <f>VLOOKUP($B14,Input!$C$2:$DR$352,10+BA$5,FALSE)*Input2!$B$4</f>
        <v>#N/A</v>
      </c>
      <c r="BB14" s="31" t="e">
        <f>VLOOKUP($B14,Input!$C$2:$DR$352,10+BB$5,FALSE)*Input2!$B$4</f>
        <v>#N/A</v>
      </c>
      <c r="BC14" s="31" t="e">
        <f>VLOOKUP($B14,Input!$C$2:$DR$352,10+BC$5,FALSE)*Input2!$B$4</f>
        <v>#N/A</v>
      </c>
      <c r="BD14" s="31" t="e">
        <f>VLOOKUP($B14,Input!$C$2:$DR$352,10+BD$5,FALSE)*Input2!$B$4</f>
        <v>#N/A</v>
      </c>
      <c r="BE14" s="31" t="e">
        <f>VLOOKUP($B14,Input!$C$2:$DR$352,10+BE$5,FALSE)*Input2!$B$4</f>
        <v>#N/A</v>
      </c>
      <c r="BF14" s="31" t="e">
        <f>VLOOKUP($B14,Input!$C$2:$DR$352,10+BF$5,FALSE)*Input2!$B$4</f>
        <v>#N/A</v>
      </c>
      <c r="BG14" s="31" t="e">
        <f>VLOOKUP($B14,Input!$C$2:$DR$352,10+BG$5,FALSE)*Input2!$B$4</f>
        <v>#N/A</v>
      </c>
      <c r="BH14" s="31" t="e">
        <f>VLOOKUP($B14,Input!$C$2:$DR$352,10+BH$5,FALSE)*Input2!$B$4</f>
        <v>#N/A</v>
      </c>
      <c r="BI14" s="31" t="e">
        <f>VLOOKUP($B14,Input!$C$2:$DR$352,10+BI$5,FALSE)*Input2!$B$4</f>
        <v>#N/A</v>
      </c>
      <c r="BJ14" s="31" t="e">
        <f>VLOOKUP($B14,Input!$C$2:$DR$352,10+BJ$5,FALSE)*Input2!$B$4</f>
        <v>#N/A</v>
      </c>
      <c r="BK14" s="31" t="e">
        <f>VLOOKUP($B14,Input!$C$2:$DR$352,10+BK$5,FALSE)*Input2!$B$4</f>
        <v>#N/A</v>
      </c>
      <c r="BL14" s="31" t="e">
        <f>VLOOKUP($B14,Input!$C$2:$DR$352,10+BL$5,FALSE)*Input2!$B$4</f>
        <v>#N/A</v>
      </c>
      <c r="BM14" s="31" t="e">
        <f>VLOOKUP($B14,Input!$C$2:$DR$352,10+BM$5,FALSE)*Input2!$B$4</f>
        <v>#N/A</v>
      </c>
      <c r="BN14" s="31" t="e">
        <f>VLOOKUP($B14,Input!$C$2:$DR$352,10+BN$5,FALSE)*Input2!$B$4</f>
        <v>#N/A</v>
      </c>
      <c r="BO14" s="31" t="e">
        <f>VLOOKUP($B14,Input!$C$2:$DR$352,10+BO$5,FALSE)*Input2!$B$4</f>
        <v>#N/A</v>
      </c>
      <c r="BP14" s="31" t="e">
        <f>VLOOKUP($B14,Input!$C$2:$DR$352,10+BP$5,FALSE)*Input2!$B$4</f>
        <v>#N/A</v>
      </c>
      <c r="BQ14" s="31" t="e">
        <f>VLOOKUP($B14,Input!$C$2:$DR$352,10+BQ$5,FALSE)*Input2!$B$4</f>
        <v>#N/A</v>
      </c>
      <c r="BR14" s="31" t="e">
        <f>VLOOKUP($B14,Input!$C$2:$DR$352,10+BR$5,FALSE)*Input2!$B$4</f>
        <v>#N/A</v>
      </c>
      <c r="BS14" s="31" t="e">
        <f>VLOOKUP($B14,Input!$C$2:$DR$352,10+BS$5,FALSE)*Input2!$B$4</f>
        <v>#N/A</v>
      </c>
      <c r="BT14" s="31" t="e">
        <f>VLOOKUP($B14,Input!$C$2:$DR$352,10+BT$5,FALSE)*Input2!$B$4</f>
        <v>#N/A</v>
      </c>
      <c r="BU14" s="31" t="e">
        <f>VLOOKUP($B14,Input!$C$2:$DR$352,10+BU$5,FALSE)*Input2!$B$4</f>
        <v>#N/A</v>
      </c>
      <c r="BV14" s="31" t="e">
        <f>VLOOKUP($B14,Input!$C$2:$DR$352,10+BV$5,FALSE)*Input2!$B$4</f>
        <v>#N/A</v>
      </c>
      <c r="BW14" s="31" t="e">
        <f>VLOOKUP($B14,Input!$C$2:$DR$352,10+BW$5,FALSE)*Input2!$B$4</f>
        <v>#N/A</v>
      </c>
      <c r="BX14" s="31" t="e">
        <f>VLOOKUP($B14,Input!$C$2:$DR$352,10+BX$5,FALSE)*Input2!$B$4</f>
        <v>#N/A</v>
      </c>
      <c r="BY14" s="31" t="e">
        <f>VLOOKUP($B14,Input!$C$2:$DR$352,10+BY$5,FALSE)*Input2!$B$4</f>
        <v>#N/A</v>
      </c>
      <c r="BZ14" s="31" t="e">
        <f>VLOOKUP($B14,Input!$C$2:$DR$352,10+BZ$5,FALSE)*Input2!$B$4</f>
        <v>#N/A</v>
      </c>
      <c r="CA14" s="31" t="e">
        <f>VLOOKUP($B14,Input!$C$2:$DR$352,10+CA$5,FALSE)*Input2!$B$4</f>
        <v>#N/A</v>
      </c>
      <c r="CB14" s="31" t="e">
        <f>VLOOKUP($B14,Input!$C$2:$DR$352,10+CB$5,FALSE)*Input2!$B$4</f>
        <v>#N/A</v>
      </c>
      <c r="CC14" s="31" t="e">
        <f>VLOOKUP($B14,Input!$C$2:$DR$352,10+CC$5,FALSE)*Input2!$B$4</f>
        <v>#N/A</v>
      </c>
      <c r="CD14" s="31" t="e">
        <f>VLOOKUP($B14,Input!$C$2:$DR$352,10+CD$5,FALSE)*Input2!$B$4</f>
        <v>#N/A</v>
      </c>
      <c r="CE14" s="31" t="e">
        <f>VLOOKUP($B14,Input!$C$2:$DR$352,10+CE$5,FALSE)*Input2!$B$4</f>
        <v>#N/A</v>
      </c>
      <c r="CF14" s="31" t="e">
        <f>VLOOKUP($B14,Input!$C$2:$DR$352,10+CF$5,FALSE)*Input2!$B$4</f>
        <v>#N/A</v>
      </c>
      <c r="CG14" s="31" t="e">
        <f>VLOOKUP($B14,Input!$C$2:$DR$352,10+CG$5,FALSE)*Input2!$B$4</f>
        <v>#N/A</v>
      </c>
      <c r="CH14" s="31" t="e">
        <f>VLOOKUP($B14,Input!$C$2:$DR$352,10+CH$5,FALSE)*Input2!$B$4</f>
        <v>#N/A</v>
      </c>
      <c r="CI14" s="31" t="e">
        <f>VLOOKUP($B14,Input!$C$2:$DR$352,10+CI$5,FALSE)*Input2!$B$4</f>
        <v>#N/A</v>
      </c>
      <c r="CJ14" s="31" t="e">
        <f>VLOOKUP($B14,Input!$C$2:$DR$352,10+CJ$5,FALSE)*Input2!$B$4</f>
        <v>#N/A</v>
      </c>
      <c r="CK14" s="31" t="e">
        <f>VLOOKUP($B14,Input!$C$2:$DR$352,10+CK$5,FALSE)*Input2!$B$4</f>
        <v>#N/A</v>
      </c>
      <c r="CL14" s="31" t="e">
        <f>VLOOKUP($B14,Input!$C$2:$DR$352,10+CL$5,FALSE)*Input2!$B$4</f>
        <v>#N/A</v>
      </c>
      <c r="CM14" s="31" t="e">
        <f>VLOOKUP($B14,Input!$C$2:$DR$352,10+CM$5,FALSE)*Input2!$B$4</f>
        <v>#N/A</v>
      </c>
      <c r="CN14" s="31" t="e">
        <f>VLOOKUP($B14,Input!$C$2:$DR$352,10+CN$5,FALSE)*Input2!$B$4</f>
        <v>#N/A</v>
      </c>
      <c r="CO14" s="31" t="e">
        <f>VLOOKUP($B14,Input!$C$2:$DR$352,10+CO$5,FALSE)*Input2!$B$4</f>
        <v>#N/A</v>
      </c>
      <c r="CP14" s="31" t="e">
        <f>VLOOKUP($B14,Input!$C$2:$DR$352,10+CP$5,FALSE)*Input2!$B$4</f>
        <v>#N/A</v>
      </c>
    </row>
    <row r="15" spans="1:95" outlineLevel="3">
      <c r="A15" s="30" t="s">
        <v>282</v>
      </c>
      <c r="B15" s="145" t="s">
        <v>250</v>
      </c>
      <c r="C15" s="32" t="e">
        <f>'Aggregate Nominal'!B15*'Aggregate Nominal'!$B$4/'Per Capita Nominal'!C$75</f>
        <v>#N/A</v>
      </c>
      <c r="D15" s="31" t="e">
        <f>VLOOKUP($B15,Input!$C$2:$DR$352,10+D$5,FALSE)*Input2!$B$4</f>
        <v>#N/A</v>
      </c>
      <c r="E15" s="31" t="e">
        <f>VLOOKUP($B15,Input!$C$2:$DR$352,10+E$5,FALSE)*Input2!$B$4</f>
        <v>#N/A</v>
      </c>
      <c r="F15" s="31" t="e">
        <f>VLOOKUP($B15,Input!$C$2:$DR$352,10+F$5,FALSE)*Input2!$B$4</f>
        <v>#N/A</v>
      </c>
      <c r="G15" s="31" t="e">
        <f>VLOOKUP($B15,Input!$C$2:$DR$352,10+G$5,FALSE)*Input2!$B$4</f>
        <v>#N/A</v>
      </c>
      <c r="H15" s="31" t="e">
        <f>VLOOKUP($B15,Input!$C$2:$DR$352,10+H$5,FALSE)*Input2!$B$4</f>
        <v>#N/A</v>
      </c>
      <c r="I15" s="31" t="e">
        <f>VLOOKUP($B15,Input!$C$2:$DR$352,10+I$5,FALSE)*Input2!$B$4</f>
        <v>#N/A</v>
      </c>
      <c r="J15" s="31" t="e">
        <f>VLOOKUP($B15,Input!$C$2:$DR$352,10+J$5,FALSE)*Input2!$B$4</f>
        <v>#N/A</v>
      </c>
      <c r="K15" s="31" t="e">
        <f>VLOOKUP($B15,Input!$C$2:$DR$352,10+K$5,FALSE)*Input2!$B$4</f>
        <v>#N/A</v>
      </c>
      <c r="L15" s="31" t="e">
        <f>VLOOKUP($B15,Input!$C$2:$DR$352,10+L$5,FALSE)*Input2!$B$4</f>
        <v>#N/A</v>
      </c>
      <c r="M15" s="31" t="e">
        <f>VLOOKUP($B15,Input!$C$2:$DR$352,10+M$5,FALSE)*Input2!$B$4</f>
        <v>#N/A</v>
      </c>
      <c r="N15" s="31" t="e">
        <f>VLOOKUP($B15,Input!$C$2:$DR$352,10+N$5,FALSE)*Input2!$B$4</f>
        <v>#N/A</v>
      </c>
      <c r="O15" s="31" t="e">
        <f>VLOOKUP($B15,Input!$C$2:$DR$352,10+O$5,FALSE)*Input2!$B$4</f>
        <v>#N/A</v>
      </c>
      <c r="P15" s="31" t="e">
        <f>VLOOKUP($B15,Input!$C$2:$DR$352,10+P$5,FALSE)*Input2!$B$4</f>
        <v>#N/A</v>
      </c>
      <c r="Q15" s="31" t="e">
        <f>VLOOKUP($B15,Input!$C$2:$DR$352,10+Q$5,FALSE)*Input2!$B$4</f>
        <v>#N/A</v>
      </c>
      <c r="R15" s="31" t="e">
        <f>VLOOKUP($B15,Input!$C$2:$DR$352,10+R$5,FALSE)*Input2!$B$4</f>
        <v>#N/A</v>
      </c>
      <c r="S15" s="31" t="e">
        <f>VLOOKUP($B15,Input!$C$2:$DR$352,10+S$5,FALSE)*Input2!$B$4</f>
        <v>#N/A</v>
      </c>
      <c r="T15" s="31" t="e">
        <f>VLOOKUP($B15,Input!$C$2:$DR$352,10+T$5,FALSE)*Input2!$B$4</f>
        <v>#N/A</v>
      </c>
      <c r="U15" s="31" t="e">
        <f>VLOOKUP($B15,Input!$C$2:$DR$352,10+U$5,FALSE)*Input2!$B$4</f>
        <v>#N/A</v>
      </c>
      <c r="V15" s="31" t="e">
        <f>VLOOKUP($B15,Input!$C$2:$DR$352,10+V$5,FALSE)*Input2!$B$4</f>
        <v>#N/A</v>
      </c>
      <c r="W15" s="31" t="e">
        <f>VLOOKUP($B15,Input!$C$2:$DR$352,10+W$5,FALSE)*Input2!$B$4</f>
        <v>#N/A</v>
      </c>
      <c r="X15" s="31" t="e">
        <f>VLOOKUP($B15,Input!$C$2:$DR$352,10+X$5,FALSE)*Input2!$B$4</f>
        <v>#N/A</v>
      </c>
      <c r="Y15" s="31" t="e">
        <f>VLOOKUP($B15,Input!$C$2:$DR$352,10+Y$5,FALSE)*Input2!$B$4</f>
        <v>#N/A</v>
      </c>
      <c r="Z15" s="31" t="e">
        <f>VLOOKUP($B15,Input!$C$2:$DR$352,10+Z$5,FALSE)*Input2!$B$4</f>
        <v>#N/A</v>
      </c>
      <c r="AA15" s="31" t="e">
        <f>VLOOKUP($B15,Input!$C$2:$DR$352,10+AA$5,FALSE)*Input2!$B$4</f>
        <v>#N/A</v>
      </c>
      <c r="AB15" s="31" t="e">
        <f>VLOOKUP($B15,Input!$C$2:$DR$352,10+AB$5,FALSE)*Input2!$B$4</f>
        <v>#N/A</v>
      </c>
      <c r="AC15" s="31" t="e">
        <f>VLOOKUP($B15,Input!$C$2:$DR$352,10+AC$5,FALSE)*Input2!$B$4</f>
        <v>#N/A</v>
      </c>
      <c r="AD15" s="31" t="e">
        <f>VLOOKUP($B15,Input!$C$2:$DR$352,10+AD$5,FALSE)*Input2!$B$4</f>
        <v>#N/A</v>
      </c>
      <c r="AE15" s="31" t="e">
        <f>VLOOKUP($B15,Input!$C$2:$DR$352,10+AE$5,FALSE)*Input2!$B$4</f>
        <v>#N/A</v>
      </c>
      <c r="AF15" s="31" t="e">
        <f>VLOOKUP($B15,Input!$C$2:$DR$352,10+AF$5,FALSE)*Input2!$B$4</f>
        <v>#N/A</v>
      </c>
      <c r="AG15" s="31" t="e">
        <f>VLOOKUP($B15,Input!$C$2:$DR$352,10+AG$5,FALSE)*Input2!$B$4</f>
        <v>#N/A</v>
      </c>
      <c r="AH15" s="31" t="e">
        <f>VLOOKUP($B15,Input!$C$2:$DR$352,10+AH$5,FALSE)*Input2!$B$4</f>
        <v>#N/A</v>
      </c>
      <c r="AI15" s="31" t="e">
        <f>VLOOKUP($B15,Input!$C$2:$DR$352,10+AI$5,FALSE)*Input2!$B$4</f>
        <v>#N/A</v>
      </c>
      <c r="AJ15" s="31" t="e">
        <f>VLOOKUP($B15,Input!$C$2:$DR$352,10+AJ$5,FALSE)*Input2!$B$4</f>
        <v>#N/A</v>
      </c>
      <c r="AK15" s="31" t="e">
        <f>VLOOKUP($B15,Input!$C$2:$DR$352,10+AK$5,FALSE)*Input2!$B$4</f>
        <v>#N/A</v>
      </c>
      <c r="AL15" s="31" t="e">
        <f>VLOOKUP($B15,Input!$C$2:$DR$352,10+AL$5,FALSE)*Input2!$B$4</f>
        <v>#N/A</v>
      </c>
      <c r="AM15" s="31" t="e">
        <f>VLOOKUP($B15,Input!$C$2:$DR$352,10+AM$5,FALSE)*Input2!$B$4</f>
        <v>#N/A</v>
      </c>
      <c r="AN15" s="31" t="e">
        <f>VLOOKUP($B15,Input!$C$2:$DR$352,10+AN$5,FALSE)*Input2!$B$4</f>
        <v>#N/A</v>
      </c>
      <c r="AO15" s="31" t="e">
        <f>VLOOKUP($B15,Input!$C$2:$DR$352,10+AO$5,FALSE)*Input2!$B$4</f>
        <v>#N/A</v>
      </c>
      <c r="AP15" s="31" t="e">
        <f>VLOOKUP($B15,Input!$C$2:$DR$352,10+AP$5,FALSE)*Input2!$B$4</f>
        <v>#N/A</v>
      </c>
      <c r="AQ15" s="31" t="e">
        <f>VLOOKUP($B15,Input!$C$2:$DR$352,10+AQ$5,FALSE)*Input2!$B$4</f>
        <v>#N/A</v>
      </c>
      <c r="AR15" s="31" t="e">
        <f>VLOOKUP($B15,Input!$C$2:$DR$352,10+AR$5,FALSE)*Input2!$B$4</f>
        <v>#N/A</v>
      </c>
      <c r="AS15" s="31" t="e">
        <f>VLOOKUP($B15,Input!$C$2:$DR$352,10+AS$5,FALSE)*Input2!$B$4</f>
        <v>#N/A</v>
      </c>
      <c r="AT15" s="31" t="e">
        <f>VLOOKUP($B15,Input!$C$2:$DR$352,10+AT$5,FALSE)*Input2!$B$4</f>
        <v>#N/A</v>
      </c>
      <c r="AU15" s="31" t="e">
        <f>VLOOKUP($B15,Input!$C$2:$DR$352,10+AU$5,FALSE)*Input2!$B$4</f>
        <v>#N/A</v>
      </c>
      <c r="AV15" s="31" t="e">
        <f>VLOOKUP($B15,Input!$C$2:$DR$352,10+AV$5,FALSE)*Input2!$B$4</f>
        <v>#N/A</v>
      </c>
      <c r="AW15" s="31" t="e">
        <f>VLOOKUP($B15,Input!$C$2:$DR$352,10+AW$5,FALSE)*Input2!$B$4</f>
        <v>#N/A</v>
      </c>
      <c r="AX15" s="31" t="e">
        <f>VLOOKUP($B15,Input!$C$2:$DR$352,10+AX$5,FALSE)*Input2!$B$4</f>
        <v>#N/A</v>
      </c>
      <c r="AY15" s="31" t="e">
        <f>VLOOKUP($B15,Input!$C$2:$DR$352,10+AY$5,FALSE)*Input2!$B$4</f>
        <v>#N/A</v>
      </c>
      <c r="AZ15" s="31" t="e">
        <f>VLOOKUP($B15,Input!$C$2:$DR$352,10+AZ$5,FALSE)*Input2!$B$4</f>
        <v>#N/A</v>
      </c>
      <c r="BA15" s="31" t="e">
        <f>VLOOKUP($B15,Input!$C$2:$DR$352,10+BA$5,FALSE)*Input2!$B$4</f>
        <v>#N/A</v>
      </c>
      <c r="BB15" s="31" t="e">
        <f>VLOOKUP($B15,Input!$C$2:$DR$352,10+BB$5,FALSE)*Input2!$B$4</f>
        <v>#N/A</v>
      </c>
      <c r="BC15" s="31" t="e">
        <f>VLOOKUP($B15,Input!$C$2:$DR$352,10+BC$5,FALSE)*Input2!$B$4</f>
        <v>#N/A</v>
      </c>
      <c r="BD15" s="31" t="e">
        <f>VLOOKUP($B15,Input!$C$2:$DR$352,10+BD$5,FALSE)*Input2!$B$4</f>
        <v>#N/A</v>
      </c>
      <c r="BE15" s="31" t="e">
        <f>VLOOKUP($B15,Input!$C$2:$DR$352,10+BE$5,FALSE)*Input2!$B$4</f>
        <v>#N/A</v>
      </c>
      <c r="BF15" s="31" t="e">
        <f>VLOOKUP($B15,Input!$C$2:$DR$352,10+BF$5,FALSE)*Input2!$B$4</f>
        <v>#N/A</v>
      </c>
      <c r="BG15" s="31" t="e">
        <f>VLOOKUP($B15,Input!$C$2:$DR$352,10+BG$5,FALSE)*Input2!$B$4</f>
        <v>#N/A</v>
      </c>
      <c r="BH15" s="31" t="e">
        <f>VLOOKUP($B15,Input!$C$2:$DR$352,10+BH$5,FALSE)*Input2!$B$4</f>
        <v>#N/A</v>
      </c>
      <c r="BI15" s="31" t="e">
        <f>VLOOKUP($B15,Input!$C$2:$DR$352,10+BI$5,FALSE)*Input2!$B$4</f>
        <v>#N/A</v>
      </c>
      <c r="BJ15" s="31" t="e">
        <f>VLOOKUP($B15,Input!$C$2:$DR$352,10+BJ$5,FALSE)*Input2!$B$4</f>
        <v>#N/A</v>
      </c>
      <c r="BK15" s="31" t="e">
        <f>VLOOKUP($B15,Input!$C$2:$DR$352,10+BK$5,FALSE)*Input2!$B$4</f>
        <v>#N/A</v>
      </c>
      <c r="BL15" s="31" t="e">
        <f>VLOOKUP($B15,Input!$C$2:$DR$352,10+BL$5,FALSE)*Input2!$B$4</f>
        <v>#N/A</v>
      </c>
      <c r="BM15" s="31" t="e">
        <f>VLOOKUP($B15,Input!$C$2:$DR$352,10+BM$5,FALSE)*Input2!$B$4</f>
        <v>#N/A</v>
      </c>
      <c r="BN15" s="31" t="e">
        <f>VLOOKUP($B15,Input!$C$2:$DR$352,10+BN$5,FALSE)*Input2!$B$4</f>
        <v>#N/A</v>
      </c>
      <c r="BO15" s="31" t="e">
        <f>VLOOKUP($B15,Input!$C$2:$DR$352,10+BO$5,FALSE)*Input2!$B$4</f>
        <v>#N/A</v>
      </c>
      <c r="BP15" s="31" t="e">
        <f>VLOOKUP($B15,Input!$C$2:$DR$352,10+BP$5,FALSE)*Input2!$B$4</f>
        <v>#N/A</v>
      </c>
      <c r="BQ15" s="31" t="e">
        <f>VLOOKUP($B15,Input!$C$2:$DR$352,10+BQ$5,FALSE)*Input2!$B$4</f>
        <v>#N/A</v>
      </c>
      <c r="BR15" s="31" t="e">
        <f>VLOOKUP($B15,Input!$C$2:$DR$352,10+BR$5,FALSE)*Input2!$B$4</f>
        <v>#N/A</v>
      </c>
      <c r="BS15" s="31" t="e">
        <f>VLOOKUP($B15,Input!$C$2:$DR$352,10+BS$5,FALSE)*Input2!$B$4</f>
        <v>#N/A</v>
      </c>
      <c r="BT15" s="31" t="e">
        <f>VLOOKUP($B15,Input!$C$2:$DR$352,10+BT$5,FALSE)*Input2!$B$4</f>
        <v>#N/A</v>
      </c>
      <c r="BU15" s="31" t="e">
        <f>VLOOKUP($B15,Input!$C$2:$DR$352,10+BU$5,FALSE)*Input2!$B$4</f>
        <v>#N/A</v>
      </c>
      <c r="BV15" s="31" t="e">
        <f>VLOOKUP($B15,Input!$C$2:$DR$352,10+BV$5,FALSE)*Input2!$B$4</f>
        <v>#N/A</v>
      </c>
      <c r="BW15" s="31" t="e">
        <f>VLOOKUP($B15,Input!$C$2:$DR$352,10+BW$5,FALSE)*Input2!$B$4</f>
        <v>#N/A</v>
      </c>
      <c r="BX15" s="31" t="e">
        <f>VLOOKUP($B15,Input!$C$2:$DR$352,10+BX$5,FALSE)*Input2!$B$4</f>
        <v>#N/A</v>
      </c>
      <c r="BY15" s="31" t="e">
        <f>VLOOKUP($B15,Input!$C$2:$DR$352,10+BY$5,FALSE)*Input2!$B$4</f>
        <v>#N/A</v>
      </c>
      <c r="BZ15" s="31" t="e">
        <f>VLOOKUP($B15,Input!$C$2:$DR$352,10+BZ$5,FALSE)*Input2!$B$4</f>
        <v>#N/A</v>
      </c>
      <c r="CA15" s="31" t="e">
        <f>VLOOKUP($B15,Input!$C$2:$DR$352,10+CA$5,FALSE)*Input2!$B$4</f>
        <v>#N/A</v>
      </c>
      <c r="CB15" s="31" t="e">
        <f>VLOOKUP($B15,Input!$C$2:$DR$352,10+CB$5,FALSE)*Input2!$B$4</f>
        <v>#N/A</v>
      </c>
      <c r="CC15" s="31" t="e">
        <f>VLOOKUP($B15,Input!$C$2:$DR$352,10+CC$5,FALSE)*Input2!$B$4</f>
        <v>#N/A</v>
      </c>
      <c r="CD15" s="31" t="e">
        <f>VLOOKUP($B15,Input!$C$2:$DR$352,10+CD$5,FALSE)*Input2!$B$4</f>
        <v>#N/A</v>
      </c>
      <c r="CE15" s="31" t="e">
        <f>VLOOKUP($B15,Input!$C$2:$DR$352,10+CE$5,FALSE)*Input2!$B$4</f>
        <v>#N/A</v>
      </c>
      <c r="CF15" s="31" t="e">
        <f>VLOOKUP($B15,Input!$C$2:$DR$352,10+CF$5,FALSE)*Input2!$B$4</f>
        <v>#N/A</v>
      </c>
      <c r="CG15" s="31" t="e">
        <f>VLOOKUP($B15,Input!$C$2:$DR$352,10+CG$5,FALSE)*Input2!$B$4</f>
        <v>#N/A</v>
      </c>
      <c r="CH15" s="31" t="e">
        <f>VLOOKUP($B15,Input!$C$2:$DR$352,10+CH$5,FALSE)*Input2!$B$4</f>
        <v>#N/A</v>
      </c>
      <c r="CI15" s="31" t="e">
        <f>VLOOKUP($B15,Input!$C$2:$DR$352,10+CI$5,FALSE)*Input2!$B$4</f>
        <v>#N/A</v>
      </c>
      <c r="CJ15" s="31" t="e">
        <f>VLOOKUP($B15,Input!$C$2:$DR$352,10+CJ$5,FALSE)*Input2!$B$4</f>
        <v>#N/A</v>
      </c>
      <c r="CK15" s="31" t="e">
        <f>VLOOKUP($B15,Input!$C$2:$DR$352,10+CK$5,FALSE)*Input2!$B$4</f>
        <v>#N/A</v>
      </c>
      <c r="CL15" s="31" t="e">
        <f>VLOOKUP($B15,Input!$C$2:$DR$352,10+CL$5,FALSE)*Input2!$B$4</f>
        <v>#N/A</v>
      </c>
      <c r="CM15" s="31" t="e">
        <f>VLOOKUP($B15,Input!$C$2:$DR$352,10+CM$5,FALSE)*Input2!$B$4</f>
        <v>#N/A</v>
      </c>
      <c r="CN15" s="31" t="e">
        <f>VLOOKUP($B15,Input!$C$2:$DR$352,10+CN$5,FALSE)*Input2!$B$4</f>
        <v>#N/A</v>
      </c>
      <c r="CO15" s="31" t="e">
        <f>VLOOKUP($B15,Input!$C$2:$DR$352,10+CO$5,FALSE)*Input2!$B$4</f>
        <v>#N/A</v>
      </c>
      <c r="CP15" s="31" t="e">
        <f>VLOOKUP($B15,Input!$C$2:$DR$352,10+CP$5,FALSE)*Input2!$B$4</f>
        <v>#N/A</v>
      </c>
    </row>
    <row r="16" spans="1:95" outlineLevel="1">
      <c r="A16" s="207" t="s">
        <v>254</v>
      </c>
      <c r="B16" s="145" t="s">
        <v>251</v>
      </c>
      <c r="C16" s="32" t="e">
        <f>'Aggregate Nominal'!B16*'Aggregate Nominal'!$B$4/'Per Capita Nominal'!C$75</f>
        <v>#N/A</v>
      </c>
      <c r="D16" s="31" t="e">
        <f>VLOOKUP($B16,Input!$C$2:$DR$352,10+D$5,FALSE)*Input2!$B$4</f>
        <v>#N/A</v>
      </c>
      <c r="E16" s="31" t="e">
        <f>VLOOKUP($B16,Input!$C$2:$DR$352,10+E$5,FALSE)*Input2!$B$4</f>
        <v>#N/A</v>
      </c>
      <c r="F16" s="31" t="e">
        <f>VLOOKUP($B16,Input!$C$2:$DR$352,10+F$5,FALSE)*Input2!$B$4</f>
        <v>#N/A</v>
      </c>
      <c r="G16" s="31" t="e">
        <f>VLOOKUP($B16,Input!$C$2:$DR$352,10+G$5,FALSE)*Input2!$B$4</f>
        <v>#N/A</v>
      </c>
      <c r="H16" s="31" t="e">
        <f>VLOOKUP($B16,Input!$C$2:$DR$352,10+H$5,FALSE)*Input2!$B$4</f>
        <v>#N/A</v>
      </c>
      <c r="I16" s="31" t="e">
        <f>VLOOKUP($B16,Input!$C$2:$DR$352,10+I$5,FALSE)*Input2!$B$4</f>
        <v>#N/A</v>
      </c>
      <c r="J16" s="31" t="e">
        <f>VLOOKUP($B16,Input!$C$2:$DR$352,10+J$5,FALSE)*Input2!$B$4</f>
        <v>#N/A</v>
      </c>
      <c r="K16" s="31" t="e">
        <f>VLOOKUP($B16,Input!$C$2:$DR$352,10+K$5,FALSE)*Input2!$B$4</f>
        <v>#N/A</v>
      </c>
      <c r="L16" s="31" t="e">
        <f>VLOOKUP($B16,Input!$C$2:$DR$352,10+L$5,FALSE)*Input2!$B$4</f>
        <v>#N/A</v>
      </c>
      <c r="M16" s="31" t="e">
        <f>VLOOKUP($B16,Input!$C$2:$DR$352,10+M$5,FALSE)*Input2!$B$4</f>
        <v>#N/A</v>
      </c>
      <c r="N16" s="31" t="e">
        <f>VLOOKUP($B16,Input!$C$2:$DR$352,10+N$5,FALSE)*Input2!$B$4</f>
        <v>#N/A</v>
      </c>
      <c r="O16" s="31" t="e">
        <f>VLOOKUP($B16,Input!$C$2:$DR$352,10+O$5,FALSE)*Input2!$B$4</f>
        <v>#N/A</v>
      </c>
      <c r="P16" s="31" t="e">
        <f>VLOOKUP($B16,Input!$C$2:$DR$352,10+P$5,FALSE)*Input2!$B$4</f>
        <v>#N/A</v>
      </c>
      <c r="Q16" s="31" t="e">
        <f>VLOOKUP($B16,Input!$C$2:$DR$352,10+Q$5,FALSE)*Input2!$B$4</f>
        <v>#N/A</v>
      </c>
      <c r="R16" s="31" t="e">
        <f>VLOOKUP($B16,Input!$C$2:$DR$352,10+R$5,FALSE)*Input2!$B$4</f>
        <v>#N/A</v>
      </c>
      <c r="S16" s="31" t="e">
        <f>VLOOKUP($B16,Input!$C$2:$DR$352,10+S$5,FALSE)*Input2!$B$4</f>
        <v>#N/A</v>
      </c>
      <c r="T16" s="31" t="e">
        <f>VLOOKUP($B16,Input!$C$2:$DR$352,10+T$5,FALSE)*Input2!$B$4</f>
        <v>#N/A</v>
      </c>
      <c r="U16" s="31" t="e">
        <f>VLOOKUP($B16,Input!$C$2:$DR$352,10+U$5,FALSE)*Input2!$B$4</f>
        <v>#N/A</v>
      </c>
      <c r="V16" s="31" t="e">
        <f>VLOOKUP($B16,Input!$C$2:$DR$352,10+V$5,FALSE)*Input2!$B$4</f>
        <v>#N/A</v>
      </c>
      <c r="W16" s="31" t="e">
        <f>VLOOKUP($B16,Input!$C$2:$DR$352,10+W$5,FALSE)*Input2!$B$4</f>
        <v>#N/A</v>
      </c>
      <c r="X16" s="31" t="e">
        <f>VLOOKUP($B16,Input!$C$2:$DR$352,10+X$5,FALSE)*Input2!$B$4</f>
        <v>#N/A</v>
      </c>
      <c r="Y16" s="31" t="e">
        <f>VLOOKUP($B16,Input!$C$2:$DR$352,10+Y$5,FALSE)*Input2!$B$4</f>
        <v>#N/A</v>
      </c>
      <c r="Z16" s="31" t="e">
        <f>VLOOKUP($B16,Input!$C$2:$DR$352,10+Z$5,FALSE)*Input2!$B$4</f>
        <v>#N/A</v>
      </c>
      <c r="AA16" s="31" t="e">
        <f>VLOOKUP($B16,Input!$C$2:$DR$352,10+AA$5,FALSE)*Input2!$B$4</f>
        <v>#N/A</v>
      </c>
      <c r="AB16" s="31" t="e">
        <f>VLOOKUP($B16,Input!$C$2:$DR$352,10+AB$5,FALSE)*Input2!$B$4</f>
        <v>#N/A</v>
      </c>
      <c r="AC16" s="31" t="e">
        <f>VLOOKUP($B16,Input!$C$2:$DR$352,10+AC$5,FALSE)*Input2!$B$4</f>
        <v>#N/A</v>
      </c>
      <c r="AD16" s="31" t="e">
        <f>VLOOKUP($B16,Input!$C$2:$DR$352,10+AD$5,FALSE)*Input2!$B$4</f>
        <v>#N/A</v>
      </c>
      <c r="AE16" s="31" t="e">
        <f>VLOOKUP($B16,Input!$C$2:$DR$352,10+AE$5,FALSE)*Input2!$B$4</f>
        <v>#N/A</v>
      </c>
      <c r="AF16" s="31" t="e">
        <f>VLOOKUP($B16,Input!$C$2:$DR$352,10+AF$5,FALSE)*Input2!$B$4</f>
        <v>#N/A</v>
      </c>
      <c r="AG16" s="31" t="e">
        <f>VLOOKUP($B16,Input!$C$2:$DR$352,10+AG$5,FALSE)*Input2!$B$4</f>
        <v>#N/A</v>
      </c>
      <c r="AH16" s="31" t="e">
        <f>VLOOKUP($B16,Input!$C$2:$DR$352,10+AH$5,FALSE)*Input2!$B$4</f>
        <v>#N/A</v>
      </c>
      <c r="AI16" s="31" t="e">
        <f>VLOOKUP($B16,Input!$C$2:$DR$352,10+AI$5,FALSE)*Input2!$B$4</f>
        <v>#N/A</v>
      </c>
      <c r="AJ16" s="31" t="e">
        <f>VLOOKUP($B16,Input!$C$2:$DR$352,10+AJ$5,FALSE)*Input2!$B$4</f>
        <v>#N/A</v>
      </c>
      <c r="AK16" s="31" t="e">
        <f>VLOOKUP($B16,Input!$C$2:$DR$352,10+AK$5,FALSE)*Input2!$B$4</f>
        <v>#N/A</v>
      </c>
      <c r="AL16" s="31" t="e">
        <f>VLOOKUP($B16,Input!$C$2:$DR$352,10+AL$5,FALSE)*Input2!$B$4</f>
        <v>#N/A</v>
      </c>
      <c r="AM16" s="31" t="e">
        <f>VLOOKUP($B16,Input!$C$2:$DR$352,10+AM$5,FALSE)*Input2!$B$4</f>
        <v>#N/A</v>
      </c>
      <c r="AN16" s="31" t="e">
        <f>VLOOKUP($B16,Input!$C$2:$DR$352,10+AN$5,FALSE)*Input2!$B$4</f>
        <v>#N/A</v>
      </c>
      <c r="AO16" s="31" t="e">
        <f>VLOOKUP($B16,Input!$C$2:$DR$352,10+AO$5,FALSE)*Input2!$B$4</f>
        <v>#N/A</v>
      </c>
      <c r="AP16" s="31" t="e">
        <f>VLOOKUP($B16,Input!$C$2:$DR$352,10+AP$5,FALSE)*Input2!$B$4</f>
        <v>#N/A</v>
      </c>
      <c r="AQ16" s="31" t="e">
        <f>VLOOKUP($B16,Input!$C$2:$DR$352,10+AQ$5,FALSE)*Input2!$B$4</f>
        <v>#N/A</v>
      </c>
      <c r="AR16" s="31" t="e">
        <f>VLOOKUP($B16,Input!$C$2:$DR$352,10+AR$5,FALSE)*Input2!$B$4</f>
        <v>#N/A</v>
      </c>
      <c r="AS16" s="31" t="e">
        <f>VLOOKUP($B16,Input!$C$2:$DR$352,10+AS$5,FALSE)*Input2!$B$4</f>
        <v>#N/A</v>
      </c>
      <c r="AT16" s="31" t="e">
        <f>VLOOKUP($B16,Input!$C$2:$DR$352,10+AT$5,FALSE)*Input2!$B$4</f>
        <v>#N/A</v>
      </c>
      <c r="AU16" s="31" t="e">
        <f>VLOOKUP($B16,Input!$C$2:$DR$352,10+AU$5,FALSE)*Input2!$B$4</f>
        <v>#N/A</v>
      </c>
      <c r="AV16" s="31" t="e">
        <f>VLOOKUP($B16,Input!$C$2:$DR$352,10+AV$5,FALSE)*Input2!$B$4</f>
        <v>#N/A</v>
      </c>
      <c r="AW16" s="31" t="e">
        <f>VLOOKUP($B16,Input!$C$2:$DR$352,10+AW$5,FALSE)*Input2!$B$4</f>
        <v>#N/A</v>
      </c>
      <c r="AX16" s="31" t="e">
        <f>VLOOKUP($B16,Input!$C$2:$DR$352,10+AX$5,FALSE)*Input2!$B$4</f>
        <v>#N/A</v>
      </c>
      <c r="AY16" s="31" t="e">
        <f>VLOOKUP($B16,Input!$C$2:$DR$352,10+AY$5,FALSE)*Input2!$B$4</f>
        <v>#N/A</v>
      </c>
      <c r="AZ16" s="31" t="e">
        <f>VLOOKUP($B16,Input!$C$2:$DR$352,10+AZ$5,FALSE)*Input2!$B$4</f>
        <v>#N/A</v>
      </c>
      <c r="BA16" s="31" t="e">
        <f>VLOOKUP($B16,Input!$C$2:$DR$352,10+BA$5,FALSE)*Input2!$B$4</f>
        <v>#N/A</v>
      </c>
      <c r="BB16" s="31" t="e">
        <f>VLOOKUP($B16,Input!$C$2:$DR$352,10+BB$5,FALSE)*Input2!$B$4</f>
        <v>#N/A</v>
      </c>
      <c r="BC16" s="31" t="e">
        <f>VLOOKUP($B16,Input!$C$2:$DR$352,10+BC$5,FALSE)*Input2!$B$4</f>
        <v>#N/A</v>
      </c>
      <c r="BD16" s="31" t="e">
        <f>VLOOKUP($B16,Input!$C$2:$DR$352,10+BD$5,FALSE)*Input2!$B$4</f>
        <v>#N/A</v>
      </c>
      <c r="BE16" s="31" t="e">
        <f>VLOOKUP($B16,Input!$C$2:$DR$352,10+BE$5,FALSE)*Input2!$B$4</f>
        <v>#N/A</v>
      </c>
      <c r="BF16" s="31" t="e">
        <f>VLOOKUP($B16,Input!$C$2:$DR$352,10+BF$5,FALSE)*Input2!$B$4</f>
        <v>#N/A</v>
      </c>
      <c r="BG16" s="31" t="e">
        <f>VLOOKUP($B16,Input!$C$2:$DR$352,10+BG$5,FALSE)*Input2!$B$4</f>
        <v>#N/A</v>
      </c>
      <c r="BH16" s="31" t="e">
        <f>VLOOKUP($B16,Input!$C$2:$DR$352,10+BH$5,FALSE)*Input2!$B$4</f>
        <v>#N/A</v>
      </c>
      <c r="BI16" s="31" t="e">
        <f>VLOOKUP($B16,Input!$C$2:$DR$352,10+BI$5,FALSE)*Input2!$B$4</f>
        <v>#N/A</v>
      </c>
      <c r="BJ16" s="31" t="e">
        <f>VLOOKUP($B16,Input!$C$2:$DR$352,10+BJ$5,FALSE)*Input2!$B$4</f>
        <v>#N/A</v>
      </c>
      <c r="BK16" s="31" t="e">
        <f>VLOOKUP($B16,Input!$C$2:$DR$352,10+BK$5,FALSE)*Input2!$B$4</f>
        <v>#N/A</v>
      </c>
      <c r="BL16" s="31" t="e">
        <f>VLOOKUP($B16,Input!$C$2:$DR$352,10+BL$5,FALSE)*Input2!$B$4</f>
        <v>#N/A</v>
      </c>
      <c r="BM16" s="31" t="e">
        <f>VLOOKUP($B16,Input!$C$2:$DR$352,10+BM$5,FALSE)*Input2!$B$4</f>
        <v>#N/A</v>
      </c>
      <c r="BN16" s="31" t="e">
        <f>VLOOKUP($B16,Input!$C$2:$DR$352,10+BN$5,FALSE)*Input2!$B$4</f>
        <v>#N/A</v>
      </c>
      <c r="BO16" s="31" t="e">
        <f>VLOOKUP($B16,Input!$C$2:$DR$352,10+BO$5,FALSE)*Input2!$B$4</f>
        <v>#N/A</v>
      </c>
      <c r="BP16" s="31" t="e">
        <f>VLOOKUP($B16,Input!$C$2:$DR$352,10+BP$5,FALSE)*Input2!$B$4</f>
        <v>#N/A</v>
      </c>
      <c r="BQ16" s="31" t="e">
        <f>VLOOKUP($B16,Input!$C$2:$DR$352,10+BQ$5,FALSE)*Input2!$B$4</f>
        <v>#N/A</v>
      </c>
      <c r="BR16" s="31" t="e">
        <f>VLOOKUP($B16,Input!$C$2:$DR$352,10+BR$5,FALSE)*Input2!$B$4</f>
        <v>#N/A</v>
      </c>
      <c r="BS16" s="31" t="e">
        <f>VLOOKUP($B16,Input!$C$2:$DR$352,10+BS$5,FALSE)*Input2!$B$4</f>
        <v>#N/A</v>
      </c>
      <c r="BT16" s="31" t="e">
        <f>VLOOKUP($B16,Input!$C$2:$DR$352,10+BT$5,FALSE)*Input2!$B$4</f>
        <v>#N/A</v>
      </c>
      <c r="BU16" s="31" t="e">
        <f>VLOOKUP($B16,Input!$C$2:$DR$352,10+BU$5,FALSE)*Input2!$B$4</f>
        <v>#N/A</v>
      </c>
      <c r="BV16" s="31" t="e">
        <f>VLOOKUP($B16,Input!$C$2:$DR$352,10+BV$5,FALSE)*Input2!$B$4</f>
        <v>#N/A</v>
      </c>
      <c r="BW16" s="31" t="e">
        <f>VLOOKUP($B16,Input!$C$2:$DR$352,10+BW$5,FALSE)*Input2!$B$4</f>
        <v>#N/A</v>
      </c>
      <c r="BX16" s="31" t="e">
        <f>VLOOKUP($B16,Input!$C$2:$DR$352,10+BX$5,FALSE)*Input2!$B$4</f>
        <v>#N/A</v>
      </c>
      <c r="BY16" s="31" t="e">
        <f>VLOOKUP($B16,Input!$C$2:$DR$352,10+BY$5,FALSE)*Input2!$B$4</f>
        <v>#N/A</v>
      </c>
      <c r="BZ16" s="31" t="e">
        <f>VLOOKUP($B16,Input!$C$2:$DR$352,10+BZ$5,FALSE)*Input2!$B$4</f>
        <v>#N/A</v>
      </c>
      <c r="CA16" s="31" t="e">
        <f>VLOOKUP($B16,Input!$C$2:$DR$352,10+CA$5,FALSE)*Input2!$B$4</f>
        <v>#N/A</v>
      </c>
      <c r="CB16" s="31" t="e">
        <f>VLOOKUP($B16,Input!$C$2:$DR$352,10+CB$5,FALSE)*Input2!$B$4</f>
        <v>#N/A</v>
      </c>
      <c r="CC16" s="31" t="e">
        <f>VLOOKUP($B16,Input!$C$2:$DR$352,10+CC$5,FALSE)*Input2!$B$4</f>
        <v>#N/A</v>
      </c>
      <c r="CD16" s="31" t="e">
        <f>VLOOKUP($B16,Input!$C$2:$DR$352,10+CD$5,FALSE)*Input2!$B$4</f>
        <v>#N/A</v>
      </c>
      <c r="CE16" s="31" t="e">
        <f>VLOOKUP($B16,Input!$C$2:$DR$352,10+CE$5,FALSE)*Input2!$B$4</f>
        <v>#N/A</v>
      </c>
      <c r="CF16" s="31" t="e">
        <f>VLOOKUP($B16,Input!$C$2:$DR$352,10+CF$5,FALSE)*Input2!$B$4</f>
        <v>#N/A</v>
      </c>
      <c r="CG16" s="31" t="e">
        <f>VLOOKUP($B16,Input!$C$2:$DR$352,10+CG$5,FALSE)*Input2!$B$4</f>
        <v>#N/A</v>
      </c>
      <c r="CH16" s="31" t="e">
        <f>VLOOKUP($B16,Input!$C$2:$DR$352,10+CH$5,FALSE)*Input2!$B$4</f>
        <v>#N/A</v>
      </c>
      <c r="CI16" s="31" t="e">
        <f>VLOOKUP($B16,Input!$C$2:$DR$352,10+CI$5,FALSE)*Input2!$B$4</f>
        <v>#N/A</v>
      </c>
      <c r="CJ16" s="31" t="e">
        <f>VLOOKUP($B16,Input!$C$2:$DR$352,10+CJ$5,FALSE)*Input2!$B$4</f>
        <v>#N/A</v>
      </c>
      <c r="CK16" s="31" t="e">
        <f>VLOOKUP($B16,Input!$C$2:$DR$352,10+CK$5,FALSE)*Input2!$B$4</f>
        <v>#N/A</v>
      </c>
      <c r="CL16" s="31" t="e">
        <f>VLOOKUP($B16,Input!$C$2:$DR$352,10+CL$5,FALSE)*Input2!$B$4</f>
        <v>#N/A</v>
      </c>
      <c r="CM16" s="31" t="e">
        <f>VLOOKUP($B16,Input!$C$2:$DR$352,10+CM$5,FALSE)*Input2!$B$4</f>
        <v>#N/A</v>
      </c>
      <c r="CN16" s="31" t="e">
        <f>VLOOKUP($B16,Input!$C$2:$DR$352,10+CN$5,FALSE)*Input2!$B$4</f>
        <v>#N/A</v>
      </c>
      <c r="CO16" s="31" t="e">
        <f>VLOOKUP($B16,Input!$C$2:$DR$352,10+CO$5,FALSE)*Input2!$B$4</f>
        <v>#N/A</v>
      </c>
      <c r="CP16" s="31" t="e">
        <f>VLOOKUP($B16,Input!$C$2:$DR$352,10+CP$5,FALSE)*Input2!$B$4</f>
        <v>#N/A</v>
      </c>
    </row>
    <row r="17" spans="1:94" s="73" customFormat="1" outlineLevel="2">
      <c r="A17" s="233" t="s">
        <v>7</v>
      </c>
      <c r="B17" s="201" t="s">
        <v>252</v>
      </c>
      <c r="C17" s="32" t="e">
        <f>'Aggregate Nominal'!B17*'Aggregate Nominal'!$B$4/'Per Capita Nominal'!C$75</f>
        <v>#N/A</v>
      </c>
      <c r="D17" s="203" t="e">
        <f>Input2!$B$4*(VLOOKUP($B$17,Input!$C$2:$CX$188,10+D5,FALSE)+IF(NOT(ISERROR(VLOOKUP("YLF",Input!$C$2:$CX$188,10+D5,FALSE))),VLOOKUP("YLF",Input!$C$2:$CX$188,10+D5,FALSE),0))</f>
        <v>#N/A</v>
      </c>
      <c r="E17" s="203" t="e">
        <f>Input2!$B$4*(VLOOKUP($B$17,Input!$C$2:$CX$188,10+E5,FALSE)+IF(NOT(ISERROR(VLOOKUP("YLF",Input!$C$2:$CX$188,10+E5,FALSE))),VLOOKUP("YLF",Input!$C$2:$CX$188,10+E5,FALSE),0))</f>
        <v>#N/A</v>
      </c>
      <c r="F17" s="203" t="e">
        <f>Input2!$B$4*(VLOOKUP($B$17,Input!$C$2:$CX$188,10+F5,FALSE)+IF(NOT(ISERROR(VLOOKUP("YLF",Input!$C$2:$CX$188,10+F5,FALSE))),VLOOKUP("YLF",Input!$C$2:$CX$188,10+F5,FALSE),0))</f>
        <v>#N/A</v>
      </c>
      <c r="G17" s="203" t="e">
        <f>Input2!$B$4*(VLOOKUP($B$17,Input!$C$2:$CX$188,10+G5,FALSE)+IF(NOT(ISERROR(VLOOKUP("YLF",Input!$C$2:$CX$188,10+G5,FALSE))),VLOOKUP("YLF",Input!$C$2:$CX$188,10+G5,FALSE),0))</f>
        <v>#N/A</v>
      </c>
      <c r="H17" s="203" t="e">
        <f>Input2!$B$4*(VLOOKUP($B$17,Input!$C$2:$CX$188,10+H5,FALSE)+IF(NOT(ISERROR(VLOOKUP("YLF",Input!$C$2:$CX$188,10+H5,FALSE))),VLOOKUP("YLF",Input!$C$2:$CX$188,10+H5,FALSE),0))</f>
        <v>#N/A</v>
      </c>
      <c r="I17" s="203" t="e">
        <f>Input2!$B$4*(VLOOKUP($B$17,Input!$C$2:$CX$188,10+I5,FALSE)+IF(NOT(ISERROR(VLOOKUP("YLF",Input!$C$2:$CX$188,10+I5,FALSE))),VLOOKUP("YLF",Input!$C$2:$CX$188,10+I5,FALSE),0))</f>
        <v>#N/A</v>
      </c>
      <c r="J17" s="203" t="e">
        <f>Input2!$B$4*(VLOOKUP($B$17,Input!$C$2:$CX$188,10+J5,FALSE)+IF(NOT(ISERROR(VLOOKUP("YLF",Input!$C$2:$CX$188,10+J5,FALSE))),VLOOKUP("YLF",Input!$C$2:$CX$188,10+J5,FALSE),0))</f>
        <v>#N/A</v>
      </c>
      <c r="K17" s="203" t="e">
        <f>Input2!$B$4*(VLOOKUP($B$17,Input!$C$2:$CX$188,10+K5,FALSE)+IF(NOT(ISERROR(VLOOKUP("YLF",Input!$C$2:$CX$188,10+K5,FALSE))),VLOOKUP("YLF",Input!$C$2:$CX$188,10+K5,FALSE),0))</f>
        <v>#N/A</v>
      </c>
      <c r="L17" s="203" t="e">
        <f>Input2!$B$4*(VLOOKUP($B$17,Input!$C$2:$CX$188,10+L5,FALSE)+IF(NOT(ISERROR(VLOOKUP("YLF",Input!$C$2:$CX$188,10+L5,FALSE))),VLOOKUP("YLF",Input!$C$2:$CX$188,10+L5,FALSE),0))</f>
        <v>#N/A</v>
      </c>
      <c r="M17" s="203" t="e">
        <f>Input2!$B$4*(VLOOKUP($B$17,Input!$C$2:$CX$188,10+M5,FALSE)+IF(NOT(ISERROR(VLOOKUP("YLF",Input!$C$2:$CX$188,10+M5,FALSE))),VLOOKUP("YLF",Input!$C$2:$CX$188,10+M5,FALSE),0))</f>
        <v>#N/A</v>
      </c>
      <c r="N17" s="203" t="e">
        <f>Input2!$B$4*(VLOOKUP($B$17,Input!$C$2:$CX$188,10+N5,FALSE)+IF(NOT(ISERROR(VLOOKUP("YLF",Input!$C$2:$CX$188,10+N5,FALSE))),VLOOKUP("YLF",Input!$C$2:$CX$188,10+N5,FALSE),0))</f>
        <v>#N/A</v>
      </c>
      <c r="O17" s="203" t="e">
        <f>Input2!$B$4*(VLOOKUP($B$17,Input!$C$2:$CX$188,10+O5,FALSE)+IF(NOT(ISERROR(VLOOKUP("YLF",Input!$C$2:$CX$188,10+O5,FALSE))),VLOOKUP("YLF",Input!$C$2:$CX$188,10+O5,FALSE),0))</f>
        <v>#N/A</v>
      </c>
      <c r="P17" s="203" t="e">
        <f>Input2!$B$4*(VLOOKUP($B$17,Input!$C$2:$CX$188,10+P5,FALSE)+IF(NOT(ISERROR(VLOOKUP("YLF",Input!$C$2:$CX$188,10+P5,FALSE))),VLOOKUP("YLF",Input!$C$2:$CX$188,10+P5,FALSE),0))</f>
        <v>#N/A</v>
      </c>
      <c r="Q17" s="203" t="e">
        <f>Input2!$B$4*(VLOOKUP($B$17,Input!$C$2:$CX$188,10+Q5,FALSE)+IF(NOT(ISERROR(VLOOKUP("YLF",Input!$C$2:$CX$188,10+Q5,FALSE))),VLOOKUP("YLF",Input!$C$2:$CX$188,10+Q5,FALSE),0))</f>
        <v>#N/A</v>
      </c>
      <c r="R17" s="203" t="e">
        <f>Input2!$B$4*(VLOOKUP($B$17,Input!$C$2:$CX$188,10+R5,FALSE)+IF(NOT(ISERROR(VLOOKUP("YLF",Input!$C$2:$CX$188,10+R5,FALSE))),VLOOKUP("YLF",Input!$C$2:$CX$188,10+R5,FALSE),0))</f>
        <v>#N/A</v>
      </c>
      <c r="S17" s="203" t="e">
        <f>Input2!$B$4*(VLOOKUP($B$17,Input!$C$2:$CX$188,10+S5,FALSE)+IF(NOT(ISERROR(VLOOKUP("YLF",Input!$C$2:$CX$188,10+S5,FALSE))),VLOOKUP("YLF",Input!$C$2:$CX$188,10+S5,FALSE),0))</f>
        <v>#N/A</v>
      </c>
      <c r="T17" s="203" t="e">
        <f>Input2!$B$4*(VLOOKUP($B$17,Input!$C$2:$CX$188,10+T5,FALSE)+IF(NOT(ISERROR(VLOOKUP("YLF",Input!$C$2:$CX$188,10+T5,FALSE))),VLOOKUP("YLF",Input!$C$2:$CX$188,10+T5,FALSE),0))</f>
        <v>#N/A</v>
      </c>
      <c r="U17" s="203" t="e">
        <f>Input2!$B$4*(VLOOKUP($B$17,Input!$C$2:$CX$188,10+U5,FALSE)+IF(NOT(ISERROR(VLOOKUP("YLF",Input!$C$2:$CX$188,10+U5,FALSE))),VLOOKUP("YLF",Input!$C$2:$CX$188,10+U5,FALSE),0))</f>
        <v>#N/A</v>
      </c>
      <c r="V17" s="203" t="e">
        <f>Input2!$B$4*(VLOOKUP($B$17,Input!$C$2:$CX$188,10+V5,FALSE)+IF(NOT(ISERROR(VLOOKUP("YLF",Input!$C$2:$CX$188,10+V5,FALSE))),VLOOKUP("YLF",Input!$C$2:$CX$188,10+V5,FALSE),0))</f>
        <v>#N/A</v>
      </c>
      <c r="W17" s="203" t="e">
        <f>Input2!$B$4*(VLOOKUP($B$17,Input!$C$2:$CX$188,10+W5,FALSE)+IF(NOT(ISERROR(VLOOKUP("YLF",Input!$C$2:$CX$188,10+W5,FALSE))),VLOOKUP("YLF",Input!$C$2:$CX$188,10+W5,FALSE),0))</f>
        <v>#N/A</v>
      </c>
      <c r="X17" s="203" t="e">
        <f>Input2!$B$4*(VLOOKUP($B$17,Input!$C$2:$CX$188,10+X5,FALSE)+IF(NOT(ISERROR(VLOOKUP("YLF",Input!$C$2:$CX$188,10+X5,FALSE))),VLOOKUP("YLF",Input!$C$2:$CX$188,10+X5,FALSE),0))</f>
        <v>#N/A</v>
      </c>
      <c r="Y17" s="203" t="e">
        <f>Input2!$B$4*(VLOOKUP($B$17,Input!$C$2:$CX$188,10+Y5,FALSE)+IF(NOT(ISERROR(VLOOKUP("YLF",Input!$C$2:$CX$188,10+Y5,FALSE))),VLOOKUP("YLF",Input!$C$2:$CX$188,10+Y5,FALSE),0))</f>
        <v>#N/A</v>
      </c>
      <c r="Z17" s="203" t="e">
        <f>Input2!$B$4*(VLOOKUP($B$17,Input!$C$2:$CX$188,10+Z5,FALSE)+IF(NOT(ISERROR(VLOOKUP("YLF",Input!$C$2:$CX$188,10+Z5,FALSE))),VLOOKUP("YLF",Input!$C$2:$CX$188,10+Z5,FALSE),0))</f>
        <v>#N/A</v>
      </c>
      <c r="AA17" s="203" t="e">
        <f>Input2!$B$4*(VLOOKUP($B$17,Input!$C$2:$CX$188,10+AA5,FALSE)+IF(NOT(ISERROR(VLOOKUP("YLF",Input!$C$2:$CX$188,10+AA5,FALSE))),VLOOKUP("YLF",Input!$C$2:$CX$188,10+AA5,FALSE),0))</f>
        <v>#N/A</v>
      </c>
      <c r="AB17" s="203" t="e">
        <f>Input2!$B$4*(VLOOKUP($B$17,Input!$C$2:$CX$188,10+AB5,FALSE)+IF(NOT(ISERROR(VLOOKUP("YLF",Input!$C$2:$CX$188,10+AB5,FALSE))),VLOOKUP("YLF",Input!$C$2:$CX$188,10+AB5,FALSE),0))</f>
        <v>#N/A</v>
      </c>
      <c r="AC17" s="203" t="e">
        <f>Input2!$B$4*(VLOOKUP($B$17,Input!$C$2:$CX$188,10+AC5,FALSE)+IF(NOT(ISERROR(VLOOKUP("YLF",Input!$C$2:$CX$188,10+AC5,FALSE))),VLOOKUP("YLF",Input!$C$2:$CX$188,10+AC5,FALSE),0))</f>
        <v>#N/A</v>
      </c>
      <c r="AD17" s="203" t="e">
        <f>Input2!$B$4*(VLOOKUP($B$17,Input!$C$2:$CX$188,10+AD5,FALSE)+IF(NOT(ISERROR(VLOOKUP("YLF",Input!$C$2:$CX$188,10+AD5,FALSE))),VLOOKUP("YLF",Input!$C$2:$CX$188,10+AD5,FALSE),0))</f>
        <v>#N/A</v>
      </c>
      <c r="AE17" s="203" t="e">
        <f>Input2!$B$4*(VLOOKUP($B$17,Input!$C$2:$CX$188,10+AE5,FALSE)+IF(NOT(ISERROR(VLOOKUP("YLF",Input!$C$2:$CX$188,10+AE5,FALSE))),VLOOKUP("YLF",Input!$C$2:$CX$188,10+AE5,FALSE),0))</f>
        <v>#N/A</v>
      </c>
      <c r="AF17" s="203" t="e">
        <f>Input2!$B$4*(VLOOKUP($B$17,Input!$C$2:$CX$188,10+AF5,FALSE)+IF(NOT(ISERROR(VLOOKUP("YLF",Input!$C$2:$CX$188,10+AF5,FALSE))),VLOOKUP("YLF",Input!$C$2:$CX$188,10+AF5,FALSE),0))</f>
        <v>#N/A</v>
      </c>
      <c r="AG17" s="203" t="e">
        <f>Input2!$B$4*(VLOOKUP($B$17,Input!$C$2:$CX$188,10+AG5,FALSE)+IF(NOT(ISERROR(VLOOKUP("YLF",Input!$C$2:$CX$188,10+AG5,FALSE))),VLOOKUP("YLF",Input!$C$2:$CX$188,10+AG5,FALSE),0))</f>
        <v>#N/A</v>
      </c>
      <c r="AH17" s="203" t="e">
        <f>Input2!$B$4*(VLOOKUP($B$17,Input!$C$2:$CX$188,10+AH5,FALSE)+IF(NOT(ISERROR(VLOOKUP("YLF",Input!$C$2:$CX$188,10+AH5,FALSE))),VLOOKUP("YLF",Input!$C$2:$CX$188,10+AH5,FALSE),0))</f>
        <v>#N/A</v>
      </c>
      <c r="AI17" s="203" t="e">
        <f>Input2!$B$4*(VLOOKUP($B$17,Input!$C$2:$CX$188,10+AI5,FALSE)+IF(NOT(ISERROR(VLOOKUP("YLF",Input!$C$2:$CX$188,10+AI5,FALSE))),VLOOKUP("YLF",Input!$C$2:$CX$188,10+AI5,FALSE),0))</f>
        <v>#N/A</v>
      </c>
      <c r="AJ17" s="203" t="e">
        <f>Input2!$B$4*(VLOOKUP($B$17,Input!$C$2:$CX$188,10+AJ5,FALSE)+IF(NOT(ISERROR(VLOOKUP("YLF",Input!$C$2:$CX$188,10+AJ5,FALSE))),VLOOKUP("YLF",Input!$C$2:$CX$188,10+AJ5,FALSE),0))</f>
        <v>#N/A</v>
      </c>
      <c r="AK17" s="203" t="e">
        <f>Input2!$B$4*(VLOOKUP($B$17,Input!$C$2:$CX$188,10+AK5,FALSE)+IF(NOT(ISERROR(VLOOKUP("YLF",Input!$C$2:$CX$188,10+AK5,FALSE))),VLOOKUP("YLF",Input!$C$2:$CX$188,10+AK5,FALSE),0))</f>
        <v>#N/A</v>
      </c>
      <c r="AL17" s="203" t="e">
        <f>Input2!$B$4*(VLOOKUP($B$17,Input!$C$2:$CX$188,10+AL5,FALSE)+IF(NOT(ISERROR(VLOOKUP("YLF",Input!$C$2:$CX$188,10+AL5,FALSE))),VLOOKUP("YLF",Input!$C$2:$CX$188,10+AL5,FALSE),0))</f>
        <v>#N/A</v>
      </c>
      <c r="AM17" s="203" t="e">
        <f>Input2!$B$4*(VLOOKUP($B$17,Input!$C$2:$CX$188,10+AM5,FALSE)+IF(NOT(ISERROR(VLOOKUP("YLF",Input!$C$2:$CX$188,10+AM5,FALSE))),VLOOKUP("YLF",Input!$C$2:$CX$188,10+AM5,FALSE),0))</f>
        <v>#N/A</v>
      </c>
      <c r="AN17" s="203" t="e">
        <f>Input2!$B$4*(VLOOKUP($B$17,Input!$C$2:$CX$188,10+AN5,FALSE)+IF(NOT(ISERROR(VLOOKUP("YLF",Input!$C$2:$CX$188,10+AN5,FALSE))),VLOOKUP("YLF",Input!$C$2:$CX$188,10+AN5,FALSE),0))</f>
        <v>#N/A</v>
      </c>
      <c r="AO17" s="203" t="e">
        <f>Input2!$B$4*(VLOOKUP($B$17,Input!$C$2:$CX$188,10+AO5,FALSE)+IF(NOT(ISERROR(VLOOKUP("YLF",Input!$C$2:$CX$188,10+AO5,FALSE))),VLOOKUP("YLF",Input!$C$2:$CX$188,10+AO5,FALSE),0))</f>
        <v>#N/A</v>
      </c>
      <c r="AP17" s="203" t="e">
        <f>Input2!$B$4*(VLOOKUP($B$17,Input!$C$2:$CX$188,10+AP5,FALSE)+IF(NOT(ISERROR(VLOOKUP("YLF",Input!$C$2:$CX$188,10+AP5,FALSE))),VLOOKUP("YLF",Input!$C$2:$CX$188,10+AP5,FALSE),0))</f>
        <v>#N/A</v>
      </c>
      <c r="AQ17" s="203" t="e">
        <f>Input2!$B$4*(VLOOKUP($B$17,Input!$C$2:$CX$188,10+AQ5,FALSE)+IF(NOT(ISERROR(VLOOKUP("YLF",Input!$C$2:$CX$188,10+AQ5,FALSE))),VLOOKUP("YLF",Input!$C$2:$CX$188,10+AQ5,FALSE),0))</f>
        <v>#N/A</v>
      </c>
      <c r="AR17" s="203" t="e">
        <f>Input2!$B$4*(VLOOKUP($B$17,Input!$C$2:$CX$188,10+AR5,FALSE)+IF(NOT(ISERROR(VLOOKUP("YLF",Input!$C$2:$CX$188,10+AR5,FALSE))),VLOOKUP("YLF",Input!$C$2:$CX$188,10+AR5,FALSE),0))</f>
        <v>#N/A</v>
      </c>
      <c r="AS17" s="203" t="e">
        <f>Input2!$B$4*(VLOOKUP($B$17,Input!$C$2:$CX$188,10+AS5,FALSE)+IF(NOT(ISERROR(VLOOKUP("YLF",Input!$C$2:$CX$188,10+AS5,FALSE))),VLOOKUP("YLF",Input!$C$2:$CX$188,10+AS5,FALSE),0))</f>
        <v>#N/A</v>
      </c>
      <c r="AT17" s="203" t="e">
        <f>Input2!$B$4*(VLOOKUP($B$17,Input!$C$2:$CX$188,10+AT5,FALSE)+IF(NOT(ISERROR(VLOOKUP("YLF",Input!$C$2:$CX$188,10+AT5,FALSE))),VLOOKUP("YLF",Input!$C$2:$CX$188,10+AT5,FALSE),0))</f>
        <v>#N/A</v>
      </c>
      <c r="AU17" s="203" t="e">
        <f>Input2!$B$4*(VLOOKUP($B$17,Input!$C$2:$CX$188,10+AU5,FALSE)+IF(NOT(ISERROR(VLOOKUP("YLF",Input!$C$2:$CX$188,10+AU5,FALSE))),VLOOKUP("YLF",Input!$C$2:$CX$188,10+AU5,FALSE),0))</f>
        <v>#N/A</v>
      </c>
      <c r="AV17" s="203" t="e">
        <f>Input2!$B$4*(VLOOKUP($B$17,Input!$C$2:$CX$188,10+AV5,FALSE)+IF(NOT(ISERROR(VLOOKUP("YLF",Input!$C$2:$CX$188,10+AV5,FALSE))),VLOOKUP("YLF",Input!$C$2:$CX$188,10+AV5,FALSE),0))</f>
        <v>#N/A</v>
      </c>
      <c r="AW17" s="203" t="e">
        <f>Input2!$B$4*(VLOOKUP($B$17,Input!$C$2:$CX$188,10+AW5,FALSE)+IF(NOT(ISERROR(VLOOKUP("YLF",Input!$C$2:$CX$188,10+AW5,FALSE))),VLOOKUP("YLF",Input!$C$2:$CX$188,10+AW5,FALSE),0))</f>
        <v>#N/A</v>
      </c>
      <c r="AX17" s="203" t="e">
        <f>Input2!$B$4*(VLOOKUP($B$17,Input!$C$2:$CX$188,10+AX5,FALSE)+IF(NOT(ISERROR(VLOOKUP("YLF",Input!$C$2:$CX$188,10+AX5,FALSE))),VLOOKUP("YLF",Input!$C$2:$CX$188,10+AX5,FALSE),0))</f>
        <v>#N/A</v>
      </c>
      <c r="AY17" s="203" t="e">
        <f>Input2!$B$4*(VLOOKUP($B$17,Input!$C$2:$CX$188,10+AY5,FALSE)+IF(NOT(ISERROR(VLOOKUP("YLF",Input!$C$2:$CX$188,10+AY5,FALSE))),VLOOKUP("YLF",Input!$C$2:$CX$188,10+AY5,FALSE),0))</f>
        <v>#N/A</v>
      </c>
      <c r="AZ17" s="203" t="e">
        <f>Input2!$B$4*(VLOOKUP($B$17,Input!$C$2:$CX$188,10+AZ5,FALSE)+IF(NOT(ISERROR(VLOOKUP("YLF",Input!$C$2:$CX$188,10+AZ5,FALSE))),VLOOKUP("YLF",Input!$C$2:$CX$188,10+AZ5,FALSE),0))</f>
        <v>#N/A</v>
      </c>
      <c r="BA17" s="203" t="e">
        <f>Input2!$B$4*(VLOOKUP($B$17,Input!$C$2:$CX$188,10+BA5,FALSE)+IF(NOT(ISERROR(VLOOKUP("YLF",Input!$C$2:$CX$188,10+BA5,FALSE))),VLOOKUP("YLF",Input!$C$2:$CX$188,10+BA5,FALSE),0))</f>
        <v>#N/A</v>
      </c>
      <c r="BB17" s="203" t="e">
        <f>Input2!$B$4*(VLOOKUP($B$17,Input!$C$2:$CX$188,10+BB5,FALSE)+IF(NOT(ISERROR(VLOOKUP("YLF",Input!$C$2:$CX$188,10+BB5,FALSE))),VLOOKUP("YLF",Input!$C$2:$CX$188,10+BB5,FALSE),0))</f>
        <v>#N/A</v>
      </c>
      <c r="BC17" s="203" t="e">
        <f>Input2!$B$4*(VLOOKUP($B$17,Input!$C$2:$CX$188,10+BC5,FALSE)+IF(NOT(ISERROR(VLOOKUP("YLF",Input!$C$2:$CX$188,10+BC5,FALSE))),VLOOKUP("YLF",Input!$C$2:$CX$188,10+BC5,FALSE),0))</f>
        <v>#N/A</v>
      </c>
      <c r="BD17" s="203" t="e">
        <f>Input2!$B$4*(VLOOKUP($B$17,Input!$C$2:$CX$188,10+BD5,FALSE)+IF(NOT(ISERROR(VLOOKUP("YLF",Input!$C$2:$CX$188,10+BD5,FALSE))),VLOOKUP("YLF",Input!$C$2:$CX$188,10+BD5,FALSE),0))</f>
        <v>#N/A</v>
      </c>
      <c r="BE17" s="203" t="e">
        <f>Input2!$B$4*(VLOOKUP($B$17,Input!$C$2:$CX$188,10+BE5,FALSE)+IF(NOT(ISERROR(VLOOKUP("YLF",Input!$C$2:$CX$188,10+BE5,FALSE))),VLOOKUP("YLF",Input!$C$2:$CX$188,10+BE5,FALSE),0))</f>
        <v>#N/A</v>
      </c>
      <c r="BF17" s="203" t="e">
        <f>Input2!$B$4*(VLOOKUP($B$17,Input!$C$2:$CX$188,10+BF5,FALSE)+IF(NOT(ISERROR(VLOOKUP("YLF",Input!$C$2:$CX$188,10+BF5,FALSE))),VLOOKUP("YLF",Input!$C$2:$CX$188,10+BF5,FALSE),0))</f>
        <v>#N/A</v>
      </c>
      <c r="BG17" s="203" t="e">
        <f>Input2!$B$4*(VLOOKUP($B$17,Input!$C$2:$CX$188,10+BG5,FALSE)+IF(NOT(ISERROR(VLOOKUP("YLF",Input!$C$2:$CX$188,10+BG5,FALSE))),VLOOKUP("YLF",Input!$C$2:$CX$188,10+BG5,FALSE),0))</f>
        <v>#N/A</v>
      </c>
      <c r="BH17" s="203" t="e">
        <f>Input2!$B$4*(VLOOKUP($B$17,Input!$C$2:$CX$188,10+BH5,FALSE)+IF(NOT(ISERROR(VLOOKUP("YLF",Input!$C$2:$CX$188,10+BH5,FALSE))),VLOOKUP("YLF",Input!$C$2:$CX$188,10+BH5,FALSE),0))</f>
        <v>#N/A</v>
      </c>
      <c r="BI17" s="203" t="e">
        <f>Input2!$B$4*(VLOOKUP($B$17,Input!$C$2:$CX$188,10+BI5,FALSE)+IF(NOT(ISERROR(VLOOKUP("YLF",Input!$C$2:$CX$188,10+BI5,FALSE))),VLOOKUP("YLF",Input!$C$2:$CX$188,10+BI5,FALSE),0))</f>
        <v>#N/A</v>
      </c>
      <c r="BJ17" s="203" t="e">
        <f>Input2!$B$4*(VLOOKUP($B$17,Input!$C$2:$CX$188,10+BJ5,FALSE)+IF(NOT(ISERROR(VLOOKUP("YLF",Input!$C$2:$CX$188,10+BJ5,FALSE))),VLOOKUP("YLF",Input!$C$2:$CX$188,10+BJ5,FALSE),0))</f>
        <v>#N/A</v>
      </c>
      <c r="BK17" s="203" t="e">
        <f>Input2!$B$4*(VLOOKUP($B$17,Input!$C$2:$CX$188,10+BK5,FALSE)+IF(NOT(ISERROR(VLOOKUP("YLF",Input!$C$2:$CX$188,10+BK5,FALSE))),VLOOKUP("YLF",Input!$C$2:$CX$188,10+BK5,FALSE),0))</f>
        <v>#N/A</v>
      </c>
      <c r="BL17" s="203" t="e">
        <f>Input2!$B$4*(VLOOKUP($B$17,Input!$C$2:$CX$188,10+BL5,FALSE)+IF(NOT(ISERROR(VLOOKUP("YLF",Input!$C$2:$CX$188,10+BL5,FALSE))),VLOOKUP("YLF",Input!$C$2:$CX$188,10+BL5,FALSE),0))</f>
        <v>#N/A</v>
      </c>
      <c r="BM17" s="203" t="e">
        <f>Input2!$B$4*(VLOOKUP($B$17,Input!$C$2:$CX$188,10+BM5,FALSE)+IF(NOT(ISERROR(VLOOKUP("YLF",Input!$C$2:$CX$188,10+BM5,FALSE))),VLOOKUP("YLF",Input!$C$2:$CX$188,10+BM5,FALSE),0))</f>
        <v>#N/A</v>
      </c>
      <c r="BN17" s="203" t="e">
        <f>Input2!$B$4*(VLOOKUP($B$17,Input!$C$2:$CX$188,10+BN5,FALSE)+IF(NOT(ISERROR(VLOOKUP("YLF",Input!$C$2:$CX$188,10+BN5,FALSE))),VLOOKUP("YLF",Input!$C$2:$CX$188,10+BN5,FALSE),0))</f>
        <v>#N/A</v>
      </c>
      <c r="BO17" s="203" t="e">
        <f>Input2!$B$4*(VLOOKUP($B$17,Input!$C$2:$CX$188,10+BO5,FALSE)+IF(NOT(ISERROR(VLOOKUP("YLF",Input!$C$2:$CX$188,10+BO5,FALSE))),VLOOKUP("YLF",Input!$C$2:$CX$188,10+BO5,FALSE),0))</f>
        <v>#N/A</v>
      </c>
      <c r="BP17" s="203" t="e">
        <f>Input2!$B$4*(VLOOKUP($B$17,Input!$C$2:$CX$188,10+BP5,FALSE)+IF(NOT(ISERROR(VLOOKUP("YLF",Input!$C$2:$CX$188,10+BP5,FALSE))),VLOOKUP("YLF",Input!$C$2:$CX$188,10+BP5,FALSE),0))</f>
        <v>#N/A</v>
      </c>
      <c r="BQ17" s="203" t="e">
        <f>Input2!$B$4*(VLOOKUP($B$17,Input!$C$2:$CX$188,10+BQ5,FALSE)+IF(NOT(ISERROR(VLOOKUP("YLF",Input!$C$2:$CX$188,10+BQ5,FALSE))),VLOOKUP("YLF",Input!$C$2:$CX$188,10+BQ5,FALSE),0))</f>
        <v>#N/A</v>
      </c>
      <c r="BR17" s="203" t="e">
        <f>Input2!$B$4*(VLOOKUP($B$17,Input!$C$2:$CX$188,10+BR5,FALSE)+IF(NOT(ISERROR(VLOOKUP("YLF",Input!$C$2:$CX$188,10+BR5,FALSE))),VLOOKUP("YLF",Input!$C$2:$CX$188,10+BR5,FALSE),0))</f>
        <v>#N/A</v>
      </c>
      <c r="BS17" s="203" t="e">
        <f>Input2!$B$4*(VLOOKUP($B$17,Input!$C$2:$CX$188,10+BS5,FALSE)+IF(NOT(ISERROR(VLOOKUP("YLF",Input!$C$2:$CX$188,10+BS5,FALSE))),VLOOKUP("YLF",Input!$C$2:$CX$188,10+BS5,FALSE),0))</f>
        <v>#N/A</v>
      </c>
      <c r="BT17" s="203" t="e">
        <f>Input2!$B$4*(VLOOKUP($B$17,Input!$C$2:$CX$188,10+BT5,FALSE)+IF(NOT(ISERROR(VLOOKUP("YLF",Input!$C$2:$CX$188,10+BT5,FALSE))),VLOOKUP("YLF",Input!$C$2:$CX$188,10+BT5,FALSE),0))</f>
        <v>#N/A</v>
      </c>
      <c r="BU17" s="203" t="e">
        <f>Input2!$B$4*(VLOOKUP($B$17,Input!$C$2:$CX$188,10+BU5,FALSE)+IF(NOT(ISERROR(VLOOKUP("YLF",Input!$C$2:$CX$188,10+BU5,FALSE))),VLOOKUP("YLF",Input!$C$2:$CX$188,10+BU5,FALSE),0))</f>
        <v>#N/A</v>
      </c>
      <c r="BV17" s="203" t="e">
        <f>Input2!$B$4*(VLOOKUP($B$17,Input!$C$2:$CX$188,10+BV5,FALSE)+IF(NOT(ISERROR(VLOOKUP("YLF",Input!$C$2:$CX$188,10+BV5,FALSE))),VLOOKUP("YLF",Input!$C$2:$CX$188,10+BV5,FALSE),0))</f>
        <v>#N/A</v>
      </c>
      <c r="BW17" s="203" t="e">
        <f>Input2!$B$4*(VLOOKUP($B$17,Input!$C$2:$CX$188,10+BW5,FALSE)+IF(NOT(ISERROR(VLOOKUP("YLF",Input!$C$2:$CX$188,10+BW5,FALSE))),VLOOKUP("YLF",Input!$C$2:$CX$188,10+BW5,FALSE),0))</f>
        <v>#N/A</v>
      </c>
      <c r="BX17" s="203" t="e">
        <f>Input2!$B$4*(VLOOKUP($B$17,Input!$C$2:$CX$188,10+BX5,FALSE)+IF(NOT(ISERROR(VLOOKUP("YLF",Input!$C$2:$CX$188,10+BX5,FALSE))),VLOOKUP("YLF",Input!$C$2:$CX$188,10+BX5,FALSE),0))</f>
        <v>#N/A</v>
      </c>
      <c r="BY17" s="203" t="e">
        <f>Input2!$B$4*(VLOOKUP($B$17,Input!$C$2:$CX$188,10+BY5,FALSE)+IF(NOT(ISERROR(VLOOKUP("YLF",Input!$C$2:$CX$188,10+BY5,FALSE))),VLOOKUP("YLF",Input!$C$2:$CX$188,10+BY5,FALSE),0))</f>
        <v>#N/A</v>
      </c>
      <c r="BZ17" s="203" t="e">
        <f>Input2!$B$4*(VLOOKUP($B$17,Input!$C$2:$CX$188,10+BZ5,FALSE)+IF(NOT(ISERROR(VLOOKUP("YLF",Input!$C$2:$CX$188,10+BZ5,FALSE))),VLOOKUP("YLF",Input!$C$2:$CX$188,10+BZ5,FALSE),0))</f>
        <v>#N/A</v>
      </c>
      <c r="CA17" s="203" t="e">
        <f>Input2!$B$4*(VLOOKUP($B$17,Input!$C$2:$CX$188,10+CA5,FALSE)+IF(NOT(ISERROR(VLOOKUP("YLF",Input!$C$2:$CX$188,10+CA5,FALSE))),VLOOKUP("YLF",Input!$C$2:$CX$188,10+CA5,FALSE),0))</f>
        <v>#N/A</v>
      </c>
      <c r="CB17" s="203" t="e">
        <f>Input2!$B$4*(VLOOKUP($B$17,Input!$C$2:$CX$188,10+CB5,FALSE)+IF(NOT(ISERROR(VLOOKUP("YLF",Input!$C$2:$CX$188,10+CB5,FALSE))),VLOOKUP("YLF",Input!$C$2:$CX$188,10+CB5,FALSE),0))</f>
        <v>#N/A</v>
      </c>
      <c r="CC17" s="203" t="e">
        <f>Input2!$B$4*(VLOOKUP($B$17,Input!$C$2:$CX$188,10+CC5,FALSE)+IF(NOT(ISERROR(VLOOKUP("YLF",Input!$C$2:$CX$188,10+CC5,FALSE))),VLOOKUP("YLF",Input!$C$2:$CX$188,10+CC5,FALSE),0))</f>
        <v>#N/A</v>
      </c>
      <c r="CD17" s="203" t="e">
        <f>Input2!$B$4*(VLOOKUP($B$17,Input!$C$2:$CX$188,10+CD5,FALSE)+IF(NOT(ISERROR(VLOOKUP("YLF",Input!$C$2:$CX$188,10+CD5,FALSE))),VLOOKUP("YLF",Input!$C$2:$CX$188,10+CD5,FALSE),0))</f>
        <v>#N/A</v>
      </c>
      <c r="CE17" s="203" t="e">
        <f>Input2!$B$4*(VLOOKUP($B$17,Input!$C$2:$CX$188,10+CE5,FALSE)+IF(NOT(ISERROR(VLOOKUP("YLF",Input!$C$2:$CX$188,10+CE5,FALSE))),VLOOKUP("YLF",Input!$C$2:$CX$188,10+CE5,FALSE),0))</f>
        <v>#N/A</v>
      </c>
      <c r="CF17" s="203" t="e">
        <f>Input2!$B$4*(VLOOKUP($B$17,Input!$C$2:$CX$188,10+CF5,FALSE)+IF(NOT(ISERROR(VLOOKUP("YLF",Input!$C$2:$CX$188,10+CF5,FALSE))),VLOOKUP("YLF",Input!$C$2:$CX$188,10+CF5,FALSE),0))</f>
        <v>#N/A</v>
      </c>
      <c r="CG17" s="203" t="e">
        <f>Input2!$B$4*(VLOOKUP($B$17,Input!$C$2:$CX$188,10+CG5,FALSE)+IF(NOT(ISERROR(VLOOKUP("YLF",Input!$C$2:$CX$188,10+CG5,FALSE))),VLOOKUP("YLF",Input!$C$2:$CX$188,10+CG5,FALSE),0))</f>
        <v>#N/A</v>
      </c>
      <c r="CH17" s="203" t="e">
        <f>Input2!$B$4*(VLOOKUP($B$17,Input!$C$2:$CX$188,10+CH5,FALSE)+IF(NOT(ISERROR(VLOOKUP("YLF",Input!$C$2:$CX$188,10+CH5,FALSE))),VLOOKUP("YLF",Input!$C$2:$CX$188,10+CH5,FALSE),0))</f>
        <v>#N/A</v>
      </c>
      <c r="CI17" s="203" t="e">
        <f>Input2!$B$4*(VLOOKUP($B$17,Input!$C$2:$CX$188,10+CI5,FALSE)+IF(NOT(ISERROR(VLOOKUP("YLF",Input!$C$2:$CX$188,10+CI5,FALSE))),VLOOKUP("YLF",Input!$C$2:$CX$188,10+CI5,FALSE),0))</f>
        <v>#N/A</v>
      </c>
      <c r="CJ17" s="203" t="e">
        <f>Input2!$B$4*(VLOOKUP($B$17,Input!$C$2:$CX$188,10+CJ5,FALSE)+IF(NOT(ISERROR(VLOOKUP("YLF",Input!$C$2:$CX$188,10+CJ5,FALSE))),VLOOKUP("YLF",Input!$C$2:$CX$188,10+CJ5,FALSE),0))</f>
        <v>#N/A</v>
      </c>
      <c r="CK17" s="203" t="e">
        <f>Input2!$B$4*(VLOOKUP($B$17,Input!$C$2:$CX$188,10+CK5,FALSE)+IF(NOT(ISERROR(VLOOKUP("YLF",Input!$C$2:$CX$188,10+CK5,FALSE))),VLOOKUP("YLF",Input!$C$2:$CX$188,10+CK5,FALSE),0))</f>
        <v>#N/A</v>
      </c>
      <c r="CL17" s="203" t="e">
        <f>Input2!$B$4*(VLOOKUP($B$17,Input!$C$2:$CX$188,10+CL5,FALSE)+IF(NOT(ISERROR(VLOOKUP("YLF",Input!$C$2:$CX$188,10+CL5,FALSE))),VLOOKUP("YLF",Input!$C$2:$CX$188,10+CL5,FALSE),0))</f>
        <v>#N/A</v>
      </c>
      <c r="CM17" s="203" t="e">
        <f>Input2!$B$4*(VLOOKUP($B$17,Input!$C$2:$CX$188,10+CM5,FALSE)+IF(NOT(ISERROR(VLOOKUP("YLF",Input!$C$2:$CX$188,10+CM5,FALSE))),VLOOKUP("YLF",Input!$C$2:$CX$188,10+CM5,FALSE),0))</f>
        <v>#N/A</v>
      </c>
      <c r="CN17" s="203" t="e">
        <f>Input2!$B$4*(VLOOKUP($B$17,Input!$C$2:$CX$188,10+CN5,FALSE)+IF(NOT(ISERROR(VLOOKUP("YLF",Input!$C$2:$CX$188,10+CN5,FALSE))),VLOOKUP("YLF",Input!$C$2:$CX$188,10+CN5,FALSE),0))</f>
        <v>#N/A</v>
      </c>
      <c r="CO17" s="203" t="e">
        <f>Input2!$B$4*(VLOOKUP($B$17,Input!$C$2:$CX$188,10+CO5,FALSE)+IF(NOT(ISERROR(VLOOKUP("YLF",Input!$C$2:$CX$188,10+CO5,FALSE))),VLOOKUP("YLF",Input!$C$2:$CX$188,10+CO5,FALSE),0))</f>
        <v>#N/A</v>
      </c>
      <c r="CP17" s="203" t="e">
        <f>Input2!$B$4*(VLOOKUP($B$17,Input!$C$2:$CX$188,10+CP5,FALSE)+IF(NOT(ISERROR(VLOOKUP("YLF",Input!$C$2:$CX$188,10+CP5,FALSE))),VLOOKUP("YLF",Input!$C$2:$CX$188,10+CP5,FALSE),0))</f>
        <v>#N/A</v>
      </c>
    </row>
    <row r="18" spans="1:94" s="73" customFormat="1" outlineLevel="2">
      <c r="A18" s="233" t="s">
        <v>44</v>
      </c>
      <c r="B18" s="145" t="s">
        <v>253</v>
      </c>
      <c r="C18" s="32" t="e">
        <f>'Aggregate Nominal'!B18*'Aggregate Nominal'!$B$4/'Per Capita Nominal'!C$75</f>
        <v>#N/A</v>
      </c>
      <c r="D18" s="31" t="e">
        <f>VLOOKUP($B18,Input!$C$2:$DR$352,10+D$5,FALSE)*Input2!$B$4</f>
        <v>#N/A</v>
      </c>
      <c r="E18" s="31" t="e">
        <f>VLOOKUP($B18,Input!$C$2:$DR$352,10+E$5,FALSE)*Input2!$B$4</f>
        <v>#N/A</v>
      </c>
      <c r="F18" s="31" t="e">
        <f>VLOOKUP($B18,Input!$C$2:$DR$352,10+F$5,FALSE)*Input2!$B$4</f>
        <v>#N/A</v>
      </c>
      <c r="G18" s="31" t="e">
        <f>VLOOKUP($B18,Input!$C$2:$DR$352,10+G$5,FALSE)*Input2!$B$4</f>
        <v>#N/A</v>
      </c>
      <c r="H18" s="31" t="e">
        <f>VLOOKUP($B18,Input!$C$2:$DR$352,10+H$5,FALSE)*Input2!$B$4</f>
        <v>#N/A</v>
      </c>
      <c r="I18" s="31" t="e">
        <f>VLOOKUP($B18,Input!$C$2:$DR$352,10+I$5,FALSE)*Input2!$B$4</f>
        <v>#N/A</v>
      </c>
      <c r="J18" s="31" t="e">
        <f>VLOOKUP($B18,Input!$C$2:$DR$352,10+J$5,FALSE)*Input2!$B$4</f>
        <v>#N/A</v>
      </c>
      <c r="K18" s="31" t="e">
        <f>VLOOKUP($B18,Input!$C$2:$DR$352,10+K$5,FALSE)*Input2!$B$4</f>
        <v>#N/A</v>
      </c>
      <c r="L18" s="31" t="e">
        <f>VLOOKUP($B18,Input!$C$2:$DR$352,10+L$5,FALSE)*Input2!$B$4</f>
        <v>#N/A</v>
      </c>
      <c r="M18" s="31" t="e">
        <f>VLOOKUP($B18,Input!$C$2:$DR$352,10+M$5,FALSE)*Input2!$B$4</f>
        <v>#N/A</v>
      </c>
      <c r="N18" s="31" t="e">
        <f>VLOOKUP($B18,Input!$C$2:$DR$352,10+N$5,FALSE)*Input2!$B$4</f>
        <v>#N/A</v>
      </c>
      <c r="O18" s="31" t="e">
        <f>VLOOKUP($B18,Input!$C$2:$DR$352,10+O$5,FALSE)*Input2!$B$4</f>
        <v>#N/A</v>
      </c>
      <c r="P18" s="31" t="e">
        <f>VLOOKUP($B18,Input!$C$2:$DR$352,10+P$5,FALSE)*Input2!$B$4</f>
        <v>#N/A</v>
      </c>
      <c r="Q18" s="31" t="e">
        <f>VLOOKUP($B18,Input!$C$2:$DR$352,10+Q$5,FALSE)*Input2!$B$4</f>
        <v>#N/A</v>
      </c>
      <c r="R18" s="31" t="e">
        <f>VLOOKUP($B18,Input!$C$2:$DR$352,10+R$5,FALSE)*Input2!$B$4</f>
        <v>#N/A</v>
      </c>
      <c r="S18" s="31" t="e">
        <f>VLOOKUP($B18,Input!$C$2:$DR$352,10+S$5,FALSE)*Input2!$B$4</f>
        <v>#N/A</v>
      </c>
      <c r="T18" s="31" t="e">
        <f>VLOOKUP($B18,Input!$C$2:$DR$352,10+T$5,FALSE)*Input2!$B$4</f>
        <v>#N/A</v>
      </c>
      <c r="U18" s="31" t="e">
        <f>VLOOKUP($B18,Input!$C$2:$DR$352,10+U$5,FALSE)*Input2!$B$4</f>
        <v>#N/A</v>
      </c>
      <c r="V18" s="31" t="e">
        <f>VLOOKUP($B18,Input!$C$2:$DR$352,10+V$5,FALSE)*Input2!$B$4</f>
        <v>#N/A</v>
      </c>
      <c r="W18" s="31" t="e">
        <f>VLOOKUP($B18,Input!$C$2:$DR$352,10+W$5,FALSE)*Input2!$B$4</f>
        <v>#N/A</v>
      </c>
      <c r="X18" s="31" t="e">
        <f>VLOOKUP($B18,Input!$C$2:$DR$352,10+X$5,FALSE)*Input2!$B$4</f>
        <v>#N/A</v>
      </c>
      <c r="Y18" s="31" t="e">
        <f>VLOOKUP($B18,Input!$C$2:$DR$352,10+Y$5,FALSE)*Input2!$B$4</f>
        <v>#N/A</v>
      </c>
      <c r="Z18" s="31" t="e">
        <f>VLOOKUP($B18,Input!$C$2:$DR$352,10+Z$5,FALSE)*Input2!$B$4</f>
        <v>#N/A</v>
      </c>
      <c r="AA18" s="31" t="e">
        <f>VLOOKUP($B18,Input!$C$2:$DR$352,10+AA$5,FALSE)*Input2!$B$4</f>
        <v>#N/A</v>
      </c>
      <c r="AB18" s="31" t="e">
        <f>VLOOKUP($B18,Input!$C$2:$DR$352,10+AB$5,FALSE)*Input2!$B$4</f>
        <v>#N/A</v>
      </c>
      <c r="AC18" s="31" t="e">
        <f>VLOOKUP($B18,Input!$C$2:$DR$352,10+AC$5,FALSE)*Input2!$B$4</f>
        <v>#N/A</v>
      </c>
      <c r="AD18" s="31" t="e">
        <f>VLOOKUP($B18,Input!$C$2:$DR$352,10+AD$5,FALSE)*Input2!$B$4</f>
        <v>#N/A</v>
      </c>
      <c r="AE18" s="31" t="e">
        <f>VLOOKUP($B18,Input!$C$2:$DR$352,10+AE$5,FALSE)*Input2!$B$4</f>
        <v>#N/A</v>
      </c>
      <c r="AF18" s="31" t="e">
        <f>VLOOKUP($B18,Input!$C$2:$DR$352,10+AF$5,FALSE)*Input2!$B$4</f>
        <v>#N/A</v>
      </c>
      <c r="AG18" s="31" t="e">
        <f>VLOOKUP($B18,Input!$C$2:$DR$352,10+AG$5,FALSE)*Input2!$B$4</f>
        <v>#N/A</v>
      </c>
      <c r="AH18" s="31" t="e">
        <f>VLOOKUP($B18,Input!$C$2:$DR$352,10+AH$5,FALSE)*Input2!$B$4</f>
        <v>#N/A</v>
      </c>
      <c r="AI18" s="31" t="e">
        <f>VLOOKUP($B18,Input!$C$2:$DR$352,10+AI$5,FALSE)*Input2!$B$4</f>
        <v>#N/A</v>
      </c>
      <c r="AJ18" s="31" t="e">
        <f>VLOOKUP($B18,Input!$C$2:$DR$352,10+AJ$5,FALSE)*Input2!$B$4</f>
        <v>#N/A</v>
      </c>
      <c r="AK18" s="31" t="e">
        <f>VLOOKUP($B18,Input!$C$2:$DR$352,10+AK$5,FALSE)*Input2!$B$4</f>
        <v>#N/A</v>
      </c>
      <c r="AL18" s="31" t="e">
        <f>VLOOKUP($B18,Input!$C$2:$DR$352,10+AL$5,FALSE)*Input2!$B$4</f>
        <v>#N/A</v>
      </c>
      <c r="AM18" s="31" t="e">
        <f>VLOOKUP($B18,Input!$C$2:$DR$352,10+AM$5,FALSE)*Input2!$B$4</f>
        <v>#N/A</v>
      </c>
      <c r="AN18" s="31" t="e">
        <f>VLOOKUP($B18,Input!$C$2:$DR$352,10+AN$5,FALSE)*Input2!$B$4</f>
        <v>#N/A</v>
      </c>
      <c r="AO18" s="31" t="e">
        <f>VLOOKUP($B18,Input!$C$2:$DR$352,10+AO$5,FALSE)*Input2!$B$4</f>
        <v>#N/A</v>
      </c>
      <c r="AP18" s="31" t="e">
        <f>VLOOKUP($B18,Input!$C$2:$DR$352,10+AP$5,FALSE)*Input2!$B$4</f>
        <v>#N/A</v>
      </c>
      <c r="AQ18" s="31" t="e">
        <f>VLOOKUP($B18,Input!$C$2:$DR$352,10+AQ$5,FALSE)*Input2!$B$4</f>
        <v>#N/A</v>
      </c>
      <c r="AR18" s="31" t="e">
        <f>VLOOKUP($B18,Input!$C$2:$DR$352,10+AR$5,FALSE)*Input2!$B$4</f>
        <v>#N/A</v>
      </c>
      <c r="AS18" s="31" t="e">
        <f>VLOOKUP($B18,Input!$C$2:$DR$352,10+AS$5,FALSE)*Input2!$B$4</f>
        <v>#N/A</v>
      </c>
      <c r="AT18" s="31" t="e">
        <f>VLOOKUP($B18,Input!$C$2:$DR$352,10+AT$5,FALSE)*Input2!$B$4</f>
        <v>#N/A</v>
      </c>
      <c r="AU18" s="31" t="e">
        <f>VLOOKUP($B18,Input!$C$2:$DR$352,10+AU$5,FALSE)*Input2!$B$4</f>
        <v>#N/A</v>
      </c>
      <c r="AV18" s="31" t="e">
        <f>VLOOKUP($B18,Input!$C$2:$DR$352,10+AV$5,FALSE)*Input2!$B$4</f>
        <v>#N/A</v>
      </c>
      <c r="AW18" s="31" t="e">
        <f>VLOOKUP($B18,Input!$C$2:$DR$352,10+AW$5,FALSE)*Input2!$B$4</f>
        <v>#N/A</v>
      </c>
      <c r="AX18" s="31" t="e">
        <f>VLOOKUP($B18,Input!$C$2:$DR$352,10+AX$5,FALSE)*Input2!$B$4</f>
        <v>#N/A</v>
      </c>
      <c r="AY18" s="31" t="e">
        <f>VLOOKUP($B18,Input!$C$2:$DR$352,10+AY$5,FALSE)*Input2!$B$4</f>
        <v>#N/A</v>
      </c>
      <c r="AZ18" s="31" t="e">
        <f>VLOOKUP($B18,Input!$C$2:$DR$352,10+AZ$5,FALSE)*Input2!$B$4</f>
        <v>#N/A</v>
      </c>
      <c r="BA18" s="31" t="e">
        <f>VLOOKUP($B18,Input!$C$2:$DR$352,10+BA$5,FALSE)*Input2!$B$4</f>
        <v>#N/A</v>
      </c>
      <c r="BB18" s="31" t="e">
        <f>VLOOKUP($B18,Input!$C$2:$DR$352,10+BB$5,FALSE)*Input2!$B$4</f>
        <v>#N/A</v>
      </c>
      <c r="BC18" s="31" t="e">
        <f>VLOOKUP($B18,Input!$C$2:$DR$352,10+BC$5,FALSE)*Input2!$B$4</f>
        <v>#N/A</v>
      </c>
      <c r="BD18" s="31" t="e">
        <f>VLOOKUP($B18,Input!$C$2:$DR$352,10+BD$5,FALSE)*Input2!$B$4</f>
        <v>#N/A</v>
      </c>
      <c r="BE18" s="31" t="e">
        <f>VLOOKUP($B18,Input!$C$2:$DR$352,10+BE$5,FALSE)*Input2!$B$4</f>
        <v>#N/A</v>
      </c>
      <c r="BF18" s="31" t="e">
        <f>VLOOKUP($B18,Input!$C$2:$DR$352,10+BF$5,FALSE)*Input2!$B$4</f>
        <v>#N/A</v>
      </c>
      <c r="BG18" s="31" t="e">
        <f>VLOOKUP($B18,Input!$C$2:$DR$352,10+BG$5,FALSE)*Input2!$B$4</f>
        <v>#N/A</v>
      </c>
      <c r="BH18" s="31" t="e">
        <f>VLOOKUP($B18,Input!$C$2:$DR$352,10+BH$5,FALSE)*Input2!$B$4</f>
        <v>#N/A</v>
      </c>
      <c r="BI18" s="31" t="e">
        <f>VLOOKUP($B18,Input!$C$2:$DR$352,10+BI$5,FALSE)*Input2!$B$4</f>
        <v>#N/A</v>
      </c>
      <c r="BJ18" s="31" t="e">
        <f>VLOOKUP($B18,Input!$C$2:$DR$352,10+BJ$5,FALSE)*Input2!$B$4</f>
        <v>#N/A</v>
      </c>
      <c r="BK18" s="31" t="e">
        <f>VLOOKUP($B18,Input!$C$2:$DR$352,10+BK$5,FALSE)*Input2!$B$4</f>
        <v>#N/A</v>
      </c>
      <c r="BL18" s="31" t="e">
        <f>VLOOKUP($B18,Input!$C$2:$DR$352,10+BL$5,FALSE)*Input2!$B$4</f>
        <v>#N/A</v>
      </c>
      <c r="BM18" s="31" t="e">
        <f>VLOOKUP($B18,Input!$C$2:$DR$352,10+BM$5,FALSE)*Input2!$B$4</f>
        <v>#N/A</v>
      </c>
      <c r="BN18" s="31" t="e">
        <f>VLOOKUP($B18,Input!$C$2:$DR$352,10+BN$5,FALSE)*Input2!$B$4</f>
        <v>#N/A</v>
      </c>
      <c r="BO18" s="31" t="e">
        <f>VLOOKUP($B18,Input!$C$2:$DR$352,10+BO$5,FALSE)*Input2!$B$4</f>
        <v>#N/A</v>
      </c>
      <c r="BP18" s="31" t="e">
        <f>VLOOKUP($B18,Input!$C$2:$DR$352,10+BP$5,FALSE)*Input2!$B$4</f>
        <v>#N/A</v>
      </c>
      <c r="BQ18" s="31" t="e">
        <f>VLOOKUP($B18,Input!$C$2:$DR$352,10+BQ$5,FALSE)*Input2!$B$4</f>
        <v>#N/A</v>
      </c>
      <c r="BR18" s="31" t="e">
        <f>VLOOKUP($B18,Input!$C$2:$DR$352,10+BR$5,FALSE)*Input2!$B$4</f>
        <v>#N/A</v>
      </c>
      <c r="BS18" s="31" t="e">
        <f>VLOOKUP($B18,Input!$C$2:$DR$352,10+BS$5,FALSE)*Input2!$B$4</f>
        <v>#N/A</v>
      </c>
      <c r="BT18" s="31" t="e">
        <f>VLOOKUP($B18,Input!$C$2:$DR$352,10+BT$5,FALSE)*Input2!$B$4</f>
        <v>#N/A</v>
      </c>
      <c r="BU18" s="31" t="e">
        <f>VLOOKUP($B18,Input!$C$2:$DR$352,10+BU$5,FALSE)*Input2!$B$4</f>
        <v>#N/A</v>
      </c>
      <c r="BV18" s="31" t="e">
        <f>VLOOKUP($B18,Input!$C$2:$DR$352,10+BV$5,FALSE)*Input2!$B$4</f>
        <v>#N/A</v>
      </c>
      <c r="BW18" s="31" t="e">
        <f>VLOOKUP($B18,Input!$C$2:$DR$352,10+BW$5,FALSE)*Input2!$B$4</f>
        <v>#N/A</v>
      </c>
      <c r="BX18" s="31" t="e">
        <f>VLOOKUP($B18,Input!$C$2:$DR$352,10+BX$5,FALSE)*Input2!$B$4</f>
        <v>#N/A</v>
      </c>
      <c r="BY18" s="31" t="e">
        <f>VLOOKUP($B18,Input!$C$2:$DR$352,10+BY$5,FALSE)*Input2!$B$4</f>
        <v>#N/A</v>
      </c>
      <c r="BZ18" s="31" t="e">
        <f>VLOOKUP($B18,Input!$C$2:$DR$352,10+BZ$5,FALSE)*Input2!$B$4</f>
        <v>#N/A</v>
      </c>
      <c r="CA18" s="31" t="e">
        <f>VLOOKUP($B18,Input!$C$2:$DR$352,10+CA$5,FALSE)*Input2!$B$4</f>
        <v>#N/A</v>
      </c>
      <c r="CB18" s="31" t="e">
        <f>VLOOKUP($B18,Input!$C$2:$DR$352,10+CB$5,FALSE)*Input2!$B$4</f>
        <v>#N/A</v>
      </c>
      <c r="CC18" s="31" t="e">
        <f>VLOOKUP($B18,Input!$C$2:$DR$352,10+CC$5,FALSE)*Input2!$B$4</f>
        <v>#N/A</v>
      </c>
      <c r="CD18" s="31" t="e">
        <f>VLOOKUP($B18,Input!$C$2:$DR$352,10+CD$5,FALSE)*Input2!$B$4</f>
        <v>#N/A</v>
      </c>
      <c r="CE18" s="31" t="e">
        <f>VLOOKUP($B18,Input!$C$2:$DR$352,10+CE$5,FALSE)*Input2!$B$4</f>
        <v>#N/A</v>
      </c>
      <c r="CF18" s="31" t="e">
        <f>VLOOKUP($B18,Input!$C$2:$DR$352,10+CF$5,FALSE)*Input2!$B$4</f>
        <v>#N/A</v>
      </c>
      <c r="CG18" s="31" t="e">
        <f>VLOOKUP($B18,Input!$C$2:$DR$352,10+CG$5,FALSE)*Input2!$B$4</f>
        <v>#N/A</v>
      </c>
      <c r="CH18" s="31" t="e">
        <f>VLOOKUP($B18,Input!$C$2:$DR$352,10+CH$5,FALSE)*Input2!$B$4</f>
        <v>#N/A</v>
      </c>
      <c r="CI18" s="31" t="e">
        <f>VLOOKUP($B18,Input!$C$2:$DR$352,10+CI$5,FALSE)*Input2!$B$4</f>
        <v>#N/A</v>
      </c>
      <c r="CJ18" s="31" t="e">
        <f>VLOOKUP($B18,Input!$C$2:$DR$352,10+CJ$5,FALSE)*Input2!$B$4</f>
        <v>#N/A</v>
      </c>
      <c r="CK18" s="31" t="e">
        <f>VLOOKUP($B18,Input!$C$2:$DR$352,10+CK$5,FALSE)*Input2!$B$4</f>
        <v>#N/A</v>
      </c>
      <c r="CL18" s="31" t="e">
        <f>VLOOKUP($B18,Input!$C$2:$DR$352,10+CL$5,FALSE)*Input2!$B$4</f>
        <v>#N/A</v>
      </c>
      <c r="CM18" s="31" t="e">
        <f>VLOOKUP($B18,Input!$C$2:$DR$352,10+CM$5,FALSE)*Input2!$B$4</f>
        <v>#N/A</v>
      </c>
      <c r="CN18" s="31" t="e">
        <f>VLOOKUP($B18,Input!$C$2:$DR$352,10+CN$5,FALSE)*Input2!$B$4</f>
        <v>#N/A</v>
      </c>
      <c r="CO18" s="31" t="e">
        <f>VLOOKUP($B18,Input!$C$2:$DR$352,10+CO$5,FALSE)*Input2!$B$4</f>
        <v>#N/A</v>
      </c>
      <c r="CP18" s="31" t="e">
        <f>VLOOKUP($B18,Input!$C$2:$DR$352,10+CP$5,FALSE)*Input2!$B$4</f>
        <v>#N/A</v>
      </c>
    </row>
    <row r="19" spans="1:94" s="73" customFormat="1">
      <c r="A19" s="74" t="s">
        <v>14</v>
      </c>
      <c r="B19" s="202" t="s">
        <v>347</v>
      </c>
      <c r="C19" s="32" t="e">
        <f>'Aggregate Nominal'!B19*'Aggregate Nominal'!$B$4/'Per Capita Nominal'!C$75</f>
        <v>#N/A</v>
      </c>
      <c r="D19" s="31" t="e">
        <f t="shared" ref="D19:AI19" si="0">D20+D63</f>
        <v>#N/A</v>
      </c>
      <c r="E19" s="31" t="e">
        <f t="shared" si="0"/>
        <v>#N/A</v>
      </c>
      <c r="F19" s="31" t="e">
        <f t="shared" si="0"/>
        <v>#N/A</v>
      </c>
      <c r="G19" s="31" t="e">
        <f t="shared" si="0"/>
        <v>#N/A</v>
      </c>
      <c r="H19" s="31" t="e">
        <f t="shared" si="0"/>
        <v>#N/A</v>
      </c>
      <c r="I19" s="31" t="e">
        <f t="shared" si="0"/>
        <v>#N/A</v>
      </c>
      <c r="J19" s="31" t="e">
        <f t="shared" si="0"/>
        <v>#N/A</v>
      </c>
      <c r="K19" s="31" t="e">
        <f t="shared" si="0"/>
        <v>#N/A</v>
      </c>
      <c r="L19" s="31" t="e">
        <f t="shared" si="0"/>
        <v>#N/A</v>
      </c>
      <c r="M19" s="31" t="e">
        <f t="shared" si="0"/>
        <v>#N/A</v>
      </c>
      <c r="N19" s="31" t="e">
        <f t="shared" si="0"/>
        <v>#N/A</v>
      </c>
      <c r="O19" s="31" t="e">
        <f t="shared" si="0"/>
        <v>#N/A</v>
      </c>
      <c r="P19" s="31" t="e">
        <f t="shared" si="0"/>
        <v>#N/A</v>
      </c>
      <c r="Q19" s="31" t="e">
        <f t="shared" si="0"/>
        <v>#N/A</v>
      </c>
      <c r="R19" s="31" t="e">
        <f t="shared" si="0"/>
        <v>#N/A</v>
      </c>
      <c r="S19" s="31" t="e">
        <f t="shared" si="0"/>
        <v>#N/A</v>
      </c>
      <c r="T19" s="31" t="e">
        <f t="shared" si="0"/>
        <v>#N/A</v>
      </c>
      <c r="U19" s="31" t="e">
        <f t="shared" si="0"/>
        <v>#N/A</v>
      </c>
      <c r="V19" s="31" t="e">
        <f t="shared" si="0"/>
        <v>#N/A</v>
      </c>
      <c r="W19" s="31" t="e">
        <f t="shared" si="0"/>
        <v>#N/A</v>
      </c>
      <c r="X19" s="31" t="e">
        <f t="shared" si="0"/>
        <v>#N/A</v>
      </c>
      <c r="Y19" s="31" t="e">
        <f t="shared" si="0"/>
        <v>#N/A</v>
      </c>
      <c r="Z19" s="31" t="e">
        <f t="shared" si="0"/>
        <v>#N/A</v>
      </c>
      <c r="AA19" s="31" t="e">
        <f t="shared" si="0"/>
        <v>#N/A</v>
      </c>
      <c r="AB19" s="31" t="e">
        <f t="shared" si="0"/>
        <v>#N/A</v>
      </c>
      <c r="AC19" s="31" t="e">
        <f t="shared" si="0"/>
        <v>#N/A</v>
      </c>
      <c r="AD19" s="31" t="e">
        <f t="shared" si="0"/>
        <v>#N/A</v>
      </c>
      <c r="AE19" s="31" t="e">
        <f t="shared" si="0"/>
        <v>#N/A</v>
      </c>
      <c r="AF19" s="31" t="e">
        <f t="shared" si="0"/>
        <v>#N/A</v>
      </c>
      <c r="AG19" s="31" t="e">
        <f t="shared" si="0"/>
        <v>#N/A</v>
      </c>
      <c r="AH19" s="31" t="e">
        <f t="shared" si="0"/>
        <v>#N/A</v>
      </c>
      <c r="AI19" s="31" t="e">
        <f t="shared" si="0"/>
        <v>#N/A</v>
      </c>
      <c r="AJ19" s="31" t="e">
        <f t="shared" ref="AJ19:BO19" si="1">AJ20+AJ63</f>
        <v>#N/A</v>
      </c>
      <c r="AK19" s="31" t="e">
        <f t="shared" si="1"/>
        <v>#N/A</v>
      </c>
      <c r="AL19" s="31" t="e">
        <f t="shared" si="1"/>
        <v>#N/A</v>
      </c>
      <c r="AM19" s="31" t="e">
        <f t="shared" si="1"/>
        <v>#N/A</v>
      </c>
      <c r="AN19" s="31" t="e">
        <f t="shared" si="1"/>
        <v>#N/A</v>
      </c>
      <c r="AO19" s="31" t="e">
        <f t="shared" si="1"/>
        <v>#N/A</v>
      </c>
      <c r="AP19" s="31" t="e">
        <f t="shared" si="1"/>
        <v>#N/A</v>
      </c>
      <c r="AQ19" s="31" t="e">
        <f t="shared" si="1"/>
        <v>#N/A</v>
      </c>
      <c r="AR19" s="31" t="e">
        <f t="shared" si="1"/>
        <v>#N/A</v>
      </c>
      <c r="AS19" s="31" t="e">
        <f t="shared" si="1"/>
        <v>#N/A</v>
      </c>
      <c r="AT19" s="31" t="e">
        <f t="shared" si="1"/>
        <v>#N/A</v>
      </c>
      <c r="AU19" s="31" t="e">
        <f t="shared" si="1"/>
        <v>#N/A</v>
      </c>
      <c r="AV19" s="31" t="e">
        <f t="shared" si="1"/>
        <v>#N/A</v>
      </c>
      <c r="AW19" s="31" t="e">
        <f t="shared" si="1"/>
        <v>#N/A</v>
      </c>
      <c r="AX19" s="31" t="e">
        <f t="shared" si="1"/>
        <v>#N/A</v>
      </c>
      <c r="AY19" s="31" t="e">
        <f t="shared" si="1"/>
        <v>#N/A</v>
      </c>
      <c r="AZ19" s="31" t="e">
        <f t="shared" si="1"/>
        <v>#N/A</v>
      </c>
      <c r="BA19" s="31" t="e">
        <f t="shared" si="1"/>
        <v>#N/A</v>
      </c>
      <c r="BB19" s="31" t="e">
        <f t="shared" si="1"/>
        <v>#N/A</v>
      </c>
      <c r="BC19" s="31" t="e">
        <f t="shared" si="1"/>
        <v>#N/A</v>
      </c>
      <c r="BD19" s="31" t="e">
        <f t="shared" si="1"/>
        <v>#N/A</v>
      </c>
      <c r="BE19" s="31" t="e">
        <f t="shared" si="1"/>
        <v>#N/A</v>
      </c>
      <c r="BF19" s="31" t="e">
        <f t="shared" si="1"/>
        <v>#N/A</v>
      </c>
      <c r="BG19" s="31" t="e">
        <f t="shared" si="1"/>
        <v>#N/A</v>
      </c>
      <c r="BH19" s="31" t="e">
        <f t="shared" si="1"/>
        <v>#N/A</v>
      </c>
      <c r="BI19" s="31" t="e">
        <f t="shared" si="1"/>
        <v>#N/A</v>
      </c>
      <c r="BJ19" s="31" t="e">
        <f t="shared" si="1"/>
        <v>#N/A</v>
      </c>
      <c r="BK19" s="31" t="e">
        <f t="shared" si="1"/>
        <v>#N/A</v>
      </c>
      <c r="BL19" s="31" t="e">
        <f t="shared" si="1"/>
        <v>#N/A</v>
      </c>
      <c r="BM19" s="31" t="e">
        <f t="shared" si="1"/>
        <v>#N/A</v>
      </c>
      <c r="BN19" s="31" t="e">
        <f t="shared" si="1"/>
        <v>#N/A</v>
      </c>
      <c r="BO19" s="31" t="e">
        <f t="shared" si="1"/>
        <v>#N/A</v>
      </c>
      <c r="BP19" s="31" t="e">
        <f t="shared" ref="BP19:CP19" si="2">BP20+BP63</f>
        <v>#N/A</v>
      </c>
      <c r="BQ19" s="31" t="e">
        <f t="shared" si="2"/>
        <v>#N/A</v>
      </c>
      <c r="BR19" s="31" t="e">
        <f t="shared" si="2"/>
        <v>#N/A</v>
      </c>
      <c r="BS19" s="31" t="e">
        <f t="shared" si="2"/>
        <v>#N/A</v>
      </c>
      <c r="BT19" s="31" t="e">
        <f t="shared" si="2"/>
        <v>#N/A</v>
      </c>
      <c r="BU19" s="31" t="e">
        <f t="shared" si="2"/>
        <v>#N/A</v>
      </c>
      <c r="BV19" s="31" t="e">
        <f t="shared" si="2"/>
        <v>#N/A</v>
      </c>
      <c r="BW19" s="31" t="e">
        <f t="shared" si="2"/>
        <v>#N/A</v>
      </c>
      <c r="BX19" s="31" t="e">
        <f t="shared" si="2"/>
        <v>#N/A</v>
      </c>
      <c r="BY19" s="31" t="e">
        <f t="shared" si="2"/>
        <v>#N/A</v>
      </c>
      <c r="BZ19" s="31" t="e">
        <f t="shared" si="2"/>
        <v>#N/A</v>
      </c>
      <c r="CA19" s="31" t="e">
        <f t="shared" si="2"/>
        <v>#N/A</v>
      </c>
      <c r="CB19" s="31" t="e">
        <f t="shared" si="2"/>
        <v>#N/A</v>
      </c>
      <c r="CC19" s="31" t="e">
        <f t="shared" si="2"/>
        <v>#N/A</v>
      </c>
      <c r="CD19" s="31" t="e">
        <f t="shared" si="2"/>
        <v>#N/A</v>
      </c>
      <c r="CE19" s="31" t="e">
        <f t="shared" si="2"/>
        <v>#N/A</v>
      </c>
      <c r="CF19" s="31" t="e">
        <f t="shared" si="2"/>
        <v>#N/A</v>
      </c>
      <c r="CG19" s="31" t="e">
        <f t="shared" si="2"/>
        <v>#N/A</v>
      </c>
      <c r="CH19" s="31" t="e">
        <f t="shared" si="2"/>
        <v>#N/A</v>
      </c>
      <c r="CI19" s="31" t="e">
        <f t="shared" si="2"/>
        <v>#N/A</v>
      </c>
      <c r="CJ19" s="31" t="e">
        <f t="shared" si="2"/>
        <v>#N/A</v>
      </c>
      <c r="CK19" s="31" t="e">
        <f t="shared" si="2"/>
        <v>#N/A</v>
      </c>
      <c r="CL19" s="31" t="e">
        <f t="shared" si="2"/>
        <v>#N/A</v>
      </c>
      <c r="CM19" s="31" t="e">
        <f t="shared" si="2"/>
        <v>#N/A</v>
      </c>
      <c r="CN19" s="31" t="e">
        <f t="shared" si="2"/>
        <v>#N/A</v>
      </c>
      <c r="CO19" s="31" t="e">
        <f t="shared" si="2"/>
        <v>#N/A</v>
      </c>
      <c r="CP19" s="31" t="e">
        <f t="shared" si="2"/>
        <v>#N/A</v>
      </c>
    </row>
    <row r="20" spans="1:94" ht="14.25" customHeight="1" outlineLevel="1">
      <c r="A20" s="29" t="s">
        <v>38</v>
      </c>
      <c r="B20" s="145" t="s">
        <v>308</v>
      </c>
      <c r="C20" s="32" t="e">
        <f>'Aggregate Nominal'!B20*'Aggregate Nominal'!$B$4/'Per Capita Nominal'!C$75</f>
        <v>#N/A</v>
      </c>
      <c r="D20" s="31" t="e">
        <f>VLOOKUP($B20,Input!$C$2:$DR$352,10+D$5,FALSE)*Input2!$B$4</f>
        <v>#N/A</v>
      </c>
      <c r="E20" s="31" t="e">
        <f>VLOOKUP($B20,Input!$C$2:$DR$352,10+E$5,FALSE)*Input2!$B$4</f>
        <v>#N/A</v>
      </c>
      <c r="F20" s="31" t="e">
        <f>VLOOKUP($B20,Input!$C$2:$DR$352,10+F$5,FALSE)*Input2!$B$4</f>
        <v>#N/A</v>
      </c>
      <c r="G20" s="31" t="e">
        <f>VLOOKUP($B20,Input!$C$2:$DR$352,10+G$5,FALSE)*Input2!$B$4</f>
        <v>#N/A</v>
      </c>
      <c r="H20" s="31" t="e">
        <f>VLOOKUP($B20,Input!$C$2:$DR$352,10+H$5,FALSE)*Input2!$B$4</f>
        <v>#N/A</v>
      </c>
      <c r="I20" s="31" t="e">
        <f>VLOOKUP($B20,Input!$C$2:$DR$352,10+I$5,FALSE)*Input2!$B$4</f>
        <v>#N/A</v>
      </c>
      <c r="J20" s="31" t="e">
        <f>VLOOKUP($B20,Input!$C$2:$DR$352,10+J$5,FALSE)*Input2!$B$4</f>
        <v>#N/A</v>
      </c>
      <c r="K20" s="31" t="e">
        <f>VLOOKUP($B20,Input!$C$2:$DR$352,10+K$5,FALSE)*Input2!$B$4</f>
        <v>#N/A</v>
      </c>
      <c r="L20" s="31" t="e">
        <f>VLOOKUP($B20,Input!$C$2:$DR$352,10+L$5,FALSE)*Input2!$B$4</f>
        <v>#N/A</v>
      </c>
      <c r="M20" s="31" t="e">
        <f>VLOOKUP($B20,Input!$C$2:$DR$352,10+M$5,FALSE)*Input2!$B$4</f>
        <v>#N/A</v>
      </c>
      <c r="N20" s="31" t="e">
        <f>VLOOKUP($B20,Input!$C$2:$DR$352,10+N$5,FALSE)*Input2!$B$4</f>
        <v>#N/A</v>
      </c>
      <c r="O20" s="31" t="e">
        <f>VLOOKUP($B20,Input!$C$2:$DR$352,10+O$5,FALSE)*Input2!$B$4</f>
        <v>#N/A</v>
      </c>
      <c r="P20" s="31" t="e">
        <f>VLOOKUP($B20,Input!$C$2:$DR$352,10+P$5,FALSE)*Input2!$B$4</f>
        <v>#N/A</v>
      </c>
      <c r="Q20" s="31" t="e">
        <f>VLOOKUP($B20,Input!$C$2:$DR$352,10+Q$5,FALSE)*Input2!$B$4</f>
        <v>#N/A</v>
      </c>
      <c r="R20" s="31" t="e">
        <f>VLOOKUP($B20,Input!$C$2:$DR$352,10+R$5,FALSE)*Input2!$B$4</f>
        <v>#N/A</v>
      </c>
      <c r="S20" s="31" t="e">
        <f>VLOOKUP($B20,Input!$C$2:$DR$352,10+S$5,FALSE)*Input2!$B$4</f>
        <v>#N/A</v>
      </c>
      <c r="T20" s="31" t="e">
        <f>VLOOKUP($B20,Input!$C$2:$DR$352,10+T$5,FALSE)*Input2!$B$4</f>
        <v>#N/A</v>
      </c>
      <c r="U20" s="31" t="e">
        <f>VLOOKUP($B20,Input!$C$2:$DR$352,10+U$5,FALSE)*Input2!$B$4</f>
        <v>#N/A</v>
      </c>
      <c r="V20" s="31" t="e">
        <f>VLOOKUP($B20,Input!$C$2:$DR$352,10+V$5,FALSE)*Input2!$B$4</f>
        <v>#N/A</v>
      </c>
      <c r="W20" s="31" t="e">
        <f>VLOOKUP($B20,Input!$C$2:$DR$352,10+W$5,FALSE)*Input2!$B$4</f>
        <v>#N/A</v>
      </c>
      <c r="X20" s="31" t="e">
        <f>VLOOKUP($B20,Input!$C$2:$DR$352,10+X$5,FALSE)*Input2!$B$4</f>
        <v>#N/A</v>
      </c>
      <c r="Y20" s="31" t="e">
        <f>VLOOKUP($B20,Input!$C$2:$DR$352,10+Y$5,FALSE)*Input2!$B$4</f>
        <v>#N/A</v>
      </c>
      <c r="Z20" s="31" t="e">
        <f>VLOOKUP($B20,Input!$C$2:$DR$352,10+Z$5,FALSE)*Input2!$B$4</f>
        <v>#N/A</v>
      </c>
      <c r="AA20" s="31" t="e">
        <f>VLOOKUP($B20,Input!$C$2:$DR$352,10+AA$5,FALSE)*Input2!$B$4</f>
        <v>#N/A</v>
      </c>
      <c r="AB20" s="31" t="e">
        <f>VLOOKUP($B20,Input!$C$2:$DR$352,10+AB$5,FALSE)*Input2!$B$4</f>
        <v>#N/A</v>
      </c>
      <c r="AC20" s="31" t="e">
        <f>VLOOKUP($B20,Input!$C$2:$DR$352,10+AC$5,FALSE)*Input2!$B$4</f>
        <v>#N/A</v>
      </c>
      <c r="AD20" s="31" t="e">
        <f>VLOOKUP($B20,Input!$C$2:$DR$352,10+AD$5,FALSE)*Input2!$B$4</f>
        <v>#N/A</v>
      </c>
      <c r="AE20" s="31" t="e">
        <f>VLOOKUP($B20,Input!$C$2:$DR$352,10+AE$5,FALSE)*Input2!$B$4</f>
        <v>#N/A</v>
      </c>
      <c r="AF20" s="31" t="e">
        <f>VLOOKUP($B20,Input!$C$2:$DR$352,10+AF$5,FALSE)*Input2!$B$4</f>
        <v>#N/A</v>
      </c>
      <c r="AG20" s="31" t="e">
        <f>VLOOKUP($B20,Input!$C$2:$DR$352,10+AG$5,FALSE)*Input2!$B$4</f>
        <v>#N/A</v>
      </c>
      <c r="AH20" s="31" t="e">
        <f>VLOOKUP($B20,Input!$C$2:$DR$352,10+AH$5,FALSE)*Input2!$B$4</f>
        <v>#N/A</v>
      </c>
      <c r="AI20" s="31" t="e">
        <f>VLOOKUP($B20,Input!$C$2:$DR$352,10+AI$5,FALSE)*Input2!$B$4</f>
        <v>#N/A</v>
      </c>
      <c r="AJ20" s="31" t="e">
        <f>VLOOKUP($B20,Input!$C$2:$DR$352,10+AJ$5,FALSE)*Input2!$B$4</f>
        <v>#N/A</v>
      </c>
      <c r="AK20" s="31" t="e">
        <f>VLOOKUP($B20,Input!$C$2:$DR$352,10+AK$5,FALSE)*Input2!$B$4</f>
        <v>#N/A</v>
      </c>
      <c r="AL20" s="31" t="e">
        <f>VLOOKUP($B20,Input!$C$2:$DR$352,10+AL$5,FALSE)*Input2!$B$4</f>
        <v>#N/A</v>
      </c>
      <c r="AM20" s="31" t="e">
        <f>VLOOKUP($B20,Input!$C$2:$DR$352,10+AM$5,FALSE)*Input2!$B$4</f>
        <v>#N/A</v>
      </c>
      <c r="AN20" s="31" t="e">
        <f>VLOOKUP($B20,Input!$C$2:$DR$352,10+AN$5,FALSE)*Input2!$B$4</f>
        <v>#N/A</v>
      </c>
      <c r="AO20" s="31" t="e">
        <f>VLOOKUP($B20,Input!$C$2:$DR$352,10+AO$5,FALSE)*Input2!$B$4</f>
        <v>#N/A</v>
      </c>
      <c r="AP20" s="31" t="e">
        <f>VLOOKUP($B20,Input!$C$2:$DR$352,10+AP$5,FALSE)*Input2!$B$4</f>
        <v>#N/A</v>
      </c>
      <c r="AQ20" s="31" t="e">
        <f>VLOOKUP($B20,Input!$C$2:$DR$352,10+AQ$5,FALSE)*Input2!$B$4</f>
        <v>#N/A</v>
      </c>
      <c r="AR20" s="31" t="e">
        <f>VLOOKUP($B20,Input!$C$2:$DR$352,10+AR$5,FALSE)*Input2!$B$4</f>
        <v>#N/A</v>
      </c>
      <c r="AS20" s="31" t="e">
        <f>VLOOKUP($B20,Input!$C$2:$DR$352,10+AS$5,FALSE)*Input2!$B$4</f>
        <v>#N/A</v>
      </c>
      <c r="AT20" s="31" t="e">
        <f>VLOOKUP($B20,Input!$C$2:$DR$352,10+AT$5,FALSE)*Input2!$B$4</f>
        <v>#N/A</v>
      </c>
      <c r="AU20" s="31" t="e">
        <f>VLOOKUP($B20,Input!$C$2:$DR$352,10+AU$5,FALSE)*Input2!$B$4</f>
        <v>#N/A</v>
      </c>
      <c r="AV20" s="31" t="e">
        <f>VLOOKUP($B20,Input!$C$2:$DR$352,10+AV$5,FALSE)*Input2!$B$4</f>
        <v>#N/A</v>
      </c>
      <c r="AW20" s="31" t="e">
        <f>VLOOKUP($B20,Input!$C$2:$DR$352,10+AW$5,FALSE)*Input2!$B$4</f>
        <v>#N/A</v>
      </c>
      <c r="AX20" s="31" t="e">
        <f>VLOOKUP($B20,Input!$C$2:$DR$352,10+AX$5,FALSE)*Input2!$B$4</f>
        <v>#N/A</v>
      </c>
      <c r="AY20" s="31" t="e">
        <f>VLOOKUP($B20,Input!$C$2:$DR$352,10+AY$5,FALSE)*Input2!$B$4</f>
        <v>#N/A</v>
      </c>
      <c r="AZ20" s="31" t="e">
        <f>VLOOKUP($B20,Input!$C$2:$DR$352,10+AZ$5,FALSE)*Input2!$B$4</f>
        <v>#N/A</v>
      </c>
      <c r="BA20" s="31" t="e">
        <f>VLOOKUP($B20,Input!$C$2:$DR$352,10+BA$5,FALSE)*Input2!$B$4</f>
        <v>#N/A</v>
      </c>
      <c r="BB20" s="31" t="e">
        <f>VLOOKUP($B20,Input!$C$2:$DR$352,10+BB$5,FALSE)*Input2!$B$4</f>
        <v>#N/A</v>
      </c>
      <c r="BC20" s="31" t="e">
        <f>VLOOKUP($B20,Input!$C$2:$DR$352,10+BC$5,FALSE)*Input2!$B$4</f>
        <v>#N/A</v>
      </c>
      <c r="BD20" s="31" t="e">
        <f>VLOOKUP($B20,Input!$C$2:$DR$352,10+BD$5,FALSE)*Input2!$B$4</f>
        <v>#N/A</v>
      </c>
      <c r="BE20" s="31" t="e">
        <f>VLOOKUP($B20,Input!$C$2:$DR$352,10+BE$5,FALSE)*Input2!$B$4</f>
        <v>#N/A</v>
      </c>
      <c r="BF20" s="31" t="e">
        <f>VLOOKUP($B20,Input!$C$2:$DR$352,10+BF$5,FALSE)*Input2!$B$4</f>
        <v>#N/A</v>
      </c>
      <c r="BG20" s="31" t="e">
        <f>VLOOKUP($B20,Input!$C$2:$DR$352,10+BG$5,FALSE)*Input2!$B$4</f>
        <v>#N/A</v>
      </c>
      <c r="BH20" s="31" t="e">
        <f>VLOOKUP($B20,Input!$C$2:$DR$352,10+BH$5,FALSE)*Input2!$B$4</f>
        <v>#N/A</v>
      </c>
      <c r="BI20" s="31" t="e">
        <f>VLOOKUP($B20,Input!$C$2:$DR$352,10+BI$5,FALSE)*Input2!$B$4</f>
        <v>#N/A</v>
      </c>
      <c r="BJ20" s="31" t="e">
        <f>VLOOKUP($B20,Input!$C$2:$DR$352,10+BJ$5,FALSE)*Input2!$B$4</f>
        <v>#N/A</v>
      </c>
      <c r="BK20" s="31" t="e">
        <f>VLOOKUP($B20,Input!$C$2:$DR$352,10+BK$5,FALSE)*Input2!$B$4</f>
        <v>#N/A</v>
      </c>
      <c r="BL20" s="31" t="e">
        <f>VLOOKUP($B20,Input!$C$2:$DR$352,10+BL$5,FALSE)*Input2!$B$4</f>
        <v>#N/A</v>
      </c>
      <c r="BM20" s="31" t="e">
        <f>VLOOKUP($B20,Input!$C$2:$DR$352,10+BM$5,FALSE)*Input2!$B$4</f>
        <v>#N/A</v>
      </c>
      <c r="BN20" s="31" t="e">
        <f>VLOOKUP($B20,Input!$C$2:$DR$352,10+BN$5,FALSE)*Input2!$B$4</f>
        <v>#N/A</v>
      </c>
      <c r="BO20" s="31" t="e">
        <f>VLOOKUP($B20,Input!$C$2:$DR$352,10+BO$5,FALSE)*Input2!$B$4</f>
        <v>#N/A</v>
      </c>
      <c r="BP20" s="31" t="e">
        <f>VLOOKUP($B20,Input!$C$2:$DR$352,10+BP$5,FALSE)*Input2!$B$4</f>
        <v>#N/A</v>
      </c>
      <c r="BQ20" s="31" t="e">
        <f>VLOOKUP($B20,Input!$C$2:$DR$352,10+BQ$5,FALSE)*Input2!$B$4</f>
        <v>#N/A</v>
      </c>
      <c r="BR20" s="31" t="e">
        <f>VLOOKUP($B20,Input!$C$2:$DR$352,10+BR$5,FALSE)*Input2!$B$4</f>
        <v>#N/A</v>
      </c>
      <c r="BS20" s="31" t="e">
        <f>VLOOKUP($B20,Input!$C$2:$DR$352,10+BS$5,FALSE)*Input2!$B$4</f>
        <v>#N/A</v>
      </c>
      <c r="BT20" s="31" t="e">
        <f>VLOOKUP($B20,Input!$C$2:$DR$352,10+BT$5,FALSE)*Input2!$B$4</f>
        <v>#N/A</v>
      </c>
      <c r="BU20" s="31" t="e">
        <f>VLOOKUP($B20,Input!$C$2:$DR$352,10+BU$5,FALSE)*Input2!$B$4</f>
        <v>#N/A</v>
      </c>
      <c r="BV20" s="31" t="e">
        <f>VLOOKUP($B20,Input!$C$2:$DR$352,10+BV$5,FALSE)*Input2!$B$4</f>
        <v>#N/A</v>
      </c>
      <c r="BW20" s="31" t="e">
        <f>VLOOKUP($B20,Input!$C$2:$DR$352,10+BW$5,FALSE)*Input2!$B$4</f>
        <v>#N/A</v>
      </c>
      <c r="BX20" s="31" t="e">
        <f>VLOOKUP($B20,Input!$C$2:$DR$352,10+BX$5,FALSE)*Input2!$B$4</f>
        <v>#N/A</v>
      </c>
      <c r="BY20" s="31" t="e">
        <f>VLOOKUP($B20,Input!$C$2:$DR$352,10+BY$5,FALSE)*Input2!$B$4</f>
        <v>#N/A</v>
      </c>
      <c r="BZ20" s="31" t="e">
        <f>VLOOKUP($B20,Input!$C$2:$DR$352,10+BZ$5,FALSE)*Input2!$B$4</f>
        <v>#N/A</v>
      </c>
      <c r="CA20" s="31" t="e">
        <f>VLOOKUP($B20,Input!$C$2:$DR$352,10+CA$5,FALSE)*Input2!$B$4</f>
        <v>#N/A</v>
      </c>
      <c r="CB20" s="31" t="e">
        <f>VLOOKUP($B20,Input!$C$2:$DR$352,10+CB$5,FALSE)*Input2!$B$4</f>
        <v>#N/A</v>
      </c>
      <c r="CC20" s="31" t="e">
        <f>VLOOKUP($B20,Input!$C$2:$DR$352,10+CC$5,FALSE)*Input2!$B$4</f>
        <v>#N/A</v>
      </c>
      <c r="CD20" s="31" t="e">
        <f>VLOOKUP($B20,Input!$C$2:$DR$352,10+CD$5,FALSE)*Input2!$B$4</f>
        <v>#N/A</v>
      </c>
      <c r="CE20" s="31" t="e">
        <f>VLOOKUP($B20,Input!$C$2:$DR$352,10+CE$5,FALSE)*Input2!$B$4</f>
        <v>#N/A</v>
      </c>
      <c r="CF20" s="31" t="e">
        <f>VLOOKUP($B20,Input!$C$2:$DR$352,10+CF$5,FALSE)*Input2!$B$4</f>
        <v>#N/A</v>
      </c>
      <c r="CG20" s="31" t="e">
        <f>VLOOKUP($B20,Input!$C$2:$DR$352,10+CG$5,FALSE)*Input2!$B$4</f>
        <v>#N/A</v>
      </c>
      <c r="CH20" s="31" t="e">
        <f>VLOOKUP($B20,Input!$C$2:$DR$352,10+CH$5,FALSE)*Input2!$B$4</f>
        <v>#N/A</v>
      </c>
      <c r="CI20" s="31" t="e">
        <f>VLOOKUP($B20,Input!$C$2:$DR$352,10+CI$5,FALSE)*Input2!$B$4</f>
        <v>#N/A</v>
      </c>
      <c r="CJ20" s="31" t="e">
        <f>VLOOKUP($B20,Input!$C$2:$DR$352,10+CJ$5,FALSE)*Input2!$B$4</f>
        <v>#N/A</v>
      </c>
      <c r="CK20" s="31" t="e">
        <f>VLOOKUP($B20,Input!$C$2:$DR$352,10+CK$5,FALSE)*Input2!$B$4</f>
        <v>#N/A</v>
      </c>
      <c r="CL20" s="31" t="e">
        <f>VLOOKUP($B20,Input!$C$2:$DR$352,10+CL$5,FALSE)*Input2!$B$4</f>
        <v>#N/A</v>
      </c>
      <c r="CM20" s="31" t="e">
        <f>VLOOKUP($B20,Input!$C$2:$DR$352,10+CM$5,FALSE)*Input2!$B$4</f>
        <v>#N/A</v>
      </c>
      <c r="CN20" s="31" t="e">
        <f>VLOOKUP($B20,Input!$C$2:$DR$352,10+CN$5,FALSE)*Input2!$B$4</f>
        <v>#N/A</v>
      </c>
      <c r="CO20" s="31" t="e">
        <f>VLOOKUP($B20,Input!$C$2:$DR$352,10+CO$5,FALSE)*Input2!$B$4</f>
        <v>#N/A</v>
      </c>
      <c r="CP20" s="31" t="e">
        <f>VLOOKUP($B20,Input!$C$2:$DR$352,10+CP$5,FALSE)*Input2!$B$4</f>
        <v>#N/A</v>
      </c>
    </row>
    <row r="21" spans="1:94" outlineLevel="2">
      <c r="A21" s="204" t="s">
        <v>23</v>
      </c>
      <c r="B21" s="145" t="s">
        <v>172</v>
      </c>
      <c r="C21" s="32" t="e">
        <f>'Aggregate Nominal'!B21*'Aggregate Nominal'!$B$4/'Per Capita Nominal'!C$75</f>
        <v>#N/A</v>
      </c>
      <c r="D21" s="31" t="e">
        <f>VLOOKUP($B21,Input!$C$2:$DR$352,10+D$5,FALSE)*Input2!$B$4</f>
        <v>#N/A</v>
      </c>
      <c r="E21" s="31" t="e">
        <f>VLOOKUP($B21,Input!$C$2:$DR$352,10+E$5,FALSE)*Input2!$B$4</f>
        <v>#N/A</v>
      </c>
      <c r="F21" s="31" t="e">
        <f>VLOOKUP($B21,Input!$C$2:$DR$352,10+F$5,FALSE)*Input2!$B$4</f>
        <v>#N/A</v>
      </c>
      <c r="G21" s="31" t="e">
        <f>VLOOKUP($B21,Input!$C$2:$DR$352,10+G$5,FALSE)*Input2!$B$4</f>
        <v>#N/A</v>
      </c>
      <c r="H21" s="31" t="e">
        <f>VLOOKUP($B21,Input!$C$2:$DR$352,10+H$5,FALSE)*Input2!$B$4</f>
        <v>#N/A</v>
      </c>
      <c r="I21" s="31" t="e">
        <f>VLOOKUP($B21,Input!$C$2:$DR$352,10+I$5,FALSE)*Input2!$B$4</f>
        <v>#N/A</v>
      </c>
      <c r="J21" s="31" t="e">
        <f>VLOOKUP($B21,Input!$C$2:$DR$352,10+J$5,FALSE)*Input2!$B$4</f>
        <v>#N/A</v>
      </c>
      <c r="K21" s="31" t="e">
        <f>VLOOKUP($B21,Input!$C$2:$DR$352,10+K$5,FALSE)*Input2!$B$4</f>
        <v>#N/A</v>
      </c>
      <c r="L21" s="31" t="e">
        <f>VLOOKUP($B21,Input!$C$2:$DR$352,10+L$5,FALSE)*Input2!$B$4</f>
        <v>#N/A</v>
      </c>
      <c r="M21" s="31" t="e">
        <f>VLOOKUP($B21,Input!$C$2:$DR$352,10+M$5,FALSE)*Input2!$B$4</f>
        <v>#N/A</v>
      </c>
      <c r="N21" s="31" t="e">
        <f>VLOOKUP($B21,Input!$C$2:$DR$352,10+N$5,FALSE)*Input2!$B$4</f>
        <v>#N/A</v>
      </c>
      <c r="O21" s="31" t="e">
        <f>VLOOKUP($B21,Input!$C$2:$DR$352,10+O$5,FALSE)*Input2!$B$4</f>
        <v>#N/A</v>
      </c>
      <c r="P21" s="31" t="e">
        <f>VLOOKUP($B21,Input!$C$2:$DR$352,10+P$5,FALSE)*Input2!$B$4</f>
        <v>#N/A</v>
      </c>
      <c r="Q21" s="31" t="e">
        <f>VLOOKUP($B21,Input!$C$2:$DR$352,10+Q$5,FALSE)*Input2!$B$4</f>
        <v>#N/A</v>
      </c>
      <c r="R21" s="31" t="e">
        <f>VLOOKUP($B21,Input!$C$2:$DR$352,10+R$5,FALSE)*Input2!$B$4</f>
        <v>#N/A</v>
      </c>
      <c r="S21" s="31" t="e">
        <f>VLOOKUP($B21,Input!$C$2:$DR$352,10+S$5,FALSE)*Input2!$B$4</f>
        <v>#N/A</v>
      </c>
      <c r="T21" s="31" t="e">
        <f>VLOOKUP($B21,Input!$C$2:$DR$352,10+T$5,FALSE)*Input2!$B$4</f>
        <v>#N/A</v>
      </c>
      <c r="U21" s="31" t="e">
        <f>VLOOKUP($B21,Input!$C$2:$DR$352,10+U$5,FALSE)*Input2!$B$4</f>
        <v>#N/A</v>
      </c>
      <c r="V21" s="31" t="e">
        <f>VLOOKUP($B21,Input!$C$2:$DR$352,10+V$5,FALSE)*Input2!$B$4</f>
        <v>#N/A</v>
      </c>
      <c r="W21" s="31" t="e">
        <f>VLOOKUP($B21,Input!$C$2:$DR$352,10+W$5,FALSE)*Input2!$B$4</f>
        <v>#N/A</v>
      </c>
      <c r="X21" s="31" t="e">
        <f>VLOOKUP($B21,Input!$C$2:$DR$352,10+X$5,FALSE)*Input2!$B$4</f>
        <v>#N/A</v>
      </c>
      <c r="Y21" s="31" t="e">
        <f>VLOOKUP($B21,Input!$C$2:$DR$352,10+Y$5,FALSE)*Input2!$B$4</f>
        <v>#N/A</v>
      </c>
      <c r="Z21" s="31" t="e">
        <f>VLOOKUP($B21,Input!$C$2:$DR$352,10+Z$5,FALSE)*Input2!$B$4</f>
        <v>#N/A</v>
      </c>
      <c r="AA21" s="31" t="e">
        <f>VLOOKUP($B21,Input!$C$2:$DR$352,10+AA$5,FALSE)*Input2!$B$4</f>
        <v>#N/A</v>
      </c>
      <c r="AB21" s="31" t="e">
        <f>VLOOKUP($B21,Input!$C$2:$DR$352,10+AB$5,FALSE)*Input2!$B$4</f>
        <v>#N/A</v>
      </c>
      <c r="AC21" s="31" t="e">
        <f>VLOOKUP($B21,Input!$C$2:$DR$352,10+AC$5,FALSE)*Input2!$B$4</f>
        <v>#N/A</v>
      </c>
      <c r="AD21" s="31" t="e">
        <f>VLOOKUP($B21,Input!$C$2:$DR$352,10+AD$5,FALSE)*Input2!$B$4</f>
        <v>#N/A</v>
      </c>
      <c r="AE21" s="31" t="e">
        <f>VLOOKUP($B21,Input!$C$2:$DR$352,10+AE$5,FALSE)*Input2!$B$4</f>
        <v>#N/A</v>
      </c>
      <c r="AF21" s="31" t="e">
        <f>VLOOKUP($B21,Input!$C$2:$DR$352,10+AF$5,FALSE)*Input2!$B$4</f>
        <v>#N/A</v>
      </c>
      <c r="AG21" s="31" t="e">
        <f>VLOOKUP($B21,Input!$C$2:$DR$352,10+AG$5,FALSE)*Input2!$B$4</f>
        <v>#N/A</v>
      </c>
      <c r="AH21" s="31" t="e">
        <f>VLOOKUP($B21,Input!$C$2:$DR$352,10+AH$5,FALSE)*Input2!$B$4</f>
        <v>#N/A</v>
      </c>
      <c r="AI21" s="31" t="e">
        <f>VLOOKUP($B21,Input!$C$2:$DR$352,10+AI$5,FALSE)*Input2!$B$4</f>
        <v>#N/A</v>
      </c>
      <c r="AJ21" s="31" t="e">
        <f>VLOOKUP($B21,Input!$C$2:$DR$352,10+AJ$5,FALSE)*Input2!$B$4</f>
        <v>#N/A</v>
      </c>
      <c r="AK21" s="31" t="e">
        <f>VLOOKUP($B21,Input!$C$2:$DR$352,10+AK$5,FALSE)*Input2!$B$4</f>
        <v>#N/A</v>
      </c>
      <c r="AL21" s="31" t="e">
        <f>VLOOKUP($B21,Input!$C$2:$DR$352,10+AL$5,FALSE)*Input2!$B$4</f>
        <v>#N/A</v>
      </c>
      <c r="AM21" s="31" t="e">
        <f>VLOOKUP($B21,Input!$C$2:$DR$352,10+AM$5,FALSE)*Input2!$B$4</f>
        <v>#N/A</v>
      </c>
      <c r="AN21" s="31" t="e">
        <f>VLOOKUP($B21,Input!$C$2:$DR$352,10+AN$5,FALSE)*Input2!$B$4</f>
        <v>#N/A</v>
      </c>
      <c r="AO21" s="31" t="e">
        <f>VLOOKUP($B21,Input!$C$2:$DR$352,10+AO$5,FALSE)*Input2!$B$4</f>
        <v>#N/A</v>
      </c>
      <c r="AP21" s="31" t="e">
        <f>VLOOKUP($B21,Input!$C$2:$DR$352,10+AP$5,FALSE)*Input2!$B$4</f>
        <v>#N/A</v>
      </c>
      <c r="AQ21" s="31" t="e">
        <f>VLOOKUP($B21,Input!$C$2:$DR$352,10+AQ$5,FALSE)*Input2!$B$4</f>
        <v>#N/A</v>
      </c>
      <c r="AR21" s="31" t="e">
        <f>VLOOKUP($B21,Input!$C$2:$DR$352,10+AR$5,FALSE)*Input2!$B$4</f>
        <v>#N/A</v>
      </c>
      <c r="AS21" s="31" t="e">
        <f>VLOOKUP($B21,Input!$C$2:$DR$352,10+AS$5,FALSE)*Input2!$B$4</f>
        <v>#N/A</v>
      </c>
      <c r="AT21" s="31" t="e">
        <f>VLOOKUP($B21,Input!$C$2:$DR$352,10+AT$5,FALSE)*Input2!$B$4</f>
        <v>#N/A</v>
      </c>
      <c r="AU21" s="31" t="e">
        <f>VLOOKUP($B21,Input!$C$2:$DR$352,10+AU$5,FALSE)*Input2!$B$4</f>
        <v>#N/A</v>
      </c>
      <c r="AV21" s="31" t="e">
        <f>VLOOKUP($B21,Input!$C$2:$DR$352,10+AV$5,FALSE)*Input2!$B$4</f>
        <v>#N/A</v>
      </c>
      <c r="AW21" s="31" t="e">
        <f>VLOOKUP($B21,Input!$C$2:$DR$352,10+AW$5,FALSE)*Input2!$B$4</f>
        <v>#N/A</v>
      </c>
      <c r="AX21" s="31" t="e">
        <f>VLOOKUP($B21,Input!$C$2:$DR$352,10+AX$5,FALSE)*Input2!$B$4</f>
        <v>#N/A</v>
      </c>
      <c r="AY21" s="31" t="e">
        <f>VLOOKUP($B21,Input!$C$2:$DR$352,10+AY$5,FALSE)*Input2!$B$4</f>
        <v>#N/A</v>
      </c>
      <c r="AZ21" s="31" t="e">
        <f>VLOOKUP($B21,Input!$C$2:$DR$352,10+AZ$5,FALSE)*Input2!$B$4</f>
        <v>#N/A</v>
      </c>
      <c r="BA21" s="31" t="e">
        <f>VLOOKUP($B21,Input!$C$2:$DR$352,10+BA$5,FALSE)*Input2!$B$4</f>
        <v>#N/A</v>
      </c>
      <c r="BB21" s="31" t="e">
        <f>VLOOKUP($B21,Input!$C$2:$DR$352,10+BB$5,FALSE)*Input2!$B$4</f>
        <v>#N/A</v>
      </c>
      <c r="BC21" s="31" t="e">
        <f>VLOOKUP($B21,Input!$C$2:$DR$352,10+BC$5,FALSE)*Input2!$B$4</f>
        <v>#N/A</v>
      </c>
      <c r="BD21" s="31" t="e">
        <f>VLOOKUP($B21,Input!$C$2:$DR$352,10+BD$5,FALSE)*Input2!$B$4</f>
        <v>#N/A</v>
      </c>
      <c r="BE21" s="31" t="e">
        <f>VLOOKUP($B21,Input!$C$2:$DR$352,10+BE$5,FALSE)*Input2!$B$4</f>
        <v>#N/A</v>
      </c>
      <c r="BF21" s="31" t="e">
        <f>VLOOKUP($B21,Input!$C$2:$DR$352,10+BF$5,FALSE)*Input2!$B$4</f>
        <v>#N/A</v>
      </c>
      <c r="BG21" s="31" t="e">
        <f>VLOOKUP($B21,Input!$C$2:$DR$352,10+BG$5,FALSE)*Input2!$B$4</f>
        <v>#N/A</v>
      </c>
      <c r="BH21" s="31" t="e">
        <f>VLOOKUP($B21,Input!$C$2:$DR$352,10+BH$5,FALSE)*Input2!$B$4</f>
        <v>#N/A</v>
      </c>
      <c r="BI21" s="31" t="e">
        <f>VLOOKUP($B21,Input!$C$2:$DR$352,10+BI$5,FALSE)*Input2!$B$4</f>
        <v>#N/A</v>
      </c>
      <c r="BJ21" s="31" t="e">
        <f>VLOOKUP($B21,Input!$C$2:$DR$352,10+BJ$5,FALSE)*Input2!$B$4</f>
        <v>#N/A</v>
      </c>
      <c r="BK21" s="31" t="e">
        <f>VLOOKUP($B21,Input!$C$2:$DR$352,10+BK$5,FALSE)*Input2!$B$4</f>
        <v>#N/A</v>
      </c>
      <c r="BL21" s="31" t="e">
        <f>VLOOKUP($B21,Input!$C$2:$DR$352,10+BL$5,FALSE)*Input2!$B$4</f>
        <v>#N/A</v>
      </c>
      <c r="BM21" s="31" t="e">
        <f>VLOOKUP($B21,Input!$C$2:$DR$352,10+BM$5,FALSE)*Input2!$B$4</f>
        <v>#N/A</v>
      </c>
      <c r="BN21" s="31" t="e">
        <f>VLOOKUP($B21,Input!$C$2:$DR$352,10+BN$5,FALSE)*Input2!$B$4</f>
        <v>#N/A</v>
      </c>
      <c r="BO21" s="31" t="e">
        <f>VLOOKUP($B21,Input!$C$2:$DR$352,10+BO$5,FALSE)*Input2!$B$4</f>
        <v>#N/A</v>
      </c>
      <c r="BP21" s="31" t="e">
        <f>VLOOKUP($B21,Input!$C$2:$DR$352,10+BP$5,FALSE)*Input2!$B$4</f>
        <v>#N/A</v>
      </c>
      <c r="BQ21" s="31" t="e">
        <f>VLOOKUP($B21,Input!$C$2:$DR$352,10+BQ$5,FALSE)*Input2!$B$4</f>
        <v>#N/A</v>
      </c>
      <c r="BR21" s="31" t="e">
        <f>VLOOKUP($B21,Input!$C$2:$DR$352,10+BR$5,FALSE)*Input2!$B$4</f>
        <v>#N/A</v>
      </c>
      <c r="BS21" s="31" t="e">
        <f>VLOOKUP($B21,Input!$C$2:$DR$352,10+BS$5,FALSE)*Input2!$B$4</f>
        <v>#N/A</v>
      </c>
      <c r="BT21" s="31" t="e">
        <f>VLOOKUP($B21,Input!$C$2:$DR$352,10+BT$5,FALSE)*Input2!$B$4</f>
        <v>#N/A</v>
      </c>
      <c r="BU21" s="31" t="e">
        <f>VLOOKUP($B21,Input!$C$2:$DR$352,10+BU$5,FALSE)*Input2!$B$4</f>
        <v>#N/A</v>
      </c>
      <c r="BV21" s="31" t="e">
        <f>VLOOKUP($B21,Input!$C$2:$DR$352,10+BV$5,FALSE)*Input2!$B$4</f>
        <v>#N/A</v>
      </c>
      <c r="BW21" s="31" t="e">
        <f>VLOOKUP($B21,Input!$C$2:$DR$352,10+BW$5,FALSE)*Input2!$B$4</f>
        <v>#N/A</v>
      </c>
      <c r="BX21" s="31" t="e">
        <f>VLOOKUP($B21,Input!$C$2:$DR$352,10+BX$5,FALSE)*Input2!$B$4</f>
        <v>#N/A</v>
      </c>
      <c r="BY21" s="31" t="e">
        <f>VLOOKUP($B21,Input!$C$2:$DR$352,10+BY$5,FALSE)*Input2!$B$4</f>
        <v>#N/A</v>
      </c>
      <c r="BZ21" s="31" t="e">
        <f>VLOOKUP($B21,Input!$C$2:$DR$352,10+BZ$5,FALSE)*Input2!$B$4</f>
        <v>#N/A</v>
      </c>
      <c r="CA21" s="31" t="e">
        <f>VLOOKUP($B21,Input!$C$2:$DR$352,10+CA$5,FALSE)*Input2!$B$4</f>
        <v>#N/A</v>
      </c>
      <c r="CB21" s="31" t="e">
        <f>VLOOKUP($B21,Input!$C$2:$DR$352,10+CB$5,FALSE)*Input2!$B$4</f>
        <v>#N/A</v>
      </c>
      <c r="CC21" s="31" t="e">
        <f>VLOOKUP($B21,Input!$C$2:$DR$352,10+CC$5,FALSE)*Input2!$B$4</f>
        <v>#N/A</v>
      </c>
      <c r="CD21" s="31" t="e">
        <f>VLOOKUP($B21,Input!$C$2:$DR$352,10+CD$5,FALSE)*Input2!$B$4</f>
        <v>#N/A</v>
      </c>
      <c r="CE21" s="31" t="e">
        <f>VLOOKUP($B21,Input!$C$2:$DR$352,10+CE$5,FALSE)*Input2!$B$4</f>
        <v>#N/A</v>
      </c>
      <c r="CF21" s="31" t="e">
        <f>VLOOKUP($B21,Input!$C$2:$DR$352,10+CF$5,FALSE)*Input2!$B$4</f>
        <v>#N/A</v>
      </c>
      <c r="CG21" s="31" t="e">
        <f>VLOOKUP($B21,Input!$C$2:$DR$352,10+CG$5,FALSE)*Input2!$B$4</f>
        <v>#N/A</v>
      </c>
      <c r="CH21" s="31" t="e">
        <f>VLOOKUP($B21,Input!$C$2:$DR$352,10+CH$5,FALSE)*Input2!$B$4</f>
        <v>#N/A</v>
      </c>
      <c r="CI21" s="31" t="e">
        <f>VLOOKUP($B21,Input!$C$2:$DR$352,10+CI$5,FALSE)*Input2!$B$4</f>
        <v>#N/A</v>
      </c>
      <c r="CJ21" s="31" t="e">
        <f>VLOOKUP($B21,Input!$C$2:$DR$352,10+CJ$5,FALSE)*Input2!$B$4</f>
        <v>#N/A</v>
      </c>
      <c r="CK21" s="31" t="e">
        <f>VLOOKUP($B21,Input!$C$2:$DR$352,10+CK$5,FALSE)*Input2!$B$4</f>
        <v>#N/A</v>
      </c>
      <c r="CL21" s="31" t="e">
        <f>VLOOKUP($B21,Input!$C$2:$DR$352,10+CL$5,FALSE)*Input2!$B$4</f>
        <v>#N/A</v>
      </c>
      <c r="CM21" s="31" t="e">
        <f>VLOOKUP($B21,Input!$C$2:$DR$352,10+CM$5,FALSE)*Input2!$B$4</f>
        <v>#N/A</v>
      </c>
      <c r="CN21" s="31" t="e">
        <f>VLOOKUP($B21,Input!$C$2:$DR$352,10+CN$5,FALSE)*Input2!$B$4</f>
        <v>#N/A</v>
      </c>
      <c r="CO21" s="31" t="e">
        <f>VLOOKUP($B21,Input!$C$2:$DR$352,10+CO$5,FALSE)*Input2!$B$4</f>
        <v>#N/A</v>
      </c>
      <c r="CP21" s="31" t="e">
        <f>VLOOKUP($B21,Input!$C$2:$DR$352,10+CP$5,FALSE)*Input2!$B$4</f>
        <v>#N/A</v>
      </c>
    </row>
    <row r="22" spans="1:94" outlineLevel="3">
      <c r="A22" s="28" t="s">
        <v>42</v>
      </c>
      <c r="B22" s="145" t="s">
        <v>173</v>
      </c>
      <c r="C22" s="32" t="e">
        <f>'Aggregate Nominal'!B22*'Aggregate Nominal'!$B$4/'Per Capita Nominal'!C$75</f>
        <v>#N/A</v>
      </c>
      <c r="D22" s="31" t="e">
        <f>VLOOKUP($B22,Input!$C$2:$DR$352,10+D$5,FALSE)*Input2!$B$4</f>
        <v>#N/A</v>
      </c>
      <c r="E22" s="31" t="e">
        <f>VLOOKUP($B22,Input!$C$2:$DR$352,10+E$5,FALSE)*Input2!$B$4</f>
        <v>#N/A</v>
      </c>
      <c r="F22" s="31" t="e">
        <f>VLOOKUP($B22,Input!$C$2:$DR$352,10+F$5,FALSE)*Input2!$B$4</f>
        <v>#N/A</v>
      </c>
      <c r="G22" s="31" t="e">
        <f>VLOOKUP($B22,Input!$C$2:$DR$352,10+G$5,FALSE)*Input2!$B$4</f>
        <v>#N/A</v>
      </c>
      <c r="H22" s="31" t="e">
        <f>VLOOKUP($B22,Input!$C$2:$DR$352,10+H$5,FALSE)*Input2!$B$4</f>
        <v>#N/A</v>
      </c>
      <c r="I22" s="31" t="e">
        <f>VLOOKUP($B22,Input!$C$2:$DR$352,10+I$5,FALSE)*Input2!$B$4</f>
        <v>#N/A</v>
      </c>
      <c r="J22" s="31" t="e">
        <f>VLOOKUP($B22,Input!$C$2:$DR$352,10+J$5,FALSE)*Input2!$B$4</f>
        <v>#N/A</v>
      </c>
      <c r="K22" s="31" t="e">
        <f>VLOOKUP($B22,Input!$C$2:$DR$352,10+K$5,FALSE)*Input2!$B$4</f>
        <v>#N/A</v>
      </c>
      <c r="L22" s="31" t="e">
        <f>VLOOKUP($B22,Input!$C$2:$DR$352,10+L$5,FALSE)*Input2!$B$4</f>
        <v>#N/A</v>
      </c>
      <c r="M22" s="31" t="e">
        <f>VLOOKUP($B22,Input!$C$2:$DR$352,10+M$5,FALSE)*Input2!$B$4</f>
        <v>#N/A</v>
      </c>
      <c r="N22" s="31" t="e">
        <f>VLOOKUP($B22,Input!$C$2:$DR$352,10+N$5,FALSE)*Input2!$B$4</f>
        <v>#N/A</v>
      </c>
      <c r="O22" s="31" t="e">
        <f>VLOOKUP($B22,Input!$C$2:$DR$352,10+O$5,FALSE)*Input2!$B$4</f>
        <v>#N/A</v>
      </c>
      <c r="P22" s="31" t="e">
        <f>VLOOKUP($B22,Input!$C$2:$DR$352,10+P$5,FALSE)*Input2!$B$4</f>
        <v>#N/A</v>
      </c>
      <c r="Q22" s="31" t="e">
        <f>VLOOKUP($B22,Input!$C$2:$DR$352,10+Q$5,FALSE)*Input2!$B$4</f>
        <v>#N/A</v>
      </c>
      <c r="R22" s="31" t="e">
        <f>VLOOKUP($B22,Input!$C$2:$DR$352,10+R$5,FALSE)*Input2!$B$4</f>
        <v>#N/A</v>
      </c>
      <c r="S22" s="31" t="e">
        <f>VLOOKUP($B22,Input!$C$2:$DR$352,10+S$5,FALSE)*Input2!$B$4</f>
        <v>#N/A</v>
      </c>
      <c r="T22" s="31" t="e">
        <f>VLOOKUP($B22,Input!$C$2:$DR$352,10+T$5,FALSE)*Input2!$B$4</f>
        <v>#N/A</v>
      </c>
      <c r="U22" s="31" t="e">
        <f>VLOOKUP($B22,Input!$C$2:$DR$352,10+U$5,FALSE)*Input2!$B$4</f>
        <v>#N/A</v>
      </c>
      <c r="V22" s="31" t="e">
        <f>VLOOKUP($B22,Input!$C$2:$DR$352,10+V$5,FALSE)*Input2!$B$4</f>
        <v>#N/A</v>
      </c>
      <c r="W22" s="31" t="e">
        <f>VLOOKUP($B22,Input!$C$2:$DR$352,10+W$5,FALSE)*Input2!$B$4</f>
        <v>#N/A</v>
      </c>
      <c r="X22" s="31" t="e">
        <f>VLOOKUP($B22,Input!$C$2:$DR$352,10+X$5,FALSE)*Input2!$B$4</f>
        <v>#N/A</v>
      </c>
      <c r="Y22" s="31" t="e">
        <f>VLOOKUP($B22,Input!$C$2:$DR$352,10+Y$5,FALSE)*Input2!$B$4</f>
        <v>#N/A</v>
      </c>
      <c r="Z22" s="31" t="e">
        <f>VLOOKUP($B22,Input!$C$2:$DR$352,10+Z$5,FALSE)*Input2!$B$4</f>
        <v>#N/A</v>
      </c>
      <c r="AA22" s="31" t="e">
        <f>VLOOKUP($B22,Input!$C$2:$DR$352,10+AA$5,FALSE)*Input2!$B$4</f>
        <v>#N/A</v>
      </c>
      <c r="AB22" s="31" t="e">
        <f>VLOOKUP($B22,Input!$C$2:$DR$352,10+AB$5,FALSE)*Input2!$B$4</f>
        <v>#N/A</v>
      </c>
      <c r="AC22" s="31" t="e">
        <f>VLOOKUP($B22,Input!$C$2:$DR$352,10+AC$5,FALSE)*Input2!$B$4</f>
        <v>#N/A</v>
      </c>
      <c r="AD22" s="31" t="e">
        <f>VLOOKUP($B22,Input!$C$2:$DR$352,10+AD$5,FALSE)*Input2!$B$4</f>
        <v>#N/A</v>
      </c>
      <c r="AE22" s="31" t="e">
        <f>VLOOKUP($B22,Input!$C$2:$DR$352,10+AE$5,FALSE)*Input2!$B$4</f>
        <v>#N/A</v>
      </c>
      <c r="AF22" s="31" t="e">
        <f>VLOOKUP($B22,Input!$C$2:$DR$352,10+AF$5,FALSE)*Input2!$B$4</f>
        <v>#N/A</v>
      </c>
      <c r="AG22" s="31" t="e">
        <f>VLOOKUP($B22,Input!$C$2:$DR$352,10+AG$5,FALSE)*Input2!$B$4</f>
        <v>#N/A</v>
      </c>
      <c r="AH22" s="31" t="e">
        <f>VLOOKUP($B22,Input!$C$2:$DR$352,10+AH$5,FALSE)*Input2!$B$4</f>
        <v>#N/A</v>
      </c>
      <c r="AI22" s="31" t="e">
        <f>VLOOKUP($B22,Input!$C$2:$DR$352,10+AI$5,FALSE)*Input2!$B$4</f>
        <v>#N/A</v>
      </c>
      <c r="AJ22" s="31" t="e">
        <f>VLOOKUP($B22,Input!$C$2:$DR$352,10+AJ$5,FALSE)*Input2!$B$4</f>
        <v>#N/A</v>
      </c>
      <c r="AK22" s="31" t="e">
        <f>VLOOKUP($B22,Input!$C$2:$DR$352,10+AK$5,FALSE)*Input2!$B$4</f>
        <v>#N/A</v>
      </c>
      <c r="AL22" s="31" t="e">
        <f>VLOOKUP($B22,Input!$C$2:$DR$352,10+AL$5,FALSE)*Input2!$B$4</f>
        <v>#N/A</v>
      </c>
      <c r="AM22" s="31" t="e">
        <f>VLOOKUP($B22,Input!$C$2:$DR$352,10+AM$5,FALSE)*Input2!$B$4</f>
        <v>#N/A</v>
      </c>
      <c r="AN22" s="31" t="e">
        <f>VLOOKUP($B22,Input!$C$2:$DR$352,10+AN$5,FALSE)*Input2!$B$4</f>
        <v>#N/A</v>
      </c>
      <c r="AO22" s="31" t="e">
        <f>VLOOKUP($B22,Input!$C$2:$DR$352,10+AO$5,FALSE)*Input2!$B$4</f>
        <v>#N/A</v>
      </c>
      <c r="AP22" s="31" t="e">
        <f>VLOOKUP($B22,Input!$C$2:$DR$352,10+AP$5,FALSE)*Input2!$B$4</f>
        <v>#N/A</v>
      </c>
      <c r="AQ22" s="31" t="e">
        <f>VLOOKUP($B22,Input!$C$2:$DR$352,10+AQ$5,FALSE)*Input2!$B$4</f>
        <v>#N/A</v>
      </c>
      <c r="AR22" s="31" t="e">
        <f>VLOOKUP($B22,Input!$C$2:$DR$352,10+AR$5,FALSE)*Input2!$B$4</f>
        <v>#N/A</v>
      </c>
      <c r="AS22" s="31" t="e">
        <f>VLOOKUP($B22,Input!$C$2:$DR$352,10+AS$5,FALSE)*Input2!$B$4</f>
        <v>#N/A</v>
      </c>
      <c r="AT22" s="31" t="e">
        <f>VLOOKUP($B22,Input!$C$2:$DR$352,10+AT$5,FALSE)*Input2!$B$4</f>
        <v>#N/A</v>
      </c>
      <c r="AU22" s="31" t="e">
        <f>VLOOKUP($B22,Input!$C$2:$DR$352,10+AU$5,FALSE)*Input2!$B$4</f>
        <v>#N/A</v>
      </c>
      <c r="AV22" s="31" t="e">
        <f>VLOOKUP($B22,Input!$C$2:$DR$352,10+AV$5,FALSE)*Input2!$B$4</f>
        <v>#N/A</v>
      </c>
      <c r="AW22" s="31" t="e">
        <f>VLOOKUP($B22,Input!$C$2:$DR$352,10+AW$5,FALSE)*Input2!$B$4</f>
        <v>#N/A</v>
      </c>
      <c r="AX22" s="31" t="e">
        <f>VLOOKUP($B22,Input!$C$2:$DR$352,10+AX$5,FALSE)*Input2!$B$4</f>
        <v>#N/A</v>
      </c>
      <c r="AY22" s="31" t="e">
        <f>VLOOKUP($B22,Input!$C$2:$DR$352,10+AY$5,FALSE)*Input2!$B$4</f>
        <v>#N/A</v>
      </c>
      <c r="AZ22" s="31" t="e">
        <f>VLOOKUP($B22,Input!$C$2:$DR$352,10+AZ$5,FALSE)*Input2!$B$4</f>
        <v>#N/A</v>
      </c>
      <c r="BA22" s="31" t="e">
        <f>VLOOKUP($B22,Input!$C$2:$DR$352,10+BA$5,FALSE)*Input2!$B$4</f>
        <v>#N/A</v>
      </c>
      <c r="BB22" s="31" t="e">
        <f>VLOOKUP($B22,Input!$C$2:$DR$352,10+BB$5,FALSE)*Input2!$B$4</f>
        <v>#N/A</v>
      </c>
      <c r="BC22" s="31" t="e">
        <f>VLOOKUP($B22,Input!$C$2:$DR$352,10+BC$5,FALSE)*Input2!$B$4</f>
        <v>#N/A</v>
      </c>
      <c r="BD22" s="31" t="e">
        <f>VLOOKUP($B22,Input!$C$2:$DR$352,10+BD$5,FALSE)*Input2!$B$4</f>
        <v>#N/A</v>
      </c>
      <c r="BE22" s="31" t="e">
        <f>VLOOKUP($B22,Input!$C$2:$DR$352,10+BE$5,FALSE)*Input2!$B$4</f>
        <v>#N/A</v>
      </c>
      <c r="BF22" s="31" t="e">
        <f>VLOOKUP($B22,Input!$C$2:$DR$352,10+BF$5,FALSE)*Input2!$B$4</f>
        <v>#N/A</v>
      </c>
      <c r="BG22" s="31" t="e">
        <f>VLOOKUP($B22,Input!$C$2:$DR$352,10+BG$5,FALSE)*Input2!$B$4</f>
        <v>#N/A</v>
      </c>
      <c r="BH22" s="31" t="e">
        <f>VLOOKUP($B22,Input!$C$2:$DR$352,10+BH$5,FALSE)*Input2!$B$4</f>
        <v>#N/A</v>
      </c>
      <c r="BI22" s="31" t="e">
        <f>VLOOKUP($B22,Input!$C$2:$DR$352,10+BI$5,FALSE)*Input2!$B$4</f>
        <v>#N/A</v>
      </c>
      <c r="BJ22" s="31" t="e">
        <f>VLOOKUP($B22,Input!$C$2:$DR$352,10+BJ$5,FALSE)*Input2!$B$4</f>
        <v>#N/A</v>
      </c>
      <c r="BK22" s="31" t="e">
        <f>VLOOKUP($B22,Input!$C$2:$DR$352,10+BK$5,FALSE)*Input2!$B$4</f>
        <v>#N/A</v>
      </c>
      <c r="BL22" s="31" t="e">
        <f>VLOOKUP($B22,Input!$C$2:$DR$352,10+BL$5,FALSE)*Input2!$B$4</f>
        <v>#N/A</v>
      </c>
      <c r="BM22" s="31" t="e">
        <f>VLOOKUP($B22,Input!$C$2:$DR$352,10+BM$5,FALSE)*Input2!$B$4</f>
        <v>#N/A</v>
      </c>
      <c r="BN22" s="31" t="e">
        <f>VLOOKUP($B22,Input!$C$2:$DR$352,10+BN$5,FALSE)*Input2!$B$4</f>
        <v>#N/A</v>
      </c>
      <c r="BO22" s="31" t="e">
        <f>VLOOKUP($B22,Input!$C$2:$DR$352,10+BO$5,FALSE)*Input2!$B$4</f>
        <v>#N/A</v>
      </c>
      <c r="BP22" s="31" t="e">
        <f>VLOOKUP($B22,Input!$C$2:$DR$352,10+BP$5,FALSE)*Input2!$B$4</f>
        <v>#N/A</v>
      </c>
      <c r="BQ22" s="31" t="e">
        <f>VLOOKUP($B22,Input!$C$2:$DR$352,10+BQ$5,FALSE)*Input2!$B$4</f>
        <v>#N/A</v>
      </c>
      <c r="BR22" s="31" t="e">
        <f>VLOOKUP($B22,Input!$C$2:$DR$352,10+BR$5,FALSE)*Input2!$B$4</f>
        <v>#N/A</v>
      </c>
      <c r="BS22" s="31" t="e">
        <f>VLOOKUP($B22,Input!$C$2:$DR$352,10+BS$5,FALSE)*Input2!$B$4</f>
        <v>#N/A</v>
      </c>
      <c r="BT22" s="31" t="e">
        <f>VLOOKUP($B22,Input!$C$2:$DR$352,10+BT$5,FALSE)*Input2!$B$4</f>
        <v>#N/A</v>
      </c>
      <c r="BU22" s="31" t="e">
        <f>VLOOKUP($B22,Input!$C$2:$DR$352,10+BU$5,FALSE)*Input2!$B$4</f>
        <v>#N/A</v>
      </c>
      <c r="BV22" s="31" t="e">
        <f>VLOOKUP($B22,Input!$C$2:$DR$352,10+BV$5,FALSE)*Input2!$B$4</f>
        <v>#N/A</v>
      </c>
      <c r="BW22" s="31" t="e">
        <f>VLOOKUP($B22,Input!$C$2:$DR$352,10+BW$5,FALSE)*Input2!$B$4</f>
        <v>#N/A</v>
      </c>
      <c r="BX22" s="31" t="e">
        <f>VLOOKUP($B22,Input!$C$2:$DR$352,10+BX$5,FALSE)*Input2!$B$4</f>
        <v>#N/A</v>
      </c>
      <c r="BY22" s="31" t="e">
        <f>VLOOKUP($B22,Input!$C$2:$DR$352,10+BY$5,FALSE)*Input2!$B$4</f>
        <v>#N/A</v>
      </c>
      <c r="BZ22" s="31" t="e">
        <f>VLOOKUP($B22,Input!$C$2:$DR$352,10+BZ$5,FALSE)*Input2!$B$4</f>
        <v>#N/A</v>
      </c>
      <c r="CA22" s="31" t="e">
        <f>VLOOKUP($B22,Input!$C$2:$DR$352,10+CA$5,FALSE)*Input2!$B$4</f>
        <v>#N/A</v>
      </c>
      <c r="CB22" s="31" t="e">
        <f>VLOOKUP($B22,Input!$C$2:$DR$352,10+CB$5,FALSE)*Input2!$B$4</f>
        <v>#N/A</v>
      </c>
      <c r="CC22" s="31" t="e">
        <f>VLOOKUP($B22,Input!$C$2:$DR$352,10+CC$5,FALSE)*Input2!$B$4</f>
        <v>#N/A</v>
      </c>
      <c r="CD22" s="31" t="e">
        <f>VLOOKUP($B22,Input!$C$2:$DR$352,10+CD$5,FALSE)*Input2!$B$4</f>
        <v>#N/A</v>
      </c>
      <c r="CE22" s="31" t="e">
        <f>VLOOKUP($B22,Input!$C$2:$DR$352,10+CE$5,FALSE)*Input2!$B$4</f>
        <v>#N/A</v>
      </c>
      <c r="CF22" s="31" t="e">
        <f>VLOOKUP($B22,Input!$C$2:$DR$352,10+CF$5,FALSE)*Input2!$B$4</f>
        <v>#N/A</v>
      </c>
      <c r="CG22" s="31" t="e">
        <f>VLOOKUP($B22,Input!$C$2:$DR$352,10+CG$5,FALSE)*Input2!$B$4</f>
        <v>#N/A</v>
      </c>
      <c r="CH22" s="31" t="e">
        <f>VLOOKUP($B22,Input!$C$2:$DR$352,10+CH$5,FALSE)*Input2!$B$4</f>
        <v>#N/A</v>
      </c>
      <c r="CI22" s="31" t="e">
        <f>VLOOKUP($B22,Input!$C$2:$DR$352,10+CI$5,FALSE)*Input2!$B$4</f>
        <v>#N/A</v>
      </c>
      <c r="CJ22" s="31" t="e">
        <f>VLOOKUP($B22,Input!$C$2:$DR$352,10+CJ$5,FALSE)*Input2!$B$4</f>
        <v>#N/A</v>
      </c>
      <c r="CK22" s="31" t="e">
        <f>VLOOKUP($B22,Input!$C$2:$DR$352,10+CK$5,FALSE)*Input2!$B$4</f>
        <v>#N/A</v>
      </c>
      <c r="CL22" s="31" t="e">
        <f>VLOOKUP($B22,Input!$C$2:$DR$352,10+CL$5,FALSE)*Input2!$B$4</f>
        <v>#N/A</v>
      </c>
      <c r="CM22" s="31" t="e">
        <f>VLOOKUP($B22,Input!$C$2:$DR$352,10+CM$5,FALSE)*Input2!$B$4</f>
        <v>#N/A</v>
      </c>
      <c r="CN22" s="31" t="e">
        <f>VLOOKUP($B22,Input!$C$2:$DR$352,10+CN$5,FALSE)*Input2!$B$4</f>
        <v>#N/A</v>
      </c>
      <c r="CO22" s="31" t="e">
        <f>VLOOKUP($B22,Input!$C$2:$DR$352,10+CO$5,FALSE)*Input2!$B$4</f>
        <v>#N/A</v>
      </c>
      <c r="CP22" s="31" t="e">
        <f>VLOOKUP($B22,Input!$C$2:$DR$352,10+CP$5,FALSE)*Input2!$B$4</f>
        <v>#N/A</v>
      </c>
    </row>
    <row r="23" spans="1:94" outlineLevel="3">
      <c r="A23" s="28" t="s">
        <v>43</v>
      </c>
      <c r="B23" s="145" t="s">
        <v>174</v>
      </c>
      <c r="C23" s="32" t="e">
        <f>ABS('Aggregate Nominal'!B23*'Aggregate Nominal'!$B$4/'Per Capita Nominal'!C$75)</f>
        <v>#N/A</v>
      </c>
      <c r="D23" s="31" t="e">
        <f>ABS(VLOOKUP($B23,Input!$C$2:$DR$352,10+D$5,FALSE)*Input2!$B$4)</f>
        <v>#N/A</v>
      </c>
      <c r="E23" s="31" t="e">
        <f>ABS(VLOOKUP($B23,Input!$C$2:$DR$352,10+E$5,FALSE)*Input2!$B$4)</f>
        <v>#N/A</v>
      </c>
      <c r="F23" s="31" t="e">
        <f>ABS(VLOOKUP($B23,Input!$C$2:$DR$352,10+F$5,FALSE)*Input2!$B$4)</f>
        <v>#N/A</v>
      </c>
      <c r="G23" s="31" t="e">
        <f>ABS(VLOOKUP($B23,Input!$C$2:$DR$352,10+G$5,FALSE)*Input2!$B$4)</f>
        <v>#N/A</v>
      </c>
      <c r="H23" s="31" t="e">
        <f>ABS(VLOOKUP($B23,Input!$C$2:$DR$352,10+H$5,FALSE)*Input2!$B$4)</f>
        <v>#N/A</v>
      </c>
      <c r="I23" s="31" t="e">
        <f>ABS(VLOOKUP($B23,Input!$C$2:$DR$352,10+I$5,FALSE)*Input2!$B$4)</f>
        <v>#N/A</v>
      </c>
      <c r="J23" s="31" t="e">
        <f>ABS(VLOOKUP($B23,Input!$C$2:$DR$352,10+J$5,FALSE)*Input2!$B$4)</f>
        <v>#N/A</v>
      </c>
      <c r="K23" s="31" t="e">
        <f>ABS(VLOOKUP($B23,Input!$C$2:$DR$352,10+K$5,FALSE)*Input2!$B$4)</f>
        <v>#N/A</v>
      </c>
      <c r="L23" s="31" t="e">
        <f>ABS(VLOOKUP($B23,Input!$C$2:$DR$352,10+L$5,FALSE)*Input2!$B$4)</f>
        <v>#N/A</v>
      </c>
      <c r="M23" s="31" t="e">
        <f>ABS(VLOOKUP($B23,Input!$C$2:$DR$352,10+M$5,FALSE)*Input2!$B$4)</f>
        <v>#N/A</v>
      </c>
      <c r="N23" s="31" t="e">
        <f>ABS(VLOOKUP($B23,Input!$C$2:$DR$352,10+N$5,FALSE)*Input2!$B$4)</f>
        <v>#N/A</v>
      </c>
      <c r="O23" s="31" t="e">
        <f>ABS(VLOOKUP($B23,Input!$C$2:$DR$352,10+O$5,FALSE)*Input2!$B$4)</f>
        <v>#N/A</v>
      </c>
      <c r="P23" s="31" t="e">
        <f>ABS(VLOOKUP($B23,Input!$C$2:$DR$352,10+P$5,FALSE)*Input2!$B$4)</f>
        <v>#N/A</v>
      </c>
      <c r="Q23" s="31" t="e">
        <f>ABS(VLOOKUP($B23,Input!$C$2:$DR$352,10+Q$5,FALSE)*Input2!$B$4)</f>
        <v>#N/A</v>
      </c>
      <c r="R23" s="31" t="e">
        <f>ABS(VLOOKUP($B23,Input!$C$2:$DR$352,10+R$5,FALSE)*Input2!$B$4)</f>
        <v>#N/A</v>
      </c>
      <c r="S23" s="31" t="e">
        <f>ABS(VLOOKUP($B23,Input!$C$2:$DR$352,10+S$5,FALSE)*Input2!$B$4)</f>
        <v>#N/A</v>
      </c>
      <c r="T23" s="31" t="e">
        <f>ABS(VLOOKUP($B23,Input!$C$2:$DR$352,10+T$5,FALSE)*Input2!$B$4)</f>
        <v>#N/A</v>
      </c>
      <c r="U23" s="31" t="e">
        <f>ABS(VLOOKUP($B23,Input!$C$2:$DR$352,10+U$5,FALSE)*Input2!$B$4)</f>
        <v>#N/A</v>
      </c>
      <c r="V23" s="31" t="e">
        <f>ABS(VLOOKUP($B23,Input!$C$2:$DR$352,10+V$5,FALSE)*Input2!$B$4)</f>
        <v>#N/A</v>
      </c>
      <c r="W23" s="31" t="e">
        <f>ABS(VLOOKUP($B23,Input!$C$2:$DR$352,10+W$5,FALSE)*Input2!$B$4)</f>
        <v>#N/A</v>
      </c>
      <c r="X23" s="31" t="e">
        <f>ABS(VLOOKUP($B23,Input!$C$2:$DR$352,10+X$5,FALSE)*Input2!$B$4)</f>
        <v>#N/A</v>
      </c>
      <c r="Y23" s="31" t="e">
        <f>ABS(VLOOKUP($B23,Input!$C$2:$DR$352,10+Y$5,FALSE)*Input2!$B$4)</f>
        <v>#N/A</v>
      </c>
      <c r="Z23" s="31" t="e">
        <f>ABS(VLOOKUP($B23,Input!$C$2:$DR$352,10+Z$5,FALSE)*Input2!$B$4)</f>
        <v>#N/A</v>
      </c>
      <c r="AA23" s="31" t="e">
        <f>ABS(VLOOKUP($B23,Input!$C$2:$DR$352,10+AA$5,FALSE)*Input2!$B$4)</f>
        <v>#N/A</v>
      </c>
      <c r="AB23" s="31" t="e">
        <f>ABS(VLOOKUP($B23,Input!$C$2:$DR$352,10+AB$5,FALSE)*Input2!$B$4)</f>
        <v>#N/A</v>
      </c>
      <c r="AC23" s="31" t="e">
        <f>ABS(VLOOKUP($B23,Input!$C$2:$DR$352,10+AC$5,FALSE)*Input2!$B$4)</f>
        <v>#N/A</v>
      </c>
      <c r="AD23" s="31" t="e">
        <f>ABS(VLOOKUP($B23,Input!$C$2:$DR$352,10+AD$5,FALSE)*Input2!$B$4)</f>
        <v>#N/A</v>
      </c>
      <c r="AE23" s="31" t="e">
        <f>ABS(VLOOKUP($B23,Input!$C$2:$DR$352,10+AE$5,FALSE)*Input2!$B$4)</f>
        <v>#N/A</v>
      </c>
      <c r="AF23" s="31" t="e">
        <f>ABS(VLOOKUP($B23,Input!$C$2:$DR$352,10+AF$5,FALSE)*Input2!$B$4)</f>
        <v>#N/A</v>
      </c>
      <c r="AG23" s="31" t="e">
        <f>ABS(VLOOKUP($B23,Input!$C$2:$DR$352,10+AG$5,FALSE)*Input2!$B$4)</f>
        <v>#N/A</v>
      </c>
      <c r="AH23" s="31" t="e">
        <f>ABS(VLOOKUP($B23,Input!$C$2:$DR$352,10+AH$5,FALSE)*Input2!$B$4)</f>
        <v>#N/A</v>
      </c>
      <c r="AI23" s="31" t="e">
        <f>ABS(VLOOKUP($B23,Input!$C$2:$DR$352,10+AI$5,FALSE)*Input2!$B$4)</f>
        <v>#N/A</v>
      </c>
      <c r="AJ23" s="31" t="e">
        <f>ABS(VLOOKUP($B23,Input!$C$2:$DR$352,10+AJ$5,FALSE)*Input2!$B$4)</f>
        <v>#N/A</v>
      </c>
      <c r="AK23" s="31" t="e">
        <f>ABS(VLOOKUP($B23,Input!$C$2:$DR$352,10+AK$5,FALSE)*Input2!$B$4)</f>
        <v>#N/A</v>
      </c>
      <c r="AL23" s="31" t="e">
        <f>ABS(VLOOKUP($B23,Input!$C$2:$DR$352,10+AL$5,FALSE)*Input2!$B$4)</f>
        <v>#N/A</v>
      </c>
      <c r="AM23" s="31" t="e">
        <f>ABS(VLOOKUP($B23,Input!$C$2:$DR$352,10+AM$5,FALSE)*Input2!$B$4)</f>
        <v>#N/A</v>
      </c>
      <c r="AN23" s="31" t="e">
        <f>ABS(VLOOKUP($B23,Input!$C$2:$DR$352,10+AN$5,FALSE)*Input2!$B$4)</f>
        <v>#N/A</v>
      </c>
      <c r="AO23" s="31" t="e">
        <f>ABS(VLOOKUP($B23,Input!$C$2:$DR$352,10+AO$5,FALSE)*Input2!$B$4)</f>
        <v>#N/A</v>
      </c>
      <c r="AP23" s="31" t="e">
        <f>ABS(VLOOKUP($B23,Input!$C$2:$DR$352,10+AP$5,FALSE)*Input2!$B$4)</f>
        <v>#N/A</v>
      </c>
      <c r="AQ23" s="31" t="e">
        <f>ABS(VLOOKUP($B23,Input!$C$2:$DR$352,10+AQ$5,FALSE)*Input2!$B$4)</f>
        <v>#N/A</v>
      </c>
      <c r="AR23" s="31" t="e">
        <f>ABS(VLOOKUP($B23,Input!$C$2:$DR$352,10+AR$5,FALSE)*Input2!$B$4)</f>
        <v>#N/A</v>
      </c>
      <c r="AS23" s="31" t="e">
        <f>ABS(VLOOKUP($B23,Input!$C$2:$DR$352,10+AS$5,FALSE)*Input2!$B$4)</f>
        <v>#N/A</v>
      </c>
      <c r="AT23" s="31" t="e">
        <f>ABS(VLOOKUP($B23,Input!$C$2:$DR$352,10+AT$5,FALSE)*Input2!$B$4)</f>
        <v>#N/A</v>
      </c>
      <c r="AU23" s="31" t="e">
        <f>ABS(VLOOKUP($B23,Input!$C$2:$DR$352,10+AU$5,FALSE)*Input2!$B$4)</f>
        <v>#N/A</v>
      </c>
      <c r="AV23" s="31" t="e">
        <f>ABS(VLOOKUP($B23,Input!$C$2:$DR$352,10+AV$5,FALSE)*Input2!$B$4)</f>
        <v>#N/A</v>
      </c>
      <c r="AW23" s="31" t="e">
        <f>ABS(VLOOKUP($B23,Input!$C$2:$DR$352,10+AW$5,FALSE)*Input2!$B$4)</f>
        <v>#N/A</v>
      </c>
      <c r="AX23" s="31" t="e">
        <f>ABS(VLOOKUP($B23,Input!$C$2:$DR$352,10+AX$5,FALSE)*Input2!$B$4)</f>
        <v>#N/A</v>
      </c>
      <c r="AY23" s="31" t="e">
        <f>ABS(VLOOKUP($B23,Input!$C$2:$DR$352,10+AY$5,FALSE)*Input2!$B$4)</f>
        <v>#N/A</v>
      </c>
      <c r="AZ23" s="31" t="e">
        <f>ABS(VLOOKUP($B23,Input!$C$2:$DR$352,10+AZ$5,FALSE)*Input2!$B$4)</f>
        <v>#N/A</v>
      </c>
      <c r="BA23" s="31" t="e">
        <f>ABS(VLOOKUP($B23,Input!$C$2:$DR$352,10+BA$5,FALSE)*Input2!$B$4)</f>
        <v>#N/A</v>
      </c>
      <c r="BB23" s="31" t="e">
        <f>ABS(VLOOKUP($B23,Input!$C$2:$DR$352,10+BB$5,FALSE)*Input2!$B$4)</f>
        <v>#N/A</v>
      </c>
      <c r="BC23" s="31" t="e">
        <f>ABS(VLOOKUP($B23,Input!$C$2:$DR$352,10+BC$5,FALSE)*Input2!$B$4)</f>
        <v>#N/A</v>
      </c>
      <c r="BD23" s="31" t="e">
        <f>ABS(VLOOKUP($B23,Input!$C$2:$DR$352,10+BD$5,FALSE)*Input2!$B$4)</f>
        <v>#N/A</v>
      </c>
      <c r="BE23" s="31" t="e">
        <f>ABS(VLOOKUP($B23,Input!$C$2:$DR$352,10+BE$5,FALSE)*Input2!$B$4)</f>
        <v>#N/A</v>
      </c>
      <c r="BF23" s="31" t="e">
        <f>ABS(VLOOKUP($B23,Input!$C$2:$DR$352,10+BF$5,FALSE)*Input2!$B$4)</f>
        <v>#N/A</v>
      </c>
      <c r="BG23" s="31" t="e">
        <f>ABS(VLOOKUP($B23,Input!$C$2:$DR$352,10+BG$5,FALSE)*Input2!$B$4)</f>
        <v>#N/A</v>
      </c>
      <c r="BH23" s="31" t="e">
        <f>ABS(VLOOKUP($B23,Input!$C$2:$DR$352,10+BH$5,FALSE)*Input2!$B$4)</f>
        <v>#N/A</v>
      </c>
      <c r="BI23" s="31" t="e">
        <f>ABS(VLOOKUP($B23,Input!$C$2:$DR$352,10+BI$5,FALSE)*Input2!$B$4)</f>
        <v>#N/A</v>
      </c>
      <c r="BJ23" s="31" t="e">
        <f>ABS(VLOOKUP($B23,Input!$C$2:$DR$352,10+BJ$5,FALSE)*Input2!$B$4)</f>
        <v>#N/A</v>
      </c>
      <c r="BK23" s="31" t="e">
        <f>ABS(VLOOKUP($B23,Input!$C$2:$DR$352,10+BK$5,FALSE)*Input2!$B$4)</f>
        <v>#N/A</v>
      </c>
      <c r="BL23" s="31" t="e">
        <f>ABS(VLOOKUP($B23,Input!$C$2:$DR$352,10+BL$5,FALSE)*Input2!$B$4)</f>
        <v>#N/A</v>
      </c>
      <c r="BM23" s="31" t="e">
        <f>ABS(VLOOKUP($B23,Input!$C$2:$DR$352,10+BM$5,FALSE)*Input2!$B$4)</f>
        <v>#N/A</v>
      </c>
      <c r="BN23" s="31" t="e">
        <f>ABS(VLOOKUP($B23,Input!$C$2:$DR$352,10+BN$5,FALSE)*Input2!$B$4)</f>
        <v>#N/A</v>
      </c>
      <c r="BO23" s="31" t="e">
        <f>ABS(VLOOKUP($B23,Input!$C$2:$DR$352,10+BO$5,FALSE)*Input2!$B$4)</f>
        <v>#N/A</v>
      </c>
      <c r="BP23" s="31" t="e">
        <f>ABS(VLOOKUP($B23,Input!$C$2:$DR$352,10+BP$5,FALSE)*Input2!$B$4)</f>
        <v>#N/A</v>
      </c>
      <c r="BQ23" s="31" t="e">
        <f>ABS(VLOOKUP($B23,Input!$C$2:$DR$352,10+BQ$5,FALSE)*Input2!$B$4)</f>
        <v>#N/A</v>
      </c>
      <c r="BR23" s="31" t="e">
        <f>ABS(VLOOKUP($B23,Input!$C$2:$DR$352,10+BR$5,FALSE)*Input2!$B$4)</f>
        <v>#N/A</v>
      </c>
      <c r="BS23" s="31" t="e">
        <f>ABS(VLOOKUP($B23,Input!$C$2:$DR$352,10+BS$5,FALSE)*Input2!$B$4)</f>
        <v>#N/A</v>
      </c>
      <c r="BT23" s="31" t="e">
        <f>ABS(VLOOKUP($B23,Input!$C$2:$DR$352,10+BT$5,FALSE)*Input2!$B$4)</f>
        <v>#N/A</v>
      </c>
      <c r="BU23" s="31" t="e">
        <f>ABS(VLOOKUP($B23,Input!$C$2:$DR$352,10+BU$5,FALSE)*Input2!$B$4)</f>
        <v>#N/A</v>
      </c>
      <c r="BV23" s="31" t="e">
        <f>ABS(VLOOKUP($B23,Input!$C$2:$DR$352,10+BV$5,FALSE)*Input2!$B$4)</f>
        <v>#N/A</v>
      </c>
      <c r="BW23" s="31" t="e">
        <f>ABS(VLOOKUP($B23,Input!$C$2:$DR$352,10+BW$5,FALSE)*Input2!$B$4)</f>
        <v>#N/A</v>
      </c>
      <c r="BX23" s="31" t="e">
        <f>ABS(VLOOKUP($B23,Input!$C$2:$DR$352,10+BX$5,FALSE)*Input2!$B$4)</f>
        <v>#N/A</v>
      </c>
      <c r="BY23" s="31" t="e">
        <f>ABS(VLOOKUP($B23,Input!$C$2:$DR$352,10+BY$5,FALSE)*Input2!$B$4)</f>
        <v>#N/A</v>
      </c>
      <c r="BZ23" s="31" t="e">
        <f>ABS(VLOOKUP($B23,Input!$C$2:$DR$352,10+BZ$5,FALSE)*Input2!$B$4)</f>
        <v>#N/A</v>
      </c>
      <c r="CA23" s="31" t="e">
        <f>ABS(VLOOKUP($B23,Input!$C$2:$DR$352,10+CA$5,FALSE)*Input2!$B$4)</f>
        <v>#N/A</v>
      </c>
      <c r="CB23" s="31" t="e">
        <f>ABS(VLOOKUP($B23,Input!$C$2:$DR$352,10+CB$5,FALSE)*Input2!$B$4)</f>
        <v>#N/A</v>
      </c>
      <c r="CC23" s="31" t="e">
        <f>ABS(VLOOKUP($B23,Input!$C$2:$DR$352,10+CC$5,FALSE)*Input2!$B$4)</f>
        <v>#N/A</v>
      </c>
      <c r="CD23" s="31" t="e">
        <f>ABS(VLOOKUP($B23,Input!$C$2:$DR$352,10+CD$5,FALSE)*Input2!$B$4)</f>
        <v>#N/A</v>
      </c>
      <c r="CE23" s="31" t="e">
        <f>ABS(VLOOKUP($B23,Input!$C$2:$DR$352,10+CE$5,FALSE)*Input2!$B$4)</f>
        <v>#N/A</v>
      </c>
      <c r="CF23" s="31" t="e">
        <f>ABS(VLOOKUP($B23,Input!$C$2:$DR$352,10+CF$5,FALSE)*Input2!$B$4)</f>
        <v>#N/A</v>
      </c>
      <c r="CG23" s="31" t="e">
        <f>ABS(VLOOKUP($B23,Input!$C$2:$DR$352,10+CG$5,FALSE)*Input2!$B$4)</f>
        <v>#N/A</v>
      </c>
      <c r="CH23" s="31" t="e">
        <f>ABS(VLOOKUP($B23,Input!$C$2:$DR$352,10+CH$5,FALSE)*Input2!$B$4)</f>
        <v>#N/A</v>
      </c>
      <c r="CI23" s="31" t="e">
        <f>ABS(VLOOKUP($B23,Input!$C$2:$DR$352,10+CI$5,FALSE)*Input2!$B$4)</f>
        <v>#N/A</v>
      </c>
      <c r="CJ23" s="31" t="e">
        <f>ABS(VLOOKUP($B23,Input!$C$2:$DR$352,10+CJ$5,FALSE)*Input2!$B$4)</f>
        <v>#N/A</v>
      </c>
      <c r="CK23" s="31" t="e">
        <f>ABS(VLOOKUP($B23,Input!$C$2:$DR$352,10+CK$5,FALSE)*Input2!$B$4)</f>
        <v>#N/A</v>
      </c>
      <c r="CL23" s="31" t="e">
        <f>ABS(VLOOKUP($B23,Input!$C$2:$DR$352,10+CL$5,FALSE)*Input2!$B$4)</f>
        <v>#N/A</v>
      </c>
      <c r="CM23" s="31" t="e">
        <f>ABS(VLOOKUP($B23,Input!$C$2:$DR$352,10+CM$5,FALSE)*Input2!$B$4)</f>
        <v>#N/A</v>
      </c>
      <c r="CN23" s="31" t="e">
        <f>ABS(VLOOKUP($B23,Input!$C$2:$DR$352,10+CN$5,FALSE)*Input2!$B$4)</f>
        <v>#N/A</v>
      </c>
      <c r="CO23" s="31" t="e">
        <f>ABS(VLOOKUP($B23,Input!$C$2:$DR$352,10+CO$5,FALSE)*Input2!$B$4)</f>
        <v>#N/A</v>
      </c>
      <c r="CP23" s="31" t="e">
        <f>ABS(VLOOKUP($B23,Input!$C$2:$DR$352,10+CP$5,FALSE)*Input2!$B$4)</f>
        <v>#N/A</v>
      </c>
    </row>
    <row r="24" spans="1:94" outlineLevel="3">
      <c r="A24" s="30" t="s">
        <v>374</v>
      </c>
      <c r="B24" s="145" t="s">
        <v>330</v>
      </c>
      <c r="C24" s="32" t="e">
        <f>'Aggregate Nominal'!B24*'Aggregate Nominal'!$B$4/'Per Capita Nominal'!C$75</f>
        <v>#N/A</v>
      </c>
      <c r="D24" s="31" t="e">
        <f>VLOOKUP($B24,Input!$C$2:$DR$352,10+D$5,FALSE)*Input2!$B$4</f>
        <v>#N/A</v>
      </c>
      <c r="E24" s="31" t="e">
        <f>VLOOKUP($B24,Input!$C$2:$DR$352,10+E$5,FALSE)*Input2!$B$4</f>
        <v>#N/A</v>
      </c>
      <c r="F24" s="31" t="e">
        <f>VLOOKUP($B24,Input!$C$2:$DR$352,10+F$5,FALSE)*Input2!$B$4</f>
        <v>#N/A</v>
      </c>
      <c r="G24" s="31" t="e">
        <f>VLOOKUP($B24,Input!$C$2:$DR$352,10+G$5,FALSE)*Input2!$B$4</f>
        <v>#N/A</v>
      </c>
      <c r="H24" s="31" t="e">
        <f>VLOOKUP($B24,Input!$C$2:$DR$352,10+H$5,FALSE)*Input2!$B$4</f>
        <v>#N/A</v>
      </c>
      <c r="I24" s="31" t="e">
        <f>VLOOKUP($B24,Input!$C$2:$DR$352,10+I$5,FALSE)*Input2!$B$4</f>
        <v>#N/A</v>
      </c>
      <c r="J24" s="31" t="e">
        <f>VLOOKUP($B24,Input!$C$2:$DR$352,10+J$5,FALSE)*Input2!$B$4</f>
        <v>#N/A</v>
      </c>
      <c r="K24" s="31" t="e">
        <f>VLOOKUP($B24,Input!$C$2:$DR$352,10+K$5,FALSE)*Input2!$B$4</f>
        <v>#N/A</v>
      </c>
      <c r="L24" s="31" t="e">
        <f>VLOOKUP($B24,Input!$C$2:$DR$352,10+L$5,FALSE)*Input2!$B$4</f>
        <v>#N/A</v>
      </c>
      <c r="M24" s="31" t="e">
        <f>VLOOKUP($B24,Input!$C$2:$DR$352,10+M$5,FALSE)*Input2!$B$4</f>
        <v>#N/A</v>
      </c>
      <c r="N24" s="31" t="e">
        <f>VLOOKUP($B24,Input!$C$2:$DR$352,10+N$5,FALSE)*Input2!$B$4</f>
        <v>#N/A</v>
      </c>
      <c r="O24" s="31" t="e">
        <f>VLOOKUP($B24,Input!$C$2:$DR$352,10+O$5,FALSE)*Input2!$B$4</f>
        <v>#N/A</v>
      </c>
      <c r="P24" s="31" t="e">
        <f>VLOOKUP($B24,Input!$C$2:$DR$352,10+P$5,FALSE)*Input2!$B$4</f>
        <v>#N/A</v>
      </c>
      <c r="Q24" s="31" t="e">
        <f>VLOOKUP($B24,Input!$C$2:$DR$352,10+Q$5,FALSE)*Input2!$B$4</f>
        <v>#N/A</v>
      </c>
      <c r="R24" s="31" t="e">
        <f>VLOOKUP($B24,Input!$C$2:$DR$352,10+R$5,FALSE)*Input2!$B$4</f>
        <v>#N/A</v>
      </c>
      <c r="S24" s="31" t="e">
        <f>VLOOKUP($B24,Input!$C$2:$DR$352,10+S$5,FALSE)*Input2!$B$4</f>
        <v>#N/A</v>
      </c>
      <c r="T24" s="31" t="e">
        <f>VLOOKUP($B24,Input!$C$2:$DR$352,10+T$5,FALSE)*Input2!$B$4</f>
        <v>#N/A</v>
      </c>
      <c r="U24" s="31" t="e">
        <f>VLOOKUP($B24,Input!$C$2:$DR$352,10+U$5,FALSE)*Input2!$B$4</f>
        <v>#N/A</v>
      </c>
      <c r="V24" s="31" t="e">
        <f>VLOOKUP($B24,Input!$C$2:$DR$352,10+V$5,FALSE)*Input2!$B$4</f>
        <v>#N/A</v>
      </c>
      <c r="W24" s="31" t="e">
        <f>VLOOKUP($B24,Input!$C$2:$DR$352,10+W$5,FALSE)*Input2!$B$4</f>
        <v>#N/A</v>
      </c>
      <c r="X24" s="31" t="e">
        <f>VLOOKUP($B24,Input!$C$2:$DR$352,10+X$5,FALSE)*Input2!$B$4</f>
        <v>#N/A</v>
      </c>
      <c r="Y24" s="31" t="e">
        <f>VLOOKUP($B24,Input!$C$2:$DR$352,10+Y$5,FALSE)*Input2!$B$4</f>
        <v>#N/A</v>
      </c>
      <c r="Z24" s="31" t="e">
        <f>VLOOKUP($B24,Input!$C$2:$DR$352,10+Z$5,FALSE)*Input2!$B$4</f>
        <v>#N/A</v>
      </c>
      <c r="AA24" s="31" t="e">
        <f>VLOOKUP($B24,Input!$C$2:$DR$352,10+AA$5,FALSE)*Input2!$B$4</f>
        <v>#N/A</v>
      </c>
      <c r="AB24" s="31" t="e">
        <f>VLOOKUP($B24,Input!$C$2:$DR$352,10+AB$5,FALSE)*Input2!$B$4</f>
        <v>#N/A</v>
      </c>
      <c r="AC24" s="31" t="e">
        <f>VLOOKUP($B24,Input!$C$2:$DR$352,10+AC$5,FALSE)*Input2!$B$4</f>
        <v>#N/A</v>
      </c>
      <c r="AD24" s="31" t="e">
        <f>VLOOKUP($B24,Input!$C$2:$DR$352,10+AD$5,FALSE)*Input2!$B$4</f>
        <v>#N/A</v>
      </c>
      <c r="AE24" s="31" t="e">
        <f>VLOOKUP($B24,Input!$C$2:$DR$352,10+AE$5,FALSE)*Input2!$B$4</f>
        <v>#N/A</v>
      </c>
      <c r="AF24" s="31" t="e">
        <f>VLOOKUP($B24,Input!$C$2:$DR$352,10+AF$5,FALSE)*Input2!$B$4</f>
        <v>#N/A</v>
      </c>
      <c r="AG24" s="31" t="e">
        <f>VLOOKUP($B24,Input!$C$2:$DR$352,10+AG$5,FALSE)*Input2!$B$4</f>
        <v>#N/A</v>
      </c>
      <c r="AH24" s="31" t="e">
        <f>VLOOKUP($B24,Input!$C$2:$DR$352,10+AH$5,FALSE)*Input2!$B$4</f>
        <v>#N/A</v>
      </c>
      <c r="AI24" s="31" t="e">
        <f>VLOOKUP($B24,Input!$C$2:$DR$352,10+AI$5,FALSE)*Input2!$B$4</f>
        <v>#N/A</v>
      </c>
      <c r="AJ24" s="31" t="e">
        <f>VLOOKUP($B24,Input!$C$2:$DR$352,10+AJ$5,FALSE)*Input2!$B$4</f>
        <v>#N/A</v>
      </c>
      <c r="AK24" s="31" t="e">
        <f>VLOOKUP($B24,Input!$C$2:$DR$352,10+AK$5,FALSE)*Input2!$B$4</f>
        <v>#N/A</v>
      </c>
      <c r="AL24" s="31" t="e">
        <f>VLOOKUP($B24,Input!$C$2:$DR$352,10+AL$5,FALSE)*Input2!$B$4</f>
        <v>#N/A</v>
      </c>
      <c r="AM24" s="31" t="e">
        <f>VLOOKUP($B24,Input!$C$2:$DR$352,10+AM$5,FALSE)*Input2!$B$4</f>
        <v>#N/A</v>
      </c>
      <c r="AN24" s="31" t="e">
        <f>VLOOKUP($B24,Input!$C$2:$DR$352,10+AN$5,FALSE)*Input2!$B$4</f>
        <v>#N/A</v>
      </c>
      <c r="AO24" s="31" t="e">
        <f>VLOOKUP($B24,Input!$C$2:$DR$352,10+AO$5,FALSE)*Input2!$B$4</f>
        <v>#N/A</v>
      </c>
      <c r="AP24" s="31" t="e">
        <f>VLOOKUP($B24,Input!$C$2:$DR$352,10+AP$5,FALSE)*Input2!$B$4</f>
        <v>#N/A</v>
      </c>
      <c r="AQ24" s="31" t="e">
        <f>VLOOKUP($B24,Input!$C$2:$DR$352,10+AQ$5,FALSE)*Input2!$B$4</f>
        <v>#N/A</v>
      </c>
      <c r="AR24" s="31" t="e">
        <f>VLOOKUP($B24,Input!$C$2:$DR$352,10+AR$5,FALSE)*Input2!$B$4</f>
        <v>#N/A</v>
      </c>
      <c r="AS24" s="31" t="e">
        <f>VLOOKUP($B24,Input!$C$2:$DR$352,10+AS$5,FALSE)*Input2!$B$4</f>
        <v>#N/A</v>
      </c>
      <c r="AT24" s="31" t="e">
        <f>VLOOKUP($B24,Input!$C$2:$DR$352,10+AT$5,FALSE)*Input2!$B$4</f>
        <v>#N/A</v>
      </c>
      <c r="AU24" s="31" t="e">
        <f>VLOOKUP($B24,Input!$C$2:$DR$352,10+AU$5,FALSE)*Input2!$B$4</f>
        <v>#N/A</v>
      </c>
      <c r="AV24" s="31" t="e">
        <f>VLOOKUP($B24,Input!$C$2:$DR$352,10+AV$5,FALSE)*Input2!$B$4</f>
        <v>#N/A</v>
      </c>
      <c r="AW24" s="31" t="e">
        <f>VLOOKUP($B24,Input!$C$2:$DR$352,10+AW$5,FALSE)*Input2!$B$4</f>
        <v>#N/A</v>
      </c>
      <c r="AX24" s="31" t="e">
        <f>VLOOKUP($B24,Input!$C$2:$DR$352,10+AX$5,FALSE)*Input2!$B$4</f>
        <v>#N/A</v>
      </c>
      <c r="AY24" s="31" t="e">
        <f>VLOOKUP($B24,Input!$C$2:$DR$352,10+AY$5,FALSE)*Input2!$B$4</f>
        <v>#N/A</v>
      </c>
      <c r="AZ24" s="31" t="e">
        <f>VLOOKUP($B24,Input!$C$2:$DR$352,10+AZ$5,FALSE)*Input2!$B$4</f>
        <v>#N/A</v>
      </c>
      <c r="BA24" s="31" t="e">
        <f>VLOOKUP($B24,Input!$C$2:$DR$352,10+BA$5,FALSE)*Input2!$B$4</f>
        <v>#N/A</v>
      </c>
      <c r="BB24" s="31" t="e">
        <f>VLOOKUP($B24,Input!$C$2:$DR$352,10+BB$5,FALSE)*Input2!$B$4</f>
        <v>#N/A</v>
      </c>
      <c r="BC24" s="31" t="e">
        <f>VLOOKUP($B24,Input!$C$2:$DR$352,10+BC$5,FALSE)*Input2!$B$4</f>
        <v>#N/A</v>
      </c>
      <c r="BD24" s="31" t="e">
        <f>VLOOKUP($B24,Input!$C$2:$DR$352,10+BD$5,FALSE)*Input2!$B$4</f>
        <v>#N/A</v>
      </c>
      <c r="BE24" s="31" t="e">
        <f>VLOOKUP($B24,Input!$C$2:$DR$352,10+BE$5,FALSE)*Input2!$B$4</f>
        <v>#N/A</v>
      </c>
      <c r="BF24" s="31" t="e">
        <f>VLOOKUP($B24,Input!$C$2:$DR$352,10+BF$5,FALSE)*Input2!$B$4</f>
        <v>#N/A</v>
      </c>
      <c r="BG24" s="31" t="e">
        <f>VLOOKUP($B24,Input!$C$2:$DR$352,10+BG$5,FALSE)*Input2!$B$4</f>
        <v>#N/A</v>
      </c>
      <c r="BH24" s="31" t="e">
        <f>VLOOKUP($B24,Input!$C$2:$DR$352,10+BH$5,FALSE)*Input2!$B$4</f>
        <v>#N/A</v>
      </c>
      <c r="BI24" s="31" t="e">
        <f>VLOOKUP($B24,Input!$C$2:$DR$352,10+BI$5,FALSE)*Input2!$B$4</f>
        <v>#N/A</v>
      </c>
      <c r="BJ24" s="31" t="e">
        <f>VLOOKUP($B24,Input!$C$2:$DR$352,10+BJ$5,FALSE)*Input2!$B$4</f>
        <v>#N/A</v>
      </c>
      <c r="BK24" s="31" t="e">
        <f>VLOOKUP($B24,Input!$C$2:$DR$352,10+BK$5,FALSE)*Input2!$B$4</f>
        <v>#N/A</v>
      </c>
      <c r="BL24" s="31" t="e">
        <f>VLOOKUP($B24,Input!$C$2:$DR$352,10+BL$5,FALSE)*Input2!$B$4</f>
        <v>#N/A</v>
      </c>
      <c r="BM24" s="31" t="e">
        <f>VLOOKUP($B24,Input!$C$2:$DR$352,10+BM$5,FALSE)*Input2!$B$4</f>
        <v>#N/A</v>
      </c>
      <c r="BN24" s="31" t="e">
        <f>VLOOKUP($B24,Input!$C$2:$DR$352,10+BN$5,FALSE)*Input2!$B$4</f>
        <v>#N/A</v>
      </c>
      <c r="BO24" s="31" t="e">
        <f>VLOOKUP($B24,Input!$C$2:$DR$352,10+BO$5,FALSE)*Input2!$B$4</f>
        <v>#N/A</v>
      </c>
      <c r="BP24" s="31" t="e">
        <f>VLOOKUP($B24,Input!$C$2:$DR$352,10+BP$5,FALSE)*Input2!$B$4</f>
        <v>#N/A</v>
      </c>
      <c r="BQ24" s="31" t="e">
        <f>VLOOKUP($B24,Input!$C$2:$DR$352,10+BQ$5,FALSE)*Input2!$B$4</f>
        <v>#N/A</v>
      </c>
      <c r="BR24" s="31" t="e">
        <f>VLOOKUP($B24,Input!$C$2:$DR$352,10+BR$5,FALSE)*Input2!$B$4</f>
        <v>#N/A</v>
      </c>
      <c r="BS24" s="31" t="e">
        <f>VLOOKUP($B24,Input!$C$2:$DR$352,10+BS$5,FALSE)*Input2!$B$4</f>
        <v>#N/A</v>
      </c>
      <c r="BT24" s="31" t="e">
        <f>VLOOKUP($B24,Input!$C$2:$DR$352,10+BT$5,FALSE)*Input2!$B$4</f>
        <v>#N/A</v>
      </c>
      <c r="BU24" s="31" t="e">
        <f>VLOOKUP($B24,Input!$C$2:$DR$352,10+BU$5,FALSE)*Input2!$B$4</f>
        <v>#N/A</v>
      </c>
      <c r="BV24" s="31" t="e">
        <f>VLOOKUP($B24,Input!$C$2:$DR$352,10+BV$5,FALSE)*Input2!$B$4</f>
        <v>#N/A</v>
      </c>
      <c r="BW24" s="31" t="e">
        <f>VLOOKUP($B24,Input!$C$2:$DR$352,10+BW$5,FALSE)*Input2!$B$4</f>
        <v>#N/A</v>
      </c>
      <c r="BX24" s="31" t="e">
        <f>VLOOKUP($B24,Input!$C$2:$DR$352,10+BX$5,FALSE)*Input2!$B$4</f>
        <v>#N/A</v>
      </c>
      <c r="BY24" s="31" t="e">
        <f>VLOOKUP($B24,Input!$C$2:$DR$352,10+BY$5,FALSE)*Input2!$B$4</f>
        <v>#N/A</v>
      </c>
      <c r="BZ24" s="31" t="e">
        <f>VLOOKUP($B24,Input!$C$2:$DR$352,10+BZ$5,FALSE)*Input2!$B$4</f>
        <v>#N/A</v>
      </c>
      <c r="CA24" s="31" t="e">
        <f>VLOOKUP($B24,Input!$C$2:$DR$352,10+CA$5,FALSE)*Input2!$B$4</f>
        <v>#N/A</v>
      </c>
      <c r="CB24" s="31" t="e">
        <f>VLOOKUP($B24,Input!$C$2:$DR$352,10+CB$5,FALSE)*Input2!$B$4</f>
        <v>#N/A</v>
      </c>
      <c r="CC24" s="31" t="e">
        <f>VLOOKUP($B24,Input!$C$2:$DR$352,10+CC$5,FALSE)*Input2!$B$4</f>
        <v>#N/A</v>
      </c>
      <c r="CD24" s="31" t="e">
        <f>VLOOKUP($B24,Input!$C$2:$DR$352,10+CD$5,FALSE)*Input2!$B$4</f>
        <v>#N/A</v>
      </c>
      <c r="CE24" s="31" t="e">
        <f>VLOOKUP($B24,Input!$C$2:$DR$352,10+CE$5,FALSE)*Input2!$B$4</f>
        <v>#N/A</v>
      </c>
      <c r="CF24" s="31" t="e">
        <f>VLOOKUP($B24,Input!$C$2:$DR$352,10+CF$5,FALSE)*Input2!$B$4</f>
        <v>#N/A</v>
      </c>
      <c r="CG24" s="31" t="e">
        <f>VLOOKUP($B24,Input!$C$2:$DR$352,10+CG$5,FALSE)*Input2!$B$4</f>
        <v>#N/A</v>
      </c>
      <c r="CH24" s="31" t="e">
        <f>VLOOKUP($B24,Input!$C$2:$DR$352,10+CH$5,FALSE)*Input2!$B$4</f>
        <v>#N/A</v>
      </c>
      <c r="CI24" s="31" t="e">
        <f>VLOOKUP($B24,Input!$C$2:$DR$352,10+CI$5,FALSE)*Input2!$B$4</f>
        <v>#N/A</v>
      </c>
      <c r="CJ24" s="31" t="e">
        <f>VLOOKUP($B24,Input!$C$2:$DR$352,10+CJ$5,FALSE)*Input2!$B$4</f>
        <v>#N/A</v>
      </c>
      <c r="CK24" s="31" t="e">
        <f>VLOOKUP($B24,Input!$C$2:$DR$352,10+CK$5,FALSE)*Input2!$B$4</f>
        <v>#N/A</v>
      </c>
      <c r="CL24" s="31" t="e">
        <f>VLOOKUP($B24,Input!$C$2:$DR$352,10+CL$5,FALSE)*Input2!$B$4</f>
        <v>#N/A</v>
      </c>
      <c r="CM24" s="31" t="e">
        <f>VLOOKUP($B24,Input!$C$2:$DR$352,10+CM$5,FALSE)*Input2!$B$4</f>
        <v>#N/A</v>
      </c>
      <c r="CN24" s="31" t="e">
        <f>VLOOKUP($B24,Input!$C$2:$DR$352,10+CN$5,FALSE)*Input2!$B$4</f>
        <v>#N/A</v>
      </c>
      <c r="CO24" s="31" t="e">
        <f>VLOOKUP($B24,Input!$C$2:$DR$352,10+CO$5,FALSE)*Input2!$B$4</f>
        <v>#N/A</v>
      </c>
      <c r="CP24" s="31" t="e">
        <f>VLOOKUP($B24,Input!$C$2:$DR$352,10+CP$5,FALSE)*Input2!$B$4</f>
        <v>#N/A</v>
      </c>
    </row>
    <row r="25" spans="1:94" outlineLevel="4">
      <c r="A25" s="205" t="s">
        <v>375</v>
      </c>
      <c r="B25" s="145" t="s">
        <v>331</v>
      </c>
      <c r="C25" s="32" t="e">
        <f>'Aggregate Nominal'!B25*'Aggregate Nominal'!$B$4/'Per Capita Nominal'!C$75</f>
        <v>#N/A</v>
      </c>
      <c r="D25" s="31" t="e">
        <f>VLOOKUP($B25,Input!$C$2:$DR$352,10+D$5,FALSE)*Input2!$B$4</f>
        <v>#N/A</v>
      </c>
      <c r="E25" s="31" t="e">
        <f>VLOOKUP($B25,Input!$C$2:$DR$352,10+E$5,FALSE)*Input2!$B$4</f>
        <v>#N/A</v>
      </c>
      <c r="F25" s="31" t="e">
        <f>VLOOKUP($B25,Input!$C$2:$DR$352,10+F$5,FALSE)*Input2!$B$4</f>
        <v>#N/A</v>
      </c>
      <c r="G25" s="31" t="e">
        <f>VLOOKUP($B25,Input!$C$2:$DR$352,10+G$5,FALSE)*Input2!$B$4</f>
        <v>#N/A</v>
      </c>
      <c r="H25" s="31" t="e">
        <f>VLOOKUP($B25,Input!$C$2:$DR$352,10+H$5,FALSE)*Input2!$B$4</f>
        <v>#N/A</v>
      </c>
      <c r="I25" s="31" t="e">
        <f>VLOOKUP($B25,Input!$C$2:$DR$352,10+I$5,FALSE)*Input2!$B$4</f>
        <v>#N/A</v>
      </c>
      <c r="J25" s="31" t="e">
        <f>VLOOKUP($B25,Input!$C$2:$DR$352,10+J$5,FALSE)*Input2!$B$4</f>
        <v>#N/A</v>
      </c>
      <c r="K25" s="31" t="e">
        <f>VLOOKUP($B25,Input!$C$2:$DR$352,10+K$5,FALSE)*Input2!$B$4</f>
        <v>#N/A</v>
      </c>
      <c r="L25" s="31" t="e">
        <f>VLOOKUP($B25,Input!$C$2:$DR$352,10+L$5,FALSE)*Input2!$B$4</f>
        <v>#N/A</v>
      </c>
      <c r="M25" s="31" t="e">
        <f>VLOOKUP($B25,Input!$C$2:$DR$352,10+M$5,FALSE)*Input2!$B$4</f>
        <v>#N/A</v>
      </c>
      <c r="N25" s="31" t="e">
        <f>VLOOKUP($B25,Input!$C$2:$DR$352,10+N$5,FALSE)*Input2!$B$4</f>
        <v>#N/A</v>
      </c>
      <c r="O25" s="31" t="e">
        <f>VLOOKUP($B25,Input!$C$2:$DR$352,10+O$5,FALSE)*Input2!$B$4</f>
        <v>#N/A</v>
      </c>
      <c r="P25" s="31" t="e">
        <f>VLOOKUP($B25,Input!$C$2:$DR$352,10+P$5,FALSE)*Input2!$B$4</f>
        <v>#N/A</v>
      </c>
      <c r="Q25" s="31" t="e">
        <f>VLOOKUP($B25,Input!$C$2:$DR$352,10+Q$5,FALSE)*Input2!$B$4</f>
        <v>#N/A</v>
      </c>
      <c r="R25" s="31" t="e">
        <f>VLOOKUP($B25,Input!$C$2:$DR$352,10+R$5,FALSE)*Input2!$B$4</f>
        <v>#N/A</v>
      </c>
      <c r="S25" s="31" t="e">
        <f>VLOOKUP($B25,Input!$C$2:$DR$352,10+S$5,FALSE)*Input2!$B$4</f>
        <v>#N/A</v>
      </c>
      <c r="T25" s="31" t="e">
        <f>VLOOKUP($B25,Input!$C$2:$DR$352,10+T$5,FALSE)*Input2!$B$4</f>
        <v>#N/A</v>
      </c>
      <c r="U25" s="31" t="e">
        <f>VLOOKUP($B25,Input!$C$2:$DR$352,10+U$5,FALSE)*Input2!$B$4</f>
        <v>#N/A</v>
      </c>
      <c r="V25" s="31" t="e">
        <f>VLOOKUP($B25,Input!$C$2:$DR$352,10+V$5,FALSE)*Input2!$B$4</f>
        <v>#N/A</v>
      </c>
      <c r="W25" s="31" t="e">
        <f>VLOOKUP($B25,Input!$C$2:$DR$352,10+W$5,FALSE)*Input2!$B$4</f>
        <v>#N/A</v>
      </c>
      <c r="X25" s="31" t="e">
        <f>VLOOKUP($B25,Input!$C$2:$DR$352,10+X$5,FALSE)*Input2!$B$4</f>
        <v>#N/A</v>
      </c>
      <c r="Y25" s="31" t="e">
        <f>VLOOKUP($B25,Input!$C$2:$DR$352,10+Y$5,FALSE)*Input2!$B$4</f>
        <v>#N/A</v>
      </c>
      <c r="Z25" s="31" t="e">
        <f>VLOOKUP($B25,Input!$C$2:$DR$352,10+Z$5,FALSE)*Input2!$B$4</f>
        <v>#N/A</v>
      </c>
      <c r="AA25" s="31" t="e">
        <f>VLOOKUP($B25,Input!$C$2:$DR$352,10+AA$5,FALSE)*Input2!$B$4</f>
        <v>#N/A</v>
      </c>
      <c r="AB25" s="31" t="e">
        <f>VLOOKUP($B25,Input!$C$2:$DR$352,10+AB$5,FALSE)*Input2!$B$4</f>
        <v>#N/A</v>
      </c>
      <c r="AC25" s="31" t="e">
        <f>VLOOKUP($B25,Input!$C$2:$DR$352,10+AC$5,FALSE)*Input2!$B$4</f>
        <v>#N/A</v>
      </c>
      <c r="AD25" s="31" t="e">
        <f>VLOOKUP($B25,Input!$C$2:$DR$352,10+AD$5,FALSE)*Input2!$B$4</f>
        <v>#N/A</v>
      </c>
      <c r="AE25" s="31" t="e">
        <f>VLOOKUP($B25,Input!$C$2:$DR$352,10+AE$5,FALSE)*Input2!$B$4</f>
        <v>#N/A</v>
      </c>
      <c r="AF25" s="31" t="e">
        <f>VLOOKUP($B25,Input!$C$2:$DR$352,10+AF$5,FALSE)*Input2!$B$4</f>
        <v>#N/A</v>
      </c>
      <c r="AG25" s="31" t="e">
        <f>VLOOKUP($B25,Input!$C$2:$DR$352,10+AG$5,FALSE)*Input2!$B$4</f>
        <v>#N/A</v>
      </c>
      <c r="AH25" s="31" t="e">
        <f>VLOOKUP($B25,Input!$C$2:$DR$352,10+AH$5,FALSE)*Input2!$B$4</f>
        <v>#N/A</v>
      </c>
      <c r="AI25" s="31" t="e">
        <f>VLOOKUP($B25,Input!$C$2:$DR$352,10+AI$5,FALSE)*Input2!$B$4</f>
        <v>#N/A</v>
      </c>
      <c r="AJ25" s="31" t="e">
        <f>VLOOKUP($B25,Input!$C$2:$DR$352,10+AJ$5,FALSE)*Input2!$B$4</f>
        <v>#N/A</v>
      </c>
      <c r="AK25" s="31" t="e">
        <f>VLOOKUP($B25,Input!$C$2:$DR$352,10+AK$5,FALSE)*Input2!$B$4</f>
        <v>#N/A</v>
      </c>
      <c r="AL25" s="31" t="e">
        <f>VLOOKUP($B25,Input!$C$2:$DR$352,10+AL$5,FALSE)*Input2!$B$4</f>
        <v>#N/A</v>
      </c>
      <c r="AM25" s="31" t="e">
        <f>VLOOKUP($B25,Input!$C$2:$DR$352,10+AM$5,FALSE)*Input2!$B$4</f>
        <v>#N/A</v>
      </c>
      <c r="AN25" s="31" t="e">
        <f>VLOOKUP($B25,Input!$C$2:$DR$352,10+AN$5,FALSE)*Input2!$B$4</f>
        <v>#N/A</v>
      </c>
      <c r="AO25" s="31" t="e">
        <f>VLOOKUP($B25,Input!$C$2:$DR$352,10+AO$5,FALSE)*Input2!$B$4</f>
        <v>#N/A</v>
      </c>
      <c r="AP25" s="31" t="e">
        <f>VLOOKUP($B25,Input!$C$2:$DR$352,10+AP$5,FALSE)*Input2!$B$4</f>
        <v>#N/A</v>
      </c>
      <c r="AQ25" s="31" t="e">
        <f>VLOOKUP($B25,Input!$C$2:$DR$352,10+AQ$5,FALSE)*Input2!$B$4</f>
        <v>#N/A</v>
      </c>
      <c r="AR25" s="31" t="e">
        <f>VLOOKUP($B25,Input!$C$2:$DR$352,10+AR$5,FALSE)*Input2!$B$4</f>
        <v>#N/A</v>
      </c>
      <c r="AS25" s="31" t="e">
        <f>VLOOKUP($B25,Input!$C$2:$DR$352,10+AS$5,FALSE)*Input2!$B$4</f>
        <v>#N/A</v>
      </c>
      <c r="AT25" s="31" t="e">
        <f>VLOOKUP($B25,Input!$C$2:$DR$352,10+AT$5,FALSE)*Input2!$B$4</f>
        <v>#N/A</v>
      </c>
      <c r="AU25" s="31" t="e">
        <f>VLOOKUP($B25,Input!$C$2:$DR$352,10+AU$5,FALSE)*Input2!$B$4</f>
        <v>#N/A</v>
      </c>
      <c r="AV25" s="31" t="e">
        <f>VLOOKUP($B25,Input!$C$2:$DR$352,10+AV$5,FALSE)*Input2!$B$4</f>
        <v>#N/A</v>
      </c>
      <c r="AW25" s="31" t="e">
        <f>VLOOKUP($B25,Input!$C$2:$DR$352,10+AW$5,FALSE)*Input2!$B$4</f>
        <v>#N/A</v>
      </c>
      <c r="AX25" s="31" t="e">
        <f>VLOOKUP($B25,Input!$C$2:$DR$352,10+AX$5,FALSE)*Input2!$B$4</f>
        <v>#N/A</v>
      </c>
      <c r="AY25" s="31" t="e">
        <f>VLOOKUP($B25,Input!$C$2:$DR$352,10+AY$5,FALSE)*Input2!$B$4</f>
        <v>#N/A</v>
      </c>
      <c r="AZ25" s="31" t="e">
        <f>VLOOKUP($B25,Input!$C$2:$DR$352,10+AZ$5,FALSE)*Input2!$B$4</f>
        <v>#N/A</v>
      </c>
      <c r="BA25" s="31" t="e">
        <f>VLOOKUP($B25,Input!$C$2:$DR$352,10+BA$5,FALSE)*Input2!$B$4</f>
        <v>#N/A</v>
      </c>
      <c r="BB25" s="31" t="e">
        <f>VLOOKUP($B25,Input!$C$2:$DR$352,10+BB$5,FALSE)*Input2!$B$4</f>
        <v>#N/A</v>
      </c>
      <c r="BC25" s="31" t="e">
        <f>VLOOKUP($B25,Input!$C$2:$DR$352,10+BC$5,FALSE)*Input2!$B$4</f>
        <v>#N/A</v>
      </c>
      <c r="BD25" s="31" t="e">
        <f>VLOOKUP($B25,Input!$C$2:$DR$352,10+BD$5,FALSE)*Input2!$B$4</f>
        <v>#N/A</v>
      </c>
      <c r="BE25" s="31" t="e">
        <f>VLOOKUP($B25,Input!$C$2:$DR$352,10+BE$5,FALSE)*Input2!$B$4</f>
        <v>#N/A</v>
      </c>
      <c r="BF25" s="31" t="e">
        <f>VLOOKUP($B25,Input!$C$2:$DR$352,10+BF$5,FALSE)*Input2!$B$4</f>
        <v>#N/A</v>
      </c>
      <c r="BG25" s="31" t="e">
        <f>VLOOKUP($B25,Input!$C$2:$DR$352,10+BG$5,FALSE)*Input2!$B$4</f>
        <v>#N/A</v>
      </c>
      <c r="BH25" s="31" t="e">
        <f>VLOOKUP($B25,Input!$C$2:$DR$352,10+BH$5,FALSE)*Input2!$B$4</f>
        <v>#N/A</v>
      </c>
      <c r="BI25" s="31" t="e">
        <f>VLOOKUP($B25,Input!$C$2:$DR$352,10+BI$5,FALSE)*Input2!$B$4</f>
        <v>#N/A</v>
      </c>
      <c r="BJ25" s="31" t="e">
        <f>VLOOKUP($B25,Input!$C$2:$DR$352,10+BJ$5,FALSE)*Input2!$B$4</f>
        <v>#N/A</v>
      </c>
      <c r="BK25" s="31" t="e">
        <f>VLOOKUP($B25,Input!$C$2:$DR$352,10+BK$5,FALSE)*Input2!$B$4</f>
        <v>#N/A</v>
      </c>
      <c r="BL25" s="31" t="e">
        <f>VLOOKUP($B25,Input!$C$2:$DR$352,10+BL$5,FALSE)*Input2!$B$4</f>
        <v>#N/A</v>
      </c>
      <c r="BM25" s="31" t="e">
        <f>VLOOKUP($B25,Input!$C$2:$DR$352,10+BM$5,FALSE)*Input2!$B$4</f>
        <v>#N/A</v>
      </c>
      <c r="BN25" s="31" t="e">
        <f>VLOOKUP($B25,Input!$C$2:$DR$352,10+BN$5,FALSE)*Input2!$B$4</f>
        <v>#N/A</v>
      </c>
      <c r="BO25" s="31" t="e">
        <f>VLOOKUP($B25,Input!$C$2:$DR$352,10+BO$5,FALSE)*Input2!$B$4</f>
        <v>#N/A</v>
      </c>
      <c r="BP25" s="31" t="e">
        <f>VLOOKUP($B25,Input!$C$2:$DR$352,10+BP$5,FALSE)*Input2!$B$4</f>
        <v>#N/A</v>
      </c>
      <c r="BQ25" s="31" t="e">
        <f>VLOOKUP($B25,Input!$C$2:$DR$352,10+BQ$5,FALSE)*Input2!$B$4</f>
        <v>#N/A</v>
      </c>
      <c r="BR25" s="31" t="e">
        <f>VLOOKUP($B25,Input!$C$2:$DR$352,10+BR$5,FALSE)*Input2!$B$4</f>
        <v>#N/A</v>
      </c>
      <c r="BS25" s="31" t="e">
        <f>VLOOKUP($B25,Input!$C$2:$DR$352,10+BS$5,FALSE)*Input2!$B$4</f>
        <v>#N/A</v>
      </c>
      <c r="BT25" s="31" t="e">
        <f>VLOOKUP($B25,Input!$C$2:$DR$352,10+BT$5,FALSE)*Input2!$B$4</f>
        <v>#N/A</v>
      </c>
      <c r="BU25" s="31" t="e">
        <f>VLOOKUP($B25,Input!$C$2:$DR$352,10+BU$5,FALSE)*Input2!$B$4</f>
        <v>#N/A</v>
      </c>
      <c r="BV25" s="31" t="e">
        <f>VLOOKUP($B25,Input!$C$2:$DR$352,10+BV$5,FALSE)*Input2!$B$4</f>
        <v>#N/A</v>
      </c>
      <c r="BW25" s="31" t="e">
        <f>VLOOKUP($B25,Input!$C$2:$DR$352,10+BW$5,FALSE)*Input2!$B$4</f>
        <v>#N/A</v>
      </c>
      <c r="BX25" s="31" t="e">
        <f>VLOOKUP($B25,Input!$C$2:$DR$352,10+BX$5,FALSE)*Input2!$B$4</f>
        <v>#N/A</v>
      </c>
      <c r="BY25" s="31" t="e">
        <f>VLOOKUP($B25,Input!$C$2:$DR$352,10+BY$5,FALSE)*Input2!$B$4</f>
        <v>#N/A</v>
      </c>
      <c r="BZ25" s="31" t="e">
        <f>VLOOKUP($B25,Input!$C$2:$DR$352,10+BZ$5,FALSE)*Input2!$B$4</f>
        <v>#N/A</v>
      </c>
      <c r="CA25" s="31" t="e">
        <f>VLOOKUP($B25,Input!$C$2:$DR$352,10+CA$5,FALSE)*Input2!$B$4</f>
        <v>#N/A</v>
      </c>
      <c r="CB25" s="31" t="e">
        <f>VLOOKUP($B25,Input!$C$2:$DR$352,10+CB$5,FALSE)*Input2!$B$4</f>
        <v>#N/A</v>
      </c>
      <c r="CC25" s="31" t="e">
        <f>VLOOKUP($B25,Input!$C$2:$DR$352,10+CC$5,FALSE)*Input2!$B$4</f>
        <v>#N/A</v>
      </c>
      <c r="CD25" s="31" t="e">
        <f>VLOOKUP($B25,Input!$C$2:$DR$352,10+CD$5,FALSE)*Input2!$B$4</f>
        <v>#N/A</v>
      </c>
      <c r="CE25" s="31" t="e">
        <f>VLOOKUP($B25,Input!$C$2:$DR$352,10+CE$5,FALSE)*Input2!$B$4</f>
        <v>#N/A</v>
      </c>
      <c r="CF25" s="31" t="e">
        <f>VLOOKUP($B25,Input!$C$2:$DR$352,10+CF$5,FALSE)*Input2!$B$4</f>
        <v>#N/A</v>
      </c>
      <c r="CG25" s="31" t="e">
        <f>VLOOKUP($B25,Input!$C$2:$DR$352,10+CG$5,FALSE)*Input2!$B$4</f>
        <v>#N/A</v>
      </c>
      <c r="CH25" s="31" t="e">
        <f>VLOOKUP($B25,Input!$C$2:$DR$352,10+CH$5,FALSE)*Input2!$B$4</f>
        <v>#N/A</v>
      </c>
      <c r="CI25" s="31" t="e">
        <f>VLOOKUP($B25,Input!$C$2:$DR$352,10+CI$5,FALSE)*Input2!$B$4</f>
        <v>#N/A</v>
      </c>
      <c r="CJ25" s="31" t="e">
        <f>VLOOKUP($B25,Input!$C$2:$DR$352,10+CJ$5,FALSE)*Input2!$B$4</f>
        <v>#N/A</v>
      </c>
      <c r="CK25" s="31" t="e">
        <f>VLOOKUP($B25,Input!$C$2:$DR$352,10+CK$5,FALSE)*Input2!$B$4</f>
        <v>#N/A</v>
      </c>
      <c r="CL25" s="31" t="e">
        <f>VLOOKUP($B25,Input!$C$2:$DR$352,10+CL$5,FALSE)*Input2!$B$4</f>
        <v>#N/A</v>
      </c>
      <c r="CM25" s="31" t="e">
        <f>VLOOKUP($B25,Input!$C$2:$DR$352,10+CM$5,FALSE)*Input2!$B$4</f>
        <v>#N/A</v>
      </c>
      <c r="CN25" s="31" t="e">
        <f>VLOOKUP($B25,Input!$C$2:$DR$352,10+CN$5,FALSE)*Input2!$B$4</f>
        <v>#N/A</v>
      </c>
      <c r="CO25" s="31" t="e">
        <f>VLOOKUP($B25,Input!$C$2:$DR$352,10+CO$5,FALSE)*Input2!$B$4</f>
        <v>#N/A</v>
      </c>
      <c r="CP25" s="31" t="e">
        <f>VLOOKUP($B25,Input!$C$2:$DR$352,10+CP$5,FALSE)*Input2!$B$4</f>
        <v>#N/A</v>
      </c>
    </row>
    <row r="26" spans="1:94" outlineLevel="4">
      <c r="A26" s="205" t="s">
        <v>376</v>
      </c>
      <c r="B26" s="145" t="s">
        <v>332</v>
      </c>
      <c r="C26" s="32" t="e">
        <f>ABS('Aggregate Nominal'!B26*'Aggregate Nominal'!$B$4/'Per Capita Nominal'!C$75)</f>
        <v>#N/A</v>
      </c>
      <c r="D26" s="31" t="e">
        <f>ABS(VLOOKUP($B26,Input!$C$2:$DR$352,10+D$5,FALSE)*Input2!$B$4)</f>
        <v>#N/A</v>
      </c>
      <c r="E26" s="31" t="e">
        <f>ABS(VLOOKUP($B26,Input!$C$2:$DR$352,10+E$5,FALSE)*Input2!$B$4)</f>
        <v>#N/A</v>
      </c>
      <c r="F26" s="31" t="e">
        <f>ABS(VLOOKUP($B26,Input!$C$2:$DR$352,10+F$5,FALSE)*Input2!$B$4)</f>
        <v>#N/A</v>
      </c>
      <c r="G26" s="31" t="e">
        <f>ABS(VLOOKUP($B26,Input!$C$2:$DR$352,10+G$5,FALSE)*Input2!$B$4)</f>
        <v>#N/A</v>
      </c>
      <c r="H26" s="31" t="e">
        <f>ABS(VLOOKUP($B26,Input!$C$2:$DR$352,10+H$5,FALSE)*Input2!$B$4)</f>
        <v>#N/A</v>
      </c>
      <c r="I26" s="31" t="e">
        <f>ABS(VLOOKUP($B26,Input!$C$2:$DR$352,10+I$5,FALSE)*Input2!$B$4)</f>
        <v>#N/A</v>
      </c>
      <c r="J26" s="31" t="e">
        <f>ABS(VLOOKUP($B26,Input!$C$2:$DR$352,10+J$5,FALSE)*Input2!$B$4)</f>
        <v>#N/A</v>
      </c>
      <c r="K26" s="31" t="e">
        <f>ABS(VLOOKUP($B26,Input!$C$2:$DR$352,10+K$5,FALSE)*Input2!$B$4)</f>
        <v>#N/A</v>
      </c>
      <c r="L26" s="31" t="e">
        <f>ABS(VLOOKUP($B26,Input!$C$2:$DR$352,10+L$5,FALSE)*Input2!$B$4)</f>
        <v>#N/A</v>
      </c>
      <c r="M26" s="31" t="e">
        <f>ABS(VLOOKUP($B26,Input!$C$2:$DR$352,10+M$5,FALSE)*Input2!$B$4)</f>
        <v>#N/A</v>
      </c>
      <c r="N26" s="31" t="e">
        <f>ABS(VLOOKUP($B26,Input!$C$2:$DR$352,10+N$5,FALSE)*Input2!$B$4)</f>
        <v>#N/A</v>
      </c>
      <c r="O26" s="31" t="e">
        <f>ABS(VLOOKUP($B26,Input!$C$2:$DR$352,10+O$5,FALSE)*Input2!$B$4)</f>
        <v>#N/A</v>
      </c>
      <c r="P26" s="31" t="e">
        <f>ABS(VLOOKUP($B26,Input!$C$2:$DR$352,10+P$5,FALSE)*Input2!$B$4)</f>
        <v>#N/A</v>
      </c>
      <c r="Q26" s="31" t="e">
        <f>ABS(VLOOKUP($B26,Input!$C$2:$DR$352,10+Q$5,FALSE)*Input2!$B$4)</f>
        <v>#N/A</v>
      </c>
      <c r="R26" s="31" t="e">
        <f>ABS(VLOOKUP($B26,Input!$C$2:$DR$352,10+R$5,FALSE)*Input2!$B$4)</f>
        <v>#N/A</v>
      </c>
      <c r="S26" s="31" t="e">
        <f>ABS(VLOOKUP($B26,Input!$C$2:$DR$352,10+S$5,FALSE)*Input2!$B$4)</f>
        <v>#N/A</v>
      </c>
      <c r="T26" s="31" t="e">
        <f>ABS(VLOOKUP($B26,Input!$C$2:$DR$352,10+T$5,FALSE)*Input2!$B$4)</f>
        <v>#N/A</v>
      </c>
      <c r="U26" s="31" t="e">
        <f>ABS(VLOOKUP($B26,Input!$C$2:$DR$352,10+U$5,FALSE)*Input2!$B$4)</f>
        <v>#N/A</v>
      </c>
      <c r="V26" s="31" t="e">
        <f>ABS(VLOOKUP($B26,Input!$C$2:$DR$352,10+V$5,FALSE)*Input2!$B$4)</f>
        <v>#N/A</v>
      </c>
      <c r="W26" s="31" t="e">
        <f>ABS(VLOOKUP($B26,Input!$C$2:$DR$352,10+W$5,FALSE)*Input2!$B$4)</f>
        <v>#N/A</v>
      </c>
      <c r="X26" s="31" t="e">
        <f>ABS(VLOOKUP($B26,Input!$C$2:$DR$352,10+X$5,FALSE)*Input2!$B$4)</f>
        <v>#N/A</v>
      </c>
      <c r="Y26" s="31" t="e">
        <f>ABS(VLOOKUP($B26,Input!$C$2:$DR$352,10+Y$5,FALSE)*Input2!$B$4)</f>
        <v>#N/A</v>
      </c>
      <c r="Z26" s="31" t="e">
        <f>ABS(VLOOKUP($B26,Input!$C$2:$DR$352,10+Z$5,FALSE)*Input2!$B$4)</f>
        <v>#N/A</v>
      </c>
      <c r="AA26" s="31" t="e">
        <f>ABS(VLOOKUP($B26,Input!$C$2:$DR$352,10+AA$5,FALSE)*Input2!$B$4)</f>
        <v>#N/A</v>
      </c>
      <c r="AB26" s="31" t="e">
        <f>ABS(VLOOKUP($B26,Input!$C$2:$DR$352,10+AB$5,FALSE)*Input2!$B$4)</f>
        <v>#N/A</v>
      </c>
      <c r="AC26" s="31" t="e">
        <f>ABS(VLOOKUP($B26,Input!$C$2:$DR$352,10+AC$5,FALSE)*Input2!$B$4)</f>
        <v>#N/A</v>
      </c>
      <c r="AD26" s="31" t="e">
        <f>ABS(VLOOKUP($B26,Input!$C$2:$DR$352,10+AD$5,FALSE)*Input2!$B$4)</f>
        <v>#N/A</v>
      </c>
      <c r="AE26" s="31" t="e">
        <f>ABS(VLOOKUP($B26,Input!$C$2:$DR$352,10+AE$5,FALSE)*Input2!$B$4)</f>
        <v>#N/A</v>
      </c>
      <c r="AF26" s="31" t="e">
        <f>ABS(VLOOKUP($B26,Input!$C$2:$DR$352,10+AF$5,FALSE)*Input2!$B$4)</f>
        <v>#N/A</v>
      </c>
      <c r="AG26" s="31" t="e">
        <f>ABS(VLOOKUP($B26,Input!$C$2:$DR$352,10+AG$5,FALSE)*Input2!$B$4)</f>
        <v>#N/A</v>
      </c>
      <c r="AH26" s="31" t="e">
        <f>ABS(VLOOKUP($B26,Input!$C$2:$DR$352,10+AH$5,FALSE)*Input2!$B$4)</f>
        <v>#N/A</v>
      </c>
      <c r="AI26" s="31" t="e">
        <f>ABS(VLOOKUP($B26,Input!$C$2:$DR$352,10+AI$5,FALSE)*Input2!$B$4)</f>
        <v>#N/A</v>
      </c>
      <c r="AJ26" s="31" t="e">
        <f>ABS(VLOOKUP($B26,Input!$C$2:$DR$352,10+AJ$5,FALSE)*Input2!$B$4)</f>
        <v>#N/A</v>
      </c>
      <c r="AK26" s="31" t="e">
        <f>ABS(VLOOKUP($B26,Input!$C$2:$DR$352,10+AK$5,FALSE)*Input2!$B$4)</f>
        <v>#N/A</v>
      </c>
      <c r="AL26" s="31" t="e">
        <f>ABS(VLOOKUP($B26,Input!$C$2:$DR$352,10+AL$5,FALSE)*Input2!$B$4)</f>
        <v>#N/A</v>
      </c>
      <c r="AM26" s="31" t="e">
        <f>ABS(VLOOKUP($B26,Input!$C$2:$DR$352,10+AM$5,FALSE)*Input2!$B$4)</f>
        <v>#N/A</v>
      </c>
      <c r="AN26" s="31" t="e">
        <f>ABS(VLOOKUP($B26,Input!$C$2:$DR$352,10+AN$5,FALSE)*Input2!$B$4)</f>
        <v>#N/A</v>
      </c>
      <c r="AO26" s="31" t="e">
        <f>ABS(VLOOKUP($B26,Input!$C$2:$DR$352,10+AO$5,FALSE)*Input2!$B$4)</f>
        <v>#N/A</v>
      </c>
      <c r="AP26" s="31" t="e">
        <f>ABS(VLOOKUP($B26,Input!$C$2:$DR$352,10+AP$5,FALSE)*Input2!$B$4)</f>
        <v>#N/A</v>
      </c>
      <c r="AQ26" s="31" t="e">
        <f>ABS(VLOOKUP($B26,Input!$C$2:$DR$352,10+AQ$5,FALSE)*Input2!$B$4)</f>
        <v>#N/A</v>
      </c>
      <c r="AR26" s="31" t="e">
        <f>ABS(VLOOKUP($B26,Input!$C$2:$DR$352,10+AR$5,FALSE)*Input2!$B$4)</f>
        <v>#N/A</v>
      </c>
      <c r="AS26" s="31" t="e">
        <f>ABS(VLOOKUP($B26,Input!$C$2:$DR$352,10+AS$5,FALSE)*Input2!$B$4)</f>
        <v>#N/A</v>
      </c>
      <c r="AT26" s="31" t="e">
        <f>ABS(VLOOKUP($B26,Input!$C$2:$DR$352,10+AT$5,FALSE)*Input2!$B$4)</f>
        <v>#N/A</v>
      </c>
      <c r="AU26" s="31" t="e">
        <f>ABS(VLOOKUP($B26,Input!$C$2:$DR$352,10+AU$5,FALSE)*Input2!$B$4)</f>
        <v>#N/A</v>
      </c>
      <c r="AV26" s="31" t="e">
        <f>ABS(VLOOKUP($B26,Input!$C$2:$DR$352,10+AV$5,FALSE)*Input2!$B$4)</f>
        <v>#N/A</v>
      </c>
      <c r="AW26" s="31" t="e">
        <f>ABS(VLOOKUP($B26,Input!$C$2:$DR$352,10+AW$5,FALSE)*Input2!$B$4)</f>
        <v>#N/A</v>
      </c>
      <c r="AX26" s="31" t="e">
        <f>ABS(VLOOKUP($B26,Input!$C$2:$DR$352,10+AX$5,FALSE)*Input2!$B$4)</f>
        <v>#N/A</v>
      </c>
      <c r="AY26" s="31" t="e">
        <f>ABS(VLOOKUP($B26,Input!$C$2:$DR$352,10+AY$5,FALSE)*Input2!$B$4)</f>
        <v>#N/A</v>
      </c>
      <c r="AZ26" s="31" t="e">
        <f>ABS(VLOOKUP($B26,Input!$C$2:$DR$352,10+AZ$5,FALSE)*Input2!$B$4)</f>
        <v>#N/A</v>
      </c>
      <c r="BA26" s="31" t="e">
        <f>ABS(VLOOKUP($B26,Input!$C$2:$DR$352,10+BA$5,FALSE)*Input2!$B$4)</f>
        <v>#N/A</v>
      </c>
      <c r="BB26" s="31" t="e">
        <f>ABS(VLOOKUP($B26,Input!$C$2:$DR$352,10+BB$5,FALSE)*Input2!$B$4)</f>
        <v>#N/A</v>
      </c>
      <c r="BC26" s="31" t="e">
        <f>ABS(VLOOKUP($B26,Input!$C$2:$DR$352,10+BC$5,FALSE)*Input2!$B$4)</f>
        <v>#N/A</v>
      </c>
      <c r="BD26" s="31" t="e">
        <f>ABS(VLOOKUP($B26,Input!$C$2:$DR$352,10+BD$5,FALSE)*Input2!$B$4)</f>
        <v>#N/A</v>
      </c>
      <c r="BE26" s="31" t="e">
        <f>ABS(VLOOKUP($B26,Input!$C$2:$DR$352,10+BE$5,FALSE)*Input2!$B$4)</f>
        <v>#N/A</v>
      </c>
      <c r="BF26" s="31" t="e">
        <f>ABS(VLOOKUP($B26,Input!$C$2:$DR$352,10+BF$5,FALSE)*Input2!$B$4)</f>
        <v>#N/A</v>
      </c>
      <c r="BG26" s="31" t="e">
        <f>ABS(VLOOKUP($B26,Input!$C$2:$DR$352,10+BG$5,FALSE)*Input2!$B$4)</f>
        <v>#N/A</v>
      </c>
      <c r="BH26" s="31" t="e">
        <f>ABS(VLOOKUP($B26,Input!$C$2:$DR$352,10+BH$5,FALSE)*Input2!$B$4)</f>
        <v>#N/A</v>
      </c>
      <c r="BI26" s="31" t="e">
        <f>ABS(VLOOKUP($B26,Input!$C$2:$DR$352,10+BI$5,FALSE)*Input2!$B$4)</f>
        <v>#N/A</v>
      </c>
      <c r="BJ26" s="31" t="e">
        <f>ABS(VLOOKUP($B26,Input!$C$2:$DR$352,10+BJ$5,FALSE)*Input2!$B$4)</f>
        <v>#N/A</v>
      </c>
      <c r="BK26" s="31" t="e">
        <f>ABS(VLOOKUP($B26,Input!$C$2:$DR$352,10+BK$5,FALSE)*Input2!$B$4)</f>
        <v>#N/A</v>
      </c>
      <c r="BL26" s="31" t="e">
        <f>ABS(VLOOKUP($B26,Input!$C$2:$DR$352,10+BL$5,FALSE)*Input2!$B$4)</f>
        <v>#N/A</v>
      </c>
      <c r="BM26" s="31" t="e">
        <f>ABS(VLOOKUP($B26,Input!$C$2:$DR$352,10+BM$5,FALSE)*Input2!$B$4)</f>
        <v>#N/A</v>
      </c>
      <c r="BN26" s="31" t="e">
        <f>ABS(VLOOKUP($B26,Input!$C$2:$DR$352,10+BN$5,FALSE)*Input2!$B$4)</f>
        <v>#N/A</v>
      </c>
      <c r="BO26" s="31" t="e">
        <f>ABS(VLOOKUP($B26,Input!$C$2:$DR$352,10+BO$5,FALSE)*Input2!$B$4)</f>
        <v>#N/A</v>
      </c>
      <c r="BP26" s="31" t="e">
        <f>ABS(VLOOKUP($B26,Input!$C$2:$DR$352,10+BP$5,FALSE)*Input2!$B$4)</f>
        <v>#N/A</v>
      </c>
      <c r="BQ26" s="31" t="e">
        <f>ABS(VLOOKUP($B26,Input!$C$2:$DR$352,10+BQ$5,FALSE)*Input2!$B$4)</f>
        <v>#N/A</v>
      </c>
      <c r="BR26" s="31" t="e">
        <f>ABS(VLOOKUP($B26,Input!$C$2:$DR$352,10+BR$5,FALSE)*Input2!$B$4)</f>
        <v>#N/A</v>
      </c>
      <c r="BS26" s="31" t="e">
        <f>ABS(VLOOKUP($B26,Input!$C$2:$DR$352,10+BS$5,FALSE)*Input2!$B$4)</f>
        <v>#N/A</v>
      </c>
      <c r="BT26" s="31" t="e">
        <f>ABS(VLOOKUP($B26,Input!$C$2:$DR$352,10+BT$5,FALSE)*Input2!$B$4)</f>
        <v>#N/A</v>
      </c>
      <c r="BU26" s="31" t="e">
        <f>ABS(VLOOKUP($B26,Input!$C$2:$DR$352,10+BU$5,FALSE)*Input2!$B$4)</f>
        <v>#N/A</v>
      </c>
      <c r="BV26" s="31" t="e">
        <f>ABS(VLOOKUP($B26,Input!$C$2:$DR$352,10+BV$5,FALSE)*Input2!$B$4)</f>
        <v>#N/A</v>
      </c>
      <c r="BW26" s="31" t="e">
        <f>ABS(VLOOKUP($B26,Input!$C$2:$DR$352,10+BW$5,FALSE)*Input2!$B$4)</f>
        <v>#N/A</v>
      </c>
      <c r="BX26" s="31" t="e">
        <f>ABS(VLOOKUP($B26,Input!$C$2:$DR$352,10+BX$5,FALSE)*Input2!$B$4)</f>
        <v>#N/A</v>
      </c>
      <c r="BY26" s="31" t="e">
        <f>ABS(VLOOKUP($B26,Input!$C$2:$DR$352,10+BY$5,FALSE)*Input2!$B$4)</f>
        <v>#N/A</v>
      </c>
      <c r="BZ26" s="31" t="e">
        <f>ABS(VLOOKUP($B26,Input!$C$2:$DR$352,10+BZ$5,FALSE)*Input2!$B$4)</f>
        <v>#N/A</v>
      </c>
      <c r="CA26" s="31" t="e">
        <f>ABS(VLOOKUP($B26,Input!$C$2:$DR$352,10+CA$5,FALSE)*Input2!$B$4)</f>
        <v>#N/A</v>
      </c>
      <c r="CB26" s="31" t="e">
        <f>ABS(VLOOKUP($B26,Input!$C$2:$DR$352,10+CB$5,FALSE)*Input2!$B$4)</f>
        <v>#N/A</v>
      </c>
      <c r="CC26" s="31" t="e">
        <f>ABS(VLOOKUP($B26,Input!$C$2:$DR$352,10+CC$5,FALSE)*Input2!$B$4)</f>
        <v>#N/A</v>
      </c>
      <c r="CD26" s="31" t="e">
        <f>ABS(VLOOKUP($B26,Input!$C$2:$DR$352,10+CD$5,FALSE)*Input2!$B$4)</f>
        <v>#N/A</v>
      </c>
      <c r="CE26" s="31" t="e">
        <f>ABS(VLOOKUP($B26,Input!$C$2:$DR$352,10+CE$5,FALSE)*Input2!$B$4)</f>
        <v>#N/A</v>
      </c>
      <c r="CF26" s="31" t="e">
        <f>ABS(VLOOKUP($B26,Input!$C$2:$DR$352,10+CF$5,FALSE)*Input2!$B$4)</f>
        <v>#N/A</v>
      </c>
      <c r="CG26" s="31" t="e">
        <f>ABS(VLOOKUP($B26,Input!$C$2:$DR$352,10+CG$5,FALSE)*Input2!$B$4)</f>
        <v>#N/A</v>
      </c>
      <c r="CH26" s="31" t="e">
        <f>ABS(VLOOKUP($B26,Input!$C$2:$DR$352,10+CH$5,FALSE)*Input2!$B$4)</f>
        <v>#N/A</v>
      </c>
      <c r="CI26" s="31" t="e">
        <f>ABS(VLOOKUP($B26,Input!$C$2:$DR$352,10+CI$5,FALSE)*Input2!$B$4)</f>
        <v>#N/A</v>
      </c>
      <c r="CJ26" s="31" t="e">
        <f>ABS(VLOOKUP($B26,Input!$C$2:$DR$352,10+CJ$5,FALSE)*Input2!$B$4)</f>
        <v>#N/A</v>
      </c>
      <c r="CK26" s="31" t="e">
        <f>ABS(VLOOKUP($B26,Input!$C$2:$DR$352,10+CK$5,FALSE)*Input2!$B$4)</f>
        <v>#N/A</v>
      </c>
      <c r="CL26" s="31" t="e">
        <f>ABS(VLOOKUP($B26,Input!$C$2:$DR$352,10+CL$5,FALSE)*Input2!$B$4)</f>
        <v>#N/A</v>
      </c>
      <c r="CM26" s="31" t="e">
        <f>ABS(VLOOKUP($B26,Input!$C$2:$DR$352,10+CM$5,FALSE)*Input2!$B$4)</f>
        <v>#N/A</v>
      </c>
      <c r="CN26" s="31" t="e">
        <f>ABS(VLOOKUP($B26,Input!$C$2:$DR$352,10+CN$5,FALSE)*Input2!$B$4)</f>
        <v>#N/A</v>
      </c>
      <c r="CO26" s="31" t="e">
        <f>ABS(VLOOKUP($B26,Input!$C$2:$DR$352,10+CO$5,FALSE)*Input2!$B$4)</f>
        <v>#N/A</v>
      </c>
      <c r="CP26" s="31" t="e">
        <f>ABS(VLOOKUP($B26,Input!$C$2:$DR$352,10+CP$5,FALSE)*Input2!$B$4)</f>
        <v>#N/A</v>
      </c>
    </row>
    <row r="27" spans="1:94" outlineLevel="3">
      <c r="A27" s="30" t="s">
        <v>395</v>
      </c>
      <c r="B27" s="145" t="s">
        <v>333</v>
      </c>
      <c r="C27" s="32" t="e">
        <f>'Aggregate Nominal'!B27*'Aggregate Nominal'!$B$4/'Per Capita Nominal'!C$75</f>
        <v>#N/A</v>
      </c>
      <c r="D27" s="31" t="e">
        <f>VLOOKUP($B27,Input!$C$2:$DR$352,10+D$5,FALSE)*Input2!$B$4</f>
        <v>#N/A</v>
      </c>
      <c r="E27" s="31" t="e">
        <f>VLOOKUP($B27,Input!$C$2:$DR$352,10+E$5,FALSE)*Input2!$B$4</f>
        <v>#N/A</v>
      </c>
      <c r="F27" s="31" t="e">
        <f>VLOOKUP($B27,Input!$C$2:$DR$352,10+F$5,FALSE)*Input2!$B$4</f>
        <v>#N/A</v>
      </c>
      <c r="G27" s="31" t="e">
        <f>VLOOKUP($B27,Input!$C$2:$DR$352,10+G$5,FALSE)*Input2!$B$4</f>
        <v>#N/A</v>
      </c>
      <c r="H27" s="31" t="e">
        <f>VLOOKUP($B27,Input!$C$2:$DR$352,10+H$5,FALSE)*Input2!$B$4</f>
        <v>#N/A</v>
      </c>
      <c r="I27" s="31" t="e">
        <f>VLOOKUP($B27,Input!$C$2:$DR$352,10+I$5,FALSE)*Input2!$B$4</f>
        <v>#N/A</v>
      </c>
      <c r="J27" s="31" t="e">
        <f>VLOOKUP($B27,Input!$C$2:$DR$352,10+J$5,FALSE)*Input2!$B$4</f>
        <v>#N/A</v>
      </c>
      <c r="K27" s="31" t="e">
        <f>VLOOKUP($B27,Input!$C$2:$DR$352,10+K$5,FALSE)*Input2!$B$4</f>
        <v>#N/A</v>
      </c>
      <c r="L27" s="31" t="e">
        <f>VLOOKUP($B27,Input!$C$2:$DR$352,10+L$5,FALSE)*Input2!$B$4</f>
        <v>#N/A</v>
      </c>
      <c r="M27" s="31" t="e">
        <f>VLOOKUP($B27,Input!$C$2:$DR$352,10+M$5,FALSE)*Input2!$B$4</f>
        <v>#N/A</v>
      </c>
      <c r="N27" s="31" t="e">
        <f>VLOOKUP($B27,Input!$C$2:$DR$352,10+N$5,FALSE)*Input2!$B$4</f>
        <v>#N/A</v>
      </c>
      <c r="O27" s="31" t="e">
        <f>VLOOKUP($B27,Input!$C$2:$DR$352,10+O$5,FALSE)*Input2!$B$4</f>
        <v>#N/A</v>
      </c>
      <c r="P27" s="31" t="e">
        <f>VLOOKUP($B27,Input!$C$2:$DR$352,10+P$5,FALSE)*Input2!$B$4</f>
        <v>#N/A</v>
      </c>
      <c r="Q27" s="31" t="e">
        <f>VLOOKUP($B27,Input!$C$2:$DR$352,10+Q$5,FALSE)*Input2!$B$4</f>
        <v>#N/A</v>
      </c>
      <c r="R27" s="31" t="e">
        <f>VLOOKUP($B27,Input!$C$2:$DR$352,10+R$5,FALSE)*Input2!$B$4</f>
        <v>#N/A</v>
      </c>
      <c r="S27" s="31" t="e">
        <f>VLOOKUP($B27,Input!$C$2:$DR$352,10+S$5,FALSE)*Input2!$B$4</f>
        <v>#N/A</v>
      </c>
      <c r="T27" s="31" t="e">
        <f>VLOOKUP($B27,Input!$C$2:$DR$352,10+T$5,FALSE)*Input2!$B$4</f>
        <v>#N/A</v>
      </c>
      <c r="U27" s="31" t="e">
        <f>VLOOKUP($B27,Input!$C$2:$DR$352,10+U$5,FALSE)*Input2!$B$4</f>
        <v>#N/A</v>
      </c>
      <c r="V27" s="31" t="e">
        <f>VLOOKUP($B27,Input!$C$2:$DR$352,10+V$5,FALSE)*Input2!$B$4</f>
        <v>#N/A</v>
      </c>
      <c r="W27" s="31" t="e">
        <f>VLOOKUP($B27,Input!$C$2:$DR$352,10+W$5,FALSE)*Input2!$B$4</f>
        <v>#N/A</v>
      </c>
      <c r="X27" s="31" t="e">
        <f>VLOOKUP($B27,Input!$C$2:$DR$352,10+X$5,FALSE)*Input2!$B$4</f>
        <v>#N/A</v>
      </c>
      <c r="Y27" s="31" t="e">
        <f>VLOOKUP($B27,Input!$C$2:$DR$352,10+Y$5,FALSE)*Input2!$B$4</f>
        <v>#N/A</v>
      </c>
      <c r="Z27" s="31" t="e">
        <f>VLOOKUP($B27,Input!$C$2:$DR$352,10+Z$5,FALSE)*Input2!$B$4</f>
        <v>#N/A</v>
      </c>
      <c r="AA27" s="31" t="e">
        <f>VLOOKUP($B27,Input!$C$2:$DR$352,10+AA$5,FALSE)*Input2!$B$4</f>
        <v>#N/A</v>
      </c>
      <c r="AB27" s="31" t="e">
        <f>VLOOKUP($B27,Input!$C$2:$DR$352,10+AB$5,FALSE)*Input2!$B$4</f>
        <v>#N/A</v>
      </c>
      <c r="AC27" s="31" t="e">
        <f>VLOOKUP($B27,Input!$C$2:$DR$352,10+AC$5,FALSE)*Input2!$B$4</f>
        <v>#N/A</v>
      </c>
      <c r="AD27" s="31" t="e">
        <f>VLOOKUP($B27,Input!$C$2:$DR$352,10+AD$5,FALSE)*Input2!$B$4</f>
        <v>#N/A</v>
      </c>
      <c r="AE27" s="31" t="e">
        <f>VLOOKUP($B27,Input!$C$2:$DR$352,10+AE$5,FALSE)*Input2!$B$4</f>
        <v>#N/A</v>
      </c>
      <c r="AF27" s="31" t="e">
        <f>VLOOKUP($B27,Input!$C$2:$DR$352,10+AF$5,FALSE)*Input2!$B$4</f>
        <v>#N/A</v>
      </c>
      <c r="AG27" s="31" t="e">
        <f>VLOOKUP($B27,Input!$C$2:$DR$352,10+AG$5,FALSE)*Input2!$B$4</f>
        <v>#N/A</v>
      </c>
      <c r="AH27" s="31" t="e">
        <f>VLOOKUP($B27,Input!$C$2:$DR$352,10+AH$5,FALSE)*Input2!$B$4</f>
        <v>#N/A</v>
      </c>
      <c r="AI27" s="31" t="e">
        <f>VLOOKUP($B27,Input!$C$2:$DR$352,10+AI$5,FALSE)*Input2!$B$4</f>
        <v>#N/A</v>
      </c>
      <c r="AJ27" s="31" t="e">
        <f>VLOOKUP($B27,Input!$C$2:$DR$352,10+AJ$5,FALSE)*Input2!$B$4</f>
        <v>#N/A</v>
      </c>
      <c r="AK27" s="31" t="e">
        <f>VLOOKUP($B27,Input!$C$2:$DR$352,10+AK$5,FALSE)*Input2!$B$4</f>
        <v>#N/A</v>
      </c>
      <c r="AL27" s="31" t="e">
        <f>VLOOKUP($B27,Input!$C$2:$DR$352,10+AL$5,FALSE)*Input2!$B$4</f>
        <v>#N/A</v>
      </c>
      <c r="AM27" s="31" t="e">
        <f>VLOOKUP($B27,Input!$C$2:$DR$352,10+AM$5,FALSE)*Input2!$B$4</f>
        <v>#N/A</v>
      </c>
      <c r="AN27" s="31" t="e">
        <f>VLOOKUP($B27,Input!$C$2:$DR$352,10+AN$5,FALSE)*Input2!$B$4</f>
        <v>#N/A</v>
      </c>
      <c r="AO27" s="31" t="e">
        <f>VLOOKUP($B27,Input!$C$2:$DR$352,10+AO$5,FALSE)*Input2!$B$4</f>
        <v>#N/A</v>
      </c>
      <c r="AP27" s="31" t="e">
        <f>VLOOKUP($B27,Input!$C$2:$DR$352,10+AP$5,FALSE)*Input2!$B$4</f>
        <v>#N/A</v>
      </c>
      <c r="AQ27" s="31" t="e">
        <f>VLOOKUP($B27,Input!$C$2:$DR$352,10+AQ$5,FALSE)*Input2!$B$4</f>
        <v>#N/A</v>
      </c>
      <c r="AR27" s="31" t="e">
        <f>VLOOKUP($B27,Input!$C$2:$DR$352,10+AR$5,FALSE)*Input2!$B$4</f>
        <v>#N/A</v>
      </c>
      <c r="AS27" s="31" t="e">
        <f>VLOOKUP($B27,Input!$C$2:$DR$352,10+AS$5,FALSE)*Input2!$B$4</f>
        <v>#N/A</v>
      </c>
      <c r="AT27" s="31" t="e">
        <f>VLOOKUP($B27,Input!$C$2:$DR$352,10+AT$5,FALSE)*Input2!$B$4</f>
        <v>#N/A</v>
      </c>
      <c r="AU27" s="31" t="e">
        <f>VLOOKUP($B27,Input!$C$2:$DR$352,10+AU$5,FALSE)*Input2!$B$4</f>
        <v>#N/A</v>
      </c>
      <c r="AV27" s="31" t="e">
        <f>VLOOKUP($B27,Input!$C$2:$DR$352,10+AV$5,FALSE)*Input2!$B$4</f>
        <v>#N/A</v>
      </c>
      <c r="AW27" s="31" t="e">
        <f>VLOOKUP($B27,Input!$C$2:$DR$352,10+AW$5,FALSE)*Input2!$B$4</f>
        <v>#N/A</v>
      </c>
      <c r="AX27" s="31" t="e">
        <f>VLOOKUP($B27,Input!$C$2:$DR$352,10+AX$5,FALSE)*Input2!$B$4</f>
        <v>#N/A</v>
      </c>
      <c r="AY27" s="31" t="e">
        <f>VLOOKUP($B27,Input!$C$2:$DR$352,10+AY$5,FALSE)*Input2!$B$4</f>
        <v>#N/A</v>
      </c>
      <c r="AZ27" s="31" t="e">
        <f>VLOOKUP($B27,Input!$C$2:$DR$352,10+AZ$5,FALSE)*Input2!$B$4</f>
        <v>#N/A</v>
      </c>
      <c r="BA27" s="31" t="e">
        <f>VLOOKUP($B27,Input!$C$2:$DR$352,10+BA$5,FALSE)*Input2!$B$4</f>
        <v>#N/A</v>
      </c>
      <c r="BB27" s="31" t="e">
        <f>VLOOKUP($B27,Input!$C$2:$DR$352,10+BB$5,FALSE)*Input2!$B$4</f>
        <v>#N/A</v>
      </c>
      <c r="BC27" s="31" t="e">
        <f>VLOOKUP($B27,Input!$C$2:$DR$352,10+BC$5,FALSE)*Input2!$B$4</f>
        <v>#N/A</v>
      </c>
      <c r="BD27" s="31" t="e">
        <f>VLOOKUP($B27,Input!$C$2:$DR$352,10+BD$5,FALSE)*Input2!$B$4</f>
        <v>#N/A</v>
      </c>
      <c r="BE27" s="31" t="e">
        <f>VLOOKUP($B27,Input!$C$2:$DR$352,10+BE$5,FALSE)*Input2!$B$4</f>
        <v>#N/A</v>
      </c>
      <c r="BF27" s="31" t="e">
        <f>VLOOKUP($B27,Input!$C$2:$DR$352,10+BF$5,FALSE)*Input2!$B$4</f>
        <v>#N/A</v>
      </c>
      <c r="BG27" s="31" t="e">
        <f>VLOOKUP($B27,Input!$C$2:$DR$352,10+BG$5,FALSE)*Input2!$B$4</f>
        <v>#N/A</v>
      </c>
      <c r="BH27" s="31" t="e">
        <f>VLOOKUP($B27,Input!$C$2:$DR$352,10+BH$5,FALSE)*Input2!$B$4</f>
        <v>#N/A</v>
      </c>
      <c r="BI27" s="31" t="e">
        <f>VLOOKUP($B27,Input!$C$2:$DR$352,10+BI$5,FALSE)*Input2!$B$4</f>
        <v>#N/A</v>
      </c>
      <c r="BJ27" s="31" t="e">
        <f>VLOOKUP($B27,Input!$C$2:$DR$352,10+BJ$5,FALSE)*Input2!$B$4</f>
        <v>#N/A</v>
      </c>
      <c r="BK27" s="31" t="e">
        <f>VLOOKUP($B27,Input!$C$2:$DR$352,10+BK$5,FALSE)*Input2!$B$4</f>
        <v>#N/A</v>
      </c>
      <c r="BL27" s="31" t="e">
        <f>VLOOKUP($B27,Input!$C$2:$DR$352,10+BL$5,FALSE)*Input2!$B$4</f>
        <v>#N/A</v>
      </c>
      <c r="BM27" s="31" t="e">
        <f>VLOOKUP($B27,Input!$C$2:$DR$352,10+BM$5,FALSE)*Input2!$B$4</f>
        <v>#N/A</v>
      </c>
      <c r="BN27" s="31" t="e">
        <f>VLOOKUP($B27,Input!$C$2:$DR$352,10+BN$5,FALSE)*Input2!$B$4</f>
        <v>#N/A</v>
      </c>
      <c r="BO27" s="31" t="e">
        <f>VLOOKUP($B27,Input!$C$2:$DR$352,10+BO$5,FALSE)*Input2!$B$4</f>
        <v>#N/A</v>
      </c>
      <c r="BP27" s="31" t="e">
        <f>VLOOKUP($B27,Input!$C$2:$DR$352,10+BP$5,FALSE)*Input2!$B$4</f>
        <v>#N/A</v>
      </c>
      <c r="BQ27" s="31" t="e">
        <f>VLOOKUP($B27,Input!$C$2:$DR$352,10+BQ$5,FALSE)*Input2!$B$4</f>
        <v>#N/A</v>
      </c>
      <c r="BR27" s="31" t="e">
        <f>VLOOKUP($B27,Input!$C$2:$DR$352,10+BR$5,FALSE)*Input2!$B$4</f>
        <v>#N/A</v>
      </c>
      <c r="BS27" s="31" t="e">
        <f>VLOOKUP($B27,Input!$C$2:$DR$352,10+BS$5,FALSE)*Input2!$B$4</f>
        <v>#N/A</v>
      </c>
      <c r="BT27" s="31" t="e">
        <f>VLOOKUP($B27,Input!$C$2:$DR$352,10+BT$5,FALSE)*Input2!$B$4</f>
        <v>#N/A</v>
      </c>
      <c r="BU27" s="31" t="e">
        <f>VLOOKUP($B27,Input!$C$2:$DR$352,10+BU$5,FALSE)*Input2!$B$4</f>
        <v>#N/A</v>
      </c>
      <c r="BV27" s="31" t="e">
        <f>VLOOKUP($B27,Input!$C$2:$DR$352,10+BV$5,FALSE)*Input2!$B$4</f>
        <v>#N/A</v>
      </c>
      <c r="BW27" s="31" t="e">
        <f>VLOOKUP($B27,Input!$C$2:$DR$352,10+BW$5,FALSE)*Input2!$B$4</f>
        <v>#N/A</v>
      </c>
      <c r="BX27" s="31" t="e">
        <f>VLOOKUP($B27,Input!$C$2:$DR$352,10+BX$5,FALSE)*Input2!$B$4</f>
        <v>#N/A</v>
      </c>
      <c r="BY27" s="31" t="e">
        <f>VLOOKUP($B27,Input!$C$2:$DR$352,10+BY$5,FALSE)*Input2!$B$4</f>
        <v>#N/A</v>
      </c>
      <c r="BZ27" s="31" t="e">
        <f>VLOOKUP($B27,Input!$C$2:$DR$352,10+BZ$5,FALSE)*Input2!$B$4</f>
        <v>#N/A</v>
      </c>
      <c r="CA27" s="31" t="e">
        <f>VLOOKUP($B27,Input!$C$2:$DR$352,10+CA$5,FALSE)*Input2!$B$4</f>
        <v>#N/A</v>
      </c>
      <c r="CB27" s="31" t="e">
        <f>VLOOKUP($B27,Input!$C$2:$DR$352,10+CB$5,FALSE)*Input2!$B$4</f>
        <v>#N/A</v>
      </c>
      <c r="CC27" s="31" t="e">
        <f>VLOOKUP($B27,Input!$C$2:$DR$352,10+CC$5,FALSE)*Input2!$B$4</f>
        <v>#N/A</v>
      </c>
      <c r="CD27" s="31" t="e">
        <f>VLOOKUP($B27,Input!$C$2:$DR$352,10+CD$5,FALSE)*Input2!$B$4</f>
        <v>#N/A</v>
      </c>
      <c r="CE27" s="31" t="e">
        <f>VLOOKUP($B27,Input!$C$2:$DR$352,10+CE$5,FALSE)*Input2!$B$4</f>
        <v>#N/A</v>
      </c>
      <c r="CF27" s="31" t="e">
        <f>VLOOKUP($B27,Input!$C$2:$DR$352,10+CF$5,FALSE)*Input2!$B$4</f>
        <v>#N/A</v>
      </c>
      <c r="CG27" s="31" t="e">
        <f>VLOOKUP($B27,Input!$C$2:$DR$352,10+CG$5,FALSE)*Input2!$B$4</f>
        <v>#N/A</v>
      </c>
      <c r="CH27" s="31" t="e">
        <f>VLOOKUP($B27,Input!$C$2:$DR$352,10+CH$5,FALSE)*Input2!$B$4</f>
        <v>#N/A</v>
      </c>
      <c r="CI27" s="31" t="e">
        <f>VLOOKUP($B27,Input!$C$2:$DR$352,10+CI$5,FALSE)*Input2!$B$4</f>
        <v>#N/A</v>
      </c>
      <c r="CJ27" s="31" t="e">
        <f>VLOOKUP($B27,Input!$C$2:$DR$352,10+CJ$5,FALSE)*Input2!$B$4</f>
        <v>#N/A</v>
      </c>
      <c r="CK27" s="31" t="e">
        <f>VLOOKUP($B27,Input!$C$2:$DR$352,10+CK$5,FALSE)*Input2!$B$4</f>
        <v>#N/A</v>
      </c>
      <c r="CL27" s="31" t="e">
        <f>VLOOKUP($B27,Input!$C$2:$DR$352,10+CL$5,FALSE)*Input2!$B$4</f>
        <v>#N/A</v>
      </c>
      <c r="CM27" s="31" t="e">
        <f>VLOOKUP($B27,Input!$C$2:$DR$352,10+CM$5,FALSE)*Input2!$B$4</f>
        <v>#N/A</v>
      </c>
      <c r="CN27" s="31" t="e">
        <f>VLOOKUP($B27,Input!$C$2:$DR$352,10+CN$5,FALSE)*Input2!$B$4</f>
        <v>#N/A</v>
      </c>
      <c r="CO27" s="31" t="e">
        <f>VLOOKUP($B27,Input!$C$2:$DR$352,10+CO$5,FALSE)*Input2!$B$4</f>
        <v>#N/A</v>
      </c>
      <c r="CP27" s="31" t="e">
        <f>VLOOKUP($B27,Input!$C$2:$DR$352,10+CP$5,FALSE)*Input2!$B$4</f>
        <v>#N/A</v>
      </c>
    </row>
    <row r="28" spans="1:94" outlineLevel="4">
      <c r="A28" s="205" t="s">
        <v>396</v>
      </c>
      <c r="B28" s="145" t="s">
        <v>334</v>
      </c>
      <c r="C28" s="32" t="e">
        <f>'Aggregate Nominal'!B28*'Aggregate Nominal'!$B$4/'Per Capita Nominal'!C$75</f>
        <v>#N/A</v>
      </c>
      <c r="D28" s="31" t="e">
        <f>VLOOKUP($B28,Input!$C$2:$DR$352,10+D$5,FALSE)*Input2!$B$4</f>
        <v>#N/A</v>
      </c>
      <c r="E28" s="31" t="e">
        <f>VLOOKUP($B28,Input!$C$2:$DR$352,10+E$5,FALSE)*Input2!$B$4</f>
        <v>#N/A</v>
      </c>
      <c r="F28" s="31" t="e">
        <f>VLOOKUP($B28,Input!$C$2:$DR$352,10+F$5,FALSE)*Input2!$B$4</f>
        <v>#N/A</v>
      </c>
      <c r="G28" s="31" t="e">
        <f>VLOOKUP($B28,Input!$C$2:$DR$352,10+G$5,FALSE)*Input2!$B$4</f>
        <v>#N/A</v>
      </c>
      <c r="H28" s="31" t="e">
        <f>VLOOKUP($B28,Input!$C$2:$DR$352,10+H$5,FALSE)*Input2!$B$4</f>
        <v>#N/A</v>
      </c>
      <c r="I28" s="31" t="e">
        <f>VLOOKUP($B28,Input!$C$2:$DR$352,10+I$5,FALSE)*Input2!$B$4</f>
        <v>#N/A</v>
      </c>
      <c r="J28" s="31" t="e">
        <f>VLOOKUP($B28,Input!$C$2:$DR$352,10+J$5,FALSE)*Input2!$B$4</f>
        <v>#N/A</v>
      </c>
      <c r="K28" s="31" t="e">
        <f>VLOOKUP($B28,Input!$C$2:$DR$352,10+K$5,FALSE)*Input2!$B$4</f>
        <v>#N/A</v>
      </c>
      <c r="L28" s="31" t="e">
        <f>VLOOKUP($B28,Input!$C$2:$DR$352,10+L$5,FALSE)*Input2!$B$4</f>
        <v>#N/A</v>
      </c>
      <c r="M28" s="31" t="e">
        <f>VLOOKUP($B28,Input!$C$2:$DR$352,10+M$5,FALSE)*Input2!$B$4</f>
        <v>#N/A</v>
      </c>
      <c r="N28" s="31" t="e">
        <f>VLOOKUP($B28,Input!$C$2:$DR$352,10+N$5,FALSE)*Input2!$B$4</f>
        <v>#N/A</v>
      </c>
      <c r="O28" s="31" t="e">
        <f>VLOOKUP($B28,Input!$C$2:$DR$352,10+O$5,FALSE)*Input2!$B$4</f>
        <v>#N/A</v>
      </c>
      <c r="P28" s="31" t="e">
        <f>VLOOKUP($B28,Input!$C$2:$DR$352,10+P$5,FALSE)*Input2!$B$4</f>
        <v>#N/A</v>
      </c>
      <c r="Q28" s="31" t="e">
        <f>VLOOKUP($B28,Input!$C$2:$DR$352,10+Q$5,FALSE)*Input2!$B$4</f>
        <v>#N/A</v>
      </c>
      <c r="R28" s="31" t="e">
        <f>VLOOKUP($B28,Input!$C$2:$DR$352,10+R$5,FALSE)*Input2!$B$4</f>
        <v>#N/A</v>
      </c>
      <c r="S28" s="31" t="e">
        <f>VLOOKUP($B28,Input!$C$2:$DR$352,10+S$5,FALSE)*Input2!$B$4</f>
        <v>#N/A</v>
      </c>
      <c r="T28" s="31" t="e">
        <f>VLOOKUP($B28,Input!$C$2:$DR$352,10+T$5,FALSE)*Input2!$B$4</f>
        <v>#N/A</v>
      </c>
      <c r="U28" s="31" t="e">
        <f>VLOOKUP($B28,Input!$C$2:$DR$352,10+U$5,FALSE)*Input2!$B$4</f>
        <v>#N/A</v>
      </c>
      <c r="V28" s="31" t="e">
        <f>VLOOKUP($B28,Input!$C$2:$DR$352,10+V$5,FALSE)*Input2!$B$4</f>
        <v>#N/A</v>
      </c>
      <c r="W28" s="31" t="e">
        <f>VLOOKUP($B28,Input!$C$2:$DR$352,10+W$5,FALSE)*Input2!$B$4</f>
        <v>#N/A</v>
      </c>
      <c r="X28" s="31" t="e">
        <f>VLOOKUP($B28,Input!$C$2:$DR$352,10+X$5,FALSE)*Input2!$B$4</f>
        <v>#N/A</v>
      </c>
      <c r="Y28" s="31" t="e">
        <f>VLOOKUP($B28,Input!$C$2:$DR$352,10+Y$5,FALSE)*Input2!$B$4</f>
        <v>#N/A</v>
      </c>
      <c r="Z28" s="31" t="e">
        <f>VLOOKUP($B28,Input!$C$2:$DR$352,10+Z$5,FALSE)*Input2!$B$4</f>
        <v>#N/A</v>
      </c>
      <c r="AA28" s="31" t="e">
        <f>VLOOKUP($B28,Input!$C$2:$DR$352,10+AA$5,FALSE)*Input2!$B$4</f>
        <v>#N/A</v>
      </c>
      <c r="AB28" s="31" t="e">
        <f>VLOOKUP($B28,Input!$C$2:$DR$352,10+AB$5,FALSE)*Input2!$B$4</f>
        <v>#N/A</v>
      </c>
      <c r="AC28" s="31" t="e">
        <f>VLOOKUP($B28,Input!$C$2:$DR$352,10+AC$5,FALSE)*Input2!$B$4</f>
        <v>#N/A</v>
      </c>
      <c r="AD28" s="31" t="e">
        <f>VLOOKUP($B28,Input!$C$2:$DR$352,10+AD$5,FALSE)*Input2!$B$4</f>
        <v>#N/A</v>
      </c>
      <c r="AE28" s="31" t="e">
        <f>VLOOKUP($B28,Input!$C$2:$DR$352,10+AE$5,FALSE)*Input2!$B$4</f>
        <v>#N/A</v>
      </c>
      <c r="AF28" s="31" t="e">
        <f>VLOOKUP($B28,Input!$C$2:$DR$352,10+AF$5,FALSE)*Input2!$B$4</f>
        <v>#N/A</v>
      </c>
      <c r="AG28" s="31" t="e">
        <f>VLOOKUP($B28,Input!$C$2:$DR$352,10+AG$5,FALSE)*Input2!$B$4</f>
        <v>#N/A</v>
      </c>
      <c r="AH28" s="31" t="e">
        <f>VLOOKUP($B28,Input!$C$2:$DR$352,10+AH$5,FALSE)*Input2!$B$4</f>
        <v>#N/A</v>
      </c>
      <c r="AI28" s="31" t="e">
        <f>VLOOKUP($B28,Input!$C$2:$DR$352,10+AI$5,FALSE)*Input2!$B$4</f>
        <v>#N/A</v>
      </c>
      <c r="AJ28" s="31" t="e">
        <f>VLOOKUP($B28,Input!$C$2:$DR$352,10+AJ$5,FALSE)*Input2!$B$4</f>
        <v>#N/A</v>
      </c>
      <c r="AK28" s="31" t="e">
        <f>VLOOKUP($B28,Input!$C$2:$DR$352,10+AK$5,FALSE)*Input2!$B$4</f>
        <v>#N/A</v>
      </c>
      <c r="AL28" s="31" t="e">
        <f>VLOOKUP($B28,Input!$C$2:$DR$352,10+AL$5,FALSE)*Input2!$B$4</f>
        <v>#N/A</v>
      </c>
      <c r="AM28" s="31" t="e">
        <f>VLOOKUP($B28,Input!$C$2:$DR$352,10+AM$5,FALSE)*Input2!$B$4</f>
        <v>#N/A</v>
      </c>
      <c r="AN28" s="31" t="e">
        <f>VLOOKUP($B28,Input!$C$2:$DR$352,10+AN$5,FALSE)*Input2!$B$4</f>
        <v>#N/A</v>
      </c>
      <c r="AO28" s="31" t="e">
        <f>VLOOKUP($B28,Input!$C$2:$DR$352,10+AO$5,FALSE)*Input2!$B$4</f>
        <v>#N/A</v>
      </c>
      <c r="AP28" s="31" t="e">
        <f>VLOOKUP($B28,Input!$C$2:$DR$352,10+AP$5,FALSE)*Input2!$B$4</f>
        <v>#N/A</v>
      </c>
      <c r="AQ28" s="31" t="e">
        <f>VLOOKUP($B28,Input!$C$2:$DR$352,10+AQ$5,FALSE)*Input2!$B$4</f>
        <v>#N/A</v>
      </c>
      <c r="AR28" s="31" t="e">
        <f>VLOOKUP($B28,Input!$C$2:$DR$352,10+AR$5,FALSE)*Input2!$B$4</f>
        <v>#N/A</v>
      </c>
      <c r="AS28" s="31" t="e">
        <f>VLOOKUP($B28,Input!$C$2:$DR$352,10+AS$5,FALSE)*Input2!$B$4</f>
        <v>#N/A</v>
      </c>
      <c r="AT28" s="31" t="e">
        <f>VLOOKUP($B28,Input!$C$2:$DR$352,10+AT$5,FALSE)*Input2!$B$4</f>
        <v>#N/A</v>
      </c>
      <c r="AU28" s="31" t="e">
        <f>VLOOKUP($B28,Input!$C$2:$DR$352,10+AU$5,FALSE)*Input2!$B$4</f>
        <v>#N/A</v>
      </c>
      <c r="AV28" s="31" t="e">
        <f>VLOOKUP($B28,Input!$C$2:$DR$352,10+AV$5,FALSE)*Input2!$B$4</f>
        <v>#N/A</v>
      </c>
      <c r="AW28" s="31" t="e">
        <f>VLOOKUP($B28,Input!$C$2:$DR$352,10+AW$5,FALSE)*Input2!$B$4</f>
        <v>#N/A</v>
      </c>
      <c r="AX28" s="31" t="e">
        <f>VLOOKUP($B28,Input!$C$2:$DR$352,10+AX$5,FALSE)*Input2!$B$4</f>
        <v>#N/A</v>
      </c>
      <c r="AY28" s="31" t="e">
        <f>VLOOKUP($B28,Input!$C$2:$DR$352,10+AY$5,FALSE)*Input2!$B$4</f>
        <v>#N/A</v>
      </c>
      <c r="AZ28" s="31" t="e">
        <f>VLOOKUP($B28,Input!$C$2:$DR$352,10+AZ$5,FALSE)*Input2!$B$4</f>
        <v>#N/A</v>
      </c>
      <c r="BA28" s="31" t="e">
        <f>VLOOKUP($B28,Input!$C$2:$DR$352,10+BA$5,FALSE)*Input2!$B$4</f>
        <v>#N/A</v>
      </c>
      <c r="BB28" s="31" t="e">
        <f>VLOOKUP($B28,Input!$C$2:$DR$352,10+BB$5,FALSE)*Input2!$B$4</f>
        <v>#N/A</v>
      </c>
      <c r="BC28" s="31" t="e">
        <f>VLOOKUP($B28,Input!$C$2:$DR$352,10+BC$5,FALSE)*Input2!$B$4</f>
        <v>#N/A</v>
      </c>
      <c r="BD28" s="31" t="e">
        <f>VLOOKUP($B28,Input!$C$2:$DR$352,10+BD$5,FALSE)*Input2!$B$4</f>
        <v>#N/A</v>
      </c>
      <c r="BE28" s="31" t="e">
        <f>VLOOKUP($B28,Input!$C$2:$DR$352,10+BE$5,FALSE)*Input2!$B$4</f>
        <v>#N/A</v>
      </c>
      <c r="BF28" s="31" t="e">
        <f>VLOOKUP($B28,Input!$C$2:$DR$352,10+BF$5,FALSE)*Input2!$B$4</f>
        <v>#N/A</v>
      </c>
      <c r="BG28" s="31" t="e">
        <f>VLOOKUP($B28,Input!$C$2:$DR$352,10+BG$5,FALSE)*Input2!$B$4</f>
        <v>#N/A</v>
      </c>
      <c r="BH28" s="31" t="e">
        <f>VLOOKUP($B28,Input!$C$2:$DR$352,10+BH$5,FALSE)*Input2!$B$4</f>
        <v>#N/A</v>
      </c>
      <c r="BI28" s="31" t="e">
        <f>VLOOKUP($B28,Input!$C$2:$DR$352,10+BI$5,FALSE)*Input2!$B$4</f>
        <v>#N/A</v>
      </c>
      <c r="BJ28" s="31" t="e">
        <f>VLOOKUP($B28,Input!$C$2:$DR$352,10+BJ$5,FALSE)*Input2!$B$4</f>
        <v>#N/A</v>
      </c>
      <c r="BK28" s="31" t="e">
        <f>VLOOKUP($B28,Input!$C$2:$DR$352,10+BK$5,FALSE)*Input2!$B$4</f>
        <v>#N/A</v>
      </c>
      <c r="BL28" s="31" t="e">
        <f>VLOOKUP($B28,Input!$C$2:$DR$352,10+BL$5,FALSE)*Input2!$B$4</f>
        <v>#N/A</v>
      </c>
      <c r="BM28" s="31" t="e">
        <f>VLOOKUP($B28,Input!$C$2:$DR$352,10+BM$5,FALSE)*Input2!$B$4</f>
        <v>#N/A</v>
      </c>
      <c r="BN28" s="31" t="e">
        <f>VLOOKUP($B28,Input!$C$2:$DR$352,10+BN$5,FALSE)*Input2!$B$4</f>
        <v>#N/A</v>
      </c>
      <c r="BO28" s="31" t="e">
        <f>VLOOKUP($B28,Input!$C$2:$DR$352,10+BO$5,FALSE)*Input2!$B$4</f>
        <v>#N/A</v>
      </c>
      <c r="BP28" s="31" t="e">
        <f>VLOOKUP($B28,Input!$C$2:$DR$352,10+BP$5,FALSE)*Input2!$B$4</f>
        <v>#N/A</v>
      </c>
      <c r="BQ28" s="31" t="e">
        <f>VLOOKUP($B28,Input!$C$2:$DR$352,10+BQ$5,FALSE)*Input2!$B$4</f>
        <v>#N/A</v>
      </c>
      <c r="BR28" s="31" t="e">
        <f>VLOOKUP($B28,Input!$C$2:$DR$352,10+BR$5,FALSE)*Input2!$B$4</f>
        <v>#N/A</v>
      </c>
      <c r="BS28" s="31" t="e">
        <f>VLOOKUP($B28,Input!$C$2:$DR$352,10+BS$5,FALSE)*Input2!$B$4</f>
        <v>#N/A</v>
      </c>
      <c r="BT28" s="31" t="e">
        <f>VLOOKUP($B28,Input!$C$2:$DR$352,10+BT$5,FALSE)*Input2!$B$4</f>
        <v>#N/A</v>
      </c>
      <c r="BU28" s="31" t="e">
        <f>VLOOKUP($B28,Input!$C$2:$DR$352,10+BU$5,FALSE)*Input2!$B$4</f>
        <v>#N/A</v>
      </c>
      <c r="BV28" s="31" t="e">
        <f>VLOOKUP($B28,Input!$C$2:$DR$352,10+BV$5,FALSE)*Input2!$B$4</f>
        <v>#N/A</v>
      </c>
      <c r="BW28" s="31" t="e">
        <f>VLOOKUP($B28,Input!$C$2:$DR$352,10+BW$5,FALSE)*Input2!$B$4</f>
        <v>#N/A</v>
      </c>
      <c r="BX28" s="31" t="e">
        <f>VLOOKUP($B28,Input!$C$2:$DR$352,10+BX$5,FALSE)*Input2!$B$4</f>
        <v>#N/A</v>
      </c>
      <c r="BY28" s="31" t="e">
        <f>VLOOKUP($B28,Input!$C$2:$DR$352,10+BY$5,FALSE)*Input2!$B$4</f>
        <v>#N/A</v>
      </c>
      <c r="BZ28" s="31" t="e">
        <f>VLOOKUP($B28,Input!$C$2:$DR$352,10+BZ$5,FALSE)*Input2!$B$4</f>
        <v>#N/A</v>
      </c>
      <c r="CA28" s="31" t="e">
        <f>VLOOKUP($B28,Input!$C$2:$DR$352,10+CA$5,FALSE)*Input2!$B$4</f>
        <v>#N/A</v>
      </c>
      <c r="CB28" s="31" t="e">
        <f>VLOOKUP($B28,Input!$C$2:$DR$352,10+CB$5,FALSE)*Input2!$B$4</f>
        <v>#N/A</v>
      </c>
      <c r="CC28" s="31" t="e">
        <f>VLOOKUP($B28,Input!$C$2:$DR$352,10+CC$5,FALSE)*Input2!$B$4</f>
        <v>#N/A</v>
      </c>
      <c r="CD28" s="31" t="e">
        <f>VLOOKUP($B28,Input!$C$2:$DR$352,10+CD$5,FALSE)*Input2!$B$4</f>
        <v>#N/A</v>
      </c>
      <c r="CE28" s="31" t="e">
        <f>VLOOKUP($B28,Input!$C$2:$DR$352,10+CE$5,FALSE)*Input2!$B$4</f>
        <v>#N/A</v>
      </c>
      <c r="CF28" s="31" t="e">
        <f>VLOOKUP($B28,Input!$C$2:$DR$352,10+CF$5,FALSE)*Input2!$B$4</f>
        <v>#N/A</v>
      </c>
      <c r="CG28" s="31" t="e">
        <f>VLOOKUP($B28,Input!$C$2:$DR$352,10+CG$5,FALSE)*Input2!$B$4</f>
        <v>#N/A</v>
      </c>
      <c r="CH28" s="31" t="e">
        <f>VLOOKUP($B28,Input!$C$2:$DR$352,10+CH$5,FALSE)*Input2!$B$4</f>
        <v>#N/A</v>
      </c>
      <c r="CI28" s="31" t="e">
        <f>VLOOKUP($B28,Input!$C$2:$DR$352,10+CI$5,FALSE)*Input2!$B$4</f>
        <v>#N/A</v>
      </c>
      <c r="CJ28" s="31" t="e">
        <f>VLOOKUP($B28,Input!$C$2:$DR$352,10+CJ$5,FALSE)*Input2!$B$4</f>
        <v>#N/A</v>
      </c>
      <c r="CK28" s="31" t="e">
        <f>VLOOKUP($B28,Input!$C$2:$DR$352,10+CK$5,FALSE)*Input2!$B$4</f>
        <v>#N/A</v>
      </c>
      <c r="CL28" s="31" t="e">
        <f>VLOOKUP($B28,Input!$C$2:$DR$352,10+CL$5,FALSE)*Input2!$B$4</f>
        <v>#N/A</v>
      </c>
      <c r="CM28" s="31" t="e">
        <f>VLOOKUP($B28,Input!$C$2:$DR$352,10+CM$5,FALSE)*Input2!$B$4</f>
        <v>#N/A</v>
      </c>
      <c r="CN28" s="31" t="e">
        <f>VLOOKUP($B28,Input!$C$2:$DR$352,10+CN$5,FALSE)*Input2!$B$4</f>
        <v>#N/A</v>
      </c>
      <c r="CO28" s="31" t="e">
        <f>VLOOKUP($B28,Input!$C$2:$DR$352,10+CO$5,FALSE)*Input2!$B$4</f>
        <v>#N/A</v>
      </c>
      <c r="CP28" s="31" t="e">
        <f>VLOOKUP($B28,Input!$C$2:$DR$352,10+CP$5,FALSE)*Input2!$B$4</f>
        <v>#N/A</v>
      </c>
    </row>
    <row r="29" spans="1:94" outlineLevel="4">
      <c r="A29" s="205" t="s">
        <v>397</v>
      </c>
      <c r="B29" s="145" t="s">
        <v>335</v>
      </c>
      <c r="C29" s="32" t="e">
        <f>ABS('Aggregate Nominal'!B29*'Aggregate Nominal'!$B$4/'Per Capita Nominal'!C$75)</f>
        <v>#N/A</v>
      </c>
      <c r="D29" s="31" t="e">
        <f>ABS(VLOOKUP($B29,Input!$C$2:$DR$352,10+D$5,FALSE)*Input2!$B$4)</f>
        <v>#N/A</v>
      </c>
      <c r="E29" s="31" t="e">
        <f>ABS(VLOOKUP($B29,Input!$C$2:$DR$352,10+E$5,FALSE)*Input2!$B$4)</f>
        <v>#N/A</v>
      </c>
      <c r="F29" s="31" t="e">
        <f>ABS(VLOOKUP($B29,Input!$C$2:$DR$352,10+F$5,FALSE)*Input2!$B$4)</f>
        <v>#N/A</v>
      </c>
      <c r="G29" s="31" t="e">
        <f>ABS(VLOOKUP($B29,Input!$C$2:$DR$352,10+G$5,FALSE)*Input2!$B$4)</f>
        <v>#N/A</v>
      </c>
      <c r="H29" s="31" t="e">
        <f>ABS(VLOOKUP($B29,Input!$C$2:$DR$352,10+H$5,FALSE)*Input2!$B$4)</f>
        <v>#N/A</v>
      </c>
      <c r="I29" s="31" t="e">
        <f>ABS(VLOOKUP($B29,Input!$C$2:$DR$352,10+I$5,FALSE)*Input2!$B$4)</f>
        <v>#N/A</v>
      </c>
      <c r="J29" s="31" t="e">
        <f>ABS(VLOOKUP($B29,Input!$C$2:$DR$352,10+J$5,FALSE)*Input2!$B$4)</f>
        <v>#N/A</v>
      </c>
      <c r="K29" s="31" t="e">
        <f>ABS(VLOOKUP($B29,Input!$C$2:$DR$352,10+K$5,FALSE)*Input2!$B$4)</f>
        <v>#N/A</v>
      </c>
      <c r="L29" s="31" t="e">
        <f>ABS(VLOOKUP($B29,Input!$C$2:$DR$352,10+L$5,FALSE)*Input2!$B$4)</f>
        <v>#N/A</v>
      </c>
      <c r="M29" s="31" t="e">
        <f>ABS(VLOOKUP($B29,Input!$C$2:$DR$352,10+M$5,FALSE)*Input2!$B$4)</f>
        <v>#N/A</v>
      </c>
      <c r="N29" s="31" t="e">
        <f>ABS(VLOOKUP($B29,Input!$C$2:$DR$352,10+N$5,FALSE)*Input2!$B$4)</f>
        <v>#N/A</v>
      </c>
      <c r="O29" s="31" t="e">
        <f>ABS(VLOOKUP($B29,Input!$C$2:$DR$352,10+O$5,FALSE)*Input2!$B$4)</f>
        <v>#N/A</v>
      </c>
      <c r="P29" s="31" t="e">
        <f>ABS(VLOOKUP($B29,Input!$C$2:$DR$352,10+P$5,FALSE)*Input2!$B$4)</f>
        <v>#N/A</v>
      </c>
      <c r="Q29" s="31" t="e">
        <f>ABS(VLOOKUP($B29,Input!$C$2:$DR$352,10+Q$5,FALSE)*Input2!$B$4)</f>
        <v>#N/A</v>
      </c>
      <c r="R29" s="31" t="e">
        <f>ABS(VLOOKUP($B29,Input!$C$2:$DR$352,10+R$5,FALSE)*Input2!$B$4)</f>
        <v>#N/A</v>
      </c>
      <c r="S29" s="31" t="e">
        <f>ABS(VLOOKUP($B29,Input!$C$2:$DR$352,10+S$5,FALSE)*Input2!$B$4)</f>
        <v>#N/A</v>
      </c>
      <c r="T29" s="31" t="e">
        <f>ABS(VLOOKUP($B29,Input!$C$2:$DR$352,10+T$5,FALSE)*Input2!$B$4)</f>
        <v>#N/A</v>
      </c>
      <c r="U29" s="31" t="e">
        <f>ABS(VLOOKUP($B29,Input!$C$2:$DR$352,10+U$5,FALSE)*Input2!$B$4)</f>
        <v>#N/A</v>
      </c>
      <c r="V29" s="31" t="e">
        <f>ABS(VLOOKUP($B29,Input!$C$2:$DR$352,10+V$5,FALSE)*Input2!$B$4)</f>
        <v>#N/A</v>
      </c>
      <c r="W29" s="31" t="e">
        <f>ABS(VLOOKUP($B29,Input!$C$2:$DR$352,10+W$5,FALSE)*Input2!$B$4)</f>
        <v>#N/A</v>
      </c>
      <c r="X29" s="31" t="e">
        <f>ABS(VLOOKUP($B29,Input!$C$2:$DR$352,10+X$5,FALSE)*Input2!$B$4)</f>
        <v>#N/A</v>
      </c>
      <c r="Y29" s="31" t="e">
        <f>ABS(VLOOKUP($B29,Input!$C$2:$DR$352,10+Y$5,FALSE)*Input2!$B$4)</f>
        <v>#N/A</v>
      </c>
      <c r="Z29" s="31" t="e">
        <f>ABS(VLOOKUP($B29,Input!$C$2:$DR$352,10+Z$5,FALSE)*Input2!$B$4)</f>
        <v>#N/A</v>
      </c>
      <c r="AA29" s="31" t="e">
        <f>ABS(VLOOKUP($B29,Input!$C$2:$DR$352,10+AA$5,FALSE)*Input2!$B$4)</f>
        <v>#N/A</v>
      </c>
      <c r="AB29" s="31" t="e">
        <f>ABS(VLOOKUP($B29,Input!$C$2:$DR$352,10+AB$5,FALSE)*Input2!$B$4)</f>
        <v>#N/A</v>
      </c>
      <c r="AC29" s="31" t="e">
        <f>ABS(VLOOKUP($B29,Input!$C$2:$DR$352,10+AC$5,FALSE)*Input2!$B$4)</f>
        <v>#N/A</v>
      </c>
      <c r="AD29" s="31" t="e">
        <f>ABS(VLOOKUP($B29,Input!$C$2:$DR$352,10+AD$5,FALSE)*Input2!$B$4)</f>
        <v>#N/A</v>
      </c>
      <c r="AE29" s="31" t="e">
        <f>ABS(VLOOKUP($B29,Input!$C$2:$DR$352,10+AE$5,FALSE)*Input2!$B$4)</f>
        <v>#N/A</v>
      </c>
      <c r="AF29" s="31" t="e">
        <f>ABS(VLOOKUP($B29,Input!$C$2:$DR$352,10+AF$5,FALSE)*Input2!$B$4)</f>
        <v>#N/A</v>
      </c>
      <c r="AG29" s="31" t="e">
        <f>ABS(VLOOKUP($B29,Input!$C$2:$DR$352,10+AG$5,FALSE)*Input2!$B$4)</f>
        <v>#N/A</v>
      </c>
      <c r="AH29" s="31" t="e">
        <f>ABS(VLOOKUP($B29,Input!$C$2:$DR$352,10+AH$5,FALSE)*Input2!$B$4)</f>
        <v>#N/A</v>
      </c>
      <c r="AI29" s="31" t="e">
        <f>ABS(VLOOKUP($B29,Input!$C$2:$DR$352,10+AI$5,FALSE)*Input2!$B$4)</f>
        <v>#N/A</v>
      </c>
      <c r="AJ29" s="31" t="e">
        <f>ABS(VLOOKUP($B29,Input!$C$2:$DR$352,10+AJ$5,FALSE)*Input2!$B$4)</f>
        <v>#N/A</v>
      </c>
      <c r="AK29" s="31" t="e">
        <f>ABS(VLOOKUP($B29,Input!$C$2:$DR$352,10+AK$5,FALSE)*Input2!$B$4)</f>
        <v>#N/A</v>
      </c>
      <c r="AL29" s="31" t="e">
        <f>ABS(VLOOKUP($B29,Input!$C$2:$DR$352,10+AL$5,FALSE)*Input2!$B$4)</f>
        <v>#N/A</v>
      </c>
      <c r="AM29" s="31" t="e">
        <f>ABS(VLOOKUP($B29,Input!$C$2:$DR$352,10+AM$5,FALSE)*Input2!$B$4)</f>
        <v>#N/A</v>
      </c>
      <c r="AN29" s="31" t="e">
        <f>ABS(VLOOKUP($B29,Input!$C$2:$DR$352,10+AN$5,FALSE)*Input2!$B$4)</f>
        <v>#N/A</v>
      </c>
      <c r="AO29" s="31" t="e">
        <f>ABS(VLOOKUP($B29,Input!$C$2:$DR$352,10+AO$5,FALSE)*Input2!$B$4)</f>
        <v>#N/A</v>
      </c>
      <c r="AP29" s="31" t="e">
        <f>ABS(VLOOKUP($B29,Input!$C$2:$DR$352,10+AP$5,FALSE)*Input2!$B$4)</f>
        <v>#N/A</v>
      </c>
      <c r="AQ29" s="31" t="e">
        <f>ABS(VLOOKUP($B29,Input!$C$2:$DR$352,10+AQ$5,FALSE)*Input2!$B$4)</f>
        <v>#N/A</v>
      </c>
      <c r="AR29" s="31" t="e">
        <f>ABS(VLOOKUP($B29,Input!$C$2:$DR$352,10+AR$5,FALSE)*Input2!$B$4)</f>
        <v>#N/A</v>
      </c>
      <c r="AS29" s="31" t="e">
        <f>ABS(VLOOKUP($B29,Input!$C$2:$DR$352,10+AS$5,FALSE)*Input2!$B$4)</f>
        <v>#N/A</v>
      </c>
      <c r="AT29" s="31" t="e">
        <f>ABS(VLOOKUP($B29,Input!$C$2:$DR$352,10+AT$5,FALSE)*Input2!$B$4)</f>
        <v>#N/A</v>
      </c>
      <c r="AU29" s="31" t="e">
        <f>ABS(VLOOKUP($B29,Input!$C$2:$DR$352,10+AU$5,FALSE)*Input2!$B$4)</f>
        <v>#N/A</v>
      </c>
      <c r="AV29" s="31" t="e">
        <f>ABS(VLOOKUP($B29,Input!$C$2:$DR$352,10+AV$5,FALSE)*Input2!$B$4)</f>
        <v>#N/A</v>
      </c>
      <c r="AW29" s="31" t="e">
        <f>ABS(VLOOKUP($B29,Input!$C$2:$DR$352,10+AW$5,FALSE)*Input2!$B$4)</f>
        <v>#N/A</v>
      </c>
      <c r="AX29" s="31" t="e">
        <f>ABS(VLOOKUP($B29,Input!$C$2:$DR$352,10+AX$5,FALSE)*Input2!$B$4)</f>
        <v>#N/A</v>
      </c>
      <c r="AY29" s="31" t="e">
        <f>ABS(VLOOKUP($B29,Input!$C$2:$DR$352,10+AY$5,FALSE)*Input2!$B$4)</f>
        <v>#N/A</v>
      </c>
      <c r="AZ29" s="31" t="e">
        <f>ABS(VLOOKUP($B29,Input!$C$2:$DR$352,10+AZ$5,FALSE)*Input2!$B$4)</f>
        <v>#N/A</v>
      </c>
      <c r="BA29" s="31" t="e">
        <f>ABS(VLOOKUP($B29,Input!$C$2:$DR$352,10+BA$5,FALSE)*Input2!$B$4)</f>
        <v>#N/A</v>
      </c>
      <c r="BB29" s="31" t="e">
        <f>ABS(VLOOKUP($B29,Input!$C$2:$DR$352,10+BB$5,FALSE)*Input2!$B$4)</f>
        <v>#N/A</v>
      </c>
      <c r="BC29" s="31" t="e">
        <f>ABS(VLOOKUP($B29,Input!$C$2:$DR$352,10+BC$5,FALSE)*Input2!$B$4)</f>
        <v>#N/A</v>
      </c>
      <c r="BD29" s="31" t="e">
        <f>ABS(VLOOKUP($B29,Input!$C$2:$DR$352,10+BD$5,FALSE)*Input2!$B$4)</f>
        <v>#N/A</v>
      </c>
      <c r="BE29" s="31" t="e">
        <f>ABS(VLOOKUP($B29,Input!$C$2:$DR$352,10+BE$5,FALSE)*Input2!$B$4)</f>
        <v>#N/A</v>
      </c>
      <c r="BF29" s="31" t="e">
        <f>ABS(VLOOKUP($B29,Input!$C$2:$DR$352,10+BF$5,FALSE)*Input2!$B$4)</f>
        <v>#N/A</v>
      </c>
      <c r="BG29" s="31" t="e">
        <f>ABS(VLOOKUP($B29,Input!$C$2:$DR$352,10+BG$5,FALSE)*Input2!$B$4)</f>
        <v>#N/A</v>
      </c>
      <c r="BH29" s="31" t="e">
        <f>ABS(VLOOKUP($B29,Input!$C$2:$DR$352,10+BH$5,FALSE)*Input2!$B$4)</f>
        <v>#N/A</v>
      </c>
      <c r="BI29" s="31" t="e">
        <f>ABS(VLOOKUP($B29,Input!$C$2:$DR$352,10+BI$5,FALSE)*Input2!$B$4)</f>
        <v>#N/A</v>
      </c>
      <c r="BJ29" s="31" t="e">
        <f>ABS(VLOOKUP($B29,Input!$C$2:$DR$352,10+BJ$5,FALSE)*Input2!$B$4)</f>
        <v>#N/A</v>
      </c>
      <c r="BK29" s="31" t="e">
        <f>ABS(VLOOKUP($B29,Input!$C$2:$DR$352,10+BK$5,FALSE)*Input2!$B$4)</f>
        <v>#N/A</v>
      </c>
      <c r="BL29" s="31" t="e">
        <f>ABS(VLOOKUP($B29,Input!$C$2:$DR$352,10+BL$5,FALSE)*Input2!$B$4)</f>
        <v>#N/A</v>
      </c>
      <c r="BM29" s="31" t="e">
        <f>ABS(VLOOKUP($B29,Input!$C$2:$DR$352,10+BM$5,FALSE)*Input2!$B$4)</f>
        <v>#N/A</v>
      </c>
      <c r="BN29" s="31" t="e">
        <f>ABS(VLOOKUP($B29,Input!$C$2:$DR$352,10+BN$5,FALSE)*Input2!$B$4)</f>
        <v>#N/A</v>
      </c>
      <c r="BO29" s="31" t="e">
        <f>ABS(VLOOKUP($B29,Input!$C$2:$DR$352,10+BO$5,FALSE)*Input2!$B$4)</f>
        <v>#N/A</v>
      </c>
      <c r="BP29" s="31" t="e">
        <f>ABS(VLOOKUP($B29,Input!$C$2:$DR$352,10+BP$5,FALSE)*Input2!$B$4)</f>
        <v>#N/A</v>
      </c>
      <c r="BQ29" s="31" t="e">
        <f>ABS(VLOOKUP($B29,Input!$C$2:$DR$352,10+BQ$5,FALSE)*Input2!$B$4)</f>
        <v>#N/A</v>
      </c>
      <c r="BR29" s="31" t="e">
        <f>ABS(VLOOKUP($B29,Input!$C$2:$DR$352,10+BR$5,FALSE)*Input2!$B$4)</f>
        <v>#N/A</v>
      </c>
      <c r="BS29" s="31" t="e">
        <f>ABS(VLOOKUP($B29,Input!$C$2:$DR$352,10+BS$5,FALSE)*Input2!$B$4)</f>
        <v>#N/A</v>
      </c>
      <c r="BT29" s="31" t="e">
        <f>ABS(VLOOKUP($B29,Input!$C$2:$DR$352,10+BT$5,FALSE)*Input2!$B$4)</f>
        <v>#N/A</v>
      </c>
      <c r="BU29" s="31" t="e">
        <f>ABS(VLOOKUP($B29,Input!$C$2:$DR$352,10+BU$5,FALSE)*Input2!$B$4)</f>
        <v>#N/A</v>
      </c>
      <c r="BV29" s="31" t="e">
        <f>ABS(VLOOKUP($B29,Input!$C$2:$DR$352,10+BV$5,FALSE)*Input2!$B$4)</f>
        <v>#N/A</v>
      </c>
      <c r="BW29" s="31" t="e">
        <f>ABS(VLOOKUP($B29,Input!$C$2:$DR$352,10+BW$5,FALSE)*Input2!$B$4)</f>
        <v>#N/A</v>
      </c>
      <c r="BX29" s="31" t="e">
        <f>ABS(VLOOKUP($B29,Input!$C$2:$DR$352,10+BX$5,FALSE)*Input2!$B$4)</f>
        <v>#N/A</v>
      </c>
      <c r="BY29" s="31" t="e">
        <f>ABS(VLOOKUP($B29,Input!$C$2:$DR$352,10+BY$5,FALSE)*Input2!$B$4)</f>
        <v>#N/A</v>
      </c>
      <c r="BZ29" s="31" t="e">
        <f>ABS(VLOOKUP($B29,Input!$C$2:$DR$352,10+BZ$5,FALSE)*Input2!$B$4)</f>
        <v>#N/A</v>
      </c>
      <c r="CA29" s="31" t="e">
        <f>ABS(VLOOKUP($B29,Input!$C$2:$DR$352,10+CA$5,FALSE)*Input2!$B$4)</f>
        <v>#N/A</v>
      </c>
      <c r="CB29" s="31" t="e">
        <f>ABS(VLOOKUP($B29,Input!$C$2:$DR$352,10+CB$5,FALSE)*Input2!$B$4)</f>
        <v>#N/A</v>
      </c>
      <c r="CC29" s="31" t="e">
        <f>ABS(VLOOKUP($B29,Input!$C$2:$DR$352,10+CC$5,FALSE)*Input2!$B$4)</f>
        <v>#N/A</v>
      </c>
      <c r="CD29" s="31" t="e">
        <f>ABS(VLOOKUP($B29,Input!$C$2:$DR$352,10+CD$5,FALSE)*Input2!$B$4)</f>
        <v>#N/A</v>
      </c>
      <c r="CE29" s="31" t="e">
        <f>ABS(VLOOKUP($B29,Input!$C$2:$DR$352,10+CE$5,FALSE)*Input2!$B$4)</f>
        <v>#N/A</v>
      </c>
      <c r="CF29" s="31" t="e">
        <f>ABS(VLOOKUP($B29,Input!$C$2:$DR$352,10+CF$5,FALSE)*Input2!$B$4)</f>
        <v>#N/A</v>
      </c>
      <c r="CG29" s="31" t="e">
        <f>ABS(VLOOKUP($B29,Input!$C$2:$DR$352,10+CG$5,FALSE)*Input2!$B$4)</f>
        <v>#N/A</v>
      </c>
      <c r="CH29" s="31" t="e">
        <f>ABS(VLOOKUP($B29,Input!$C$2:$DR$352,10+CH$5,FALSE)*Input2!$B$4)</f>
        <v>#N/A</v>
      </c>
      <c r="CI29" s="31" t="e">
        <f>ABS(VLOOKUP($B29,Input!$C$2:$DR$352,10+CI$5,FALSE)*Input2!$B$4)</f>
        <v>#N/A</v>
      </c>
      <c r="CJ29" s="31" t="e">
        <f>ABS(VLOOKUP($B29,Input!$C$2:$DR$352,10+CJ$5,FALSE)*Input2!$B$4)</f>
        <v>#N/A</v>
      </c>
      <c r="CK29" s="31" t="e">
        <f>ABS(VLOOKUP($B29,Input!$C$2:$DR$352,10+CK$5,FALSE)*Input2!$B$4)</f>
        <v>#N/A</v>
      </c>
      <c r="CL29" s="31" t="e">
        <f>ABS(VLOOKUP($B29,Input!$C$2:$DR$352,10+CL$5,FALSE)*Input2!$B$4)</f>
        <v>#N/A</v>
      </c>
      <c r="CM29" s="31" t="e">
        <f>ABS(VLOOKUP($B29,Input!$C$2:$DR$352,10+CM$5,FALSE)*Input2!$B$4)</f>
        <v>#N/A</v>
      </c>
      <c r="CN29" s="31" t="e">
        <f>ABS(VLOOKUP($B29,Input!$C$2:$DR$352,10+CN$5,FALSE)*Input2!$B$4)</f>
        <v>#N/A</v>
      </c>
      <c r="CO29" s="31" t="e">
        <f>ABS(VLOOKUP($B29,Input!$C$2:$DR$352,10+CO$5,FALSE)*Input2!$B$4)</f>
        <v>#N/A</v>
      </c>
      <c r="CP29" s="31" t="e">
        <f>ABS(VLOOKUP($B29,Input!$C$2:$DR$352,10+CP$5,FALSE)*Input2!$B$4)</f>
        <v>#N/A</v>
      </c>
    </row>
    <row r="30" spans="1:94" outlineLevel="3">
      <c r="A30" s="234" t="s">
        <v>380</v>
      </c>
      <c r="B30" s="145" t="s">
        <v>336</v>
      </c>
      <c r="C30" s="32" t="e">
        <f>'Aggregate Nominal'!B30*'Aggregate Nominal'!$B$4/'Per Capita Nominal'!C$75</f>
        <v>#N/A</v>
      </c>
      <c r="D30" s="31" t="e">
        <f>VLOOKUP($B30,Input!$C$2:$DR$352,10+D$5,FALSE)*Input2!$B$4</f>
        <v>#N/A</v>
      </c>
      <c r="E30" s="31" t="e">
        <f>VLOOKUP($B30,Input!$C$2:$DR$352,10+E$5,FALSE)*Input2!$B$4</f>
        <v>#N/A</v>
      </c>
      <c r="F30" s="31" t="e">
        <f>VLOOKUP($B30,Input!$C$2:$DR$352,10+F$5,FALSE)*Input2!$B$4</f>
        <v>#N/A</v>
      </c>
      <c r="G30" s="31" t="e">
        <f>VLOOKUP($B30,Input!$C$2:$DR$352,10+G$5,FALSE)*Input2!$B$4</f>
        <v>#N/A</v>
      </c>
      <c r="H30" s="31" t="e">
        <f>VLOOKUP($B30,Input!$C$2:$DR$352,10+H$5,FALSE)*Input2!$B$4</f>
        <v>#N/A</v>
      </c>
      <c r="I30" s="31" t="e">
        <f>VLOOKUP($B30,Input!$C$2:$DR$352,10+I$5,FALSE)*Input2!$B$4</f>
        <v>#N/A</v>
      </c>
      <c r="J30" s="31" t="e">
        <f>VLOOKUP($B30,Input!$C$2:$DR$352,10+J$5,FALSE)*Input2!$B$4</f>
        <v>#N/A</v>
      </c>
      <c r="K30" s="31" t="e">
        <f>VLOOKUP($B30,Input!$C$2:$DR$352,10+K$5,FALSE)*Input2!$B$4</f>
        <v>#N/A</v>
      </c>
      <c r="L30" s="31" t="e">
        <f>VLOOKUP($B30,Input!$C$2:$DR$352,10+L$5,FALSE)*Input2!$B$4</f>
        <v>#N/A</v>
      </c>
      <c r="M30" s="31" t="e">
        <f>VLOOKUP($B30,Input!$C$2:$DR$352,10+M$5,FALSE)*Input2!$B$4</f>
        <v>#N/A</v>
      </c>
      <c r="N30" s="31" t="e">
        <f>VLOOKUP($B30,Input!$C$2:$DR$352,10+N$5,FALSE)*Input2!$B$4</f>
        <v>#N/A</v>
      </c>
      <c r="O30" s="31" t="e">
        <f>VLOOKUP($B30,Input!$C$2:$DR$352,10+O$5,FALSE)*Input2!$B$4</f>
        <v>#N/A</v>
      </c>
      <c r="P30" s="31" t="e">
        <f>VLOOKUP($B30,Input!$C$2:$DR$352,10+P$5,FALSE)*Input2!$B$4</f>
        <v>#N/A</v>
      </c>
      <c r="Q30" s="31" t="e">
        <f>VLOOKUP($B30,Input!$C$2:$DR$352,10+Q$5,FALSE)*Input2!$B$4</f>
        <v>#N/A</v>
      </c>
      <c r="R30" s="31" t="e">
        <f>VLOOKUP($B30,Input!$C$2:$DR$352,10+R$5,FALSE)*Input2!$B$4</f>
        <v>#N/A</v>
      </c>
      <c r="S30" s="31" t="e">
        <f>VLOOKUP($B30,Input!$C$2:$DR$352,10+S$5,FALSE)*Input2!$B$4</f>
        <v>#N/A</v>
      </c>
      <c r="T30" s="31" t="e">
        <f>VLOOKUP($B30,Input!$C$2:$DR$352,10+T$5,FALSE)*Input2!$B$4</f>
        <v>#N/A</v>
      </c>
      <c r="U30" s="31" t="e">
        <f>VLOOKUP($B30,Input!$C$2:$DR$352,10+U$5,FALSE)*Input2!$B$4</f>
        <v>#N/A</v>
      </c>
      <c r="V30" s="31" t="e">
        <f>VLOOKUP($B30,Input!$C$2:$DR$352,10+V$5,FALSE)*Input2!$B$4</f>
        <v>#N/A</v>
      </c>
      <c r="W30" s="31" t="e">
        <f>VLOOKUP($B30,Input!$C$2:$DR$352,10+W$5,FALSE)*Input2!$B$4</f>
        <v>#N/A</v>
      </c>
      <c r="X30" s="31" t="e">
        <f>VLOOKUP($B30,Input!$C$2:$DR$352,10+X$5,FALSE)*Input2!$B$4</f>
        <v>#N/A</v>
      </c>
      <c r="Y30" s="31" t="e">
        <f>VLOOKUP($B30,Input!$C$2:$DR$352,10+Y$5,FALSE)*Input2!$B$4</f>
        <v>#N/A</v>
      </c>
      <c r="Z30" s="31" t="e">
        <f>VLOOKUP($B30,Input!$C$2:$DR$352,10+Z$5,FALSE)*Input2!$B$4</f>
        <v>#N/A</v>
      </c>
      <c r="AA30" s="31" t="e">
        <f>VLOOKUP($B30,Input!$C$2:$DR$352,10+AA$5,FALSE)*Input2!$B$4</f>
        <v>#N/A</v>
      </c>
      <c r="AB30" s="31" t="e">
        <f>VLOOKUP($B30,Input!$C$2:$DR$352,10+AB$5,FALSE)*Input2!$B$4</f>
        <v>#N/A</v>
      </c>
      <c r="AC30" s="31" t="e">
        <f>VLOOKUP($B30,Input!$C$2:$DR$352,10+AC$5,FALSE)*Input2!$B$4</f>
        <v>#N/A</v>
      </c>
      <c r="AD30" s="31" t="e">
        <f>VLOOKUP($B30,Input!$C$2:$DR$352,10+AD$5,FALSE)*Input2!$B$4</f>
        <v>#N/A</v>
      </c>
      <c r="AE30" s="31" t="e">
        <f>VLOOKUP($B30,Input!$C$2:$DR$352,10+AE$5,FALSE)*Input2!$B$4</f>
        <v>#N/A</v>
      </c>
      <c r="AF30" s="31" t="e">
        <f>VLOOKUP($B30,Input!$C$2:$DR$352,10+AF$5,FALSE)*Input2!$B$4</f>
        <v>#N/A</v>
      </c>
      <c r="AG30" s="31" t="e">
        <f>VLOOKUP($B30,Input!$C$2:$DR$352,10+AG$5,FALSE)*Input2!$B$4</f>
        <v>#N/A</v>
      </c>
      <c r="AH30" s="31" t="e">
        <f>VLOOKUP($B30,Input!$C$2:$DR$352,10+AH$5,FALSE)*Input2!$B$4</f>
        <v>#N/A</v>
      </c>
      <c r="AI30" s="31" t="e">
        <f>VLOOKUP($B30,Input!$C$2:$DR$352,10+AI$5,FALSE)*Input2!$B$4</f>
        <v>#N/A</v>
      </c>
      <c r="AJ30" s="31" t="e">
        <f>VLOOKUP($B30,Input!$C$2:$DR$352,10+AJ$5,FALSE)*Input2!$B$4</f>
        <v>#N/A</v>
      </c>
      <c r="AK30" s="31" t="e">
        <f>VLOOKUP($B30,Input!$C$2:$DR$352,10+AK$5,FALSE)*Input2!$B$4</f>
        <v>#N/A</v>
      </c>
      <c r="AL30" s="31" t="e">
        <f>VLOOKUP($B30,Input!$C$2:$DR$352,10+AL$5,FALSE)*Input2!$B$4</f>
        <v>#N/A</v>
      </c>
      <c r="AM30" s="31" t="e">
        <f>VLOOKUP($B30,Input!$C$2:$DR$352,10+AM$5,FALSE)*Input2!$B$4</f>
        <v>#N/A</v>
      </c>
      <c r="AN30" s="31" t="e">
        <f>VLOOKUP($B30,Input!$C$2:$DR$352,10+AN$5,FALSE)*Input2!$B$4</f>
        <v>#N/A</v>
      </c>
      <c r="AO30" s="31" t="e">
        <f>VLOOKUP($B30,Input!$C$2:$DR$352,10+AO$5,FALSE)*Input2!$B$4</f>
        <v>#N/A</v>
      </c>
      <c r="AP30" s="31" t="e">
        <f>VLOOKUP($B30,Input!$C$2:$DR$352,10+AP$5,FALSE)*Input2!$B$4</f>
        <v>#N/A</v>
      </c>
      <c r="AQ30" s="31" t="e">
        <f>VLOOKUP($B30,Input!$C$2:$DR$352,10+AQ$5,FALSE)*Input2!$B$4</f>
        <v>#N/A</v>
      </c>
      <c r="AR30" s="31" t="e">
        <f>VLOOKUP($B30,Input!$C$2:$DR$352,10+AR$5,FALSE)*Input2!$B$4</f>
        <v>#N/A</v>
      </c>
      <c r="AS30" s="31" t="e">
        <f>VLOOKUP($B30,Input!$C$2:$DR$352,10+AS$5,FALSE)*Input2!$B$4</f>
        <v>#N/A</v>
      </c>
      <c r="AT30" s="31" t="e">
        <f>VLOOKUP($B30,Input!$C$2:$DR$352,10+AT$5,FALSE)*Input2!$B$4</f>
        <v>#N/A</v>
      </c>
      <c r="AU30" s="31" t="e">
        <f>VLOOKUP($B30,Input!$C$2:$DR$352,10+AU$5,FALSE)*Input2!$B$4</f>
        <v>#N/A</v>
      </c>
      <c r="AV30" s="31" t="e">
        <f>VLOOKUP($B30,Input!$C$2:$DR$352,10+AV$5,FALSE)*Input2!$B$4</f>
        <v>#N/A</v>
      </c>
      <c r="AW30" s="31" t="e">
        <f>VLOOKUP($B30,Input!$C$2:$DR$352,10+AW$5,FALSE)*Input2!$B$4</f>
        <v>#N/A</v>
      </c>
      <c r="AX30" s="31" t="e">
        <f>VLOOKUP($B30,Input!$C$2:$DR$352,10+AX$5,FALSE)*Input2!$B$4</f>
        <v>#N/A</v>
      </c>
      <c r="AY30" s="31" t="e">
        <f>VLOOKUP($B30,Input!$C$2:$DR$352,10+AY$5,FALSE)*Input2!$B$4</f>
        <v>#N/A</v>
      </c>
      <c r="AZ30" s="31" t="e">
        <f>VLOOKUP($B30,Input!$C$2:$DR$352,10+AZ$5,FALSE)*Input2!$B$4</f>
        <v>#N/A</v>
      </c>
      <c r="BA30" s="31" t="e">
        <f>VLOOKUP($B30,Input!$C$2:$DR$352,10+BA$5,FALSE)*Input2!$B$4</f>
        <v>#N/A</v>
      </c>
      <c r="BB30" s="31" t="e">
        <f>VLOOKUP($B30,Input!$C$2:$DR$352,10+BB$5,FALSE)*Input2!$B$4</f>
        <v>#N/A</v>
      </c>
      <c r="BC30" s="31" t="e">
        <f>VLOOKUP($B30,Input!$C$2:$DR$352,10+BC$5,FALSE)*Input2!$B$4</f>
        <v>#N/A</v>
      </c>
      <c r="BD30" s="31" t="e">
        <f>VLOOKUP($B30,Input!$C$2:$DR$352,10+BD$5,FALSE)*Input2!$B$4</f>
        <v>#N/A</v>
      </c>
      <c r="BE30" s="31" t="e">
        <f>VLOOKUP($B30,Input!$C$2:$DR$352,10+BE$5,FALSE)*Input2!$B$4</f>
        <v>#N/A</v>
      </c>
      <c r="BF30" s="31" t="e">
        <f>VLOOKUP($B30,Input!$C$2:$DR$352,10+BF$5,FALSE)*Input2!$B$4</f>
        <v>#N/A</v>
      </c>
      <c r="BG30" s="31" t="e">
        <f>VLOOKUP($B30,Input!$C$2:$DR$352,10+BG$5,FALSE)*Input2!$B$4</f>
        <v>#N/A</v>
      </c>
      <c r="BH30" s="31" t="e">
        <f>VLOOKUP($B30,Input!$C$2:$DR$352,10+BH$5,FALSE)*Input2!$B$4</f>
        <v>#N/A</v>
      </c>
      <c r="BI30" s="31" t="e">
        <f>VLOOKUP($B30,Input!$C$2:$DR$352,10+BI$5,FALSE)*Input2!$B$4</f>
        <v>#N/A</v>
      </c>
      <c r="BJ30" s="31" t="e">
        <f>VLOOKUP($B30,Input!$C$2:$DR$352,10+BJ$5,FALSE)*Input2!$B$4</f>
        <v>#N/A</v>
      </c>
      <c r="BK30" s="31" t="e">
        <f>VLOOKUP($B30,Input!$C$2:$DR$352,10+BK$5,FALSE)*Input2!$B$4</f>
        <v>#N/A</v>
      </c>
      <c r="BL30" s="31" t="e">
        <f>VLOOKUP($B30,Input!$C$2:$DR$352,10+BL$5,FALSE)*Input2!$B$4</f>
        <v>#N/A</v>
      </c>
      <c r="BM30" s="31" t="e">
        <f>VLOOKUP($B30,Input!$C$2:$DR$352,10+BM$5,FALSE)*Input2!$B$4</f>
        <v>#N/A</v>
      </c>
      <c r="BN30" s="31" t="e">
        <f>VLOOKUP($B30,Input!$C$2:$DR$352,10+BN$5,FALSE)*Input2!$B$4</f>
        <v>#N/A</v>
      </c>
      <c r="BO30" s="31" t="e">
        <f>VLOOKUP($B30,Input!$C$2:$DR$352,10+BO$5,FALSE)*Input2!$B$4</f>
        <v>#N/A</v>
      </c>
      <c r="BP30" s="31" t="e">
        <f>VLOOKUP($B30,Input!$C$2:$DR$352,10+BP$5,FALSE)*Input2!$B$4</f>
        <v>#N/A</v>
      </c>
      <c r="BQ30" s="31" t="e">
        <f>VLOOKUP($B30,Input!$C$2:$DR$352,10+BQ$5,FALSE)*Input2!$B$4</f>
        <v>#N/A</v>
      </c>
      <c r="BR30" s="31" t="e">
        <f>VLOOKUP($B30,Input!$C$2:$DR$352,10+BR$5,FALSE)*Input2!$B$4</f>
        <v>#N/A</v>
      </c>
      <c r="BS30" s="31" t="e">
        <f>VLOOKUP($B30,Input!$C$2:$DR$352,10+BS$5,FALSE)*Input2!$B$4</f>
        <v>#N/A</v>
      </c>
      <c r="BT30" s="31" t="e">
        <f>VLOOKUP($B30,Input!$C$2:$DR$352,10+BT$5,FALSE)*Input2!$B$4</f>
        <v>#N/A</v>
      </c>
      <c r="BU30" s="31" t="e">
        <f>VLOOKUP($B30,Input!$C$2:$DR$352,10+BU$5,FALSE)*Input2!$B$4</f>
        <v>#N/A</v>
      </c>
      <c r="BV30" s="31" t="e">
        <f>VLOOKUP($B30,Input!$C$2:$DR$352,10+BV$5,FALSE)*Input2!$B$4</f>
        <v>#N/A</v>
      </c>
      <c r="BW30" s="31" t="e">
        <f>VLOOKUP($B30,Input!$C$2:$DR$352,10+BW$5,FALSE)*Input2!$B$4</f>
        <v>#N/A</v>
      </c>
      <c r="BX30" s="31" t="e">
        <f>VLOOKUP($B30,Input!$C$2:$DR$352,10+BX$5,FALSE)*Input2!$B$4</f>
        <v>#N/A</v>
      </c>
      <c r="BY30" s="31" t="e">
        <f>VLOOKUP($B30,Input!$C$2:$DR$352,10+BY$5,FALSE)*Input2!$B$4</f>
        <v>#N/A</v>
      </c>
      <c r="BZ30" s="31" t="e">
        <f>VLOOKUP($B30,Input!$C$2:$DR$352,10+BZ$5,FALSE)*Input2!$B$4</f>
        <v>#N/A</v>
      </c>
      <c r="CA30" s="31" t="e">
        <f>VLOOKUP($B30,Input!$C$2:$DR$352,10+CA$5,FALSE)*Input2!$B$4</f>
        <v>#N/A</v>
      </c>
      <c r="CB30" s="31" t="e">
        <f>VLOOKUP($B30,Input!$C$2:$DR$352,10+CB$5,FALSE)*Input2!$B$4</f>
        <v>#N/A</v>
      </c>
      <c r="CC30" s="31" t="e">
        <f>VLOOKUP($B30,Input!$C$2:$DR$352,10+CC$5,FALSE)*Input2!$B$4</f>
        <v>#N/A</v>
      </c>
      <c r="CD30" s="31" t="e">
        <f>VLOOKUP($B30,Input!$C$2:$DR$352,10+CD$5,FALSE)*Input2!$B$4</f>
        <v>#N/A</v>
      </c>
      <c r="CE30" s="31" t="e">
        <f>VLOOKUP($B30,Input!$C$2:$DR$352,10+CE$5,FALSE)*Input2!$B$4</f>
        <v>#N/A</v>
      </c>
      <c r="CF30" s="31" t="e">
        <f>VLOOKUP($B30,Input!$C$2:$DR$352,10+CF$5,FALSE)*Input2!$B$4</f>
        <v>#N/A</v>
      </c>
      <c r="CG30" s="31" t="e">
        <f>VLOOKUP($B30,Input!$C$2:$DR$352,10+CG$5,FALSE)*Input2!$B$4</f>
        <v>#N/A</v>
      </c>
      <c r="CH30" s="31" t="e">
        <f>VLOOKUP($B30,Input!$C$2:$DR$352,10+CH$5,FALSE)*Input2!$B$4</f>
        <v>#N/A</v>
      </c>
      <c r="CI30" s="31" t="e">
        <f>VLOOKUP($B30,Input!$C$2:$DR$352,10+CI$5,FALSE)*Input2!$B$4</f>
        <v>#N/A</v>
      </c>
      <c r="CJ30" s="31" t="e">
        <f>VLOOKUP($B30,Input!$C$2:$DR$352,10+CJ$5,FALSE)*Input2!$B$4</f>
        <v>#N/A</v>
      </c>
      <c r="CK30" s="31" t="e">
        <f>VLOOKUP($B30,Input!$C$2:$DR$352,10+CK$5,FALSE)*Input2!$B$4</f>
        <v>#N/A</v>
      </c>
      <c r="CL30" s="31" t="e">
        <f>VLOOKUP($B30,Input!$C$2:$DR$352,10+CL$5,FALSE)*Input2!$B$4</f>
        <v>#N/A</v>
      </c>
      <c r="CM30" s="31" t="e">
        <f>VLOOKUP($B30,Input!$C$2:$DR$352,10+CM$5,FALSE)*Input2!$B$4</f>
        <v>#N/A</v>
      </c>
      <c r="CN30" s="31" t="e">
        <f>VLOOKUP($B30,Input!$C$2:$DR$352,10+CN$5,FALSE)*Input2!$B$4</f>
        <v>#N/A</v>
      </c>
      <c r="CO30" s="31" t="e">
        <f>VLOOKUP($B30,Input!$C$2:$DR$352,10+CO$5,FALSE)*Input2!$B$4</f>
        <v>#N/A</v>
      </c>
      <c r="CP30" s="31" t="e">
        <f>VLOOKUP($B30,Input!$C$2:$DR$352,10+CP$5,FALSE)*Input2!$B$4</f>
        <v>#N/A</v>
      </c>
    </row>
    <row r="31" spans="1:94" outlineLevel="4">
      <c r="A31" s="208" t="s">
        <v>381</v>
      </c>
      <c r="B31" s="145" t="s">
        <v>337</v>
      </c>
      <c r="C31" s="32" t="e">
        <f>'Aggregate Nominal'!B31*'Aggregate Nominal'!$B$4/'Per Capita Nominal'!C$75</f>
        <v>#N/A</v>
      </c>
      <c r="D31" s="31" t="e">
        <f>VLOOKUP($B31,Input!$C$2:$DR$352,10+D$5,FALSE)*Input2!$B$4</f>
        <v>#N/A</v>
      </c>
      <c r="E31" s="31" t="e">
        <f>VLOOKUP($B31,Input!$C$2:$DR$352,10+E$5,FALSE)*Input2!$B$4</f>
        <v>#N/A</v>
      </c>
      <c r="F31" s="31" t="e">
        <f>VLOOKUP($B31,Input!$C$2:$DR$352,10+F$5,FALSE)*Input2!$B$4</f>
        <v>#N/A</v>
      </c>
      <c r="G31" s="31" t="e">
        <f>VLOOKUP($B31,Input!$C$2:$DR$352,10+G$5,FALSE)*Input2!$B$4</f>
        <v>#N/A</v>
      </c>
      <c r="H31" s="31" t="e">
        <f>VLOOKUP($B31,Input!$C$2:$DR$352,10+H$5,FALSE)*Input2!$B$4</f>
        <v>#N/A</v>
      </c>
      <c r="I31" s="31" t="e">
        <f>VLOOKUP($B31,Input!$C$2:$DR$352,10+I$5,FALSE)*Input2!$B$4</f>
        <v>#N/A</v>
      </c>
      <c r="J31" s="31" t="e">
        <f>VLOOKUP($B31,Input!$C$2:$DR$352,10+J$5,FALSE)*Input2!$B$4</f>
        <v>#N/A</v>
      </c>
      <c r="K31" s="31" t="e">
        <f>VLOOKUP($B31,Input!$C$2:$DR$352,10+K$5,FALSE)*Input2!$B$4</f>
        <v>#N/A</v>
      </c>
      <c r="L31" s="31" t="e">
        <f>VLOOKUP($B31,Input!$C$2:$DR$352,10+L$5,FALSE)*Input2!$B$4</f>
        <v>#N/A</v>
      </c>
      <c r="M31" s="31" t="e">
        <f>VLOOKUP($B31,Input!$C$2:$DR$352,10+M$5,FALSE)*Input2!$B$4</f>
        <v>#N/A</v>
      </c>
      <c r="N31" s="31" t="e">
        <f>VLOOKUP($B31,Input!$C$2:$DR$352,10+N$5,FALSE)*Input2!$B$4</f>
        <v>#N/A</v>
      </c>
      <c r="O31" s="31" t="e">
        <f>VLOOKUP($B31,Input!$C$2:$DR$352,10+O$5,FALSE)*Input2!$B$4</f>
        <v>#N/A</v>
      </c>
      <c r="P31" s="31" t="e">
        <f>VLOOKUP($B31,Input!$C$2:$DR$352,10+P$5,FALSE)*Input2!$B$4</f>
        <v>#N/A</v>
      </c>
      <c r="Q31" s="31" t="e">
        <f>VLOOKUP($B31,Input!$C$2:$DR$352,10+Q$5,FALSE)*Input2!$B$4</f>
        <v>#N/A</v>
      </c>
      <c r="R31" s="31" t="e">
        <f>VLOOKUP($B31,Input!$C$2:$DR$352,10+R$5,FALSE)*Input2!$B$4</f>
        <v>#N/A</v>
      </c>
      <c r="S31" s="31" t="e">
        <f>VLOOKUP($B31,Input!$C$2:$DR$352,10+S$5,FALSE)*Input2!$B$4</f>
        <v>#N/A</v>
      </c>
      <c r="T31" s="31" t="e">
        <f>VLOOKUP($B31,Input!$C$2:$DR$352,10+T$5,FALSE)*Input2!$B$4</f>
        <v>#N/A</v>
      </c>
      <c r="U31" s="31" t="e">
        <f>VLOOKUP($B31,Input!$C$2:$DR$352,10+U$5,FALSE)*Input2!$B$4</f>
        <v>#N/A</v>
      </c>
      <c r="V31" s="31" t="e">
        <f>VLOOKUP($B31,Input!$C$2:$DR$352,10+V$5,FALSE)*Input2!$B$4</f>
        <v>#N/A</v>
      </c>
      <c r="W31" s="31" t="e">
        <f>VLOOKUP($B31,Input!$C$2:$DR$352,10+W$5,FALSE)*Input2!$B$4</f>
        <v>#N/A</v>
      </c>
      <c r="X31" s="31" t="e">
        <f>VLOOKUP($B31,Input!$C$2:$DR$352,10+X$5,FALSE)*Input2!$B$4</f>
        <v>#N/A</v>
      </c>
      <c r="Y31" s="31" t="e">
        <f>VLOOKUP($B31,Input!$C$2:$DR$352,10+Y$5,FALSE)*Input2!$B$4</f>
        <v>#N/A</v>
      </c>
      <c r="Z31" s="31" t="e">
        <f>VLOOKUP($B31,Input!$C$2:$DR$352,10+Z$5,FALSE)*Input2!$B$4</f>
        <v>#N/A</v>
      </c>
      <c r="AA31" s="31" t="e">
        <f>VLOOKUP($B31,Input!$C$2:$DR$352,10+AA$5,FALSE)*Input2!$B$4</f>
        <v>#N/A</v>
      </c>
      <c r="AB31" s="31" t="e">
        <f>VLOOKUP($B31,Input!$C$2:$DR$352,10+AB$5,FALSE)*Input2!$B$4</f>
        <v>#N/A</v>
      </c>
      <c r="AC31" s="31" t="e">
        <f>VLOOKUP($B31,Input!$C$2:$DR$352,10+AC$5,FALSE)*Input2!$B$4</f>
        <v>#N/A</v>
      </c>
      <c r="AD31" s="31" t="e">
        <f>VLOOKUP($B31,Input!$C$2:$DR$352,10+AD$5,FALSE)*Input2!$B$4</f>
        <v>#N/A</v>
      </c>
      <c r="AE31" s="31" t="e">
        <f>VLOOKUP($B31,Input!$C$2:$DR$352,10+AE$5,FALSE)*Input2!$B$4</f>
        <v>#N/A</v>
      </c>
      <c r="AF31" s="31" t="e">
        <f>VLOOKUP($B31,Input!$C$2:$DR$352,10+AF$5,FALSE)*Input2!$B$4</f>
        <v>#N/A</v>
      </c>
      <c r="AG31" s="31" t="e">
        <f>VLOOKUP($B31,Input!$C$2:$DR$352,10+AG$5,FALSE)*Input2!$B$4</f>
        <v>#N/A</v>
      </c>
      <c r="AH31" s="31" t="e">
        <f>VLOOKUP($B31,Input!$C$2:$DR$352,10+AH$5,FALSE)*Input2!$B$4</f>
        <v>#N/A</v>
      </c>
      <c r="AI31" s="31" t="e">
        <f>VLOOKUP($B31,Input!$C$2:$DR$352,10+AI$5,FALSE)*Input2!$B$4</f>
        <v>#N/A</v>
      </c>
      <c r="AJ31" s="31" t="e">
        <f>VLOOKUP($B31,Input!$C$2:$DR$352,10+AJ$5,FALSE)*Input2!$B$4</f>
        <v>#N/A</v>
      </c>
      <c r="AK31" s="31" t="e">
        <f>VLOOKUP($B31,Input!$C$2:$DR$352,10+AK$5,FALSE)*Input2!$B$4</f>
        <v>#N/A</v>
      </c>
      <c r="AL31" s="31" t="e">
        <f>VLOOKUP($B31,Input!$C$2:$DR$352,10+AL$5,FALSE)*Input2!$B$4</f>
        <v>#N/A</v>
      </c>
      <c r="AM31" s="31" t="e">
        <f>VLOOKUP($B31,Input!$C$2:$DR$352,10+AM$5,FALSE)*Input2!$B$4</f>
        <v>#N/A</v>
      </c>
      <c r="AN31" s="31" t="e">
        <f>VLOOKUP($B31,Input!$C$2:$DR$352,10+AN$5,FALSE)*Input2!$B$4</f>
        <v>#N/A</v>
      </c>
      <c r="AO31" s="31" t="e">
        <f>VLOOKUP($B31,Input!$C$2:$DR$352,10+AO$5,FALSE)*Input2!$B$4</f>
        <v>#N/A</v>
      </c>
      <c r="AP31" s="31" t="e">
        <f>VLOOKUP($B31,Input!$C$2:$DR$352,10+AP$5,FALSE)*Input2!$B$4</f>
        <v>#N/A</v>
      </c>
      <c r="AQ31" s="31" t="e">
        <f>VLOOKUP($B31,Input!$C$2:$DR$352,10+AQ$5,FALSE)*Input2!$B$4</f>
        <v>#N/A</v>
      </c>
      <c r="AR31" s="31" t="e">
        <f>VLOOKUP($B31,Input!$C$2:$DR$352,10+AR$5,FALSE)*Input2!$B$4</f>
        <v>#N/A</v>
      </c>
      <c r="AS31" s="31" t="e">
        <f>VLOOKUP($B31,Input!$C$2:$DR$352,10+AS$5,FALSE)*Input2!$B$4</f>
        <v>#N/A</v>
      </c>
      <c r="AT31" s="31" t="e">
        <f>VLOOKUP($B31,Input!$C$2:$DR$352,10+AT$5,FALSE)*Input2!$B$4</f>
        <v>#N/A</v>
      </c>
      <c r="AU31" s="31" t="e">
        <f>VLOOKUP($B31,Input!$C$2:$DR$352,10+AU$5,FALSE)*Input2!$B$4</f>
        <v>#N/A</v>
      </c>
      <c r="AV31" s="31" t="e">
        <f>VLOOKUP($B31,Input!$C$2:$DR$352,10+AV$5,FALSE)*Input2!$B$4</f>
        <v>#N/A</v>
      </c>
      <c r="AW31" s="31" t="e">
        <f>VLOOKUP($B31,Input!$C$2:$DR$352,10+AW$5,FALSE)*Input2!$B$4</f>
        <v>#N/A</v>
      </c>
      <c r="AX31" s="31" t="e">
        <f>VLOOKUP($B31,Input!$C$2:$DR$352,10+AX$5,FALSE)*Input2!$B$4</f>
        <v>#N/A</v>
      </c>
      <c r="AY31" s="31" t="e">
        <f>VLOOKUP($B31,Input!$C$2:$DR$352,10+AY$5,FALSE)*Input2!$B$4</f>
        <v>#N/A</v>
      </c>
      <c r="AZ31" s="31" t="e">
        <f>VLOOKUP($B31,Input!$C$2:$DR$352,10+AZ$5,FALSE)*Input2!$B$4</f>
        <v>#N/A</v>
      </c>
      <c r="BA31" s="31" t="e">
        <f>VLOOKUP($B31,Input!$C$2:$DR$352,10+BA$5,FALSE)*Input2!$B$4</f>
        <v>#N/A</v>
      </c>
      <c r="BB31" s="31" t="e">
        <f>VLOOKUP($B31,Input!$C$2:$DR$352,10+BB$5,FALSE)*Input2!$B$4</f>
        <v>#N/A</v>
      </c>
      <c r="BC31" s="31" t="e">
        <f>VLOOKUP($B31,Input!$C$2:$DR$352,10+BC$5,FALSE)*Input2!$B$4</f>
        <v>#N/A</v>
      </c>
      <c r="BD31" s="31" t="e">
        <f>VLOOKUP($B31,Input!$C$2:$DR$352,10+BD$5,FALSE)*Input2!$B$4</f>
        <v>#N/A</v>
      </c>
      <c r="BE31" s="31" t="e">
        <f>VLOOKUP($B31,Input!$C$2:$DR$352,10+BE$5,FALSE)*Input2!$B$4</f>
        <v>#N/A</v>
      </c>
      <c r="BF31" s="31" t="e">
        <f>VLOOKUP($B31,Input!$C$2:$DR$352,10+BF$5,FALSE)*Input2!$B$4</f>
        <v>#N/A</v>
      </c>
      <c r="BG31" s="31" t="e">
        <f>VLOOKUP($B31,Input!$C$2:$DR$352,10+BG$5,FALSE)*Input2!$B$4</f>
        <v>#N/A</v>
      </c>
      <c r="BH31" s="31" t="e">
        <f>VLOOKUP($B31,Input!$C$2:$DR$352,10+BH$5,FALSE)*Input2!$B$4</f>
        <v>#N/A</v>
      </c>
      <c r="BI31" s="31" t="e">
        <f>VLOOKUP($B31,Input!$C$2:$DR$352,10+BI$5,FALSE)*Input2!$B$4</f>
        <v>#N/A</v>
      </c>
      <c r="BJ31" s="31" t="e">
        <f>VLOOKUP($B31,Input!$C$2:$DR$352,10+BJ$5,FALSE)*Input2!$B$4</f>
        <v>#N/A</v>
      </c>
      <c r="BK31" s="31" t="e">
        <f>VLOOKUP($B31,Input!$C$2:$DR$352,10+BK$5,FALSE)*Input2!$B$4</f>
        <v>#N/A</v>
      </c>
      <c r="BL31" s="31" t="e">
        <f>VLOOKUP($B31,Input!$C$2:$DR$352,10+BL$5,FALSE)*Input2!$B$4</f>
        <v>#N/A</v>
      </c>
      <c r="BM31" s="31" t="e">
        <f>VLOOKUP($B31,Input!$C$2:$DR$352,10+BM$5,FALSE)*Input2!$B$4</f>
        <v>#N/A</v>
      </c>
      <c r="BN31" s="31" t="e">
        <f>VLOOKUP($B31,Input!$C$2:$DR$352,10+BN$5,FALSE)*Input2!$B$4</f>
        <v>#N/A</v>
      </c>
      <c r="BO31" s="31" t="e">
        <f>VLOOKUP($B31,Input!$C$2:$DR$352,10+BO$5,FALSE)*Input2!$B$4</f>
        <v>#N/A</v>
      </c>
      <c r="BP31" s="31" t="e">
        <f>VLOOKUP($B31,Input!$C$2:$DR$352,10+BP$5,FALSE)*Input2!$B$4</f>
        <v>#N/A</v>
      </c>
      <c r="BQ31" s="31" t="e">
        <f>VLOOKUP($B31,Input!$C$2:$DR$352,10+BQ$5,FALSE)*Input2!$B$4</f>
        <v>#N/A</v>
      </c>
      <c r="BR31" s="31" t="e">
        <f>VLOOKUP($B31,Input!$C$2:$DR$352,10+BR$5,FALSE)*Input2!$B$4</f>
        <v>#N/A</v>
      </c>
      <c r="BS31" s="31" t="e">
        <f>VLOOKUP($B31,Input!$C$2:$DR$352,10+BS$5,FALSE)*Input2!$B$4</f>
        <v>#N/A</v>
      </c>
      <c r="BT31" s="31" t="e">
        <f>VLOOKUP($B31,Input!$C$2:$DR$352,10+BT$5,FALSE)*Input2!$B$4</f>
        <v>#N/A</v>
      </c>
      <c r="BU31" s="31" t="e">
        <f>VLOOKUP($B31,Input!$C$2:$DR$352,10+BU$5,FALSE)*Input2!$B$4</f>
        <v>#N/A</v>
      </c>
      <c r="BV31" s="31" t="e">
        <f>VLOOKUP($B31,Input!$C$2:$DR$352,10+BV$5,FALSE)*Input2!$B$4</f>
        <v>#N/A</v>
      </c>
      <c r="BW31" s="31" t="e">
        <f>VLOOKUP($B31,Input!$C$2:$DR$352,10+BW$5,FALSE)*Input2!$B$4</f>
        <v>#N/A</v>
      </c>
      <c r="BX31" s="31" t="e">
        <f>VLOOKUP($B31,Input!$C$2:$DR$352,10+BX$5,FALSE)*Input2!$B$4</f>
        <v>#N/A</v>
      </c>
      <c r="BY31" s="31" t="e">
        <f>VLOOKUP($B31,Input!$C$2:$DR$352,10+BY$5,FALSE)*Input2!$B$4</f>
        <v>#N/A</v>
      </c>
      <c r="BZ31" s="31" t="e">
        <f>VLOOKUP($B31,Input!$C$2:$DR$352,10+BZ$5,FALSE)*Input2!$B$4</f>
        <v>#N/A</v>
      </c>
      <c r="CA31" s="31" t="e">
        <f>VLOOKUP($B31,Input!$C$2:$DR$352,10+CA$5,FALSE)*Input2!$B$4</f>
        <v>#N/A</v>
      </c>
      <c r="CB31" s="31" t="e">
        <f>VLOOKUP($B31,Input!$C$2:$DR$352,10+CB$5,FALSE)*Input2!$B$4</f>
        <v>#N/A</v>
      </c>
      <c r="CC31" s="31" t="e">
        <f>VLOOKUP($B31,Input!$C$2:$DR$352,10+CC$5,FALSE)*Input2!$B$4</f>
        <v>#N/A</v>
      </c>
      <c r="CD31" s="31" t="e">
        <f>VLOOKUP($B31,Input!$C$2:$DR$352,10+CD$5,FALSE)*Input2!$B$4</f>
        <v>#N/A</v>
      </c>
      <c r="CE31" s="31" t="e">
        <f>VLOOKUP($B31,Input!$C$2:$DR$352,10+CE$5,FALSE)*Input2!$B$4</f>
        <v>#N/A</v>
      </c>
      <c r="CF31" s="31" t="e">
        <f>VLOOKUP($B31,Input!$C$2:$DR$352,10+CF$5,FALSE)*Input2!$B$4</f>
        <v>#N/A</v>
      </c>
      <c r="CG31" s="31" t="e">
        <f>VLOOKUP($B31,Input!$C$2:$DR$352,10+CG$5,FALSE)*Input2!$B$4</f>
        <v>#N/A</v>
      </c>
      <c r="CH31" s="31" t="e">
        <f>VLOOKUP($B31,Input!$C$2:$DR$352,10+CH$5,FALSE)*Input2!$B$4</f>
        <v>#N/A</v>
      </c>
      <c r="CI31" s="31" t="e">
        <f>VLOOKUP($B31,Input!$C$2:$DR$352,10+CI$5,FALSE)*Input2!$B$4</f>
        <v>#N/A</v>
      </c>
      <c r="CJ31" s="31" t="e">
        <f>VLOOKUP($B31,Input!$C$2:$DR$352,10+CJ$5,FALSE)*Input2!$B$4</f>
        <v>#N/A</v>
      </c>
      <c r="CK31" s="31" t="e">
        <f>VLOOKUP($B31,Input!$C$2:$DR$352,10+CK$5,FALSE)*Input2!$B$4</f>
        <v>#N/A</v>
      </c>
      <c r="CL31" s="31" t="e">
        <f>VLOOKUP($B31,Input!$C$2:$DR$352,10+CL$5,FALSE)*Input2!$B$4</f>
        <v>#N/A</v>
      </c>
      <c r="CM31" s="31" t="e">
        <f>VLOOKUP($B31,Input!$C$2:$DR$352,10+CM$5,FALSE)*Input2!$B$4</f>
        <v>#N/A</v>
      </c>
      <c r="CN31" s="31" t="e">
        <f>VLOOKUP($B31,Input!$C$2:$DR$352,10+CN$5,FALSE)*Input2!$B$4</f>
        <v>#N/A</v>
      </c>
      <c r="CO31" s="31" t="e">
        <f>VLOOKUP($B31,Input!$C$2:$DR$352,10+CO$5,FALSE)*Input2!$B$4</f>
        <v>#N/A</v>
      </c>
      <c r="CP31" s="31" t="e">
        <f>VLOOKUP($B31,Input!$C$2:$DR$352,10+CP$5,FALSE)*Input2!$B$4</f>
        <v>#N/A</v>
      </c>
    </row>
    <row r="32" spans="1:94" outlineLevel="4">
      <c r="A32" s="208" t="s">
        <v>382</v>
      </c>
      <c r="B32" s="145" t="s">
        <v>338</v>
      </c>
      <c r="C32" s="32" t="e">
        <f>ABS('Aggregate Nominal'!B32*'Aggregate Nominal'!$B$4/'Per Capita Nominal'!C$75)</f>
        <v>#N/A</v>
      </c>
      <c r="D32" s="31" t="e">
        <f>ABS(VLOOKUP($B32,Input!$C$2:$DR$352,10+D$5,FALSE)*Input2!$B$4)</f>
        <v>#N/A</v>
      </c>
      <c r="E32" s="31" t="e">
        <f>ABS(VLOOKUP($B32,Input!$C$2:$DR$352,10+E$5,FALSE)*Input2!$B$4)</f>
        <v>#N/A</v>
      </c>
      <c r="F32" s="31" t="e">
        <f>ABS(VLOOKUP($B32,Input!$C$2:$DR$352,10+F$5,FALSE)*Input2!$B$4)</f>
        <v>#N/A</v>
      </c>
      <c r="G32" s="31" t="e">
        <f>ABS(VLOOKUP($B32,Input!$C$2:$DR$352,10+G$5,FALSE)*Input2!$B$4)</f>
        <v>#N/A</v>
      </c>
      <c r="H32" s="31" t="e">
        <f>ABS(VLOOKUP($B32,Input!$C$2:$DR$352,10+H$5,FALSE)*Input2!$B$4)</f>
        <v>#N/A</v>
      </c>
      <c r="I32" s="31" t="e">
        <f>ABS(VLOOKUP($B32,Input!$C$2:$DR$352,10+I$5,FALSE)*Input2!$B$4)</f>
        <v>#N/A</v>
      </c>
      <c r="J32" s="31" t="e">
        <f>ABS(VLOOKUP($B32,Input!$C$2:$DR$352,10+J$5,FALSE)*Input2!$B$4)</f>
        <v>#N/A</v>
      </c>
      <c r="K32" s="31" t="e">
        <f>ABS(VLOOKUP($B32,Input!$C$2:$DR$352,10+K$5,FALSE)*Input2!$B$4)</f>
        <v>#N/A</v>
      </c>
      <c r="L32" s="31" t="e">
        <f>ABS(VLOOKUP($B32,Input!$C$2:$DR$352,10+L$5,FALSE)*Input2!$B$4)</f>
        <v>#N/A</v>
      </c>
      <c r="M32" s="31" t="e">
        <f>ABS(VLOOKUP($B32,Input!$C$2:$DR$352,10+M$5,FALSE)*Input2!$B$4)</f>
        <v>#N/A</v>
      </c>
      <c r="N32" s="31" t="e">
        <f>ABS(VLOOKUP($B32,Input!$C$2:$DR$352,10+N$5,FALSE)*Input2!$B$4)</f>
        <v>#N/A</v>
      </c>
      <c r="O32" s="31" t="e">
        <f>ABS(VLOOKUP($B32,Input!$C$2:$DR$352,10+O$5,FALSE)*Input2!$B$4)</f>
        <v>#N/A</v>
      </c>
      <c r="P32" s="31" t="e">
        <f>ABS(VLOOKUP($B32,Input!$C$2:$DR$352,10+P$5,FALSE)*Input2!$B$4)</f>
        <v>#N/A</v>
      </c>
      <c r="Q32" s="31" t="e">
        <f>ABS(VLOOKUP($B32,Input!$C$2:$DR$352,10+Q$5,FALSE)*Input2!$B$4)</f>
        <v>#N/A</v>
      </c>
      <c r="R32" s="31" t="e">
        <f>ABS(VLOOKUP($B32,Input!$C$2:$DR$352,10+R$5,FALSE)*Input2!$B$4)</f>
        <v>#N/A</v>
      </c>
      <c r="S32" s="31" t="e">
        <f>ABS(VLOOKUP($B32,Input!$C$2:$DR$352,10+S$5,FALSE)*Input2!$B$4)</f>
        <v>#N/A</v>
      </c>
      <c r="T32" s="31" t="e">
        <f>ABS(VLOOKUP($B32,Input!$C$2:$DR$352,10+T$5,FALSE)*Input2!$B$4)</f>
        <v>#N/A</v>
      </c>
      <c r="U32" s="31" t="e">
        <f>ABS(VLOOKUP($B32,Input!$C$2:$DR$352,10+U$5,FALSE)*Input2!$B$4)</f>
        <v>#N/A</v>
      </c>
      <c r="V32" s="31" t="e">
        <f>ABS(VLOOKUP($B32,Input!$C$2:$DR$352,10+V$5,FALSE)*Input2!$B$4)</f>
        <v>#N/A</v>
      </c>
      <c r="W32" s="31" t="e">
        <f>ABS(VLOOKUP($B32,Input!$C$2:$DR$352,10+W$5,FALSE)*Input2!$B$4)</f>
        <v>#N/A</v>
      </c>
      <c r="X32" s="31" t="e">
        <f>ABS(VLOOKUP($B32,Input!$C$2:$DR$352,10+X$5,FALSE)*Input2!$B$4)</f>
        <v>#N/A</v>
      </c>
      <c r="Y32" s="31" t="e">
        <f>ABS(VLOOKUP($B32,Input!$C$2:$DR$352,10+Y$5,FALSE)*Input2!$B$4)</f>
        <v>#N/A</v>
      </c>
      <c r="Z32" s="31" t="e">
        <f>ABS(VLOOKUP($B32,Input!$C$2:$DR$352,10+Z$5,FALSE)*Input2!$B$4)</f>
        <v>#N/A</v>
      </c>
      <c r="AA32" s="31" t="e">
        <f>ABS(VLOOKUP($B32,Input!$C$2:$DR$352,10+AA$5,FALSE)*Input2!$B$4)</f>
        <v>#N/A</v>
      </c>
      <c r="AB32" s="31" t="e">
        <f>ABS(VLOOKUP($B32,Input!$C$2:$DR$352,10+AB$5,FALSE)*Input2!$B$4)</f>
        <v>#N/A</v>
      </c>
      <c r="AC32" s="31" t="e">
        <f>ABS(VLOOKUP($B32,Input!$C$2:$DR$352,10+AC$5,FALSE)*Input2!$B$4)</f>
        <v>#N/A</v>
      </c>
      <c r="AD32" s="31" t="e">
        <f>ABS(VLOOKUP($B32,Input!$C$2:$DR$352,10+AD$5,FALSE)*Input2!$B$4)</f>
        <v>#N/A</v>
      </c>
      <c r="AE32" s="31" t="e">
        <f>ABS(VLOOKUP($B32,Input!$C$2:$DR$352,10+AE$5,FALSE)*Input2!$B$4)</f>
        <v>#N/A</v>
      </c>
      <c r="AF32" s="31" t="e">
        <f>ABS(VLOOKUP($B32,Input!$C$2:$DR$352,10+AF$5,FALSE)*Input2!$B$4)</f>
        <v>#N/A</v>
      </c>
      <c r="AG32" s="31" t="e">
        <f>ABS(VLOOKUP($B32,Input!$C$2:$DR$352,10+AG$5,FALSE)*Input2!$B$4)</f>
        <v>#N/A</v>
      </c>
      <c r="AH32" s="31" t="e">
        <f>ABS(VLOOKUP($B32,Input!$C$2:$DR$352,10+AH$5,FALSE)*Input2!$B$4)</f>
        <v>#N/A</v>
      </c>
      <c r="AI32" s="31" t="e">
        <f>ABS(VLOOKUP($B32,Input!$C$2:$DR$352,10+AI$5,FALSE)*Input2!$B$4)</f>
        <v>#N/A</v>
      </c>
      <c r="AJ32" s="31" t="e">
        <f>ABS(VLOOKUP($B32,Input!$C$2:$DR$352,10+AJ$5,FALSE)*Input2!$B$4)</f>
        <v>#N/A</v>
      </c>
      <c r="AK32" s="31" t="e">
        <f>ABS(VLOOKUP($B32,Input!$C$2:$DR$352,10+AK$5,FALSE)*Input2!$B$4)</f>
        <v>#N/A</v>
      </c>
      <c r="AL32" s="31" t="e">
        <f>ABS(VLOOKUP($B32,Input!$C$2:$DR$352,10+AL$5,FALSE)*Input2!$B$4)</f>
        <v>#N/A</v>
      </c>
      <c r="AM32" s="31" t="e">
        <f>ABS(VLOOKUP($B32,Input!$C$2:$DR$352,10+AM$5,FALSE)*Input2!$B$4)</f>
        <v>#N/A</v>
      </c>
      <c r="AN32" s="31" t="e">
        <f>ABS(VLOOKUP($B32,Input!$C$2:$DR$352,10+AN$5,FALSE)*Input2!$B$4)</f>
        <v>#N/A</v>
      </c>
      <c r="AO32" s="31" t="e">
        <f>ABS(VLOOKUP($B32,Input!$C$2:$DR$352,10+AO$5,FALSE)*Input2!$B$4)</f>
        <v>#N/A</v>
      </c>
      <c r="AP32" s="31" t="e">
        <f>ABS(VLOOKUP($B32,Input!$C$2:$DR$352,10+AP$5,FALSE)*Input2!$B$4)</f>
        <v>#N/A</v>
      </c>
      <c r="AQ32" s="31" t="e">
        <f>ABS(VLOOKUP($B32,Input!$C$2:$DR$352,10+AQ$5,FALSE)*Input2!$B$4)</f>
        <v>#N/A</v>
      </c>
      <c r="AR32" s="31" t="e">
        <f>ABS(VLOOKUP($B32,Input!$C$2:$DR$352,10+AR$5,FALSE)*Input2!$B$4)</f>
        <v>#N/A</v>
      </c>
      <c r="AS32" s="31" t="e">
        <f>ABS(VLOOKUP($B32,Input!$C$2:$DR$352,10+AS$5,FALSE)*Input2!$B$4)</f>
        <v>#N/A</v>
      </c>
      <c r="AT32" s="31" t="e">
        <f>ABS(VLOOKUP($B32,Input!$C$2:$DR$352,10+AT$5,FALSE)*Input2!$B$4)</f>
        <v>#N/A</v>
      </c>
      <c r="AU32" s="31" t="e">
        <f>ABS(VLOOKUP($B32,Input!$C$2:$DR$352,10+AU$5,FALSE)*Input2!$B$4)</f>
        <v>#N/A</v>
      </c>
      <c r="AV32" s="31" t="e">
        <f>ABS(VLOOKUP($B32,Input!$C$2:$DR$352,10+AV$5,FALSE)*Input2!$B$4)</f>
        <v>#N/A</v>
      </c>
      <c r="AW32" s="31" t="e">
        <f>ABS(VLOOKUP($B32,Input!$C$2:$DR$352,10+AW$5,FALSE)*Input2!$B$4)</f>
        <v>#N/A</v>
      </c>
      <c r="AX32" s="31" t="e">
        <f>ABS(VLOOKUP($B32,Input!$C$2:$DR$352,10+AX$5,FALSE)*Input2!$B$4)</f>
        <v>#N/A</v>
      </c>
      <c r="AY32" s="31" t="e">
        <f>ABS(VLOOKUP($B32,Input!$C$2:$DR$352,10+AY$5,FALSE)*Input2!$B$4)</f>
        <v>#N/A</v>
      </c>
      <c r="AZ32" s="31" t="e">
        <f>ABS(VLOOKUP($B32,Input!$C$2:$DR$352,10+AZ$5,FALSE)*Input2!$B$4)</f>
        <v>#N/A</v>
      </c>
      <c r="BA32" s="31" t="e">
        <f>ABS(VLOOKUP($B32,Input!$C$2:$DR$352,10+BA$5,FALSE)*Input2!$B$4)</f>
        <v>#N/A</v>
      </c>
      <c r="BB32" s="31" t="e">
        <f>ABS(VLOOKUP($B32,Input!$C$2:$DR$352,10+BB$5,FALSE)*Input2!$B$4)</f>
        <v>#N/A</v>
      </c>
      <c r="BC32" s="31" t="e">
        <f>ABS(VLOOKUP($B32,Input!$C$2:$DR$352,10+BC$5,FALSE)*Input2!$B$4)</f>
        <v>#N/A</v>
      </c>
      <c r="BD32" s="31" t="e">
        <f>ABS(VLOOKUP($B32,Input!$C$2:$DR$352,10+BD$5,FALSE)*Input2!$B$4)</f>
        <v>#N/A</v>
      </c>
      <c r="BE32" s="31" t="e">
        <f>ABS(VLOOKUP($B32,Input!$C$2:$DR$352,10+BE$5,FALSE)*Input2!$B$4)</f>
        <v>#N/A</v>
      </c>
      <c r="BF32" s="31" t="e">
        <f>ABS(VLOOKUP($B32,Input!$C$2:$DR$352,10+BF$5,FALSE)*Input2!$B$4)</f>
        <v>#N/A</v>
      </c>
      <c r="BG32" s="31" t="e">
        <f>ABS(VLOOKUP($B32,Input!$C$2:$DR$352,10+BG$5,FALSE)*Input2!$B$4)</f>
        <v>#N/A</v>
      </c>
      <c r="BH32" s="31" t="e">
        <f>ABS(VLOOKUP($B32,Input!$C$2:$DR$352,10+BH$5,FALSE)*Input2!$B$4)</f>
        <v>#N/A</v>
      </c>
      <c r="BI32" s="31" t="e">
        <f>ABS(VLOOKUP($B32,Input!$C$2:$DR$352,10+BI$5,FALSE)*Input2!$B$4)</f>
        <v>#N/A</v>
      </c>
      <c r="BJ32" s="31" t="e">
        <f>ABS(VLOOKUP($B32,Input!$C$2:$DR$352,10+BJ$5,FALSE)*Input2!$B$4)</f>
        <v>#N/A</v>
      </c>
      <c r="BK32" s="31" t="e">
        <f>ABS(VLOOKUP($B32,Input!$C$2:$DR$352,10+BK$5,FALSE)*Input2!$B$4)</f>
        <v>#N/A</v>
      </c>
      <c r="BL32" s="31" t="e">
        <f>ABS(VLOOKUP($B32,Input!$C$2:$DR$352,10+BL$5,FALSE)*Input2!$B$4)</f>
        <v>#N/A</v>
      </c>
      <c r="BM32" s="31" t="e">
        <f>ABS(VLOOKUP($B32,Input!$C$2:$DR$352,10+BM$5,FALSE)*Input2!$B$4)</f>
        <v>#N/A</v>
      </c>
      <c r="BN32" s="31" t="e">
        <f>ABS(VLOOKUP($B32,Input!$C$2:$DR$352,10+BN$5,FALSE)*Input2!$B$4)</f>
        <v>#N/A</v>
      </c>
      <c r="BO32" s="31" t="e">
        <f>ABS(VLOOKUP($B32,Input!$C$2:$DR$352,10+BO$5,FALSE)*Input2!$B$4)</f>
        <v>#N/A</v>
      </c>
      <c r="BP32" s="31" t="e">
        <f>ABS(VLOOKUP($B32,Input!$C$2:$DR$352,10+BP$5,FALSE)*Input2!$B$4)</f>
        <v>#N/A</v>
      </c>
      <c r="BQ32" s="31" t="e">
        <f>ABS(VLOOKUP($B32,Input!$C$2:$DR$352,10+BQ$5,FALSE)*Input2!$B$4)</f>
        <v>#N/A</v>
      </c>
      <c r="BR32" s="31" t="e">
        <f>ABS(VLOOKUP($B32,Input!$C$2:$DR$352,10+BR$5,FALSE)*Input2!$B$4)</f>
        <v>#N/A</v>
      </c>
      <c r="BS32" s="31" t="e">
        <f>ABS(VLOOKUP($B32,Input!$C$2:$DR$352,10+BS$5,FALSE)*Input2!$B$4)</f>
        <v>#N/A</v>
      </c>
      <c r="BT32" s="31" t="e">
        <f>ABS(VLOOKUP($B32,Input!$C$2:$DR$352,10+BT$5,FALSE)*Input2!$B$4)</f>
        <v>#N/A</v>
      </c>
      <c r="BU32" s="31" t="e">
        <f>ABS(VLOOKUP($B32,Input!$C$2:$DR$352,10+BU$5,FALSE)*Input2!$B$4)</f>
        <v>#N/A</v>
      </c>
      <c r="BV32" s="31" t="e">
        <f>ABS(VLOOKUP($B32,Input!$C$2:$DR$352,10+BV$5,FALSE)*Input2!$B$4)</f>
        <v>#N/A</v>
      </c>
      <c r="BW32" s="31" t="e">
        <f>ABS(VLOOKUP($B32,Input!$C$2:$DR$352,10+BW$5,FALSE)*Input2!$B$4)</f>
        <v>#N/A</v>
      </c>
      <c r="BX32" s="31" t="e">
        <f>ABS(VLOOKUP($B32,Input!$C$2:$DR$352,10+BX$5,FALSE)*Input2!$B$4)</f>
        <v>#N/A</v>
      </c>
      <c r="BY32" s="31" t="e">
        <f>ABS(VLOOKUP($B32,Input!$C$2:$DR$352,10+BY$5,FALSE)*Input2!$B$4)</f>
        <v>#N/A</v>
      </c>
      <c r="BZ32" s="31" t="e">
        <f>ABS(VLOOKUP($B32,Input!$C$2:$DR$352,10+BZ$5,FALSE)*Input2!$B$4)</f>
        <v>#N/A</v>
      </c>
      <c r="CA32" s="31" t="e">
        <f>ABS(VLOOKUP($B32,Input!$C$2:$DR$352,10+CA$5,FALSE)*Input2!$B$4)</f>
        <v>#N/A</v>
      </c>
      <c r="CB32" s="31" t="e">
        <f>ABS(VLOOKUP($B32,Input!$C$2:$DR$352,10+CB$5,FALSE)*Input2!$B$4)</f>
        <v>#N/A</v>
      </c>
      <c r="CC32" s="31" t="e">
        <f>ABS(VLOOKUP($B32,Input!$C$2:$DR$352,10+CC$5,FALSE)*Input2!$B$4)</f>
        <v>#N/A</v>
      </c>
      <c r="CD32" s="31" t="e">
        <f>ABS(VLOOKUP($B32,Input!$C$2:$DR$352,10+CD$5,FALSE)*Input2!$B$4)</f>
        <v>#N/A</v>
      </c>
      <c r="CE32" s="31" t="e">
        <f>ABS(VLOOKUP($B32,Input!$C$2:$DR$352,10+CE$5,FALSE)*Input2!$B$4)</f>
        <v>#N/A</v>
      </c>
      <c r="CF32" s="31" t="e">
        <f>ABS(VLOOKUP($B32,Input!$C$2:$DR$352,10+CF$5,FALSE)*Input2!$B$4)</f>
        <v>#N/A</v>
      </c>
      <c r="CG32" s="31" t="e">
        <f>ABS(VLOOKUP($B32,Input!$C$2:$DR$352,10+CG$5,FALSE)*Input2!$B$4)</f>
        <v>#N/A</v>
      </c>
      <c r="CH32" s="31" t="e">
        <f>ABS(VLOOKUP($B32,Input!$C$2:$DR$352,10+CH$5,FALSE)*Input2!$B$4)</f>
        <v>#N/A</v>
      </c>
      <c r="CI32" s="31" t="e">
        <f>ABS(VLOOKUP($B32,Input!$C$2:$DR$352,10+CI$5,FALSE)*Input2!$B$4)</f>
        <v>#N/A</v>
      </c>
      <c r="CJ32" s="31" t="e">
        <f>ABS(VLOOKUP($B32,Input!$C$2:$DR$352,10+CJ$5,FALSE)*Input2!$B$4)</f>
        <v>#N/A</v>
      </c>
      <c r="CK32" s="31" t="e">
        <f>ABS(VLOOKUP($B32,Input!$C$2:$DR$352,10+CK$5,FALSE)*Input2!$B$4)</f>
        <v>#N/A</v>
      </c>
      <c r="CL32" s="31" t="e">
        <f>ABS(VLOOKUP($B32,Input!$C$2:$DR$352,10+CL$5,FALSE)*Input2!$B$4)</f>
        <v>#N/A</v>
      </c>
      <c r="CM32" s="31" t="e">
        <f>ABS(VLOOKUP($B32,Input!$C$2:$DR$352,10+CM$5,FALSE)*Input2!$B$4)</f>
        <v>#N/A</v>
      </c>
      <c r="CN32" s="31" t="e">
        <f>ABS(VLOOKUP($B32,Input!$C$2:$DR$352,10+CN$5,FALSE)*Input2!$B$4)</f>
        <v>#N/A</v>
      </c>
      <c r="CO32" s="31" t="e">
        <f>ABS(VLOOKUP($B32,Input!$C$2:$DR$352,10+CO$5,FALSE)*Input2!$B$4)</f>
        <v>#N/A</v>
      </c>
      <c r="CP32" s="31" t="e">
        <f>ABS(VLOOKUP($B32,Input!$C$2:$DR$352,10+CP$5,FALSE)*Input2!$B$4)</f>
        <v>#N/A</v>
      </c>
    </row>
    <row r="33" spans="1:95" ht="15.75" customHeight="1" outlineLevel="3">
      <c r="A33" s="30" t="s">
        <v>399</v>
      </c>
      <c r="B33" s="145" t="s">
        <v>342</v>
      </c>
      <c r="C33" s="32" t="e">
        <f>'Aggregate Nominal'!B33*'Aggregate Nominal'!$B$4/'Per Capita Nominal'!C$75</f>
        <v>#N/A</v>
      </c>
      <c r="D33" s="31" t="e">
        <f>VLOOKUP($B33,Input!$C$2:$DR$352,10+D$5,FALSE)*Input2!$B$4</f>
        <v>#N/A</v>
      </c>
      <c r="E33" s="31" t="e">
        <f>VLOOKUP($B33,Input!$C$2:$DR$352,10+E$5,FALSE)*Input2!$B$4</f>
        <v>#N/A</v>
      </c>
      <c r="F33" s="31" t="e">
        <f>VLOOKUP($B33,Input!$C$2:$DR$352,10+F$5,FALSE)*Input2!$B$4</f>
        <v>#N/A</v>
      </c>
      <c r="G33" s="31" t="e">
        <f>VLOOKUP($B33,Input!$C$2:$DR$352,10+G$5,FALSE)*Input2!$B$4</f>
        <v>#N/A</v>
      </c>
      <c r="H33" s="31" t="e">
        <f>VLOOKUP($B33,Input!$C$2:$DR$352,10+H$5,FALSE)*Input2!$B$4</f>
        <v>#N/A</v>
      </c>
      <c r="I33" s="31" t="e">
        <f>VLOOKUP($B33,Input!$C$2:$DR$352,10+I$5,FALSE)*Input2!$B$4</f>
        <v>#N/A</v>
      </c>
      <c r="J33" s="31" t="e">
        <f>VLOOKUP($B33,Input!$C$2:$DR$352,10+J$5,FALSE)*Input2!$B$4</f>
        <v>#N/A</v>
      </c>
      <c r="K33" s="31" t="e">
        <f>VLOOKUP($B33,Input!$C$2:$DR$352,10+K$5,FALSE)*Input2!$B$4</f>
        <v>#N/A</v>
      </c>
      <c r="L33" s="31" t="e">
        <f>VLOOKUP($B33,Input!$C$2:$DR$352,10+L$5,FALSE)*Input2!$B$4</f>
        <v>#N/A</v>
      </c>
      <c r="M33" s="31" t="e">
        <f>VLOOKUP($B33,Input!$C$2:$DR$352,10+M$5,FALSE)*Input2!$B$4</f>
        <v>#N/A</v>
      </c>
      <c r="N33" s="31" t="e">
        <f>VLOOKUP($B33,Input!$C$2:$DR$352,10+N$5,FALSE)*Input2!$B$4</f>
        <v>#N/A</v>
      </c>
      <c r="O33" s="31" t="e">
        <f>VLOOKUP($B33,Input!$C$2:$DR$352,10+O$5,FALSE)*Input2!$B$4</f>
        <v>#N/A</v>
      </c>
      <c r="P33" s="31" t="e">
        <f>VLOOKUP($B33,Input!$C$2:$DR$352,10+P$5,FALSE)*Input2!$B$4</f>
        <v>#N/A</v>
      </c>
      <c r="Q33" s="31" t="e">
        <f>VLOOKUP($B33,Input!$C$2:$DR$352,10+Q$5,FALSE)*Input2!$B$4</f>
        <v>#N/A</v>
      </c>
      <c r="R33" s="31" t="e">
        <f>VLOOKUP($B33,Input!$C$2:$DR$352,10+R$5,FALSE)*Input2!$B$4</f>
        <v>#N/A</v>
      </c>
      <c r="S33" s="31" t="e">
        <f>VLOOKUP($B33,Input!$C$2:$DR$352,10+S$5,FALSE)*Input2!$B$4</f>
        <v>#N/A</v>
      </c>
      <c r="T33" s="31" t="e">
        <f>VLOOKUP($B33,Input!$C$2:$DR$352,10+T$5,FALSE)*Input2!$B$4</f>
        <v>#N/A</v>
      </c>
      <c r="U33" s="31" t="e">
        <f>VLOOKUP($B33,Input!$C$2:$DR$352,10+U$5,FALSE)*Input2!$B$4</f>
        <v>#N/A</v>
      </c>
      <c r="V33" s="31" t="e">
        <f>VLOOKUP($B33,Input!$C$2:$DR$352,10+V$5,FALSE)*Input2!$B$4</f>
        <v>#N/A</v>
      </c>
      <c r="W33" s="31" t="e">
        <f>VLOOKUP($B33,Input!$C$2:$DR$352,10+W$5,FALSE)*Input2!$B$4</f>
        <v>#N/A</v>
      </c>
      <c r="X33" s="31" t="e">
        <f>VLOOKUP($B33,Input!$C$2:$DR$352,10+X$5,FALSE)*Input2!$B$4</f>
        <v>#N/A</v>
      </c>
      <c r="Y33" s="31" t="e">
        <f>VLOOKUP($B33,Input!$C$2:$DR$352,10+Y$5,FALSE)*Input2!$B$4</f>
        <v>#N/A</v>
      </c>
      <c r="Z33" s="31" t="e">
        <f>VLOOKUP($B33,Input!$C$2:$DR$352,10+Z$5,FALSE)*Input2!$B$4</f>
        <v>#N/A</v>
      </c>
      <c r="AA33" s="31" t="e">
        <f>VLOOKUP($B33,Input!$C$2:$DR$352,10+AA$5,FALSE)*Input2!$B$4</f>
        <v>#N/A</v>
      </c>
      <c r="AB33" s="31" t="e">
        <f>VLOOKUP($B33,Input!$C$2:$DR$352,10+AB$5,FALSE)*Input2!$B$4</f>
        <v>#N/A</v>
      </c>
      <c r="AC33" s="31" t="e">
        <f>VLOOKUP($B33,Input!$C$2:$DR$352,10+AC$5,FALSE)*Input2!$B$4</f>
        <v>#N/A</v>
      </c>
      <c r="AD33" s="31" t="e">
        <f>VLOOKUP($B33,Input!$C$2:$DR$352,10+AD$5,FALSE)*Input2!$B$4</f>
        <v>#N/A</v>
      </c>
      <c r="AE33" s="31" t="e">
        <f>VLOOKUP($B33,Input!$C$2:$DR$352,10+AE$5,FALSE)*Input2!$B$4</f>
        <v>#N/A</v>
      </c>
      <c r="AF33" s="31" t="e">
        <f>VLOOKUP($B33,Input!$C$2:$DR$352,10+AF$5,FALSE)*Input2!$B$4</f>
        <v>#N/A</v>
      </c>
      <c r="AG33" s="31" t="e">
        <f>VLOOKUP($B33,Input!$C$2:$DR$352,10+AG$5,FALSE)*Input2!$B$4</f>
        <v>#N/A</v>
      </c>
      <c r="AH33" s="31" t="e">
        <f>VLOOKUP($B33,Input!$C$2:$DR$352,10+AH$5,FALSE)*Input2!$B$4</f>
        <v>#N/A</v>
      </c>
      <c r="AI33" s="31" t="e">
        <f>VLOOKUP($B33,Input!$C$2:$DR$352,10+AI$5,FALSE)*Input2!$B$4</f>
        <v>#N/A</v>
      </c>
      <c r="AJ33" s="31" t="e">
        <f>VLOOKUP($B33,Input!$C$2:$DR$352,10+AJ$5,FALSE)*Input2!$B$4</f>
        <v>#N/A</v>
      </c>
      <c r="AK33" s="31" t="e">
        <f>VLOOKUP($B33,Input!$C$2:$DR$352,10+AK$5,FALSE)*Input2!$B$4</f>
        <v>#N/A</v>
      </c>
      <c r="AL33" s="31" t="e">
        <f>VLOOKUP($B33,Input!$C$2:$DR$352,10+AL$5,FALSE)*Input2!$B$4</f>
        <v>#N/A</v>
      </c>
      <c r="AM33" s="31" t="e">
        <f>VLOOKUP($B33,Input!$C$2:$DR$352,10+AM$5,FALSE)*Input2!$B$4</f>
        <v>#N/A</v>
      </c>
      <c r="AN33" s="31" t="e">
        <f>VLOOKUP($B33,Input!$C$2:$DR$352,10+AN$5,FALSE)*Input2!$B$4</f>
        <v>#N/A</v>
      </c>
      <c r="AO33" s="31" t="e">
        <f>VLOOKUP($B33,Input!$C$2:$DR$352,10+AO$5,FALSE)*Input2!$B$4</f>
        <v>#N/A</v>
      </c>
      <c r="AP33" s="31" t="e">
        <f>VLOOKUP($B33,Input!$C$2:$DR$352,10+AP$5,FALSE)*Input2!$B$4</f>
        <v>#N/A</v>
      </c>
      <c r="AQ33" s="31" t="e">
        <f>VLOOKUP($B33,Input!$C$2:$DR$352,10+AQ$5,FALSE)*Input2!$B$4</f>
        <v>#N/A</v>
      </c>
      <c r="AR33" s="31" t="e">
        <f>VLOOKUP($B33,Input!$C$2:$DR$352,10+AR$5,FALSE)*Input2!$B$4</f>
        <v>#N/A</v>
      </c>
      <c r="AS33" s="31" t="e">
        <f>VLOOKUP($B33,Input!$C$2:$DR$352,10+AS$5,FALSE)*Input2!$B$4</f>
        <v>#N/A</v>
      </c>
      <c r="AT33" s="31" t="e">
        <f>VLOOKUP($B33,Input!$C$2:$DR$352,10+AT$5,FALSE)*Input2!$B$4</f>
        <v>#N/A</v>
      </c>
      <c r="AU33" s="31" t="e">
        <f>VLOOKUP($B33,Input!$C$2:$DR$352,10+AU$5,FALSE)*Input2!$B$4</f>
        <v>#N/A</v>
      </c>
      <c r="AV33" s="31" t="e">
        <f>VLOOKUP($B33,Input!$C$2:$DR$352,10+AV$5,FALSE)*Input2!$B$4</f>
        <v>#N/A</v>
      </c>
      <c r="AW33" s="31" t="e">
        <f>VLOOKUP($B33,Input!$C$2:$DR$352,10+AW$5,FALSE)*Input2!$B$4</f>
        <v>#N/A</v>
      </c>
      <c r="AX33" s="31" t="e">
        <f>VLOOKUP($B33,Input!$C$2:$DR$352,10+AX$5,FALSE)*Input2!$B$4</f>
        <v>#N/A</v>
      </c>
      <c r="AY33" s="31" t="e">
        <f>VLOOKUP($B33,Input!$C$2:$DR$352,10+AY$5,FALSE)*Input2!$B$4</f>
        <v>#N/A</v>
      </c>
      <c r="AZ33" s="31" t="e">
        <f>VLOOKUP($B33,Input!$C$2:$DR$352,10+AZ$5,FALSE)*Input2!$B$4</f>
        <v>#N/A</v>
      </c>
      <c r="BA33" s="31" t="e">
        <f>VLOOKUP($B33,Input!$C$2:$DR$352,10+BA$5,FALSE)*Input2!$B$4</f>
        <v>#N/A</v>
      </c>
      <c r="BB33" s="31" t="e">
        <f>VLOOKUP($B33,Input!$C$2:$DR$352,10+BB$5,FALSE)*Input2!$B$4</f>
        <v>#N/A</v>
      </c>
      <c r="BC33" s="31" t="e">
        <f>VLOOKUP($B33,Input!$C$2:$DR$352,10+BC$5,FALSE)*Input2!$B$4</f>
        <v>#N/A</v>
      </c>
      <c r="BD33" s="31" t="e">
        <f>VLOOKUP($B33,Input!$C$2:$DR$352,10+BD$5,FALSE)*Input2!$B$4</f>
        <v>#N/A</v>
      </c>
      <c r="BE33" s="31" t="e">
        <f>VLOOKUP($B33,Input!$C$2:$DR$352,10+BE$5,FALSE)*Input2!$B$4</f>
        <v>#N/A</v>
      </c>
      <c r="BF33" s="31" t="e">
        <f>VLOOKUP($B33,Input!$C$2:$DR$352,10+BF$5,FALSE)*Input2!$B$4</f>
        <v>#N/A</v>
      </c>
      <c r="BG33" s="31" t="e">
        <f>VLOOKUP($B33,Input!$C$2:$DR$352,10+BG$5,FALSE)*Input2!$B$4</f>
        <v>#N/A</v>
      </c>
      <c r="BH33" s="31" t="e">
        <f>VLOOKUP($B33,Input!$C$2:$DR$352,10+BH$5,FALSE)*Input2!$B$4</f>
        <v>#N/A</v>
      </c>
      <c r="BI33" s="31" t="e">
        <f>VLOOKUP($B33,Input!$C$2:$DR$352,10+BI$5,FALSE)*Input2!$B$4</f>
        <v>#N/A</v>
      </c>
      <c r="BJ33" s="31" t="e">
        <f>VLOOKUP($B33,Input!$C$2:$DR$352,10+BJ$5,FALSE)*Input2!$B$4</f>
        <v>#N/A</v>
      </c>
      <c r="BK33" s="31" t="e">
        <f>VLOOKUP($B33,Input!$C$2:$DR$352,10+BK$5,FALSE)*Input2!$B$4</f>
        <v>#N/A</v>
      </c>
      <c r="BL33" s="31" t="e">
        <f>VLOOKUP($B33,Input!$C$2:$DR$352,10+BL$5,FALSE)*Input2!$B$4</f>
        <v>#N/A</v>
      </c>
      <c r="BM33" s="31" t="e">
        <f>VLOOKUP($B33,Input!$C$2:$DR$352,10+BM$5,FALSE)*Input2!$B$4</f>
        <v>#N/A</v>
      </c>
      <c r="BN33" s="31" t="e">
        <f>VLOOKUP($B33,Input!$C$2:$DR$352,10+BN$5,FALSE)*Input2!$B$4</f>
        <v>#N/A</v>
      </c>
      <c r="BO33" s="31" t="e">
        <f>VLOOKUP($B33,Input!$C$2:$DR$352,10+BO$5,FALSE)*Input2!$B$4</f>
        <v>#N/A</v>
      </c>
      <c r="BP33" s="31" t="e">
        <f>VLOOKUP($B33,Input!$C$2:$DR$352,10+BP$5,FALSE)*Input2!$B$4</f>
        <v>#N/A</v>
      </c>
      <c r="BQ33" s="31" t="e">
        <f>VLOOKUP($B33,Input!$C$2:$DR$352,10+BQ$5,FALSE)*Input2!$B$4</f>
        <v>#N/A</v>
      </c>
      <c r="BR33" s="31" t="e">
        <f>VLOOKUP($B33,Input!$C$2:$DR$352,10+BR$5,FALSE)*Input2!$B$4</f>
        <v>#N/A</v>
      </c>
      <c r="BS33" s="31" t="e">
        <f>VLOOKUP($B33,Input!$C$2:$DR$352,10+BS$5,FALSE)*Input2!$B$4</f>
        <v>#N/A</v>
      </c>
      <c r="BT33" s="31" t="e">
        <f>VLOOKUP($B33,Input!$C$2:$DR$352,10+BT$5,FALSE)*Input2!$B$4</f>
        <v>#N/A</v>
      </c>
      <c r="BU33" s="31" t="e">
        <f>VLOOKUP($B33,Input!$C$2:$DR$352,10+BU$5,FALSE)*Input2!$B$4</f>
        <v>#N/A</v>
      </c>
      <c r="BV33" s="31" t="e">
        <f>VLOOKUP($B33,Input!$C$2:$DR$352,10+BV$5,FALSE)*Input2!$B$4</f>
        <v>#N/A</v>
      </c>
      <c r="BW33" s="31" t="e">
        <f>VLOOKUP($B33,Input!$C$2:$DR$352,10+BW$5,FALSE)*Input2!$B$4</f>
        <v>#N/A</v>
      </c>
      <c r="BX33" s="31" t="e">
        <f>VLOOKUP($B33,Input!$C$2:$DR$352,10+BX$5,FALSE)*Input2!$B$4</f>
        <v>#N/A</v>
      </c>
      <c r="BY33" s="31" t="e">
        <f>VLOOKUP($B33,Input!$C$2:$DR$352,10+BY$5,FALSE)*Input2!$B$4</f>
        <v>#N/A</v>
      </c>
      <c r="BZ33" s="31" t="e">
        <f>VLOOKUP($B33,Input!$C$2:$DR$352,10+BZ$5,FALSE)*Input2!$B$4</f>
        <v>#N/A</v>
      </c>
      <c r="CA33" s="31" t="e">
        <f>VLOOKUP($B33,Input!$C$2:$DR$352,10+CA$5,FALSE)*Input2!$B$4</f>
        <v>#N/A</v>
      </c>
      <c r="CB33" s="31" t="e">
        <f>VLOOKUP($B33,Input!$C$2:$DR$352,10+CB$5,FALSE)*Input2!$B$4</f>
        <v>#N/A</v>
      </c>
      <c r="CC33" s="31" t="e">
        <f>VLOOKUP($B33,Input!$C$2:$DR$352,10+CC$5,FALSE)*Input2!$B$4</f>
        <v>#N/A</v>
      </c>
      <c r="CD33" s="31" t="e">
        <f>VLOOKUP($B33,Input!$C$2:$DR$352,10+CD$5,FALSE)*Input2!$B$4</f>
        <v>#N/A</v>
      </c>
      <c r="CE33" s="31" t="e">
        <f>VLOOKUP($B33,Input!$C$2:$DR$352,10+CE$5,FALSE)*Input2!$B$4</f>
        <v>#N/A</v>
      </c>
      <c r="CF33" s="31" t="e">
        <f>VLOOKUP($B33,Input!$C$2:$DR$352,10+CF$5,FALSE)*Input2!$B$4</f>
        <v>#N/A</v>
      </c>
      <c r="CG33" s="31" t="e">
        <f>VLOOKUP($B33,Input!$C$2:$DR$352,10+CG$5,FALSE)*Input2!$B$4</f>
        <v>#N/A</v>
      </c>
      <c r="CH33" s="31" t="e">
        <f>VLOOKUP($B33,Input!$C$2:$DR$352,10+CH$5,FALSE)*Input2!$B$4</f>
        <v>#N/A</v>
      </c>
      <c r="CI33" s="31" t="e">
        <f>VLOOKUP($B33,Input!$C$2:$DR$352,10+CI$5,FALSE)*Input2!$B$4</f>
        <v>#N/A</v>
      </c>
      <c r="CJ33" s="31" t="e">
        <f>VLOOKUP($B33,Input!$C$2:$DR$352,10+CJ$5,FALSE)*Input2!$B$4</f>
        <v>#N/A</v>
      </c>
      <c r="CK33" s="31" t="e">
        <f>VLOOKUP($B33,Input!$C$2:$DR$352,10+CK$5,FALSE)*Input2!$B$4</f>
        <v>#N/A</v>
      </c>
      <c r="CL33" s="31" t="e">
        <f>VLOOKUP($B33,Input!$C$2:$DR$352,10+CL$5,FALSE)*Input2!$B$4</f>
        <v>#N/A</v>
      </c>
      <c r="CM33" s="31" t="e">
        <f>VLOOKUP($B33,Input!$C$2:$DR$352,10+CM$5,FALSE)*Input2!$B$4</f>
        <v>#N/A</v>
      </c>
      <c r="CN33" s="31" t="e">
        <f>VLOOKUP($B33,Input!$C$2:$DR$352,10+CN$5,FALSE)*Input2!$B$4</f>
        <v>#N/A</v>
      </c>
      <c r="CO33" s="31" t="e">
        <f>VLOOKUP($B33,Input!$C$2:$DR$352,10+CO$5,FALSE)*Input2!$B$4</f>
        <v>#N/A</v>
      </c>
      <c r="CP33" s="31" t="e">
        <f>VLOOKUP($B33,Input!$C$2:$DR$352,10+CP$5,FALSE)*Input2!$B$4</f>
        <v>#N/A</v>
      </c>
    </row>
    <row r="34" spans="1:95" outlineLevel="4">
      <c r="A34" s="205" t="s">
        <v>400</v>
      </c>
      <c r="B34" s="145" t="s">
        <v>343</v>
      </c>
      <c r="C34" s="32" t="e">
        <f>'Aggregate Nominal'!B34*'Aggregate Nominal'!$B$4/'Per Capita Nominal'!C$75</f>
        <v>#N/A</v>
      </c>
      <c r="D34" s="31" t="e">
        <f>VLOOKUP($B34,Input!$C$2:$DR$352,10+D$5,FALSE)*Input2!$B$4</f>
        <v>#N/A</v>
      </c>
      <c r="E34" s="31" t="e">
        <f>VLOOKUP($B34,Input!$C$2:$DR$352,10+E$5,FALSE)*Input2!$B$4</f>
        <v>#N/A</v>
      </c>
      <c r="F34" s="31" t="e">
        <f>VLOOKUP($B34,Input!$C$2:$DR$352,10+F$5,FALSE)*Input2!$B$4</f>
        <v>#N/A</v>
      </c>
      <c r="G34" s="31" t="e">
        <f>VLOOKUP($B34,Input!$C$2:$DR$352,10+G$5,FALSE)*Input2!$B$4</f>
        <v>#N/A</v>
      </c>
      <c r="H34" s="31" t="e">
        <f>VLOOKUP($B34,Input!$C$2:$DR$352,10+H$5,FALSE)*Input2!$B$4</f>
        <v>#N/A</v>
      </c>
      <c r="I34" s="31" t="e">
        <f>VLOOKUP($B34,Input!$C$2:$DR$352,10+I$5,FALSE)*Input2!$B$4</f>
        <v>#N/A</v>
      </c>
      <c r="J34" s="31" t="e">
        <f>VLOOKUP($B34,Input!$C$2:$DR$352,10+J$5,FALSE)*Input2!$B$4</f>
        <v>#N/A</v>
      </c>
      <c r="K34" s="31" t="e">
        <f>VLOOKUP($B34,Input!$C$2:$DR$352,10+K$5,FALSE)*Input2!$B$4</f>
        <v>#N/A</v>
      </c>
      <c r="L34" s="31" t="e">
        <f>VLOOKUP($B34,Input!$C$2:$DR$352,10+L$5,FALSE)*Input2!$B$4</f>
        <v>#N/A</v>
      </c>
      <c r="M34" s="31" t="e">
        <f>VLOOKUP($B34,Input!$C$2:$DR$352,10+M$5,FALSE)*Input2!$B$4</f>
        <v>#N/A</v>
      </c>
      <c r="N34" s="31" t="e">
        <f>VLOOKUP($B34,Input!$C$2:$DR$352,10+N$5,FALSE)*Input2!$B$4</f>
        <v>#N/A</v>
      </c>
      <c r="O34" s="31" t="e">
        <f>VLOOKUP($B34,Input!$C$2:$DR$352,10+O$5,FALSE)*Input2!$B$4</f>
        <v>#N/A</v>
      </c>
      <c r="P34" s="31" t="e">
        <f>VLOOKUP($B34,Input!$C$2:$DR$352,10+P$5,FALSE)*Input2!$B$4</f>
        <v>#N/A</v>
      </c>
      <c r="Q34" s="31" t="e">
        <f>VLOOKUP($B34,Input!$C$2:$DR$352,10+Q$5,FALSE)*Input2!$B$4</f>
        <v>#N/A</v>
      </c>
      <c r="R34" s="31" t="e">
        <f>VLOOKUP($B34,Input!$C$2:$DR$352,10+R$5,FALSE)*Input2!$B$4</f>
        <v>#N/A</v>
      </c>
      <c r="S34" s="31" t="e">
        <f>VLOOKUP($B34,Input!$C$2:$DR$352,10+S$5,FALSE)*Input2!$B$4</f>
        <v>#N/A</v>
      </c>
      <c r="T34" s="31" t="e">
        <f>VLOOKUP($B34,Input!$C$2:$DR$352,10+T$5,FALSE)*Input2!$B$4</f>
        <v>#N/A</v>
      </c>
      <c r="U34" s="31" t="e">
        <f>VLOOKUP($B34,Input!$C$2:$DR$352,10+U$5,FALSE)*Input2!$B$4</f>
        <v>#N/A</v>
      </c>
      <c r="V34" s="31" t="e">
        <f>VLOOKUP($B34,Input!$C$2:$DR$352,10+V$5,FALSE)*Input2!$B$4</f>
        <v>#N/A</v>
      </c>
      <c r="W34" s="31" t="e">
        <f>VLOOKUP($B34,Input!$C$2:$DR$352,10+W$5,FALSE)*Input2!$B$4</f>
        <v>#N/A</v>
      </c>
      <c r="X34" s="31" t="e">
        <f>VLOOKUP($B34,Input!$C$2:$DR$352,10+X$5,FALSE)*Input2!$B$4</f>
        <v>#N/A</v>
      </c>
      <c r="Y34" s="31" t="e">
        <f>VLOOKUP($B34,Input!$C$2:$DR$352,10+Y$5,FALSE)*Input2!$B$4</f>
        <v>#N/A</v>
      </c>
      <c r="Z34" s="31" t="e">
        <f>VLOOKUP($B34,Input!$C$2:$DR$352,10+Z$5,FALSE)*Input2!$B$4</f>
        <v>#N/A</v>
      </c>
      <c r="AA34" s="31" t="e">
        <f>VLOOKUP($B34,Input!$C$2:$DR$352,10+AA$5,FALSE)*Input2!$B$4</f>
        <v>#N/A</v>
      </c>
      <c r="AB34" s="31" t="e">
        <f>VLOOKUP($B34,Input!$C$2:$DR$352,10+AB$5,FALSE)*Input2!$B$4</f>
        <v>#N/A</v>
      </c>
      <c r="AC34" s="31" t="e">
        <f>VLOOKUP($B34,Input!$C$2:$DR$352,10+AC$5,FALSE)*Input2!$B$4</f>
        <v>#N/A</v>
      </c>
      <c r="AD34" s="31" t="e">
        <f>VLOOKUP($B34,Input!$C$2:$DR$352,10+AD$5,FALSE)*Input2!$B$4</f>
        <v>#N/A</v>
      </c>
      <c r="AE34" s="31" t="e">
        <f>VLOOKUP($B34,Input!$C$2:$DR$352,10+AE$5,FALSE)*Input2!$B$4</f>
        <v>#N/A</v>
      </c>
      <c r="AF34" s="31" t="e">
        <f>VLOOKUP($B34,Input!$C$2:$DR$352,10+AF$5,FALSE)*Input2!$B$4</f>
        <v>#N/A</v>
      </c>
      <c r="AG34" s="31" t="e">
        <f>VLOOKUP($B34,Input!$C$2:$DR$352,10+AG$5,FALSE)*Input2!$B$4</f>
        <v>#N/A</v>
      </c>
      <c r="AH34" s="31" t="e">
        <f>VLOOKUP($B34,Input!$C$2:$DR$352,10+AH$5,FALSE)*Input2!$B$4</f>
        <v>#N/A</v>
      </c>
      <c r="AI34" s="31" t="e">
        <f>VLOOKUP($B34,Input!$C$2:$DR$352,10+AI$5,FALSE)*Input2!$B$4</f>
        <v>#N/A</v>
      </c>
      <c r="AJ34" s="31" t="e">
        <f>VLOOKUP($B34,Input!$C$2:$DR$352,10+AJ$5,FALSE)*Input2!$B$4</f>
        <v>#N/A</v>
      </c>
      <c r="AK34" s="31" t="e">
        <f>VLOOKUP($B34,Input!$C$2:$DR$352,10+AK$5,FALSE)*Input2!$B$4</f>
        <v>#N/A</v>
      </c>
      <c r="AL34" s="31" t="e">
        <f>VLOOKUP($B34,Input!$C$2:$DR$352,10+AL$5,FALSE)*Input2!$B$4</f>
        <v>#N/A</v>
      </c>
      <c r="AM34" s="31" t="e">
        <f>VLOOKUP($B34,Input!$C$2:$DR$352,10+AM$5,FALSE)*Input2!$B$4</f>
        <v>#N/A</v>
      </c>
      <c r="AN34" s="31" t="e">
        <f>VLOOKUP($B34,Input!$C$2:$DR$352,10+AN$5,FALSE)*Input2!$B$4</f>
        <v>#N/A</v>
      </c>
      <c r="AO34" s="31" t="e">
        <f>VLOOKUP($B34,Input!$C$2:$DR$352,10+AO$5,FALSE)*Input2!$B$4</f>
        <v>#N/A</v>
      </c>
      <c r="AP34" s="31" t="e">
        <f>VLOOKUP($B34,Input!$C$2:$DR$352,10+AP$5,FALSE)*Input2!$B$4</f>
        <v>#N/A</v>
      </c>
      <c r="AQ34" s="31" t="e">
        <f>VLOOKUP($B34,Input!$C$2:$DR$352,10+AQ$5,FALSE)*Input2!$B$4</f>
        <v>#N/A</v>
      </c>
      <c r="AR34" s="31" t="e">
        <f>VLOOKUP($B34,Input!$C$2:$DR$352,10+AR$5,FALSE)*Input2!$B$4</f>
        <v>#N/A</v>
      </c>
      <c r="AS34" s="31" t="e">
        <f>VLOOKUP($B34,Input!$C$2:$DR$352,10+AS$5,FALSE)*Input2!$B$4</f>
        <v>#N/A</v>
      </c>
      <c r="AT34" s="31" t="e">
        <f>VLOOKUP($B34,Input!$C$2:$DR$352,10+AT$5,FALSE)*Input2!$B$4</f>
        <v>#N/A</v>
      </c>
      <c r="AU34" s="31" t="e">
        <f>VLOOKUP($B34,Input!$C$2:$DR$352,10+AU$5,FALSE)*Input2!$B$4</f>
        <v>#N/A</v>
      </c>
      <c r="AV34" s="31" t="e">
        <f>VLOOKUP($B34,Input!$C$2:$DR$352,10+AV$5,FALSE)*Input2!$B$4</f>
        <v>#N/A</v>
      </c>
      <c r="AW34" s="31" t="e">
        <f>VLOOKUP($B34,Input!$C$2:$DR$352,10+AW$5,FALSE)*Input2!$B$4</f>
        <v>#N/A</v>
      </c>
      <c r="AX34" s="31" t="e">
        <f>VLOOKUP($B34,Input!$C$2:$DR$352,10+AX$5,FALSE)*Input2!$B$4</f>
        <v>#N/A</v>
      </c>
      <c r="AY34" s="31" t="e">
        <f>VLOOKUP($B34,Input!$C$2:$DR$352,10+AY$5,FALSE)*Input2!$B$4</f>
        <v>#N/A</v>
      </c>
      <c r="AZ34" s="31" t="e">
        <f>VLOOKUP($B34,Input!$C$2:$DR$352,10+AZ$5,FALSE)*Input2!$B$4</f>
        <v>#N/A</v>
      </c>
      <c r="BA34" s="31" t="e">
        <f>VLOOKUP($B34,Input!$C$2:$DR$352,10+BA$5,FALSE)*Input2!$B$4</f>
        <v>#N/A</v>
      </c>
      <c r="BB34" s="31" t="e">
        <f>VLOOKUP($B34,Input!$C$2:$DR$352,10+BB$5,FALSE)*Input2!$B$4</f>
        <v>#N/A</v>
      </c>
      <c r="BC34" s="31" t="e">
        <f>VLOOKUP($B34,Input!$C$2:$DR$352,10+BC$5,FALSE)*Input2!$B$4</f>
        <v>#N/A</v>
      </c>
      <c r="BD34" s="31" t="e">
        <f>VLOOKUP($B34,Input!$C$2:$DR$352,10+BD$5,FALSE)*Input2!$B$4</f>
        <v>#N/A</v>
      </c>
      <c r="BE34" s="31" t="e">
        <f>VLOOKUP($B34,Input!$C$2:$DR$352,10+BE$5,FALSE)*Input2!$B$4</f>
        <v>#N/A</v>
      </c>
      <c r="BF34" s="31" t="e">
        <f>VLOOKUP($B34,Input!$C$2:$DR$352,10+BF$5,FALSE)*Input2!$B$4</f>
        <v>#N/A</v>
      </c>
      <c r="BG34" s="31" t="e">
        <f>VLOOKUP($B34,Input!$C$2:$DR$352,10+BG$5,FALSE)*Input2!$B$4</f>
        <v>#N/A</v>
      </c>
      <c r="BH34" s="31" t="e">
        <f>VLOOKUP($B34,Input!$C$2:$DR$352,10+BH$5,FALSE)*Input2!$B$4</f>
        <v>#N/A</v>
      </c>
      <c r="BI34" s="31" t="e">
        <f>VLOOKUP($B34,Input!$C$2:$DR$352,10+BI$5,FALSE)*Input2!$B$4</f>
        <v>#N/A</v>
      </c>
      <c r="BJ34" s="31" t="e">
        <f>VLOOKUP($B34,Input!$C$2:$DR$352,10+BJ$5,FALSE)*Input2!$B$4</f>
        <v>#N/A</v>
      </c>
      <c r="BK34" s="31" t="e">
        <f>VLOOKUP($B34,Input!$C$2:$DR$352,10+BK$5,FALSE)*Input2!$B$4</f>
        <v>#N/A</v>
      </c>
      <c r="BL34" s="31" t="e">
        <f>VLOOKUP($B34,Input!$C$2:$DR$352,10+BL$5,FALSE)*Input2!$B$4</f>
        <v>#N/A</v>
      </c>
      <c r="BM34" s="31" t="e">
        <f>VLOOKUP($B34,Input!$C$2:$DR$352,10+BM$5,FALSE)*Input2!$B$4</f>
        <v>#N/A</v>
      </c>
      <c r="BN34" s="31" t="e">
        <f>VLOOKUP($B34,Input!$C$2:$DR$352,10+BN$5,FALSE)*Input2!$B$4</f>
        <v>#N/A</v>
      </c>
      <c r="BO34" s="31" t="e">
        <f>VLOOKUP($B34,Input!$C$2:$DR$352,10+BO$5,FALSE)*Input2!$B$4</f>
        <v>#N/A</v>
      </c>
      <c r="BP34" s="31" t="e">
        <f>VLOOKUP($B34,Input!$C$2:$DR$352,10+BP$5,FALSE)*Input2!$B$4</f>
        <v>#N/A</v>
      </c>
      <c r="BQ34" s="31" t="e">
        <f>VLOOKUP($B34,Input!$C$2:$DR$352,10+BQ$5,FALSE)*Input2!$B$4</f>
        <v>#N/A</v>
      </c>
      <c r="BR34" s="31" t="e">
        <f>VLOOKUP($B34,Input!$C$2:$DR$352,10+BR$5,FALSE)*Input2!$B$4</f>
        <v>#N/A</v>
      </c>
      <c r="BS34" s="31" t="e">
        <f>VLOOKUP($B34,Input!$C$2:$DR$352,10+BS$5,FALSE)*Input2!$B$4</f>
        <v>#N/A</v>
      </c>
      <c r="BT34" s="31" t="e">
        <f>VLOOKUP($B34,Input!$C$2:$DR$352,10+BT$5,FALSE)*Input2!$B$4</f>
        <v>#N/A</v>
      </c>
      <c r="BU34" s="31" t="e">
        <f>VLOOKUP($B34,Input!$C$2:$DR$352,10+BU$5,FALSE)*Input2!$B$4</f>
        <v>#N/A</v>
      </c>
      <c r="BV34" s="31" t="e">
        <f>VLOOKUP($B34,Input!$C$2:$DR$352,10+BV$5,FALSE)*Input2!$B$4</f>
        <v>#N/A</v>
      </c>
      <c r="BW34" s="31" t="e">
        <f>VLOOKUP($B34,Input!$C$2:$DR$352,10+BW$5,FALSE)*Input2!$B$4</f>
        <v>#N/A</v>
      </c>
      <c r="BX34" s="31" t="e">
        <f>VLOOKUP($B34,Input!$C$2:$DR$352,10+BX$5,FALSE)*Input2!$B$4</f>
        <v>#N/A</v>
      </c>
      <c r="BY34" s="31" t="e">
        <f>VLOOKUP($B34,Input!$C$2:$DR$352,10+BY$5,FALSE)*Input2!$B$4</f>
        <v>#N/A</v>
      </c>
      <c r="BZ34" s="31" t="e">
        <f>VLOOKUP($B34,Input!$C$2:$DR$352,10+BZ$5,FALSE)*Input2!$B$4</f>
        <v>#N/A</v>
      </c>
      <c r="CA34" s="31" t="e">
        <f>VLOOKUP($B34,Input!$C$2:$DR$352,10+CA$5,FALSE)*Input2!$B$4</f>
        <v>#N/A</v>
      </c>
      <c r="CB34" s="31" t="e">
        <f>VLOOKUP($B34,Input!$C$2:$DR$352,10+CB$5,FALSE)*Input2!$B$4</f>
        <v>#N/A</v>
      </c>
      <c r="CC34" s="31" t="e">
        <f>VLOOKUP($B34,Input!$C$2:$DR$352,10+CC$5,FALSE)*Input2!$B$4</f>
        <v>#N/A</v>
      </c>
      <c r="CD34" s="31" t="e">
        <f>VLOOKUP($B34,Input!$C$2:$DR$352,10+CD$5,FALSE)*Input2!$B$4</f>
        <v>#N/A</v>
      </c>
      <c r="CE34" s="31" t="e">
        <f>VLOOKUP($B34,Input!$C$2:$DR$352,10+CE$5,FALSE)*Input2!$B$4</f>
        <v>#N/A</v>
      </c>
      <c r="CF34" s="31" t="e">
        <f>VLOOKUP($B34,Input!$C$2:$DR$352,10+CF$5,FALSE)*Input2!$B$4</f>
        <v>#N/A</v>
      </c>
      <c r="CG34" s="31" t="e">
        <f>VLOOKUP($B34,Input!$C$2:$DR$352,10+CG$5,FALSE)*Input2!$B$4</f>
        <v>#N/A</v>
      </c>
      <c r="CH34" s="31" t="e">
        <f>VLOOKUP($B34,Input!$C$2:$DR$352,10+CH$5,FALSE)*Input2!$B$4</f>
        <v>#N/A</v>
      </c>
      <c r="CI34" s="31" t="e">
        <f>VLOOKUP($B34,Input!$C$2:$DR$352,10+CI$5,FALSE)*Input2!$B$4</f>
        <v>#N/A</v>
      </c>
      <c r="CJ34" s="31" t="e">
        <f>VLOOKUP($B34,Input!$C$2:$DR$352,10+CJ$5,FALSE)*Input2!$B$4</f>
        <v>#N/A</v>
      </c>
      <c r="CK34" s="31" t="e">
        <f>VLOOKUP($B34,Input!$C$2:$DR$352,10+CK$5,FALSE)*Input2!$B$4</f>
        <v>#N/A</v>
      </c>
      <c r="CL34" s="31" t="e">
        <f>VLOOKUP($B34,Input!$C$2:$DR$352,10+CL$5,FALSE)*Input2!$B$4</f>
        <v>#N/A</v>
      </c>
      <c r="CM34" s="31" t="e">
        <f>VLOOKUP($B34,Input!$C$2:$DR$352,10+CM$5,FALSE)*Input2!$B$4</f>
        <v>#N/A</v>
      </c>
      <c r="CN34" s="31" t="e">
        <f>VLOOKUP($B34,Input!$C$2:$DR$352,10+CN$5,FALSE)*Input2!$B$4</f>
        <v>#N/A</v>
      </c>
      <c r="CO34" s="31" t="e">
        <f>VLOOKUP($B34,Input!$C$2:$DR$352,10+CO$5,FALSE)*Input2!$B$4</f>
        <v>#N/A</v>
      </c>
      <c r="CP34" s="31" t="e">
        <f>VLOOKUP($B34,Input!$C$2:$DR$352,10+CP$5,FALSE)*Input2!$B$4</f>
        <v>#N/A</v>
      </c>
    </row>
    <row r="35" spans="1:95" outlineLevel="4">
      <c r="A35" s="205" t="s">
        <v>401</v>
      </c>
      <c r="B35" s="145" t="s">
        <v>344</v>
      </c>
      <c r="C35" s="32" t="e">
        <f>ABS('Aggregate Nominal'!B35*'Aggregate Nominal'!$B$4/'Per Capita Nominal'!C$75)</f>
        <v>#N/A</v>
      </c>
      <c r="D35" s="31" t="e">
        <f>ABS(VLOOKUP($B35,Input!$C$2:$DR$352,10+D$5,FALSE)*Input2!$B$4)</f>
        <v>#N/A</v>
      </c>
      <c r="E35" s="31" t="e">
        <f>ABS(VLOOKUP($B35,Input!$C$2:$DR$352,10+E$5,FALSE)*Input2!$B$4)</f>
        <v>#N/A</v>
      </c>
      <c r="F35" s="31" t="e">
        <f>ABS(VLOOKUP($B35,Input!$C$2:$DR$352,10+F$5,FALSE)*Input2!$B$4)</f>
        <v>#N/A</v>
      </c>
      <c r="G35" s="31" t="e">
        <f>ABS(VLOOKUP($B35,Input!$C$2:$DR$352,10+G$5,FALSE)*Input2!$B$4)</f>
        <v>#N/A</v>
      </c>
      <c r="H35" s="31" t="e">
        <f>ABS(VLOOKUP($B35,Input!$C$2:$DR$352,10+H$5,FALSE)*Input2!$B$4)</f>
        <v>#N/A</v>
      </c>
      <c r="I35" s="31" t="e">
        <f>ABS(VLOOKUP($B35,Input!$C$2:$DR$352,10+I$5,FALSE)*Input2!$B$4)</f>
        <v>#N/A</v>
      </c>
      <c r="J35" s="31" t="e">
        <f>ABS(VLOOKUP($B35,Input!$C$2:$DR$352,10+J$5,FALSE)*Input2!$B$4)</f>
        <v>#N/A</v>
      </c>
      <c r="K35" s="31" t="e">
        <f>ABS(VLOOKUP($B35,Input!$C$2:$DR$352,10+K$5,FALSE)*Input2!$B$4)</f>
        <v>#N/A</v>
      </c>
      <c r="L35" s="31" t="e">
        <f>ABS(VLOOKUP($B35,Input!$C$2:$DR$352,10+L$5,FALSE)*Input2!$B$4)</f>
        <v>#N/A</v>
      </c>
      <c r="M35" s="31" t="e">
        <f>ABS(VLOOKUP($B35,Input!$C$2:$DR$352,10+M$5,FALSE)*Input2!$B$4)</f>
        <v>#N/A</v>
      </c>
      <c r="N35" s="31" t="e">
        <f>ABS(VLOOKUP($B35,Input!$C$2:$DR$352,10+N$5,FALSE)*Input2!$B$4)</f>
        <v>#N/A</v>
      </c>
      <c r="O35" s="31" t="e">
        <f>ABS(VLOOKUP($B35,Input!$C$2:$DR$352,10+O$5,FALSE)*Input2!$B$4)</f>
        <v>#N/A</v>
      </c>
      <c r="P35" s="31" t="e">
        <f>ABS(VLOOKUP($B35,Input!$C$2:$DR$352,10+P$5,FALSE)*Input2!$B$4)</f>
        <v>#N/A</v>
      </c>
      <c r="Q35" s="31" t="e">
        <f>ABS(VLOOKUP($B35,Input!$C$2:$DR$352,10+Q$5,FALSE)*Input2!$B$4)</f>
        <v>#N/A</v>
      </c>
      <c r="R35" s="31" t="e">
        <f>ABS(VLOOKUP($B35,Input!$C$2:$DR$352,10+R$5,FALSE)*Input2!$B$4)</f>
        <v>#N/A</v>
      </c>
      <c r="S35" s="31" t="e">
        <f>ABS(VLOOKUP($B35,Input!$C$2:$DR$352,10+S$5,FALSE)*Input2!$B$4)</f>
        <v>#N/A</v>
      </c>
      <c r="T35" s="31" t="e">
        <f>ABS(VLOOKUP($B35,Input!$C$2:$DR$352,10+T$5,FALSE)*Input2!$B$4)</f>
        <v>#N/A</v>
      </c>
      <c r="U35" s="31" t="e">
        <f>ABS(VLOOKUP($B35,Input!$C$2:$DR$352,10+U$5,FALSE)*Input2!$B$4)</f>
        <v>#N/A</v>
      </c>
      <c r="V35" s="31" t="e">
        <f>ABS(VLOOKUP($B35,Input!$C$2:$DR$352,10+V$5,FALSE)*Input2!$B$4)</f>
        <v>#N/A</v>
      </c>
      <c r="W35" s="31" t="e">
        <f>ABS(VLOOKUP($B35,Input!$C$2:$DR$352,10+W$5,FALSE)*Input2!$B$4)</f>
        <v>#N/A</v>
      </c>
      <c r="X35" s="31" t="e">
        <f>ABS(VLOOKUP($B35,Input!$C$2:$DR$352,10+X$5,FALSE)*Input2!$B$4)</f>
        <v>#N/A</v>
      </c>
      <c r="Y35" s="31" t="e">
        <f>ABS(VLOOKUP($B35,Input!$C$2:$DR$352,10+Y$5,FALSE)*Input2!$B$4)</f>
        <v>#N/A</v>
      </c>
      <c r="Z35" s="31" t="e">
        <f>ABS(VLOOKUP($B35,Input!$C$2:$DR$352,10+Z$5,FALSE)*Input2!$B$4)</f>
        <v>#N/A</v>
      </c>
      <c r="AA35" s="31" t="e">
        <f>ABS(VLOOKUP($B35,Input!$C$2:$DR$352,10+AA$5,FALSE)*Input2!$B$4)</f>
        <v>#N/A</v>
      </c>
      <c r="AB35" s="31" t="e">
        <f>ABS(VLOOKUP($B35,Input!$C$2:$DR$352,10+AB$5,FALSE)*Input2!$B$4)</f>
        <v>#N/A</v>
      </c>
      <c r="AC35" s="31" t="e">
        <f>ABS(VLOOKUP($B35,Input!$C$2:$DR$352,10+AC$5,FALSE)*Input2!$B$4)</f>
        <v>#N/A</v>
      </c>
      <c r="AD35" s="31" t="e">
        <f>ABS(VLOOKUP($B35,Input!$C$2:$DR$352,10+AD$5,FALSE)*Input2!$B$4)</f>
        <v>#N/A</v>
      </c>
      <c r="AE35" s="31" t="e">
        <f>ABS(VLOOKUP($B35,Input!$C$2:$DR$352,10+AE$5,FALSE)*Input2!$B$4)</f>
        <v>#N/A</v>
      </c>
      <c r="AF35" s="31" t="e">
        <f>ABS(VLOOKUP($B35,Input!$C$2:$DR$352,10+AF$5,FALSE)*Input2!$B$4)</f>
        <v>#N/A</v>
      </c>
      <c r="AG35" s="31" t="e">
        <f>ABS(VLOOKUP($B35,Input!$C$2:$DR$352,10+AG$5,FALSE)*Input2!$B$4)</f>
        <v>#N/A</v>
      </c>
      <c r="AH35" s="31" t="e">
        <f>ABS(VLOOKUP($B35,Input!$C$2:$DR$352,10+AH$5,FALSE)*Input2!$B$4)</f>
        <v>#N/A</v>
      </c>
      <c r="AI35" s="31" t="e">
        <f>ABS(VLOOKUP($B35,Input!$C$2:$DR$352,10+AI$5,FALSE)*Input2!$B$4)</f>
        <v>#N/A</v>
      </c>
      <c r="AJ35" s="31" t="e">
        <f>ABS(VLOOKUP($B35,Input!$C$2:$DR$352,10+AJ$5,FALSE)*Input2!$B$4)</f>
        <v>#N/A</v>
      </c>
      <c r="AK35" s="31" t="e">
        <f>ABS(VLOOKUP($B35,Input!$C$2:$DR$352,10+AK$5,FALSE)*Input2!$B$4)</f>
        <v>#N/A</v>
      </c>
      <c r="AL35" s="31" t="e">
        <f>ABS(VLOOKUP($B35,Input!$C$2:$DR$352,10+AL$5,FALSE)*Input2!$B$4)</f>
        <v>#N/A</v>
      </c>
      <c r="AM35" s="31" t="e">
        <f>ABS(VLOOKUP($B35,Input!$C$2:$DR$352,10+AM$5,FALSE)*Input2!$B$4)</f>
        <v>#N/A</v>
      </c>
      <c r="AN35" s="31" t="e">
        <f>ABS(VLOOKUP($B35,Input!$C$2:$DR$352,10+AN$5,FALSE)*Input2!$B$4)</f>
        <v>#N/A</v>
      </c>
      <c r="AO35" s="31" t="e">
        <f>ABS(VLOOKUP($B35,Input!$C$2:$DR$352,10+AO$5,FALSE)*Input2!$B$4)</f>
        <v>#N/A</v>
      </c>
      <c r="AP35" s="31" t="e">
        <f>ABS(VLOOKUP($B35,Input!$C$2:$DR$352,10+AP$5,FALSE)*Input2!$B$4)</f>
        <v>#N/A</v>
      </c>
      <c r="AQ35" s="31" t="e">
        <f>ABS(VLOOKUP($B35,Input!$C$2:$DR$352,10+AQ$5,FALSE)*Input2!$B$4)</f>
        <v>#N/A</v>
      </c>
      <c r="AR35" s="31" t="e">
        <f>ABS(VLOOKUP($B35,Input!$C$2:$DR$352,10+AR$5,FALSE)*Input2!$B$4)</f>
        <v>#N/A</v>
      </c>
      <c r="AS35" s="31" t="e">
        <f>ABS(VLOOKUP($B35,Input!$C$2:$DR$352,10+AS$5,FALSE)*Input2!$B$4)</f>
        <v>#N/A</v>
      </c>
      <c r="AT35" s="31" t="e">
        <f>ABS(VLOOKUP($B35,Input!$C$2:$DR$352,10+AT$5,FALSE)*Input2!$B$4)</f>
        <v>#N/A</v>
      </c>
      <c r="AU35" s="31" t="e">
        <f>ABS(VLOOKUP($B35,Input!$C$2:$DR$352,10+AU$5,FALSE)*Input2!$B$4)</f>
        <v>#N/A</v>
      </c>
      <c r="AV35" s="31" t="e">
        <f>ABS(VLOOKUP($B35,Input!$C$2:$DR$352,10+AV$5,FALSE)*Input2!$B$4)</f>
        <v>#N/A</v>
      </c>
      <c r="AW35" s="31" t="e">
        <f>ABS(VLOOKUP($B35,Input!$C$2:$DR$352,10+AW$5,FALSE)*Input2!$B$4)</f>
        <v>#N/A</v>
      </c>
      <c r="AX35" s="31" t="e">
        <f>ABS(VLOOKUP($B35,Input!$C$2:$DR$352,10+AX$5,FALSE)*Input2!$B$4)</f>
        <v>#N/A</v>
      </c>
      <c r="AY35" s="31" t="e">
        <f>ABS(VLOOKUP($B35,Input!$C$2:$DR$352,10+AY$5,FALSE)*Input2!$B$4)</f>
        <v>#N/A</v>
      </c>
      <c r="AZ35" s="31" t="e">
        <f>ABS(VLOOKUP($B35,Input!$C$2:$DR$352,10+AZ$5,FALSE)*Input2!$B$4)</f>
        <v>#N/A</v>
      </c>
      <c r="BA35" s="31" t="e">
        <f>ABS(VLOOKUP($B35,Input!$C$2:$DR$352,10+BA$5,FALSE)*Input2!$B$4)</f>
        <v>#N/A</v>
      </c>
      <c r="BB35" s="31" t="e">
        <f>ABS(VLOOKUP($B35,Input!$C$2:$DR$352,10+BB$5,FALSE)*Input2!$B$4)</f>
        <v>#N/A</v>
      </c>
      <c r="BC35" s="31" t="e">
        <f>ABS(VLOOKUP($B35,Input!$C$2:$DR$352,10+BC$5,FALSE)*Input2!$B$4)</f>
        <v>#N/A</v>
      </c>
      <c r="BD35" s="31" t="e">
        <f>ABS(VLOOKUP($B35,Input!$C$2:$DR$352,10+BD$5,FALSE)*Input2!$B$4)</f>
        <v>#N/A</v>
      </c>
      <c r="BE35" s="31" t="e">
        <f>ABS(VLOOKUP($B35,Input!$C$2:$DR$352,10+BE$5,FALSE)*Input2!$B$4)</f>
        <v>#N/A</v>
      </c>
      <c r="BF35" s="31" t="e">
        <f>ABS(VLOOKUP($B35,Input!$C$2:$DR$352,10+BF$5,FALSE)*Input2!$B$4)</f>
        <v>#N/A</v>
      </c>
      <c r="BG35" s="31" t="e">
        <f>ABS(VLOOKUP($B35,Input!$C$2:$DR$352,10+BG$5,FALSE)*Input2!$B$4)</f>
        <v>#N/A</v>
      </c>
      <c r="BH35" s="31" t="e">
        <f>ABS(VLOOKUP($B35,Input!$C$2:$DR$352,10+BH$5,FALSE)*Input2!$B$4)</f>
        <v>#N/A</v>
      </c>
      <c r="BI35" s="31" t="e">
        <f>ABS(VLOOKUP($B35,Input!$C$2:$DR$352,10+BI$5,FALSE)*Input2!$B$4)</f>
        <v>#N/A</v>
      </c>
      <c r="BJ35" s="31" t="e">
        <f>ABS(VLOOKUP($B35,Input!$C$2:$DR$352,10+BJ$5,FALSE)*Input2!$B$4)</f>
        <v>#N/A</v>
      </c>
      <c r="BK35" s="31" t="e">
        <f>ABS(VLOOKUP($B35,Input!$C$2:$DR$352,10+BK$5,FALSE)*Input2!$B$4)</f>
        <v>#N/A</v>
      </c>
      <c r="BL35" s="31" t="e">
        <f>ABS(VLOOKUP($B35,Input!$C$2:$DR$352,10+BL$5,FALSE)*Input2!$B$4)</f>
        <v>#N/A</v>
      </c>
      <c r="BM35" s="31" t="e">
        <f>ABS(VLOOKUP($B35,Input!$C$2:$DR$352,10+BM$5,FALSE)*Input2!$B$4)</f>
        <v>#N/A</v>
      </c>
      <c r="BN35" s="31" t="e">
        <f>ABS(VLOOKUP($B35,Input!$C$2:$DR$352,10+BN$5,FALSE)*Input2!$B$4)</f>
        <v>#N/A</v>
      </c>
      <c r="BO35" s="31" t="e">
        <f>ABS(VLOOKUP($B35,Input!$C$2:$DR$352,10+BO$5,FALSE)*Input2!$B$4)</f>
        <v>#N/A</v>
      </c>
      <c r="BP35" s="31" t="e">
        <f>ABS(VLOOKUP($B35,Input!$C$2:$DR$352,10+BP$5,FALSE)*Input2!$B$4)</f>
        <v>#N/A</v>
      </c>
      <c r="BQ35" s="31" t="e">
        <f>ABS(VLOOKUP($B35,Input!$C$2:$DR$352,10+BQ$5,FALSE)*Input2!$B$4)</f>
        <v>#N/A</v>
      </c>
      <c r="BR35" s="31" t="e">
        <f>ABS(VLOOKUP($B35,Input!$C$2:$DR$352,10+BR$5,FALSE)*Input2!$B$4)</f>
        <v>#N/A</v>
      </c>
      <c r="BS35" s="31" t="e">
        <f>ABS(VLOOKUP($B35,Input!$C$2:$DR$352,10+BS$5,FALSE)*Input2!$B$4)</f>
        <v>#N/A</v>
      </c>
      <c r="BT35" s="31" t="e">
        <f>ABS(VLOOKUP($B35,Input!$C$2:$DR$352,10+BT$5,FALSE)*Input2!$B$4)</f>
        <v>#N/A</v>
      </c>
      <c r="BU35" s="31" t="e">
        <f>ABS(VLOOKUP($B35,Input!$C$2:$DR$352,10+BU$5,FALSE)*Input2!$B$4)</f>
        <v>#N/A</v>
      </c>
      <c r="BV35" s="31" t="e">
        <f>ABS(VLOOKUP($B35,Input!$C$2:$DR$352,10+BV$5,FALSE)*Input2!$B$4)</f>
        <v>#N/A</v>
      </c>
      <c r="BW35" s="31" t="e">
        <f>ABS(VLOOKUP($B35,Input!$C$2:$DR$352,10+BW$5,FALSE)*Input2!$B$4)</f>
        <v>#N/A</v>
      </c>
      <c r="BX35" s="31" t="e">
        <f>ABS(VLOOKUP($B35,Input!$C$2:$DR$352,10+BX$5,FALSE)*Input2!$B$4)</f>
        <v>#N/A</v>
      </c>
      <c r="BY35" s="31" t="e">
        <f>ABS(VLOOKUP($B35,Input!$C$2:$DR$352,10+BY$5,FALSE)*Input2!$B$4)</f>
        <v>#N/A</v>
      </c>
      <c r="BZ35" s="31" t="e">
        <f>ABS(VLOOKUP($B35,Input!$C$2:$DR$352,10+BZ$5,FALSE)*Input2!$B$4)</f>
        <v>#N/A</v>
      </c>
      <c r="CA35" s="31" t="e">
        <f>ABS(VLOOKUP($B35,Input!$C$2:$DR$352,10+CA$5,FALSE)*Input2!$B$4)</f>
        <v>#N/A</v>
      </c>
      <c r="CB35" s="31" t="e">
        <f>ABS(VLOOKUP($B35,Input!$C$2:$DR$352,10+CB$5,FALSE)*Input2!$B$4)</f>
        <v>#N/A</v>
      </c>
      <c r="CC35" s="31" t="e">
        <f>ABS(VLOOKUP($B35,Input!$C$2:$DR$352,10+CC$5,FALSE)*Input2!$B$4)</f>
        <v>#N/A</v>
      </c>
      <c r="CD35" s="31" t="e">
        <f>ABS(VLOOKUP($B35,Input!$C$2:$DR$352,10+CD$5,FALSE)*Input2!$B$4)</f>
        <v>#N/A</v>
      </c>
      <c r="CE35" s="31" t="e">
        <f>ABS(VLOOKUP($B35,Input!$C$2:$DR$352,10+CE$5,FALSE)*Input2!$B$4)</f>
        <v>#N/A</v>
      </c>
      <c r="CF35" s="31" t="e">
        <f>ABS(VLOOKUP($B35,Input!$C$2:$DR$352,10+CF$5,FALSE)*Input2!$B$4)</f>
        <v>#N/A</v>
      </c>
      <c r="CG35" s="31" t="e">
        <f>ABS(VLOOKUP($B35,Input!$C$2:$DR$352,10+CG$5,FALSE)*Input2!$B$4)</f>
        <v>#N/A</v>
      </c>
      <c r="CH35" s="31" t="e">
        <f>ABS(VLOOKUP($B35,Input!$C$2:$DR$352,10+CH$5,FALSE)*Input2!$B$4)</f>
        <v>#N/A</v>
      </c>
      <c r="CI35" s="31" t="e">
        <f>ABS(VLOOKUP($B35,Input!$C$2:$DR$352,10+CI$5,FALSE)*Input2!$B$4)</f>
        <v>#N/A</v>
      </c>
      <c r="CJ35" s="31" t="e">
        <f>ABS(VLOOKUP($B35,Input!$C$2:$DR$352,10+CJ$5,FALSE)*Input2!$B$4)</f>
        <v>#N/A</v>
      </c>
      <c r="CK35" s="31" t="e">
        <f>ABS(VLOOKUP($B35,Input!$C$2:$DR$352,10+CK$5,FALSE)*Input2!$B$4)</f>
        <v>#N/A</v>
      </c>
      <c r="CL35" s="31" t="e">
        <f>ABS(VLOOKUP($B35,Input!$C$2:$DR$352,10+CL$5,FALSE)*Input2!$B$4)</f>
        <v>#N/A</v>
      </c>
      <c r="CM35" s="31" t="e">
        <f>ABS(VLOOKUP($B35,Input!$C$2:$DR$352,10+CM$5,FALSE)*Input2!$B$4)</f>
        <v>#N/A</v>
      </c>
      <c r="CN35" s="31" t="e">
        <f>ABS(VLOOKUP($B35,Input!$C$2:$DR$352,10+CN$5,FALSE)*Input2!$B$4)</f>
        <v>#N/A</v>
      </c>
      <c r="CO35" s="31" t="e">
        <f>ABS(VLOOKUP($B35,Input!$C$2:$DR$352,10+CO$5,FALSE)*Input2!$B$4)</f>
        <v>#N/A</v>
      </c>
      <c r="CP35" s="31" t="e">
        <f>ABS(VLOOKUP($B35,Input!$C$2:$DR$352,10+CP$5,FALSE)*Input2!$B$4)</f>
        <v>#N/A</v>
      </c>
    </row>
    <row r="36" spans="1:95" outlineLevel="3">
      <c r="A36" s="30" t="s">
        <v>402</v>
      </c>
      <c r="B36" s="145" t="s">
        <v>339</v>
      </c>
      <c r="C36" s="32" t="e">
        <f>'Aggregate Nominal'!B36*'Aggregate Nominal'!$B$4/'Per Capita Nominal'!C$75</f>
        <v>#N/A</v>
      </c>
      <c r="D36" s="31" t="e">
        <f>VLOOKUP($B36,Input!$C$2:$DR$352,10+D$5,FALSE)*Input2!$B$4+IF(NOT(ISERROR(VLOOKUP("TGS",Input!$C$2:$DR$352,10+D$5,FALSE))),(VLOOKUP("TGS",Input!$C$2:$DR$352,10+D$5,FALSE)),0)</f>
        <v>#N/A</v>
      </c>
      <c r="E36" s="31" t="e">
        <f>VLOOKUP($B36,Input!$C$2:$DR$352,10+E$5,FALSE)*Input2!$B$4+IF(NOT(ISERROR(VLOOKUP("TGS",Input!$C$2:$DR$352,10+E$5,FALSE))),(VLOOKUP("TGS",Input!$C$2:$DR$352,10+E$5,FALSE)),0)</f>
        <v>#N/A</v>
      </c>
      <c r="F36" s="31" t="e">
        <f>VLOOKUP($B36,Input!$C$2:$DR$352,10+F$5,FALSE)*Input2!$B$4+IF(NOT(ISERROR(VLOOKUP("TGS",Input!$C$2:$DR$352,10+F$5,FALSE))),(VLOOKUP("TGS",Input!$C$2:$DR$352,10+F$5,FALSE)),0)</f>
        <v>#N/A</v>
      </c>
      <c r="G36" s="31" t="e">
        <f>VLOOKUP($B36,Input!$C$2:$DR$352,10+G$5,FALSE)*Input2!$B$4+IF(NOT(ISERROR(VLOOKUP("TGS",Input!$C$2:$DR$352,10+G$5,FALSE))),(VLOOKUP("TGS",Input!$C$2:$DR$352,10+G$5,FALSE)),0)</f>
        <v>#N/A</v>
      </c>
      <c r="H36" s="31" t="e">
        <f>VLOOKUP($B36,Input!$C$2:$DR$352,10+H$5,FALSE)*Input2!$B$4+IF(NOT(ISERROR(VLOOKUP("TGS",Input!$C$2:$DR$352,10+H$5,FALSE))),(VLOOKUP("TGS",Input!$C$2:$DR$352,10+H$5,FALSE)),0)</f>
        <v>#N/A</v>
      </c>
      <c r="I36" s="31" t="e">
        <f>VLOOKUP($B36,Input!$C$2:$DR$352,10+I$5,FALSE)*Input2!$B$4+IF(NOT(ISERROR(VLOOKUP("TGS",Input!$C$2:$DR$352,10+I$5,FALSE))),(VLOOKUP("TGS",Input!$C$2:$DR$352,10+I$5,FALSE)),0)</f>
        <v>#N/A</v>
      </c>
      <c r="J36" s="31" t="e">
        <f>VLOOKUP($B36,Input!$C$2:$DR$352,10+J$5,FALSE)*Input2!$B$4+IF(NOT(ISERROR(VLOOKUP("TGS",Input!$C$2:$DR$352,10+J$5,FALSE))),(VLOOKUP("TGS",Input!$C$2:$DR$352,10+J$5,FALSE)),0)</f>
        <v>#N/A</v>
      </c>
      <c r="K36" s="31" t="e">
        <f>VLOOKUP($B36,Input!$C$2:$DR$352,10+K$5,FALSE)*Input2!$B$4+IF(NOT(ISERROR(VLOOKUP("TGS",Input!$C$2:$DR$352,10+K$5,FALSE))),(VLOOKUP("TGS",Input!$C$2:$DR$352,10+K$5,FALSE)),0)</f>
        <v>#N/A</v>
      </c>
      <c r="L36" s="31" t="e">
        <f>VLOOKUP($B36,Input!$C$2:$DR$352,10+L$5,FALSE)*Input2!$B$4+IF(NOT(ISERROR(VLOOKUP("TGS",Input!$C$2:$DR$352,10+L$5,FALSE))),(VLOOKUP("TGS",Input!$C$2:$DR$352,10+L$5,FALSE)),0)</f>
        <v>#N/A</v>
      </c>
      <c r="M36" s="31" t="e">
        <f>VLOOKUP($B36,Input!$C$2:$DR$352,10+M$5,FALSE)*Input2!$B$4+IF(NOT(ISERROR(VLOOKUP("TGS",Input!$C$2:$DR$352,10+M$5,FALSE))),(VLOOKUP("TGS",Input!$C$2:$DR$352,10+M$5,FALSE)),0)</f>
        <v>#N/A</v>
      </c>
      <c r="N36" s="31" t="e">
        <f>VLOOKUP($B36,Input!$C$2:$DR$352,10+N$5,FALSE)*Input2!$B$4+IF(NOT(ISERROR(VLOOKUP("TGS",Input!$C$2:$DR$352,10+N$5,FALSE))),(VLOOKUP("TGS",Input!$C$2:$DR$352,10+N$5,FALSE)),0)</f>
        <v>#N/A</v>
      </c>
      <c r="O36" s="31" t="e">
        <f>VLOOKUP($B36,Input!$C$2:$DR$352,10+O$5,FALSE)*Input2!$B$4+IF(NOT(ISERROR(VLOOKUP("TGS",Input!$C$2:$DR$352,10+O$5,FALSE))),(VLOOKUP("TGS",Input!$C$2:$DR$352,10+O$5,FALSE)),0)</f>
        <v>#N/A</v>
      </c>
      <c r="P36" s="31" t="e">
        <f>VLOOKUP($B36,Input!$C$2:$DR$352,10+P$5,FALSE)*Input2!$B$4+IF(NOT(ISERROR(VLOOKUP("TGS",Input!$C$2:$DR$352,10+P$5,FALSE))),(VLOOKUP("TGS",Input!$C$2:$DR$352,10+P$5,FALSE)),0)</f>
        <v>#N/A</v>
      </c>
      <c r="Q36" s="31" t="e">
        <f>VLOOKUP($B36,Input!$C$2:$DR$352,10+Q$5,FALSE)*Input2!$B$4+IF(NOT(ISERROR(VLOOKUP("TGS",Input!$C$2:$DR$352,10+Q$5,FALSE))),(VLOOKUP("TGS",Input!$C$2:$DR$352,10+Q$5,FALSE)),0)</f>
        <v>#N/A</v>
      </c>
      <c r="R36" s="31" t="e">
        <f>VLOOKUP($B36,Input!$C$2:$DR$352,10+R$5,FALSE)*Input2!$B$4+IF(NOT(ISERROR(VLOOKUP("TGS",Input!$C$2:$DR$352,10+R$5,FALSE))),(VLOOKUP("TGS",Input!$C$2:$DR$352,10+R$5,FALSE)),0)</f>
        <v>#N/A</v>
      </c>
      <c r="S36" s="31" t="e">
        <f>VLOOKUP($B36,Input!$C$2:$DR$352,10+S$5,FALSE)*Input2!$B$4+IF(NOT(ISERROR(VLOOKUP("TGS",Input!$C$2:$DR$352,10+S$5,FALSE))),(VLOOKUP("TGS",Input!$C$2:$DR$352,10+S$5,FALSE)),0)</f>
        <v>#N/A</v>
      </c>
      <c r="T36" s="31" t="e">
        <f>VLOOKUP($B36,Input!$C$2:$DR$352,10+T$5,FALSE)*Input2!$B$4+IF(NOT(ISERROR(VLOOKUP("TGS",Input!$C$2:$DR$352,10+T$5,FALSE))),(VLOOKUP("TGS",Input!$C$2:$DR$352,10+T$5,FALSE)),0)</f>
        <v>#N/A</v>
      </c>
      <c r="U36" s="31" t="e">
        <f>VLOOKUP($B36,Input!$C$2:$DR$352,10+U$5,FALSE)*Input2!$B$4+IF(NOT(ISERROR(VLOOKUP("TGS",Input!$C$2:$DR$352,10+U$5,FALSE))),(VLOOKUP("TGS",Input!$C$2:$DR$352,10+U$5,FALSE)),0)</f>
        <v>#N/A</v>
      </c>
      <c r="V36" s="31" t="e">
        <f>VLOOKUP($B36,Input!$C$2:$DR$352,10+V$5,FALSE)*Input2!$B$4+IF(NOT(ISERROR(VLOOKUP("TGS",Input!$C$2:$DR$352,10+V$5,FALSE))),(VLOOKUP("TGS",Input!$C$2:$DR$352,10+V$5,FALSE)),0)</f>
        <v>#N/A</v>
      </c>
      <c r="W36" s="31" t="e">
        <f>VLOOKUP($B36,Input!$C$2:$DR$352,10+W$5,FALSE)*Input2!$B$4+IF(NOT(ISERROR(VLOOKUP("TGS",Input!$C$2:$DR$352,10+W$5,FALSE))),(VLOOKUP("TGS",Input!$C$2:$DR$352,10+W$5,FALSE)),0)</f>
        <v>#N/A</v>
      </c>
      <c r="X36" s="31" t="e">
        <f>VLOOKUP($B36,Input!$C$2:$DR$352,10+X$5,FALSE)*Input2!$B$4+IF(NOT(ISERROR(VLOOKUP("TGS",Input!$C$2:$DR$352,10+X$5,FALSE))),(VLOOKUP("TGS",Input!$C$2:$DR$352,10+X$5,FALSE)),0)</f>
        <v>#N/A</v>
      </c>
      <c r="Y36" s="31" t="e">
        <f>VLOOKUP($B36,Input!$C$2:$DR$352,10+Y$5,FALSE)*Input2!$B$4+IF(NOT(ISERROR(VLOOKUP("TGS",Input!$C$2:$DR$352,10+Y$5,FALSE))),(VLOOKUP("TGS",Input!$C$2:$DR$352,10+Y$5,FALSE)),0)</f>
        <v>#N/A</v>
      </c>
      <c r="Z36" s="31" t="e">
        <f>VLOOKUP($B36,Input!$C$2:$DR$352,10+Z$5,FALSE)*Input2!$B$4+IF(NOT(ISERROR(VLOOKUP("TGS",Input!$C$2:$DR$352,10+Z$5,FALSE))),(VLOOKUP("TGS",Input!$C$2:$DR$352,10+Z$5,FALSE)),0)</f>
        <v>#N/A</v>
      </c>
      <c r="AA36" s="31" t="e">
        <f>VLOOKUP($B36,Input!$C$2:$DR$352,10+AA$5,FALSE)*Input2!$B$4+IF(NOT(ISERROR(VLOOKUP("TGS",Input!$C$2:$DR$352,10+AA$5,FALSE))),(VLOOKUP("TGS",Input!$C$2:$DR$352,10+AA$5,FALSE)),0)</f>
        <v>#N/A</v>
      </c>
      <c r="AB36" s="31" t="e">
        <f>VLOOKUP($B36,Input!$C$2:$DR$352,10+AB$5,FALSE)*Input2!$B$4+IF(NOT(ISERROR(VLOOKUP("TGS",Input!$C$2:$DR$352,10+AB$5,FALSE))),(VLOOKUP("TGS",Input!$C$2:$DR$352,10+AB$5,FALSE)),0)</f>
        <v>#N/A</v>
      </c>
      <c r="AC36" s="31" t="e">
        <f>VLOOKUP($B36,Input!$C$2:$DR$352,10+AC$5,FALSE)*Input2!$B$4+IF(NOT(ISERROR(VLOOKUP("TGS",Input!$C$2:$DR$352,10+AC$5,FALSE))),(VLOOKUP("TGS",Input!$C$2:$DR$352,10+AC$5,FALSE)),0)</f>
        <v>#N/A</v>
      </c>
      <c r="AD36" s="31" t="e">
        <f>VLOOKUP($B36,Input!$C$2:$DR$352,10+AD$5,FALSE)*Input2!$B$4+IF(NOT(ISERROR(VLOOKUP("TGS",Input!$C$2:$DR$352,10+AD$5,FALSE))),(VLOOKUP("TGS",Input!$C$2:$DR$352,10+AD$5,FALSE)),0)</f>
        <v>#N/A</v>
      </c>
      <c r="AE36" s="31" t="e">
        <f>VLOOKUP($B36,Input!$C$2:$DR$352,10+AE$5,FALSE)*Input2!$B$4+IF(NOT(ISERROR(VLOOKUP("TGS",Input!$C$2:$DR$352,10+AE$5,FALSE))),(VLOOKUP("TGS",Input!$C$2:$DR$352,10+AE$5,FALSE)),0)</f>
        <v>#N/A</v>
      </c>
      <c r="AF36" s="31" t="e">
        <f>VLOOKUP($B36,Input!$C$2:$DR$352,10+AF$5,FALSE)*Input2!$B$4+IF(NOT(ISERROR(VLOOKUP("TGS",Input!$C$2:$DR$352,10+AF$5,FALSE))),(VLOOKUP("TGS",Input!$C$2:$DR$352,10+AF$5,FALSE)),0)</f>
        <v>#N/A</v>
      </c>
      <c r="AG36" s="31" t="e">
        <f>VLOOKUP($B36,Input!$C$2:$DR$352,10+AG$5,FALSE)*Input2!$B$4+IF(NOT(ISERROR(VLOOKUP("TGS",Input!$C$2:$DR$352,10+AG$5,FALSE))),(VLOOKUP("TGS",Input!$C$2:$DR$352,10+AG$5,FALSE)),0)</f>
        <v>#N/A</v>
      </c>
      <c r="AH36" s="31" t="e">
        <f>VLOOKUP($B36,Input!$C$2:$DR$352,10+AH$5,FALSE)*Input2!$B$4+IF(NOT(ISERROR(VLOOKUP("TGS",Input!$C$2:$DR$352,10+AH$5,FALSE))),(VLOOKUP("TGS",Input!$C$2:$DR$352,10+AH$5,FALSE)),0)</f>
        <v>#N/A</v>
      </c>
      <c r="AI36" s="31" t="e">
        <f>VLOOKUP($B36,Input!$C$2:$DR$352,10+AI$5,FALSE)*Input2!$B$4+IF(NOT(ISERROR(VLOOKUP("TGS",Input!$C$2:$DR$352,10+AI$5,FALSE))),(VLOOKUP("TGS",Input!$C$2:$DR$352,10+AI$5,FALSE)),0)</f>
        <v>#N/A</v>
      </c>
      <c r="AJ36" s="31" t="e">
        <f>VLOOKUP($B36,Input!$C$2:$DR$352,10+AJ$5,FALSE)*Input2!$B$4+IF(NOT(ISERROR(VLOOKUP("TGS",Input!$C$2:$DR$352,10+AJ$5,FALSE))),(VLOOKUP("TGS",Input!$C$2:$DR$352,10+AJ$5,FALSE)),0)</f>
        <v>#N/A</v>
      </c>
      <c r="AK36" s="31" t="e">
        <f>VLOOKUP($B36,Input!$C$2:$DR$352,10+AK$5,FALSE)*Input2!$B$4+IF(NOT(ISERROR(VLOOKUP("TGS",Input!$C$2:$DR$352,10+AK$5,FALSE))),(VLOOKUP("TGS",Input!$C$2:$DR$352,10+AK$5,FALSE)),0)</f>
        <v>#N/A</v>
      </c>
      <c r="AL36" s="31" t="e">
        <f>VLOOKUP($B36,Input!$C$2:$DR$352,10+AL$5,FALSE)*Input2!$B$4+IF(NOT(ISERROR(VLOOKUP("TGS",Input!$C$2:$DR$352,10+AL$5,FALSE))),(VLOOKUP("TGS",Input!$C$2:$DR$352,10+AL$5,FALSE)),0)</f>
        <v>#N/A</v>
      </c>
      <c r="AM36" s="31" t="e">
        <f>VLOOKUP($B36,Input!$C$2:$DR$352,10+AM$5,FALSE)*Input2!$B$4+IF(NOT(ISERROR(VLOOKUP("TGS",Input!$C$2:$DR$352,10+AM$5,FALSE))),(VLOOKUP("TGS",Input!$C$2:$DR$352,10+AM$5,FALSE)),0)</f>
        <v>#N/A</v>
      </c>
      <c r="AN36" s="31" t="e">
        <f>VLOOKUP($B36,Input!$C$2:$DR$352,10+AN$5,FALSE)*Input2!$B$4+IF(NOT(ISERROR(VLOOKUP("TGS",Input!$C$2:$DR$352,10+AN$5,FALSE))),(VLOOKUP("TGS",Input!$C$2:$DR$352,10+AN$5,FALSE)),0)</f>
        <v>#N/A</v>
      </c>
      <c r="AO36" s="31" t="e">
        <f>VLOOKUP($B36,Input!$C$2:$DR$352,10+AO$5,FALSE)*Input2!$B$4+IF(NOT(ISERROR(VLOOKUP("TGS",Input!$C$2:$DR$352,10+AO$5,FALSE))),(VLOOKUP("TGS",Input!$C$2:$DR$352,10+AO$5,FALSE)),0)</f>
        <v>#N/A</v>
      </c>
      <c r="AP36" s="31" t="e">
        <f>VLOOKUP($B36,Input!$C$2:$DR$352,10+AP$5,FALSE)*Input2!$B$4+IF(NOT(ISERROR(VLOOKUP("TGS",Input!$C$2:$DR$352,10+AP$5,FALSE))),(VLOOKUP("TGS",Input!$C$2:$DR$352,10+AP$5,FALSE)),0)</f>
        <v>#N/A</v>
      </c>
      <c r="AQ36" s="31" t="e">
        <f>VLOOKUP($B36,Input!$C$2:$DR$352,10+AQ$5,FALSE)*Input2!$B$4+IF(NOT(ISERROR(VLOOKUP("TGS",Input!$C$2:$DR$352,10+AQ$5,FALSE))),(VLOOKUP("TGS",Input!$C$2:$DR$352,10+AQ$5,FALSE)),0)</f>
        <v>#N/A</v>
      </c>
      <c r="AR36" s="31" t="e">
        <f>VLOOKUP($B36,Input!$C$2:$DR$352,10+AR$5,FALSE)*Input2!$B$4+IF(NOT(ISERROR(VLOOKUP("TGS",Input!$C$2:$DR$352,10+AR$5,FALSE))),(VLOOKUP("TGS",Input!$C$2:$DR$352,10+AR$5,FALSE)),0)</f>
        <v>#N/A</v>
      </c>
      <c r="AS36" s="31" t="e">
        <f>VLOOKUP($B36,Input!$C$2:$DR$352,10+AS$5,FALSE)*Input2!$B$4+IF(NOT(ISERROR(VLOOKUP("TGS",Input!$C$2:$DR$352,10+AS$5,FALSE))),(VLOOKUP("TGS",Input!$C$2:$DR$352,10+AS$5,FALSE)),0)</f>
        <v>#N/A</v>
      </c>
      <c r="AT36" s="31" t="e">
        <f>VLOOKUP($B36,Input!$C$2:$DR$352,10+AT$5,FALSE)*Input2!$B$4+IF(NOT(ISERROR(VLOOKUP("TGS",Input!$C$2:$DR$352,10+AT$5,FALSE))),(VLOOKUP("TGS",Input!$C$2:$DR$352,10+AT$5,FALSE)),0)</f>
        <v>#N/A</v>
      </c>
      <c r="AU36" s="31" t="e">
        <f>VLOOKUP($B36,Input!$C$2:$DR$352,10+AU$5,FALSE)*Input2!$B$4+IF(NOT(ISERROR(VLOOKUP("TGS",Input!$C$2:$DR$352,10+AU$5,FALSE))),(VLOOKUP("TGS",Input!$C$2:$DR$352,10+AU$5,FALSE)),0)</f>
        <v>#N/A</v>
      </c>
      <c r="AV36" s="31" t="e">
        <f>VLOOKUP($B36,Input!$C$2:$DR$352,10+AV$5,FALSE)*Input2!$B$4+IF(NOT(ISERROR(VLOOKUP("TGS",Input!$C$2:$DR$352,10+AV$5,FALSE))),(VLOOKUP("TGS",Input!$C$2:$DR$352,10+AV$5,FALSE)),0)</f>
        <v>#N/A</v>
      </c>
      <c r="AW36" s="31" t="e">
        <f>VLOOKUP($B36,Input!$C$2:$DR$352,10+AW$5,FALSE)*Input2!$B$4+IF(NOT(ISERROR(VLOOKUP("TGS",Input!$C$2:$DR$352,10+AW$5,FALSE))),(VLOOKUP("TGS",Input!$C$2:$DR$352,10+AW$5,FALSE)),0)</f>
        <v>#N/A</v>
      </c>
      <c r="AX36" s="31" t="e">
        <f>VLOOKUP($B36,Input!$C$2:$DR$352,10+AX$5,FALSE)*Input2!$B$4+IF(NOT(ISERROR(VLOOKUP("TGS",Input!$C$2:$DR$352,10+AX$5,FALSE))),(VLOOKUP("TGS",Input!$C$2:$DR$352,10+AX$5,FALSE)),0)</f>
        <v>#N/A</v>
      </c>
      <c r="AY36" s="31" t="e">
        <f>VLOOKUP($B36,Input!$C$2:$DR$352,10+AY$5,FALSE)*Input2!$B$4+IF(NOT(ISERROR(VLOOKUP("TGS",Input!$C$2:$DR$352,10+AY$5,FALSE))),(VLOOKUP("TGS",Input!$C$2:$DR$352,10+AY$5,FALSE)),0)</f>
        <v>#N/A</v>
      </c>
      <c r="AZ36" s="31" t="e">
        <f>VLOOKUP($B36,Input!$C$2:$DR$352,10+AZ$5,FALSE)*Input2!$B$4+IF(NOT(ISERROR(VLOOKUP("TGS",Input!$C$2:$DR$352,10+AZ$5,FALSE))),(VLOOKUP("TGS",Input!$C$2:$DR$352,10+AZ$5,FALSE)),0)</f>
        <v>#N/A</v>
      </c>
      <c r="BA36" s="31" t="e">
        <f>VLOOKUP($B36,Input!$C$2:$DR$352,10+BA$5,FALSE)*Input2!$B$4+IF(NOT(ISERROR(VLOOKUP("TGS",Input!$C$2:$DR$352,10+BA$5,FALSE))),(VLOOKUP("TGS",Input!$C$2:$DR$352,10+BA$5,FALSE)),0)</f>
        <v>#N/A</v>
      </c>
      <c r="BB36" s="31" t="e">
        <f>VLOOKUP($B36,Input!$C$2:$DR$352,10+BB$5,FALSE)*Input2!$B$4+IF(NOT(ISERROR(VLOOKUP("TGS",Input!$C$2:$DR$352,10+BB$5,FALSE))),(VLOOKUP("TGS",Input!$C$2:$DR$352,10+BB$5,FALSE)),0)</f>
        <v>#N/A</v>
      </c>
      <c r="BC36" s="31" t="e">
        <f>VLOOKUP($B36,Input!$C$2:$DR$352,10+BC$5,FALSE)*Input2!$B$4+IF(NOT(ISERROR(VLOOKUP("TGS",Input!$C$2:$DR$352,10+BC$5,FALSE))),(VLOOKUP("TGS",Input!$C$2:$DR$352,10+BC$5,FALSE)),0)</f>
        <v>#N/A</v>
      </c>
      <c r="BD36" s="31" t="e">
        <f>VLOOKUP($B36,Input!$C$2:$DR$352,10+BD$5,FALSE)*Input2!$B$4+IF(NOT(ISERROR(VLOOKUP("TGS",Input!$C$2:$DR$352,10+BD$5,FALSE))),(VLOOKUP("TGS",Input!$C$2:$DR$352,10+BD$5,FALSE)),0)</f>
        <v>#N/A</v>
      </c>
      <c r="BE36" s="31" t="e">
        <f>VLOOKUP($B36,Input!$C$2:$DR$352,10+BE$5,FALSE)*Input2!$B$4+IF(NOT(ISERROR(VLOOKUP("TGS",Input!$C$2:$DR$352,10+BE$5,FALSE))),(VLOOKUP("TGS",Input!$C$2:$DR$352,10+BE$5,FALSE)),0)</f>
        <v>#N/A</v>
      </c>
      <c r="BF36" s="31" t="e">
        <f>VLOOKUP($B36,Input!$C$2:$DR$352,10+BF$5,FALSE)*Input2!$B$4+IF(NOT(ISERROR(VLOOKUP("TGS",Input!$C$2:$DR$352,10+BF$5,FALSE))),(VLOOKUP("TGS",Input!$C$2:$DR$352,10+BF$5,FALSE)),0)</f>
        <v>#N/A</v>
      </c>
      <c r="BG36" s="31" t="e">
        <f>VLOOKUP($B36,Input!$C$2:$DR$352,10+BG$5,FALSE)*Input2!$B$4+IF(NOT(ISERROR(VLOOKUP("TGS",Input!$C$2:$DR$352,10+BG$5,FALSE))),(VLOOKUP("TGS",Input!$C$2:$DR$352,10+BG$5,FALSE)),0)</f>
        <v>#N/A</v>
      </c>
      <c r="BH36" s="31" t="e">
        <f>VLOOKUP($B36,Input!$C$2:$DR$352,10+BH$5,FALSE)*Input2!$B$4+IF(NOT(ISERROR(VLOOKUP("TGS",Input!$C$2:$DR$352,10+BH$5,FALSE))),(VLOOKUP("TGS",Input!$C$2:$DR$352,10+BH$5,FALSE)),0)</f>
        <v>#N/A</v>
      </c>
      <c r="BI36" s="31" t="e">
        <f>VLOOKUP($B36,Input!$C$2:$DR$352,10+BI$5,FALSE)*Input2!$B$4+IF(NOT(ISERROR(VLOOKUP("TGS",Input!$C$2:$DR$352,10+BI$5,FALSE))),(VLOOKUP("TGS",Input!$C$2:$DR$352,10+BI$5,FALSE)),0)</f>
        <v>#N/A</v>
      </c>
      <c r="BJ36" s="31" t="e">
        <f>VLOOKUP($B36,Input!$C$2:$DR$352,10+BJ$5,FALSE)*Input2!$B$4+IF(NOT(ISERROR(VLOOKUP("TGS",Input!$C$2:$DR$352,10+BJ$5,FALSE))),(VLOOKUP("TGS",Input!$C$2:$DR$352,10+BJ$5,FALSE)),0)</f>
        <v>#N/A</v>
      </c>
      <c r="BK36" s="31" t="e">
        <f>VLOOKUP($B36,Input!$C$2:$DR$352,10+BK$5,FALSE)*Input2!$B$4+IF(NOT(ISERROR(VLOOKUP("TGS",Input!$C$2:$DR$352,10+BK$5,FALSE))),(VLOOKUP("TGS",Input!$C$2:$DR$352,10+BK$5,FALSE)),0)</f>
        <v>#N/A</v>
      </c>
      <c r="BL36" s="31" t="e">
        <f>VLOOKUP($B36,Input!$C$2:$DR$352,10+BL$5,FALSE)*Input2!$B$4+IF(NOT(ISERROR(VLOOKUP("TGS",Input!$C$2:$DR$352,10+BL$5,FALSE))),(VLOOKUP("TGS",Input!$C$2:$DR$352,10+BL$5,FALSE)),0)</f>
        <v>#N/A</v>
      </c>
      <c r="BM36" s="31" t="e">
        <f>VLOOKUP($B36,Input!$C$2:$DR$352,10+BM$5,FALSE)*Input2!$B$4+IF(NOT(ISERROR(VLOOKUP("TGS",Input!$C$2:$DR$352,10+BM$5,FALSE))),(VLOOKUP("TGS",Input!$C$2:$DR$352,10+BM$5,FALSE)),0)</f>
        <v>#N/A</v>
      </c>
      <c r="BN36" s="31" t="e">
        <f>VLOOKUP($B36,Input!$C$2:$DR$352,10+BN$5,FALSE)*Input2!$B$4+IF(NOT(ISERROR(VLOOKUP("TGS",Input!$C$2:$DR$352,10+BN$5,FALSE))),(VLOOKUP("TGS",Input!$C$2:$DR$352,10+BN$5,FALSE)),0)</f>
        <v>#N/A</v>
      </c>
      <c r="BO36" s="31" t="e">
        <f>VLOOKUP($B36,Input!$C$2:$DR$352,10+BO$5,FALSE)*Input2!$B$4+IF(NOT(ISERROR(VLOOKUP("TGS",Input!$C$2:$DR$352,10+BO$5,FALSE))),(VLOOKUP("TGS",Input!$C$2:$DR$352,10+BO$5,FALSE)),0)</f>
        <v>#N/A</v>
      </c>
      <c r="BP36" s="31" t="e">
        <f>VLOOKUP($B36,Input!$C$2:$DR$352,10+BP$5,FALSE)*Input2!$B$4+IF(NOT(ISERROR(VLOOKUP("TGS",Input!$C$2:$DR$352,10+BP$5,FALSE))),(VLOOKUP("TGS",Input!$C$2:$DR$352,10+BP$5,FALSE)),0)</f>
        <v>#N/A</v>
      </c>
      <c r="BQ36" s="31" t="e">
        <f>VLOOKUP($B36,Input!$C$2:$DR$352,10+BQ$5,FALSE)*Input2!$B$4+IF(NOT(ISERROR(VLOOKUP("TGS",Input!$C$2:$DR$352,10+BQ$5,FALSE))),(VLOOKUP("TGS",Input!$C$2:$DR$352,10+BQ$5,FALSE)),0)</f>
        <v>#N/A</v>
      </c>
      <c r="BR36" s="31" t="e">
        <f>VLOOKUP($B36,Input!$C$2:$DR$352,10+BR$5,FALSE)*Input2!$B$4+IF(NOT(ISERROR(VLOOKUP("TGS",Input!$C$2:$DR$352,10+BR$5,FALSE))),(VLOOKUP("TGS",Input!$C$2:$DR$352,10+BR$5,FALSE)),0)</f>
        <v>#N/A</v>
      </c>
      <c r="BS36" s="31" t="e">
        <f>VLOOKUP($B36,Input!$C$2:$DR$352,10+BS$5,FALSE)*Input2!$B$4+IF(NOT(ISERROR(VLOOKUP("TGS",Input!$C$2:$DR$352,10+BS$5,FALSE))),(VLOOKUP("TGS",Input!$C$2:$DR$352,10+BS$5,FALSE)),0)</f>
        <v>#N/A</v>
      </c>
      <c r="BT36" s="31" t="e">
        <f>VLOOKUP($B36,Input!$C$2:$DR$352,10+BT$5,FALSE)*Input2!$B$4+IF(NOT(ISERROR(VLOOKUP("TGS",Input!$C$2:$DR$352,10+BT$5,FALSE))),(VLOOKUP("TGS",Input!$C$2:$DR$352,10+BT$5,FALSE)),0)</f>
        <v>#N/A</v>
      </c>
      <c r="BU36" s="31" t="e">
        <f>VLOOKUP($B36,Input!$C$2:$DR$352,10+BU$5,FALSE)*Input2!$B$4+IF(NOT(ISERROR(VLOOKUP("TGS",Input!$C$2:$DR$352,10+BU$5,FALSE))),(VLOOKUP("TGS",Input!$C$2:$DR$352,10+BU$5,FALSE)),0)</f>
        <v>#N/A</v>
      </c>
      <c r="BV36" s="31" t="e">
        <f>VLOOKUP($B36,Input!$C$2:$DR$352,10+BV$5,FALSE)*Input2!$B$4+IF(NOT(ISERROR(VLOOKUP("TGS",Input!$C$2:$DR$352,10+BV$5,FALSE))),(VLOOKUP("TGS",Input!$C$2:$DR$352,10+BV$5,FALSE)),0)</f>
        <v>#N/A</v>
      </c>
      <c r="BW36" s="31" t="e">
        <f>VLOOKUP($B36,Input!$C$2:$DR$352,10+BW$5,FALSE)*Input2!$B$4+IF(NOT(ISERROR(VLOOKUP("TGS",Input!$C$2:$DR$352,10+BW$5,FALSE))),(VLOOKUP("TGS",Input!$C$2:$DR$352,10+BW$5,FALSE)),0)</f>
        <v>#N/A</v>
      </c>
      <c r="BX36" s="31" t="e">
        <f>VLOOKUP($B36,Input!$C$2:$DR$352,10+BX$5,FALSE)*Input2!$B$4+IF(NOT(ISERROR(VLOOKUP("TGS",Input!$C$2:$DR$352,10+BX$5,FALSE))),(VLOOKUP("TGS",Input!$C$2:$DR$352,10+BX$5,FALSE)),0)</f>
        <v>#N/A</v>
      </c>
      <c r="BY36" s="31" t="e">
        <f>VLOOKUP($B36,Input!$C$2:$DR$352,10+BY$5,FALSE)*Input2!$B$4+IF(NOT(ISERROR(VLOOKUP("TGS",Input!$C$2:$DR$352,10+BY$5,FALSE))),(VLOOKUP("TGS",Input!$C$2:$DR$352,10+BY$5,FALSE)),0)</f>
        <v>#N/A</v>
      </c>
      <c r="BZ36" s="31" t="e">
        <f>VLOOKUP($B36,Input!$C$2:$DR$352,10+BZ$5,FALSE)*Input2!$B$4+IF(NOT(ISERROR(VLOOKUP("TGS",Input!$C$2:$DR$352,10+BZ$5,FALSE))),(VLOOKUP("TGS",Input!$C$2:$DR$352,10+BZ$5,FALSE)),0)</f>
        <v>#N/A</v>
      </c>
      <c r="CA36" s="31" t="e">
        <f>VLOOKUP($B36,Input!$C$2:$DR$352,10+CA$5,FALSE)*Input2!$B$4+IF(NOT(ISERROR(VLOOKUP("TGS",Input!$C$2:$DR$352,10+CA$5,FALSE))),(VLOOKUP("TGS",Input!$C$2:$DR$352,10+CA$5,FALSE)),0)</f>
        <v>#N/A</v>
      </c>
      <c r="CB36" s="31" t="e">
        <f>VLOOKUP($B36,Input!$C$2:$DR$352,10+CB$5,FALSE)*Input2!$B$4+IF(NOT(ISERROR(VLOOKUP("TGS",Input!$C$2:$DR$352,10+CB$5,FALSE))),(VLOOKUP("TGS",Input!$C$2:$DR$352,10+CB$5,FALSE)),0)</f>
        <v>#N/A</v>
      </c>
      <c r="CC36" s="31" t="e">
        <f>VLOOKUP($B36,Input!$C$2:$DR$352,10+CC$5,FALSE)*Input2!$B$4+IF(NOT(ISERROR(VLOOKUP("TGS",Input!$C$2:$DR$352,10+CC$5,FALSE))),(VLOOKUP("TGS",Input!$C$2:$DR$352,10+CC$5,FALSE)),0)</f>
        <v>#N/A</v>
      </c>
      <c r="CD36" s="31" t="e">
        <f>VLOOKUP($B36,Input!$C$2:$DR$352,10+CD$5,FALSE)*Input2!$B$4+IF(NOT(ISERROR(VLOOKUP("TGS",Input!$C$2:$DR$352,10+CD$5,FALSE))),(VLOOKUP("TGS",Input!$C$2:$DR$352,10+CD$5,FALSE)),0)</f>
        <v>#N/A</v>
      </c>
      <c r="CE36" s="31" t="e">
        <f>VLOOKUP($B36,Input!$C$2:$DR$352,10+CE$5,FALSE)*Input2!$B$4+IF(NOT(ISERROR(VLOOKUP("TGS",Input!$C$2:$DR$352,10+CE$5,FALSE))),(VLOOKUP("TGS",Input!$C$2:$DR$352,10+CE$5,FALSE)),0)</f>
        <v>#N/A</v>
      </c>
      <c r="CF36" s="31" t="e">
        <f>VLOOKUP($B36,Input!$C$2:$DR$352,10+CF$5,FALSE)*Input2!$B$4+IF(NOT(ISERROR(VLOOKUP("TGS",Input!$C$2:$DR$352,10+CF$5,FALSE))),(VLOOKUP("TGS",Input!$C$2:$DR$352,10+CF$5,FALSE)),0)</f>
        <v>#N/A</v>
      </c>
      <c r="CG36" s="31" t="e">
        <f>VLOOKUP($B36,Input!$C$2:$DR$352,10+CG$5,FALSE)*Input2!$B$4+IF(NOT(ISERROR(VLOOKUP("TGS",Input!$C$2:$DR$352,10+CG$5,FALSE))),(VLOOKUP("TGS",Input!$C$2:$DR$352,10+CG$5,FALSE)),0)</f>
        <v>#N/A</v>
      </c>
      <c r="CH36" s="31" t="e">
        <f>VLOOKUP($B36,Input!$C$2:$DR$352,10+CH$5,FALSE)*Input2!$B$4+IF(NOT(ISERROR(VLOOKUP("TGS",Input!$C$2:$DR$352,10+CH$5,FALSE))),(VLOOKUP("TGS",Input!$C$2:$DR$352,10+CH$5,FALSE)),0)</f>
        <v>#N/A</v>
      </c>
      <c r="CI36" s="31" t="e">
        <f>VLOOKUP($B36,Input!$C$2:$DR$352,10+CI$5,FALSE)*Input2!$B$4+IF(NOT(ISERROR(VLOOKUP("TGS",Input!$C$2:$DR$352,10+CI$5,FALSE))),(VLOOKUP("TGS",Input!$C$2:$DR$352,10+CI$5,FALSE)),0)</f>
        <v>#N/A</v>
      </c>
      <c r="CJ36" s="31" t="e">
        <f>VLOOKUP($B36,Input!$C$2:$DR$352,10+CJ$5,FALSE)*Input2!$B$4+IF(NOT(ISERROR(VLOOKUP("TGS",Input!$C$2:$DR$352,10+CJ$5,FALSE))),(VLOOKUP("TGS",Input!$C$2:$DR$352,10+CJ$5,FALSE)),0)</f>
        <v>#N/A</v>
      </c>
      <c r="CK36" s="31" t="e">
        <f>VLOOKUP($B36,Input!$C$2:$DR$352,10+CK$5,FALSE)*Input2!$B$4+IF(NOT(ISERROR(VLOOKUP("TGS",Input!$C$2:$DR$352,10+CK$5,FALSE))),(VLOOKUP("TGS",Input!$C$2:$DR$352,10+CK$5,FALSE)),0)</f>
        <v>#N/A</v>
      </c>
      <c r="CL36" s="31" t="e">
        <f>VLOOKUP($B36,Input!$C$2:$DR$352,10+CL$5,FALSE)*Input2!$B$4+IF(NOT(ISERROR(VLOOKUP("TGS",Input!$C$2:$DR$352,10+CL$5,FALSE))),(VLOOKUP("TGS",Input!$C$2:$DR$352,10+CL$5,FALSE)),0)</f>
        <v>#N/A</v>
      </c>
      <c r="CM36" s="31" t="e">
        <f>VLOOKUP($B36,Input!$C$2:$DR$352,10+CM$5,FALSE)*Input2!$B$4+IF(NOT(ISERROR(VLOOKUP("TGS",Input!$C$2:$DR$352,10+CM$5,FALSE))),(VLOOKUP("TGS",Input!$C$2:$DR$352,10+CM$5,FALSE)),0)</f>
        <v>#N/A</v>
      </c>
      <c r="CN36" s="31" t="e">
        <f>VLOOKUP($B36,Input!$C$2:$DR$352,10+CN$5,FALSE)*Input2!$B$4+IF(NOT(ISERROR(VLOOKUP("TGS",Input!$C$2:$DR$352,10+CN$5,FALSE))),(VLOOKUP("TGS",Input!$C$2:$DR$352,10+CN$5,FALSE)),0)</f>
        <v>#N/A</v>
      </c>
      <c r="CO36" s="31" t="e">
        <f>VLOOKUP($B36,Input!$C$2:$DR$352,10+CO$5,FALSE)*Input2!$B$4+IF(NOT(ISERROR(VLOOKUP("TGS",Input!$C$2:$DR$352,10+CO$5,FALSE))),(VLOOKUP("TGS",Input!$C$2:$DR$352,10+CO$5,FALSE)),0)</f>
        <v>#N/A</v>
      </c>
      <c r="CP36" s="31" t="e">
        <f>VLOOKUP($B36,Input!$C$2:$DR$352,10+CP$5,FALSE)*Input2!$B$4+IF(NOT(ISERROR(VLOOKUP("TGS",Input!$C$2:$DR$352,10+CP$5,FALSE))),(VLOOKUP("TGS",Input!$C$2:$DR$352,10+CP$5,FALSE)),0)</f>
        <v>#N/A</v>
      </c>
      <c r="CQ36" s="31"/>
    </row>
    <row r="37" spans="1:95" outlineLevel="4">
      <c r="A37" s="205" t="s">
        <v>403</v>
      </c>
      <c r="B37" s="145" t="s">
        <v>340</v>
      </c>
      <c r="C37" s="32" t="e">
        <f>'Aggregate Nominal'!B37*'Aggregate Nominal'!$B$4/'Per Capita Nominal'!C$75</f>
        <v>#N/A</v>
      </c>
      <c r="D37" s="31" t="e">
        <f>VLOOKUP($B37,Input!$C$2:$DR$352,10+D$5,FALSE)*Input2!$B$4+IF(NOT(ISERROR(VLOOKUP("TGSI",Input!$C$2:$DR$352,10+D$5,FALSE))),(VLOOKUP("TGSI",Input!$C$2:$DR$352,10+D$5,FALSE)),0)</f>
        <v>#N/A</v>
      </c>
      <c r="E37" s="31" t="e">
        <f>VLOOKUP($B37,Input!$C$2:$DR$352,10+E$5,FALSE)*Input2!$B$4+IF(NOT(ISERROR(VLOOKUP("TGSI",Input!$C$2:$DR$352,10+E$5,FALSE))),(VLOOKUP("TGSI",Input!$C$2:$DR$352,10+E$5,FALSE)),0)</f>
        <v>#N/A</v>
      </c>
      <c r="F37" s="31" t="e">
        <f>VLOOKUP($B37,Input!$C$2:$DR$352,10+F$5,FALSE)*Input2!$B$4+IF(NOT(ISERROR(VLOOKUP("TGSI",Input!$C$2:$DR$352,10+F$5,FALSE))),(VLOOKUP("TGSI",Input!$C$2:$DR$352,10+F$5,FALSE)),0)</f>
        <v>#N/A</v>
      </c>
      <c r="G37" s="31" t="e">
        <f>VLOOKUP($B37,Input!$C$2:$DR$352,10+G$5,FALSE)*Input2!$B$4+IF(NOT(ISERROR(VLOOKUP("TGSI",Input!$C$2:$DR$352,10+G$5,FALSE))),(VLOOKUP("TGSI",Input!$C$2:$DR$352,10+G$5,FALSE)),0)</f>
        <v>#N/A</v>
      </c>
      <c r="H37" s="31" t="e">
        <f>VLOOKUP($B37,Input!$C$2:$DR$352,10+H$5,FALSE)*Input2!$B$4+IF(NOT(ISERROR(VLOOKUP("TGSI",Input!$C$2:$DR$352,10+H$5,FALSE))),(VLOOKUP("TGSI",Input!$C$2:$DR$352,10+H$5,FALSE)),0)</f>
        <v>#N/A</v>
      </c>
      <c r="I37" s="31" t="e">
        <f>VLOOKUP($B37,Input!$C$2:$DR$352,10+I$5,FALSE)*Input2!$B$4+IF(NOT(ISERROR(VLOOKUP("TGSI",Input!$C$2:$DR$352,10+I$5,FALSE))),(VLOOKUP("TGSI",Input!$C$2:$DR$352,10+I$5,FALSE)),0)</f>
        <v>#N/A</v>
      </c>
      <c r="J37" s="31" t="e">
        <f>VLOOKUP($B37,Input!$C$2:$DR$352,10+J$5,FALSE)*Input2!$B$4+IF(NOT(ISERROR(VLOOKUP("TGSI",Input!$C$2:$DR$352,10+J$5,FALSE))),(VLOOKUP("TGSI",Input!$C$2:$DR$352,10+J$5,FALSE)),0)</f>
        <v>#N/A</v>
      </c>
      <c r="K37" s="31" t="e">
        <f>VLOOKUP($B37,Input!$C$2:$DR$352,10+K$5,FALSE)*Input2!$B$4+IF(NOT(ISERROR(VLOOKUP("TGSI",Input!$C$2:$DR$352,10+K$5,FALSE))),(VLOOKUP("TGSI",Input!$C$2:$DR$352,10+K$5,FALSE)),0)</f>
        <v>#N/A</v>
      </c>
      <c r="L37" s="31" t="e">
        <f>VLOOKUP($B37,Input!$C$2:$DR$352,10+L$5,FALSE)*Input2!$B$4+IF(NOT(ISERROR(VLOOKUP("TGSI",Input!$C$2:$DR$352,10+L$5,FALSE))),(VLOOKUP("TGSI",Input!$C$2:$DR$352,10+L$5,FALSE)),0)</f>
        <v>#N/A</v>
      </c>
      <c r="M37" s="31" t="e">
        <f>VLOOKUP($B37,Input!$C$2:$DR$352,10+M$5,FALSE)*Input2!$B$4+IF(NOT(ISERROR(VLOOKUP("TGSI",Input!$C$2:$DR$352,10+M$5,FALSE))),(VLOOKUP("TGSI",Input!$C$2:$DR$352,10+M$5,FALSE)),0)</f>
        <v>#N/A</v>
      </c>
      <c r="N37" s="31" t="e">
        <f>VLOOKUP($B37,Input!$C$2:$DR$352,10+N$5,FALSE)*Input2!$B$4+IF(NOT(ISERROR(VLOOKUP("TGSI",Input!$C$2:$DR$352,10+N$5,FALSE))),(VLOOKUP("TGSI",Input!$C$2:$DR$352,10+N$5,FALSE)),0)</f>
        <v>#N/A</v>
      </c>
      <c r="O37" s="31" t="e">
        <f>VLOOKUP($B37,Input!$C$2:$DR$352,10+O$5,FALSE)*Input2!$B$4+IF(NOT(ISERROR(VLOOKUP("TGSI",Input!$C$2:$DR$352,10+O$5,FALSE))),(VLOOKUP("TGSI",Input!$C$2:$DR$352,10+O$5,FALSE)),0)</f>
        <v>#N/A</v>
      </c>
      <c r="P37" s="31" t="e">
        <f>VLOOKUP($B37,Input!$C$2:$DR$352,10+P$5,FALSE)*Input2!$B$4+IF(NOT(ISERROR(VLOOKUP("TGSI",Input!$C$2:$DR$352,10+P$5,FALSE))),(VLOOKUP("TGSI",Input!$C$2:$DR$352,10+P$5,FALSE)),0)</f>
        <v>#N/A</v>
      </c>
      <c r="Q37" s="31" t="e">
        <f>VLOOKUP($B37,Input!$C$2:$DR$352,10+Q$5,FALSE)*Input2!$B$4+IF(NOT(ISERROR(VLOOKUP("TGSI",Input!$C$2:$DR$352,10+Q$5,FALSE))),(VLOOKUP("TGSI",Input!$C$2:$DR$352,10+Q$5,FALSE)),0)</f>
        <v>#N/A</v>
      </c>
      <c r="R37" s="31" t="e">
        <f>VLOOKUP($B37,Input!$C$2:$DR$352,10+R$5,FALSE)*Input2!$B$4+IF(NOT(ISERROR(VLOOKUP("TGSI",Input!$C$2:$DR$352,10+R$5,FALSE))),(VLOOKUP("TGSI",Input!$C$2:$DR$352,10+R$5,FALSE)),0)</f>
        <v>#N/A</v>
      </c>
      <c r="S37" s="31" t="e">
        <f>VLOOKUP($B37,Input!$C$2:$DR$352,10+S$5,FALSE)*Input2!$B$4+IF(NOT(ISERROR(VLOOKUP("TGSI",Input!$C$2:$DR$352,10+S$5,FALSE))),(VLOOKUP("TGSI",Input!$C$2:$DR$352,10+S$5,FALSE)),0)</f>
        <v>#N/A</v>
      </c>
      <c r="T37" s="31" t="e">
        <f>VLOOKUP($B37,Input!$C$2:$DR$352,10+T$5,FALSE)*Input2!$B$4+IF(NOT(ISERROR(VLOOKUP("TGSI",Input!$C$2:$DR$352,10+T$5,FALSE))),(VLOOKUP("TGSI",Input!$C$2:$DR$352,10+T$5,FALSE)),0)</f>
        <v>#N/A</v>
      </c>
      <c r="U37" s="31" t="e">
        <f>VLOOKUP($B37,Input!$C$2:$DR$352,10+U$5,FALSE)*Input2!$B$4+IF(NOT(ISERROR(VLOOKUP("TGSI",Input!$C$2:$DR$352,10+U$5,FALSE))),(VLOOKUP("TGSI",Input!$C$2:$DR$352,10+U$5,FALSE)),0)</f>
        <v>#N/A</v>
      </c>
      <c r="V37" s="31" t="e">
        <f>VLOOKUP($B37,Input!$C$2:$DR$352,10+V$5,FALSE)*Input2!$B$4+IF(NOT(ISERROR(VLOOKUP("TGSI",Input!$C$2:$DR$352,10+V$5,FALSE))),(VLOOKUP("TGSI",Input!$C$2:$DR$352,10+V$5,FALSE)),0)</f>
        <v>#N/A</v>
      </c>
      <c r="W37" s="31" t="e">
        <f>VLOOKUP($B37,Input!$C$2:$DR$352,10+W$5,FALSE)*Input2!$B$4+IF(NOT(ISERROR(VLOOKUP("TGSI",Input!$C$2:$DR$352,10+W$5,FALSE))),(VLOOKUP("TGSI",Input!$C$2:$DR$352,10+W$5,FALSE)),0)</f>
        <v>#N/A</v>
      </c>
      <c r="X37" s="31" t="e">
        <f>VLOOKUP($B37,Input!$C$2:$DR$352,10+X$5,FALSE)*Input2!$B$4+IF(NOT(ISERROR(VLOOKUP("TGSI",Input!$C$2:$DR$352,10+X$5,FALSE))),(VLOOKUP("TGSI",Input!$C$2:$DR$352,10+X$5,FALSE)),0)</f>
        <v>#N/A</v>
      </c>
      <c r="Y37" s="31" t="e">
        <f>VLOOKUP($B37,Input!$C$2:$DR$352,10+Y$5,FALSE)*Input2!$B$4+IF(NOT(ISERROR(VLOOKUP("TGSI",Input!$C$2:$DR$352,10+Y$5,FALSE))),(VLOOKUP("TGSI",Input!$C$2:$DR$352,10+Y$5,FALSE)),0)</f>
        <v>#N/A</v>
      </c>
      <c r="Z37" s="31" t="e">
        <f>VLOOKUP($B37,Input!$C$2:$DR$352,10+Z$5,FALSE)*Input2!$B$4+IF(NOT(ISERROR(VLOOKUP("TGSI",Input!$C$2:$DR$352,10+Z$5,FALSE))),(VLOOKUP("TGSI",Input!$C$2:$DR$352,10+Z$5,FALSE)),0)</f>
        <v>#N/A</v>
      </c>
      <c r="AA37" s="31" t="e">
        <f>VLOOKUP($B37,Input!$C$2:$DR$352,10+AA$5,FALSE)*Input2!$B$4+IF(NOT(ISERROR(VLOOKUP("TGSI",Input!$C$2:$DR$352,10+AA$5,FALSE))),(VLOOKUP("TGSI",Input!$C$2:$DR$352,10+AA$5,FALSE)),0)</f>
        <v>#N/A</v>
      </c>
      <c r="AB37" s="31" t="e">
        <f>VLOOKUP($B37,Input!$C$2:$DR$352,10+AB$5,FALSE)*Input2!$B$4+IF(NOT(ISERROR(VLOOKUP("TGSI",Input!$C$2:$DR$352,10+AB$5,FALSE))),(VLOOKUP("TGSI",Input!$C$2:$DR$352,10+AB$5,FALSE)),0)</f>
        <v>#N/A</v>
      </c>
      <c r="AC37" s="31" t="e">
        <f>VLOOKUP($B37,Input!$C$2:$DR$352,10+AC$5,FALSE)*Input2!$B$4+IF(NOT(ISERROR(VLOOKUP("TGSI",Input!$C$2:$DR$352,10+AC$5,FALSE))),(VLOOKUP("TGSI",Input!$C$2:$DR$352,10+AC$5,FALSE)),0)</f>
        <v>#N/A</v>
      </c>
      <c r="AD37" s="31" t="e">
        <f>VLOOKUP($B37,Input!$C$2:$DR$352,10+AD$5,FALSE)*Input2!$B$4+IF(NOT(ISERROR(VLOOKUP("TGSI",Input!$C$2:$DR$352,10+AD$5,FALSE))),(VLOOKUP("TGSI",Input!$C$2:$DR$352,10+AD$5,FALSE)),0)</f>
        <v>#N/A</v>
      </c>
      <c r="AE37" s="31" t="e">
        <f>VLOOKUP($B37,Input!$C$2:$DR$352,10+AE$5,FALSE)*Input2!$B$4+IF(NOT(ISERROR(VLOOKUP("TGSI",Input!$C$2:$DR$352,10+AE$5,FALSE))),(VLOOKUP("TGSI",Input!$C$2:$DR$352,10+AE$5,FALSE)),0)</f>
        <v>#N/A</v>
      </c>
      <c r="AF37" s="31" t="e">
        <f>VLOOKUP($B37,Input!$C$2:$DR$352,10+AF$5,FALSE)*Input2!$B$4+IF(NOT(ISERROR(VLOOKUP("TGSI",Input!$C$2:$DR$352,10+AF$5,FALSE))),(VLOOKUP("TGSI",Input!$C$2:$DR$352,10+AF$5,FALSE)),0)</f>
        <v>#N/A</v>
      </c>
      <c r="AG37" s="31" t="e">
        <f>VLOOKUP($B37,Input!$C$2:$DR$352,10+AG$5,FALSE)*Input2!$B$4+IF(NOT(ISERROR(VLOOKUP("TGSI",Input!$C$2:$DR$352,10+AG$5,FALSE))),(VLOOKUP("TGSI",Input!$C$2:$DR$352,10+AG$5,FALSE)),0)</f>
        <v>#N/A</v>
      </c>
      <c r="AH37" s="31" t="e">
        <f>VLOOKUP($B37,Input!$C$2:$DR$352,10+AH$5,FALSE)*Input2!$B$4+IF(NOT(ISERROR(VLOOKUP("TGSI",Input!$C$2:$DR$352,10+AH$5,FALSE))),(VLOOKUP("TGSI",Input!$C$2:$DR$352,10+AH$5,FALSE)),0)</f>
        <v>#N/A</v>
      </c>
      <c r="AI37" s="31" t="e">
        <f>VLOOKUP($B37,Input!$C$2:$DR$352,10+AI$5,FALSE)*Input2!$B$4+IF(NOT(ISERROR(VLOOKUP("TGSI",Input!$C$2:$DR$352,10+AI$5,FALSE))),(VLOOKUP("TGSI",Input!$C$2:$DR$352,10+AI$5,FALSE)),0)</f>
        <v>#N/A</v>
      </c>
      <c r="AJ37" s="31" t="e">
        <f>VLOOKUP($B37,Input!$C$2:$DR$352,10+AJ$5,FALSE)*Input2!$B$4+IF(NOT(ISERROR(VLOOKUP("TGSI",Input!$C$2:$DR$352,10+AJ$5,FALSE))),(VLOOKUP("TGSI",Input!$C$2:$DR$352,10+AJ$5,FALSE)),0)</f>
        <v>#N/A</v>
      </c>
      <c r="AK37" s="31" t="e">
        <f>VLOOKUP($B37,Input!$C$2:$DR$352,10+AK$5,FALSE)*Input2!$B$4+IF(NOT(ISERROR(VLOOKUP("TGSI",Input!$C$2:$DR$352,10+AK$5,FALSE))),(VLOOKUP("TGSI",Input!$C$2:$DR$352,10+AK$5,FALSE)),0)</f>
        <v>#N/A</v>
      </c>
      <c r="AL37" s="31" t="e">
        <f>VLOOKUP($B37,Input!$C$2:$DR$352,10+AL$5,FALSE)*Input2!$B$4+IF(NOT(ISERROR(VLOOKUP("TGSI",Input!$C$2:$DR$352,10+AL$5,FALSE))),(VLOOKUP("TGSI",Input!$C$2:$DR$352,10+AL$5,FALSE)),0)</f>
        <v>#N/A</v>
      </c>
      <c r="AM37" s="31" t="e">
        <f>VLOOKUP($B37,Input!$C$2:$DR$352,10+AM$5,FALSE)*Input2!$B$4+IF(NOT(ISERROR(VLOOKUP("TGSI",Input!$C$2:$DR$352,10+AM$5,FALSE))),(VLOOKUP("TGSI",Input!$C$2:$DR$352,10+AM$5,FALSE)),0)</f>
        <v>#N/A</v>
      </c>
      <c r="AN37" s="31" t="e">
        <f>VLOOKUP($B37,Input!$C$2:$DR$352,10+AN$5,FALSE)*Input2!$B$4+IF(NOT(ISERROR(VLOOKUP("TGSI",Input!$C$2:$DR$352,10+AN$5,FALSE))),(VLOOKUP("TGSI",Input!$C$2:$DR$352,10+AN$5,FALSE)),0)</f>
        <v>#N/A</v>
      </c>
      <c r="AO37" s="31" t="e">
        <f>VLOOKUP($B37,Input!$C$2:$DR$352,10+AO$5,FALSE)*Input2!$B$4+IF(NOT(ISERROR(VLOOKUP("TGSI",Input!$C$2:$DR$352,10+AO$5,FALSE))),(VLOOKUP("TGSI",Input!$C$2:$DR$352,10+AO$5,FALSE)),0)</f>
        <v>#N/A</v>
      </c>
      <c r="AP37" s="31" t="e">
        <f>VLOOKUP($B37,Input!$C$2:$DR$352,10+AP$5,FALSE)*Input2!$B$4+IF(NOT(ISERROR(VLOOKUP("TGSI",Input!$C$2:$DR$352,10+AP$5,FALSE))),(VLOOKUP("TGSI",Input!$C$2:$DR$352,10+AP$5,FALSE)),0)</f>
        <v>#N/A</v>
      </c>
      <c r="AQ37" s="31" t="e">
        <f>VLOOKUP($B37,Input!$C$2:$DR$352,10+AQ$5,FALSE)*Input2!$B$4+IF(NOT(ISERROR(VLOOKUP("TGSI",Input!$C$2:$DR$352,10+AQ$5,FALSE))),(VLOOKUP("TGSI",Input!$C$2:$DR$352,10+AQ$5,FALSE)),0)</f>
        <v>#N/A</v>
      </c>
      <c r="AR37" s="31" t="e">
        <f>VLOOKUP($B37,Input!$C$2:$DR$352,10+AR$5,FALSE)*Input2!$B$4+IF(NOT(ISERROR(VLOOKUP("TGSI",Input!$C$2:$DR$352,10+AR$5,FALSE))),(VLOOKUP("TGSI",Input!$C$2:$DR$352,10+AR$5,FALSE)),0)</f>
        <v>#N/A</v>
      </c>
      <c r="AS37" s="31" t="e">
        <f>VLOOKUP($B37,Input!$C$2:$DR$352,10+AS$5,FALSE)*Input2!$B$4+IF(NOT(ISERROR(VLOOKUP("TGSI",Input!$C$2:$DR$352,10+AS$5,FALSE))),(VLOOKUP("TGSI",Input!$C$2:$DR$352,10+AS$5,FALSE)),0)</f>
        <v>#N/A</v>
      </c>
      <c r="AT37" s="31" t="e">
        <f>VLOOKUP($B37,Input!$C$2:$DR$352,10+AT$5,FALSE)*Input2!$B$4+IF(NOT(ISERROR(VLOOKUP("TGSI",Input!$C$2:$DR$352,10+AT$5,FALSE))),(VLOOKUP("TGSI",Input!$C$2:$DR$352,10+AT$5,FALSE)),0)</f>
        <v>#N/A</v>
      </c>
      <c r="AU37" s="31" t="e">
        <f>VLOOKUP($B37,Input!$C$2:$DR$352,10+AU$5,FALSE)*Input2!$B$4+IF(NOT(ISERROR(VLOOKUP("TGSI",Input!$C$2:$DR$352,10+AU$5,FALSE))),(VLOOKUP("TGSI",Input!$C$2:$DR$352,10+AU$5,FALSE)),0)</f>
        <v>#N/A</v>
      </c>
      <c r="AV37" s="31" t="e">
        <f>VLOOKUP($B37,Input!$C$2:$DR$352,10+AV$5,FALSE)*Input2!$B$4+IF(NOT(ISERROR(VLOOKUP("TGSI",Input!$C$2:$DR$352,10+AV$5,FALSE))),(VLOOKUP("TGSI",Input!$C$2:$DR$352,10+AV$5,FALSE)),0)</f>
        <v>#N/A</v>
      </c>
      <c r="AW37" s="31" t="e">
        <f>VLOOKUP($B37,Input!$C$2:$DR$352,10+AW$5,FALSE)*Input2!$B$4+IF(NOT(ISERROR(VLOOKUP("TGSI",Input!$C$2:$DR$352,10+AW$5,FALSE))),(VLOOKUP("TGSI",Input!$C$2:$DR$352,10+AW$5,FALSE)),0)</f>
        <v>#N/A</v>
      </c>
      <c r="AX37" s="31" t="e">
        <f>VLOOKUP($B37,Input!$C$2:$DR$352,10+AX$5,FALSE)*Input2!$B$4+IF(NOT(ISERROR(VLOOKUP("TGSI",Input!$C$2:$DR$352,10+AX$5,FALSE))),(VLOOKUP("TGSI",Input!$C$2:$DR$352,10+AX$5,FALSE)),0)</f>
        <v>#N/A</v>
      </c>
      <c r="AY37" s="31" t="e">
        <f>VLOOKUP($B37,Input!$C$2:$DR$352,10+AY$5,FALSE)*Input2!$B$4+IF(NOT(ISERROR(VLOOKUP("TGSI",Input!$C$2:$DR$352,10+AY$5,FALSE))),(VLOOKUP("TGSI",Input!$C$2:$DR$352,10+AY$5,FALSE)),0)</f>
        <v>#N/A</v>
      </c>
      <c r="AZ37" s="31" t="e">
        <f>VLOOKUP($B37,Input!$C$2:$DR$352,10+AZ$5,FALSE)*Input2!$B$4+IF(NOT(ISERROR(VLOOKUP("TGSI",Input!$C$2:$DR$352,10+AZ$5,FALSE))),(VLOOKUP("TGSI",Input!$C$2:$DR$352,10+AZ$5,FALSE)),0)</f>
        <v>#N/A</v>
      </c>
      <c r="BA37" s="31" t="e">
        <f>VLOOKUP($B37,Input!$C$2:$DR$352,10+BA$5,FALSE)*Input2!$B$4+IF(NOT(ISERROR(VLOOKUP("TGSI",Input!$C$2:$DR$352,10+BA$5,FALSE))),(VLOOKUP("TGSI",Input!$C$2:$DR$352,10+BA$5,FALSE)),0)</f>
        <v>#N/A</v>
      </c>
      <c r="BB37" s="31" t="e">
        <f>VLOOKUP($B37,Input!$C$2:$DR$352,10+BB$5,FALSE)*Input2!$B$4+IF(NOT(ISERROR(VLOOKUP("TGSI",Input!$C$2:$DR$352,10+BB$5,FALSE))),(VLOOKUP("TGSI",Input!$C$2:$DR$352,10+BB$5,FALSE)),0)</f>
        <v>#N/A</v>
      </c>
      <c r="BC37" s="31" t="e">
        <f>VLOOKUP($B37,Input!$C$2:$DR$352,10+BC$5,FALSE)*Input2!$B$4+IF(NOT(ISERROR(VLOOKUP("TGSI",Input!$C$2:$DR$352,10+BC$5,FALSE))),(VLOOKUP("TGSI",Input!$C$2:$DR$352,10+BC$5,FALSE)),0)</f>
        <v>#N/A</v>
      </c>
      <c r="BD37" s="31" t="e">
        <f>VLOOKUP($B37,Input!$C$2:$DR$352,10+BD$5,FALSE)*Input2!$B$4+IF(NOT(ISERROR(VLOOKUP("TGSI",Input!$C$2:$DR$352,10+BD$5,FALSE))),(VLOOKUP("TGSI",Input!$C$2:$DR$352,10+BD$5,FALSE)),0)</f>
        <v>#N/A</v>
      </c>
      <c r="BE37" s="31" t="e">
        <f>VLOOKUP($B37,Input!$C$2:$DR$352,10+BE$5,FALSE)*Input2!$B$4+IF(NOT(ISERROR(VLOOKUP("TGSI",Input!$C$2:$DR$352,10+BE$5,FALSE))),(VLOOKUP("TGSI",Input!$C$2:$DR$352,10+BE$5,FALSE)),0)</f>
        <v>#N/A</v>
      </c>
      <c r="BF37" s="31" t="e">
        <f>VLOOKUP($B37,Input!$C$2:$DR$352,10+BF$5,FALSE)*Input2!$B$4+IF(NOT(ISERROR(VLOOKUP("TGSI",Input!$C$2:$DR$352,10+BF$5,FALSE))),(VLOOKUP("TGSI",Input!$C$2:$DR$352,10+BF$5,FALSE)),0)</f>
        <v>#N/A</v>
      </c>
      <c r="BG37" s="31" t="e">
        <f>VLOOKUP($B37,Input!$C$2:$DR$352,10+BG$5,FALSE)*Input2!$B$4+IF(NOT(ISERROR(VLOOKUP("TGSI",Input!$C$2:$DR$352,10+BG$5,FALSE))),(VLOOKUP("TGSI",Input!$C$2:$DR$352,10+BG$5,FALSE)),0)</f>
        <v>#N/A</v>
      </c>
      <c r="BH37" s="31" t="e">
        <f>VLOOKUP($B37,Input!$C$2:$DR$352,10+BH$5,FALSE)*Input2!$B$4+IF(NOT(ISERROR(VLOOKUP("TGSI",Input!$C$2:$DR$352,10+BH$5,FALSE))),(VLOOKUP("TGSI",Input!$C$2:$DR$352,10+BH$5,FALSE)),0)</f>
        <v>#N/A</v>
      </c>
      <c r="BI37" s="31" t="e">
        <f>VLOOKUP($B37,Input!$C$2:$DR$352,10+BI$5,FALSE)*Input2!$B$4+IF(NOT(ISERROR(VLOOKUP("TGSI",Input!$C$2:$DR$352,10+BI$5,FALSE))),(VLOOKUP("TGSI",Input!$C$2:$DR$352,10+BI$5,FALSE)),0)</f>
        <v>#N/A</v>
      </c>
      <c r="BJ37" s="31" t="e">
        <f>VLOOKUP($B37,Input!$C$2:$DR$352,10+BJ$5,FALSE)*Input2!$B$4+IF(NOT(ISERROR(VLOOKUP("TGSI",Input!$C$2:$DR$352,10+BJ$5,FALSE))),(VLOOKUP("TGSI",Input!$C$2:$DR$352,10+BJ$5,FALSE)),0)</f>
        <v>#N/A</v>
      </c>
      <c r="BK37" s="31" t="e">
        <f>VLOOKUP($B37,Input!$C$2:$DR$352,10+BK$5,FALSE)*Input2!$B$4+IF(NOT(ISERROR(VLOOKUP("TGSI",Input!$C$2:$DR$352,10+BK$5,FALSE))),(VLOOKUP("TGSI",Input!$C$2:$DR$352,10+BK$5,FALSE)),0)</f>
        <v>#N/A</v>
      </c>
      <c r="BL37" s="31" t="e">
        <f>VLOOKUP($B37,Input!$C$2:$DR$352,10+BL$5,FALSE)*Input2!$B$4+IF(NOT(ISERROR(VLOOKUP("TGSI",Input!$C$2:$DR$352,10+BL$5,FALSE))),(VLOOKUP("TGSI",Input!$C$2:$DR$352,10+BL$5,FALSE)),0)</f>
        <v>#N/A</v>
      </c>
      <c r="BM37" s="31" t="e">
        <f>VLOOKUP($B37,Input!$C$2:$DR$352,10+BM$5,FALSE)*Input2!$B$4+IF(NOT(ISERROR(VLOOKUP("TGSI",Input!$C$2:$DR$352,10+BM$5,FALSE))),(VLOOKUP("TGSI",Input!$C$2:$DR$352,10+BM$5,FALSE)),0)</f>
        <v>#N/A</v>
      </c>
      <c r="BN37" s="31" t="e">
        <f>VLOOKUP($B37,Input!$C$2:$DR$352,10+BN$5,FALSE)*Input2!$B$4+IF(NOT(ISERROR(VLOOKUP("TGSI",Input!$C$2:$DR$352,10+BN$5,FALSE))),(VLOOKUP("TGSI",Input!$C$2:$DR$352,10+BN$5,FALSE)),0)</f>
        <v>#N/A</v>
      </c>
      <c r="BO37" s="31" t="e">
        <f>VLOOKUP($B37,Input!$C$2:$DR$352,10+BO$5,FALSE)*Input2!$B$4+IF(NOT(ISERROR(VLOOKUP("TGSI",Input!$C$2:$DR$352,10+BO$5,FALSE))),(VLOOKUP("TGSI",Input!$C$2:$DR$352,10+BO$5,FALSE)),0)</f>
        <v>#N/A</v>
      </c>
      <c r="BP37" s="31" t="e">
        <f>VLOOKUP($B37,Input!$C$2:$DR$352,10+BP$5,FALSE)*Input2!$B$4+IF(NOT(ISERROR(VLOOKUP("TGSI",Input!$C$2:$DR$352,10+BP$5,FALSE))),(VLOOKUP("TGSI",Input!$C$2:$DR$352,10+BP$5,FALSE)),0)</f>
        <v>#N/A</v>
      </c>
      <c r="BQ37" s="31" t="e">
        <f>VLOOKUP($B37,Input!$C$2:$DR$352,10+BQ$5,FALSE)*Input2!$B$4+IF(NOT(ISERROR(VLOOKUP("TGSI",Input!$C$2:$DR$352,10+BQ$5,FALSE))),(VLOOKUP("TGSI",Input!$C$2:$DR$352,10+BQ$5,FALSE)),0)</f>
        <v>#N/A</v>
      </c>
      <c r="BR37" s="31" t="e">
        <f>VLOOKUP($B37,Input!$C$2:$DR$352,10+BR$5,FALSE)*Input2!$B$4+IF(NOT(ISERROR(VLOOKUP("TGSI",Input!$C$2:$DR$352,10+BR$5,FALSE))),(VLOOKUP("TGSI",Input!$C$2:$DR$352,10+BR$5,FALSE)),0)</f>
        <v>#N/A</v>
      </c>
      <c r="BS37" s="31" t="e">
        <f>VLOOKUP($B37,Input!$C$2:$DR$352,10+BS$5,FALSE)*Input2!$B$4+IF(NOT(ISERROR(VLOOKUP("TGSI",Input!$C$2:$DR$352,10+BS$5,FALSE))),(VLOOKUP("TGSI",Input!$C$2:$DR$352,10+BS$5,FALSE)),0)</f>
        <v>#N/A</v>
      </c>
      <c r="BT37" s="31" t="e">
        <f>VLOOKUP($B37,Input!$C$2:$DR$352,10+BT$5,FALSE)*Input2!$B$4+IF(NOT(ISERROR(VLOOKUP("TGSI",Input!$C$2:$DR$352,10+BT$5,FALSE))),(VLOOKUP("TGSI",Input!$C$2:$DR$352,10+BT$5,FALSE)),0)</f>
        <v>#N/A</v>
      </c>
      <c r="BU37" s="31" t="e">
        <f>VLOOKUP($B37,Input!$C$2:$DR$352,10+BU$5,FALSE)*Input2!$B$4+IF(NOT(ISERROR(VLOOKUP("TGSI",Input!$C$2:$DR$352,10+BU$5,FALSE))),(VLOOKUP("TGSI",Input!$C$2:$DR$352,10+BU$5,FALSE)),0)</f>
        <v>#N/A</v>
      </c>
      <c r="BV37" s="31" t="e">
        <f>VLOOKUP($B37,Input!$C$2:$DR$352,10+BV$5,FALSE)*Input2!$B$4+IF(NOT(ISERROR(VLOOKUP("TGSI",Input!$C$2:$DR$352,10+BV$5,FALSE))),(VLOOKUP("TGSI",Input!$C$2:$DR$352,10+BV$5,FALSE)),0)</f>
        <v>#N/A</v>
      </c>
      <c r="BW37" s="31" t="e">
        <f>VLOOKUP($B37,Input!$C$2:$DR$352,10+BW$5,FALSE)*Input2!$B$4+IF(NOT(ISERROR(VLOOKUP("TGSI",Input!$C$2:$DR$352,10+BW$5,FALSE))),(VLOOKUP("TGSI",Input!$C$2:$DR$352,10+BW$5,FALSE)),0)</f>
        <v>#N/A</v>
      </c>
      <c r="BX37" s="31" t="e">
        <f>VLOOKUP($B37,Input!$C$2:$DR$352,10+BX$5,FALSE)*Input2!$B$4+IF(NOT(ISERROR(VLOOKUP("TGSI",Input!$C$2:$DR$352,10+BX$5,FALSE))),(VLOOKUP("TGSI",Input!$C$2:$DR$352,10+BX$5,FALSE)),0)</f>
        <v>#N/A</v>
      </c>
      <c r="BY37" s="31" t="e">
        <f>VLOOKUP($B37,Input!$C$2:$DR$352,10+BY$5,FALSE)*Input2!$B$4+IF(NOT(ISERROR(VLOOKUP("TGSI",Input!$C$2:$DR$352,10+BY$5,FALSE))),(VLOOKUP("TGSI",Input!$C$2:$DR$352,10+BY$5,FALSE)),0)</f>
        <v>#N/A</v>
      </c>
      <c r="BZ37" s="31" t="e">
        <f>VLOOKUP($B37,Input!$C$2:$DR$352,10+BZ$5,FALSE)*Input2!$B$4+IF(NOT(ISERROR(VLOOKUP("TGSI",Input!$C$2:$DR$352,10+BZ$5,FALSE))),(VLOOKUP("TGSI",Input!$C$2:$DR$352,10+BZ$5,FALSE)),0)</f>
        <v>#N/A</v>
      </c>
      <c r="CA37" s="31" t="e">
        <f>VLOOKUP($B37,Input!$C$2:$DR$352,10+CA$5,FALSE)*Input2!$B$4+IF(NOT(ISERROR(VLOOKUP("TGSI",Input!$C$2:$DR$352,10+CA$5,FALSE))),(VLOOKUP("TGSI",Input!$C$2:$DR$352,10+CA$5,FALSE)),0)</f>
        <v>#N/A</v>
      </c>
      <c r="CB37" s="31" t="e">
        <f>VLOOKUP($B37,Input!$C$2:$DR$352,10+CB$5,FALSE)*Input2!$B$4+IF(NOT(ISERROR(VLOOKUP("TGSI",Input!$C$2:$DR$352,10+CB$5,FALSE))),(VLOOKUP("TGSI",Input!$C$2:$DR$352,10+CB$5,FALSE)),0)</f>
        <v>#N/A</v>
      </c>
      <c r="CC37" s="31" t="e">
        <f>VLOOKUP($B37,Input!$C$2:$DR$352,10+CC$5,FALSE)*Input2!$B$4+IF(NOT(ISERROR(VLOOKUP("TGSI",Input!$C$2:$DR$352,10+CC$5,FALSE))),(VLOOKUP("TGSI",Input!$C$2:$DR$352,10+CC$5,FALSE)),0)</f>
        <v>#N/A</v>
      </c>
      <c r="CD37" s="31" t="e">
        <f>VLOOKUP($B37,Input!$C$2:$DR$352,10+CD$5,FALSE)*Input2!$B$4+IF(NOT(ISERROR(VLOOKUP("TGSI",Input!$C$2:$DR$352,10+CD$5,FALSE))),(VLOOKUP("TGSI",Input!$C$2:$DR$352,10+CD$5,FALSE)),0)</f>
        <v>#N/A</v>
      </c>
      <c r="CE37" s="31" t="e">
        <f>VLOOKUP($B37,Input!$C$2:$DR$352,10+CE$5,FALSE)*Input2!$B$4+IF(NOT(ISERROR(VLOOKUP("TGSI",Input!$C$2:$DR$352,10+CE$5,FALSE))),(VLOOKUP("TGSI",Input!$C$2:$DR$352,10+CE$5,FALSE)),0)</f>
        <v>#N/A</v>
      </c>
      <c r="CF37" s="31" t="e">
        <f>VLOOKUP($B37,Input!$C$2:$DR$352,10+CF$5,FALSE)*Input2!$B$4+IF(NOT(ISERROR(VLOOKUP("TGSI",Input!$C$2:$DR$352,10+CF$5,FALSE))),(VLOOKUP("TGSI",Input!$C$2:$DR$352,10+CF$5,FALSE)),0)</f>
        <v>#N/A</v>
      </c>
      <c r="CG37" s="31" t="e">
        <f>VLOOKUP($B37,Input!$C$2:$DR$352,10+CG$5,FALSE)*Input2!$B$4+IF(NOT(ISERROR(VLOOKUP("TGSI",Input!$C$2:$DR$352,10+CG$5,FALSE))),(VLOOKUP("TGSI",Input!$C$2:$DR$352,10+CG$5,FALSE)),0)</f>
        <v>#N/A</v>
      </c>
      <c r="CH37" s="31" t="e">
        <f>VLOOKUP($B37,Input!$C$2:$DR$352,10+CH$5,FALSE)*Input2!$B$4+IF(NOT(ISERROR(VLOOKUP("TGSI",Input!$C$2:$DR$352,10+CH$5,FALSE))),(VLOOKUP("TGSI",Input!$C$2:$DR$352,10+CH$5,FALSE)),0)</f>
        <v>#N/A</v>
      </c>
      <c r="CI37" s="31" t="e">
        <f>VLOOKUP($B37,Input!$C$2:$DR$352,10+CI$5,FALSE)*Input2!$B$4+IF(NOT(ISERROR(VLOOKUP("TGSI",Input!$C$2:$DR$352,10+CI$5,FALSE))),(VLOOKUP("TGSI",Input!$C$2:$DR$352,10+CI$5,FALSE)),0)</f>
        <v>#N/A</v>
      </c>
      <c r="CJ37" s="31" t="e">
        <f>VLOOKUP($B37,Input!$C$2:$DR$352,10+CJ$5,FALSE)*Input2!$B$4+IF(NOT(ISERROR(VLOOKUP("TGSI",Input!$C$2:$DR$352,10+CJ$5,FALSE))),(VLOOKUP("TGSI",Input!$C$2:$DR$352,10+CJ$5,FALSE)),0)</f>
        <v>#N/A</v>
      </c>
      <c r="CK37" s="31" t="e">
        <f>VLOOKUP($B37,Input!$C$2:$DR$352,10+CK$5,FALSE)*Input2!$B$4+IF(NOT(ISERROR(VLOOKUP("TGSI",Input!$C$2:$DR$352,10+CK$5,FALSE))),(VLOOKUP("TGSI",Input!$C$2:$DR$352,10+CK$5,FALSE)),0)</f>
        <v>#N/A</v>
      </c>
      <c r="CL37" s="31" t="e">
        <f>VLOOKUP($B37,Input!$C$2:$DR$352,10+CL$5,FALSE)*Input2!$B$4+IF(NOT(ISERROR(VLOOKUP("TGSI",Input!$C$2:$DR$352,10+CL$5,FALSE))),(VLOOKUP("TGSI",Input!$C$2:$DR$352,10+CL$5,FALSE)),0)</f>
        <v>#N/A</v>
      </c>
      <c r="CM37" s="31" t="e">
        <f>VLOOKUP($B37,Input!$C$2:$DR$352,10+CM$5,FALSE)*Input2!$B$4+IF(NOT(ISERROR(VLOOKUP("TGSI",Input!$C$2:$DR$352,10+CM$5,FALSE))),(VLOOKUP("TGSI",Input!$C$2:$DR$352,10+CM$5,FALSE)),0)</f>
        <v>#N/A</v>
      </c>
      <c r="CN37" s="31" t="e">
        <f>VLOOKUP($B37,Input!$C$2:$DR$352,10+CN$5,FALSE)*Input2!$B$4+IF(NOT(ISERROR(VLOOKUP("TGSI",Input!$C$2:$DR$352,10+CN$5,FALSE))),(VLOOKUP("TGSI",Input!$C$2:$DR$352,10+CN$5,FALSE)),0)</f>
        <v>#N/A</v>
      </c>
      <c r="CO37" s="31" t="e">
        <f>VLOOKUP($B37,Input!$C$2:$DR$352,10+CO$5,FALSE)*Input2!$B$4+IF(NOT(ISERROR(VLOOKUP("TGSI",Input!$C$2:$DR$352,10+CO$5,FALSE))),(VLOOKUP("TGSI",Input!$C$2:$DR$352,10+CO$5,FALSE)),0)</f>
        <v>#N/A</v>
      </c>
      <c r="CP37" s="31" t="e">
        <f>VLOOKUP($B37,Input!$C$2:$DR$352,10+CP$5,FALSE)*Input2!$B$4+IF(NOT(ISERROR(VLOOKUP("TGSI",Input!$C$2:$DR$352,10+CP$5,FALSE))),(VLOOKUP("TGSI",Input!$C$2:$DR$352,10+CP$5,FALSE)),0)</f>
        <v>#N/A</v>
      </c>
      <c r="CQ37" s="31"/>
    </row>
    <row r="38" spans="1:95" outlineLevel="4">
      <c r="A38" s="205" t="s">
        <v>404</v>
      </c>
      <c r="B38" s="145" t="s">
        <v>341</v>
      </c>
      <c r="C38" s="32" t="e">
        <f>ABS('Aggregate Nominal'!B38*'Aggregate Nominal'!$B$4/'Per Capita Nominal'!C$75)</f>
        <v>#N/A</v>
      </c>
      <c r="D38" s="31" t="e">
        <f>ABS(VLOOKUP($B38,Input!$C$2:$DR$352,10+D$5,FALSE)*Input2!$B$4+IF(NOT(ISERROR(VLOOKUP("TGSO",Input!$C$2:$DR$352,10+D$5,FALSE))),(VLOOKUP("TGSO",Input!$C$2:$DR$352,10+D$5,FALSE)),0))</f>
        <v>#N/A</v>
      </c>
      <c r="E38" s="31" t="e">
        <f>ABS(VLOOKUP($B38,Input!$C$2:$DR$352,10+E$5,FALSE)*Input2!$B$4+IF(NOT(ISERROR(VLOOKUP("TGSO",Input!$C$2:$DR$352,10+E$5,FALSE))),(VLOOKUP("TGSO",Input!$C$2:$DR$352,10+E$5,FALSE)),0))</f>
        <v>#N/A</v>
      </c>
      <c r="F38" s="31" t="e">
        <f>ABS(VLOOKUP($B38,Input!$C$2:$DR$352,10+F$5,FALSE)*Input2!$B$4+IF(NOT(ISERROR(VLOOKUP("TGSO",Input!$C$2:$DR$352,10+F$5,FALSE))),(VLOOKUP("TGSO",Input!$C$2:$DR$352,10+F$5,FALSE)),0))</f>
        <v>#N/A</v>
      </c>
      <c r="G38" s="31" t="e">
        <f>ABS(VLOOKUP($B38,Input!$C$2:$DR$352,10+G$5,FALSE)*Input2!$B$4+IF(NOT(ISERROR(VLOOKUP("TGSO",Input!$C$2:$DR$352,10+G$5,FALSE))),(VLOOKUP("TGSO",Input!$C$2:$DR$352,10+G$5,FALSE)),0))</f>
        <v>#N/A</v>
      </c>
      <c r="H38" s="31" t="e">
        <f>ABS(VLOOKUP($B38,Input!$C$2:$DR$352,10+H$5,FALSE)*Input2!$B$4+IF(NOT(ISERROR(VLOOKUP("TGSO",Input!$C$2:$DR$352,10+H$5,FALSE))),(VLOOKUP("TGSO",Input!$C$2:$DR$352,10+H$5,FALSE)),0))</f>
        <v>#N/A</v>
      </c>
      <c r="I38" s="31" t="e">
        <f>ABS(VLOOKUP($B38,Input!$C$2:$DR$352,10+I$5,FALSE)*Input2!$B$4+IF(NOT(ISERROR(VLOOKUP("TGSO",Input!$C$2:$DR$352,10+I$5,FALSE))),(VLOOKUP("TGSO",Input!$C$2:$DR$352,10+I$5,FALSE)),0))</f>
        <v>#N/A</v>
      </c>
      <c r="J38" s="31" t="e">
        <f>ABS(VLOOKUP($B38,Input!$C$2:$DR$352,10+J$5,FALSE)*Input2!$B$4+IF(NOT(ISERROR(VLOOKUP("TGSO",Input!$C$2:$DR$352,10+J$5,FALSE))),(VLOOKUP("TGSO",Input!$C$2:$DR$352,10+J$5,FALSE)),0))</f>
        <v>#N/A</v>
      </c>
      <c r="K38" s="31" t="e">
        <f>ABS(VLOOKUP($B38,Input!$C$2:$DR$352,10+K$5,FALSE)*Input2!$B$4+IF(NOT(ISERROR(VLOOKUP("TGSO",Input!$C$2:$DR$352,10+K$5,FALSE))),(VLOOKUP("TGSO",Input!$C$2:$DR$352,10+K$5,FALSE)),0))</f>
        <v>#N/A</v>
      </c>
      <c r="L38" s="31" t="e">
        <f>ABS(VLOOKUP($B38,Input!$C$2:$DR$352,10+L$5,FALSE)*Input2!$B$4+IF(NOT(ISERROR(VLOOKUP("TGSO",Input!$C$2:$DR$352,10+L$5,FALSE))),(VLOOKUP("TGSO",Input!$C$2:$DR$352,10+L$5,FALSE)),0))</f>
        <v>#N/A</v>
      </c>
      <c r="M38" s="31" t="e">
        <f>ABS(VLOOKUP($B38,Input!$C$2:$DR$352,10+M$5,FALSE)*Input2!$B$4+IF(NOT(ISERROR(VLOOKUP("TGSO",Input!$C$2:$DR$352,10+M$5,FALSE))),(VLOOKUP("TGSO",Input!$C$2:$DR$352,10+M$5,FALSE)),0))</f>
        <v>#N/A</v>
      </c>
      <c r="N38" s="31" t="e">
        <f>ABS(VLOOKUP($B38,Input!$C$2:$DR$352,10+N$5,FALSE)*Input2!$B$4+IF(NOT(ISERROR(VLOOKUP("TGSO",Input!$C$2:$DR$352,10+N$5,FALSE))),(VLOOKUP("TGSO",Input!$C$2:$DR$352,10+N$5,FALSE)),0))</f>
        <v>#N/A</v>
      </c>
      <c r="O38" s="31" t="e">
        <f>ABS(VLOOKUP($B38,Input!$C$2:$DR$352,10+O$5,FALSE)*Input2!$B$4+IF(NOT(ISERROR(VLOOKUP("TGSO",Input!$C$2:$DR$352,10+O$5,FALSE))),(VLOOKUP("TGSO",Input!$C$2:$DR$352,10+O$5,FALSE)),0))</f>
        <v>#N/A</v>
      </c>
      <c r="P38" s="31" t="e">
        <f>ABS(VLOOKUP($B38,Input!$C$2:$DR$352,10+P$5,FALSE)*Input2!$B$4+IF(NOT(ISERROR(VLOOKUP("TGSO",Input!$C$2:$DR$352,10+P$5,FALSE))),(VLOOKUP("TGSO",Input!$C$2:$DR$352,10+P$5,FALSE)),0))</f>
        <v>#N/A</v>
      </c>
      <c r="Q38" s="31" t="e">
        <f>ABS(VLOOKUP($B38,Input!$C$2:$DR$352,10+Q$5,FALSE)*Input2!$B$4+IF(NOT(ISERROR(VLOOKUP("TGSO",Input!$C$2:$DR$352,10+Q$5,FALSE))),(VLOOKUP("TGSO",Input!$C$2:$DR$352,10+Q$5,FALSE)),0))</f>
        <v>#N/A</v>
      </c>
      <c r="R38" s="31" t="e">
        <f>ABS(VLOOKUP($B38,Input!$C$2:$DR$352,10+R$5,FALSE)*Input2!$B$4+IF(NOT(ISERROR(VLOOKUP("TGSO",Input!$C$2:$DR$352,10+R$5,FALSE))),(VLOOKUP("TGSO",Input!$C$2:$DR$352,10+R$5,FALSE)),0))</f>
        <v>#N/A</v>
      </c>
      <c r="S38" s="31" t="e">
        <f>ABS(VLOOKUP($B38,Input!$C$2:$DR$352,10+S$5,FALSE)*Input2!$B$4+IF(NOT(ISERROR(VLOOKUP("TGSO",Input!$C$2:$DR$352,10+S$5,FALSE))),(VLOOKUP("TGSO",Input!$C$2:$DR$352,10+S$5,FALSE)),0))</f>
        <v>#N/A</v>
      </c>
      <c r="T38" s="31" t="e">
        <f>ABS(VLOOKUP($B38,Input!$C$2:$DR$352,10+T$5,FALSE)*Input2!$B$4+IF(NOT(ISERROR(VLOOKUP("TGSO",Input!$C$2:$DR$352,10+T$5,FALSE))),(VLOOKUP("TGSO",Input!$C$2:$DR$352,10+T$5,FALSE)),0))</f>
        <v>#N/A</v>
      </c>
      <c r="U38" s="31" t="e">
        <f>ABS(VLOOKUP($B38,Input!$C$2:$DR$352,10+U$5,FALSE)*Input2!$B$4+IF(NOT(ISERROR(VLOOKUP("TGSO",Input!$C$2:$DR$352,10+U$5,FALSE))),(VLOOKUP("TGSO",Input!$C$2:$DR$352,10+U$5,FALSE)),0))</f>
        <v>#N/A</v>
      </c>
      <c r="V38" s="31" t="e">
        <f>ABS(VLOOKUP($B38,Input!$C$2:$DR$352,10+V$5,FALSE)*Input2!$B$4+IF(NOT(ISERROR(VLOOKUP("TGSO",Input!$C$2:$DR$352,10+V$5,FALSE))),(VLOOKUP("TGSO",Input!$C$2:$DR$352,10+V$5,FALSE)),0))</f>
        <v>#N/A</v>
      </c>
      <c r="W38" s="31" t="e">
        <f>ABS(VLOOKUP($B38,Input!$C$2:$DR$352,10+W$5,FALSE)*Input2!$B$4+IF(NOT(ISERROR(VLOOKUP("TGSO",Input!$C$2:$DR$352,10+W$5,FALSE))),(VLOOKUP("TGSO",Input!$C$2:$DR$352,10+W$5,FALSE)),0))</f>
        <v>#N/A</v>
      </c>
      <c r="X38" s="31" t="e">
        <f>ABS(VLOOKUP($B38,Input!$C$2:$DR$352,10+X$5,FALSE)*Input2!$B$4+IF(NOT(ISERROR(VLOOKUP("TGSO",Input!$C$2:$DR$352,10+X$5,FALSE))),(VLOOKUP("TGSO",Input!$C$2:$DR$352,10+X$5,FALSE)),0))</f>
        <v>#N/A</v>
      </c>
      <c r="Y38" s="31" t="e">
        <f>ABS(VLOOKUP($B38,Input!$C$2:$DR$352,10+Y$5,FALSE)*Input2!$B$4+IF(NOT(ISERROR(VLOOKUP("TGSO",Input!$C$2:$DR$352,10+Y$5,FALSE))),(VLOOKUP("TGSO",Input!$C$2:$DR$352,10+Y$5,FALSE)),0))</f>
        <v>#N/A</v>
      </c>
      <c r="Z38" s="31" t="e">
        <f>ABS(VLOOKUP($B38,Input!$C$2:$DR$352,10+Z$5,FALSE)*Input2!$B$4+IF(NOT(ISERROR(VLOOKUP("TGSO",Input!$C$2:$DR$352,10+Z$5,FALSE))),(VLOOKUP("TGSO",Input!$C$2:$DR$352,10+Z$5,FALSE)),0))</f>
        <v>#N/A</v>
      </c>
      <c r="AA38" s="31" t="e">
        <f>ABS(VLOOKUP($B38,Input!$C$2:$DR$352,10+AA$5,FALSE)*Input2!$B$4+IF(NOT(ISERROR(VLOOKUP("TGSO",Input!$C$2:$DR$352,10+AA$5,FALSE))),(VLOOKUP("TGSO",Input!$C$2:$DR$352,10+AA$5,FALSE)),0))</f>
        <v>#N/A</v>
      </c>
      <c r="AB38" s="31" t="e">
        <f>ABS(VLOOKUP($B38,Input!$C$2:$DR$352,10+AB$5,FALSE)*Input2!$B$4+IF(NOT(ISERROR(VLOOKUP("TGSO",Input!$C$2:$DR$352,10+AB$5,FALSE))),(VLOOKUP("TGSO",Input!$C$2:$DR$352,10+AB$5,FALSE)),0))</f>
        <v>#N/A</v>
      </c>
      <c r="AC38" s="31" t="e">
        <f>ABS(VLOOKUP($B38,Input!$C$2:$DR$352,10+AC$5,FALSE)*Input2!$B$4+IF(NOT(ISERROR(VLOOKUP("TGSO",Input!$C$2:$DR$352,10+AC$5,FALSE))),(VLOOKUP("TGSO",Input!$C$2:$DR$352,10+AC$5,FALSE)),0))</f>
        <v>#N/A</v>
      </c>
      <c r="AD38" s="31" t="e">
        <f>ABS(VLOOKUP($B38,Input!$C$2:$DR$352,10+AD$5,FALSE)*Input2!$B$4+IF(NOT(ISERROR(VLOOKUP("TGSO",Input!$C$2:$DR$352,10+AD$5,FALSE))),(VLOOKUP("TGSO",Input!$C$2:$DR$352,10+AD$5,FALSE)),0))</f>
        <v>#N/A</v>
      </c>
      <c r="AE38" s="31" t="e">
        <f>ABS(VLOOKUP($B38,Input!$C$2:$DR$352,10+AE$5,FALSE)*Input2!$B$4+IF(NOT(ISERROR(VLOOKUP("TGSO",Input!$C$2:$DR$352,10+AE$5,FALSE))),(VLOOKUP("TGSO",Input!$C$2:$DR$352,10+AE$5,FALSE)),0))</f>
        <v>#N/A</v>
      </c>
      <c r="AF38" s="31" t="e">
        <f>ABS(VLOOKUP($B38,Input!$C$2:$DR$352,10+AF$5,FALSE)*Input2!$B$4+IF(NOT(ISERROR(VLOOKUP("TGSO",Input!$C$2:$DR$352,10+AF$5,FALSE))),(VLOOKUP("TGSO",Input!$C$2:$DR$352,10+AF$5,FALSE)),0))</f>
        <v>#N/A</v>
      </c>
      <c r="AG38" s="31" t="e">
        <f>ABS(VLOOKUP($B38,Input!$C$2:$DR$352,10+AG$5,FALSE)*Input2!$B$4+IF(NOT(ISERROR(VLOOKUP("TGSO",Input!$C$2:$DR$352,10+AG$5,FALSE))),(VLOOKUP("TGSO",Input!$C$2:$DR$352,10+AG$5,FALSE)),0))</f>
        <v>#N/A</v>
      </c>
      <c r="AH38" s="31" t="e">
        <f>ABS(VLOOKUP($B38,Input!$C$2:$DR$352,10+AH$5,FALSE)*Input2!$B$4+IF(NOT(ISERROR(VLOOKUP("TGSO",Input!$C$2:$DR$352,10+AH$5,FALSE))),(VLOOKUP("TGSO",Input!$C$2:$DR$352,10+AH$5,FALSE)),0))</f>
        <v>#N/A</v>
      </c>
      <c r="AI38" s="31" t="e">
        <f>ABS(VLOOKUP($B38,Input!$C$2:$DR$352,10+AI$5,FALSE)*Input2!$B$4+IF(NOT(ISERROR(VLOOKUP("TGSO",Input!$C$2:$DR$352,10+AI$5,FALSE))),(VLOOKUP("TGSO",Input!$C$2:$DR$352,10+AI$5,FALSE)),0))</f>
        <v>#N/A</v>
      </c>
      <c r="AJ38" s="31" t="e">
        <f>ABS(VLOOKUP($B38,Input!$C$2:$DR$352,10+AJ$5,FALSE)*Input2!$B$4+IF(NOT(ISERROR(VLOOKUP("TGSO",Input!$C$2:$DR$352,10+AJ$5,FALSE))),(VLOOKUP("TGSO",Input!$C$2:$DR$352,10+AJ$5,FALSE)),0))</f>
        <v>#N/A</v>
      </c>
      <c r="AK38" s="31" t="e">
        <f>ABS(VLOOKUP($B38,Input!$C$2:$DR$352,10+AK$5,FALSE)*Input2!$B$4+IF(NOT(ISERROR(VLOOKUP("TGSO",Input!$C$2:$DR$352,10+AK$5,FALSE))),(VLOOKUP("TGSO",Input!$C$2:$DR$352,10+AK$5,FALSE)),0))</f>
        <v>#N/A</v>
      </c>
      <c r="AL38" s="31" t="e">
        <f>ABS(VLOOKUP($B38,Input!$C$2:$DR$352,10+AL$5,FALSE)*Input2!$B$4+IF(NOT(ISERROR(VLOOKUP("TGSO",Input!$C$2:$DR$352,10+AL$5,FALSE))),(VLOOKUP("TGSO",Input!$C$2:$DR$352,10+AL$5,FALSE)),0))</f>
        <v>#N/A</v>
      </c>
      <c r="AM38" s="31" t="e">
        <f>ABS(VLOOKUP($B38,Input!$C$2:$DR$352,10+AM$5,FALSE)*Input2!$B$4+IF(NOT(ISERROR(VLOOKUP("TGSO",Input!$C$2:$DR$352,10+AM$5,FALSE))),(VLOOKUP("TGSO",Input!$C$2:$DR$352,10+AM$5,FALSE)),0))</f>
        <v>#N/A</v>
      </c>
      <c r="AN38" s="31" t="e">
        <f>ABS(VLOOKUP($B38,Input!$C$2:$DR$352,10+AN$5,FALSE)*Input2!$B$4+IF(NOT(ISERROR(VLOOKUP("TGSO",Input!$C$2:$DR$352,10+AN$5,FALSE))),(VLOOKUP("TGSO",Input!$C$2:$DR$352,10+AN$5,FALSE)),0))</f>
        <v>#N/A</v>
      </c>
      <c r="AO38" s="31" t="e">
        <f>ABS(VLOOKUP($B38,Input!$C$2:$DR$352,10+AO$5,FALSE)*Input2!$B$4+IF(NOT(ISERROR(VLOOKUP("TGSO",Input!$C$2:$DR$352,10+AO$5,FALSE))),(VLOOKUP("TGSO",Input!$C$2:$DR$352,10+AO$5,FALSE)),0))</f>
        <v>#N/A</v>
      </c>
      <c r="AP38" s="31" t="e">
        <f>ABS(VLOOKUP($B38,Input!$C$2:$DR$352,10+AP$5,FALSE)*Input2!$B$4+IF(NOT(ISERROR(VLOOKUP("TGSO",Input!$C$2:$DR$352,10+AP$5,FALSE))),(VLOOKUP("TGSO",Input!$C$2:$DR$352,10+AP$5,FALSE)),0))</f>
        <v>#N/A</v>
      </c>
      <c r="AQ38" s="31" t="e">
        <f>ABS(VLOOKUP($B38,Input!$C$2:$DR$352,10+AQ$5,FALSE)*Input2!$B$4+IF(NOT(ISERROR(VLOOKUP("TGSO",Input!$C$2:$DR$352,10+AQ$5,FALSE))),(VLOOKUP("TGSO",Input!$C$2:$DR$352,10+AQ$5,FALSE)),0))</f>
        <v>#N/A</v>
      </c>
      <c r="AR38" s="31" t="e">
        <f>ABS(VLOOKUP($B38,Input!$C$2:$DR$352,10+AR$5,FALSE)*Input2!$B$4+IF(NOT(ISERROR(VLOOKUP("TGSO",Input!$C$2:$DR$352,10+AR$5,FALSE))),(VLOOKUP("TGSO",Input!$C$2:$DR$352,10+AR$5,FALSE)),0))</f>
        <v>#N/A</v>
      </c>
      <c r="AS38" s="31" t="e">
        <f>ABS(VLOOKUP($B38,Input!$C$2:$DR$352,10+AS$5,FALSE)*Input2!$B$4+IF(NOT(ISERROR(VLOOKUP("TGSO",Input!$C$2:$DR$352,10+AS$5,FALSE))),(VLOOKUP("TGSO",Input!$C$2:$DR$352,10+AS$5,FALSE)),0))</f>
        <v>#N/A</v>
      </c>
      <c r="AT38" s="31" t="e">
        <f>ABS(VLOOKUP($B38,Input!$C$2:$DR$352,10+AT$5,FALSE)*Input2!$B$4+IF(NOT(ISERROR(VLOOKUP("TGSO",Input!$C$2:$DR$352,10+AT$5,FALSE))),(VLOOKUP("TGSO",Input!$C$2:$DR$352,10+AT$5,FALSE)),0))</f>
        <v>#N/A</v>
      </c>
      <c r="AU38" s="31" t="e">
        <f>ABS(VLOOKUP($B38,Input!$C$2:$DR$352,10+AU$5,FALSE)*Input2!$B$4+IF(NOT(ISERROR(VLOOKUP("TGSO",Input!$C$2:$DR$352,10+AU$5,FALSE))),(VLOOKUP("TGSO",Input!$C$2:$DR$352,10+AU$5,FALSE)),0))</f>
        <v>#N/A</v>
      </c>
      <c r="AV38" s="31" t="e">
        <f>ABS(VLOOKUP($B38,Input!$C$2:$DR$352,10+AV$5,FALSE)*Input2!$B$4+IF(NOT(ISERROR(VLOOKUP("TGSO",Input!$C$2:$DR$352,10+AV$5,FALSE))),(VLOOKUP("TGSO",Input!$C$2:$DR$352,10+AV$5,FALSE)),0))</f>
        <v>#N/A</v>
      </c>
      <c r="AW38" s="31" t="e">
        <f>ABS(VLOOKUP($B38,Input!$C$2:$DR$352,10+AW$5,FALSE)*Input2!$B$4+IF(NOT(ISERROR(VLOOKUP("TGSO",Input!$C$2:$DR$352,10+AW$5,FALSE))),(VLOOKUP("TGSO",Input!$C$2:$DR$352,10+AW$5,FALSE)),0))</f>
        <v>#N/A</v>
      </c>
      <c r="AX38" s="31" t="e">
        <f>ABS(VLOOKUP($B38,Input!$C$2:$DR$352,10+AX$5,FALSE)*Input2!$B$4+IF(NOT(ISERROR(VLOOKUP("TGSO",Input!$C$2:$DR$352,10+AX$5,FALSE))),(VLOOKUP("TGSO",Input!$C$2:$DR$352,10+AX$5,FALSE)),0))</f>
        <v>#N/A</v>
      </c>
      <c r="AY38" s="31" t="e">
        <f>ABS(VLOOKUP($B38,Input!$C$2:$DR$352,10+AY$5,FALSE)*Input2!$B$4+IF(NOT(ISERROR(VLOOKUP("TGSO",Input!$C$2:$DR$352,10+AY$5,FALSE))),(VLOOKUP("TGSO",Input!$C$2:$DR$352,10+AY$5,FALSE)),0))</f>
        <v>#N/A</v>
      </c>
      <c r="AZ38" s="31" t="e">
        <f>ABS(VLOOKUP($B38,Input!$C$2:$DR$352,10+AZ$5,FALSE)*Input2!$B$4+IF(NOT(ISERROR(VLOOKUP("TGSO",Input!$C$2:$DR$352,10+AZ$5,FALSE))),(VLOOKUP("TGSO",Input!$C$2:$DR$352,10+AZ$5,FALSE)),0))</f>
        <v>#N/A</v>
      </c>
      <c r="BA38" s="31" t="e">
        <f>ABS(VLOOKUP($B38,Input!$C$2:$DR$352,10+BA$5,FALSE)*Input2!$B$4+IF(NOT(ISERROR(VLOOKUP("TGSO",Input!$C$2:$DR$352,10+BA$5,FALSE))),(VLOOKUP("TGSO",Input!$C$2:$DR$352,10+BA$5,FALSE)),0))</f>
        <v>#N/A</v>
      </c>
      <c r="BB38" s="31" t="e">
        <f>ABS(VLOOKUP($B38,Input!$C$2:$DR$352,10+BB$5,FALSE)*Input2!$B$4+IF(NOT(ISERROR(VLOOKUP("TGSO",Input!$C$2:$DR$352,10+BB$5,FALSE))),(VLOOKUP("TGSO",Input!$C$2:$DR$352,10+BB$5,FALSE)),0))</f>
        <v>#N/A</v>
      </c>
      <c r="BC38" s="31" t="e">
        <f>ABS(VLOOKUP($B38,Input!$C$2:$DR$352,10+BC$5,FALSE)*Input2!$B$4+IF(NOT(ISERROR(VLOOKUP("TGSO",Input!$C$2:$DR$352,10+BC$5,FALSE))),(VLOOKUP("TGSO",Input!$C$2:$DR$352,10+BC$5,FALSE)),0))</f>
        <v>#N/A</v>
      </c>
      <c r="BD38" s="31" t="e">
        <f>ABS(VLOOKUP($B38,Input!$C$2:$DR$352,10+BD$5,FALSE)*Input2!$B$4+IF(NOT(ISERROR(VLOOKUP("TGSO",Input!$C$2:$DR$352,10+BD$5,FALSE))),(VLOOKUP("TGSO",Input!$C$2:$DR$352,10+BD$5,FALSE)),0))</f>
        <v>#N/A</v>
      </c>
      <c r="BE38" s="31" t="e">
        <f>ABS(VLOOKUP($B38,Input!$C$2:$DR$352,10+BE$5,FALSE)*Input2!$B$4+IF(NOT(ISERROR(VLOOKUP("TGSO",Input!$C$2:$DR$352,10+BE$5,FALSE))),(VLOOKUP("TGSO",Input!$C$2:$DR$352,10+BE$5,FALSE)),0))</f>
        <v>#N/A</v>
      </c>
      <c r="BF38" s="31" t="e">
        <f>ABS(VLOOKUP($B38,Input!$C$2:$DR$352,10+BF$5,FALSE)*Input2!$B$4+IF(NOT(ISERROR(VLOOKUP("TGSO",Input!$C$2:$DR$352,10+BF$5,FALSE))),(VLOOKUP("TGSO",Input!$C$2:$DR$352,10+BF$5,FALSE)),0))</f>
        <v>#N/A</v>
      </c>
      <c r="BG38" s="31" t="e">
        <f>ABS(VLOOKUP($B38,Input!$C$2:$DR$352,10+BG$5,FALSE)*Input2!$B$4+IF(NOT(ISERROR(VLOOKUP("TGSO",Input!$C$2:$DR$352,10+BG$5,FALSE))),(VLOOKUP("TGSO",Input!$C$2:$DR$352,10+BG$5,FALSE)),0))</f>
        <v>#N/A</v>
      </c>
      <c r="BH38" s="31" t="e">
        <f>ABS(VLOOKUP($B38,Input!$C$2:$DR$352,10+BH$5,FALSE)*Input2!$B$4+IF(NOT(ISERROR(VLOOKUP("TGSO",Input!$C$2:$DR$352,10+BH$5,FALSE))),(VLOOKUP("TGSO",Input!$C$2:$DR$352,10+BH$5,FALSE)),0))</f>
        <v>#N/A</v>
      </c>
      <c r="BI38" s="31" t="e">
        <f>ABS(VLOOKUP($B38,Input!$C$2:$DR$352,10+BI$5,FALSE)*Input2!$B$4+IF(NOT(ISERROR(VLOOKUP("TGSO",Input!$C$2:$DR$352,10+BI$5,FALSE))),(VLOOKUP("TGSO",Input!$C$2:$DR$352,10+BI$5,FALSE)),0))</f>
        <v>#N/A</v>
      </c>
      <c r="BJ38" s="31" t="e">
        <f>ABS(VLOOKUP($B38,Input!$C$2:$DR$352,10+BJ$5,FALSE)*Input2!$B$4+IF(NOT(ISERROR(VLOOKUP("TGSO",Input!$C$2:$DR$352,10+BJ$5,FALSE))),(VLOOKUP("TGSO",Input!$C$2:$DR$352,10+BJ$5,FALSE)),0))</f>
        <v>#N/A</v>
      </c>
      <c r="BK38" s="31" t="e">
        <f>ABS(VLOOKUP($B38,Input!$C$2:$DR$352,10+BK$5,FALSE)*Input2!$B$4+IF(NOT(ISERROR(VLOOKUP("TGSO",Input!$C$2:$DR$352,10+BK$5,FALSE))),(VLOOKUP("TGSO",Input!$C$2:$DR$352,10+BK$5,FALSE)),0))</f>
        <v>#N/A</v>
      </c>
      <c r="BL38" s="31" t="e">
        <f>ABS(VLOOKUP($B38,Input!$C$2:$DR$352,10+BL$5,FALSE)*Input2!$B$4+IF(NOT(ISERROR(VLOOKUP("TGSO",Input!$C$2:$DR$352,10+BL$5,FALSE))),(VLOOKUP("TGSO",Input!$C$2:$DR$352,10+BL$5,FALSE)),0))</f>
        <v>#N/A</v>
      </c>
      <c r="BM38" s="31" t="e">
        <f>ABS(VLOOKUP($B38,Input!$C$2:$DR$352,10+BM$5,FALSE)*Input2!$B$4+IF(NOT(ISERROR(VLOOKUP("TGSO",Input!$C$2:$DR$352,10+BM$5,FALSE))),(VLOOKUP("TGSO",Input!$C$2:$DR$352,10+BM$5,FALSE)),0))</f>
        <v>#N/A</v>
      </c>
      <c r="BN38" s="31" t="e">
        <f>ABS(VLOOKUP($B38,Input!$C$2:$DR$352,10+BN$5,FALSE)*Input2!$B$4+IF(NOT(ISERROR(VLOOKUP("TGSO",Input!$C$2:$DR$352,10+BN$5,FALSE))),(VLOOKUP("TGSO",Input!$C$2:$DR$352,10+BN$5,FALSE)),0))</f>
        <v>#N/A</v>
      </c>
      <c r="BO38" s="31" t="e">
        <f>ABS(VLOOKUP($B38,Input!$C$2:$DR$352,10+BO$5,FALSE)*Input2!$B$4+IF(NOT(ISERROR(VLOOKUP("TGSO",Input!$C$2:$DR$352,10+BO$5,FALSE))),(VLOOKUP("TGSO",Input!$C$2:$DR$352,10+BO$5,FALSE)),0))</f>
        <v>#N/A</v>
      </c>
      <c r="BP38" s="31" t="e">
        <f>ABS(VLOOKUP($B38,Input!$C$2:$DR$352,10+BP$5,FALSE)*Input2!$B$4+IF(NOT(ISERROR(VLOOKUP("TGSO",Input!$C$2:$DR$352,10+BP$5,FALSE))),(VLOOKUP("TGSO",Input!$C$2:$DR$352,10+BP$5,FALSE)),0))</f>
        <v>#N/A</v>
      </c>
      <c r="BQ38" s="31" t="e">
        <f>ABS(VLOOKUP($B38,Input!$C$2:$DR$352,10+BQ$5,FALSE)*Input2!$B$4+IF(NOT(ISERROR(VLOOKUP("TGSO",Input!$C$2:$DR$352,10+BQ$5,FALSE))),(VLOOKUP("TGSO",Input!$C$2:$DR$352,10+BQ$5,FALSE)),0))</f>
        <v>#N/A</v>
      </c>
      <c r="BR38" s="31" t="e">
        <f>ABS(VLOOKUP($B38,Input!$C$2:$DR$352,10+BR$5,FALSE)*Input2!$B$4+IF(NOT(ISERROR(VLOOKUP("TGSO",Input!$C$2:$DR$352,10+BR$5,FALSE))),(VLOOKUP("TGSO",Input!$C$2:$DR$352,10+BR$5,FALSE)),0))</f>
        <v>#N/A</v>
      </c>
      <c r="BS38" s="31" t="e">
        <f>ABS(VLOOKUP($B38,Input!$C$2:$DR$352,10+BS$5,FALSE)*Input2!$B$4+IF(NOT(ISERROR(VLOOKUP("TGSO",Input!$C$2:$DR$352,10+BS$5,FALSE))),(VLOOKUP("TGSO",Input!$C$2:$DR$352,10+BS$5,FALSE)),0))</f>
        <v>#N/A</v>
      </c>
      <c r="BT38" s="31" t="e">
        <f>ABS(VLOOKUP($B38,Input!$C$2:$DR$352,10+BT$5,FALSE)*Input2!$B$4+IF(NOT(ISERROR(VLOOKUP("TGSO",Input!$C$2:$DR$352,10+BT$5,FALSE))),(VLOOKUP("TGSO",Input!$C$2:$DR$352,10+BT$5,FALSE)),0))</f>
        <v>#N/A</v>
      </c>
      <c r="BU38" s="31" t="e">
        <f>ABS(VLOOKUP($B38,Input!$C$2:$DR$352,10+BU$5,FALSE)*Input2!$B$4+IF(NOT(ISERROR(VLOOKUP("TGSO",Input!$C$2:$DR$352,10+BU$5,FALSE))),(VLOOKUP("TGSO",Input!$C$2:$DR$352,10+BU$5,FALSE)),0))</f>
        <v>#N/A</v>
      </c>
      <c r="BV38" s="31" t="e">
        <f>ABS(VLOOKUP($B38,Input!$C$2:$DR$352,10+BV$5,FALSE)*Input2!$B$4+IF(NOT(ISERROR(VLOOKUP("TGSO",Input!$C$2:$DR$352,10+BV$5,FALSE))),(VLOOKUP("TGSO",Input!$C$2:$DR$352,10+BV$5,FALSE)),0))</f>
        <v>#N/A</v>
      </c>
      <c r="BW38" s="31" t="e">
        <f>ABS(VLOOKUP($B38,Input!$C$2:$DR$352,10+BW$5,FALSE)*Input2!$B$4+IF(NOT(ISERROR(VLOOKUP("TGSO",Input!$C$2:$DR$352,10+BW$5,FALSE))),(VLOOKUP("TGSO",Input!$C$2:$DR$352,10+BW$5,FALSE)),0))</f>
        <v>#N/A</v>
      </c>
      <c r="BX38" s="31" t="e">
        <f>ABS(VLOOKUP($B38,Input!$C$2:$DR$352,10+BX$5,FALSE)*Input2!$B$4+IF(NOT(ISERROR(VLOOKUP("TGSO",Input!$C$2:$DR$352,10+BX$5,FALSE))),(VLOOKUP("TGSO",Input!$C$2:$DR$352,10+BX$5,FALSE)),0))</f>
        <v>#N/A</v>
      </c>
      <c r="BY38" s="31" t="e">
        <f>ABS(VLOOKUP($B38,Input!$C$2:$DR$352,10+BY$5,FALSE)*Input2!$B$4+IF(NOT(ISERROR(VLOOKUP("TGSO",Input!$C$2:$DR$352,10+BY$5,FALSE))),(VLOOKUP("TGSO",Input!$C$2:$DR$352,10+BY$5,FALSE)),0))</f>
        <v>#N/A</v>
      </c>
      <c r="BZ38" s="31" t="e">
        <f>ABS(VLOOKUP($B38,Input!$C$2:$DR$352,10+BZ$5,FALSE)*Input2!$B$4+IF(NOT(ISERROR(VLOOKUP("TGSO",Input!$C$2:$DR$352,10+BZ$5,FALSE))),(VLOOKUP("TGSO",Input!$C$2:$DR$352,10+BZ$5,FALSE)),0))</f>
        <v>#N/A</v>
      </c>
      <c r="CA38" s="31" t="e">
        <f>ABS(VLOOKUP($B38,Input!$C$2:$DR$352,10+CA$5,FALSE)*Input2!$B$4+IF(NOT(ISERROR(VLOOKUP("TGSO",Input!$C$2:$DR$352,10+CA$5,FALSE))),(VLOOKUP("TGSO",Input!$C$2:$DR$352,10+CA$5,FALSE)),0))</f>
        <v>#N/A</v>
      </c>
      <c r="CB38" s="31" t="e">
        <f>ABS(VLOOKUP($B38,Input!$C$2:$DR$352,10+CB$5,FALSE)*Input2!$B$4+IF(NOT(ISERROR(VLOOKUP("TGSO",Input!$C$2:$DR$352,10+CB$5,FALSE))),(VLOOKUP("TGSO",Input!$C$2:$DR$352,10+CB$5,FALSE)),0))</f>
        <v>#N/A</v>
      </c>
      <c r="CC38" s="31" t="e">
        <f>ABS(VLOOKUP($B38,Input!$C$2:$DR$352,10+CC$5,FALSE)*Input2!$B$4+IF(NOT(ISERROR(VLOOKUP("TGSO",Input!$C$2:$DR$352,10+CC$5,FALSE))),(VLOOKUP("TGSO",Input!$C$2:$DR$352,10+CC$5,FALSE)),0))</f>
        <v>#N/A</v>
      </c>
      <c r="CD38" s="31" t="e">
        <f>ABS(VLOOKUP($B38,Input!$C$2:$DR$352,10+CD$5,FALSE)*Input2!$B$4+IF(NOT(ISERROR(VLOOKUP("TGSO",Input!$C$2:$DR$352,10+CD$5,FALSE))),(VLOOKUP("TGSO",Input!$C$2:$DR$352,10+CD$5,FALSE)),0))</f>
        <v>#N/A</v>
      </c>
      <c r="CE38" s="31" t="e">
        <f>ABS(VLOOKUP($B38,Input!$C$2:$DR$352,10+CE$5,FALSE)*Input2!$B$4+IF(NOT(ISERROR(VLOOKUP("TGSO",Input!$C$2:$DR$352,10+CE$5,FALSE))),(VLOOKUP("TGSO",Input!$C$2:$DR$352,10+CE$5,FALSE)),0))</f>
        <v>#N/A</v>
      </c>
      <c r="CF38" s="31" t="e">
        <f>ABS(VLOOKUP($B38,Input!$C$2:$DR$352,10+CF$5,FALSE)*Input2!$B$4+IF(NOT(ISERROR(VLOOKUP("TGSO",Input!$C$2:$DR$352,10+CF$5,FALSE))),(VLOOKUP("TGSO",Input!$C$2:$DR$352,10+CF$5,FALSE)),0))</f>
        <v>#N/A</v>
      </c>
      <c r="CG38" s="31" t="e">
        <f>ABS(VLOOKUP($B38,Input!$C$2:$DR$352,10+CG$5,FALSE)*Input2!$B$4+IF(NOT(ISERROR(VLOOKUP("TGSO",Input!$C$2:$DR$352,10+CG$5,FALSE))),(VLOOKUP("TGSO",Input!$C$2:$DR$352,10+CG$5,FALSE)),0))</f>
        <v>#N/A</v>
      </c>
      <c r="CH38" s="31" t="e">
        <f>ABS(VLOOKUP($B38,Input!$C$2:$DR$352,10+CH$5,FALSE)*Input2!$B$4+IF(NOT(ISERROR(VLOOKUP("TGSO",Input!$C$2:$DR$352,10+CH$5,FALSE))),(VLOOKUP("TGSO",Input!$C$2:$DR$352,10+CH$5,FALSE)),0))</f>
        <v>#N/A</v>
      </c>
      <c r="CI38" s="31" t="e">
        <f>ABS(VLOOKUP($B38,Input!$C$2:$DR$352,10+CI$5,FALSE)*Input2!$B$4+IF(NOT(ISERROR(VLOOKUP("TGSO",Input!$C$2:$DR$352,10+CI$5,FALSE))),(VLOOKUP("TGSO",Input!$C$2:$DR$352,10+CI$5,FALSE)),0))</f>
        <v>#N/A</v>
      </c>
      <c r="CJ38" s="31" t="e">
        <f>ABS(VLOOKUP($B38,Input!$C$2:$DR$352,10+CJ$5,FALSE)*Input2!$B$4+IF(NOT(ISERROR(VLOOKUP("TGSO",Input!$C$2:$DR$352,10+CJ$5,FALSE))),(VLOOKUP("TGSO",Input!$C$2:$DR$352,10+CJ$5,FALSE)),0))</f>
        <v>#N/A</v>
      </c>
      <c r="CK38" s="31" t="e">
        <f>ABS(VLOOKUP($B38,Input!$C$2:$DR$352,10+CK$5,FALSE)*Input2!$B$4+IF(NOT(ISERROR(VLOOKUP("TGSO",Input!$C$2:$DR$352,10+CK$5,FALSE))),(VLOOKUP("TGSO",Input!$C$2:$DR$352,10+CK$5,FALSE)),0))</f>
        <v>#N/A</v>
      </c>
      <c r="CL38" s="31" t="e">
        <f>ABS(VLOOKUP($B38,Input!$C$2:$DR$352,10+CL$5,FALSE)*Input2!$B$4+IF(NOT(ISERROR(VLOOKUP("TGSO",Input!$C$2:$DR$352,10+CL$5,FALSE))),(VLOOKUP("TGSO",Input!$C$2:$DR$352,10+CL$5,FALSE)),0))</f>
        <v>#N/A</v>
      </c>
      <c r="CM38" s="31" t="e">
        <f>ABS(VLOOKUP($B38,Input!$C$2:$DR$352,10+CM$5,FALSE)*Input2!$B$4+IF(NOT(ISERROR(VLOOKUP("TGSO",Input!$C$2:$DR$352,10+CM$5,FALSE))),(VLOOKUP("TGSO",Input!$C$2:$DR$352,10+CM$5,FALSE)),0))</f>
        <v>#N/A</v>
      </c>
      <c r="CN38" s="31" t="e">
        <f>ABS(VLOOKUP($B38,Input!$C$2:$DR$352,10+CN$5,FALSE)*Input2!$B$4+IF(NOT(ISERROR(VLOOKUP("TGSO",Input!$C$2:$DR$352,10+CN$5,FALSE))),(VLOOKUP("TGSO",Input!$C$2:$DR$352,10+CN$5,FALSE)),0))</f>
        <v>#N/A</v>
      </c>
      <c r="CO38" s="31" t="e">
        <f>ABS(VLOOKUP($B38,Input!$C$2:$DR$352,10+CO$5,FALSE)*Input2!$B$4+IF(NOT(ISERROR(VLOOKUP("TGSO",Input!$C$2:$DR$352,10+CO$5,FALSE))),(VLOOKUP("TGSO",Input!$C$2:$DR$352,10+CO$5,FALSE)),0))</f>
        <v>#N/A</v>
      </c>
      <c r="CP38" s="31" t="e">
        <f>ABS(VLOOKUP($B38,Input!$C$2:$DR$352,10+CP$5,FALSE)*Input2!$B$4+IF(NOT(ISERROR(VLOOKUP("TGSO",Input!$C$2:$DR$352,10+CP$5,FALSE))),(VLOOKUP("TGSO",Input!$C$2:$DR$352,10+CP$5,FALSE)),0))</f>
        <v>#N/A</v>
      </c>
      <c r="CQ38" s="31"/>
    </row>
    <row r="39" spans="1:95" outlineLevel="2">
      <c r="A39" s="204" t="s">
        <v>39</v>
      </c>
      <c r="B39" s="145" t="s">
        <v>309</v>
      </c>
      <c r="C39" s="32" t="e">
        <f>'Aggregate Nominal'!B39*'Aggregate Nominal'!$B$4/'Per Capita Nominal'!C$75</f>
        <v>#N/A</v>
      </c>
      <c r="D39" s="31" t="e">
        <f>VLOOKUP($B39,Input!$C$2:$DR$352,10+D$5,FALSE)*Input2!$B$4</f>
        <v>#N/A</v>
      </c>
      <c r="E39" s="31" t="e">
        <f>VLOOKUP($B39,Input!$C$2:$DR$352,10+E$5,FALSE)*Input2!$B$4</f>
        <v>#N/A</v>
      </c>
      <c r="F39" s="31" t="e">
        <f>VLOOKUP($B39,Input!$C$2:$DR$352,10+F$5,FALSE)*Input2!$B$4</f>
        <v>#N/A</v>
      </c>
      <c r="G39" s="31" t="e">
        <f>VLOOKUP($B39,Input!$C$2:$DR$352,10+G$5,FALSE)*Input2!$B$4</f>
        <v>#N/A</v>
      </c>
      <c r="H39" s="31" t="e">
        <f>VLOOKUP($B39,Input!$C$2:$DR$352,10+H$5,FALSE)*Input2!$B$4</f>
        <v>#N/A</v>
      </c>
      <c r="I39" s="31" t="e">
        <f>VLOOKUP($B39,Input!$C$2:$DR$352,10+I$5,FALSE)*Input2!$B$4</f>
        <v>#N/A</v>
      </c>
      <c r="J39" s="31" t="e">
        <f>VLOOKUP($B39,Input!$C$2:$DR$352,10+J$5,FALSE)*Input2!$B$4</f>
        <v>#N/A</v>
      </c>
      <c r="K39" s="31" t="e">
        <f>VLOOKUP($B39,Input!$C$2:$DR$352,10+K$5,FALSE)*Input2!$B$4</f>
        <v>#N/A</v>
      </c>
      <c r="L39" s="31" t="e">
        <f>VLOOKUP($B39,Input!$C$2:$DR$352,10+L$5,FALSE)*Input2!$B$4</f>
        <v>#N/A</v>
      </c>
      <c r="M39" s="31" t="e">
        <f>VLOOKUP($B39,Input!$C$2:$DR$352,10+M$5,FALSE)*Input2!$B$4</f>
        <v>#N/A</v>
      </c>
      <c r="N39" s="31" t="e">
        <f>VLOOKUP($B39,Input!$C$2:$DR$352,10+N$5,FALSE)*Input2!$B$4</f>
        <v>#N/A</v>
      </c>
      <c r="O39" s="31" t="e">
        <f>VLOOKUP($B39,Input!$C$2:$DR$352,10+O$5,FALSE)*Input2!$B$4</f>
        <v>#N/A</v>
      </c>
      <c r="P39" s="31" t="e">
        <f>VLOOKUP($B39,Input!$C$2:$DR$352,10+P$5,FALSE)*Input2!$B$4</f>
        <v>#N/A</v>
      </c>
      <c r="Q39" s="31" t="e">
        <f>VLOOKUP($B39,Input!$C$2:$DR$352,10+Q$5,FALSE)*Input2!$B$4</f>
        <v>#N/A</v>
      </c>
      <c r="R39" s="31" t="e">
        <f>VLOOKUP($B39,Input!$C$2:$DR$352,10+R$5,FALSE)*Input2!$B$4</f>
        <v>#N/A</v>
      </c>
      <c r="S39" s="31" t="e">
        <f>VLOOKUP($B39,Input!$C$2:$DR$352,10+S$5,FALSE)*Input2!$B$4</f>
        <v>#N/A</v>
      </c>
      <c r="T39" s="31" t="e">
        <f>VLOOKUP($B39,Input!$C$2:$DR$352,10+T$5,FALSE)*Input2!$B$4</f>
        <v>#N/A</v>
      </c>
      <c r="U39" s="31" t="e">
        <f>VLOOKUP($B39,Input!$C$2:$DR$352,10+U$5,FALSE)*Input2!$B$4</f>
        <v>#N/A</v>
      </c>
      <c r="V39" s="31" t="e">
        <f>VLOOKUP($B39,Input!$C$2:$DR$352,10+V$5,FALSE)*Input2!$B$4</f>
        <v>#N/A</v>
      </c>
      <c r="W39" s="31" t="e">
        <f>VLOOKUP($B39,Input!$C$2:$DR$352,10+W$5,FALSE)*Input2!$B$4</f>
        <v>#N/A</v>
      </c>
      <c r="X39" s="31" t="e">
        <f>VLOOKUP($B39,Input!$C$2:$DR$352,10+X$5,FALSE)*Input2!$B$4</f>
        <v>#N/A</v>
      </c>
      <c r="Y39" s="31" t="e">
        <f>VLOOKUP($B39,Input!$C$2:$DR$352,10+Y$5,FALSE)*Input2!$B$4</f>
        <v>#N/A</v>
      </c>
      <c r="Z39" s="31" t="e">
        <f>VLOOKUP($B39,Input!$C$2:$DR$352,10+Z$5,FALSE)*Input2!$B$4</f>
        <v>#N/A</v>
      </c>
      <c r="AA39" s="31" t="e">
        <f>VLOOKUP($B39,Input!$C$2:$DR$352,10+AA$5,FALSE)*Input2!$B$4</f>
        <v>#N/A</v>
      </c>
      <c r="AB39" s="31" t="e">
        <f>VLOOKUP($B39,Input!$C$2:$DR$352,10+AB$5,FALSE)*Input2!$B$4</f>
        <v>#N/A</v>
      </c>
      <c r="AC39" s="31" t="e">
        <f>VLOOKUP($B39,Input!$C$2:$DR$352,10+AC$5,FALSE)*Input2!$B$4</f>
        <v>#N/A</v>
      </c>
      <c r="AD39" s="31" t="e">
        <f>VLOOKUP($B39,Input!$C$2:$DR$352,10+AD$5,FALSE)*Input2!$B$4</f>
        <v>#N/A</v>
      </c>
      <c r="AE39" s="31" t="e">
        <f>VLOOKUP($B39,Input!$C$2:$DR$352,10+AE$5,FALSE)*Input2!$B$4</f>
        <v>#N/A</v>
      </c>
      <c r="AF39" s="31" t="e">
        <f>VLOOKUP($B39,Input!$C$2:$DR$352,10+AF$5,FALSE)*Input2!$B$4</f>
        <v>#N/A</v>
      </c>
      <c r="AG39" s="31" t="e">
        <f>VLOOKUP($B39,Input!$C$2:$DR$352,10+AG$5,FALSE)*Input2!$B$4</f>
        <v>#N/A</v>
      </c>
      <c r="AH39" s="31" t="e">
        <f>VLOOKUP($B39,Input!$C$2:$DR$352,10+AH$5,FALSE)*Input2!$B$4</f>
        <v>#N/A</v>
      </c>
      <c r="AI39" s="31" t="e">
        <f>VLOOKUP($B39,Input!$C$2:$DR$352,10+AI$5,FALSE)*Input2!$B$4</f>
        <v>#N/A</v>
      </c>
      <c r="AJ39" s="31" t="e">
        <f>VLOOKUP($B39,Input!$C$2:$DR$352,10+AJ$5,FALSE)*Input2!$B$4</f>
        <v>#N/A</v>
      </c>
      <c r="AK39" s="31" t="e">
        <f>VLOOKUP($B39,Input!$C$2:$DR$352,10+AK$5,FALSE)*Input2!$B$4</f>
        <v>#N/A</v>
      </c>
      <c r="AL39" s="31" t="e">
        <f>VLOOKUP($B39,Input!$C$2:$DR$352,10+AL$5,FALSE)*Input2!$B$4</f>
        <v>#N/A</v>
      </c>
      <c r="AM39" s="31" t="e">
        <f>VLOOKUP($B39,Input!$C$2:$DR$352,10+AM$5,FALSE)*Input2!$B$4</f>
        <v>#N/A</v>
      </c>
      <c r="AN39" s="31" t="e">
        <f>VLOOKUP($B39,Input!$C$2:$DR$352,10+AN$5,FALSE)*Input2!$B$4</f>
        <v>#N/A</v>
      </c>
      <c r="AO39" s="31" t="e">
        <f>VLOOKUP($B39,Input!$C$2:$DR$352,10+AO$5,FALSE)*Input2!$B$4</f>
        <v>#N/A</v>
      </c>
      <c r="AP39" s="31" t="e">
        <f>VLOOKUP($B39,Input!$C$2:$DR$352,10+AP$5,FALSE)*Input2!$B$4</f>
        <v>#N/A</v>
      </c>
      <c r="AQ39" s="31" t="e">
        <f>VLOOKUP($B39,Input!$C$2:$DR$352,10+AQ$5,FALSE)*Input2!$B$4</f>
        <v>#N/A</v>
      </c>
      <c r="AR39" s="31" t="e">
        <f>VLOOKUP($B39,Input!$C$2:$DR$352,10+AR$5,FALSE)*Input2!$B$4</f>
        <v>#N/A</v>
      </c>
      <c r="AS39" s="31" t="e">
        <f>VLOOKUP($B39,Input!$C$2:$DR$352,10+AS$5,FALSE)*Input2!$B$4</f>
        <v>#N/A</v>
      </c>
      <c r="AT39" s="31" t="e">
        <f>VLOOKUP($B39,Input!$C$2:$DR$352,10+AT$5,FALSE)*Input2!$B$4</f>
        <v>#N/A</v>
      </c>
      <c r="AU39" s="31" t="e">
        <f>VLOOKUP($B39,Input!$C$2:$DR$352,10+AU$5,FALSE)*Input2!$B$4</f>
        <v>#N/A</v>
      </c>
      <c r="AV39" s="31" t="e">
        <f>VLOOKUP($B39,Input!$C$2:$DR$352,10+AV$5,FALSE)*Input2!$B$4</f>
        <v>#N/A</v>
      </c>
      <c r="AW39" s="31" t="e">
        <f>VLOOKUP($B39,Input!$C$2:$DR$352,10+AW$5,FALSE)*Input2!$B$4</f>
        <v>#N/A</v>
      </c>
      <c r="AX39" s="31" t="e">
        <f>VLOOKUP($B39,Input!$C$2:$DR$352,10+AX$5,FALSE)*Input2!$B$4</f>
        <v>#N/A</v>
      </c>
      <c r="AY39" s="31" t="e">
        <f>VLOOKUP($B39,Input!$C$2:$DR$352,10+AY$5,FALSE)*Input2!$B$4</f>
        <v>#N/A</v>
      </c>
      <c r="AZ39" s="31" t="e">
        <f>VLOOKUP($B39,Input!$C$2:$DR$352,10+AZ$5,FALSE)*Input2!$B$4</f>
        <v>#N/A</v>
      </c>
      <c r="BA39" s="31" t="e">
        <f>VLOOKUP($B39,Input!$C$2:$DR$352,10+BA$5,FALSE)*Input2!$B$4</f>
        <v>#N/A</v>
      </c>
      <c r="BB39" s="31" t="e">
        <f>VLOOKUP($B39,Input!$C$2:$DR$352,10+BB$5,FALSE)*Input2!$B$4</f>
        <v>#N/A</v>
      </c>
      <c r="BC39" s="31" t="e">
        <f>VLOOKUP($B39,Input!$C$2:$DR$352,10+BC$5,FALSE)*Input2!$B$4</f>
        <v>#N/A</v>
      </c>
      <c r="BD39" s="31" t="e">
        <f>VLOOKUP($B39,Input!$C$2:$DR$352,10+BD$5,FALSE)*Input2!$B$4</f>
        <v>#N/A</v>
      </c>
      <c r="BE39" s="31" t="e">
        <f>VLOOKUP($B39,Input!$C$2:$DR$352,10+BE$5,FALSE)*Input2!$B$4</f>
        <v>#N/A</v>
      </c>
      <c r="BF39" s="31" t="e">
        <f>VLOOKUP($B39,Input!$C$2:$DR$352,10+BF$5,FALSE)*Input2!$B$4</f>
        <v>#N/A</v>
      </c>
      <c r="BG39" s="31" t="e">
        <f>VLOOKUP($B39,Input!$C$2:$DR$352,10+BG$5,FALSE)*Input2!$B$4</f>
        <v>#N/A</v>
      </c>
      <c r="BH39" s="31" t="e">
        <f>VLOOKUP($B39,Input!$C$2:$DR$352,10+BH$5,FALSE)*Input2!$B$4</f>
        <v>#N/A</v>
      </c>
      <c r="BI39" s="31" t="e">
        <f>VLOOKUP($B39,Input!$C$2:$DR$352,10+BI$5,FALSE)*Input2!$B$4</f>
        <v>#N/A</v>
      </c>
      <c r="BJ39" s="31" t="e">
        <f>VLOOKUP($B39,Input!$C$2:$DR$352,10+BJ$5,FALSE)*Input2!$B$4</f>
        <v>#N/A</v>
      </c>
      <c r="BK39" s="31" t="e">
        <f>VLOOKUP($B39,Input!$C$2:$DR$352,10+BK$5,FALSE)*Input2!$B$4</f>
        <v>#N/A</v>
      </c>
      <c r="BL39" s="31" t="e">
        <f>VLOOKUP($B39,Input!$C$2:$DR$352,10+BL$5,FALSE)*Input2!$B$4</f>
        <v>#N/A</v>
      </c>
      <c r="BM39" s="31" t="e">
        <f>VLOOKUP($B39,Input!$C$2:$DR$352,10+BM$5,FALSE)*Input2!$B$4</f>
        <v>#N/A</v>
      </c>
      <c r="BN39" s="31" t="e">
        <f>VLOOKUP($B39,Input!$C$2:$DR$352,10+BN$5,FALSE)*Input2!$B$4</f>
        <v>#N/A</v>
      </c>
      <c r="BO39" s="31" t="e">
        <f>VLOOKUP($B39,Input!$C$2:$DR$352,10+BO$5,FALSE)*Input2!$B$4</f>
        <v>#N/A</v>
      </c>
      <c r="BP39" s="31" t="e">
        <f>VLOOKUP($B39,Input!$C$2:$DR$352,10+BP$5,FALSE)*Input2!$B$4</f>
        <v>#N/A</v>
      </c>
      <c r="BQ39" s="31" t="e">
        <f>VLOOKUP($B39,Input!$C$2:$DR$352,10+BQ$5,FALSE)*Input2!$B$4</f>
        <v>#N/A</v>
      </c>
      <c r="BR39" s="31" t="e">
        <f>VLOOKUP($B39,Input!$C$2:$DR$352,10+BR$5,FALSE)*Input2!$B$4</f>
        <v>#N/A</v>
      </c>
      <c r="BS39" s="31" t="e">
        <f>VLOOKUP($B39,Input!$C$2:$DR$352,10+BS$5,FALSE)*Input2!$B$4</f>
        <v>#N/A</v>
      </c>
      <c r="BT39" s="31" t="e">
        <f>VLOOKUP($B39,Input!$C$2:$DR$352,10+BT$5,FALSE)*Input2!$B$4</f>
        <v>#N/A</v>
      </c>
      <c r="BU39" s="31" t="e">
        <f>VLOOKUP($B39,Input!$C$2:$DR$352,10+BU$5,FALSE)*Input2!$B$4</f>
        <v>#N/A</v>
      </c>
      <c r="BV39" s="31" t="e">
        <f>VLOOKUP($B39,Input!$C$2:$DR$352,10+BV$5,FALSE)*Input2!$B$4</f>
        <v>#N/A</v>
      </c>
      <c r="BW39" s="31" t="e">
        <f>VLOOKUP($B39,Input!$C$2:$DR$352,10+BW$5,FALSE)*Input2!$B$4</f>
        <v>#N/A</v>
      </c>
      <c r="BX39" s="31" t="e">
        <f>VLOOKUP($B39,Input!$C$2:$DR$352,10+BX$5,FALSE)*Input2!$B$4</f>
        <v>#N/A</v>
      </c>
      <c r="BY39" s="31" t="e">
        <f>VLOOKUP($B39,Input!$C$2:$DR$352,10+BY$5,FALSE)*Input2!$B$4</f>
        <v>#N/A</v>
      </c>
      <c r="BZ39" s="31" t="e">
        <f>VLOOKUP($B39,Input!$C$2:$DR$352,10+BZ$5,FALSE)*Input2!$B$4</f>
        <v>#N/A</v>
      </c>
      <c r="CA39" s="31" t="e">
        <f>VLOOKUP($B39,Input!$C$2:$DR$352,10+CA$5,FALSE)*Input2!$B$4</f>
        <v>#N/A</v>
      </c>
      <c r="CB39" s="31" t="e">
        <f>VLOOKUP($B39,Input!$C$2:$DR$352,10+CB$5,FALSE)*Input2!$B$4</f>
        <v>#N/A</v>
      </c>
      <c r="CC39" s="31" t="e">
        <f>VLOOKUP($B39,Input!$C$2:$DR$352,10+CC$5,FALSE)*Input2!$B$4</f>
        <v>#N/A</v>
      </c>
      <c r="CD39" s="31" t="e">
        <f>VLOOKUP($B39,Input!$C$2:$DR$352,10+CD$5,FALSE)*Input2!$B$4</f>
        <v>#N/A</v>
      </c>
      <c r="CE39" s="31" t="e">
        <f>VLOOKUP($B39,Input!$C$2:$DR$352,10+CE$5,FALSE)*Input2!$B$4</f>
        <v>#N/A</v>
      </c>
      <c r="CF39" s="31" t="e">
        <f>VLOOKUP($B39,Input!$C$2:$DR$352,10+CF$5,FALSE)*Input2!$B$4</f>
        <v>#N/A</v>
      </c>
      <c r="CG39" s="31" t="e">
        <f>VLOOKUP($B39,Input!$C$2:$DR$352,10+CG$5,FALSE)*Input2!$B$4</f>
        <v>#N/A</v>
      </c>
      <c r="CH39" s="31" t="e">
        <f>VLOOKUP($B39,Input!$C$2:$DR$352,10+CH$5,FALSE)*Input2!$B$4</f>
        <v>#N/A</v>
      </c>
      <c r="CI39" s="31" t="e">
        <f>VLOOKUP($B39,Input!$C$2:$DR$352,10+CI$5,FALSE)*Input2!$B$4</f>
        <v>#N/A</v>
      </c>
      <c r="CJ39" s="31" t="e">
        <f>VLOOKUP($B39,Input!$C$2:$DR$352,10+CJ$5,FALSE)*Input2!$B$4</f>
        <v>#N/A</v>
      </c>
      <c r="CK39" s="31" t="e">
        <f>VLOOKUP($B39,Input!$C$2:$DR$352,10+CK$5,FALSE)*Input2!$B$4</f>
        <v>#N/A</v>
      </c>
      <c r="CL39" s="31" t="e">
        <f>VLOOKUP($B39,Input!$C$2:$DR$352,10+CL$5,FALSE)*Input2!$B$4</f>
        <v>#N/A</v>
      </c>
      <c r="CM39" s="31" t="e">
        <f>VLOOKUP($B39,Input!$C$2:$DR$352,10+CM$5,FALSE)*Input2!$B$4</f>
        <v>#N/A</v>
      </c>
      <c r="CN39" s="31" t="e">
        <f>VLOOKUP($B39,Input!$C$2:$DR$352,10+CN$5,FALSE)*Input2!$B$4</f>
        <v>#N/A</v>
      </c>
      <c r="CO39" s="31" t="e">
        <f>VLOOKUP($B39,Input!$C$2:$DR$352,10+CO$5,FALSE)*Input2!$B$4</f>
        <v>#N/A</v>
      </c>
      <c r="CP39" s="31" t="e">
        <f>VLOOKUP($B39,Input!$C$2:$DR$352,10+CP$5,FALSE)*Input2!$B$4</f>
        <v>#N/A</v>
      </c>
    </row>
    <row r="40" spans="1:95" outlineLevel="3">
      <c r="A40" s="28" t="s">
        <v>40</v>
      </c>
      <c r="B40" s="145" t="s">
        <v>313</v>
      </c>
      <c r="C40" s="32" t="e">
        <f>'Aggregate Nominal'!B40*'Aggregate Nominal'!$B$4/'Per Capita Nominal'!C$75</f>
        <v>#N/A</v>
      </c>
      <c r="D40" s="31" t="e">
        <f>VLOOKUP($B40,Input!$C$2:$DR$352,10+D$5,FALSE)*Input2!$B$4</f>
        <v>#N/A</v>
      </c>
      <c r="E40" s="31" t="e">
        <f>VLOOKUP($B40,Input!$C$2:$DR$352,10+E$5,FALSE)*Input2!$B$4</f>
        <v>#N/A</v>
      </c>
      <c r="F40" s="31" t="e">
        <f>VLOOKUP($B40,Input!$C$2:$DR$352,10+F$5,FALSE)*Input2!$B$4</f>
        <v>#N/A</v>
      </c>
      <c r="G40" s="31" t="e">
        <f>VLOOKUP($B40,Input!$C$2:$DR$352,10+G$5,FALSE)*Input2!$B$4</f>
        <v>#N/A</v>
      </c>
      <c r="H40" s="31" t="e">
        <f>VLOOKUP($B40,Input!$C$2:$DR$352,10+H$5,FALSE)*Input2!$B$4</f>
        <v>#N/A</v>
      </c>
      <c r="I40" s="31" t="e">
        <f>VLOOKUP($B40,Input!$C$2:$DR$352,10+I$5,FALSE)*Input2!$B$4</f>
        <v>#N/A</v>
      </c>
      <c r="J40" s="31" t="e">
        <f>VLOOKUP($B40,Input!$C$2:$DR$352,10+J$5,FALSE)*Input2!$B$4</f>
        <v>#N/A</v>
      </c>
      <c r="K40" s="31" t="e">
        <f>VLOOKUP($B40,Input!$C$2:$DR$352,10+K$5,FALSE)*Input2!$B$4</f>
        <v>#N/A</v>
      </c>
      <c r="L40" s="31" t="e">
        <f>VLOOKUP($B40,Input!$C$2:$DR$352,10+L$5,FALSE)*Input2!$B$4</f>
        <v>#N/A</v>
      </c>
      <c r="M40" s="31" t="e">
        <f>VLOOKUP($B40,Input!$C$2:$DR$352,10+M$5,FALSE)*Input2!$B$4</f>
        <v>#N/A</v>
      </c>
      <c r="N40" s="31" t="e">
        <f>VLOOKUP($B40,Input!$C$2:$DR$352,10+N$5,FALSE)*Input2!$B$4</f>
        <v>#N/A</v>
      </c>
      <c r="O40" s="31" t="e">
        <f>VLOOKUP($B40,Input!$C$2:$DR$352,10+O$5,FALSE)*Input2!$B$4</f>
        <v>#N/A</v>
      </c>
      <c r="P40" s="31" t="e">
        <f>VLOOKUP($B40,Input!$C$2:$DR$352,10+P$5,FALSE)*Input2!$B$4</f>
        <v>#N/A</v>
      </c>
      <c r="Q40" s="31" t="e">
        <f>VLOOKUP($B40,Input!$C$2:$DR$352,10+Q$5,FALSE)*Input2!$B$4</f>
        <v>#N/A</v>
      </c>
      <c r="R40" s="31" t="e">
        <f>VLOOKUP($B40,Input!$C$2:$DR$352,10+R$5,FALSE)*Input2!$B$4</f>
        <v>#N/A</v>
      </c>
      <c r="S40" s="31" t="e">
        <f>VLOOKUP($B40,Input!$C$2:$DR$352,10+S$5,FALSE)*Input2!$B$4</f>
        <v>#N/A</v>
      </c>
      <c r="T40" s="31" t="e">
        <f>VLOOKUP($B40,Input!$C$2:$DR$352,10+T$5,FALSE)*Input2!$B$4</f>
        <v>#N/A</v>
      </c>
      <c r="U40" s="31" t="e">
        <f>VLOOKUP($B40,Input!$C$2:$DR$352,10+U$5,FALSE)*Input2!$B$4</f>
        <v>#N/A</v>
      </c>
      <c r="V40" s="31" t="e">
        <f>VLOOKUP($B40,Input!$C$2:$DR$352,10+V$5,FALSE)*Input2!$B$4</f>
        <v>#N/A</v>
      </c>
      <c r="W40" s="31" t="e">
        <f>VLOOKUP($B40,Input!$C$2:$DR$352,10+W$5,FALSE)*Input2!$B$4</f>
        <v>#N/A</v>
      </c>
      <c r="X40" s="31" t="e">
        <f>VLOOKUP($B40,Input!$C$2:$DR$352,10+X$5,FALSE)*Input2!$B$4</f>
        <v>#N/A</v>
      </c>
      <c r="Y40" s="31" t="e">
        <f>VLOOKUP($B40,Input!$C$2:$DR$352,10+Y$5,FALSE)*Input2!$B$4</f>
        <v>#N/A</v>
      </c>
      <c r="Z40" s="31" t="e">
        <f>VLOOKUP($B40,Input!$C$2:$DR$352,10+Z$5,FALSE)*Input2!$B$4</f>
        <v>#N/A</v>
      </c>
      <c r="AA40" s="31" t="e">
        <f>VLOOKUP($B40,Input!$C$2:$DR$352,10+AA$5,FALSE)*Input2!$B$4</f>
        <v>#N/A</v>
      </c>
      <c r="AB40" s="31" t="e">
        <f>VLOOKUP($B40,Input!$C$2:$DR$352,10+AB$5,FALSE)*Input2!$B$4</f>
        <v>#N/A</v>
      </c>
      <c r="AC40" s="31" t="e">
        <f>VLOOKUP($B40,Input!$C$2:$DR$352,10+AC$5,FALSE)*Input2!$B$4</f>
        <v>#N/A</v>
      </c>
      <c r="AD40" s="31" t="e">
        <f>VLOOKUP($B40,Input!$C$2:$DR$352,10+AD$5,FALSE)*Input2!$B$4</f>
        <v>#N/A</v>
      </c>
      <c r="AE40" s="31" t="e">
        <f>VLOOKUP($B40,Input!$C$2:$DR$352,10+AE$5,FALSE)*Input2!$B$4</f>
        <v>#N/A</v>
      </c>
      <c r="AF40" s="31" t="e">
        <f>VLOOKUP($B40,Input!$C$2:$DR$352,10+AF$5,FALSE)*Input2!$B$4</f>
        <v>#N/A</v>
      </c>
      <c r="AG40" s="31" t="e">
        <f>VLOOKUP($B40,Input!$C$2:$DR$352,10+AG$5,FALSE)*Input2!$B$4</f>
        <v>#N/A</v>
      </c>
      <c r="AH40" s="31" t="e">
        <f>VLOOKUP($B40,Input!$C$2:$DR$352,10+AH$5,FALSE)*Input2!$B$4</f>
        <v>#N/A</v>
      </c>
      <c r="AI40" s="31" t="e">
        <f>VLOOKUP($B40,Input!$C$2:$DR$352,10+AI$5,FALSE)*Input2!$B$4</f>
        <v>#N/A</v>
      </c>
      <c r="AJ40" s="31" t="e">
        <f>VLOOKUP($B40,Input!$C$2:$DR$352,10+AJ$5,FALSE)*Input2!$B$4</f>
        <v>#N/A</v>
      </c>
      <c r="AK40" s="31" t="e">
        <f>VLOOKUP($B40,Input!$C$2:$DR$352,10+AK$5,FALSE)*Input2!$B$4</f>
        <v>#N/A</v>
      </c>
      <c r="AL40" s="31" t="e">
        <f>VLOOKUP($B40,Input!$C$2:$DR$352,10+AL$5,FALSE)*Input2!$B$4</f>
        <v>#N/A</v>
      </c>
      <c r="AM40" s="31" t="e">
        <f>VLOOKUP($B40,Input!$C$2:$DR$352,10+AM$5,FALSE)*Input2!$B$4</f>
        <v>#N/A</v>
      </c>
      <c r="AN40" s="31" t="e">
        <f>VLOOKUP($B40,Input!$C$2:$DR$352,10+AN$5,FALSE)*Input2!$B$4</f>
        <v>#N/A</v>
      </c>
      <c r="AO40" s="31" t="e">
        <f>VLOOKUP($B40,Input!$C$2:$DR$352,10+AO$5,FALSE)*Input2!$B$4</f>
        <v>#N/A</v>
      </c>
      <c r="AP40" s="31" t="e">
        <f>VLOOKUP($B40,Input!$C$2:$DR$352,10+AP$5,FALSE)*Input2!$B$4</f>
        <v>#N/A</v>
      </c>
      <c r="AQ40" s="31" t="e">
        <f>VLOOKUP($B40,Input!$C$2:$DR$352,10+AQ$5,FALSE)*Input2!$B$4</f>
        <v>#N/A</v>
      </c>
      <c r="AR40" s="31" t="e">
        <f>VLOOKUP($B40,Input!$C$2:$DR$352,10+AR$5,FALSE)*Input2!$B$4</f>
        <v>#N/A</v>
      </c>
      <c r="AS40" s="31" t="e">
        <f>VLOOKUP($B40,Input!$C$2:$DR$352,10+AS$5,FALSE)*Input2!$B$4</f>
        <v>#N/A</v>
      </c>
      <c r="AT40" s="31" t="e">
        <f>VLOOKUP($B40,Input!$C$2:$DR$352,10+AT$5,FALSE)*Input2!$B$4</f>
        <v>#N/A</v>
      </c>
      <c r="AU40" s="31" t="e">
        <f>VLOOKUP($B40,Input!$C$2:$DR$352,10+AU$5,FALSE)*Input2!$B$4</f>
        <v>#N/A</v>
      </c>
      <c r="AV40" s="31" t="e">
        <f>VLOOKUP($B40,Input!$C$2:$DR$352,10+AV$5,FALSE)*Input2!$B$4</f>
        <v>#N/A</v>
      </c>
      <c r="AW40" s="31" t="e">
        <f>VLOOKUP($B40,Input!$C$2:$DR$352,10+AW$5,FALSE)*Input2!$B$4</f>
        <v>#N/A</v>
      </c>
      <c r="AX40" s="31" t="e">
        <f>VLOOKUP($B40,Input!$C$2:$DR$352,10+AX$5,FALSE)*Input2!$B$4</f>
        <v>#N/A</v>
      </c>
      <c r="AY40" s="31" t="e">
        <f>VLOOKUP($B40,Input!$C$2:$DR$352,10+AY$5,FALSE)*Input2!$B$4</f>
        <v>#N/A</v>
      </c>
      <c r="AZ40" s="31" t="e">
        <f>VLOOKUP($B40,Input!$C$2:$DR$352,10+AZ$5,FALSE)*Input2!$B$4</f>
        <v>#N/A</v>
      </c>
      <c r="BA40" s="31" t="e">
        <f>VLOOKUP($B40,Input!$C$2:$DR$352,10+BA$5,FALSE)*Input2!$B$4</f>
        <v>#N/A</v>
      </c>
      <c r="BB40" s="31" t="e">
        <f>VLOOKUP($B40,Input!$C$2:$DR$352,10+BB$5,FALSE)*Input2!$B$4</f>
        <v>#N/A</v>
      </c>
      <c r="BC40" s="31" t="e">
        <f>VLOOKUP($B40,Input!$C$2:$DR$352,10+BC$5,FALSE)*Input2!$B$4</f>
        <v>#N/A</v>
      </c>
      <c r="BD40" s="31" t="e">
        <f>VLOOKUP($B40,Input!$C$2:$DR$352,10+BD$5,FALSE)*Input2!$B$4</f>
        <v>#N/A</v>
      </c>
      <c r="BE40" s="31" t="e">
        <f>VLOOKUP($B40,Input!$C$2:$DR$352,10+BE$5,FALSE)*Input2!$B$4</f>
        <v>#N/A</v>
      </c>
      <c r="BF40" s="31" t="e">
        <f>VLOOKUP($B40,Input!$C$2:$DR$352,10+BF$5,FALSE)*Input2!$B$4</f>
        <v>#N/A</v>
      </c>
      <c r="BG40" s="31" t="e">
        <f>VLOOKUP($B40,Input!$C$2:$DR$352,10+BG$5,FALSE)*Input2!$B$4</f>
        <v>#N/A</v>
      </c>
      <c r="BH40" s="31" t="e">
        <f>VLOOKUP($B40,Input!$C$2:$DR$352,10+BH$5,FALSE)*Input2!$B$4</f>
        <v>#N/A</v>
      </c>
      <c r="BI40" s="31" t="e">
        <f>VLOOKUP($B40,Input!$C$2:$DR$352,10+BI$5,FALSE)*Input2!$B$4</f>
        <v>#N/A</v>
      </c>
      <c r="BJ40" s="31" t="e">
        <f>VLOOKUP($B40,Input!$C$2:$DR$352,10+BJ$5,FALSE)*Input2!$B$4</f>
        <v>#N/A</v>
      </c>
      <c r="BK40" s="31" t="e">
        <f>VLOOKUP($B40,Input!$C$2:$DR$352,10+BK$5,FALSE)*Input2!$B$4</f>
        <v>#N/A</v>
      </c>
      <c r="BL40" s="31" t="e">
        <f>VLOOKUP($B40,Input!$C$2:$DR$352,10+BL$5,FALSE)*Input2!$B$4</f>
        <v>#N/A</v>
      </c>
      <c r="BM40" s="31" t="e">
        <f>VLOOKUP($B40,Input!$C$2:$DR$352,10+BM$5,FALSE)*Input2!$B$4</f>
        <v>#N/A</v>
      </c>
      <c r="BN40" s="31" t="e">
        <f>VLOOKUP($B40,Input!$C$2:$DR$352,10+BN$5,FALSE)*Input2!$B$4</f>
        <v>#N/A</v>
      </c>
      <c r="BO40" s="31" t="e">
        <f>VLOOKUP($B40,Input!$C$2:$DR$352,10+BO$5,FALSE)*Input2!$B$4</f>
        <v>#N/A</v>
      </c>
      <c r="BP40" s="31" t="e">
        <f>VLOOKUP($B40,Input!$C$2:$DR$352,10+BP$5,FALSE)*Input2!$B$4</f>
        <v>#N/A</v>
      </c>
      <c r="BQ40" s="31" t="e">
        <f>VLOOKUP($B40,Input!$C$2:$DR$352,10+BQ$5,FALSE)*Input2!$B$4</f>
        <v>#N/A</v>
      </c>
      <c r="BR40" s="31" t="e">
        <f>VLOOKUP($B40,Input!$C$2:$DR$352,10+BR$5,FALSE)*Input2!$B$4</f>
        <v>#N/A</v>
      </c>
      <c r="BS40" s="31" t="e">
        <f>VLOOKUP($B40,Input!$C$2:$DR$352,10+BS$5,FALSE)*Input2!$B$4</f>
        <v>#N/A</v>
      </c>
      <c r="BT40" s="31" t="e">
        <f>VLOOKUP($B40,Input!$C$2:$DR$352,10+BT$5,FALSE)*Input2!$B$4</f>
        <v>#N/A</v>
      </c>
      <c r="BU40" s="31" t="e">
        <f>VLOOKUP($B40,Input!$C$2:$DR$352,10+BU$5,FALSE)*Input2!$B$4</f>
        <v>#N/A</v>
      </c>
      <c r="BV40" s="31" t="e">
        <f>VLOOKUP($B40,Input!$C$2:$DR$352,10+BV$5,FALSE)*Input2!$B$4</f>
        <v>#N/A</v>
      </c>
      <c r="BW40" s="31" t="e">
        <f>VLOOKUP($B40,Input!$C$2:$DR$352,10+BW$5,FALSE)*Input2!$B$4</f>
        <v>#N/A</v>
      </c>
      <c r="BX40" s="31" t="e">
        <f>VLOOKUP($B40,Input!$C$2:$DR$352,10+BX$5,FALSE)*Input2!$B$4</f>
        <v>#N/A</v>
      </c>
      <c r="BY40" s="31" t="e">
        <f>VLOOKUP($B40,Input!$C$2:$DR$352,10+BY$5,FALSE)*Input2!$B$4</f>
        <v>#N/A</v>
      </c>
      <c r="BZ40" s="31" t="e">
        <f>VLOOKUP($B40,Input!$C$2:$DR$352,10+BZ$5,FALSE)*Input2!$B$4</f>
        <v>#N/A</v>
      </c>
      <c r="CA40" s="31" t="e">
        <f>VLOOKUP($B40,Input!$C$2:$DR$352,10+CA$5,FALSE)*Input2!$B$4</f>
        <v>#N/A</v>
      </c>
      <c r="CB40" s="31" t="e">
        <f>VLOOKUP($B40,Input!$C$2:$DR$352,10+CB$5,FALSE)*Input2!$B$4</f>
        <v>#N/A</v>
      </c>
      <c r="CC40" s="31" t="e">
        <f>VLOOKUP($B40,Input!$C$2:$DR$352,10+CC$5,FALSE)*Input2!$B$4</f>
        <v>#N/A</v>
      </c>
      <c r="CD40" s="31" t="e">
        <f>VLOOKUP($B40,Input!$C$2:$DR$352,10+CD$5,FALSE)*Input2!$B$4</f>
        <v>#N/A</v>
      </c>
      <c r="CE40" s="31" t="e">
        <f>VLOOKUP($B40,Input!$C$2:$DR$352,10+CE$5,FALSE)*Input2!$B$4</f>
        <v>#N/A</v>
      </c>
      <c r="CF40" s="31" t="e">
        <f>VLOOKUP($B40,Input!$C$2:$DR$352,10+CF$5,FALSE)*Input2!$B$4</f>
        <v>#N/A</v>
      </c>
      <c r="CG40" s="31" t="e">
        <f>VLOOKUP($B40,Input!$C$2:$DR$352,10+CG$5,FALSE)*Input2!$B$4</f>
        <v>#N/A</v>
      </c>
      <c r="CH40" s="31" t="e">
        <f>VLOOKUP($B40,Input!$C$2:$DR$352,10+CH$5,FALSE)*Input2!$B$4</f>
        <v>#N/A</v>
      </c>
      <c r="CI40" s="31" t="e">
        <f>VLOOKUP($B40,Input!$C$2:$DR$352,10+CI$5,FALSE)*Input2!$B$4</f>
        <v>#N/A</v>
      </c>
      <c r="CJ40" s="31" t="e">
        <f>VLOOKUP($B40,Input!$C$2:$DR$352,10+CJ$5,FALSE)*Input2!$B$4</f>
        <v>#N/A</v>
      </c>
      <c r="CK40" s="31" t="e">
        <f>VLOOKUP($B40,Input!$C$2:$DR$352,10+CK$5,FALSE)*Input2!$B$4</f>
        <v>#N/A</v>
      </c>
      <c r="CL40" s="31" t="e">
        <f>VLOOKUP($B40,Input!$C$2:$DR$352,10+CL$5,FALSE)*Input2!$B$4</f>
        <v>#N/A</v>
      </c>
      <c r="CM40" s="31" t="e">
        <f>VLOOKUP($B40,Input!$C$2:$DR$352,10+CM$5,FALSE)*Input2!$B$4</f>
        <v>#N/A</v>
      </c>
      <c r="CN40" s="31" t="e">
        <f>VLOOKUP($B40,Input!$C$2:$DR$352,10+CN$5,FALSE)*Input2!$B$4</f>
        <v>#N/A</v>
      </c>
      <c r="CO40" s="31" t="e">
        <f>VLOOKUP($B40,Input!$C$2:$DR$352,10+CO$5,FALSE)*Input2!$B$4</f>
        <v>#N/A</v>
      </c>
      <c r="CP40" s="31" t="e">
        <f>VLOOKUP($B40,Input!$C$2:$DR$352,10+CP$5,FALSE)*Input2!$B$4</f>
        <v>#N/A</v>
      </c>
    </row>
    <row r="41" spans="1:95" outlineLevel="3">
      <c r="A41" s="28" t="s">
        <v>41</v>
      </c>
      <c r="B41" s="145" t="s">
        <v>314</v>
      </c>
      <c r="C41" s="32" t="e">
        <f>ABS('Aggregate Nominal'!B41*'Aggregate Nominal'!$B$4/'Per Capita Nominal'!C$75)</f>
        <v>#N/A</v>
      </c>
      <c r="D41" s="31" t="e">
        <f>ABS(VLOOKUP($B41,Input!$C$2:$DR$352,10+D$5,FALSE)*Input2!$B$4)</f>
        <v>#N/A</v>
      </c>
      <c r="E41" s="31" t="e">
        <f>ABS(VLOOKUP($B41,Input!$C$2:$DR$352,10+E$5,FALSE)*Input2!$B$4)</f>
        <v>#N/A</v>
      </c>
      <c r="F41" s="31" t="e">
        <f>ABS(VLOOKUP($B41,Input!$C$2:$DR$352,10+F$5,FALSE)*Input2!$B$4)</f>
        <v>#N/A</v>
      </c>
      <c r="G41" s="31" t="e">
        <f>ABS(VLOOKUP($B41,Input!$C$2:$DR$352,10+G$5,FALSE)*Input2!$B$4)</f>
        <v>#N/A</v>
      </c>
      <c r="H41" s="31" t="e">
        <f>ABS(VLOOKUP($B41,Input!$C$2:$DR$352,10+H$5,FALSE)*Input2!$B$4)</f>
        <v>#N/A</v>
      </c>
      <c r="I41" s="31" t="e">
        <f>ABS(VLOOKUP($B41,Input!$C$2:$DR$352,10+I$5,FALSE)*Input2!$B$4)</f>
        <v>#N/A</v>
      </c>
      <c r="J41" s="31" t="e">
        <f>ABS(VLOOKUP($B41,Input!$C$2:$DR$352,10+J$5,FALSE)*Input2!$B$4)</f>
        <v>#N/A</v>
      </c>
      <c r="K41" s="31" t="e">
        <f>ABS(VLOOKUP($B41,Input!$C$2:$DR$352,10+K$5,FALSE)*Input2!$B$4)</f>
        <v>#N/A</v>
      </c>
      <c r="L41" s="31" t="e">
        <f>ABS(VLOOKUP($B41,Input!$C$2:$DR$352,10+L$5,FALSE)*Input2!$B$4)</f>
        <v>#N/A</v>
      </c>
      <c r="M41" s="31" t="e">
        <f>ABS(VLOOKUP($B41,Input!$C$2:$DR$352,10+M$5,FALSE)*Input2!$B$4)</f>
        <v>#N/A</v>
      </c>
      <c r="N41" s="31" t="e">
        <f>ABS(VLOOKUP($B41,Input!$C$2:$DR$352,10+N$5,FALSE)*Input2!$B$4)</f>
        <v>#N/A</v>
      </c>
      <c r="O41" s="31" t="e">
        <f>ABS(VLOOKUP($B41,Input!$C$2:$DR$352,10+O$5,FALSE)*Input2!$B$4)</f>
        <v>#N/A</v>
      </c>
      <c r="P41" s="31" t="e">
        <f>ABS(VLOOKUP($B41,Input!$C$2:$DR$352,10+P$5,FALSE)*Input2!$B$4)</f>
        <v>#N/A</v>
      </c>
      <c r="Q41" s="31" t="e">
        <f>ABS(VLOOKUP($B41,Input!$C$2:$DR$352,10+Q$5,FALSE)*Input2!$B$4)</f>
        <v>#N/A</v>
      </c>
      <c r="R41" s="31" t="e">
        <f>ABS(VLOOKUP($B41,Input!$C$2:$DR$352,10+R$5,FALSE)*Input2!$B$4)</f>
        <v>#N/A</v>
      </c>
      <c r="S41" s="31" t="e">
        <f>ABS(VLOOKUP($B41,Input!$C$2:$DR$352,10+S$5,FALSE)*Input2!$B$4)</f>
        <v>#N/A</v>
      </c>
      <c r="T41" s="31" t="e">
        <f>ABS(VLOOKUP($B41,Input!$C$2:$DR$352,10+T$5,FALSE)*Input2!$B$4)</f>
        <v>#N/A</v>
      </c>
      <c r="U41" s="31" t="e">
        <f>ABS(VLOOKUP($B41,Input!$C$2:$DR$352,10+U$5,FALSE)*Input2!$B$4)</f>
        <v>#N/A</v>
      </c>
      <c r="V41" s="31" t="e">
        <f>ABS(VLOOKUP($B41,Input!$C$2:$DR$352,10+V$5,FALSE)*Input2!$B$4)</f>
        <v>#N/A</v>
      </c>
      <c r="W41" s="31" t="e">
        <f>ABS(VLOOKUP($B41,Input!$C$2:$DR$352,10+W$5,FALSE)*Input2!$B$4)</f>
        <v>#N/A</v>
      </c>
      <c r="X41" s="31" t="e">
        <f>ABS(VLOOKUP($B41,Input!$C$2:$DR$352,10+X$5,FALSE)*Input2!$B$4)</f>
        <v>#N/A</v>
      </c>
      <c r="Y41" s="31" t="e">
        <f>ABS(VLOOKUP($B41,Input!$C$2:$DR$352,10+Y$5,FALSE)*Input2!$B$4)</f>
        <v>#N/A</v>
      </c>
      <c r="Z41" s="31" t="e">
        <f>ABS(VLOOKUP($B41,Input!$C$2:$DR$352,10+Z$5,FALSE)*Input2!$B$4)</f>
        <v>#N/A</v>
      </c>
      <c r="AA41" s="31" t="e">
        <f>ABS(VLOOKUP($B41,Input!$C$2:$DR$352,10+AA$5,FALSE)*Input2!$B$4)</f>
        <v>#N/A</v>
      </c>
      <c r="AB41" s="31" t="e">
        <f>ABS(VLOOKUP($B41,Input!$C$2:$DR$352,10+AB$5,FALSE)*Input2!$B$4)</f>
        <v>#N/A</v>
      </c>
      <c r="AC41" s="31" t="e">
        <f>ABS(VLOOKUP($B41,Input!$C$2:$DR$352,10+AC$5,FALSE)*Input2!$B$4)</f>
        <v>#N/A</v>
      </c>
      <c r="AD41" s="31" t="e">
        <f>ABS(VLOOKUP($B41,Input!$C$2:$DR$352,10+AD$5,FALSE)*Input2!$B$4)</f>
        <v>#N/A</v>
      </c>
      <c r="AE41" s="31" t="e">
        <f>ABS(VLOOKUP($B41,Input!$C$2:$DR$352,10+AE$5,FALSE)*Input2!$B$4)</f>
        <v>#N/A</v>
      </c>
      <c r="AF41" s="31" t="e">
        <f>ABS(VLOOKUP($B41,Input!$C$2:$DR$352,10+AF$5,FALSE)*Input2!$B$4)</f>
        <v>#N/A</v>
      </c>
      <c r="AG41" s="31" t="e">
        <f>ABS(VLOOKUP($B41,Input!$C$2:$DR$352,10+AG$5,FALSE)*Input2!$B$4)</f>
        <v>#N/A</v>
      </c>
      <c r="AH41" s="31" t="e">
        <f>ABS(VLOOKUP($B41,Input!$C$2:$DR$352,10+AH$5,FALSE)*Input2!$B$4)</f>
        <v>#N/A</v>
      </c>
      <c r="AI41" s="31" t="e">
        <f>ABS(VLOOKUP($B41,Input!$C$2:$DR$352,10+AI$5,FALSE)*Input2!$B$4)</f>
        <v>#N/A</v>
      </c>
      <c r="AJ41" s="31" t="e">
        <f>ABS(VLOOKUP($B41,Input!$C$2:$DR$352,10+AJ$5,FALSE)*Input2!$B$4)</f>
        <v>#N/A</v>
      </c>
      <c r="AK41" s="31" t="e">
        <f>ABS(VLOOKUP($B41,Input!$C$2:$DR$352,10+AK$5,FALSE)*Input2!$B$4)</f>
        <v>#N/A</v>
      </c>
      <c r="AL41" s="31" t="e">
        <f>ABS(VLOOKUP($B41,Input!$C$2:$DR$352,10+AL$5,FALSE)*Input2!$B$4)</f>
        <v>#N/A</v>
      </c>
      <c r="AM41" s="31" t="e">
        <f>ABS(VLOOKUP($B41,Input!$C$2:$DR$352,10+AM$5,FALSE)*Input2!$B$4)</f>
        <v>#N/A</v>
      </c>
      <c r="AN41" s="31" t="e">
        <f>ABS(VLOOKUP($B41,Input!$C$2:$DR$352,10+AN$5,FALSE)*Input2!$B$4)</f>
        <v>#N/A</v>
      </c>
      <c r="AO41" s="31" t="e">
        <f>ABS(VLOOKUP($B41,Input!$C$2:$DR$352,10+AO$5,FALSE)*Input2!$B$4)</f>
        <v>#N/A</v>
      </c>
      <c r="AP41" s="31" t="e">
        <f>ABS(VLOOKUP($B41,Input!$C$2:$DR$352,10+AP$5,FALSE)*Input2!$B$4)</f>
        <v>#N/A</v>
      </c>
      <c r="AQ41" s="31" t="e">
        <f>ABS(VLOOKUP($B41,Input!$C$2:$DR$352,10+AQ$5,FALSE)*Input2!$B$4)</f>
        <v>#N/A</v>
      </c>
      <c r="AR41" s="31" t="e">
        <f>ABS(VLOOKUP($B41,Input!$C$2:$DR$352,10+AR$5,FALSE)*Input2!$B$4)</f>
        <v>#N/A</v>
      </c>
      <c r="AS41" s="31" t="e">
        <f>ABS(VLOOKUP($B41,Input!$C$2:$DR$352,10+AS$5,FALSE)*Input2!$B$4)</f>
        <v>#N/A</v>
      </c>
      <c r="AT41" s="31" t="e">
        <f>ABS(VLOOKUP($B41,Input!$C$2:$DR$352,10+AT$5,FALSE)*Input2!$B$4)</f>
        <v>#N/A</v>
      </c>
      <c r="AU41" s="31" t="e">
        <f>ABS(VLOOKUP($B41,Input!$C$2:$DR$352,10+AU$5,FALSE)*Input2!$B$4)</f>
        <v>#N/A</v>
      </c>
      <c r="AV41" s="31" t="e">
        <f>ABS(VLOOKUP($B41,Input!$C$2:$DR$352,10+AV$5,FALSE)*Input2!$B$4)</f>
        <v>#N/A</v>
      </c>
      <c r="AW41" s="31" t="e">
        <f>ABS(VLOOKUP($B41,Input!$C$2:$DR$352,10+AW$5,FALSE)*Input2!$B$4)</f>
        <v>#N/A</v>
      </c>
      <c r="AX41" s="31" t="e">
        <f>ABS(VLOOKUP($B41,Input!$C$2:$DR$352,10+AX$5,FALSE)*Input2!$B$4)</f>
        <v>#N/A</v>
      </c>
      <c r="AY41" s="31" t="e">
        <f>ABS(VLOOKUP($B41,Input!$C$2:$DR$352,10+AY$5,FALSE)*Input2!$B$4)</f>
        <v>#N/A</v>
      </c>
      <c r="AZ41" s="31" t="e">
        <f>ABS(VLOOKUP($B41,Input!$C$2:$DR$352,10+AZ$5,FALSE)*Input2!$B$4)</f>
        <v>#N/A</v>
      </c>
      <c r="BA41" s="31" t="e">
        <f>ABS(VLOOKUP($B41,Input!$C$2:$DR$352,10+BA$5,FALSE)*Input2!$B$4)</f>
        <v>#N/A</v>
      </c>
      <c r="BB41" s="31" t="e">
        <f>ABS(VLOOKUP($B41,Input!$C$2:$DR$352,10+BB$5,FALSE)*Input2!$B$4)</f>
        <v>#N/A</v>
      </c>
      <c r="BC41" s="31" t="e">
        <f>ABS(VLOOKUP($B41,Input!$C$2:$DR$352,10+BC$5,FALSE)*Input2!$B$4)</f>
        <v>#N/A</v>
      </c>
      <c r="BD41" s="31" t="e">
        <f>ABS(VLOOKUP($B41,Input!$C$2:$DR$352,10+BD$5,FALSE)*Input2!$B$4)</f>
        <v>#N/A</v>
      </c>
      <c r="BE41" s="31" t="e">
        <f>ABS(VLOOKUP($B41,Input!$C$2:$DR$352,10+BE$5,FALSE)*Input2!$B$4)</f>
        <v>#N/A</v>
      </c>
      <c r="BF41" s="31" t="e">
        <f>ABS(VLOOKUP($B41,Input!$C$2:$DR$352,10+BF$5,FALSE)*Input2!$B$4)</f>
        <v>#N/A</v>
      </c>
      <c r="BG41" s="31" t="e">
        <f>ABS(VLOOKUP($B41,Input!$C$2:$DR$352,10+BG$5,FALSE)*Input2!$B$4)</f>
        <v>#N/A</v>
      </c>
      <c r="BH41" s="31" t="e">
        <f>ABS(VLOOKUP($B41,Input!$C$2:$DR$352,10+BH$5,FALSE)*Input2!$B$4)</f>
        <v>#N/A</v>
      </c>
      <c r="BI41" s="31" t="e">
        <f>ABS(VLOOKUP($B41,Input!$C$2:$DR$352,10+BI$5,FALSE)*Input2!$B$4)</f>
        <v>#N/A</v>
      </c>
      <c r="BJ41" s="31" t="e">
        <f>ABS(VLOOKUP($B41,Input!$C$2:$DR$352,10+BJ$5,FALSE)*Input2!$B$4)</f>
        <v>#N/A</v>
      </c>
      <c r="BK41" s="31" t="e">
        <f>ABS(VLOOKUP($B41,Input!$C$2:$DR$352,10+BK$5,FALSE)*Input2!$B$4)</f>
        <v>#N/A</v>
      </c>
      <c r="BL41" s="31" t="e">
        <f>ABS(VLOOKUP($B41,Input!$C$2:$DR$352,10+BL$5,FALSE)*Input2!$B$4)</f>
        <v>#N/A</v>
      </c>
      <c r="BM41" s="31" t="e">
        <f>ABS(VLOOKUP($B41,Input!$C$2:$DR$352,10+BM$5,FALSE)*Input2!$B$4)</f>
        <v>#N/A</v>
      </c>
      <c r="BN41" s="31" t="e">
        <f>ABS(VLOOKUP($B41,Input!$C$2:$DR$352,10+BN$5,FALSE)*Input2!$B$4)</f>
        <v>#N/A</v>
      </c>
      <c r="BO41" s="31" t="e">
        <f>ABS(VLOOKUP($B41,Input!$C$2:$DR$352,10+BO$5,FALSE)*Input2!$B$4)</f>
        <v>#N/A</v>
      </c>
      <c r="BP41" s="31" t="e">
        <f>ABS(VLOOKUP($B41,Input!$C$2:$DR$352,10+BP$5,FALSE)*Input2!$B$4)</f>
        <v>#N/A</v>
      </c>
      <c r="BQ41" s="31" t="e">
        <f>ABS(VLOOKUP($B41,Input!$C$2:$DR$352,10+BQ$5,FALSE)*Input2!$B$4)</f>
        <v>#N/A</v>
      </c>
      <c r="BR41" s="31" t="e">
        <f>ABS(VLOOKUP($B41,Input!$C$2:$DR$352,10+BR$5,FALSE)*Input2!$B$4)</f>
        <v>#N/A</v>
      </c>
      <c r="BS41" s="31" t="e">
        <f>ABS(VLOOKUP($B41,Input!$C$2:$DR$352,10+BS$5,FALSE)*Input2!$B$4)</f>
        <v>#N/A</v>
      </c>
      <c r="BT41" s="31" t="e">
        <f>ABS(VLOOKUP($B41,Input!$C$2:$DR$352,10+BT$5,FALSE)*Input2!$B$4)</f>
        <v>#N/A</v>
      </c>
      <c r="BU41" s="31" t="e">
        <f>ABS(VLOOKUP($B41,Input!$C$2:$DR$352,10+BU$5,FALSE)*Input2!$B$4)</f>
        <v>#N/A</v>
      </c>
      <c r="BV41" s="31" t="e">
        <f>ABS(VLOOKUP($B41,Input!$C$2:$DR$352,10+BV$5,FALSE)*Input2!$B$4)</f>
        <v>#N/A</v>
      </c>
      <c r="BW41" s="31" t="e">
        <f>ABS(VLOOKUP($B41,Input!$C$2:$DR$352,10+BW$5,FALSE)*Input2!$B$4)</f>
        <v>#N/A</v>
      </c>
      <c r="BX41" s="31" t="e">
        <f>ABS(VLOOKUP($B41,Input!$C$2:$DR$352,10+BX$5,FALSE)*Input2!$B$4)</f>
        <v>#N/A</v>
      </c>
      <c r="BY41" s="31" t="e">
        <f>ABS(VLOOKUP($B41,Input!$C$2:$DR$352,10+BY$5,FALSE)*Input2!$B$4)</f>
        <v>#N/A</v>
      </c>
      <c r="BZ41" s="31" t="e">
        <f>ABS(VLOOKUP($B41,Input!$C$2:$DR$352,10+BZ$5,FALSE)*Input2!$B$4)</f>
        <v>#N/A</v>
      </c>
      <c r="CA41" s="31" t="e">
        <f>ABS(VLOOKUP($B41,Input!$C$2:$DR$352,10+CA$5,FALSE)*Input2!$B$4)</f>
        <v>#N/A</v>
      </c>
      <c r="CB41" s="31" t="e">
        <f>ABS(VLOOKUP($B41,Input!$C$2:$DR$352,10+CB$5,FALSE)*Input2!$B$4)</f>
        <v>#N/A</v>
      </c>
      <c r="CC41" s="31" t="e">
        <f>ABS(VLOOKUP($B41,Input!$C$2:$DR$352,10+CC$5,FALSE)*Input2!$B$4)</f>
        <v>#N/A</v>
      </c>
      <c r="CD41" s="31" t="e">
        <f>ABS(VLOOKUP($B41,Input!$C$2:$DR$352,10+CD$5,FALSE)*Input2!$B$4)</f>
        <v>#N/A</v>
      </c>
      <c r="CE41" s="31" t="e">
        <f>ABS(VLOOKUP($B41,Input!$C$2:$DR$352,10+CE$5,FALSE)*Input2!$B$4)</f>
        <v>#N/A</v>
      </c>
      <c r="CF41" s="31" t="e">
        <f>ABS(VLOOKUP($B41,Input!$C$2:$DR$352,10+CF$5,FALSE)*Input2!$B$4)</f>
        <v>#N/A</v>
      </c>
      <c r="CG41" s="31" t="e">
        <f>ABS(VLOOKUP($B41,Input!$C$2:$DR$352,10+CG$5,FALSE)*Input2!$B$4)</f>
        <v>#N/A</v>
      </c>
      <c r="CH41" s="31" t="e">
        <f>ABS(VLOOKUP($B41,Input!$C$2:$DR$352,10+CH$5,FALSE)*Input2!$B$4)</f>
        <v>#N/A</v>
      </c>
      <c r="CI41" s="31" t="e">
        <f>ABS(VLOOKUP($B41,Input!$C$2:$DR$352,10+CI$5,FALSE)*Input2!$B$4)</f>
        <v>#N/A</v>
      </c>
      <c r="CJ41" s="31" t="e">
        <f>ABS(VLOOKUP($B41,Input!$C$2:$DR$352,10+CJ$5,FALSE)*Input2!$B$4)</f>
        <v>#N/A</v>
      </c>
      <c r="CK41" s="31" t="e">
        <f>ABS(VLOOKUP($B41,Input!$C$2:$DR$352,10+CK$5,FALSE)*Input2!$B$4)</f>
        <v>#N/A</v>
      </c>
      <c r="CL41" s="31" t="e">
        <f>ABS(VLOOKUP($B41,Input!$C$2:$DR$352,10+CL$5,FALSE)*Input2!$B$4)</f>
        <v>#N/A</v>
      </c>
      <c r="CM41" s="31" t="e">
        <f>ABS(VLOOKUP($B41,Input!$C$2:$DR$352,10+CM$5,FALSE)*Input2!$B$4)</f>
        <v>#N/A</v>
      </c>
      <c r="CN41" s="31" t="e">
        <f>ABS(VLOOKUP($B41,Input!$C$2:$DR$352,10+CN$5,FALSE)*Input2!$B$4)</f>
        <v>#N/A</v>
      </c>
      <c r="CO41" s="31" t="e">
        <f>ABS(VLOOKUP($B41,Input!$C$2:$DR$352,10+CO$5,FALSE)*Input2!$B$4)</f>
        <v>#N/A</v>
      </c>
      <c r="CP41" s="31" t="e">
        <f>ABS(VLOOKUP($B41,Input!$C$2:$DR$352,10+CP$5,FALSE)*Input2!$B$4)</f>
        <v>#N/A</v>
      </c>
    </row>
    <row r="42" spans="1:95" outlineLevel="3">
      <c r="A42" s="237" t="s">
        <v>17</v>
      </c>
      <c r="B42" s="145" t="s">
        <v>310</v>
      </c>
      <c r="C42" s="32" t="e">
        <f>'Aggregate Nominal'!B42*'Aggregate Nominal'!$B$4/'Per Capita Nominal'!C$75</f>
        <v>#N/A</v>
      </c>
      <c r="D42" s="31" t="e">
        <f>VLOOKUP($B42,Input!$C$2:$DR$352,10+D$5,FALSE)*Input2!$B$4</f>
        <v>#N/A</v>
      </c>
      <c r="E42" s="31" t="e">
        <f>VLOOKUP($B42,Input!$C$2:$DR$352,10+E$5,FALSE)*Input2!$B$4</f>
        <v>#N/A</v>
      </c>
      <c r="F42" s="31" t="e">
        <f>VLOOKUP($B42,Input!$C$2:$DR$352,10+F$5,FALSE)*Input2!$B$4</f>
        <v>#N/A</v>
      </c>
      <c r="G42" s="31" t="e">
        <f>VLOOKUP($B42,Input!$C$2:$DR$352,10+G$5,FALSE)*Input2!$B$4</f>
        <v>#N/A</v>
      </c>
      <c r="H42" s="31" t="e">
        <f>VLOOKUP($B42,Input!$C$2:$DR$352,10+H$5,FALSE)*Input2!$B$4</f>
        <v>#N/A</v>
      </c>
      <c r="I42" s="31" t="e">
        <f>VLOOKUP($B42,Input!$C$2:$DR$352,10+I$5,FALSE)*Input2!$B$4</f>
        <v>#N/A</v>
      </c>
      <c r="J42" s="31" t="e">
        <f>VLOOKUP($B42,Input!$C$2:$DR$352,10+J$5,FALSE)*Input2!$B$4</f>
        <v>#N/A</v>
      </c>
      <c r="K42" s="31" t="e">
        <f>VLOOKUP($B42,Input!$C$2:$DR$352,10+K$5,FALSE)*Input2!$B$4</f>
        <v>#N/A</v>
      </c>
      <c r="L42" s="31" t="e">
        <f>VLOOKUP($B42,Input!$C$2:$DR$352,10+L$5,FALSE)*Input2!$B$4</f>
        <v>#N/A</v>
      </c>
      <c r="M42" s="31" t="e">
        <f>VLOOKUP($B42,Input!$C$2:$DR$352,10+M$5,FALSE)*Input2!$B$4</f>
        <v>#N/A</v>
      </c>
      <c r="N42" s="31" t="e">
        <f>VLOOKUP($B42,Input!$C$2:$DR$352,10+N$5,FALSE)*Input2!$B$4</f>
        <v>#N/A</v>
      </c>
      <c r="O42" s="31" t="e">
        <f>VLOOKUP($B42,Input!$C$2:$DR$352,10+O$5,FALSE)*Input2!$B$4</f>
        <v>#N/A</v>
      </c>
      <c r="P42" s="31" t="e">
        <f>VLOOKUP($B42,Input!$C$2:$DR$352,10+P$5,FALSE)*Input2!$B$4</f>
        <v>#N/A</v>
      </c>
      <c r="Q42" s="31" t="e">
        <f>VLOOKUP($B42,Input!$C$2:$DR$352,10+Q$5,FALSE)*Input2!$B$4</f>
        <v>#N/A</v>
      </c>
      <c r="R42" s="31" t="e">
        <f>VLOOKUP($B42,Input!$C$2:$DR$352,10+R$5,FALSE)*Input2!$B$4</f>
        <v>#N/A</v>
      </c>
      <c r="S42" s="31" t="e">
        <f>VLOOKUP($B42,Input!$C$2:$DR$352,10+S$5,FALSE)*Input2!$B$4</f>
        <v>#N/A</v>
      </c>
      <c r="T42" s="31" t="e">
        <f>VLOOKUP($B42,Input!$C$2:$DR$352,10+T$5,FALSE)*Input2!$B$4</f>
        <v>#N/A</v>
      </c>
      <c r="U42" s="31" t="e">
        <f>VLOOKUP($B42,Input!$C$2:$DR$352,10+U$5,FALSE)*Input2!$B$4</f>
        <v>#N/A</v>
      </c>
      <c r="V42" s="31" t="e">
        <f>VLOOKUP($B42,Input!$C$2:$DR$352,10+V$5,FALSE)*Input2!$B$4</f>
        <v>#N/A</v>
      </c>
      <c r="W42" s="31" t="e">
        <f>VLOOKUP($B42,Input!$C$2:$DR$352,10+W$5,FALSE)*Input2!$B$4</f>
        <v>#N/A</v>
      </c>
      <c r="X42" s="31" t="e">
        <f>VLOOKUP($B42,Input!$C$2:$DR$352,10+X$5,FALSE)*Input2!$B$4</f>
        <v>#N/A</v>
      </c>
      <c r="Y42" s="31" t="e">
        <f>VLOOKUP($B42,Input!$C$2:$DR$352,10+Y$5,FALSE)*Input2!$B$4</f>
        <v>#N/A</v>
      </c>
      <c r="Z42" s="31" t="e">
        <f>VLOOKUP($B42,Input!$C$2:$DR$352,10+Z$5,FALSE)*Input2!$B$4</f>
        <v>#N/A</v>
      </c>
      <c r="AA42" s="31" t="e">
        <f>VLOOKUP($B42,Input!$C$2:$DR$352,10+AA$5,FALSE)*Input2!$B$4</f>
        <v>#N/A</v>
      </c>
      <c r="AB42" s="31" t="e">
        <f>VLOOKUP($B42,Input!$C$2:$DR$352,10+AB$5,FALSE)*Input2!$B$4</f>
        <v>#N/A</v>
      </c>
      <c r="AC42" s="31" t="e">
        <f>VLOOKUP($B42,Input!$C$2:$DR$352,10+AC$5,FALSE)*Input2!$B$4</f>
        <v>#N/A</v>
      </c>
      <c r="AD42" s="31" t="e">
        <f>VLOOKUP($B42,Input!$C$2:$DR$352,10+AD$5,FALSE)*Input2!$B$4</f>
        <v>#N/A</v>
      </c>
      <c r="AE42" s="31" t="e">
        <f>VLOOKUP($B42,Input!$C$2:$DR$352,10+AE$5,FALSE)*Input2!$B$4</f>
        <v>#N/A</v>
      </c>
      <c r="AF42" s="31" t="e">
        <f>VLOOKUP($B42,Input!$C$2:$DR$352,10+AF$5,FALSE)*Input2!$B$4</f>
        <v>#N/A</v>
      </c>
      <c r="AG42" s="31" t="e">
        <f>VLOOKUP($B42,Input!$C$2:$DR$352,10+AG$5,FALSE)*Input2!$B$4</f>
        <v>#N/A</v>
      </c>
      <c r="AH42" s="31" t="e">
        <f>VLOOKUP($B42,Input!$C$2:$DR$352,10+AH$5,FALSE)*Input2!$B$4</f>
        <v>#N/A</v>
      </c>
      <c r="AI42" s="31" t="e">
        <f>VLOOKUP($B42,Input!$C$2:$DR$352,10+AI$5,FALSE)*Input2!$B$4</f>
        <v>#N/A</v>
      </c>
      <c r="AJ42" s="31" t="e">
        <f>VLOOKUP($B42,Input!$C$2:$DR$352,10+AJ$5,FALSE)*Input2!$B$4</f>
        <v>#N/A</v>
      </c>
      <c r="AK42" s="31" t="e">
        <f>VLOOKUP($B42,Input!$C$2:$DR$352,10+AK$5,FALSE)*Input2!$B$4</f>
        <v>#N/A</v>
      </c>
      <c r="AL42" s="31" t="e">
        <f>VLOOKUP($B42,Input!$C$2:$DR$352,10+AL$5,FALSE)*Input2!$B$4</f>
        <v>#N/A</v>
      </c>
      <c r="AM42" s="31" t="e">
        <f>VLOOKUP($B42,Input!$C$2:$DR$352,10+AM$5,FALSE)*Input2!$B$4</f>
        <v>#N/A</v>
      </c>
      <c r="AN42" s="31" t="e">
        <f>VLOOKUP($B42,Input!$C$2:$DR$352,10+AN$5,FALSE)*Input2!$B$4</f>
        <v>#N/A</v>
      </c>
      <c r="AO42" s="31" t="e">
        <f>VLOOKUP($B42,Input!$C$2:$DR$352,10+AO$5,FALSE)*Input2!$B$4</f>
        <v>#N/A</v>
      </c>
      <c r="AP42" s="31" t="e">
        <f>VLOOKUP($B42,Input!$C$2:$DR$352,10+AP$5,FALSE)*Input2!$B$4</f>
        <v>#N/A</v>
      </c>
      <c r="AQ42" s="31" t="e">
        <f>VLOOKUP($B42,Input!$C$2:$DR$352,10+AQ$5,FALSE)*Input2!$B$4</f>
        <v>#N/A</v>
      </c>
      <c r="AR42" s="31" t="e">
        <f>VLOOKUP($B42,Input!$C$2:$DR$352,10+AR$5,FALSE)*Input2!$B$4</f>
        <v>#N/A</v>
      </c>
      <c r="AS42" s="31" t="e">
        <f>VLOOKUP($B42,Input!$C$2:$DR$352,10+AS$5,FALSE)*Input2!$B$4</f>
        <v>#N/A</v>
      </c>
      <c r="AT42" s="31" t="e">
        <f>VLOOKUP($B42,Input!$C$2:$DR$352,10+AT$5,FALSE)*Input2!$B$4</f>
        <v>#N/A</v>
      </c>
      <c r="AU42" s="31" t="e">
        <f>VLOOKUP($B42,Input!$C$2:$DR$352,10+AU$5,FALSE)*Input2!$B$4</f>
        <v>#N/A</v>
      </c>
      <c r="AV42" s="31" t="e">
        <f>VLOOKUP($B42,Input!$C$2:$DR$352,10+AV$5,FALSE)*Input2!$B$4</f>
        <v>#N/A</v>
      </c>
      <c r="AW42" s="31" t="e">
        <f>VLOOKUP($B42,Input!$C$2:$DR$352,10+AW$5,FALSE)*Input2!$B$4</f>
        <v>#N/A</v>
      </c>
      <c r="AX42" s="31" t="e">
        <f>VLOOKUP($B42,Input!$C$2:$DR$352,10+AX$5,FALSE)*Input2!$B$4</f>
        <v>#N/A</v>
      </c>
      <c r="AY42" s="31" t="e">
        <f>VLOOKUP($B42,Input!$C$2:$DR$352,10+AY$5,FALSE)*Input2!$B$4</f>
        <v>#N/A</v>
      </c>
      <c r="AZ42" s="31" t="e">
        <f>VLOOKUP($B42,Input!$C$2:$DR$352,10+AZ$5,FALSE)*Input2!$B$4</f>
        <v>#N/A</v>
      </c>
      <c r="BA42" s="31" t="e">
        <f>VLOOKUP($B42,Input!$C$2:$DR$352,10+BA$5,FALSE)*Input2!$B$4</f>
        <v>#N/A</v>
      </c>
      <c r="BB42" s="31" t="e">
        <f>VLOOKUP($B42,Input!$C$2:$DR$352,10+BB$5,FALSE)*Input2!$B$4</f>
        <v>#N/A</v>
      </c>
      <c r="BC42" s="31" t="e">
        <f>VLOOKUP($B42,Input!$C$2:$DR$352,10+BC$5,FALSE)*Input2!$B$4</f>
        <v>#N/A</v>
      </c>
      <c r="BD42" s="31" t="e">
        <f>VLOOKUP($B42,Input!$C$2:$DR$352,10+BD$5,FALSE)*Input2!$B$4</f>
        <v>#N/A</v>
      </c>
      <c r="BE42" s="31" t="e">
        <f>VLOOKUP($B42,Input!$C$2:$DR$352,10+BE$5,FALSE)*Input2!$B$4</f>
        <v>#N/A</v>
      </c>
      <c r="BF42" s="31" t="e">
        <f>VLOOKUP($B42,Input!$C$2:$DR$352,10+BF$5,FALSE)*Input2!$B$4</f>
        <v>#N/A</v>
      </c>
      <c r="BG42" s="31" t="e">
        <f>VLOOKUP($B42,Input!$C$2:$DR$352,10+BG$5,FALSE)*Input2!$B$4</f>
        <v>#N/A</v>
      </c>
      <c r="BH42" s="31" t="e">
        <f>VLOOKUP($B42,Input!$C$2:$DR$352,10+BH$5,FALSE)*Input2!$B$4</f>
        <v>#N/A</v>
      </c>
      <c r="BI42" s="31" t="e">
        <f>VLOOKUP($B42,Input!$C$2:$DR$352,10+BI$5,FALSE)*Input2!$B$4</f>
        <v>#N/A</v>
      </c>
      <c r="BJ42" s="31" t="e">
        <f>VLOOKUP($B42,Input!$C$2:$DR$352,10+BJ$5,FALSE)*Input2!$B$4</f>
        <v>#N/A</v>
      </c>
      <c r="BK42" s="31" t="e">
        <f>VLOOKUP($B42,Input!$C$2:$DR$352,10+BK$5,FALSE)*Input2!$B$4</f>
        <v>#N/A</v>
      </c>
      <c r="BL42" s="31" t="e">
        <f>VLOOKUP($B42,Input!$C$2:$DR$352,10+BL$5,FALSE)*Input2!$B$4</f>
        <v>#N/A</v>
      </c>
      <c r="BM42" s="31" t="e">
        <f>VLOOKUP($B42,Input!$C$2:$DR$352,10+BM$5,FALSE)*Input2!$B$4</f>
        <v>#N/A</v>
      </c>
      <c r="BN42" s="31" t="e">
        <f>VLOOKUP($B42,Input!$C$2:$DR$352,10+BN$5,FALSE)*Input2!$B$4</f>
        <v>#N/A</v>
      </c>
      <c r="BO42" s="31" t="e">
        <f>VLOOKUP($B42,Input!$C$2:$DR$352,10+BO$5,FALSE)*Input2!$B$4</f>
        <v>#N/A</v>
      </c>
      <c r="BP42" s="31" t="e">
        <f>VLOOKUP($B42,Input!$C$2:$DR$352,10+BP$5,FALSE)*Input2!$B$4</f>
        <v>#N/A</v>
      </c>
      <c r="BQ42" s="31" t="e">
        <f>VLOOKUP($B42,Input!$C$2:$DR$352,10+BQ$5,FALSE)*Input2!$B$4</f>
        <v>#N/A</v>
      </c>
      <c r="BR42" s="31" t="e">
        <f>VLOOKUP($B42,Input!$C$2:$DR$352,10+BR$5,FALSE)*Input2!$B$4</f>
        <v>#N/A</v>
      </c>
      <c r="BS42" s="31" t="e">
        <f>VLOOKUP($B42,Input!$C$2:$DR$352,10+BS$5,FALSE)*Input2!$B$4</f>
        <v>#N/A</v>
      </c>
      <c r="BT42" s="31" t="e">
        <f>VLOOKUP($B42,Input!$C$2:$DR$352,10+BT$5,FALSE)*Input2!$B$4</f>
        <v>#N/A</v>
      </c>
      <c r="BU42" s="31" t="e">
        <f>VLOOKUP($B42,Input!$C$2:$DR$352,10+BU$5,FALSE)*Input2!$B$4</f>
        <v>#N/A</v>
      </c>
      <c r="BV42" s="31" t="e">
        <f>VLOOKUP($B42,Input!$C$2:$DR$352,10+BV$5,FALSE)*Input2!$B$4</f>
        <v>#N/A</v>
      </c>
      <c r="BW42" s="31" t="e">
        <f>VLOOKUP($B42,Input!$C$2:$DR$352,10+BW$5,FALSE)*Input2!$B$4</f>
        <v>#N/A</v>
      </c>
      <c r="BX42" s="31" t="e">
        <f>VLOOKUP($B42,Input!$C$2:$DR$352,10+BX$5,FALSE)*Input2!$B$4</f>
        <v>#N/A</v>
      </c>
      <c r="BY42" s="31" t="e">
        <f>VLOOKUP($B42,Input!$C$2:$DR$352,10+BY$5,FALSE)*Input2!$B$4</f>
        <v>#N/A</v>
      </c>
      <c r="BZ42" s="31" t="e">
        <f>VLOOKUP($B42,Input!$C$2:$DR$352,10+BZ$5,FALSE)*Input2!$B$4</f>
        <v>#N/A</v>
      </c>
      <c r="CA42" s="31" t="e">
        <f>VLOOKUP($B42,Input!$C$2:$DR$352,10+CA$5,FALSE)*Input2!$B$4</f>
        <v>#N/A</v>
      </c>
      <c r="CB42" s="31" t="e">
        <f>VLOOKUP($B42,Input!$C$2:$DR$352,10+CB$5,FALSE)*Input2!$B$4</f>
        <v>#N/A</v>
      </c>
      <c r="CC42" s="31" t="e">
        <f>VLOOKUP($B42,Input!$C$2:$DR$352,10+CC$5,FALSE)*Input2!$B$4</f>
        <v>#N/A</v>
      </c>
      <c r="CD42" s="31" t="e">
        <f>VLOOKUP($B42,Input!$C$2:$DR$352,10+CD$5,FALSE)*Input2!$B$4</f>
        <v>#N/A</v>
      </c>
      <c r="CE42" s="31" t="e">
        <f>VLOOKUP($B42,Input!$C$2:$DR$352,10+CE$5,FALSE)*Input2!$B$4</f>
        <v>#N/A</v>
      </c>
      <c r="CF42" s="31" t="e">
        <f>VLOOKUP($B42,Input!$C$2:$DR$352,10+CF$5,FALSE)*Input2!$B$4</f>
        <v>#N/A</v>
      </c>
      <c r="CG42" s="31" t="e">
        <f>VLOOKUP($B42,Input!$C$2:$DR$352,10+CG$5,FALSE)*Input2!$B$4</f>
        <v>#N/A</v>
      </c>
      <c r="CH42" s="31" t="e">
        <f>VLOOKUP($B42,Input!$C$2:$DR$352,10+CH$5,FALSE)*Input2!$B$4</f>
        <v>#N/A</v>
      </c>
      <c r="CI42" s="31" t="e">
        <f>VLOOKUP($B42,Input!$C$2:$DR$352,10+CI$5,FALSE)*Input2!$B$4</f>
        <v>#N/A</v>
      </c>
      <c r="CJ42" s="31" t="e">
        <f>VLOOKUP($B42,Input!$C$2:$DR$352,10+CJ$5,FALSE)*Input2!$B$4</f>
        <v>#N/A</v>
      </c>
      <c r="CK42" s="31" t="e">
        <f>VLOOKUP($B42,Input!$C$2:$DR$352,10+CK$5,FALSE)*Input2!$B$4</f>
        <v>#N/A</v>
      </c>
      <c r="CL42" s="31" t="e">
        <f>VLOOKUP($B42,Input!$C$2:$DR$352,10+CL$5,FALSE)*Input2!$B$4</f>
        <v>#N/A</v>
      </c>
      <c r="CM42" s="31" t="e">
        <f>VLOOKUP($B42,Input!$C$2:$DR$352,10+CM$5,FALSE)*Input2!$B$4</f>
        <v>#N/A</v>
      </c>
      <c r="CN42" s="31" t="e">
        <f>VLOOKUP($B42,Input!$C$2:$DR$352,10+CN$5,FALSE)*Input2!$B$4</f>
        <v>#N/A</v>
      </c>
      <c r="CO42" s="31" t="e">
        <f>VLOOKUP($B42,Input!$C$2:$DR$352,10+CO$5,FALSE)*Input2!$B$4</f>
        <v>#N/A</v>
      </c>
      <c r="CP42" s="31" t="e">
        <f>VLOOKUP($B42,Input!$C$2:$DR$352,10+CP$5,FALSE)*Input2!$B$4</f>
        <v>#N/A</v>
      </c>
    </row>
    <row r="43" spans="1:95" outlineLevel="4">
      <c r="A43" s="30" t="s">
        <v>18</v>
      </c>
      <c r="B43" s="145" t="s">
        <v>311</v>
      </c>
      <c r="C43" s="32" t="e">
        <f>'Aggregate Nominal'!B43*'Aggregate Nominal'!$B$4/'Per Capita Nominal'!C$75</f>
        <v>#N/A</v>
      </c>
      <c r="D43" s="31" t="e">
        <f>VLOOKUP($B43,Input!$C$2:$DR$352,10+D$5,FALSE)*Input2!$B$4</f>
        <v>#N/A</v>
      </c>
      <c r="E43" s="31" t="e">
        <f>VLOOKUP($B43,Input!$C$2:$DR$352,10+E$5,FALSE)*Input2!$B$4</f>
        <v>#N/A</v>
      </c>
      <c r="F43" s="31" t="e">
        <f>VLOOKUP($B43,Input!$C$2:$DR$352,10+F$5,FALSE)*Input2!$B$4</f>
        <v>#N/A</v>
      </c>
      <c r="G43" s="31" t="e">
        <f>VLOOKUP($B43,Input!$C$2:$DR$352,10+G$5,FALSE)*Input2!$B$4</f>
        <v>#N/A</v>
      </c>
      <c r="H43" s="31" t="e">
        <f>VLOOKUP($B43,Input!$C$2:$DR$352,10+H$5,FALSE)*Input2!$B$4</f>
        <v>#N/A</v>
      </c>
      <c r="I43" s="31" t="e">
        <f>VLOOKUP($B43,Input!$C$2:$DR$352,10+I$5,FALSE)*Input2!$B$4</f>
        <v>#N/A</v>
      </c>
      <c r="J43" s="31" t="e">
        <f>VLOOKUP($B43,Input!$C$2:$DR$352,10+J$5,FALSE)*Input2!$B$4</f>
        <v>#N/A</v>
      </c>
      <c r="K43" s="31" t="e">
        <f>VLOOKUP($B43,Input!$C$2:$DR$352,10+K$5,FALSE)*Input2!$B$4</f>
        <v>#N/A</v>
      </c>
      <c r="L43" s="31" t="e">
        <f>VLOOKUP($B43,Input!$C$2:$DR$352,10+L$5,FALSE)*Input2!$B$4</f>
        <v>#N/A</v>
      </c>
      <c r="M43" s="31" t="e">
        <f>VLOOKUP($B43,Input!$C$2:$DR$352,10+M$5,FALSE)*Input2!$B$4</f>
        <v>#N/A</v>
      </c>
      <c r="N43" s="31" t="e">
        <f>VLOOKUP($B43,Input!$C$2:$DR$352,10+N$5,FALSE)*Input2!$B$4</f>
        <v>#N/A</v>
      </c>
      <c r="O43" s="31" t="e">
        <f>VLOOKUP($B43,Input!$C$2:$DR$352,10+O$5,FALSE)*Input2!$B$4</f>
        <v>#N/A</v>
      </c>
      <c r="P43" s="31" t="e">
        <f>VLOOKUP($B43,Input!$C$2:$DR$352,10+P$5,FALSE)*Input2!$B$4</f>
        <v>#N/A</v>
      </c>
      <c r="Q43" s="31" t="e">
        <f>VLOOKUP($B43,Input!$C$2:$DR$352,10+Q$5,FALSE)*Input2!$B$4</f>
        <v>#N/A</v>
      </c>
      <c r="R43" s="31" t="e">
        <f>VLOOKUP($B43,Input!$C$2:$DR$352,10+R$5,FALSE)*Input2!$B$4</f>
        <v>#N/A</v>
      </c>
      <c r="S43" s="31" t="e">
        <f>VLOOKUP($B43,Input!$C$2:$DR$352,10+S$5,FALSE)*Input2!$B$4</f>
        <v>#N/A</v>
      </c>
      <c r="T43" s="31" t="e">
        <f>VLOOKUP($B43,Input!$C$2:$DR$352,10+T$5,FALSE)*Input2!$B$4</f>
        <v>#N/A</v>
      </c>
      <c r="U43" s="31" t="e">
        <f>VLOOKUP($B43,Input!$C$2:$DR$352,10+U$5,FALSE)*Input2!$B$4</f>
        <v>#N/A</v>
      </c>
      <c r="V43" s="31" t="e">
        <f>VLOOKUP($B43,Input!$C$2:$DR$352,10+V$5,FALSE)*Input2!$B$4</f>
        <v>#N/A</v>
      </c>
      <c r="W43" s="31" t="e">
        <f>VLOOKUP($B43,Input!$C$2:$DR$352,10+W$5,FALSE)*Input2!$B$4</f>
        <v>#N/A</v>
      </c>
      <c r="X43" s="31" t="e">
        <f>VLOOKUP($B43,Input!$C$2:$DR$352,10+X$5,FALSE)*Input2!$B$4</f>
        <v>#N/A</v>
      </c>
      <c r="Y43" s="31" t="e">
        <f>VLOOKUP($B43,Input!$C$2:$DR$352,10+Y$5,FALSE)*Input2!$B$4</f>
        <v>#N/A</v>
      </c>
      <c r="Z43" s="31" t="e">
        <f>VLOOKUP($B43,Input!$C$2:$DR$352,10+Z$5,FALSE)*Input2!$B$4</f>
        <v>#N/A</v>
      </c>
      <c r="AA43" s="31" t="e">
        <f>VLOOKUP($B43,Input!$C$2:$DR$352,10+AA$5,FALSE)*Input2!$B$4</f>
        <v>#N/A</v>
      </c>
      <c r="AB43" s="31" t="e">
        <f>VLOOKUP($B43,Input!$C$2:$DR$352,10+AB$5,FALSE)*Input2!$B$4</f>
        <v>#N/A</v>
      </c>
      <c r="AC43" s="31" t="e">
        <f>VLOOKUP($B43,Input!$C$2:$DR$352,10+AC$5,FALSE)*Input2!$B$4</f>
        <v>#N/A</v>
      </c>
      <c r="AD43" s="31" t="e">
        <f>VLOOKUP($B43,Input!$C$2:$DR$352,10+AD$5,FALSE)*Input2!$B$4</f>
        <v>#N/A</v>
      </c>
      <c r="AE43" s="31" t="e">
        <f>VLOOKUP($B43,Input!$C$2:$DR$352,10+AE$5,FALSE)*Input2!$B$4</f>
        <v>#N/A</v>
      </c>
      <c r="AF43" s="31" t="e">
        <f>VLOOKUP($B43,Input!$C$2:$DR$352,10+AF$5,FALSE)*Input2!$B$4</f>
        <v>#N/A</v>
      </c>
      <c r="AG43" s="31" t="e">
        <f>VLOOKUP($B43,Input!$C$2:$DR$352,10+AG$5,FALSE)*Input2!$B$4</f>
        <v>#N/A</v>
      </c>
      <c r="AH43" s="31" t="e">
        <f>VLOOKUP($B43,Input!$C$2:$DR$352,10+AH$5,FALSE)*Input2!$B$4</f>
        <v>#N/A</v>
      </c>
      <c r="AI43" s="31" t="e">
        <f>VLOOKUP($B43,Input!$C$2:$DR$352,10+AI$5,FALSE)*Input2!$B$4</f>
        <v>#N/A</v>
      </c>
      <c r="AJ43" s="31" t="e">
        <f>VLOOKUP($B43,Input!$C$2:$DR$352,10+AJ$5,FALSE)*Input2!$B$4</f>
        <v>#N/A</v>
      </c>
      <c r="AK43" s="31" t="e">
        <f>VLOOKUP($B43,Input!$C$2:$DR$352,10+AK$5,FALSE)*Input2!$B$4</f>
        <v>#N/A</v>
      </c>
      <c r="AL43" s="31" t="e">
        <f>VLOOKUP($B43,Input!$C$2:$DR$352,10+AL$5,FALSE)*Input2!$B$4</f>
        <v>#N/A</v>
      </c>
      <c r="AM43" s="31" t="e">
        <f>VLOOKUP($B43,Input!$C$2:$DR$352,10+AM$5,FALSE)*Input2!$B$4</f>
        <v>#N/A</v>
      </c>
      <c r="AN43" s="31" t="e">
        <f>VLOOKUP($B43,Input!$C$2:$DR$352,10+AN$5,FALSE)*Input2!$B$4</f>
        <v>#N/A</v>
      </c>
      <c r="AO43" s="31" t="e">
        <f>VLOOKUP($B43,Input!$C$2:$DR$352,10+AO$5,FALSE)*Input2!$B$4</f>
        <v>#N/A</v>
      </c>
      <c r="AP43" s="31" t="e">
        <f>VLOOKUP($B43,Input!$C$2:$DR$352,10+AP$5,FALSE)*Input2!$B$4</f>
        <v>#N/A</v>
      </c>
      <c r="AQ43" s="31" t="e">
        <f>VLOOKUP($B43,Input!$C$2:$DR$352,10+AQ$5,FALSE)*Input2!$B$4</f>
        <v>#N/A</v>
      </c>
      <c r="AR43" s="31" t="e">
        <f>VLOOKUP($B43,Input!$C$2:$DR$352,10+AR$5,FALSE)*Input2!$B$4</f>
        <v>#N/A</v>
      </c>
      <c r="AS43" s="31" t="e">
        <f>VLOOKUP($B43,Input!$C$2:$DR$352,10+AS$5,FALSE)*Input2!$B$4</f>
        <v>#N/A</v>
      </c>
      <c r="AT43" s="31" t="e">
        <f>VLOOKUP($B43,Input!$C$2:$DR$352,10+AT$5,FALSE)*Input2!$B$4</f>
        <v>#N/A</v>
      </c>
      <c r="AU43" s="31" t="e">
        <f>VLOOKUP($B43,Input!$C$2:$DR$352,10+AU$5,FALSE)*Input2!$B$4</f>
        <v>#N/A</v>
      </c>
      <c r="AV43" s="31" t="e">
        <f>VLOOKUP($B43,Input!$C$2:$DR$352,10+AV$5,FALSE)*Input2!$B$4</f>
        <v>#N/A</v>
      </c>
      <c r="AW43" s="31" t="e">
        <f>VLOOKUP($B43,Input!$C$2:$DR$352,10+AW$5,FALSE)*Input2!$B$4</f>
        <v>#N/A</v>
      </c>
      <c r="AX43" s="31" t="e">
        <f>VLOOKUP($B43,Input!$C$2:$DR$352,10+AX$5,FALSE)*Input2!$B$4</f>
        <v>#N/A</v>
      </c>
      <c r="AY43" s="31" t="e">
        <f>VLOOKUP($B43,Input!$C$2:$DR$352,10+AY$5,FALSE)*Input2!$B$4</f>
        <v>#N/A</v>
      </c>
      <c r="AZ43" s="31" t="e">
        <f>VLOOKUP($B43,Input!$C$2:$DR$352,10+AZ$5,FALSE)*Input2!$B$4</f>
        <v>#N/A</v>
      </c>
      <c r="BA43" s="31" t="e">
        <f>VLOOKUP($B43,Input!$C$2:$DR$352,10+BA$5,FALSE)*Input2!$B$4</f>
        <v>#N/A</v>
      </c>
      <c r="BB43" s="31" t="e">
        <f>VLOOKUP($B43,Input!$C$2:$DR$352,10+BB$5,FALSE)*Input2!$B$4</f>
        <v>#N/A</v>
      </c>
      <c r="BC43" s="31" t="e">
        <f>VLOOKUP($B43,Input!$C$2:$DR$352,10+BC$5,FALSE)*Input2!$B$4</f>
        <v>#N/A</v>
      </c>
      <c r="BD43" s="31" t="e">
        <f>VLOOKUP($B43,Input!$C$2:$DR$352,10+BD$5,FALSE)*Input2!$B$4</f>
        <v>#N/A</v>
      </c>
      <c r="BE43" s="31" t="e">
        <f>VLOOKUP($B43,Input!$C$2:$DR$352,10+BE$5,FALSE)*Input2!$B$4</f>
        <v>#N/A</v>
      </c>
      <c r="BF43" s="31" t="e">
        <f>VLOOKUP($B43,Input!$C$2:$DR$352,10+BF$5,FALSE)*Input2!$B$4</f>
        <v>#N/A</v>
      </c>
      <c r="BG43" s="31" t="e">
        <f>VLOOKUP($B43,Input!$C$2:$DR$352,10+BG$5,FALSE)*Input2!$B$4</f>
        <v>#N/A</v>
      </c>
      <c r="BH43" s="31" t="e">
        <f>VLOOKUP($B43,Input!$C$2:$DR$352,10+BH$5,FALSE)*Input2!$B$4</f>
        <v>#N/A</v>
      </c>
      <c r="BI43" s="31" t="e">
        <f>VLOOKUP($B43,Input!$C$2:$DR$352,10+BI$5,FALSE)*Input2!$B$4</f>
        <v>#N/A</v>
      </c>
      <c r="BJ43" s="31" t="e">
        <f>VLOOKUP($B43,Input!$C$2:$DR$352,10+BJ$5,FALSE)*Input2!$B$4</f>
        <v>#N/A</v>
      </c>
      <c r="BK43" s="31" t="e">
        <f>VLOOKUP($B43,Input!$C$2:$DR$352,10+BK$5,FALSE)*Input2!$B$4</f>
        <v>#N/A</v>
      </c>
      <c r="BL43" s="31" t="e">
        <f>VLOOKUP($B43,Input!$C$2:$DR$352,10+BL$5,FALSE)*Input2!$B$4</f>
        <v>#N/A</v>
      </c>
      <c r="BM43" s="31" t="e">
        <f>VLOOKUP($B43,Input!$C$2:$DR$352,10+BM$5,FALSE)*Input2!$B$4</f>
        <v>#N/A</v>
      </c>
      <c r="BN43" s="31" t="e">
        <f>VLOOKUP($B43,Input!$C$2:$DR$352,10+BN$5,FALSE)*Input2!$B$4</f>
        <v>#N/A</v>
      </c>
      <c r="BO43" s="31" t="e">
        <f>VLOOKUP($B43,Input!$C$2:$DR$352,10+BO$5,FALSE)*Input2!$B$4</f>
        <v>#N/A</v>
      </c>
      <c r="BP43" s="31" t="e">
        <f>VLOOKUP($B43,Input!$C$2:$DR$352,10+BP$5,FALSE)*Input2!$B$4</f>
        <v>#N/A</v>
      </c>
      <c r="BQ43" s="31" t="e">
        <f>VLOOKUP($B43,Input!$C$2:$DR$352,10+BQ$5,FALSE)*Input2!$B$4</f>
        <v>#N/A</v>
      </c>
      <c r="BR43" s="31" t="e">
        <f>VLOOKUP($B43,Input!$C$2:$DR$352,10+BR$5,FALSE)*Input2!$B$4</f>
        <v>#N/A</v>
      </c>
      <c r="BS43" s="31" t="e">
        <f>VLOOKUP($B43,Input!$C$2:$DR$352,10+BS$5,FALSE)*Input2!$B$4</f>
        <v>#N/A</v>
      </c>
      <c r="BT43" s="31" t="e">
        <f>VLOOKUP($B43,Input!$C$2:$DR$352,10+BT$5,FALSE)*Input2!$B$4</f>
        <v>#N/A</v>
      </c>
      <c r="BU43" s="31" t="e">
        <f>VLOOKUP($B43,Input!$C$2:$DR$352,10+BU$5,FALSE)*Input2!$B$4</f>
        <v>#N/A</v>
      </c>
      <c r="BV43" s="31" t="e">
        <f>VLOOKUP($B43,Input!$C$2:$DR$352,10+BV$5,FALSE)*Input2!$B$4</f>
        <v>#N/A</v>
      </c>
      <c r="BW43" s="31" t="e">
        <f>VLOOKUP($B43,Input!$C$2:$DR$352,10+BW$5,FALSE)*Input2!$B$4</f>
        <v>#N/A</v>
      </c>
      <c r="BX43" s="31" t="e">
        <f>VLOOKUP($B43,Input!$C$2:$DR$352,10+BX$5,FALSE)*Input2!$B$4</f>
        <v>#N/A</v>
      </c>
      <c r="BY43" s="31" t="e">
        <f>VLOOKUP($B43,Input!$C$2:$DR$352,10+BY$5,FALSE)*Input2!$B$4</f>
        <v>#N/A</v>
      </c>
      <c r="BZ43" s="31" t="e">
        <f>VLOOKUP($B43,Input!$C$2:$DR$352,10+BZ$5,FALSE)*Input2!$B$4</f>
        <v>#N/A</v>
      </c>
      <c r="CA43" s="31" t="e">
        <f>VLOOKUP($B43,Input!$C$2:$DR$352,10+CA$5,FALSE)*Input2!$B$4</f>
        <v>#N/A</v>
      </c>
      <c r="CB43" s="31" t="e">
        <f>VLOOKUP($B43,Input!$C$2:$DR$352,10+CB$5,FALSE)*Input2!$B$4</f>
        <v>#N/A</v>
      </c>
      <c r="CC43" s="31" t="e">
        <f>VLOOKUP($B43,Input!$C$2:$DR$352,10+CC$5,FALSE)*Input2!$B$4</f>
        <v>#N/A</v>
      </c>
      <c r="CD43" s="31" t="e">
        <f>VLOOKUP($B43,Input!$C$2:$DR$352,10+CD$5,FALSE)*Input2!$B$4</f>
        <v>#N/A</v>
      </c>
      <c r="CE43" s="31" t="e">
        <f>VLOOKUP($B43,Input!$C$2:$DR$352,10+CE$5,FALSE)*Input2!$B$4</f>
        <v>#N/A</v>
      </c>
      <c r="CF43" s="31" t="e">
        <f>VLOOKUP($B43,Input!$C$2:$DR$352,10+CF$5,FALSE)*Input2!$B$4</f>
        <v>#N/A</v>
      </c>
      <c r="CG43" s="31" t="e">
        <f>VLOOKUP($B43,Input!$C$2:$DR$352,10+CG$5,FALSE)*Input2!$B$4</f>
        <v>#N/A</v>
      </c>
      <c r="CH43" s="31" t="e">
        <f>VLOOKUP($B43,Input!$C$2:$DR$352,10+CH$5,FALSE)*Input2!$B$4</f>
        <v>#N/A</v>
      </c>
      <c r="CI43" s="31" t="e">
        <f>VLOOKUP($B43,Input!$C$2:$DR$352,10+CI$5,FALSE)*Input2!$B$4</f>
        <v>#N/A</v>
      </c>
      <c r="CJ43" s="31" t="e">
        <f>VLOOKUP($B43,Input!$C$2:$DR$352,10+CJ$5,FALSE)*Input2!$B$4</f>
        <v>#N/A</v>
      </c>
      <c r="CK43" s="31" t="e">
        <f>VLOOKUP($B43,Input!$C$2:$DR$352,10+CK$5,FALSE)*Input2!$B$4</f>
        <v>#N/A</v>
      </c>
      <c r="CL43" s="31" t="e">
        <f>VLOOKUP($B43,Input!$C$2:$DR$352,10+CL$5,FALSE)*Input2!$B$4</f>
        <v>#N/A</v>
      </c>
      <c r="CM43" s="31" t="e">
        <f>VLOOKUP($B43,Input!$C$2:$DR$352,10+CM$5,FALSE)*Input2!$B$4</f>
        <v>#N/A</v>
      </c>
      <c r="CN43" s="31" t="e">
        <f>VLOOKUP($B43,Input!$C$2:$DR$352,10+CN$5,FALSE)*Input2!$B$4</f>
        <v>#N/A</v>
      </c>
      <c r="CO43" s="31" t="e">
        <f>VLOOKUP($B43,Input!$C$2:$DR$352,10+CO$5,FALSE)*Input2!$B$4</f>
        <v>#N/A</v>
      </c>
      <c r="CP43" s="31" t="e">
        <f>VLOOKUP($B43,Input!$C$2:$DR$352,10+CP$5,FALSE)*Input2!$B$4</f>
        <v>#N/A</v>
      </c>
    </row>
    <row r="44" spans="1:95" outlineLevel="4">
      <c r="A44" s="30" t="s">
        <v>19</v>
      </c>
      <c r="B44" s="145" t="s">
        <v>312</v>
      </c>
      <c r="C44" s="32" t="e">
        <f>ABS('Aggregate Nominal'!B44*'Aggregate Nominal'!$B$4/'Per Capita Nominal'!C$75)</f>
        <v>#N/A</v>
      </c>
      <c r="D44" s="31" t="e">
        <f>ABS(VLOOKUP($B44,Input!$C$2:$DR$352,10+D$5,FALSE)*Input2!$B$4)</f>
        <v>#N/A</v>
      </c>
      <c r="E44" s="31" t="e">
        <f>ABS(VLOOKUP($B44,Input!$C$2:$DR$352,10+E$5,FALSE)*Input2!$B$4)</f>
        <v>#N/A</v>
      </c>
      <c r="F44" s="31" t="e">
        <f>ABS(VLOOKUP($B44,Input!$C$2:$DR$352,10+F$5,FALSE)*Input2!$B$4)</f>
        <v>#N/A</v>
      </c>
      <c r="G44" s="31" t="e">
        <f>ABS(VLOOKUP($B44,Input!$C$2:$DR$352,10+G$5,FALSE)*Input2!$B$4)</f>
        <v>#N/A</v>
      </c>
      <c r="H44" s="31" t="e">
        <f>ABS(VLOOKUP($B44,Input!$C$2:$DR$352,10+H$5,FALSE)*Input2!$B$4)</f>
        <v>#N/A</v>
      </c>
      <c r="I44" s="31" t="e">
        <f>ABS(VLOOKUP($B44,Input!$C$2:$DR$352,10+I$5,FALSE)*Input2!$B$4)</f>
        <v>#N/A</v>
      </c>
      <c r="J44" s="31" t="e">
        <f>ABS(VLOOKUP($B44,Input!$C$2:$DR$352,10+J$5,FALSE)*Input2!$B$4)</f>
        <v>#N/A</v>
      </c>
      <c r="K44" s="31" t="e">
        <f>ABS(VLOOKUP($B44,Input!$C$2:$DR$352,10+K$5,FALSE)*Input2!$B$4)</f>
        <v>#N/A</v>
      </c>
      <c r="L44" s="31" t="e">
        <f>ABS(VLOOKUP($B44,Input!$C$2:$DR$352,10+L$5,FALSE)*Input2!$B$4)</f>
        <v>#N/A</v>
      </c>
      <c r="M44" s="31" t="e">
        <f>ABS(VLOOKUP($B44,Input!$C$2:$DR$352,10+M$5,FALSE)*Input2!$B$4)</f>
        <v>#N/A</v>
      </c>
      <c r="N44" s="31" t="e">
        <f>ABS(VLOOKUP($B44,Input!$C$2:$DR$352,10+N$5,FALSE)*Input2!$B$4)</f>
        <v>#N/A</v>
      </c>
      <c r="O44" s="31" t="e">
        <f>ABS(VLOOKUP($B44,Input!$C$2:$DR$352,10+O$5,FALSE)*Input2!$B$4)</f>
        <v>#N/A</v>
      </c>
      <c r="P44" s="31" t="e">
        <f>ABS(VLOOKUP($B44,Input!$C$2:$DR$352,10+P$5,FALSE)*Input2!$B$4)</f>
        <v>#N/A</v>
      </c>
      <c r="Q44" s="31" t="e">
        <f>ABS(VLOOKUP($B44,Input!$C$2:$DR$352,10+Q$5,FALSE)*Input2!$B$4)</f>
        <v>#N/A</v>
      </c>
      <c r="R44" s="31" t="e">
        <f>ABS(VLOOKUP($B44,Input!$C$2:$DR$352,10+R$5,FALSE)*Input2!$B$4)</f>
        <v>#N/A</v>
      </c>
      <c r="S44" s="31" t="e">
        <f>ABS(VLOOKUP($B44,Input!$C$2:$DR$352,10+S$5,FALSE)*Input2!$B$4)</f>
        <v>#N/A</v>
      </c>
      <c r="T44" s="31" t="e">
        <f>ABS(VLOOKUP($B44,Input!$C$2:$DR$352,10+T$5,FALSE)*Input2!$B$4)</f>
        <v>#N/A</v>
      </c>
      <c r="U44" s="31" t="e">
        <f>ABS(VLOOKUP($B44,Input!$C$2:$DR$352,10+U$5,FALSE)*Input2!$B$4)</f>
        <v>#N/A</v>
      </c>
      <c r="V44" s="31" t="e">
        <f>ABS(VLOOKUP($B44,Input!$C$2:$DR$352,10+V$5,FALSE)*Input2!$B$4)</f>
        <v>#N/A</v>
      </c>
      <c r="W44" s="31" t="e">
        <f>ABS(VLOOKUP($B44,Input!$C$2:$DR$352,10+W$5,FALSE)*Input2!$B$4)</f>
        <v>#N/A</v>
      </c>
      <c r="X44" s="31" t="e">
        <f>ABS(VLOOKUP($B44,Input!$C$2:$DR$352,10+X$5,FALSE)*Input2!$B$4)</f>
        <v>#N/A</v>
      </c>
      <c r="Y44" s="31" t="e">
        <f>ABS(VLOOKUP($B44,Input!$C$2:$DR$352,10+Y$5,FALSE)*Input2!$B$4)</f>
        <v>#N/A</v>
      </c>
      <c r="Z44" s="31" t="e">
        <f>ABS(VLOOKUP($B44,Input!$C$2:$DR$352,10+Z$5,FALSE)*Input2!$B$4)</f>
        <v>#N/A</v>
      </c>
      <c r="AA44" s="31" t="e">
        <f>ABS(VLOOKUP($B44,Input!$C$2:$DR$352,10+AA$5,FALSE)*Input2!$B$4)</f>
        <v>#N/A</v>
      </c>
      <c r="AB44" s="31" t="e">
        <f>ABS(VLOOKUP($B44,Input!$C$2:$DR$352,10+AB$5,FALSE)*Input2!$B$4)</f>
        <v>#N/A</v>
      </c>
      <c r="AC44" s="31" t="e">
        <f>ABS(VLOOKUP($B44,Input!$C$2:$DR$352,10+AC$5,FALSE)*Input2!$B$4)</f>
        <v>#N/A</v>
      </c>
      <c r="AD44" s="31" t="e">
        <f>ABS(VLOOKUP($B44,Input!$C$2:$DR$352,10+AD$5,FALSE)*Input2!$B$4)</f>
        <v>#N/A</v>
      </c>
      <c r="AE44" s="31" t="e">
        <f>ABS(VLOOKUP($B44,Input!$C$2:$DR$352,10+AE$5,FALSE)*Input2!$B$4)</f>
        <v>#N/A</v>
      </c>
      <c r="AF44" s="31" t="e">
        <f>ABS(VLOOKUP($B44,Input!$C$2:$DR$352,10+AF$5,FALSE)*Input2!$B$4)</f>
        <v>#N/A</v>
      </c>
      <c r="AG44" s="31" t="e">
        <f>ABS(VLOOKUP($B44,Input!$C$2:$DR$352,10+AG$5,FALSE)*Input2!$B$4)</f>
        <v>#N/A</v>
      </c>
      <c r="AH44" s="31" t="e">
        <f>ABS(VLOOKUP($B44,Input!$C$2:$DR$352,10+AH$5,FALSE)*Input2!$B$4)</f>
        <v>#N/A</v>
      </c>
      <c r="AI44" s="31" t="e">
        <f>ABS(VLOOKUP($B44,Input!$C$2:$DR$352,10+AI$5,FALSE)*Input2!$B$4)</f>
        <v>#N/A</v>
      </c>
      <c r="AJ44" s="31" t="e">
        <f>ABS(VLOOKUP($B44,Input!$C$2:$DR$352,10+AJ$5,FALSE)*Input2!$B$4)</f>
        <v>#N/A</v>
      </c>
      <c r="AK44" s="31" t="e">
        <f>ABS(VLOOKUP($B44,Input!$C$2:$DR$352,10+AK$5,FALSE)*Input2!$B$4)</f>
        <v>#N/A</v>
      </c>
      <c r="AL44" s="31" t="e">
        <f>ABS(VLOOKUP($B44,Input!$C$2:$DR$352,10+AL$5,FALSE)*Input2!$B$4)</f>
        <v>#N/A</v>
      </c>
      <c r="AM44" s="31" t="e">
        <f>ABS(VLOOKUP($B44,Input!$C$2:$DR$352,10+AM$5,FALSE)*Input2!$B$4)</f>
        <v>#N/A</v>
      </c>
      <c r="AN44" s="31" t="e">
        <f>ABS(VLOOKUP($B44,Input!$C$2:$DR$352,10+AN$5,FALSE)*Input2!$B$4)</f>
        <v>#N/A</v>
      </c>
      <c r="AO44" s="31" t="e">
        <f>ABS(VLOOKUP($B44,Input!$C$2:$DR$352,10+AO$5,FALSE)*Input2!$B$4)</f>
        <v>#N/A</v>
      </c>
      <c r="AP44" s="31" t="e">
        <f>ABS(VLOOKUP($B44,Input!$C$2:$DR$352,10+AP$5,FALSE)*Input2!$B$4)</f>
        <v>#N/A</v>
      </c>
      <c r="AQ44" s="31" t="e">
        <f>ABS(VLOOKUP($B44,Input!$C$2:$DR$352,10+AQ$5,FALSE)*Input2!$B$4)</f>
        <v>#N/A</v>
      </c>
      <c r="AR44" s="31" t="e">
        <f>ABS(VLOOKUP($B44,Input!$C$2:$DR$352,10+AR$5,FALSE)*Input2!$B$4)</f>
        <v>#N/A</v>
      </c>
      <c r="AS44" s="31" t="e">
        <f>ABS(VLOOKUP($B44,Input!$C$2:$DR$352,10+AS$5,FALSE)*Input2!$B$4)</f>
        <v>#N/A</v>
      </c>
      <c r="AT44" s="31" t="e">
        <f>ABS(VLOOKUP($B44,Input!$C$2:$DR$352,10+AT$5,FALSE)*Input2!$B$4)</f>
        <v>#N/A</v>
      </c>
      <c r="AU44" s="31" t="e">
        <f>ABS(VLOOKUP($B44,Input!$C$2:$DR$352,10+AU$5,FALSE)*Input2!$B$4)</f>
        <v>#N/A</v>
      </c>
      <c r="AV44" s="31" t="e">
        <f>ABS(VLOOKUP($B44,Input!$C$2:$DR$352,10+AV$5,FALSE)*Input2!$B$4)</f>
        <v>#N/A</v>
      </c>
      <c r="AW44" s="31" t="e">
        <f>ABS(VLOOKUP($B44,Input!$C$2:$DR$352,10+AW$5,FALSE)*Input2!$B$4)</f>
        <v>#N/A</v>
      </c>
      <c r="AX44" s="31" t="e">
        <f>ABS(VLOOKUP($B44,Input!$C$2:$DR$352,10+AX$5,FALSE)*Input2!$B$4)</f>
        <v>#N/A</v>
      </c>
      <c r="AY44" s="31" t="e">
        <f>ABS(VLOOKUP($B44,Input!$C$2:$DR$352,10+AY$5,FALSE)*Input2!$B$4)</f>
        <v>#N/A</v>
      </c>
      <c r="AZ44" s="31" t="e">
        <f>ABS(VLOOKUP($B44,Input!$C$2:$DR$352,10+AZ$5,FALSE)*Input2!$B$4)</f>
        <v>#N/A</v>
      </c>
      <c r="BA44" s="31" t="e">
        <f>ABS(VLOOKUP($B44,Input!$C$2:$DR$352,10+BA$5,FALSE)*Input2!$B$4)</f>
        <v>#N/A</v>
      </c>
      <c r="BB44" s="31" t="e">
        <f>ABS(VLOOKUP($B44,Input!$C$2:$DR$352,10+BB$5,FALSE)*Input2!$B$4)</f>
        <v>#N/A</v>
      </c>
      <c r="BC44" s="31" t="e">
        <f>ABS(VLOOKUP($B44,Input!$C$2:$DR$352,10+BC$5,FALSE)*Input2!$B$4)</f>
        <v>#N/A</v>
      </c>
      <c r="BD44" s="31" t="e">
        <f>ABS(VLOOKUP($B44,Input!$C$2:$DR$352,10+BD$5,FALSE)*Input2!$B$4)</f>
        <v>#N/A</v>
      </c>
      <c r="BE44" s="31" t="e">
        <f>ABS(VLOOKUP($B44,Input!$C$2:$DR$352,10+BE$5,FALSE)*Input2!$B$4)</f>
        <v>#N/A</v>
      </c>
      <c r="BF44" s="31" t="e">
        <f>ABS(VLOOKUP($B44,Input!$C$2:$DR$352,10+BF$5,FALSE)*Input2!$B$4)</f>
        <v>#N/A</v>
      </c>
      <c r="BG44" s="31" t="e">
        <f>ABS(VLOOKUP($B44,Input!$C$2:$DR$352,10+BG$5,FALSE)*Input2!$B$4)</f>
        <v>#N/A</v>
      </c>
      <c r="BH44" s="31" t="e">
        <f>ABS(VLOOKUP($B44,Input!$C$2:$DR$352,10+BH$5,FALSE)*Input2!$B$4)</f>
        <v>#N/A</v>
      </c>
      <c r="BI44" s="31" t="e">
        <f>ABS(VLOOKUP($B44,Input!$C$2:$DR$352,10+BI$5,FALSE)*Input2!$B$4)</f>
        <v>#N/A</v>
      </c>
      <c r="BJ44" s="31" t="e">
        <f>ABS(VLOOKUP($B44,Input!$C$2:$DR$352,10+BJ$5,FALSE)*Input2!$B$4)</f>
        <v>#N/A</v>
      </c>
      <c r="BK44" s="31" t="e">
        <f>ABS(VLOOKUP($B44,Input!$C$2:$DR$352,10+BK$5,FALSE)*Input2!$B$4)</f>
        <v>#N/A</v>
      </c>
      <c r="BL44" s="31" t="e">
        <f>ABS(VLOOKUP($B44,Input!$C$2:$DR$352,10+BL$5,FALSE)*Input2!$B$4)</f>
        <v>#N/A</v>
      </c>
      <c r="BM44" s="31" t="e">
        <f>ABS(VLOOKUP($B44,Input!$C$2:$DR$352,10+BM$5,FALSE)*Input2!$B$4)</f>
        <v>#N/A</v>
      </c>
      <c r="BN44" s="31" t="e">
        <f>ABS(VLOOKUP($B44,Input!$C$2:$DR$352,10+BN$5,FALSE)*Input2!$B$4)</f>
        <v>#N/A</v>
      </c>
      <c r="BO44" s="31" t="e">
        <f>ABS(VLOOKUP($B44,Input!$C$2:$DR$352,10+BO$5,FALSE)*Input2!$B$4)</f>
        <v>#N/A</v>
      </c>
      <c r="BP44" s="31" t="e">
        <f>ABS(VLOOKUP($B44,Input!$C$2:$DR$352,10+BP$5,FALSE)*Input2!$B$4)</f>
        <v>#N/A</v>
      </c>
      <c r="BQ44" s="31" t="e">
        <f>ABS(VLOOKUP($B44,Input!$C$2:$DR$352,10+BQ$5,FALSE)*Input2!$B$4)</f>
        <v>#N/A</v>
      </c>
      <c r="BR44" s="31" t="e">
        <f>ABS(VLOOKUP($B44,Input!$C$2:$DR$352,10+BR$5,FALSE)*Input2!$B$4)</f>
        <v>#N/A</v>
      </c>
      <c r="BS44" s="31" t="e">
        <f>ABS(VLOOKUP($B44,Input!$C$2:$DR$352,10+BS$5,FALSE)*Input2!$B$4)</f>
        <v>#N/A</v>
      </c>
      <c r="BT44" s="31" t="e">
        <f>ABS(VLOOKUP($B44,Input!$C$2:$DR$352,10+BT$5,FALSE)*Input2!$B$4)</f>
        <v>#N/A</v>
      </c>
      <c r="BU44" s="31" t="e">
        <f>ABS(VLOOKUP($B44,Input!$C$2:$DR$352,10+BU$5,FALSE)*Input2!$B$4)</f>
        <v>#N/A</v>
      </c>
      <c r="BV44" s="31" t="e">
        <f>ABS(VLOOKUP($B44,Input!$C$2:$DR$352,10+BV$5,FALSE)*Input2!$B$4)</f>
        <v>#N/A</v>
      </c>
      <c r="BW44" s="31" t="e">
        <f>ABS(VLOOKUP($B44,Input!$C$2:$DR$352,10+BW$5,FALSE)*Input2!$B$4)</f>
        <v>#N/A</v>
      </c>
      <c r="BX44" s="31" t="e">
        <f>ABS(VLOOKUP($B44,Input!$C$2:$DR$352,10+BX$5,FALSE)*Input2!$B$4)</f>
        <v>#N/A</v>
      </c>
      <c r="BY44" s="31" t="e">
        <f>ABS(VLOOKUP($B44,Input!$C$2:$DR$352,10+BY$5,FALSE)*Input2!$B$4)</f>
        <v>#N/A</v>
      </c>
      <c r="BZ44" s="31" t="e">
        <f>ABS(VLOOKUP($B44,Input!$C$2:$DR$352,10+BZ$5,FALSE)*Input2!$B$4)</f>
        <v>#N/A</v>
      </c>
      <c r="CA44" s="31" t="e">
        <f>ABS(VLOOKUP($B44,Input!$C$2:$DR$352,10+CA$5,FALSE)*Input2!$B$4)</f>
        <v>#N/A</v>
      </c>
      <c r="CB44" s="31" t="e">
        <f>ABS(VLOOKUP($B44,Input!$C$2:$DR$352,10+CB$5,FALSE)*Input2!$B$4)</f>
        <v>#N/A</v>
      </c>
      <c r="CC44" s="31" t="e">
        <f>ABS(VLOOKUP($B44,Input!$C$2:$DR$352,10+CC$5,FALSE)*Input2!$B$4)</f>
        <v>#N/A</v>
      </c>
      <c r="CD44" s="31" t="e">
        <f>ABS(VLOOKUP($B44,Input!$C$2:$DR$352,10+CD$5,FALSE)*Input2!$B$4)</f>
        <v>#N/A</v>
      </c>
      <c r="CE44" s="31" t="e">
        <f>ABS(VLOOKUP($B44,Input!$C$2:$DR$352,10+CE$5,FALSE)*Input2!$B$4)</f>
        <v>#N/A</v>
      </c>
      <c r="CF44" s="31" t="e">
        <f>ABS(VLOOKUP($B44,Input!$C$2:$DR$352,10+CF$5,FALSE)*Input2!$B$4)</f>
        <v>#N/A</v>
      </c>
      <c r="CG44" s="31" t="e">
        <f>ABS(VLOOKUP($B44,Input!$C$2:$DR$352,10+CG$5,FALSE)*Input2!$B$4)</f>
        <v>#N/A</v>
      </c>
      <c r="CH44" s="31" t="e">
        <f>ABS(VLOOKUP($B44,Input!$C$2:$DR$352,10+CH$5,FALSE)*Input2!$B$4)</f>
        <v>#N/A</v>
      </c>
      <c r="CI44" s="31" t="e">
        <f>ABS(VLOOKUP($B44,Input!$C$2:$DR$352,10+CI$5,FALSE)*Input2!$B$4)</f>
        <v>#N/A</v>
      </c>
      <c r="CJ44" s="31" t="e">
        <f>ABS(VLOOKUP($B44,Input!$C$2:$DR$352,10+CJ$5,FALSE)*Input2!$B$4)</f>
        <v>#N/A</v>
      </c>
      <c r="CK44" s="31" t="e">
        <f>ABS(VLOOKUP($B44,Input!$C$2:$DR$352,10+CK$5,FALSE)*Input2!$B$4)</f>
        <v>#N/A</v>
      </c>
      <c r="CL44" s="31" t="e">
        <f>ABS(VLOOKUP($B44,Input!$C$2:$DR$352,10+CL$5,FALSE)*Input2!$B$4)</f>
        <v>#N/A</v>
      </c>
      <c r="CM44" s="31" t="e">
        <f>ABS(VLOOKUP($B44,Input!$C$2:$DR$352,10+CM$5,FALSE)*Input2!$B$4)</f>
        <v>#N/A</v>
      </c>
      <c r="CN44" s="31" t="e">
        <f>ABS(VLOOKUP($B44,Input!$C$2:$DR$352,10+CN$5,FALSE)*Input2!$B$4)</f>
        <v>#N/A</v>
      </c>
      <c r="CO44" s="31" t="e">
        <f>ABS(VLOOKUP($B44,Input!$C$2:$DR$352,10+CO$5,FALSE)*Input2!$B$4)</f>
        <v>#N/A</v>
      </c>
      <c r="CP44" s="31" t="e">
        <f>ABS(VLOOKUP($B44,Input!$C$2:$DR$352,10+CP$5,FALSE)*Input2!$B$4)</f>
        <v>#N/A</v>
      </c>
    </row>
    <row r="45" spans="1:95" outlineLevel="3">
      <c r="A45" s="237" t="s">
        <v>20</v>
      </c>
      <c r="B45" s="145" t="s">
        <v>315</v>
      </c>
      <c r="C45" s="32" t="e">
        <f>'Aggregate Nominal'!B45*'Aggregate Nominal'!$B$4/'Per Capita Nominal'!C$75</f>
        <v>#N/A</v>
      </c>
      <c r="D45" s="31" t="e">
        <f>VLOOKUP($B45,Input!$C$2:$DR$352,10+D$5,FALSE)*Input2!$B$4</f>
        <v>#N/A</v>
      </c>
      <c r="E45" s="31" t="e">
        <f>VLOOKUP($B45,Input!$C$2:$DR$352,10+E$5,FALSE)*Input2!$B$4</f>
        <v>#N/A</v>
      </c>
      <c r="F45" s="31" t="e">
        <f>VLOOKUP($B45,Input!$C$2:$DR$352,10+F$5,FALSE)*Input2!$B$4</f>
        <v>#N/A</v>
      </c>
      <c r="G45" s="31" t="e">
        <f>VLOOKUP($B45,Input!$C$2:$DR$352,10+G$5,FALSE)*Input2!$B$4</f>
        <v>#N/A</v>
      </c>
      <c r="H45" s="31" t="e">
        <f>VLOOKUP($B45,Input!$C$2:$DR$352,10+H$5,FALSE)*Input2!$B$4</f>
        <v>#N/A</v>
      </c>
      <c r="I45" s="31" t="e">
        <f>VLOOKUP($B45,Input!$C$2:$DR$352,10+I$5,FALSE)*Input2!$B$4</f>
        <v>#N/A</v>
      </c>
      <c r="J45" s="31" t="e">
        <f>VLOOKUP($B45,Input!$C$2:$DR$352,10+J$5,FALSE)*Input2!$B$4</f>
        <v>#N/A</v>
      </c>
      <c r="K45" s="31" t="e">
        <f>VLOOKUP($B45,Input!$C$2:$DR$352,10+K$5,FALSE)*Input2!$B$4</f>
        <v>#N/A</v>
      </c>
      <c r="L45" s="31" t="e">
        <f>VLOOKUP($B45,Input!$C$2:$DR$352,10+L$5,FALSE)*Input2!$B$4</f>
        <v>#N/A</v>
      </c>
      <c r="M45" s="31" t="e">
        <f>VLOOKUP($B45,Input!$C$2:$DR$352,10+M$5,FALSE)*Input2!$B$4</f>
        <v>#N/A</v>
      </c>
      <c r="N45" s="31" t="e">
        <f>VLOOKUP($B45,Input!$C$2:$DR$352,10+N$5,FALSE)*Input2!$B$4</f>
        <v>#N/A</v>
      </c>
      <c r="O45" s="31" t="e">
        <f>VLOOKUP($B45,Input!$C$2:$DR$352,10+O$5,FALSE)*Input2!$B$4</f>
        <v>#N/A</v>
      </c>
      <c r="P45" s="31" t="e">
        <f>VLOOKUP($B45,Input!$C$2:$DR$352,10+P$5,FALSE)*Input2!$B$4</f>
        <v>#N/A</v>
      </c>
      <c r="Q45" s="31" t="e">
        <f>VLOOKUP($B45,Input!$C$2:$DR$352,10+Q$5,FALSE)*Input2!$B$4</f>
        <v>#N/A</v>
      </c>
      <c r="R45" s="31" t="e">
        <f>VLOOKUP($B45,Input!$C$2:$DR$352,10+R$5,FALSE)*Input2!$B$4</f>
        <v>#N/A</v>
      </c>
      <c r="S45" s="31" t="e">
        <f>VLOOKUP($B45,Input!$C$2:$DR$352,10+S$5,FALSE)*Input2!$B$4</f>
        <v>#N/A</v>
      </c>
      <c r="T45" s="31" t="e">
        <f>VLOOKUP($B45,Input!$C$2:$DR$352,10+T$5,FALSE)*Input2!$B$4</f>
        <v>#N/A</v>
      </c>
      <c r="U45" s="31" t="e">
        <f>VLOOKUP($B45,Input!$C$2:$DR$352,10+U$5,FALSE)*Input2!$B$4</f>
        <v>#N/A</v>
      </c>
      <c r="V45" s="31" t="e">
        <f>VLOOKUP($B45,Input!$C$2:$DR$352,10+V$5,FALSE)*Input2!$B$4</f>
        <v>#N/A</v>
      </c>
      <c r="W45" s="31" t="e">
        <f>VLOOKUP($B45,Input!$C$2:$DR$352,10+W$5,FALSE)*Input2!$B$4</f>
        <v>#N/A</v>
      </c>
      <c r="X45" s="31" t="e">
        <f>VLOOKUP($B45,Input!$C$2:$DR$352,10+X$5,FALSE)*Input2!$B$4</f>
        <v>#N/A</v>
      </c>
      <c r="Y45" s="31" t="e">
        <f>VLOOKUP($B45,Input!$C$2:$DR$352,10+Y$5,FALSE)*Input2!$B$4</f>
        <v>#N/A</v>
      </c>
      <c r="Z45" s="31" t="e">
        <f>VLOOKUP($B45,Input!$C$2:$DR$352,10+Z$5,FALSE)*Input2!$B$4</f>
        <v>#N/A</v>
      </c>
      <c r="AA45" s="31" t="e">
        <f>VLOOKUP($B45,Input!$C$2:$DR$352,10+AA$5,FALSE)*Input2!$B$4</f>
        <v>#N/A</v>
      </c>
      <c r="AB45" s="31" t="e">
        <f>VLOOKUP($B45,Input!$C$2:$DR$352,10+AB$5,FALSE)*Input2!$B$4</f>
        <v>#N/A</v>
      </c>
      <c r="AC45" s="31" t="e">
        <f>VLOOKUP($B45,Input!$C$2:$DR$352,10+AC$5,FALSE)*Input2!$B$4</f>
        <v>#N/A</v>
      </c>
      <c r="AD45" s="31" t="e">
        <f>VLOOKUP($B45,Input!$C$2:$DR$352,10+AD$5,FALSE)*Input2!$B$4</f>
        <v>#N/A</v>
      </c>
      <c r="AE45" s="31" t="e">
        <f>VLOOKUP($B45,Input!$C$2:$DR$352,10+AE$5,FALSE)*Input2!$B$4</f>
        <v>#N/A</v>
      </c>
      <c r="AF45" s="31" t="e">
        <f>VLOOKUP($B45,Input!$C$2:$DR$352,10+AF$5,FALSE)*Input2!$B$4</f>
        <v>#N/A</v>
      </c>
      <c r="AG45" s="31" t="e">
        <f>VLOOKUP($B45,Input!$C$2:$DR$352,10+AG$5,FALSE)*Input2!$B$4</f>
        <v>#N/A</v>
      </c>
      <c r="AH45" s="31" t="e">
        <f>VLOOKUP($B45,Input!$C$2:$DR$352,10+AH$5,FALSE)*Input2!$B$4</f>
        <v>#N/A</v>
      </c>
      <c r="AI45" s="31" t="e">
        <f>VLOOKUP($B45,Input!$C$2:$DR$352,10+AI$5,FALSE)*Input2!$B$4</f>
        <v>#N/A</v>
      </c>
      <c r="AJ45" s="31" t="e">
        <f>VLOOKUP($B45,Input!$C$2:$DR$352,10+AJ$5,FALSE)*Input2!$B$4</f>
        <v>#N/A</v>
      </c>
      <c r="AK45" s="31" t="e">
        <f>VLOOKUP($B45,Input!$C$2:$DR$352,10+AK$5,FALSE)*Input2!$B$4</f>
        <v>#N/A</v>
      </c>
      <c r="AL45" s="31" t="e">
        <f>VLOOKUP($B45,Input!$C$2:$DR$352,10+AL$5,FALSE)*Input2!$B$4</f>
        <v>#N/A</v>
      </c>
      <c r="AM45" s="31" t="e">
        <f>VLOOKUP($B45,Input!$C$2:$DR$352,10+AM$5,FALSE)*Input2!$B$4</f>
        <v>#N/A</v>
      </c>
      <c r="AN45" s="31" t="e">
        <f>VLOOKUP($B45,Input!$C$2:$DR$352,10+AN$5,FALSE)*Input2!$B$4</f>
        <v>#N/A</v>
      </c>
      <c r="AO45" s="31" t="e">
        <f>VLOOKUP($B45,Input!$C$2:$DR$352,10+AO$5,FALSE)*Input2!$B$4</f>
        <v>#N/A</v>
      </c>
      <c r="AP45" s="31" t="e">
        <f>VLOOKUP($B45,Input!$C$2:$DR$352,10+AP$5,FALSE)*Input2!$B$4</f>
        <v>#N/A</v>
      </c>
      <c r="AQ45" s="31" t="e">
        <f>VLOOKUP($B45,Input!$C$2:$DR$352,10+AQ$5,FALSE)*Input2!$B$4</f>
        <v>#N/A</v>
      </c>
      <c r="AR45" s="31" t="e">
        <f>VLOOKUP($B45,Input!$C$2:$DR$352,10+AR$5,FALSE)*Input2!$B$4</f>
        <v>#N/A</v>
      </c>
      <c r="AS45" s="31" t="e">
        <f>VLOOKUP($B45,Input!$C$2:$DR$352,10+AS$5,FALSE)*Input2!$B$4</f>
        <v>#N/A</v>
      </c>
      <c r="AT45" s="31" t="e">
        <f>VLOOKUP($B45,Input!$C$2:$DR$352,10+AT$5,FALSE)*Input2!$B$4</f>
        <v>#N/A</v>
      </c>
      <c r="AU45" s="31" t="e">
        <f>VLOOKUP($B45,Input!$C$2:$DR$352,10+AU$5,FALSE)*Input2!$B$4</f>
        <v>#N/A</v>
      </c>
      <c r="AV45" s="31" t="e">
        <f>VLOOKUP($B45,Input!$C$2:$DR$352,10+AV$5,FALSE)*Input2!$B$4</f>
        <v>#N/A</v>
      </c>
      <c r="AW45" s="31" t="e">
        <f>VLOOKUP($B45,Input!$C$2:$DR$352,10+AW$5,FALSE)*Input2!$B$4</f>
        <v>#N/A</v>
      </c>
      <c r="AX45" s="31" t="e">
        <f>VLOOKUP($B45,Input!$C$2:$DR$352,10+AX$5,FALSE)*Input2!$B$4</f>
        <v>#N/A</v>
      </c>
      <c r="AY45" s="31" t="e">
        <f>VLOOKUP($B45,Input!$C$2:$DR$352,10+AY$5,FALSE)*Input2!$B$4</f>
        <v>#N/A</v>
      </c>
      <c r="AZ45" s="31" t="e">
        <f>VLOOKUP($B45,Input!$C$2:$DR$352,10+AZ$5,FALSE)*Input2!$B$4</f>
        <v>#N/A</v>
      </c>
      <c r="BA45" s="31" t="e">
        <f>VLOOKUP($B45,Input!$C$2:$DR$352,10+BA$5,FALSE)*Input2!$B$4</f>
        <v>#N/A</v>
      </c>
      <c r="BB45" s="31" t="e">
        <f>VLOOKUP($B45,Input!$C$2:$DR$352,10+BB$5,FALSE)*Input2!$B$4</f>
        <v>#N/A</v>
      </c>
      <c r="BC45" s="31" t="e">
        <f>VLOOKUP($B45,Input!$C$2:$DR$352,10+BC$5,FALSE)*Input2!$B$4</f>
        <v>#N/A</v>
      </c>
      <c r="BD45" s="31" t="e">
        <f>VLOOKUP($B45,Input!$C$2:$DR$352,10+BD$5,FALSE)*Input2!$B$4</f>
        <v>#N/A</v>
      </c>
      <c r="BE45" s="31" t="e">
        <f>VLOOKUP($B45,Input!$C$2:$DR$352,10+BE$5,FALSE)*Input2!$B$4</f>
        <v>#N/A</v>
      </c>
      <c r="BF45" s="31" t="e">
        <f>VLOOKUP($B45,Input!$C$2:$DR$352,10+BF$5,FALSE)*Input2!$B$4</f>
        <v>#N/A</v>
      </c>
      <c r="BG45" s="31" t="e">
        <f>VLOOKUP($B45,Input!$C$2:$DR$352,10+BG$5,FALSE)*Input2!$B$4</f>
        <v>#N/A</v>
      </c>
      <c r="BH45" s="31" t="e">
        <f>VLOOKUP($B45,Input!$C$2:$DR$352,10+BH$5,FALSE)*Input2!$B$4</f>
        <v>#N/A</v>
      </c>
      <c r="BI45" s="31" t="e">
        <f>VLOOKUP($B45,Input!$C$2:$DR$352,10+BI$5,FALSE)*Input2!$B$4</f>
        <v>#N/A</v>
      </c>
      <c r="BJ45" s="31" t="e">
        <f>VLOOKUP($B45,Input!$C$2:$DR$352,10+BJ$5,FALSE)*Input2!$B$4</f>
        <v>#N/A</v>
      </c>
      <c r="BK45" s="31" t="e">
        <f>VLOOKUP($B45,Input!$C$2:$DR$352,10+BK$5,FALSE)*Input2!$B$4</f>
        <v>#N/A</v>
      </c>
      <c r="BL45" s="31" t="e">
        <f>VLOOKUP($B45,Input!$C$2:$DR$352,10+BL$5,FALSE)*Input2!$B$4</f>
        <v>#N/A</v>
      </c>
      <c r="BM45" s="31" t="e">
        <f>VLOOKUP($B45,Input!$C$2:$DR$352,10+BM$5,FALSE)*Input2!$B$4</f>
        <v>#N/A</v>
      </c>
      <c r="BN45" s="31" t="e">
        <f>VLOOKUP($B45,Input!$C$2:$DR$352,10+BN$5,FALSE)*Input2!$B$4</f>
        <v>#N/A</v>
      </c>
      <c r="BO45" s="31" t="e">
        <f>VLOOKUP($B45,Input!$C$2:$DR$352,10+BO$5,FALSE)*Input2!$B$4</f>
        <v>#N/A</v>
      </c>
      <c r="BP45" s="31" t="e">
        <f>VLOOKUP($B45,Input!$C$2:$DR$352,10+BP$5,FALSE)*Input2!$B$4</f>
        <v>#N/A</v>
      </c>
      <c r="BQ45" s="31" t="e">
        <f>VLOOKUP($B45,Input!$C$2:$DR$352,10+BQ$5,FALSE)*Input2!$B$4</f>
        <v>#N/A</v>
      </c>
      <c r="BR45" s="31" t="e">
        <f>VLOOKUP($B45,Input!$C$2:$DR$352,10+BR$5,FALSE)*Input2!$B$4</f>
        <v>#N/A</v>
      </c>
      <c r="BS45" s="31" t="e">
        <f>VLOOKUP($B45,Input!$C$2:$DR$352,10+BS$5,FALSE)*Input2!$B$4</f>
        <v>#N/A</v>
      </c>
      <c r="BT45" s="31" t="e">
        <f>VLOOKUP($B45,Input!$C$2:$DR$352,10+BT$5,FALSE)*Input2!$B$4</f>
        <v>#N/A</v>
      </c>
      <c r="BU45" s="31" t="e">
        <f>VLOOKUP($B45,Input!$C$2:$DR$352,10+BU$5,FALSE)*Input2!$B$4</f>
        <v>#N/A</v>
      </c>
      <c r="BV45" s="31" t="e">
        <f>VLOOKUP($B45,Input!$C$2:$DR$352,10+BV$5,FALSE)*Input2!$B$4</f>
        <v>#N/A</v>
      </c>
      <c r="BW45" s="31" t="e">
        <f>VLOOKUP($B45,Input!$C$2:$DR$352,10+BW$5,FALSE)*Input2!$B$4</f>
        <v>#N/A</v>
      </c>
      <c r="BX45" s="31" t="e">
        <f>VLOOKUP($B45,Input!$C$2:$DR$352,10+BX$5,FALSE)*Input2!$B$4</f>
        <v>#N/A</v>
      </c>
      <c r="BY45" s="31" t="e">
        <f>VLOOKUP($B45,Input!$C$2:$DR$352,10+BY$5,FALSE)*Input2!$B$4</f>
        <v>#N/A</v>
      </c>
      <c r="BZ45" s="31" t="e">
        <f>VLOOKUP($B45,Input!$C$2:$DR$352,10+BZ$5,FALSE)*Input2!$B$4</f>
        <v>#N/A</v>
      </c>
      <c r="CA45" s="31" t="e">
        <f>VLOOKUP($B45,Input!$C$2:$DR$352,10+CA$5,FALSE)*Input2!$B$4</f>
        <v>#N/A</v>
      </c>
      <c r="CB45" s="31" t="e">
        <f>VLOOKUP($B45,Input!$C$2:$DR$352,10+CB$5,FALSE)*Input2!$B$4</f>
        <v>#N/A</v>
      </c>
      <c r="CC45" s="31" t="e">
        <f>VLOOKUP($B45,Input!$C$2:$DR$352,10+CC$5,FALSE)*Input2!$B$4</f>
        <v>#N/A</v>
      </c>
      <c r="CD45" s="31" t="e">
        <f>VLOOKUP($B45,Input!$C$2:$DR$352,10+CD$5,FALSE)*Input2!$B$4</f>
        <v>#N/A</v>
      </c>
      <c r="CE45" s="31" t="e">
        <f>VLOOKUP($B45,Input!$C$2:$DR$352,10+CE$5,FALSE)*Input2!$B$4</f>
        <v>#N/A</v>
      </c>
      <c r="CF45" s="31" t="e">
        <f>VLOOKUP($B45,Input!$C$2:$DR$352,10+CF$5,FALSE)*Input2!$B$4</f>
        <v>#N/A</v>
      </c>
      <c r="CG45" s="31" t="e">
        <f>VLOOKUP($B45,Input!$C$2:$DR$352,10+CG$5,FALSE)*Input2!$B$4</f>
        <v>#N/A</v>
      </c>
      <c r="CH45" s="31" t="e">
        <f>VLOOKUP($B45,Input!$C$2:$DR$352,10+CH$5,FALSE)*Input2!$B$4</f>
        <v>#N/A</v>
      </c>
      <c r="CI45" s="31" t="e">
        <f>VLOOKUP($B45,Input!$C$2:$DR$352,10+CI$5,FALSE)*Input2!$B$4</f>
        <v>#N/A</v>
      </c>
      <c r="CJ45" s="31" t="e">
        <f>VLOOKUP($B45,Input!$C$2:$DR$352,10+CJ$5,FALSE)*Input2!$B$4</f>
        <v>#N/A</v>
      </c>
      <c r="CK45" s="31" t="e">
        <f>VLOOKUP($B45,Input!$C$2:$DR$352,10+CK$5,FALSE)*Input2!$B$4</f>
        <v>#N/A</v>
      </c>
      <c r="CL45" s="31" t="e">
        <f>VLOOKUP($B45,Input!$C$2:$DR$352,10+CL$5,FALSE)*Input2!$B$4</f>
        <v>#N/A</v>
      </c>
      <c r="CM45" s="31" t="e">
        <f>VLOOKUP($B45,Input!$C$2:$DR$352,10+CM$5,FALSE)*Input2!$B$4</f>
        <v>#N/A</v>
      </c>
      <c r="CN45" s="31" t="e">
        <f>VLOOKUP($B45,Input!$C$2:$DR$352,10+CN$5,FALSE)*Input2!$B$4</f>
        <v>#N/A</v>
      </c>
      <c r="CO45" s="31" t="e">
        <f>VLOOKUP($B45,Input!$C$2:$DR$352,10+CO$5,FALSE)*Input2!$B$4</f>
        <v>#N/A</v>
      </c>
      <c r="CP45" s="31" t="e">
        <f>VLOOKUP($B45,Input!$C$2:$DR$352,10+CP$5,FALSE)*Input2!$B$4</f>
        <v>#N/A</v>
      </c>
    </row>
    <row r="46" spans="1:95" outlineLevel="4">
      <c r="A46" s="30" t="s">
        <v>21</v>
      </c>
      <c r="B46" s="145" t="s">
        <v>322</v>
      </c>
      <c r="C46" s="32" t="e">
        <f>'Aggregate Nominal'!B46*'Aggregate Nominal'!$B$4/'Per Capita Nominal'!C$75</f>
        <v>#N/A</v>
      </c>
      <c r="D46" s="31" t="e">
        <f>VLOOKUP($B46,Input!$C$2:$DR$352,10+D$5,FALSE)*Input2!$B$4</f>
        <v>#N/A</v>
      </c>
      <c r="E46" s="31" t="e">
        <f>VLOOKUP($B46,Input!$C$2:$DR$352,10+E$5,FALSE)*Input2!$B$4</f>
        <v>#N/A</v>
      </c>
      <c r="F46" s="31" t="e">
        <f>VLOOKUP($B46,Input!$C$2:$DR$352,10+F$5,FALSE)*Input2!$B$4</f>
        <v>#N/A</v>
      </c>
      <c r="G46" s="31" t="e">
        <f>VLOOKUP($B46,Input!$C$2:$DR$352,10+G$5,FALSE)*Input2!$B$4</f>
        <v>#N/A</v>
      </c>
      <c r="H46" s="31" t="e">
        <f>VLOOKUP($B46,Input!$C$2:$DR$352,10+H$5,FALSE)*Input2!$B$4</f>
        <v>#N/A</v>
      </c>
      <c r="I46" s="31" t="e">
        <f>VLOOKUP($B46,Input!$C$2:$DR$352,10+I$5,FALSE)*Input2!$B$4</f>
        <v>#N/A</v>
      </c>
      <c r="J46" s="31" t="e">
        <f>VLOOKUP($B46,Input!$C$2:$DR$352,10+J$5,FALSE)*Input2!$B$4</f>
        <v>#N/A</v>
      </c>
      <c r="K46" s="31" t="e">
        <f>VLOOKUP($B46,Input!$C$2:$DR$352,10+K$5,FALSE)*Input2!$B$4</f>
        <v>#N/A</v>
      </c>
      <c r="L46" s="31" t="e">
        <f>VLOOKUP($B46,Input!$C$2:$DR$352,10+L$5,FALSE)*Input2!$B$4</f>
        <v>#N/A</v>
      </c>
      <c r="M46" s="31" t="e">
        <f>VLOOKUP($B46,Input!$C$2:$DR$352,10+M$5,FALSE)*Input2!$B$4</f>
        <v>#N/A</v>
      </c>
      <c r="N46" s="31" t="e">
        <f>VLOOKUP($B46,Input!$C$2:$DR$352,10+N$5,FALSE)*Input2!$B$4</f>
        <v>#N/A</v>
      </c>
      <c r="O46" s="31" t="e">
        <f>VLOOKUP($B46,Input!$C$2:$DR$352,10+O$5,FALSE)*Input2!$B$4</f>
        <v>#N/A</v>
      </c>
      <c r="P46" s="31" t="e">
        <f>VLOOKUP($B46,Input!$C$2:$DR$352,10+P$5,FALSE)*Input2!$B$4</f>
        <v>#N/A</v>
      </c>
      <c r="Q46" s="31" t="e">
        <f>VLOOKUP($B46,Input!$C$2:$DR$352,10+Q$5,FALSE)*Input2!$B$4</f>
        <v>#N/A</v>
      </c>
      <c r="R46" s="31" t="e">
        <f>VLOOKUP($B46,Input!$C$2:$DR$352,10+R$5,FALSE)*Input2!$B$4</f>
        <v>#N/A</v>
      </c>
      <c r="S46" s="31" t="e">
        <f>VLOOKUP($B46,Input!$C$2:$DR$352,10+S$5,FALSE)*Input2!$B$4</f>
        <v>#N/A</v>
      </c>
      <c r="T46" s="31" t="e">
        <f>VLOOKUP($B46,Input!$C$2:$DR$352,10+T$5,FALSE)*Input2!$B$4</f>
        <v>#N/A</v>
      </c>
      <c r="U46" s="31" t="e">
        <f>VLOOKUP($B46,Input!$C$2:$DR$352,10+U$5,FALSE)*Input2!$B$4</f>
        <v>#N/A</v>
      </c>
      <c r="V46" s="31" t="e">
        <f>VLOOKUP($B46,Input!$C$2:$DR$352,10+V$5,FALSE)*Input2!$B$4</f>
        <v>#N/A</v>
      </c>
      <c r="W46" s="31" t="e">
        <f>VLOOKUP($B46,Input!$C$2:$DR$352,10+W$5,FALSE)*Input2!$B$4</f>
        <v>#N/A</v>
      </c>
      <c r="X46" s="31" t="e">
        <f>VLOOKUP($B46,Input!$C$2:$DR$352,10+X$5,FALSE)*Input2!$B$4</f>
        <v>#N/A</v>
      </c>
      <c r="Y46" s="31" t="e">
        <f>VLOOKUP($B46,Input!$C$2:$DR$352,10+Y$5,FALSE)*Input2!$B$4</f>
        <v>#N/A</v>
      </c>
      <c r="Z46" s="31" t="e">
        <f>VLOOKUP($B46,Input!$C$2:$DR$352,10+Z$5,FALSE)*Input2!$B$4</f>
        <v>#N/A</v>
      </c>
      <c r="AA46" s="31" t="e">
        <f>VLOOKUP($B46,Input!$C$2:$DR$352,10+AA$5,FALSE)*Input2!$B$4</f>
        <v>#N/A</v>
      </c>
      <c r="AB46" s="31" t="e">
        <f>VLOOKUP($B46,Input!$C$2:$DR$352,10+AB$5,FALSE)*Input2!$B$4</f>
        <v>#N/A</v>
      </c>
      <c r="AC46" s="31" t="e">
        <f>VLOOKUP($B46,Input!$C$2:$DR$352,10+AC$5,FALSE)*Input2!$B$4</f>
        <v>#N/A</v>
      </c>
      <c r="AD46" s="31" t="e">
        <f>VLOOKUP($B46,Input!$C$2:$DR$352,10+AD$5,FALSE)*Input2!$B$4</f>
        <v>#N/A</v>
      </c>
      <c r="AE46" s="31" t="e">
        <f>VLOOKUP($B46,Input!$C$2:$DR$352,10+AE$5,FALSE)*Input2!$B$4</f>
        <v>#N/A</v>
      </c>
      <c r="AF46" s="31" t="e">
        <f>VLOOKUP($B46,Input!$C$2:$DR$352,10+AF$5,FALSE)*Input2!$B$4</f>
        <v>#N/A</v>
      </c>
      <c r="AG46" s="31" t="e">
        <f>VLOOKUP($B46,Input!$C$2:$DR$352,10+AG$5,FALSE)*Input2!$B$4</f>
        <v>#N/A</v>
      </c>
      <c r="AH46" s="31" t="e">
        <f>VLOOKUP($B46,Input!$C$2:$DR$352,10+AH$5,FALSE)*Input2!$B$4</f>
        <v>#N/A</v>
      </c>
      <c r="AI46" s="31" t="e">
        <f>VLOOKUP($B46,Input!$C$2:$DR$352,10+AI$5,FALSE)*Input2!$B$4</f>
        <v>#N/A</v>
      </c>
      <c r="AJ46" s="31" t="e">
        <f>VLOOKUP($B46,Input!$C$2:$DR$352,10+AJ$5,FALSE)*Input2!$B$4</f>
        <v>#N/A</v>
      </c>
      <c r="AK46" s="31" t="e">
        <f>VLOOKUP($B46,Input!$C$2:$DR$352,10+AK$5,FALSE)*Input2!$B$4</f>
        <v>#N/A</v>
      </c>
      <c r="AL46" s="31" t="e">
        <f>VLOOKUP($B46,Input!$C$2:$DR$352,10+AL$5,FALSE)*Input2!$B$4</f>
        <v>#N/A</v>
      </c>
      <c r="AM46" s="31" t="e">
        <f>VLOOKUP($B46,Input!$C$2:$DR$352,10+AM$5,FALSE)*Input2!$B$4</f>
        <v>#N/A</v>
      </c>
      <c r="AN46" s="31" t="e">
        <f>VLOOKUP($B46,Input!$C$2:$DR$352,10+AN$5,FALSE)*Input2!$B$4</f>
        <v>#N/A</v>
      </c>
      <c r="AO46" s="31" t="e">
        <f>VLOOKUP($B46,Input!$C$2:$DR$352,10+AO$5,FALSE)*Input2!$B$4</f>
        <v>#N/A</v>
      </c>
      <c r="AP46" s="31" t="e">
        <f>VLOOKUP($B46,Input!$C$2:$DR$352,10+AP$5,FALSE)*Input2!$B$4</f>
        <v>#N/A</v>
      </c>
      <c r="AQ46" s="31" t="e">
        <f>VLOOKUP($B46,Input!$C$2:$DR$352,10+AQ$5,FALSE)*Input2!$B$4</f>
        <v>#N/A</v>
      </c>
      <c r="AR46" s="31" t="e">
        <f>VLOOKUP($B46,Input!$C$2:$DR$352,10+AR$5,FALSE)*Input2!$B$4</f>
        <v>#N/A</v>
      </c>
      <c r="AS46" s="31" t="e">
        <f>VLOOKUP($B46,Input!$C$2:$DR$352,10+AS$5,FALSE)*Input2!$B$4</f>
        <v>#N/A</v>
      </c>
      <c r="AT46" s="31" t="e">
        <f>VLOOKUP($B46,Input!$C$2:$DR$352,10+AT$5,FALSE)*Input2!$B$4</f>
        <v>#N/A</v>
      </c>
      <c r="AU46" s="31" t="e">
        <f>VLOOKUP($B46,Input!$C$2:$DR$352,10+AU$5,FALSE)*Input2!$B$4</f>
        <v>#N/A</v>
      </c>
      <c r="AV46" s="31" t="e">
        <f>VLOOKUP($B46,Input!$C$2:$DR$352,10+AV$5,FALSE)*Input2!$B$4</f>
        <v>#N/A</v>
      </c>
      <c r="AW46" s="31" t="e">
        <f>VLOOKUP($B46,Input!$C$2:$DR$352,10+AW$5,FALSE)*Input2!$B$4</f>
        <v>#N/A</v>
      </c>
      <c r="AX46" s="31" t="e">
        <f>VLOOKUP($B46,Input!$C$2:$DR$352,10+AX$5,FALSE)*Input2!$B$4</f>
        <v>#N/A</v>
      </c>
      <c r="AY46" s="31" t="e">
        <f>VLOOKUP($B46,Input!$C$2:$DR$352,10+AY$5,FALSE)*Input2!$B$4</f>
        <v>#N/A</v>
      </c>
      <c r="AZ46" s="31" t="e">
        <f>VLOOKUP($B46,Input!$C$2:$DR$352,10+AZ$5,FALSE)*Input2!$B$4</f>
        <v>#N/A</v>
      </c>
      <c r="BA46" s="31" t="e">
        <f>VLOOKUP($B46,Input!$C$2:$DR$352,10+BA$5,FALSE)*Input2!$B$4</f>
        <v>#N/A</v>
      </c>
      <c r="BB46" s="31" t="e">
        <f>VLOOKUP($B46,Input!$C$2:$DR$352,10+BB$5,FALSE)*Input2!$B$4</f>
        <v>#N/A</v>
      </c>
      <c r="BC46" s="31" t="e">
        <f>VLOOKUP($B46,Input!$C$2:$DR$352,10+BC$5,FALSE)*Input2!$B$4</f>
        <v>#N/A</v>
      </c>
      <c r="BD46" s="31" t="e">
        <f>VLOOKUP($B46,Input!$C$2:$DR$352,10+BD$5,FALSE)*Input2!$B$4</f>
        <v>#N/A</v>
      </c>
      <c r="BE46" s="31" t="e">
        <f>VLOOKUP($B46,Input!$C$2:$DR$352,10+BE$5,FALSE)*Input2!$B$4</f>
        <v>#N/A</v>
      </c>
      <c r="BF46" s="31" t="e">
        <f>VLOOKUP($B46,Input!$C$2:$DR$352,10+BF$5,FALSE)*Input2!$B$4</f>
        <v>#N/A</v>
      </c>
      <c r="BG46" s="31" t="e">
        <f>VLOOKUP($B46,Input!$C$2:$DR$352,10+BG$5,FALSE)*Input2!$B$4</f>
        <v>#N/A</v>
      </c>
      <c r="BH46" s="31" t="e">
        <f>VLOOKUP($B46,Input!$C$2:$DR$352,10+BH$5,FALSE)*Input2!$B$4</f>
        <v>#N/A</v>
      </c>
      <c r="BI46" s="31" t="e">
        <f>VLOOKUP($B46,Input!$C$2:$DR$352,10+BI$5,FALSE)*Input2!$B$4</f>
        <v>#N/A</v>
      </c>
      <c r="BJ46" s="31" t="e">
        <f>VLOOKUP($B46,Input!$C$2:$DR$352,10+BJ$5,FALSE)*Input2!$B$4</f>
        <v>#N/A</v>
      </c>
      <c r="BK46" s="31" t="e">
        <f>VLOOKUP($B46,Input!$C$2:$DR$352,10+BK$5,FALSE)*Input2!$B$4</f>
        <v>#N/A</v>
      </c>
      <c r="BL46" s="31" t="e">
        <f>VLOOKUP($B46,Input!$C$2:$DR$352,10+BL$5,FALSE)*Input2!$B$4</f>
        <v>#N/A</v>
      </c>
      <c r="BM46" s="31" t="e">
        <f>VLOOKUP($B46,Input!$C$2:$DR$352,10+BM$5,FALSE)*Input2!$B$4</f>
        <v>#N/A</v>
      </c>
      <c r="BN46" s="31" t="e">
        <f>VLOOKUP($B46,Input!$C$2:$DR$352,10+BN$5,FALSE)*Input2!$B$4</f>
        <v>#N/A</v>
      </c>
      <c r="BO46" s="31" t="e">
        <f>VLOOKUP($B46,Input!$C$2:$DR$352,10+BO$5,FALSE)*Input2!$B$4</f>
        <v>#N/A</v>
      </c>
      <c r="BP46" s="31" t="e">
        <f>VLOOKUP($B46,Input!$C$2:$DR$352,10+BP$5,FALSE)*Input2!$B$4</f>
        <v>#N/A</v>
      </c>
      <c r="BQ46" s="31" t="e">
        <f>VLOOKUP($B46,Input!$C$2:$DR$352,10+BQ$5,FALSE)*Input2!$B$4</f>
        <v>#N/A</v>
      </c>
      <c r="BR46" s="31" t="e">
        <f>VLOOKUP($B46,Input!$C$2:$DR$352,10+BR$5,FALSE)*Input2!$B$4</f>
        <v>#N/A</v>
      </c>
      <c r="BS46" s="31" t="e">
        <f>VLOOKUP($B46,Input!$C$2:$DR$352,10+BS$5,FALSE)*Input2!$B$4</f>
        <v>#N/A</v>
      </c>
      <c r="BT46" s="31" t="e">
        <f>VLOOKUP($B46,Input!$C$2:$DR$352,10+BT$5,FALSE)*Input2!$B$4</f>
        <v>#N/A</v>
      </c>
      <c r="BU46" s="31" t="e">
        <f>VLOOKUP($B46,Input!$C$2:$DR$352,10+BU$5,FALSE)*Input2!$B$4</f>
        <v>#N/A</v>
      </c>
      <c r="BV46" s="31" t="e">
        <f>VLOOKUP($B46,Input!$C$2:$DR$352,10+BV$5,FALSE)*Input2!$B$4</f>
        <v>#N/A</v>
      </c>
      <c r="BW46" s="31" t="e">
        <f>VLOOKUP($B46,Input!$C$2:$DR$352,10+BW$5,FALSE)*Input2!$B$4</f>
        <v>#N/A</v>
      </c>
      <c r="BX46" s="31" t="e">
        <f>VLOOKUP($B46,Input!$C$2:$DR$352,10+BX$5,FALSE)*Input2!$B$4</f>
        <v>#N/A</v>
      </c>
      <c r="BY46" s="31" t="e">
        <f>VLOOKUP($B46,Input!$C$2:$DR$352,10+BY$5,FALSE)*Input2!$B$4</f>
        <v>#N/A</v>
      </c>
      <c r="BZ46" s="31" t="e">
        <f>VLOOKUP($B46,Input!$C$2:$DR$352,10+BZ$5,FALSE)*Input2!$B$4</f>
        <v>#N/A</v>
      </c>
      <c r="CA46" s="31" t="e">
        <f>VLOOKUP($B46,Input!$C$2:$DR$352,10+CA$5,FALSE)*Input2!$B$4</f>
        <v>#N/A</v>
      </c>
      <c r="CB46" s="31" t="e">
        <f>VLOOKUP($B46,Input!$C$2:$DR$352,10+CB$5,FALSE)*Input2!$B$4</f>
        <v>#N/A</v>
      </c>
      <c r="CC46" s="31" t="e">
        <f>VLOOKUP($B46,Input!$C$2:$DR$352,10+CC$5,FALSE)*Input2!$B$4</f>
        <v>#N/A</v>
      </c>
      <c r="CD46" s="31" t="e">
        <f>VLOOKUP($B46,Input!$C$2:$DR$352,10+CD$5,FALSE)*Input2!$B$4</f>
        <v>#N/A</v>
      </c>
      <c r="CE46" s="31" t="e">
        <f>VLOOKUP($B46,Input!$C$2:$DR$352,10+CE$5,FALSE)*Input2!$B$4</f>
        <v>#N/A</v>
      </c>
      <c r="CF46" s="31" t="e">
        <f>VLOOKUP($B46,Input!$C$2:$DR$352,10+CF$5,FALSE)*Input2!$B$4</f>
        <v>#N/A</v>
      </c>
      <c r="CG46" s="31" t="e">
        <f>VLOOKUP($B46,Input!$C$2:$DR$352,10+CG$5,FALSE)*Input2!$B$4</f>
        <v>#N/A</v>
      </c>
      <c r="CH46" s="31" t="e">
        <f>VLOOKUP($B46,Input!$C$2:$DR$352,10+CH$5,FALSE)*Input2!$B$4</f>
        <v>#N/A</v>
      </c>
      <c r="CI46" s="31" t="e">
        <f>VLOOKUP($B46,Input!$C$2:$DR$352,10+CI$5,FALSE)*Input2!$B$4</f>
        <v>#N/A</v>
      </c>
      <c r="CJ46" s="31" t="e">
        <f>VLOOKUP($B46,Input!$C$2:$DR$352,10+CJ$5,FALSE)*Input2!$B$4</f>
        <v>#N/A</v>
      </c>
      <c r="CK46" s="31" t="e">
        <f>VLOOKUP($B46,Input!$C$2:$DR$352,10+CK$5,FALSE)*Input2!$B$4</f>
        <v>#N/A</v>
      </c>
      <c r="CL46" s="31" t="e">
        <f>VLOOKUP($B46,Input!$C$2:$DR$352,10+CL$5,FALSE)*Input2!$B$4</f>
        <v>#N/A</v>
      </c>
      <c r="CM46" s="31" t="e">
        <f>VLOOKUP($B46,Input!$C$2:$DR$352,10+CM$5,FALSE)*Input2!$B$4</f>
        <v>#N/A</v>
      </c>
      <c r="CN46" s="31" t="e">
        <f>VLOOKUP($B46,Input!$C$2:$DR$352,10+CN$5,FALSE)*Input2!$B$4</f>
        <v>#N/A</v>
      </c>
      <c r="CO46" s="31" t="e">
        <f>VLOOKUP($B46,Input!$C$2:$DR$352,10+CO$5,FALSE)*Input2!$B$4</f>
        <v>#N/A</v>
      </c>
      <c r="CP46" s="31" t="e">
        <f>VLOOKUP($B46,Input!$C$2:$DR$352,10+CP$5,FALSE)*Input2!$B$4</f>
        <v>#N/A</v>
      </c>
    </row>
    <row r="47" spans="1:95" outlineLevel="4">
      <c r="A47" s="30" t="s">
        <v>22</v>
      </c>
      <c r="B47" s="145" t="s">
        <v>323</v>
      </c>
      <c r="C47" s="32" t="e">
        <f>ABS('Aggregate Nominal'!B47*'Aggregate Nominal'!$B$4/'Per Capita Nominal'!C$75)</f>
        <v>#N/A</v>
      </c>
      <c r="D47" s="31" t="e">
        <f>ABS(VLOOKUP($B47,Input!$C$2:$DR$352,10+D$5,FALSE)*Input2!$B$4)</f>
        <v>#N/A</v>
      </c>
      <c r="E47" s="31" t="e">
        <f>ABS(VLOOKUP($B47,Input!$C$2:$DR$352,10+E$5,FALSE)*Input2!$B$4)</f>
        <v>#N/A</v>
      </c>
      <c r="F47" s="31" t="e">
        <f>ABS(VLOOKUP($B47,Input!$C$2:$DR$352,10+F$5,FALSE)*Input2!$B$4)</f>
        <v>#N/A</v>
      </c>
      <c r="G47" s="31" t="e">
        <f>ABS(VLOOKUP($B47,Input!$C$2:$DR$352,10+G$5,FALSE)*Input2!$B$4)</f>
        <v>#N/A</v>
      </c>
      <c r="H47" s="31" t="e">
        <f>ABS(VLOOKUP($B47,Input!$C$2:$DR$352,10+H$5,FALSE)*Input2!$B$4)</f>
        <v>#N/A</v>
      </c>
      <c r="I47" s="31" t="e">
        <f>ABS(VLOOKUP($B47,Input!$C$2:$DR$352,10+I$5,FALSE)*Input2!$B$4)</f>
        <v>#N/A</v>
      </c>
      <c r="J47" s="31" t="e">
        <f>ABS(VLOOKUP($B47,Input!$C$2:$DR$352,10+J$5,FALSE)*Input2!$B$4)</f>
        <v>#N/A</v>
      </c>
      <c r="K47" s="31" t="e">
        <f>ABS(VLOOKUP($B47,Input!$C$2:$DR$352,10+K$5,FALSE)*Input2!$B$4)</f>
        <v>#N/A</v>
      </c>
      <c r="L47" s="31" t="e">
        <f>ABS(VLOOKUP($B47,Input!$C$2:$DR$352,10+L$5,FALSE)*Input2!$B$4)</f>
        <v>#N/A</v>
      </c>
      <c r="M47" s="31" t="e">
        <f>ABS(VLOOKUP($B47,Input!$C$2:$DR$352,10+M$5,FALSE)*Input2!$B$4)</f>
        <v>#N/A</v>
      </c>
      <c r="N47" s="31" t="e">
        <f>ABS(VLOOKUP($B47,Input!$C$2:$DR$352,10+N$5,FALSE)*Input2!$B$4)</f>
        <v>#N/A</v>
      </c>
      <c r="O47" s="31" t="e">
        <f>ABS(VLOOKUP($B47,Input!$C$2:$DR$352,10+O$5,FALSE)*Input2!$B$4)</f>
        <v>#N/A</v>
      </c>
      <c r="P47" s="31" t="e">
        <f>ABS(VLOOKUP($B47,Input!$C$2:$DR$352,10+P$5,FALSE)*Input2!$B$4)</f>
        <v>#N/A</v>
      </c>
      <c r="Q47" s="31" t="e">
        <f>ABS(VLOOKUP($B47,Input!$C$2:$DR$352,10+Q$5,FALSE)*Input2!$B$4)</f>
        <v>#N/A</v>
      </c>
      <c r="R47" s="31" t="e">
        <f>ABS(VLOOKUP($B47,Input!$C$2:$DR$352,10+R$5,FALSE)*Input2!$B$4)</f>
        <v>#N/A</v>
      </c>
      <c r="S47" s="31" t="e">
        <f>ABS(VLOOKUP($B47,Input!$C$2:$DR$352,10+S$5,FALSE)*Input2!$B$4)</f>
        <v>#N/A</v>
      </c>
      <c r="T47" s="31" t="e">
        <f>ABS(VLOOKUP($B47,Input!$C$2:$DR$352,10+T$5,FALSE)*Input2!$B$4)</f>
        <v>#N/A</v>
      </c>
      <c r="U47" s="31" t="e">
        <f>ABS(VLOOKUP($B47,Input!$C$2:$DR$352,10+U$5,FALSE)*Input2!$B$4)</f>
        <v>#N/A</v>
      </c>
      <c r="V47" s="31" t="e">
        <f>ABS(VLOOKUP($B47,Input!$C$2:$DR$352,10+V$5,FALSE)*Input2!$B$4)</f>
        <v>#N/A</v>
      </c>
      <c r="W47" s="31" t="e">
        <f>ABS(VLOOKUP($B47,Input!$C$2:$DR$352,10+W$5,FALSE)*Input2!$B$4)</f>
        <v>#N/A</v>
      </c>
      <c r="X47" s="31" t="e">
        <f>ABS(VLOOKUP($B47,Input!$C$2:$DR$352,10+X$5,FALSE)*Input2!$B$4)</f>
        <v>#N/A</v>
      </c>
      <c r="Y47" s="31" t="e">
        <f>ABS(VLOOKUP($B47,Input!$C$2:$DR$352,10+Y$5,FALSE)*Input2!$B$4)</f>
        <v>#N/A</v>
      </c>
      <c r="Z47" s="31" t="e">
        <f>ABS(VLOOKUP($B47,Input!$C$2:$DR$352,10+Z$5,FALSE)*Input2!$B$4)</f>
        <v>#N/A</v>
      </c>
      <c r="AA47" s="31" t="e">
        <f>ABS(VLOOKUP($B47,Input!$C$2:$DR$352,10+AA$5,FALSE)*Input2!$B$4)</f>
        <v>#N/A</v>
      </c>
      <c r="AB47" s="31" t="e">
        <f>ABS(VLOOKUP($B47,Input!$C$2:$DR$352,10+AB$5,FALSE)*Input2!$B$4)</f>
        <v>#N/A</v>
      </c>
      <c r="AC47" s="31" t="e">
        <f>ABS(VLOOKUP($B47,Input!$C$2:$DR$352,10+AC$5,FALSE)*Input2!$B$4)</f>
        <v>#N/A</v>
      </c>
      <c r="AD47" s="31" t="e">
        <f>ABS(VLOOKUP($B47,Input!$C$2:$DR$352,10+AD$5,FALSE)*Input2!$B$4)</f>
        <v>#N/A</v>
      </c>
      <c r="AE47" s="31" t="e">
        <f>ABS(VLOOKUP($B47,Input!$C$2:$DR$352,10+AE$5,FALSE)*Input2!$B$4)</f>
        <v>#N/A</v>
      </c>
      <c r="AF47" s="31" t="e">
        <f>ABS(VLOOKUP($B47,Input!$C$2:$DR$352,10+AF$5,FALSE)*Input2!$B$4)</f>
        <v>#N/A</v>
      </c>
      <c r="AG47" s="31" t="e">
        <f>ABS(VLOOKUP($B47,Input!$C$2:$DR$352,10+AG$5,FALSE)*Input2!$B$4)</f>
        <v>#N/A</v>
      </c>
      <c r="AH47" s="31" t="e">
        <f>ABS(VLOOKUP($B47,Input!$C$2:$DR$352,10+AH$5,FALSE)*Input2!$B$4)</f>
        <v>#N/A</v>
      </c>
      <c r="AI47" s="31" t="e">
        <f>ABS(VLOOKUP($B47,Input!$C$2:$DR$352,10+AI$5,FALSE)*Input2!$B$4)</f>
        <v>#N/A</v>
      </c>
      <c r="AJ47" s="31" t="e">
        <f>ABS(VLOOKUP($B47,Input!$C$2:$DR$352,10+AJ$5,FALSE)*Input2!$B$4)</f>
        <v>#N/A</v>
      </c>
      <c r="AK47" s="31" t="e">
        <f>ABS(VLOOKUP($B47,Input!$C$2:$DR$352,10+AK$5,FALSE)*Input2!$B$4)</f>
        <v>#N/A</v>
      </c>
      <c r="AL47" s="31" t="e">
        <f>ABS(VLOOKUP($B47,Input!$C$2:$DR$352,10+AL$5,FALSE)*Input2!$B$4)</f>
        <v>#N/A</v>
      </c>
      <c r="AM47" s="31" t="e">
        <f>ABS(VLOOKUP($B47,Input!$C$2:$DR$352,10+AM$5,FALSE)*Input2!$B$4)</f>
        <v>#N/A</v>
      </c>
      <c r="AN47" s="31" t="e">
        <f>ABS(VLOOKUP($B47,Input!$C$2:$DR$352,10+AN$5,FALSE)*Input2!$B$4)</f>
        <v>#N/A</v>
      </c>
      <c r="AO47" s="31" t="e">
        <f>ABS(VLOOKUP($B47,Input!$C$2:$DR$352,10+AO$5,FALSE)*Input2!$B$4)</f>
        <v>#N/A</v>
      </c>
      <c r="AP47" s="31" t="e">
        <f>ABS(VLOOKUP($B47,Input!$C$2:$DR$352,10+AP$5,FALSE)*Input2!$B$4)</f>
        <v>#N/A</v>
      </c>
      <c r="AQ47" s="31" t="e">
        <f>ABS(VLOOKUP($B47,Input!$C$2:$DR$352,10+AQ$5,FALSE)*Input2!$B$4)</f>
        <v>#N/A</v>
      </c>
      <c r="AR47" s="31" t="e">
        <f>ABS(VLOOKUP($B47,Input!$C$2:$DR$352,10+AR$5,FALSE)*Input2!$B$4)</f>
        <v>#N/A</v>
      </c>
      <c r="AS47" s="31" t="e">
        <f>ABS(VLOOKUP($B47,Input!$C$2:$DR$352,10+AS$5,FALSE)*Input2!$B$4)</f>
        <v>#N/A</v>
      </c>
      <c r="AT47" s="31" t="e">
        <f>ABS(VLOOKUP($B47,Input!$C$2:$DR$352,10+AT$5,FALSE)*Input2!$B$4)</f>
        <v>#N/A</v>
      </c>
      <c r="AU47" s="31" t="e">
        <f>ABS(VLOOKUP($B47,Input!$C$2:$DR$352,10+AU$5,FALSE)*Input2!$B$4)</f>
        <v>#N/A</v>
      </c>
      <c r="AV47" s="31" t="e">
        <f>ABS(VLOOKUP($B47,Input!$C$2:$DR$352,10+AV$5,FALSE)*Input2!$B$4)</f>
        <v>#N/A</v>
      </c>
      <c r="AW47" s="31" t="e">
        <f>ABS(VLOOKUP($B47,Input!$C$2:$DR$352,10+AW$5,FALSE)*Input2!$B$4)</f>
        <v>#N/A</v>
      </c>
      <c r="AX47" s="31" t="e">
        <f>ABS(VLOOKUP($B47,Input!$C$2:$DR$352,10+AX$5,FALSE)*Input2!$B$4)</f>
        <v>#N/A</v>
      </c>
      <c r="AY47" s="31" t="e">
        <f>ABS(VLOOKUP($B47,Input!$C$2:$DR$352,10+AY$5,FALSE)*Input2!$B$4)</f>
        <v>#N/A</v>
      </c>
      <c r="AZ47" s="31" t="e">
        <f>ABS(VLOOKUP($B47,Input!$C$2:$DR$352,10+AZ$5,FALSE)*Input2!$B$4)</f>
        <v>#N/A</v>
      </c>
      <c r="BA47" s="31" t="e">
        <f>ABS(VLOOKUP($B47,Input!$C$2:$DR$352,10+BA$5,FALSE)*Input2!$B$4)</f>
        <v>#N/A</v>
      </c>
      <c r="BB47" s="31" t="e">
        <f>ABS(VLOOKUP($B47,Input!$C$2:$DR$352,10+BB$5,FALSE)*Input2!$B$4)</f>
        <v>#N/A</v>
      </c>
      <c r="BC47" s="31" t="e">
        <f>ABS(VLOOKUP($B47,Input!$C$2:$DR$352,10+BC$5,FALSE)*Input2!$B$4)</f>
        <v>#N/A</v>
      </c>
      <c r="BD47" s="31" t="e">
        <f>ABS(VLOOKUP($B47,Input!$C$2:$DR$352,10+BD$5,FALSE)*Input2!$B$4)</f>
        <v>#N/A</v>
      </c>
      <c r="BE47" s="31" t="e">
        <f>ABS(VLOOKUP($B47,Input!$C$2:$DR$352,10+BE$5,FALSE)*Input2!$B$4)</f>
        <v>#N/A</v>
      </c>
      <c r="BF47" s="31" t="e">
        <f>ABS(VLOOKUP($B47,Input!$C$2:$DR$352,10+BF$5,FALSE)*Input2!$B$4)</f>
        <v>#N/A</v>
      </c>
      <c r="BG47" s="31" t="e">
        <f>ABS(VLOOKUP($B47,Input!$C$2:$DR$352,10+BG$5,FALSE)*Input2!$B$4)</f>
        <v>#N/A</v>
      </c>
      <c r="BH47" s="31" t="e">
        <f>ABS(VLOOKUP($B47,Input!$C$2:$DR$352,10+BH$5,FALSE)*Input2!$B$4)</f>
        <v>#N/A</v>
      </c>
      <c r="BI47" s="31" t="e">
        <f>ABS(VLOOKUP($B47,Input!$C$2:$DR$352,10+BI$5,FALSE)*Input2!$B$4)</f>
        <v>#N/A</v>
      </c>
      <c r="BJ47" s="31" t="e">
        <f>ABS(VLOOKUP($B47,Input!$C$2:$DR$352,10+BJ$5,FALSE)*Input2!$B$4)</f>
        <v>#N/A</v>
      </c>
      <c r="BK47" s="31" t="e">
        <f>ABS(VLOOKUP($B47,Input!$C$2:$DR$352,10+BK$5,FALSE)*Input2!$B$4)</f>
        <v>#N/A</v>
      </c>
      <c r="BL47" s="31" t="e">
        <f>ABS(VLOOKUP($B47,Input!$C$2:$DR$352,10+BL$5,FALSE)*Input2!$B$4)</f>
        <v>#N/A</v>
      </c>
      <c r="BM47" s="31" t="e">
        <f>ABS(VLOOKUP($B47,Input!$C$2:$DR$352,10+BM$5,FALSE)*Input2!$B$4)</f>
        <v>#N/A</v>
      </c>
      <c r="BN47" s="31" t="e">
        <f>ABS(VLOOKUP($B47,Input!$C$2:$DR$352,10+BN$5,FALSE)*Input2!$B$4)</f>
        <v>#N/A</v>
      </c>
      <c r="BO47" s="31" t="e">
        <f>ABS(VLOOKUP($B47,Input!$C$2:$DR$352,10+BO$5,FALSE)*Input2!$B$4)</f>
        <v>#N/A</v>
      </c>
      <c r="BP47" s="31" t="e">
        <f>ABS(VLOOKUP($B47,Input!$C$2:$DR$352,10+BP$5,FALSE)*Input2!$B$4)</f>
        <v>#N/A</v>
      </c>
      <c r="BQ47" s="31" t="e">
        <f>ABS(VLOOKUP($B47,Input!$C$2:$DR$352,10+BQ$5,FALSE)*Input2!$B$4)</f>
        <v>#N/A</v>
      </c>
      <c r="BR47" s="31" t="e">
        <f>ABS(VLOOKUP($B47,Input!$C$2:$DR$352,10+BR$5,FALSE)*Input2!$B$4)</f>
        <v>#N/A</v>
      </c>
      <c r="BS47" s="31" t="e">
        <f>ABS(VLOOKUP($B47,Input!$C$2:$DR$352,10+BS$5,FALSE)*Input2!$B$4)</f>
        <v>#N/A</v>
      </c>
      <c r="BT47" s="31" t="e">
        <f>ABS(VLOOKUP($B47,Input!$C$2:$DR$352,10+BT$5,FALSE)*Input2!$B$4)</f>
        <v>#N/A</v>
      </c>
      <c r="BU47" s="31" t="e">
        <f>ABS(VLOOKUP($B47,Input!$C$2:$DR$352,10+BU$5,FALSE)*Input2!$B$4)</f>
        <v>#N/A</v>
      </c>
      <c r="BV47" s="31" t="e">
        <f>ABS(VLOOKUP($B47,Input!$C$2:$DR$352,10+BV$5,FALSE)*Input2!$B$4)</f>
        <v>#N/A</v>
      </c>
      <c r="BW47" s="31" t="e">
        <f>ABS(VLOOKUP($B47,Input!$C$2:$DR$352,10+BW$5,FALSE)*Input2!$B$4)</f>
        <v>#N/A</v>
      </c>
      <c r="BX47" s="31" t="e">
        <f>ABS(VLOOKUP($B47,Input!$C$2:$DR$352,10+BX$5,FALSE)*Input2!$B$4)</f>
        <v>#N/A</v>
      </c>
      <c r="BY47" s="31" t="e">
        <f>ABS(VLOOKUP($B47,Input!$C$2:$DR$352,10+BY$5,FALSE)*Input2!$B$4)</f>
        <v>#N/A</v>
      </c>
      <c r="BZ47" s="31" t="e">
        <f>ABS(VLOOKUP($B47,Input!$C$2:$DR$352,10+BZ$5,FALSE)*Input2!$B$4)</f>
        <v>#N/A</v>
      </c>
      <c r="CA47" s="31" t="e">
        <f>ABS(VLOOKUP($B47,Input!$C$2:$DR$352,10+CA$5,FALSE)*Input2!$B$4)</f>
        <v>#N/A</v>
      </c>
      <c r="CB47" s="31" t="e">
        <f>ABS(VLOOKUP($B47,Input!$C$2:$DR$352,10+CB$5,FALSE)*Input2!$B$4)</f>
        <v>#N/A</v>
      </c>
      <c r="CC47" s="31" t="e">
        <f>ABS(VLOOKUP($B47,Input!$C$2:$DR$352,10+CC$5,FALSE)*Input2!$B$4)</f>
        <v>#N/A</v>
      </c>
      <c r="CD47" s="31" t="e">
        <f>ABS(VLOOKUP($B47,Input!$C$2:$DR$352,10+CD$5,FALSE)*Input2!$B$4)</f>
        <v>#N/A</v>
      </c>
      <c r="CE47" s="31" t="e">
        <f>ABS(VLOOKUP($B47,Input!$C$2:$DR$352,10+CE$5,FALSE)*Input2!$B$4)</f>
        <v>#N/A</v>
      </c>
      <c r="CF47" s="31" t="e">
        <f>ABS(VLOOKUP($B47,Input!$C$2:$DR$352,10+CF$5,FALSE)*Input2!$B$4)</f>
        <v>#N/A</v>
      </c>
      <c r="CG47" s="31" t="e">
        <f>ABS(VLOOKUP($B47,Input!$C$2:$DR$352,10+CG$5,FALSE)*Input2!$B$4)</f>
        <v>#N/A</v>
      </c>
      <c r="CH47" s="31" t="e">
        <f>ABS(VLOOKUP($B47,Input!$C$2:$DR$352,10+CH$5,FALSE)*Input2!$B$4)</f>
        <v>#N/A</v>
      </c>
      <c r="CI47" s="31" t="e">
        <f>ABS(VLOOKUP($B47,Input!$C$2:$DR$352,10+CI$5,FALSE)*Input2!$B$4)</f>
        <v>#N/A</v>
      </c>
      <c r="CJ47" s="31" t="e">
        <f>ABS(VLOOKUP($B47,Input!$C$2:$DR$352,10+CJ$5,FALSE)*Input2!$B$4)</f>
        <v>#N/A</v>
      </c>
      <c r="CK47" s="31" t="e">
        <f>ABS(VLOOKUP($B47,Input!$C$2:$DR$352,10+CK$5,FALSE)*Input2!$B$4)</f>
        <v>#N/A</v>
      </c>
      <c r="CL47" s="31" t="e">
        <f>ABS(VLOOKUP($B47,Input!$C$2:$DR$352,10+CL$5,FALSE)*Input2!$B$4)</f>
        <v>#N/A</v>
      </c>
      <c r="CM47" s="31" t="e">
        <f>ABS(VLOOKUP($B47,Input!$C$2:$DR$352,10+CM$5,FALSE)*Input2!$B$4)</f>
        <v>#N/A</v>
      </c>
      <c r="CN47" s="31" t="e">
        <f>ABS(VLOOKUP($B47,Input!$C$2:$DR$352,10+CN$5,FALSE)*Input2!$B$4)</f>
        <v>#N/A</v>
      </c>
      <c r="CO47" s="31" t="e">
        <f>ABS(VLOOKUP($B47,Input!$C$2:$DR$352,10+CO$5,FALSE)*Input2!$B$4)</f>
        <v>#N/A</v>
      </c>
      <c r="CP47" s="31" t="e">
        <f>ABS(VLOOKUP($B47,Input!$C$2:$DR$352,10+CP$5,FALSE)*Input2!$B$4)</f>
        <v>#N/A</v>
      </c>
    </row>
    <row r="48" spans="1:95" outlineLevel="4" collapsed="1">
      <c r="A48" s="205" t="s">
        <v>408</v>
      </c>
      <c r="B48" s="145" t="s">
        <v>411</v>
      </c>
      <c r="C48" s="32" t="e">
        <f>'Aggregate Nominal'!B48*'Aggregate Nominal'!$B$4/'Per Capita Nominal'!C$75</f>
        <v>#N/A</v>
      </c>
      <c r="D48" s="31" t="e">
        <f>VLOOKUP($B48,Input!$C$2:$DR$352,10+D$5,FALSE)*Input2!$B$4</f>
        <v>#N/A</v>
      </c>
      <c r="E48" s="31" t="e">
        <f>VLOOKUP($B48,Input!$C$2:$DR$352,10+E$5,FALSE)*Input2!$B$4</f>
        <v>#N/A</v>
      </c>
      <c r="F48" s="31" t="e">
        <f>VLOOKUP($B48,Input!$C$2:$DR$352,10+F$5,FALSE)*Input2!$B$4</f>
        <v>#N/A</v>
      </c>
      <c r="G48" s="31" t="e">
        <f>VLOOKUP($B48,Input!$C$2:$DR$352,10+G$5,FALSE)*Input2!$B$4</f>
        <v>#N/A</v>
      </c>
      <c r="H48" s="31" t="e">
        <f>VLOOKUP($B48,Input!$C$2:$DR$352,10+H$5,FALSE)*Input2!$B$4</f>
        <v>#N/A</v>
      </c>
      <c r="I48" s="31" t="e">
        <f>VLOOKUP($B48,Input!$C$2:$DR$352,10+I$5,FALSE)*Input2!$B$4</f>
        <v>#N/A</v>
      </c>
      <c r="J48" s="31" t="e">
        <f>VLOOKUP($B48,Input!$C$2:$DR$352,10+J$5,FALSE)*Input2!$B$4</f>
        <v>#N/A</v>
      </c>
      <c r="K48" s="31" t="e">
        <f>VLOOKUP($B48,Input!$C$2:$DR$352,10+K$5,FALSE)*Input2!$B$4</f>
        <v>#N/A</v>
      </c>
      <c r="L48" s="31" t="e">
        <f>VLOOKUP($B48,Input!$C$2:$DR$352,10+L$5,FALSE)*Input2!$B$4</f>
        <v>#N/A</v>
      </c>
      <c r="M48" s="31" t="e">
        <f>VLOOKUP($B48,Input!$C$2:$DR$352,10+M$5,FALSE)*Input2!$B$4</f>
        <v>#N/A</v>
      </c>
      <c r="N48" s="31" t="e">
        <f>VLOOKUP($B48,Input!$C$2:$DR$352,10+N$5,FALSE)*Input2!$B$4</f>
        <v>#N/A</v>
      </c>
      <c r="O48" s="31" t="e">
        <f>VLOOKUP($B48,Input!$C$2:$DR$352,10+O$5,FALSE)*Input2!$B$4</f>
        <v>#N/A</v>
      </c>
      <c r="P48" s="31" t="e">
        <f>VLOOKUP($B48,Input!$C$2:$DR$352,10+P$5,FALSE)*Input2!$B$4</f>
        <v>#N/A</v>
      </c>
      <c r="Q48" s="31" t="e">
        <f>VLOOKUP($B48,Input!$C$2:$DR$352,10+Q$5,FALSE)*Input2!$B$4</f>
        <v>#N/A</v>
      </c>
      <c r="R48" s="31" t="e">
        <f>VLOOKUP($B48,Input!$C$2:$DR$352,10+R$5,FALSE)*Input2!$B$4</f>
        <v>#N/A</v>
      </c>
      <c r="S48" s="31" t="e">
        <f>VLOOKUP($B48,Input!$C$2:$DR$352,10+S$5,FALSE)*Input2!$B$4</f>
        <v>#N/A</v>
      </c>
      <c r="T48" s="31" t="e">
        <f>VLOOKUP($B48,Input!$C$2:$DR$352,10+T$5,FALSE)*Input2!$B$4</f>
        <v>#N/A</v>
      </c>
      <c r="U48" s="31" t="e">
        <f>VLOOKUP($B48,Input!$C$2:$DR$352,10+U$5,FALSE)*Input2!$B$4</f>
        <v>#N/A</v>
      </c>
      <c r="V48" s="31" t="e">
        <f>VLOOKUP($B48,Input!$C$2:$DR$352,10+V$5,FALSE)*Input2!$B$4</f>
        <v>#N/A</v>
      </c>
      <c r="W48" s="31" t="e">
        <f>VLOOKUP($B48,Input!$C$2:$DR$352,10+W$5,FALSE)*Input2!$B$4</f>
        <v>#N/A</v>
      </c>
      <c r="X48" s="31" t="e">
        <f>VLOOKUP($B48,Input!$C$2:$DR$352,10+X$5,FALSE)*Input2!$B$4</f>
        <v>#N/A</v>
      </c>
      <c r="Y48" s="31" t="e">
        <f>VLOOKUP($B48,Input!$C$2:$DR$352,10+Y$5,FALSE)*Input2!$B$4</f>
        <v>#N/A</v>
      </c>
      <c r="Z48" s="31" t="e">
        <f>VLOOKUP($B48,Input!$C$2:$DR$352,10+Z$5,FALSE)*Input2!$B$4</f>
        <v>#N/A</v>
      </c>
      <c r="AA48" s="31" t="e">
        <f>VLOOKUP($B48,Input!$C$2:$DR$352,10+AA$5,FALSE)*Input2!$B$4</f>
        <v>#N/A</v>
      </c>
      <c r="AB48" s="31" t="e">
        <f>VLOOKUP($B48,Input!$C$2:$DR$352,10+AB$5,FALSE)*Input2!$B$4</f>
        <v>#N/A</v>
      </c>
      <c r="AC48" s="31" t="e">
        <f>VLOOKUP($B48,Input!$C$2:$DR$352,10+AC$5,FALSE)*Input2!$B$4</f>
        <v>#N/A</v>
      </c>
      <c r="AD48" s="31" t="e">
        <f>VLOOKUP($B48,Input!$C$2:$DR$352,10+AD$5,FALSE)*Input2!$B$4</f>
        <v>#N/A</v>
      </c>
      <c r="AE48" s="31" t="e">
        <f>VLOOKUP($B48,Input!$C$2:$DR$352,10+AE$5,FALSE)*Input2!$B$4</f>
        <v>#N/A</v>
      </c>
      <c r="AF48" s="31" t="e">
        <f>VLOOKUP($B48,Input!$C$2:$DR$352,10+AF$5,FALSE)*Input2!$B$4</f>
        <v>#N/A</v>
      </c>
      <c r="AG48" s="31" t="e">
        <f>VLOOKUP($B48,Input!$C$2:$DR$352,10+AG$5,FALSE)*Input2!$B$4</f>
        <v>#N/A</v>
      </c>
      <c r="AH48" s="31" t="e">
        <f>VLOOKUP($B48,Input!$C$2:$DR$352,10+AH$5,FALSE)*Input2!$B$4</f>
        <v>#N/A</v>
      </c>
      <c r="AI48" s="31" t="e">
        <f>VLOOKUP($B48,Input!$C$2:$DR$352,10+AI$5,FALSE)*Input2!$B$4</f>
        <v>#N/A</v>
      </c>
      <c r="AJ48" s="31" t="e">
        <f>VLOOKUP($B48,Input!$C$2:$DR$352,10+AJ$5,FALSE)*Input2!$B$4</f>
        <v>#N/A</v>
      </c>
      <c r="AK48" s="31" t="e">
        <f>VLOOKUP($B48,Input!$C$2:$DR$352,10+AK$5,FALSE)*Input2!$B$4</f>
        <v>#N/A</v>
      </c>
      <c r="AL48" s="31" t="e">
        <f>VLOOKUP($B48,Input!$C$2:$DR$352,10+AL$5,FALSE)*Input2!$B$4</f>
        <v>#N/A</v>
      </c>
      <c r="AM48" s="31" t="e">
        <f>VLOOKUP($B48,Input!$C$2:$DR$352,10+AM$5,FALSE)*Input2!$B$4</f>
        <v>#N/A</v>
      </c>
      <c r="AN48" s="31" t="e">
        <f>VLOOKUP($B48,Input!$C$2:$DR$352,10+AN$5,FALSE)*Input2!$B$4</f>
        <v>#N/A</v>
      </c>
      <c r="AO48" s="31" t="e">
        <f>VLOOKUP($B48,Input!$C$2:$DR$352,10+AO$5,FALSE)*Input2!$B$4</f>
        <v>#N/A</v>
      </c>
      <c r="AP48" s="31" t="e">
        <f>VLOOKUP($B48,Input!$C$2:$DR$352,10+AP$5,FALSE)*Input2!$B$4</f>
        <v>#N/A</v>
      </c>
      <c r="AQ48" s="31" t="e">
        <f>VLOOKUP($B48,Input!$C$2:$DR$352,10+AQ$5,FALSE)*Input2!$B$4</f>
        <v>#N/A</v>
      </c>
      <c r="AR48" s="31" t="e">
        <f>VLOOKUP($B48,Input!$C$2:$DR$352,10+AR$5,FALSE)*Input2!$B$4</f>
        <v>#N/A</v>
      </c>
      <c r="AS48" s="31" t="e">
        <f>VLOOKUP($B48,Input!$C$2:$DR$352,10+AS$5,FALSE)*Input2!$B$4</f>
        <v>#N/A</v>
      </c>
      <c r="AT48" s="31" t="e">
        <f>VLOOKUP($B48,Input!$C$2:$DR$352,10+AT$5,FALSE)*Input2!$B$4</f>
        <v>#N/A</v>
      </c>
      <c r="AU48" s="31" t="e">
        <f>VLOOKUP($B48,Input!$C$2:$DR$352,10+AU$5,FALSE)*Input2!$B$4</f>
        <v>#N/A</v>
      </c>
      <c r="AV48" s="31" t="e">
        <f>VLOOKUP($B48,Input!$C$2:$DR$352,10+AV$5,FALSE)*Input2!$B$4</f>
        <v>#N/A</v>
      </c>
      <c r="AW48" s="31" t="e">
        <f>VLOOKUP($B48,Input!$C$2:$DR$352,10+AW$5,FALSE)*Input2!$B$4</f>
        <v>#N/A</v>
      </c>
      <c r="AX48" s="31" t="e">
        <f>VLOOKUP($B48,Input!$C$2:$DR$352,10+AX$5,FALSE)*Input2!$B$4</f>
        <v>#N/A</v>
      </c>
      <c r="AY48" s="31" t="e">
        <f>VLOOKUP($B48,Input!$C$2:$DR$352,10+AY$5,FALSE)*Input2!$B$4</f>
        <v>#N/A</v>
      </c>
      <c r="AZ48" s="31" t="e">
        <f>VLOOKUP($B48,Input!$C$2:$DR$352,10+AZ$5,FALSE)*Input2!$B$4</f>
        <v>#N/A</v>
      </c>
      <c r="BA48" s="31" t="e">
        <f>VLOOKUP($B48,Input!$C$2:$DR$352,10+BA$5,FALSE)*Input2!$B$4</f>
        <v>#N/A</v>
      </c>
      <c r="BB48" s="31" t="e">
        <f>VLOOKUP($B48,Input!$C$2:$DR$352,10+BB$5,FALSE)*Input2!$B$4</f>
        <v>#N/A</v>
      </c>
      <c r="BC48" s="31" t="e">
        <f>VLOOKUP($B48,Input!$C$2:$DR$352,10+BC$5,FALSE)*Input2!$B$4</f>
        <v>#N/A</v>
      </c>
      <c r="BD48" s="31" t="e">
        <f>VLOOKUP($B48,Input!$C$2:$DR$352,10+BD$5,FALSE)*Input2!$B$4</f>
        <v>#N/A</v>
      </c>
      <c r="BE48" s="31" t="e">
        <f>VLOOKUP($B48,Input!$C$2:$DR$352,10+BE$5,FALSE)*Input2!$B$4</f>
        <v>#N/A</v>
      </c>
      <c r="BF48" s="31" t="e">
        <f>VLOOKUP($B48,Input!$C$2:$DR$352,10+BF$5,FALSE)*Input2!$B$4</f>
        <v>#N/A</v>
      </c>
      <c r="BG48" s="31" t="e">
        <f>VLOOKUP($B48,Input!$C$2:$DR$352,10+BG$5,FALSE)*Input2!$B$4</f>
        <v>#N/A</v>
      </c>
      <c r="BH48" s="31" t="e">
        <f>VLOOKUP($B48,Input!$C$2:$DR$352,10+BH$5,FALSE)*Input2!$B$4</f>
        <v>#N/A</v>
      </c>
      <c r="BI48" s="31" t="e">
        <f>VLOOKUP($B48,Input!$C$2:$DR$352,10+BI$5,FALSE)*Input2!$B$4</f>
        <v>#N/A</v>
      </c>
      <c r="BJ48" s="31" t="e">
        <f>VLOOKUP($B48,Input!$C$2:$DR$352,10+BJ$5,FALSE)*Input2!$B$4</f>
        <v>#N/A</v>
      </c>
      <c r="BK48" s="31" t="e">
        <f>VLOOKUP($B48,Input!$C$2:$DR$352,10+BK$5,FALSE)*Input2!$B$4</f>
        <v>#N/A</v>
      </c>
      <c r="BL48" s="31" t="e">
        <f>VLOOKUP($B48,Input!$C$2:$DR$352,10+BL$5,FALSE)*Input2!$B$4</f>
        <v>#N/A</v>
      </c>
      <c r="BM48" s="31" t="e">
        <f>VLOOKUP($B48,Input!$C$2:$DR$352,10+BM$5,FALSE)*Input2!$B$4</f>
        <v>#N/A</v>
      </c>
      <c r="BN48" s="31" t="e">
        <f>VLOOKUP($B48,Input!$C$2:$DR$352,10+BN$5,FALSE)*Input2!$B$4</f>
        <v>#N/A</v>
      </c>
      <c r="BO48" s="31" t="e">
        <f>VLOOKUP($B48,Input!$C$2:$DR$352,10+BO$5,FALSE)*Input2!$B$4</f>
        <v>#N/A</v>
      </c>
      <c r="BP48" s="31" t="e">
        <f>VLOOKUP($B48,Input!$C$2:$DR$352,10+BP$5,FALSE)*Input2!$B$4</f>
        <v>#N/A</v>
      </c>
      <c r="BQ48" s="31" t="e">
        <f>VLOOKUP($B48,Input!$C$2:$DR$352,10+BQ$5,FALSE)*Input2!$B$4</f>
        <v>#N/A</v>
      </c>
      <c r="BR48" s="31" t="e">
        <f>VLOOKUP($B48,Input!$C$2:$DR$352,10+BR$5,FALSE)*Input2!$B$4</f>
        <v>#N/A</v>
      </c>
      <c r="BS48" s="31" t="e">
        <f>VLOOKUP($B48,Input!$C$2:$DR$352,10+BS$5,FALSE)*Input2!$B$4</f>
        <v>#N/A</v>
      </c>
      <c r="BT48" s="31" t="e">
        <f>VLOOKUP($B48,Input!$C$2:$DR$352,10+BT$5,FALSE)*Input2!$B$4</f>
        <v>#N/A</v>
      </c>
      <c r="BU48" s="31" t="e">
        <f>VLOOKUP($B48,Input!$C$2:$DR$352,10+BU$5,FALSE)*Input2!$B$4</f>
        <v>#N/A</v>
      </c>
      <c r="BV48" s="31" t="e">
        <f>VLOOKUP($B48,Input!$C$2:$DR$352,10+BV$5,FALSE)*Input2!$B$4</f>
        <v>#N/A</v>
      </c>
      <c r="BW48" s="31" t="e">
        <f>VLOOKUP($B48,Input!$C$2:$DR$352,10+BW$5,FALSE)*Input2!$B$4</f>
        <v>#N/A</v>
      </c>
      <c r="BX48" s="31" t="e">
        <f>VLOOKUP($B48,Input!$C$2:$DR$352,10+BX$5,FALSE)*Input2!$B$4</f>
        <v>#N/A</v>
      </c>
      <c r="BY48" s="31" t="e">
        <f>VLOOKUP($B48,Input!$C$2:$DR$352,10+BY$5,FALSE)*Input2!$B$4</f>
        <v>#N/A</v>
      </c>
      <c r="BZ48" s="31" t="e">
        <f>VLOOKUP($B48,Input!$C$2:$DR$352,10+BZ$5,FALSE)*Input2!$B$4</f>
        <v>#N/A</v>
      </c>
      <c r="CA48" s="31" t="e">
        <f>VLOOKUP($B48,Input!$C$2:$DR$352,10+CA$5,FALSE)*Input2!$B$4</f>
        <v>#N/A</v>
      </c>
      <c r="CB48" s="31" t="e">
        <f>VLOOKUP($B48,Input!$C$2:$DR$352,10+CB$5,FALSE)*Input2!$B$4</f>
        <v>#N/A</v>
      </c>
      <c r="CC48" s="31" t="e">
        <f>VLOOKUP($B48,Input!$C$2:$DR$352,10+CC$5,FALSE)*Input2!$B$4</f>
        <v>#N/A</v>
      </c>
      <c r="CD48" s="31" t="e">
        <f>VLOOKUP($B48,Input!$C$2:$DR$352,10+CD$5,FALSE)*Input2!$B$4</f>
        <v>#N/A</v>
      </c>
      <c r="CE48" s="31" t="e">
        <f>VLOOKUP($B48,Input!$C$2:$DR$352,10+CE$5,FALSE)*Input2!$B$4</f>
        <v>#N/A</v>
      </c>
      <c r="CF48" s="31" t="e">
        <f>VLOOKUP($B48,Input!$C$2:$DR$352,10+CF$5,FALSE)*Input2!$B$4</f>
        <v>#N/A</v>
      </c>
      <c r="CG48" s="31" t="e">
        <f>VLOOKUP($B48,Input!$C$2:$DR$352,10+CG$5,FALSE)*Input2!$B$4</f>
        <v>#N/A</v>
      </c>
      <c r="CH48" s="31" t="e">
        <f>VLOOKUP($B48,Input!$C$2:$DR$352,10+CH$5,FALSE)*Input2!$B$4</f>
        <v>#N/A</v>
      </c>
      <c r="CI48" s="31" t="e">
        <f>VLOOKUP($B48,Input!$C$2:$DR$352,10+CI$5,FALSE)*Input2!$B$4</f>
        <v>#N/A</v>
      </c>
      <c r="CJ48" s="31" t="e">
        <f>VLOOKUP($B48,Input!$C$2:$DR$352,10+CJ$5,FALSE)*Input2!$B$4</f>
        <v>#N/A</v>
      </c>
      <c r="CK48" s="31" t="e">
        <f>VLOOKUP($B48,Input!$C$2:$DR$352,10+CK$5,FALSE)*Input2!$B$4</f>
        <v>#N/A</v>
      </c>
      <c r="CL48" s="31" t="e">
        <f>VLOOKUP($B48,Input!$C$2:$DR$352,10+CL$5,FALSE)*Input2!$B$4</f>
        <v>#N/A</v>
      </c>
      <c r="CM48" s="31" t="e">
        <f>VLOOKUP($B48,Input!$C$2:$DR$352,10+CM$5,FALSE)*Input2!$B$4</f>
        <v>#N/A</v>
      </c>
      <c r="CN48" s="31" t="e">
        <f>VLOOKUP($B48,Input!$C$2:$DR$352,10+CN$5,FALSE)*Input2!$B$4</f>
        <v>#N/A</v>
      </c>
      <c r="CO48" s="31" t="e">
        <f>VLOOKUP($B48,Input!$C$2:$DR$352,10+CO$5,FALSE)*Input2!$B$4</f>
        <v>#N/A</v>
      </c>
      <c r="CP48" s="31" t="e">
        <f>VLOOKUP($B48,Input!$C$2:$DR$352,10+CP$5,FALSE)*Input2!$B$4</f>
        <v>#N/A</v>
      </c>
    </row>
    <row r="49" spans="1:94" outlineLevel="4">
      <c r="A49" s="206" t="s">
        <v>409</v>
      </c>
      <c r="B49" s="145" t="s">
        <v>412</v>
      </c>
      <c r="C49" s="32" t="e">
        <f>'Aggregate Nominal'!B49*'Aggregate Nominal'!$B$4/'Per Capita Nominal'!C$75</f>
        <v>#N/A</v>
      </c>
      <c r="D49" s="31" t="e">
        <f>VLOOKUP($B49,Input!$C$2:$DR$352,10+D$5,FALSE)*Input2!$B$4</f>
        <v>#N/A</v>
      </c>
      <c r="E49" s="31" t="e">
        <f>VLOOKUP($B49,Input!$C$2:$DR$352,10+E$5,FALSE)*Input2!$B$4</f>
        <v>#N/A</v>
      </c>
      <c r="F49" s="31" t="e">
        <f>VLOOKUP($B49,Input!$C$2:$DR$352,10+F$5,FALSE)*Input2!$B$4</f>
        <v>#N/A</v>
      </c>
      <c r="G49" s="31" t="e">
        <f>VLOOKUP($B49,Input!$C$2:$DR$352,10+G$5,FALSE)*Input2!$B$4</f>
        <v>#N/A</v>
      </c>
      <c r="H49" s="31" t="e">
        <f>VLOOKUP($B49,Input!$C$2:$DR$352,10+H$5,FALSE)*Input2!$B$4</f>
        <v>#N/A</v>
      </c>
      <c r="I49" s="31" t="e">
        <f>VLOOKUP($B49,Input!$C$2:$DR$352,10+I$5,FALSE)*Input2!$B$4</f>
        <v>#N/A</v>
      </c>
      <c r="J49" s="31" t="e">
        <f>VLOOKUP($B49,Input!$C$2:$DR$352,10+J$5,FALSE)*Input2!$B$4</f>
        <v>#N/A</v>
      </c>
      <c r="K49" s="31" t="e">
        <f>VLOOKUP($B49,Input!$C$2:$DR$352,10+K$5,FALSE)*Input2!$B$4</f>
        <v>#N/A</v>
      </c>
      <c r="L49" s="31" t="e">
        <f>VLOOKUP($B49,Input!$C$2:$DR$352,10+L$5,FALSE)*Input2!$B$4</f>
        <v>#N/A</v>
      </c>
      <c r="M49" s="31" t="e">
        <f>VLOOKUP($B49,Input!$C$2:$DR$352,10+M$5,FALSE)*Input2!$B$4</f>
        <v>#N/A</v>
      </c>
      <c r="N49" s="31" t="e">
        <f>VLOOKUP($B49,Input!$C$2:$DR$352,10+N$5,FALSE)*Input2!$B$4</f>
        <v>#N/A</v>
      </c>
      <c r="O49" s="31" t="e">
        <f>VLOOKUP($B49,Input!$C$2:$DR$352,10+O$5,FALSE)*Input2!$B$4</f>
        <v>#N/A</v>
      </c>
      <c r="P49" s="31" t="e">
        <f>VLOOKUP($B49,Input!$C$2:$DR$352,10+P$5,FALSE)*Input2!$B$4</f>
        <v>#N/A</v>
      </c>
      <c r="Q49" s="31" t="e">
        <f>VLOOKUP($B49,Input!$C$2:$DR$352,10+Q$5,FALSE)*Input2!$B$4</f>
        <v>#N/A</v>
      </c>
      <c r="R49" s="31" t="e">
        <f>VLOOKUP($B49,Input!$C$2:$DR$352,10+R$5,FALSE)*Input2!$B$4</f>
        <v>#N/A</v>
      </c>
      <c r="S49" s="31" t="e">
        <f>VLOOKUP($B49,Input!$C$2:$DR$352,10+S$5,FALSE)*Input2!$B$4</f>
        <v>#N/A</v>
      </c>
      <c r="T49" s="31" t="e">
        <f>VLOOKUP($B49,Input!$C$2:$DR$352,10+T$5,FALSE)*Input2!$B$4</f>
        <v>#N/A</v>
      </c>
      <c r="U49" s="31" t="e">
        <f>VLOOKUP($B49,Input!$C$2:$DR$352,10+U$5,FALSE)*Input2!$B$4</f>
        <v>#N/A</v>
      </c>
      <c r="V49" s="31" t="e">
        <f>VLOOKUP($B49,Input!$C$2:$DR$352,10+V$5,FALSE)*Input2!$B$4</f>
        <v>#N/A</v>
      </c>
      <c r="W49" s="31" t="e">
        <f>VLOOKUP($B49,Input!$C$2:$DR$352,10+W$5,FALSE)*Input2!$B$4</f>
        <v>#N/A</v>
      </c>
      <c r="X49" s="31" t="e">
        <f>VLOOKUP($B49,Input!$C$2:$DR$352,10+X$5,FALSE)*Input2!$B$4</f>
        <v>#N/A</v>
      </c>
      <c r="Y49" s="31" t="e">
        <f>VLOOKUP($B49,Input!$C$2:$DR$352,10+Y$5,FALSE)*Input2!$B$4</f>
        <v>#N/A</v>
      </c>
      <c r="Z49" s="31" t="e">
        <f>VLOOKUP($B49,Input!$C$2:$DR$352,10+Z$5,FALSE)*Input2!$B$4</f>
        <v>#N/A</v>
      </c>
      <c r="AA49" s="31" t="e">
        <f>VLOOKUP($B49,Input!$C$2:$DR$352,10+AA$5,FALSE)*Input2!$B$4</f>
        <v>#N/A</v>
      </c>
      <c r="AB49" s="31" t="e">
        <f>VLOOKUP($B49,Input!$C$2:$DR$352,10+AB$5,FALSE)*Input2!$B$4</f>
        <v>#N/A</v>
      </c>
      <c r="AC49" s="31" t="e">
        <f>VLOOKUP($B49,Input!$C$2:$DR$352,10+AC$5,FALSE)*Input2!$B$4</f>
        <v>#N/A</v>
      </c>
      <c r="AD49" s="31" t="e">
        <f>VLOOKUP($B49,Input!$C$2:$DR$352,10+AD$5,FALSE)*Input2!$B$4</f>
        <v>#N/A</v>
      </c>
      <c r="AE49" s="31" t="e">
        <f>VLOOKUP($B49,Input!$C$2:$DR$352,10+AE$5,FALSE)*Input2!$B$4</f>
        <v>#N/A</v>
      </c>
      <c r="AF49" s="31" t="e">
        <f>VLOOKUP($B49,Input!$C$2:$DR$352,10+AF$5,FALSE)*Input2!$B$4</f>
        <v>#N/A</v>
      </c>
      <c r="AG49" s="31" t="e">
        <f>VLOOKUP($B49,Input!$C$2:$DR$352,10+AG$5,FALSE)*Input2!$B$4</f>
        <v>#N/A</v>
      </c>
      <c r="AH49" s="31" t="e">
        <f>VLOOKUP($B49,Input!$C$2:$DR$352,10+AH$5,FALSE)*Input2!$B$4</f>
        <v>#N/A</v>
      </c>
      <c r="AI49" s="31" t="e">
        <f>VLOOKUP($B49,Input!$C$2:$DR$352,10+AI$5,FALSE)*Input2!$B$4</f>
        <v>#N/A</v>
      </c>
      <c r="AJ49" s="31" t="e">
        <f>VLOOKUP($B49,Input!$C$2:$DR$352,10+AJ$5,FALSE)*Input2!$B$4</f>
        <v>#N/A</v>
      </c>
      <c r="AK49" s="31" t="e">
        <f>VLOOKUP($B49,Input!$C$2:$DR$352,10+AK$5,FALSE)*Input2!$B$4</f>
        <v>#N/A</v>
      </c>
      <c r="AL49" s="31" t="e">
        <f>VLOOKUP($B49,Input!$C$2:$DR$352,10+AL$5,FALSE)*Input2!$B$4</f>
        <v>#N/A</v>
      </c>
      <c r="AM49" s="31" t="e">
        <f>VLOOKUP($B49,Input!$C$2:$DR$352,10+AM$5,FALSE)*Input2!$B$4</f>
        <v>#N/A</v>
      </c>
      <c r="AN49" s="31" t="e">
        <f>VLOOKUP($B49,Input!$C$2:$DR$352,10+AN$5,FALSE)*Input2!$B$4</f>
        <v>#N/A</v>
      </c>
      <c r="AO49" s="31" t="e">
        <f>VLOOKUP($B49,Input!$C$2:$DR$352,10+AO$5,FALSE)*Input2!$B$4</f>
        <v>#N/A</v>
      </c>
      <c r="AP49" s="31" t="e">
        <f>VLOOKUP($B49,Input!$C$2:$DR$352,10+AP$5,FALSE)*Input2!$B$4</f>
        <v>#N/A</v>
      </c>
      <c r="AQ49" s="31" t="e">
        <f>VLOOKUP($B49,Input!$C$2:$DR$352,10+AQ$5,FALSE)*Input2!$B$4</f>
        <v>#N/A</v>
      </c>
      <c r="AR49" s="31" t="e">
        <f>VLOOKUP($B49,Input!$C$2:$DR$352,10+AR$5,FALSE)*Input2!$B$4</f>
        <v>#N/A</v>
      </c>
      <c r="AS49" s="31" t="e">
        <f>VLOOKUP($B49,Input!$C$2:$DR$352,10+AS$5,FALSE)*Input2!$B$4</f>
        <v>#N/A</v>
      </c>
      <c r="AT49" s="31" t="e">
        <f>VLOOKUP($B49,Input!$C$2:$DR$352,10+AT$5,FALSE)*Input2!$B$4</f>
        <v>#N/A</v>
      </c>
      <c r="AU49" s="31" t="e">
        <f>VLOOKUP($B49,Input!$C$2:$DR$352,10+AU$5,FALSE)*Input2!$B$4</f>
        <v>#N/A</v>
      </c>
      <c r="AV49" s="31" t="e">
        <f>VLOOKUP($B49,Input!$C$2:$DR$352,10+AV$5,FALSE)*Input2!$B$4</f>
        <v>#N/A</v>
      </c>
      <c r="AW49" s="31" t="e">
        <f>VLOOKUP($B49,Input!$C$2:$DR$352,10+AW$5,FALSE)*Input2!$B$4</f>
        <v>#N/A</v>
      </c>
      <c r="AX49" s="31" t="e">
        <f>VLOOKUP($B49,Input!$C$2:$DR$352,10+AX$5,FALSE)*Input2!$B$4</f>
        <v>#N/A</v>
      </c>
      <c r="AY49" s="31" t="e">
        <f>VLOOKUP($B49,Input!$C$2:$DR$352,10+AY$5,FALSE)*Input2!$B$4</f>
        <v>#N/A</v>
      </c>
      <c r="AZ49" s="31" t="e">
        <f>VLOOKUP($B49,Input!$C$2:$DR$352,10+AZ$5,FALSE)*Input2!$B$4</f>
        <v>#N/A</v>
      </c>
      <c r="BA49" s="31" t="e">
        <f>VLOOKUP($B49,Input!$C$2:$DR$352,10+BA$5,FALSE)*Input2!$B$4</f>
        <v>#N/A</v>
      </c>
      <c r="BB49" s="31" t="e">
        <f>VLOOKUP($B49,Input!$C$2:$DR$352,10+BB$5,FALSE)*Input2!$B$4</f>
        <v>#N/A</v>
      </c>
      <c r="BC49" s="31" t="e">
        <f>VLOOKUP($B49,Input!$C$2:$DR$352,10+BC$5,FALSE)*Input2!$B$4</f>
        <v>#N/A</v>
      </c>
      <c r="BD49" s="31" t="e">
        <f>VLOOKUP($B49,Input!$C$2:$DR$352,10+BD$5,FALSE)*Input2!$B$4</f>
        <v>#N/A</v>
      </c>
      <c r="BE49" s="31" t="e">
        <f>VLOOKUP($B49,Input!$C$2:$DR$352,10+BE$5,FALSE)*Input2!$B$4</f>
        <v>#N/A</v>
      </c>
      <c r="BF49" s="31" t="e">
        <f>VLOOKUP($B49,Input!$C$2:$DR$352,10+BF$5,FALSE)*Input2!$B$4</f>
        <v>#N/A</v>
      </c>
      <c r="BG49" s="31" t="e">
        <f>VLOOKUP($B49,Input!$C$2:$DR$352,10+BG$5,FALSE)*Input2!$B$4</f>
        <v>#N/A</v>
      </c>
      <c r="BH49" s="31" t="e">
        <f>VLOOKUP($B49,Input!$C$2:$DR$352,10+BH$5,FALSE)*Input2!$B$4</f>
        <v>#N/A</v>
      </c>
      <c r="BI49" s="31" t="e">
        <f>VLOOKUP($B49,Input!$C$2:$DR$352,10+BI$5,FALSE)*Input2!$B$4</f>
        <v>#N/A</v>
      </c>
      <c r="BJ49" s="31" t="e">
        <f>VLOOKUP($B49,Input!$C$2:$DR$352,10+BJ$5,FALSE)*Input2!$B$4</f>
        <v>#N/A</v>
      </c>
      <c r="BK49" s="31" t="e">
        <f>VLOOKUP($B49,Input!$C$2:$DR$352,10+BK$5,FALSE)*Input2!$B$4</f>
        <v>#N/A</v>
      </c>
      <c r="BL49" s="31" t="e">
        <f>VLOOKUP($B49,Input!$C$2:$DR$352,10+BL$5,FALSE)*Input2!$B$4</f>
        <v>#N/A</v>
      </c>
      <c r="BM49" s="31" t="e">
        <f>VLOOKUP($B49,Input!$C$2:$DR$352,10+BM$5,FALSE)*Input2!$B$4</f>
        <v>#N/A</v>
      </c>
      <c r="BN49" s="31" t="e">
        <f>VLOOKUP($B49,Input!$C$2:$DR$352,10+BN$5,FALSE)*Input2!$B$4</f>
        <v>#N/A</v>
      </c>
      <c r="BO49" s="31" t="e">
        <f>VLOOKUP($B49,Input!$C$2:$DR$352,10+BO$5,FALSE)*Input2!$B$4</f>
        <v>#N/A</v>
      </c>
      <c r="BP49" s="31" t="e">
        <f>VLOOKUP($B49,Input!$C$2:$DR$352,10+BP$5,FALSE)*Input2!$B$4</f>
        <v>#N/A</v>
      </c>
      <c r="BQ49" s="31" t="e">
        <f>VLOOKUP($B49,Input!$C$2:$DR$352,10+BQ$5,FALSE)*Input2!$B$4</f>
        <v>#N/A</v>
      </c>
      <c r="BR49" s="31" t="e">
        <f>VLOOKUP($B49,Input!$C$2:$DR$352,10+BR$5,FALSE)*Input2!$B$4</f>
        <v>#N/A</v>
      </c>
      <c r="BS49" s="31" t="e">
        <f>VLOOKUP($B49,Input!$C$2:$DR$352,10+BS$5,FALSE)*Input2!$B$4</f>
        <v>#N/A</v>
      </c>
      <c r="BT49" s="31" t="e">
        <f>VLOOKUP($B49,Input!$C$2:$DR$352,10+BT$5,FALSE)*Input2!$B$4</f>
        <v>#N/A</v>
      </c>
      <c r="BU49" s="31" t="e">
        <f>VLOOKUP($B49,Input!$C$2:$DR$352,10+BU$5,FALSE)*Input2!$B$4</f>
        <v>#N/A</v>
      </c>
      <c r="BV49" s="31" t="e">
        <f>VLOOKUP($B49,Input!$C$2:$DR$352,10+BV$5,FALSE)*Input2!$B$4</f>
        <v>#N/A</v>
      </c>
      <c r="BW49" s="31" t="e">
        <f>VLOOKUP($B49,Input!$C$2:$DR$352,10+BW$5,FALSE)*Input2!$B$4</f>
        <v>#N/A</v>
      </c>
      <c r="BX49" s="31" t="e">
        <f>VLOOKUP($B49,Input!$C$2:$DR$352,10+BX$5,FALSE)*Input2!$B$4</f>
        <v>#N/A</v>
      </c>
      <c r="BY49" s="31" t="e">
        <f>VLOOKUP($B49,Input!$C$2:$DR$352,10+BY$5,FALSE)*Input2!$B$4</f>
        <v>#N/A</v>
      </c>
      <c r="BZ49" s="31" t="e">
        <f>VLOOKUP($B49,Input!$C$2:$DR$352,10+BZ$5,FALSE)*Input2!$B$4</f>
        <v>#N/A</v>
      </c>
      <c r="CA49" s="31" t="e">
        <f>VLOOKUP($B49,Input!$C$2:$DR$352,10+CA$5,FALSE)*Input2!$B$4</f>
        <v>#N/A</v>
      </c>
      <c r="CB49" s="31" t="e">
        <f>VLOOKUP($B49,Input!$C$2:$DR$352,10+CB$5,FALSE)*Input2!$B$4</f>
        <v>#N/A</v>
      </c>
      <c r="CC49" s="31" t="e">
        <f>VLOOKUP($B49,Input!$C$2:$DR$352,10+CC$5,FALSE)*Input2!$B$4</f>
        <v>#N/A</v>
      </c>
      <c r="CD49" s="31" t="e">
        <f>VLOOKUP($B49,Input!$C$2:$DR$352,10+CD$5,FALSE)*Input2!$B$4</f>
        <v>#N/A</v>
      </c>
      <c r="CE49" s="31" t="e">
        <f>VLOOKUP($B49,Input!$C$2:$DR$352,10+CE$5,FALSE)*Input2!$B$4</f>
        <v>#N/A</v>
      </c>
      <c r="CF49" s="31" t="e">
        <f>VLOOKUP($B49,Input!$C$2:$DR$352,10+CF$5,FALSE)*Input2!$B$4</f>
        <v>#N/A</v>
      </c>
      <c r="CG49" s="31" t="e">
        <f>VLOOKUP($B49,Input!$C$2:$DR$352,10+CG$5,FALSE)*Input2!$B$4</f>
        <v>#N/A</v>
      </c>
      <c r="CH49" s="31" t="e">
        <f>VLOOKUP($B49,Input!$C$2:$DR$352,10+CH$5,FALSE)*Input2!$B$4</f>
        <v>#N/A</v>
      </c>
      <c r="CI49" s="31" t="e">
        <f>VLOOKUP($B49,Input!$C$2:$DR$352,10+CI$5,FALSE)*Input2!$B$4</f>
        <v>#N/A</v>
      </c>
      <c r="CJ49" s="31" t="e">
        <f>VLOOKUP($B49,Input!$C$2:$DR$352,10+CJ$5,FALSE)*Input2!$B$4</f>
        <v>#N/A</v>
      </c>
      <c r="CK49" s="31" t="e">
        <f>VLOOKUP($B49,Input!$C$2:$DR$352,10+CK$5,FALSE)*Input2!$B$4</f>
        <v>#N/A</v>
      </c>
      <c r="CL49" s="31" t="e">
        <f>VLOOKUP($B49,Input!$C$2:$DR$352,10+CL$5,FALSE)*Input2!$B$4</f>
        <v>#N/A</v>
      </c>
      <c r="CM49" s="31" t="e">
        <f>VLOOKUP($B49,Input!$C$2:$DR$352,10+CM$5,FALSE)*Input2!$B$4</f>
        <v>#N/A</v>
      </c>
      <c r="CN49" s="31" t="e">
        <f>VLOOKUP($B49,Input!$C$2:$DR$352,10+CN$5,FALSE)*Input2!$B$4</f>
        <v>#N/A</v>
      </c>
      <c r="CO49" s="31" t="e">
        <f>VLOOKUP($B49,Input!$C$2:$DR$352,10+CO$5,FALSE)*Input2!$B$4</f>
        <v>#N/A</v>
      </c>
      <c r="CP49" s="31" t="e">
        <f>VLOOKUP($B49,Input!$C$2:$DR$352,10+CP$5,FALSE)*Input2!$B$4</f>
        <v>#N/A</v>
      </c>
    </row>
    <row r="50" spans="1:94" outlineLevel="4">
      <c r="A50" s="206" t="s">
        <v>410</v>
      </c>
      <c r="B50" s="145" t="s">
        <v>413</v>
      </c>
      <c r="C50" s="32" t="e">
        <f>ABS('Aggregate Nominal'!B50*'Aggregate Nominal'!$B$4/'Per Capita Nominal'!C$75)</f>
        <v>#N/A</v>
      </c>
      <c r="D50" s="31" t="e">
        <f>ABS(VLOOKUP($B50,Input!$C$2:$DR$352,10+D$5,FALSE)*Input2!$B$4)</f>
        <v>#N/A</v>
      </c>
      <c r="E50" s="31" t="e">
        <f>ABS(VLOOKUP($B50,Input!$C$2:$DR$352,10+E$5,FALSE)*Input2!$B$4)</f>
        <v>#N/A</v>
      </c>
      <c r="F50" s="31" t="e">
        <f>ABS(VLOOKUP($B50,Input!$C$2:$DR$352,10+F$5,FALSE)*Input2!$B$4)</f>
        <v>#N/A</v>
      </c>
      <c r="G50" s="31" t="e">
        <f>ABS(VLOOKUP($B50,Input!$C$2:$DR$352,10+G$5,FALSE)*Input2!$B$4)</f>
        <v>#N/A</v>
      </c>
      <c r="H50" s="31" t="e">
        <f>ABS(VLOOKUP($B50,Input!$C$2:$DR$352,10+H$5,FALSE)*Input2!$B$4)</f>
        <v>#N/A</v>
      </c>
      <c r="I50" s="31" t="e">
        <f>ABS(VLOOKUP($B50,Input!$C$2:$DR$352,10+I$5,FALSE)*Input2!$B$4)</f>
        <v>#N/A</v>
      </c>
      <c r="J50" s="31" t="e">
        <f>ABS(VLOOKUP($B50,Input!$C$2:$DR$352,10+J$5,FALSE)*Input2!$B$4)</f>
        <v>#N/A</v>
      </c>
      <c r="K50" s="31" t="e">
        <f>ABS(VLOOKUP($B50,Input!$C$2:$DR$352,10+K$5,FALSE)*Input2!$B$4)</f>
        <v>#N/A</v>
      </c>
      <c r="L50" s="31" t="e">
        <f>ABS(VLOOKUP($B50,Input!$C$2:$DR$352,10+L$5,FALSE)*Input2!$B$4)</f>
        <v>#N/A</v>
      </c>
      <c r="M50" s="31" t="e">
        <f>ABS(VLOOKUP($B50,Input!$C$2:$DR$352,10+M$5,FALSE)*Input2!$B$4)</f>
        <v>#N/A</v>
      </c>
      <c r="N50" s="31" t="e">
        <f>ABS(VLOOKUP($B50,Input!$C$2:$DR$352,10+N$5,FALSE)*Input2!$B$4)</f>
        <v>#N/A</v>
      </c>
      <c r="O50" s="31" t="e">
        <f>ABS(VLOOKUP($B50,Input!$C$2:$DR$352,10+O$5,FALSE)*Input2!$B$4)</f>
        <v>#N/A</v>
      </c>
      <c r="P50" s="31" t="e">
        <f>ABS(VLOOKUP($B50,Input!$C$2:$DR$352,10+P$5,FALSE)*Input2!$B$4)</f>
        <v>#N/A</v>
      </c>
      <c r="Q50" s="31" t="e">
        <f>ABS(VLOOKUP($B50,Input!$C$2:$DR$352,10+Q$5,FALSE)*Input2!$B$4)</f>
        <v>#N/A</v>
      </c>
      <c r="R50" s="31" t="e">
        <f>ABS(VLOOKUP($B50,Input!$C$2:$DR$352,10+R$5,FALSE)*Input2!$B$4)</f>
        <v>#N/A</v>
      </c>
      <c r="S50" s="31" t="e">
        <f>ABS(VLOOKUP($B50,Input!$C$2:$DR$352,10+S$5,FALSE)*Input2!$B$4)</f>
        <v>#N/A</v>
      </c>
      <c r="T50" s="31" t="e">
        <f>ABS(VLOOKUP($B50,Input!$C$2:$DR$352,10+T$5,FALSE)*Input2!$B$4)</f>
        <v>#N/A</v>
      </c>
      <c r="U50" s="31" t="e">
        <f>ABS(VLOOKUP($B50,Input!$C$2:$DR$352,10+U$5,FALSE)*Input2!$B$4)</f>
        <v>#N/A</v>
      </c>
      <c r="V50" s="31" t="e">
        <f>ABS(VLOOKUP($B50,Input!$C$2:$DR$352,10+V$5,FALSE)*Input2!$B$4)</f>
        <v>#N/A</v>
      </c>
      <c r="W50" s="31" t="e">
        <f>ABS(VLOOKUP($B50,Input!$C$2:$DR$352,10+W$5,FALSE)*Input2!$B$4)</f>
        <v>#N/A</v>
      </c>
      <c r="X50" s="31" t="e">
        <f>ABS(VLOOKUP($B50,Input!$C$2:$DR$352,10+X$5,FALSE)*Input2!$B$4)</f>
        <v>#N/A</v>
      </c>
      <c r="Y50" s="31" t="e">
        <f>ABS(VLOOKUP($B50,Input!$C$2:$DR$352,10+Y$5,FALSE)*Input2!$B$4)</f>
        <v>#N/A</v>
      </c>
      <c r="Z50" s="31" t="e">
        <f>ABS(VLOOKUP($B50,Input!$C$2:$DR$352,10+Z$5,FALSE)*Input2!$B$4)</f>
        <v>#N/A</v>
      </c>
      <c r="AA50" s="31" t="e">
        <f>ABS(VLOOKUP($B50,Input!$C$2:$DR$352,10+AA$5,FALSE)*Input2!$B$4)</f>
        <v>#N/A</v>
      </c>
      <c r="AB50" s="31" t="e">
        <f>ABS(VLOOKUP($B50,Input!$C$2:$DR$352,10+AB$5,FALSE)*Input2!$B$4)</f>
        <v>#N/A</v>
      </c>
      <c r="AC50" s="31" t="e">
        <f>ABS(VLOOKUP($B50,Input!$C$2:$DR$352,10+AC$5,FALSE)*Input2!$B$4)</f>
        <v>#N/A</v>
      </c>
      <c r="AD50" s="31" t="e">
        <f>ABS(VLOOKUP($B50,Input!$C$2:$DR$352,10+AD$5,FALSE)*Input2!$B$4)</f>
        <v>#N/A</v>
      </c>
      <c r="AE50" s="31" t="e">
        <f>ABS(VLOOKUP($B50,Input!$C$2:$DR$352,10+AE$5,FALSE)*Input2!$B$4)</f>
        <v>#N/A</v>
      </c>
      <c r="AF50" s="31" t="e">
        <f>ABS(VLOOKUP($B50,Input!$C$2:$DR$352,10+AF$5,FALSE)*Input2!$B$4)</f>
        <v>#N/A</v>
      </c>
      <c r="AG50" s="31" t="e">
        <f>ABS(VLOOKUP($B50,Input!$C$2:$DR$352,10+AG$5,FALSE)*Input2!$B$4)</f>
        <v>#N/A</v>
      </c>
      <c r="AH50" s="31" t="e">
        <f>ABS(VLOOKUP($B50,Input!$C$2:$DR$352,10+AH$5,FALSE)*Input2!$B$4)</f>
        <v>#N/A</v>
      </c>
      <c r="AI50" s="31" t="e">
        <f>ABS(VLOOKUP($B50,Input!$C$2:$DR$352,10+AI$5,FALSE)*Input2!$B$4)</f>
        <v>#N/A</v>
      </c>
      <c r="AJ50" s="31" t="e">
        <f>ABS(VLOOKUP($B50,Input!$C$2:$DR$352,10+AJ$5,FALSE)*Input2!$B$4)</f>
        <v>#N/A</v>
      </c>
      <c r="AK50" s="31" t="e">
        <f>ABS(VLOOKUP($B50,Input!$C$2:$DR$352,10+AK$5,FALSE)*Input2!$B$4)</f>
        <v>#N/A</v>
      </c>
      <c r="AL50" s="31" t="e">
        <f>ABS(VLOOKUP($B50,Input!$C$2:$DR$352,10+AL$5,FALSE)*Input2!$B$4)</f>
        <v>#N/A</v>
      </c>
      <c r="AM50" s="31" t="e">
        <f>ABS(VLOOKUP($B50,Input!$C$2:$DR$352,10+AM$5,FALSE)*Input2!$B$4)</f>
        <v>#N/A</v>
      </c>
      <c r="AN50" s="31" t="e">
        <f>ABS(VLOOKUP($B50,Input!$C$2:$DR$352,10+AN$5,FALSE)*Input2!$B$4)</f>
        <v>#N/A</v>
      </c>
      <c r="AO50" s="31" t="e">
        <f>ABS(VLOOKUP($B50,Input!$C$2:$DR$352,10+AO$5,FALSE)*Input2!$B$4)</f>
        <v>#N/A</v>
      </c>
      <c r="AP50" s="31" t="e">
        <f>ABS(VLOOKUP($B50,Input!$C$2:$DR$352,10+AP$5,FALSE)*Input2!$B$4)</f>
        <v>#N/A</v>
      </c>
      <c r="AQ50" s="31" t="e">
        <f>ABS(VLOOKUP($B50,Input!$C$2:$DR$352,10+AQ$5,FALSE)*Input2!$B$4)</f>
        <v>#N/A</v>
      </c>
      <c r="AR50" s="31" t="e">
        <f>ABS(VLOOKUP($B50,Input!$C$2:$DR$352,10+AR$5,FALSE)*Input2!$B$4)</f>
        <v>#N/A</v>
      </c>
      <c r="AS50" s="31" t="e">
        <f>ABS(VLOOKUP($B50,Input!$C$2:$DR$352,10+AS$5,FALSE)*Input2!$B$4)</f>
        <v>#N/A</v>
      </c>
      <c r="AT50" s="31" t="e">
        <f>ABS(VLOOKUP($B50,Input!$C$2:$DR$352,10+AT$5,FALSE)*Input2!$B$4)</f>
        <v>#N/A</v>
      </c>
      <c r="AU50" s="31" t="e">
        <f>ABS(VLOOKUP($B50,Input!$C$2:$DR$352,10+AU$5,FALSE)*Input2!$B$4)</f>
        <v>#N/A</v>
      </c>
      <c r="AV50" s="31" t="e">
        <f>ABS(VLOOKUP($B50,Input!$C$2:$DR$352,10+AV$5,FALSE)*Input2!$B$4)</f>
        <v>#N/A</v>
      </c>
      <c r="AW50" s="31" t="e">
        <f>ABS(VLOOKUP($B50,Input!$C$2:$DR$352,10+AW$5,FALSE)*Input2!$B$4)</f>
        <v>#N/A</v>
      </c>
      <c r="AX50" s="31" t="e">
        <f>ABS(VLOOKUP($B50,Input!$C$2:$DR$352,10+AX$5,FALSE)*Input2!$B$4)</f>
        <v>#N/A</v>
      </c>
      <c r="AY50" s="31" t="e">
        <f>ABS(VLOOKUP($B50,Input!$C$2:$DR$352,10+AY$5,FALSE)*Input2!$B$4)</f>
        <v>#N/A</v>
      </c>
      <c r="AZ50" s="31" t="e">
        <f>ABS(VLOOKUP($B50,Input!$C$2:$DR$352,10+AZ$5,FALSE)*Input2!$B$4)</f>
        <v>#N/A</v>
      </c>
      <c r="BA50" s="31" t="e">
        <f>ABS(VLOOKUP($B50,Input!$C$2:$DR$352,10+BA$5,FALSE)*Input2!$B$4)</f>
        <v>#N/A</v>
      </c>
      <c r="BB50" s="31" t="e">
        <f>ABS(VLOOKUP($B50,Input!$C$2:$DR$352,10+BB$5,FALSE)*Input2!$B$4)</f>
        <v>#N/A</v>
      </c>
      <c r="BC50" s="31" t="e">
        <f>ABS(VLOOKUP($B50,Input!$C$2:$DR$352,10+BC$5,FALSE)*Input2!$B$4)</f>
        <v>#N/A</v>
      </c>
      <c r="BD50" s="31" t="e">
        <f>ABS(VLOOKUP($B50,Input!$C$2:$DR$352,10+BD$5,FALSE)*Input2!$B$4)</f>
        <v>#N/A</v>
      </c>
      <c r="BE50" s="31" t="e">
        <f>ABS(VLOOKUP($B50,Input!$C$2:$DR$352,10+BE$5,FALSE)*Input2!$B$4)</f>
        <v>#N/A</v>
      </c>
      <c r="BF50" s="31" t="e">
        <f>ABS(VLOOKUP($B50,Input!$C$2:$DR$352,10+BF$5,FALSE)*Input2!$B$4)</f>
        <v>#N/A</v>
      </c>
      <c r="BG50" s="31" t="e">
        <f>ABS(VLOOKUP($B50,Input!$C$2:$DR$352,10+BG$5,FALSE)*Input2!$B$4)</f>
        <v>#N/A</v>
      </c>
      <c r="BH50" s="31" t="e">
        <f>ABS(VLOOKUP($B50,Input!$C$2:$DR$352,10+BH$5,FALSE)*Input2!$B$4)</f>
        <v>#N/A</v>
      </c>
      <c r="BI50" s="31" t="e">
        <f>ABS(VLOOKUP($B50,Input!$C$2:$DR$352,10+BI$5,FALSE)*Input2!$B$4)</f>
        <v>#N/A</v>
      </c>
      <c r="BJ50" s="31" t="e">
        <f>ABS(VLOOKUP($B50,Input!$C$2:$DR$352,10+BJ$5,FALSE)*Input2!$B$4)</f>
        <v>#N/A</v>
      </c>
      <c r="BK50" s="31" t="e">
        <f>ABS(VLOOKUP($B50,Input!$C$2:$DR$352,10+BK$5,FALSE)*Input2!$B$4)</f>
        <v>#N/A</v>
      </c>
      <c r="BL50" s="31" t="e">
        <f>ABS(VLOOKUP($B50,Input!$C$2:$DR$352,10+BL$5,FALSE)*Input2!$B$4)</f>
        <v>#N/A</v>
      </c>
      <c r="BM50" s="31" t="e">
        <f>ABS(VLOOKUP($B50,Input!$C$2:$DR$352,10+BM$5,FALSE)*Input2!$B$4)</f>
        <v>#N/A</v>
      </c>
      <c r="BN50" s="31" t="e">
        <f>ABS(VLOOKUP($B50,Input!$C$2:$DR$352,10+BN$5,FALSE)*Input2!$B$4)</f>
        <v>#N/A</v>
      </c>
      <c r="BO50" s="31" t="e">
        <f>ABS(VLOOKUP($B50,Input!$C$2:$DR$352,10+BO$5,FALSE)*Input2!$B$4)</f>
        <v>#N/A</v>
      </c>
      <c r="BP50" s="31" t="e">
        <f>ABS(VLOOKUP($B50,Input!$C$2:$DR$352,10+BP$5,FALSE)*Input2!$B$4)</f>
        <v>#N/A</v>
      </c>
      <c r="BQ50" s="31" t="e">
        <f>ABS(VLOOKUP($B50,Input!$C$2:$DR$352,10+BQ$5,FALSE)*Input2!$B$4)</f>
        <v>#N/A</v>
      </c>
      <c r="BR50" s="31" t="e">
        <f>ABS(VLOOKUP($B50,Input!$C$2:$DR$352,10+BR$5,FALSE)*Input2!$B$4)</f>
        <v>#N/A</v>
      </c>
      <c r="BS50" s="31" t="e">
        <f>ABS(VLOOKUP($B50,Input!$C$2:$DR$352,10+BS$5,FALSE)*Input2!$B$4)</f>
        <v>#N/A</v>
      </c>
      <c r="BT50" s="31" t="e">
        <f>ABS(VLOOKUP($B50,Input!$C$2:$DR$352,10+BT$5,FALSE)*Input2!$B$4)</f>
        <v>#N/A</v>
      </c>
      <c r="BU50" s="31" t="e">
        <f>ABS(VLOOKUP($B50,Input!$C$2:$DR$352,10+BU$5,FALSE)*Input2!$B$4)</f>
        <v>#N/A</v>
      </c>
      <c r="BV50" s="31" t="e">
        <f>ABS(VLOOKUP($B50,Input!$C$2:$DR$352,10+BV$5,FALSE)*Input2!$B$4)</f>
        <v>#N/A</v>
      </c>
      <c r="BW50" s="31" t="e">
        <f>ABS(VLOOKUP($B50,Input!$C$2:$DR$352,10+BW$5,FALSE)*Input2!$B$4)</f>
        <v>#N/A</v>
      </c>
      <c r="BX50" s="31" t="e">
        <f>ABS(VLOOKUP($B50,Input!$C$2:$DR$352,10+BX$5,FALSE)*Input2!$B$4)</f>
        <v>#N/A</v>
      </c>
      <c r="BY50" s="31" t="e">
        <f>ABS(VLOOKUP($B50,Input!$C$2:$DR$352,10+BY$5,FALSE)*Input2!$B$4)</f>
        <v>#N/A</v>
      </c>
      <c r="BZ50" s="31" t="e">
        <f>ABS(VLOOKUP($B50,Input!$C$2:$DR$352,10+BZ$5,FALSE)*Input2!$B$4)</f>
        <v>#N/A</v>
      </c>
      <c r="CA50" s="31" t="e">
        <f>ABS(VLOOKUP($B50,Input!$C$2:$DR$352,10+CA$5,FALSE)*Input2!$B$4)</f>
        <v>#N/A</v>
      </c>
      <c r="CB50" s="31" t="e">
        <f>ABS(VLOOKUP($B50,Input!$C$2:$DR$352,10+CB$5,FALSE)*Input2!$B$4)</f>
        <v>#N/A</v>
      </c>
      <c r="CC50" s="31" t="e">
        <f>ABS(VLOOKUP($B50,Input!$C$2:$DR$352,10+CC$5,FALSE)*Input2!$B$4)</f>
        <v>#N/A</v>
      </c>
      <c r="CD50" s="31" t="e">
        <f>ABS(VLOOKUP($B50,Input!$C$2:$DR$352,10+CD$5,FALSE)*Input2!$B$4)</f>
        <v>#N/A</v>
      </c>
      <c r="CE50" s="31" t="e">
        <f>ABS(VLOOKUP($B50,Input!$C$2:$DR$352,10+CE$5,FALSE)*Input2!$B$4)</f>
        <v>#N/A</v>
      </c>
      <c r="CF50" s="31" t="e">
        <f>ABS(VLOOKUP($B50,Input!$C$2:$DR$352,10+CF$5,FALSE)*Input2!$B$4)</f>
        <v>#N/A</v>
      </c>
      <c r="CG50" s="31" t="e">
        <f>ABS(VLOOKUP($B50,Input!$C$2:$DR$352,10+CG$5,FALSE)*Input2!$B$4)</f>
        <v>#N/A</v>
      </c>
      <c r="CH50" s="31" t="e">
        <f>ABS(VLOOKUP($B50,Input!$C$2:$DR$352,10+CH$5,FALSE)*Input2!$B$4)</f>
        <v>#N/A</v>
      </c>
      <c r="CI50" s="31" t="e">
        <f>ABS(VLOOKUP($B50,Input!$C$2:$DR$352,10+CI$5,FALSE)*Input2!$B$4)</f>
        <v>#N/A</v>
      </c>
      <c r="CJ50" s="31" t="e">
        <f>ABS(VLOOKUP($B50,Input!$C$2:$DR$352,10+CJ$5,FALSE)*Input2!$B$4)</f>
        <v>#N/A</v>
      </c>
      <c r="CK50" s="31" t="e">
        <f>ABS(VLOOKUP($B50,Input!$C$2:$DR$352,10+CK$5,FALSE)*Input2!$B$4)</f>
        <v>#N/A</v>
      </c>
      <c r="CL50" s="31" t="e">
        <f>ABS(VLOOKUP($B50,Input!$C$2:$DR$352,10+CL$5,FALSE)*Input2!$B$4)</f>
        <v>#N/A</v>
      </c>
      <c r="CM50" s="31" t="e">
        <f>ABS(VLOOKUP($B50,Input!$C$2:$DR$352,10+CM$5,FALSE)*Input2!$B$4)</f>
        <v>#N/A</v>
      </c>
      <c r="CN50" s="31" t="e">
        <f>ABS(VLOOKUP($B50,Input!$C$2:$DR$352,10+CN$5,FALSE)*Input2!$B$4)</f>
        <v>#N/A</v>
      </c>
      <c r="CO50" s="31" t="e">
        <f>ABS(VLOOKUP($B50,Input!$C$2:$DR$352,10+CO$5,FALSE)*Input2!$B$4)</f>
        <v>#N/A</v>
      </c>
      <c r="CP50" s="31" t="e">
        <f>ABS(VLOOKUP($B50,Input!$C$2:$DR$352,10+CP$5,FALSE)*Input2!$B$4)</f>
        <v>#N/A</v>
      </c>
    </row>
    <row r="51" spans="1:94" outlineLevel="5" collapsed="1">
      <c r="A51" s="235" t="s">
        <v>383</v>
      </c>
      <c r="B51" s="145" t="s">
        <v>316</v>
      </c>
      <c r="C51" s="32" t="e">
        <f>'Aggregate Nominal'!B51*'Aggregate Nominal'!$B$4/'Per Capita Nominal'!C$75</f>
        <v>#N/A</v>
      </c>
      <c r="D51" s="31" t="e">
        <f>VLOOKUP($B51,Input!$C$2:$DR$352,10+D$5,FALSE)*Input2!$B$4</f>
        <v>#N/A</v>
      </c>
      <c r="E51" s="31" t="e">
        <f>VLOOKUP($B51,Input!$C$2:$DR$352,10+E$5,FALSE)*Input2!$B$4</f>
        <v>#N/A</v>
      </c>
      <c r="F51" s="31" t="e">
        <f>VLOOKUP($B51,Input!$C$2:$DR$352,10+F$5,FALSE)*Input2!$B$4</f>
        <v>#N/A</v>
      </c>
      <c r="G51" s="31" t="e">
        <f>VLOOKUP($B51,Input!$C$2:$DR$352,10+G$5,FALSE)*Input2!$B$4</f>
        <v>#N/A</v>
      </c>
      <c r="H51" s="31" t="e">
        <f>VLOOKUP($B51,Input!$C$2:$DR$352,10+H$5,FALSE)*Input2!$B$4</f>
        <v>#N/A</v>
      </c>
      <c r="I51" s="31" t="e">
        <f>VLOOKUP($B51,Input!$C$2:$DR$352,10+I$5,FALSE)*Input2!$B$4</f>
        <v>#N/A</v>
      </c>
      <c r="J51" s="31" t="e">
        <f>VLOOKUP($B51,Input!$C$2:$DR$352,10+J$5,FALSE)*Input2!$B$4</f>
        <v>#N/A</v>
      </c>
      <c r="K51" s="31" t="e">
        <f>VLOOKUP($B51,Input!$C$2:$DR$352,10+K$5,FALSE)*Input2!$B$4</f>
        <v>#N/A</v>
      </c>
      <c r="L51" s="31" t="e">
        <f>VLOOKUP($B51,Input!$C$2:$DR$352,10+L$5,FALSE)*Input2!$B$4</f>
        <v>#N/A</v>
      </c>
      <c r="M51" s="31" t="e">
        <f>VLOOKUP($B51,Input!$C$2:$DR$352,10+M$5,FALSE)*Input2!$B$4</f>
        <v>#N/A</v>
      </c>
      <c r="N51" s="31" t="e">
        <f>VLOOKUP($B51,Input!$C$2:$DR$352,10+N$5,FALSE)*Input2!$B$4</f>
        <v>#N/A</v>
      </c>
      <c r="O51" s="31" t="e">
        <f>VLOOKUP($B51,Input!$C$2:$DR$352,10+O$5,FALSE)*Input2!$B$4</f>
        <v>#N/A</v>
      </c>
      <c r="P51" s="31" t="e">
        <f>VLOOKUP($B51,Input!$C$2:$DR$352,10+P$5,FALSE)*Input2!$B$4</f>
        <v>#N/A</v>
      </c>
      <c r="Q51" s="31" t="e">
        <f>VLOOKUP($B51,Input!$C$2:$DR$352,10+Q$5,FALSE)*Input2!$B$4</f>
        <v>#N/A</v>
      </c>
      <c r="R51" s="31" t="e">
        <f>VLOOKUP($B51,Input!$C$2:$DR$352,10+R$5,FALSE)*Input2!$B$4</f>
        <v>#N/A</v>
      </c>
      <c r="S51" s="31" t="e">
        <f>VLOOKUP($B51,Input!$C$2:$DR$352,10+S$5,FALSE)*Input2!$B$4</f>
        <v>#N/A</v>
      </c>
      <c r="T51" s="31" t="e">
        <f>VLOOKUP($B51,Input!$C$2:$DR$352,10+T$5,FALSE)*Input2!$B$4</f>
        <v>#N/A</v>
      </c>
      <c r="U51" s="31" t="e">
        <f>VLOOKUP($B51,Input!$C$2:$DR$352,10+U$5,FALSE)*Input2!$B$4</f>
        <v>#N/A</v>
      </c>
      <c r="V51" s="31" t="e">
        <f>VLOOKUP($B51,Input!$C$2:$DR$352,10+V$5,FALSE)*Input2!$B$4</f>
        <v>#N/A</v>
      </c>
      <c r="W51" s="31" t="e">
        <f>VLOOKUP($B51,Input!$C$2:$DR$352,10+W$5,FALSE)*Input2!$B$4</f>
        <v>#N/A</v>
      </c>
      <c r="X51" s="31" t="e">
        <f>VLOOKUP($B51,Input!$C$2:$DR$352,10+X$5,FALSE)*Input2!$B$4</f>
        <v>#N/A</v>
      </c>
      <c r="Y51" s="31" t="e">
        <f>VLOOKUP($B51,Input!$C$2:$DR$352,10+Y$5,FALSE)*Input2!$B$4</f>
        <v>#N/A</v>
      </c>
      <c r="Z51" s="31" t="e">
        <f>VLOOKUP($B51,Input!$C$2:$DR$352,10+Z$5,FALSE)*Input2!$B$4</f>
        <v>#N/A</v>
      </c>
      <c r="AA51" s="31" t="e">
        <f>VLOOKUP($B51,Input!$C$2:$DR$352,10+AA$5,FALSE)*Input2!$B$4</f>
        <v>#N/A</v>
      </c>
      <c r="AB51" s="31" t="e">
        <f>VLOOKUP($B51,Input!$C$2:$DR$352,10+AB$5,FALSE)*Input2!$B$4</f>
        <v>#N/A</v>
      </c>
      <c r="AC51" s="31" t="e">
        <f>VLOOKUP($B51,Input!$C$2:$DR$352,10+AC$5,FALSE)*Input2!$B$4</f>
        <v>#N/A</v>
      </c>
      <c r="AD51" s="31" t="e">
        <f>VLOOKUP($B51,Input!$C$2:$DR$352,10+AD$5,FALSE)*Input2!$B$4</f>
        <v>#N/A</v>
      </c>
      <c r="AE51" s="31" t="e">
        <f>VLOOKUP($B51,Input!$C$2:$DR$352,10+AE$5,FALSE)*Input2!$B$4</f>
        <v>#N/A</v>
      </c>
      <c r="AF51" s="31" t="e">
        <f>VLOOKUP($B51,Input!$C$2:$DR$352,10+AF$5,FALSE)*Input2!$B$4</f>
        <v>#N/A</v>
      </c>
      <c r="AG51" s="31" t="e">
        <f>VLOOKUP($B51,Input!$C$2:$DR$352,10+AG$5,FALSE)*Input2!$B$4</f>
        <v>#N/A</v>
      </c>
      <c r="AH51" s="31" t="e">
        <f>VLOOKUP($B51,Input!$C$2:$DR$352,10+AH$5,FALSE)*Input2!$B$4</f>
        <v>#N/A</v>
      </c>
      <c r="AI51" s="31" t="e">
        <f>VLOOKUP($B51,Input!$C$2:$DR$352,10+AI$5,FALSE)*Input2!$B$4</f>
        <v>#N/A</v>
      </c>
      <c r="AJ51" s="31" t="e">
        <f>VLOOKUP($B51,Input!$C$2:$DR$352,10+AJ$5,FALSE)*Input2!$B$4</f>
        <v>#N/A</v>
      </c>
      <c r="AK51" s="31" t="e">
        <f>VLOOKUP($B51,Input!$C$2:$DR$352,10+AK$5,FALSE)*Input2!$B$4</f>
        <v>#N/A</v>
      </c>
      <c r="AL51" s="31" t="e">
        <f>VLOOKUP($B51,Input!$C$2:$DR$352,10+AL$5,FALSE)*Input2!$B$4</f>
        <v>#N/A</v>
      </c>
      <c r="AM51" s="31" t="e">
        <f>VLOOKUP($B51,Input!$C$2:$DR$352,10+AM$5,FALSE)*Input2!$B$4</f>
        <v>#N/A</v>
      </c>
      <c r="AN51" s="31" t="e">
        <f>VLOOKUP($B51,Input!$C$2:$DR$352,10+AN$5,FALSE)*Input2!$B$4</f>
        <v>#N/A</v>
      </c>
      <c r="AO51" s="31" t="e">
        <f>VLOOKUP($B51,Input!$C$2:$DR$352,10+AO$5,FALSE)*Input2!$B$4</f>
        <v>#N/A</v>
      </c>
      <c r="AP51" s="31" t="e">
        <f>VLOOKUP($B51,Input!$C$2:$DR$352,10+AP$5,FALSE)*Input2!$B$4</f>
        <v>#N/A</v>
      </c>
      <c r="AQ51" s="31" t="e">
        <f>VLOOKUP($B51,Input!$C$2:$DR$352,10+AQ$5,FALSE)*Input2!$B$4</f>
        <v>#N/A</v>
      </c>
      <c r="AR51" s="31" t="e">
        <f>VLOOKUP($B51,Input!$C$2:$DR$352,10+AR$5,FALSE)*Input2!$B$4</f>
        <v>#N/A</v>
      </c>
      <c r="AS51" s="31" t="e">
        <f>VLOOKUP($B51,Input!$C$2:$DR$352,10+AS$5,FALSE)*Input2!$B$4</f>
        <v>#N/A</v>
      </c>
      <c r="AT51" s="31" t="e">
        <f>VLOOKUP($B51,Input!$C$2:$DR$352,10+AT$5,FALSE)*Input2!$B$4</f>
        <v>#N/A</v>
      </c>
      <c r="AU51" s="31" t="e">
        <f>VLOOKUP($B51,Input!$C$2:$DR$352,10+AU$5,FALSE)*Input2!$B$4</f>
        <v>#N/A</v>
      </c>
      <c r="AV51" s="31" t="e">
        <f>VLOOKUP($B51,Input!$C$2:$DR$352,10+AV$5,FALSE)*Input2!$B$4</f>
        <v>#N/A</v>
      </c>
      <c r="AW51" s="31" t="e">
        <f>VLOOKUP($B51,Input!$C$2:$DR$352,10+AW$5,FALSE)*Input2!$B$4</f>
        <v>#N/A</v>
      </c>
      <c r="AX51" s="31" t="e">
        <f>VLOOKUP($B51,Input!$C$2:$DR$352,10+AX$5,FALSE)*Input2!$B$4</f>
        <v>#N/A</v>
      </c>
      <c r="AY51" s="31" t="e">
        <f>VLOOKUP($B51,Input!$C$2:$DR$352,10+AY$5,FALSE)*Input2!$B$4</f>
        <v>#N/A</v>
      </c>
      <c r="AZ51" s="31" t="e">
        <f>VLOOKUP($B51,Input!$C$2:$DR$352,10+AZ$5,FALSE)*Input2!$B$4</f>
        <v>#N/A</v>
      </c>
      <c r="BA51" s="31" t="e">
        <f>VLOOKUP($B51,Input!$C$2:$DR$352,10+BA$5,FALSE)*Input2!$B$4</f>
        <v>#N/A</v>
      </c>
      <c r="BB51" s="31" t="e">
        <f>VLOOKUP($B51,Input!$C$2:$DR$352,10+BB$5,FALSE)*Input2!$B$4</f>
        <v>#N/A</v>
      </c>
      <c r="BC51" s="31" t="e">
        <f>VLOOKUP($B51,Input!$C$2:$DR$352,10+BC$5,FALSE)*Input2!$B$4</f>
        <v>#N/A</v>
      </c>
      <c r="BD51" s="31" t="e">
        <f>VLOOKUP($B51,Input!$C$2:$DR$352,10+BD$5,FALSE)*Input2!$B$4</f>
        <v>#N/A</v>
      </c>
      <c r="BE51" s="31" t="e">
        <f>VLOOKUP($B51,Input!$C$2:$DR$352,10+BE$5,FALSE)*Input2!$B$4</f>
        <v>#N/A</v>
      </c>
      <c r="BF51" s="31" t="e">
        <f>VLOOKUP($B51,Input!$C$2:$DR$352,10+BF$5,FALSE)*Input2!$B$4</f>
        <v>#N/A</v>
      </c>
      <c r="BG51" s="31" t="e">
        <f>VLOOKUP($B51,Input!$C$2:$DR$352,10+BG$5,FALSE)*Input2!$B$4</f>
        <v>#N/A</v>
      </c>
      <c r="BH51" s="31" t="e">
        <f>VLOOKUP($B51,Input!$C$2:$DR$352,10+BH$5,FALSE)*Input2!$B$4</f>
        <v>#N/A</v>
      </c>
      <c r="BI51" s="31" t="e">
        <f>VLOOKUP($B51,Input!$C$2:$DR$352,10+BI$5,FALSE)*Input2!$B$4</f>
        <v>#N/A</v>
      </c>
      <c r="BJ51" s="31" t="e">
        <f>VLOOKUP($B51,Input!$C$2:$DR$352,10+BJ$5,FALSE)*Input2!$B$4</f>
        <v>#N/A</v>
      </c>
      <c r="BK51" s="31" t="e">
        <f>VLOOKUP($B51,Input!$C$2:$DR$352,10+BK$5,FALSE)*Input2!$B$4</f>
        <v>#N/A</v>
      </c>
      <c r="BL51" s="31" t="e">
        <f>VLOOKUP($B51,Input!$C$2:$DR$352,10+BL$5,FALSE)*Input2!$B$4</f>
        <v>#N/A</v>
      </c>
      <c r="BM51" s="31" t="e">
        <f>VLOOKUP($B51,Input!$C$2:$DR$352,10+BM$5,FALSE)*Input2!$B$4</f>
        <v>#N/A</v>
      </c>
      <c r="BN51" s="31" t="e">
        <f>VLOOKUP($B51,Input!$C$2:$DR$352,10+BN$5,FALSE)*Input2!$B$4</f>
        <v>#N/A</v>
      </c>
      <c r="BO51" s="31" t="e">
        <f>VLOOKUP($B51,Input!$C$2:$DR$352,10+BO$5,FALSE)*Input2!$B$4</f>
        <v>#N/A</v>
      </c>
      <c r="BP51" s="31" t="e">
        <f>VLOOKUP($B51,Input!$C$2:$DR$352,10+BP$5,FALSE)*Input2!$B$4</f>
        <v>#N/A</v>
      </c>
      <c r="BQ51" s="31" t="e">
        <f>VLOOKUP($B51,Input!$C$2:$DR$352,10+BQ$5,FALSE)*Input2!$B$4</f>
        <v>#N/A</v>
      </c>
      <c r="BR51" s="31" t="e">
        <f>VLOOKUP($B51,Input!$C$2:$DR$352,10+BR$5,FALSE)*Input2!$B$4</f>
        <v>#N/A</v>
      </c>
      <c r="BS51" s="31" t="e">
        <f>VLOOKUP($B51,Input!$C$2:$DR$352,10+BS$5,FALSE)*Input2!$B$4</f>
        <v>#N/A</v>
      </c>
      <c r="BT51" s="31" t="e">
        <f>VLOOKUP($B51,Input!$C$2:$DR$352,10+BT$5,FALSE)*Input2!$B$4</f>
        <v>#N/A</v>
      </c>
      <c r="BU51" s="31" t="e">
        <f>VLOOKUP($B51,Input!$C$2:$DR$352,10+BU$5,FALSE)*Input2!$B$4</f>
        <v>#N/A</v>
      </c>
      <c r="BV51" s="31" t="e">
        <f>VLOOKUP($B51,Input!$C$2:$DR$352,10+BV$5,FALSE)*Input2!$B$4</f>
        <v>#N/A</v>
      </c>
      <c r="BW51" s="31" t="e">
        <f>VLOOKUP($B51,Input!$C$2:$DR$352,10+BW$5,FALSE)*Input2!$B$4</f>
        <v>#N/A</v>
      </c>
      <c r="BX51" s="31" t="e">
        <f>VLOOKUP($B51,Input!$C$2:$DR$352,10+BX$5,FALSE)*Input2!$B$4</f>
        <v>#N/A</v>
      </c>
      <c r="BY51" s="31" t="e">
        <f>VLOOKUP($B51,Input!$C$2:$DR$352,10+BY$5,FALSE)*Input2!$B$4</f>
        <v>#N/A</v>
      </c>
      <c r="BZ51" s="31" t="e">
        <f>VLOOKUP($B51,Input!$C$2:$DR$352,10+BZ$5,FALSE)*Input2!$B$4</f>
        <v>#N/A</v>
      </c>
      <c r="CA51" s="31" t="e">
        <f>VLOOKUP($B51,Input!$C$2:$DR$352,10+CA$5,FALSE)*Input2!$B$4</f>
        <v>#N/A</v>
      </c>
      <c r="CB51" s="31" t="e">
        <f>VLOOKUP($B51,Input!$C$2:$DR$352,10+CB$5,FALSE)*Input2!$B$4</f>
        <v>#N/A</v>
      </c>
      <c r="CC51" s="31" t="e">
        <f>VLOOKUP($B51,Input!$C$2:$DR$352,10+CC$5,FALSE)*Input2!$B$4</f>
        <v>#N/A</v>
      </c>
      <c r="CD51" s="31" t="e">
        <f>VLOOKUP($B51,Input!$C$2:$DR$352,10+CD$5,FALSE)*Input2!$B$4</f>
        <v>#N/A</v>
      </c>
      <c r="CE51" s="31" t="e">
        <f>VLOOKUP($B51,Input!$C$2:$DR$352,10+CE$5,FALSE)*Input2!$B$4</f>
        <v>#N/A</v>
      </c>
      <c r="CF51" s="31" t="e">
        <f>VLOOKUP($B51,Input!$C$2:$DR$352,10+CF$5,FALSE)*Input2!$B$4</f>
        <v>#N/A</v>
      </c>
      <c r="CG51" s="31" t="e">
        <f>VLOOKUP($B51,Input!$C$2:$DR$352,10+CG$5,FALSE)*Input2!$B$4</f>
        <v>#N/A</v>
      </c>
      <c r="CH51" s="31" t="e">
        <f>VLOOKUP($B51,Input!$C$2:$DR$352,10+CH$5,FALSE)*Input2!$B$4</f>
        <v>#N/A</v>
      </c>
      <c r="CI51" s="31" t="e">
        <f>VLOOKUP($B51,Input!$C$2:$DR$352,10+CI$5,FALSE)*Input2!$B$4</f>
        <v>#N/A</v>
      </c>
      <c r="CJ51" s="31" t="e">
        <f>VLOOKUP($B51,Input!$C$2:$DR$352,10+CJ$5,FALSE)*Input2!$B$4</f>
        <v>#N/A</v>
      </c>
      <c r="CK51" s="31" t="e">
        <f>VLOOKUP($B51,Input!$C$2:$DR$352,10+CK$5,FALSE)*Input2!$B$4</f>
        <v>#N/A</v>
      </c>
      <c r="CL51" s="31" t="e">
        <f>VLOOKUP($B51,Input!$C$2:$DR$352,10+CL$5,FALSE)*Input2!$B$4</f>
        <v>#N/A</v>
      </c>
      <c r="CM51" s="31" t="e">
        <f>VLOOKUP($B51,Input!$C$2:$DR$352,10+CM$5,FALSE)*Input2!$B$4</f>
        <v>#N/A</v>
      </c>
      <c r="CN51" s="31" t="e">
        <f>VLOOKUP($B51,Input!$C$2:$DR$352,10+CN$5,FALSE)*Input2!$B$4</f>
        <v>#N/A</v>
      </c>
      <c r="CO51" s="31" t="e">
        <f>VLOOKUP($B51,Input!$C$2:$DR$352,10+CO$5,FALSE)*Input2!$B$4</f>
        <v>#N/A</v>
      </c>
      <c r="CP51" s="31" t="e">
        <f>VLOOKUP($B51,Input!$C$2:$DR$352,10+CP$5,FALSE)*Input2!$B$4</f>
        <v>#N/A</v>
      </c>
    </row>
    <row r="52" spans="1:94" outlineLevel="5">
      <c r="A52" s="236" t="s">
        <v>384</v>
      </c>
      <c r="B52" s="145" t="s">
        <v>317</v>
      </c>
      <c r="C52" s="32" t="e">
        <f>'Aggregate Nominal'!B52*'Aggregate Nominal'!$B$4/'Per Capita Nominal'!C$75</f>
        <v>#N/A</v>
      </c>
      <c r="D52" s="31" t="e">
        <f>VLOOKUP($B52,Input!$C$2:$DR$352,10+D$5,FALSE)*Input2!$B$4</f>
        <v>#N/A</v>
      </c>
      <c r="E52" s="31" t="e">
        <f>VLOOKUP($B52,Input!$C$2:$DR$352,10+E$5,FALSE)*Input2!$B$4</f>
        <v>#N/A</v>
      </c>
      <c r="F52" s="31" t="e">
        <f>VLOOKUP($B52,Input!$C$2:$DR$352,10+F$5,FALSE)*Input2!$B$4</f>
        <v>#N/A</v>
      </c>
      <c r="G52" s="31" t="e">
        <f>VLOOKUP($B52,Input!$C$2:$DR$352,10+G$5,FALSE)*Input2!$B$4</f>
        <v>#N/A</v>
      </c>
      <c r="H52" s="31" t="e">
        <f>VLOOKUP($B52,Input!$C$2:$DR$352,10+H$5,FALSE)*Input2!$B$4</f>
        <v>#N/A</v>
      </c>
      <c r="I52" s="31" t="e">
        <f>VLOOKUP($B52,Input!$C$2:$DR$352,10+I$5,FALSE)*Input2!$B$4</f>
        <v>#N/A</v>
      </c>
      <c r="J52" s="31" t="e">
        <f>VLOOKUP($B52,Input!$C$2:$DR$352,10+J$5,FALSE)*Input2!$B$4</f>
        <v>#N/A</v>
      </c>
      <c r="K52" s="31" t="e">
        <f>VLOOKUP($B52,Input!$C$2:$DR$352,10+K$5,FALSE)*Input2!$B$4</f>
        <v>#N/A</v>
      </c>
      <c r="L52" s="31" t="e">
        <f>VLOOKUP($B52,Input!$C$2:$DR$352,10+L$5,FALSE)*Input2!$B$4</f>
        <v>#N/A</v>
      </c>
      <c r="M52" s="31" t="e">
        <f>VLOOKUP($B52,Input!$C$2:$DR$352,10+M$5,FALSE)*Input2!$B$4</f>
        <v>#N/A</v>
      </c>
      <c r="N52" s="31" t="e">
        <f>VLOOKUP($B52,Input!$C$2:$DR$352,10+N$5,FALSE)*Input2!$B$4</f>
        <v>#N/A</v>
      </c>
      <c r="O52" s="31" t="e">
        <f>VLOOKUP($B52,Input!$C$2:$DR$352,10+O$5,FALSE)*Input2!$B$4</f>
        <v>#N/A</v>
      </c>
      <c r="P52" s="31" t="e">
        <f>VLOOKUP($B52,Input!$C$2:$DR$352,10+P$5,FALSE)*Input2!$B$4</f>
        <v>#N/A</v>
      </c>
      <c r="Q52" s="31" t="e">
        <f>VLOOKUP($B52,Input!$C$2:$DR$352,10+Q$5,FALSE)*Input2!$B$4</f>
        <v>#N/A</v>
      </c>
      <c r="R52" s="31" t="e">
        <f>VLOOKUP($B52,Input!$C$2:$DR$352,10+R$5,FALSE)*Input2!$B$4</f>
        <v>#N/A</v>
      </c>
      <c r="S52" s="31" t="e">
        <f>VLOOKUP($B52,Input!$C$2:$DR$352,10+S$5,FALSE)*Input2!$B$4</f>
        <v>#N/A</v>
      </c>
      <c r="T52" s="31" t="e">
        <f>VLOOKUP($B52,Input!$C$2:$DR$352,10+T$5,FALSE)*Input2!$B$4</f>
        <v>#N/A</v>
      </c>
      <c r="U52" s="31" t="e">
        <f>VLOOKUP($B52,Input!$C$2:$DR$352,10+U$5,FALSE)*Input2!$B$4</f>
        <v>#N/A</v>
      </c>
      <c r="V52" s="31" t="e">
        <f>VLOOKUP($B52,Input!$C$2:$DR$352,10+V$5,FALSE)*Input2!$B$4</f>
        <v>#N/A</v>
      </c>
      <c r="W52" s="31" t="e">
        <f>VLOOKUP($B52,Input!$C$2:$DR$352,10+W$5,FALSE)*Input2!$B$4</f>
        <v>#N/A</v>
      </c>
      <c r="X52" s="31" t="e">
        <f>VLOOKUP($B52,Input!$C$2:$DR$352,10+X$5,FALSE)*Input2!$B$4</f>
        <v>#N/A</v>
      </c>
      <c r="Y52" s="31" t="e">
        <f>VLOOKUP($B52,Input!$C$2:$DR$352,10+Y$5,FALSE)*Input2!$B$4</f>
        <v>#N/A</v>
      </c>
      <c r="Z52" s="31" t="e">
        <f>VLOOKUP($B52,Input!$C$2:$DR$352,10+Z$5,FALSE)*Input2!$B$4</f>
        <v>#N/A</v>
      </c>
      <c r="AA52" s="31" t="e">
        <f>VLOOKUP($B52,Input!$C$2:$DR$352,10+AA$5,FALSE)*Input2!$B$4</f>
        <v>#N/A</v>
      </c>
      <c r="AB52" s="31" t="e">
        <f>VLOOKUP($B52,Input!$C$2:$DR$352,10+AB$5,FALSE)*Input2!$B$4</f>
        <v>#N/A</v>
      </c>
      <c r="AC52" s="31" t="e">
        <f>VLOOKUP($B52,Input!$C$2:$DR$352,10+AC$5,FALSE)*Input2!$B$4</f>
        <v>#N/A</v>
      </c>
      <c r="AD52" s="31" t="e">
        <f>VLOOKUP($B52,Input!$C$2:$DR$352,10+AD$5,FALSE)*Input2!$B$4</f>
        <v>#N/A</v>
      </c>
      <c r="AE52" s="31" t="e">
        <f>VLOOKUP($B52,Input!$C$2:$DR$352,10+AE$5,FALSE)*Input2!$B$4</f>
        <v>#N/A</v>
      </c>
      <c r="AF52" s="31" t="e">
        <f>VLOOKUP($B52,Input!$C$2:$DR$352,10+AF$5,FALSE)*Input2!$B$4</f>
        <v>#N/A</v>
      </c>
      <c r="AG52" s="31" t="e">
        <f>VLOOKUP($B52,Input!$C$2:$DR$352,10+AG$5,FALSE)*Input2!$B$4</f>
        <v>#N/A</v>
      </c>
      <c r="AH52" s="31" t="e">
        <f>VLOOKUP($B52,Input!$C$2:$DR$352,10+AH$5,FALSE)*Input2!$B$4</f>
        <v>#N/A</v>
      </c>
      <c r="AI52" s="31" t="e">
        <f>VLOOKUP($B52,Input!$C$2:$DR$352,10+AI$5,FALSE)*Input2!$B$4</f>
        <v>#N/A</v>
      </c>
      <c r="AJ52" s="31" t="e">
        <f>VLOOKUP($B52,Input!$C$2:$DR$352,10+AJ$5,FALSE)*Input2!$B$4</f>
        <v>#N/A</v>
      </c>
      <c r="AK52" s="31" t="e">
        <f>VLOOKUP($B52,Input!$C$2:$DR$352,10+AK$5,FALSE)*Input2!$B$4</f>
        <v>#N/A</v>
      </c>
      <c r="AL52" s="31" t="e">
        <f>VLOOKUP($B52,Input!$C$2:$DR$352,10+AL$5,FALSE)*Input2!$B$4</f>
        <v>#N/A</v>
      </c>
      <c r="AM52" s="31" t="e">
        <f>VLOOKUP($B52,Input!$C$2:$DR$352,10+AM$5,FALSE)*Input2!$B$4</f>
        <v>#N/A</v>
      </c>
      <c r="AN52" s="31" t="e">
        <f>VLOOKUP($B52,Input!$C$2:$DR$352,10+AN$5,FALSE)*Input2!$B$4</f>
        <v>#N/A</v>
      </c>
      <c r="AO52" s="31" t="e">
        <f>VLOOKUP($B52,Input!$C$2:$DR$352,10+AO$5,FALSE)*Input2!$B$4</f>
        <v>#N/A</v>
      </c>
      <c r="AP52" s="31" t="e">
        <f>VLOOKUP($B52,Input!$C$2:$DR$352,10+AP$5,FALSE)*Input2!$B$4</f>
        <v>#N/A</v>
      </c>
      <c r="AQ52" s="31" t="e">
        <f>VLOOKUP($B52,Input!$C$2:$DR$352,10+AQ$5,FALSE)*Input2!$B$4</f>
        <v>#N/A</v>
      </c>
      <c r="AR52" s="31" t="e">
        <f>VLOOKUP($B52,Input!$C$2:$DR$352,10+AR$5,FALSE)*Input2!$B$4</f>
        <v>#N/A</v>
      </c>
      <c r="AS52" s="31" t="e">
        <f>VLOOKUP($B52,Input!$C$2:$DR$352,10+AS$5,FALSE)*Input2!$B$4</f>
        <v>#N/A</v>
      </c>
      <c r="AT52" s="31" t="e">
        <f>VLOOKUP($B52,Input!$C$2:$DR$352,10+AT$5,FALSE)*Input2!$B$4</f>
        <v>#N/A</v>
      </c>
      <c r="AU52" s="31" t="e">
        <f>VLOOKUP($B52,Input!$C$2:$DR$352,10+AU$5,FALSE)*Input2!$B$4</f>
        <v>#N/A</v>
      </c>
      <c r="AV52" s="31" t="e">
        <f>VLOOKUP($B52,Input!$C$2:$DR$352,10+AV$5,FALSE)*Input2!$B$4</f>
        <v>#N/A</v>
      </c>
      <c r="AW52" s="31" t="e">
        <f>VLOOKUP($B52,Input!$C$2:$DR$352,10+AW$5,FALSE)*Input2!$B$4</f>
        <v>#N/A</v>
      </c>
      <c r="AX52" s="31" t="e">
        <f>VLOOKUP($B52,Input!$C$2:$DR$352,10+AX$5,FALSE)*Input2!$B$4</f>
        <v>#N/A</v>
      </c>
      <c r="AY52" s="31" t="e">
        <f>VLOOKUP($B52,Input!$C$2:$DR$352,10+AY$5,FALSE)*Input2!$B$4</f>
        <v>#N/A</v>
      </c>
      <c r="AZ52" s="31" t="e">
        <f>VLOOKUP($B52,Input!$C$2:$DR$352,10+AZ$5,FALSE)*Input2!$B$4</f>
        <v>#N/A</v>
      </c>
      <c r="BA52" s="31" t="e">
        <f>VLOOKUP($B52,Input!$C$2:$DR$352,10+BA$5,FALSE)*Input2!$B$4</f>
        <v>#N/A</v>
      </c>
      <c r="BB52" s="31" t="e">
        <f>VLOOKUP($B52,Input!$C$2:$DR$352,10+BB$5,FALSE)*Input2!$B$4</f>
        <v>#N/A</v>
      </c>
      <c r="BC52" s="31" t="e">
        <f>VLOOKUP($B52,Input!$C$2:$DR$352,10+BC$5,FALSE)*Input2!$B$4</f>
        <v>#N/A</v>
      </c>
      <c r="BD52" s="31" t="e">
        <f>VLOOKUP($B52,Input!$C$2:$DR$352,10+BD$5,FALSE)*Input2!$B$4</f>
        <v>#N/A</v>
      </c>
      <c r="BE52" s="31" t="e">
        <f>VLOOKUP($B52,Input!$C$2:$DR$352,10+BE$5,FALSE)*Input2!$B$4</f>
        <v>#N/A</v>
      </c>
      <c r="BF52" s="31" t="e">
        <f>VLOOKUP($B52,Input!$C$2:$DR$352,10+BF$5,FALSE)*Input2!$B$4</f>
        <v>#N/A</v>
      </c>
      <c r="BG52" s="31" t="e">
        <f>VLOOKUP($B52,Input!$C$2:$DR$352,10+BG$5,FALSE)*Input2!$B$4</f>
        <v>#N/A</v>
      </c>
      <c r="BH52" s="31" t="e">
        <f>VLOOKUP($B52,Input!$C$2:$DR$352,10+BH$5,FALSE)*Input2!$B$4</f>
        <v>#N/A</v>
      </c>
      <c r="BI52" s="31" t="e">
        <f>VLOOKUP($B52,Input!$C$2:$DR$352,10+BI$5,FALSE)*Input2!$B$4</f>
        <v>#N/A</v>
      </c>
      <c r="BJ52" s="31" t="e">
        <f>VLOOKUP($B52,Input!$C$2:$DR$352,10+BJ$5,FALSE)*Input2!$B$4</f>
        <v>#N/A</v>
      </c>
      <c r="BK52" s="31" t="e">
        <f>VLOOKUP($B52,Input!$C$2:$DR$352,10+BK$5,FALSE)*Input2!$B$4</f>
        <v>#N/A</v>
      </c>
      <c r="BL52" s="31" t="e">
        <f>VLOOKUP($B52,Input!$C$2:$DR$352,10+BL$5,FALSE)*Input2!$B$4</f>
        <v>#N/A</v>
      </c>
      <c r="BM52" s="31" t="e">
        <f>VLOOKUP($B52,Input!$C$2:$DR$352,10+BM$5,FALSE)*Input2!$B$4</f>
        <v>#N/A</v>
      </c>
      <c r="BN52" s="31" t="e">
        <f>VLOOKUP($B52,Input!$C$2:$DR$352,10+BN$5,FALSE)*Input2!$B$4</f>
        <v>#N/A</v>
      </c>
      <c r="BO52" s="31" t="e">
        <f>VLOOKUP($B52,Input!$C$2:$DR$352,10+BO$5,FALSE)*Input2!$B$4</f>
        <v>#N/A</v>
      </c>
      <c r="BP52" s="31" t="e">
        <f>VLOOKUP($B52,Input!$C$2:$DR$352,10+BP$5,FALSE)*Input2!$B$4</f>
        <v>#N/A</v>
      </c>
      <c r="BQ52" s="31" t="e">
        <f>VLOOKUP($B52,Input!$C$2:$DR$352,10+BQ$5,FALSE)*Input2!$B$4</f>
        <v>#N/A</v>
      </c>
      <c r="BR52" s="31" t="e">
        <f>VLOOKUP($B52,Input!$C$2:$DR$352,10+BR$5,FALSE)*Input2!$B$4</f>
        <v>#N/A</v>
      </c>
      <c r="BS52" s="31" t="e">
        <f>VLOOKUP($B52,Input!$C$2:$DR$352,10+BS$5,FALSE)*Input2!$B$4</f>
        <v>#N/A</v>
      </c>
      <c r="BT52" s="31" t="e">
        <f>VLOOKUP($B52,Input!$C$2:$DR$352,10+BT$5,FALSE)*Input2!$B$4</f>
        <v>#N/A</v>
      </c>
      <c r="BU52" s="31" t="e">
        <f>VLOOKUP($B52,Input!$C$2:$DR$352,10+BU$5,FALSE)*Input2!$B$4</f>
        <v>#N/A</v>
      </c>
      <c r="BV52" s="31" t="e">
        <f>VLOOKUP($B52,Input!$C$2:$DR$352,10+BV$5,FALSE)*Input2!$B$4</f>
        <v>#N/A</v>
      </c>
      <c r="BW52" s="31" t="e">
        <f>VLOOKUP($B52,Input!$C$2:$DR$352,10+BW$5,FALSE)*Input2!$B$4</f>
        <v>#N/A</v>
      </c>
      <c r="BX52" s="31" t="e">
        <f>VLOOKUP($B52,Input!$C$2:$DR$352,10+BX$5,FALSE)*Input2!$B$4</f>
        <v>#N/A</v>
      </c>
      <c r="BY52" s="31" t="e">
        <f>VLOOKUP($B52,Input!$C$2:$DR$352,10+BY$5,FALSE)*Input2!$B$4</f>
        <v>#N/A</v>
      </c>
      <c r="BZ52" s="31" t="e">
        <f>VLOOKUP($B52,Input!$C$2:$DR$352,10+BZ$5,FALSE)*Input2!$B$4</f>
        <v>#N/A</v>
      </c>
      <c r="CA52" s="31" t="e">
        <f>VLOOKUP($B52,Input!$C$2:$DR$352,10+CA$5,FALSE)*Input2!$B$4</f>
        <v>#N/A</v>
      </c>
      <c r="CB52" s="31" t="e">
        <f>VLOOKUP($B52,Input!$C$2:$DR$352,10+CB$5,FALSE)*Input2!$B$4</f>
        <v>#N/A</v>
      </c>
      <c r="CC52" s="31" t="e">
        <f>VLOOKUP($B52,Input!$C$2:$DR$352,10+CC$5,FALSE)*Input2!$B$4</f>
        <v>#N/A</v>
      </c>
      <c r="CD52" s="31" t="e">
        <f>VLOOKUP($B52,Input!$C$2:$DR$352,10+CD$5,FALSE)*Input2!$B$4</f>
        <v>#N/A</v>
      </c>
      <c r="CE52" s="31" t="e">
        <f>VLOOKUP($B52,Input!$C$2:$DR$352,10+CE$5,FALSE)*Input2!$B$4</f>
        <v>#N/A</v>
      </c>
      <c r="CF52" s="31" t="e">
        <f>VLOOKUP($B52,Input!$C$2:$DR$352,10+CF$5,FALSE)*Input2!$B$4</f>
        <v>#N/A</v>
      </c>
      <c r="CG52" s="31" t="e">
        <f>VLOOKUP($B52,Input!$C$2:$DR$352,10+CG$5,FALSE)*Input2!$B$4</f>
        <v>#N/A</v>
      </c>
      <c r="CH52" s="31" t="e">
        <f>VLOOKUP($B52,Input!$C$2:$DR$352,10+CH$5,FALSE)*Input2!$B$4</f>
        <v>#N/A</v>
      </c>
      <c r="CI52" s="31" t="e">
        <f>VLOOKUP($B52,Input!$C$2:$DR$352,10+CI$5,FALSE)*Input2!$B$4</f>
        <v>#N/A</v>
      </c>
      <c r="CJ52" s="31" t="e">
        <f>VLOOKUP($B52,Input!$C$2:$DR$352,10+CJ$5,FALSE)*Input2!$B$4</f>
        <v>#N/A</v>
      </c>
      <c r="CK52" s="31" t="e">
        <f>VLOOKUP($B52,Input!$C$2:$DR$352,10+CK$5,FALSE)*Input2!$B$4</f>
        <v>#N/A</v>
      </c>
      <c r="CL52" s="31" t="e">
        <f>VLOOKUP($B52,Input!$C$2:$DR$352,10+CL$5,FALSE)*Input2!$B$4</f>
        <v>#N/A</v>
      </c>
      <c r="CM52" s="31" t="e">
        <f>VLOOKUP($B52,Input!$C$2:$DR$352,10+CM$5,FALSE)*Input2!$B$4</f>
        <v>#N/A</v>
      </c>
      <c r="CN52" s="31" t="e">
        <f>VLOOKUP($B52,Input!$C$2:$DR$352,10+CN$5,FALSE)*Input2!$B$4</f>
        <v>#N/A</v>
      </c>
      <c r="CO52" s="31" t="e">
        <f>VLOOKUP($B52,Input!$C$2:$DR$352,10+CO$5,FALSE)*Input2!$B$4</f>
        <v>#N/A</v>
      </c>
      <c r="CP52" s="31" t="e">
        <f>VLOOKUP($B52,Input!$C$2:$DR$352,10+CP$5,FALSE)*Input2!$B$4</f>
        <v>#N/A</v>
      </c>
    </row>
    <row r="53" spans="1:94" outlineLevel="5">
      <c r="A53" s="236" t="s">
        <v>385</v>
      </c>
      <c r="B53" s="145" t="s">
        <v>318</v>
      </c>
      <c r="C53" s="32" t="e">
        <f>ABS('Aggregate Nominal'!B53*'Aggregate Nominal'!$B$4/'Per Capita Nominal'!C$75)</f>
        <v>#N/A</v>
      </c>
      <c r="D53" s="31" t="e">
        <f>ABS(VLOOKUP($B53,Input!$C$2:$DR$352,10+D$5,FALSE)*Input2!$B$4)</f>
        <v>#N/A</v>
      </c>
      <c r="E53" s="31" t="e">
        <f>ABS(VLOOKUP($B53,Input!$C$2:$DR$352,10+E$5,FALSE)*Input2!$B$4)</f>
        <v>#N/A</v>
      </c>
      <c r="F53" s="31" t="e">
        <f>ABS(VLOOKUP($B53,Input!$C$2:$DR$352,10+F$5,FALSE)*Input2!$B$4)</f>
        <v>#N/A</v>
      </c>
      <c r="G53" s="31" t="e">
        <f>ABS(VLOOKUP($B53,Input!$C$2:$DR$352,10+G$5,FALSE)*Input2!$B$4)</f>
        <v>#N/A</v>
      </c>
      <c r="H53" s="31" t="e">
        <f>ABS(VLOOKUP($B53,Input!$C$2:$DR$352,10+H$5,FALSE)*Input2!$B$4)</f>
        <v>#N/A</v>
      </c>
      <c r="I53" s="31" t="e">
        <f>ABS(VLOOKUP($B53,Input!$C$2:$DR$352,10+I$5,FALSE)*Input2!$B$4)</f>
        <v>#N/A</v>
      </c>
      <c r="J53" s="31" t="e">
        <f>ABS(VLOOKUP($B53,Input!$C$2:$DR$352,10+J$5,FALSE)*Input2!$B$4)</f>
        <v>#N/A</v>
      </c>
      <c r="K53" s="31" t="e">
        <f>ABS(VLOOKUP($B53,Input!$C$2:$DR$352,10+K$5,FALSE)*Input2!$B$4)</f>
        <v>#N/A</v>
      </c>
      <c r="L53" s="31" t="e">
        <f>ABS(VLOOKUP($B53,Input!$C$2:$DR$352,10+L$5,FALSE)*Input2!$B$4)</f>
        <v>#N/A</v>
      </c>
      <c r="M53" s="31" t="e">
        <f>ABS(VLOOKUP($B53,Input!$C$2:$DR$352,10+M$5,FALSE)*Input2!$B$4)</f>
        <v>#N/A</v>
      </c>
      <c r="N53" s="31" t="e">
        <f>ABS(VLOOKUP($B53,Input!$C$2:$DR$352,10+N$5,FALSE)*Input2!$B$4)</f>
        <v>#N/A</v>
      </c>
      <c r="O53" s="31" t="e">
        <f>ABS(VLOOKUP($B53,Input!$C$2:$DR$352,10+O$5,FALSE)*Input2!$B$4)</f>
        <v>#N/A</v>
      </c>
      <c r="P53" s="31" t="e">
        <f>ABS(VLOOKUP($B53,Input!$C$2:$DR$352,10+P$5,FALSE)*Input2!$B$4)</f>
        <v>#N/A</v>
      </c>
      <c r="Q53" s="31" t="e">
        <f>ABS(VLOOKUP($B53,Input!$C$2:$DR$352,10+Q$5,FALSE)*Input2!$B$4)</f>
        <v>#N/A</v>
      </c>
      <c r="R53" s="31" t="e">
        <f>ABS(VLOOKUP($B53,Input!$C$2:$DR$352,10+R$5,FALSE)*Input2!$B$4)</f>
        <v>#N/A</v>
      </c>
      <c r="S53" s="31" t="e">
        <f>ABS(VLOOKUP($B53,Input!$C$2:$DR$352,10+S$5,FALSE)*Input2!$B$4)</f>
        <v>#N/A</v>
      </c>
      <c r="T53" s="31" t="e">
        <f>ABS(VLOOKUP($B53,Input!$C$2:$DR$352,10+T$5,FALSE)*Input2!$B$4)</f>
        <v>#N/A</v>
      </c>
      <c r="U53" s="31" t="e">
        <f>ABS(VLOOKUP($B53,Input!$C$2:$DR$352,10+U$5,FALSE)*Input2!$B$4)</f>
        <v>#N/A</v>
      </c>
      <c r="V53" s="31" t="e">
        <f>ABS(VLOOKUP($B53,Input!$C$2:$DR$352,10+V$5,FALSE)*Input2!$B$4)</f>
        <v>#N/A</v>
      </c>
      <c r="W53" s="31" t="e">
        <f>ABS(VLOOKUP($B53,Input!$C$2:$DR$352,10+W$5,FALSE)*Input2!$B$4)</f>
        <v>#N/A</v>
      </c>
      <c r="X53" s="31" t="e">
        <f>ABS(VLOOKUP($B53,Input!$C$2:$DR$352,10+X$5,FALSE)*Input2!$B$4)</f>
        <v>#N/A</v>
      </c>
      <c r="Y53" s="31" t="e">
        <f>ABS(VLOOKUP($B53,Input!$C$2:$DR$352,10+Y$5,FALSE)*Input2!$B$4)</f>
        <v>#N/A</v>
      </c>
      <c r="Z53" s="31" t="e">
        <f>ABS(VLOOKUP($B53,Input!$C$2:$DR$352,10+Z$5,FALSE)*Input2!$B$4)</f>
        <v>#N/A</v>
      </c>
      <c r="AA53" s="31" t="e">
        <f>ABS(VLOOKUP($B53,Input!$C$2:$DR$352,10+AA$5,FALSE)*Input2!$B$4)</f>
        <v>#N/A</v>
      </c>
      <c r="AB53" s="31" t="e">
        <f>ABS(VLOOKUP($B53,Input!$C$2:$DR$352,10+AB$5,FALSE)*Input2!$B$4)</f>
        <v>#N/A</v>
      </c>
      <c r="AC53" s="31" t="e">
        <f>ABS(VLOOKUP($B53,Input!$C$2:$DR$352,10+AC$5,FALSE)*Input2!$B$4)</f>
        <v>#N/A</v>
      </c>
      <c r="AD53" s="31" t="e">
        <f>ABS(VLOOKUP($B53,Input!$C$2:$DR$352,10+AD$5,FALSE)*Input2!$B$4)</f>
        <v>#N/A</v>
      </c>
      <c r="AE53" s="31" t="e">
        <f>ABS(VLOOKUP($B53,Input!$C$2:$DR$352,10+AE$5,FALSE)*Input2!$B$4)</f>
        <v>#N/A</v>
      </c>
      <c r="AF53" s="31" t="e">
        <f>ABS(VLOOKUP($B53,Input!$C$2:$DR$352,10+AF$5,FALSE)*Input2!$B$4)</f>
        <v>#N/A</v>
      </c>
      <c r="AG53" s="31" t="e">
        <f>ABS(VLOOKUP($B53,Input!$C$2:$DR$352,10+AG$5,FALSE)*Input2!$B$4)</f>
        <v>#N/A</v>
      </c>
      <c r="AH53" s="31" t="e">
        <f>ABS(VLOOKUP($B53,Input!$C$2:$DR$352,10+AH$5,FALSE)*Input2!$B$4)</f>
        <v>#N/A</v>
      </c>
      <c r="AI53" s="31" t="e">
        <f>ABS(VLOOKUP($B53,Input!$C$2:$DR$352,10+AI$5,FALSE)*Input2!$B$4)</f>
        <v>#N/A</v>
      </c>
      <c r="AJ53" s="31" t="e">
        <f>ABS(VLOOKUP($B53,Input!$C$2:$DR$352,10+AJ$5,FALSE)*Input2!$B$4)</f>
        <v>#N/A</v>
      </c>
      <c r="AK53" s="31" t="e">
        <f>ABS(VLOOKUP($B53,Input!$C$2:$DR$352,10+AK$5,FALSE)*Input2!$B$4)</f>
        <v>#N/A</v>
      </c>
      <c r="AL53" s="31" t="e">
        <f>ABS(VLOOKUP($B53,Input!$C$2:$DR$352,10+AL$5,FALSE)*Input2!$B$4)</f>
        <v>#N/A</v>
      </c>
      <c r="AM53" s="31" t="e">
        <f>ABS(VLOOKUP($B53,Input!$C$2:$DR$352,10+AM$5,FALSE)*Input2!$B$4)</f>
        <v>#N/A</v>
      </c>
      <c r="AN53" s="31" t="e">
        <f>ABS(VLOOKUP($B53,Input!$C$2:$DR$352,10+AN$5,FALSE)*Input2!$B$4)</f>
        <v>#N/A</v>
      </c>
      <c r="AO53" s="31" t="e">
        <f>ABS(VLOOKUP($B53,Input!$C$2:$DR$352,10+AO$5,FALSE)*Input2!$B$4)</f>
        <v>#N/A</v>
      </c>
      <c r="AP53" s="31" t="e">
        <f>ABS(VLOOKUP($B53,Input!$C$2:$DR$352,10+AP$5,FALSE)*Input2!$B$4)</f>
        <v>#N/A</v>
      </c>
      <c r="AQ53" s="31" t="e">
        <f>ABS(VLOOKUP($B53,Input!$C$2:$DR$352,10+AQ$5,FALSE)*Input2!$B$4)</f>
        <v>#N/A</v>
      </c>
      <c r="AR53" s="31" t="e">
        <f>ABS(VLOOKUP($B53,Input!$C$2:$DR$352,10+AR$5,FALSE)*Input2!$B$4)</f>
        <v>#N/A</v>
      </c>
      <c r="AS53" s="31" t="e">
        <f>ABS(VLOOKUP($B53,Input!$C$2:$DR$352,10+AS$5,FALSE)*Input2!$B$4)</f>
        <v>#N/A</v>
      </c>
      <c r="AT53" s="31" t="e">
        <f>ABS(VLOOKUP($B53,Input!$C$2:$DR$352,10+AT$5,FALSE)*Input2!$B$4)</f>
        <v>#N/A</v>
      </c>
      <c r="AU53" s="31" t="e">
        <f>ABS(VLOOKUP($B53,Input!$C$2:$DR$352,10+AU$5,FALSE)*Input2!$B$4)</f>
        <v>#N/A</v>
      </c>
      <c r="AV53" s="31" t="e">
        <f>ABS(VLOOKUP($B53,Input!$C$2:$DR$352,10+AV$5,FALSE)*Input2!$B$4)</f>
        <v>#N/A</v>
      </c>
      <c r="AW53" s="31" t="e">
        <f>ABS(VLOOKUP($B53,Input!$C$2:$DR$352,10+AW$5,FALSE)*Input2!$B$4)</f>
        <v>#N/A</v>
      </c>
      <c r="AX53" s="31" t="e">
        <f>ABS(VLOOKUP($B53,Input!$C$2:$DR$352,10+AX$5,FALSE)*Input2!$B$4)</f>
        <v>#N/A</v>
      </c>
      <c r="AY53" s="31" t="e">
        <f>ABS(VLOOKUP($B53,Input!$C$2:$DR$352,10+AY$5,FALSE)*Input2!$B$4)</f>
        <v>#N/A</v>
      </c>
      <c r="AZ53" s="31" t="e">
        <f>ABS(VLOOKUP($B53,Input!$C$2:$DR$352,10+AZ$5,FALSE)*Input2!$B$4)</f>
        <v>#N/A</v>
      </c>
      <c r="BA53" s="31" t="e">
        <f>ABS(VLOOKUP($B53,Input!$C$2:$DR$352,10+BA$5,FALSE)*Input2!$B$4)</f>
        <v>#N/A</v>
      </c>
      <c r="BB53" s="31" t="e">
        <f>ABS(VLOOKUP($B53,Input!$C$2:$DR$352,10+BB$5,FALSE)*Input2!$B$4)</f>
        <v>#N/A</v>
      </c>
      <c r="BC53" s="31" t="e">
        <f>ABS(VLOOKUP($B53,Input!$C$2:$DR$352,10+BC$5,FALSE)*Input2!$B$4)</f>
        <v>#N/A</v>
      </c>
      <c r="BD53" s="31" t="e">
        <f>ABS(VLOOKUP($B53,Input!$C$2:$DR$352,10+BD$5,FALSE)*Input2!$B$4)</f>
        <v>#N/A</v>
      </c>
      <c r="BE53" s="31" t="e">
        <f>ABS(VLOOKUP($B53,Input!$C$2:$DR$352,10+BE$5,FALSE)*Input2!$B$4)</f>
        <v>#N/A</v>
      </c>
      <c r="BF53" s="31" t="e">
        <f>ABS(VLOOKUP($B53,Input!$C$2:$DR$352,10+BF$5,FALSE)*Input2!$B$4)</f>
        <v>#N/A</v>
      </c>
      <c r="BG53" s="31" t="e">
        <f>ABS(VLOOKUP($B53,Input!$C$2:$DR$352,10+BG$5,FALSE)*Input2!$B$4)</f>
        <v>#N/A</v>
      </c>
      <c r="BH53" s="31" t="e">
        <f>ABS(VLOOKUP($B53,Input!$C$2:$DR$352,10+BH$5,FALSE)*Input2!$B$4)</f>
        <v>#N/A</v>
      </c>
      <c r="BI53" s="31" t="e">
        <f>ABS(VLOOKUP($B53,Input!$C$2:$DR$352,10+BI$5,FALSE)*Input2!$B$4)</f>
        <v>#N/A</v>
      </c>
      <c r="BJ53" s="31" t="e">
        <f>ABS(VLOOKUP($B53,Input!$C$2:$DR$352,10+BJ$5,FALSE)*Input2!$B$4)</f>
        <v>#N/A</v>
      </c>
      <c r="BK53" s="31" t="e">
        <f>ABS(VLOOKUP($B53,Input!$C$2:$DR$352,10+BK$5,FALSE)*Input2!$B$4)</f>
        <v>#N/A</v>
      </c>
      <c r="BL53" s="31" t="e">
        <f>ABS(VLOOKUP($B53,Input!$C$2:$DR$352,10+BL$5,FALSE)*Input2!$B$4)</f>
        <v>#N/A</v>
      </c>
      <c r="BM53" s="31" t="e">
        <f>ABS(VLOOKUP($B53,Input!$C$2:$DR$352,10+BM$5,FALSE)*Input2!$B$4)</f>
        <v>#N/A</v>
      </c>
      <c r="BN53" s="31" t="e">
        <f>ABS(VLOOKUP($B53,Input!$C$2:$DR$352,10+BN$5,FALSE)*Input2!$B$4)</f>
        <v>#N/A</v>
      </c>
      <c r="BO53" s="31" t="e">
        <f>ABS(VLOOKUP($B53,Input!$C$2:$DR$352,10+BO$5,FALSE)*Input2!$B$4)</f>
        <v>#N/A</v>
      </c>
      <c r="BP53" s="31" t="e">
        <f>ABS(VLOOKUP($B53,Input!$C$2:$DR$352,10+BP$5,FALSE)*Input2!$B$4)</f>
        <v>#N/A</v>
      </c>
      <c r="BQ53" s="31" t="e">
        <f>ABS(VLOOKUP($B53,Input!$C$2:$DR$352,10+BQ$5,FALSE)*Input2!$B$4)</f>
        <v>#N/A</v>
      </c>
      <c r="BR53" s="31" t="e">
        <f>ABS(VLOOKUP($B53,Input!$C$2:$DR$352,10+BR$5,FALSE)*Input2!$B$4)</f>
        <v>#N/A</v>
      </c>
      <c r="BS53" s="31" t="e">
        <f>ABS(VLOOKUP($B53,Input!$C$2:$DR$352,10+BS$5,FALSE)*Input2!$B$4)</f>
        <v>#N/A</v>
      </c>
      <c r="BT53" s="31" t="e">
        <f>ABS(VLOOKUP($B53,Input!$C$2:$DR$352,10+BT$5,FALSE)*Input2!$B$4)</f>
        <v>#N/A</v>
      </c>
      <c r="BU53" s="31" t="e">
        <f>ABS(VLOOKUP($B53,Input!$C$2:$DR$352,10+BU$5,FALSE)*Input2!$B$4)</f>
        <v>#N/A</v>
      </c>
      <c r="BV53" s="31" t="e">
        <f>ABS(VLOOKUP($B53,Input!$C$2:$DR$352,10+BV$5,FALSE)*Input2!$B$4)</f>
        <v>#N/A</v>
      </c>
      <c r="BW53" s="31" t="e">
        <f>ABS(VLOOKUP($B53,Input!$C$2:$DR$352,10+BW$5,FALSE)*Input2!$B$4)</f>
        <v>#N/A</v>
      </c>
      <c r="BX53" s="31" t="e">
        <f>ABS(VLOOKUP($B53,Input!$C$2:$DR$352,10+BX$5,FALSE)*Input2!$B$4)</f>
        <v>#N/A</v>
      </c>
      <c r="BY53" s="31" t="e">
        <f>ABS(VLOOKUP($B53,Input!$C$2:$DR$352,10+BY$5,FALSE)*Input2!$B$4)</f>
        <v>#N/A</v>
      </c>
      <c r="BZ53" s="31" t="e">
        <f>ABS(VLOOKUP($B53,Input!$C$2:$DR$352,10+BZ$5,FALSE)*Input2!$B$4)</f>
        <v>#N/A</v>
      </c>
      <c r="CA53" s="31" t="e">
        <f>ABS(VLOOKUP($B53,Input!$C$2:$DR$352,10+CA$5,FALSE)*Input2!$B$4)</f>
        <v>#N/A</v>
      </c>
      <c r="CB53" s="31" t="e">
        <f>ABS(VLOOKUP($B53,Input!$C$2:$DR$352,10+CB$5,FALSE)*Input2!$B$4)</f>
        <v>#N/A</v>
      </c>
      <c r="CC53" s="31" t="e">
        <f>ABS(VLOOKUP($B53,Input!$C$2:$DR$352,10+CC$5,FALSE)*Input2!$B$4)</f>
        <v>#N/A</v>
      </c>
      <c r="CD53" s="31" t="e">
        <f>ABS(VLOOKUP($B53,Input!$C$2:$DR$352,10+CD$5,FALSE)*Input2!$B$4)</f>
        <v>#N/A</v>
      </c>
      <c r="CE53" s="31" t="e">
        <f>ABS(VLOOKUP($B53,Input!$C$2:$DR$352,10+CE$5,FALSE)*Input2!$B$4)</f>
        <v>#N/A</v>
      </c>
      <c r="CF53" s="31" t="e">
        <f>ABS(VLOOKUP($B53,Input!$C$2:$DR$352,10+CF$5,FALSE)*Input2!$B$4)</f>
        <v>#N/A</v>
      </c>
      <c r="CG53" s="31" t="e">
        <f>ABS(VLOOKUP($B53,Input!$C$2:$DR$352,10+CG$5,FALSE)*Input2!$B$4)</f>
        <v>#N/A</v>
      </c>
      <c r="CH53" s="31" t="e">
        <f>ABS(VLOOKUP($B53,Input!$C$2:$DR$352,10+CH$5,FALSE)*Input2!$B$4)</f>
        <v>#N/A</v>
      </c>
      <c r="CI53" s="31" t="e">
        <f>ABS(VLOOKUP($B53,Input!$C$2:$DR$352,10+CI$5,FALSE)*Input2!$B$4)</f>
        <v>#N/A</v>
      </c>
      <c r="CJ53" s="31" t="e">
        <f>ABS(VLOOKUP($B53,Input!$C$2:$DR$352,10+CJ$5,FALSE)*Input2!$B$4)</f>
        <v>#N/A</v>
      </c>
      <c r="CK53" s="31" t="e">
        <f>ABS(VLOOKUP($B53,Input!$C$2:$DR$352,10+CK$5,FALSE)*Input2!$B$4)</f>
        <v>#N/A</v>
      </c>
      <c r="CL53" s="31" t="e">
        <f>ABS(VLOOKUP($B53,Input!$C$2:$DR$352,10+CL$5,FALSE)*Input2!$B$4)</f>
        <v>#N/A</v>
      </c>
      <c r="CM53" s="31" t="e">
        <f>ABS(VLOOKUP($B53,Input!$C$2:$DR$352,10+CM$5,FALSE)*Input2!$B$4)</f>
        <v>#N/A</v>
      </c>
      <c r="CN53" s="31" t="e">
        <f>ABS(VLOOKUP($B53,Input!$C$2:$DR$352,10+CN$5,FALSE)*Input2!$B$4)</f>
        <v>#N/A</v>
      </c>
      <c r="CO53" s="31" t="e">
        <f>ABS(VLOOKUP($B53,Input!$C$2:$DR$352,10+CO$5,FALSE)*Input2!$B$4)</f>
        <v>#N/A</v>
      </c>
      <c r="CP53" s="31" t="e">
        <f>ABS(VLOOKUP($B53,Input!$C$2:$DR$352,10+CP$5,FALSE)*Input2!$B$4)</f>
        <v>#N/A</v>
      </c>
    </row>
    <row r="54" spans="1:94" outlineLevel="5" collapsed="1">
      <c r="A54" s="235" t="s">
        <v>386</v>
      </c>
      <c r="B54" s="145" t="s">
        <v>319</v>
      </c>
      <c r="C54" s="32" t="e">
        <f>'Aggregate Nominal'!B54*'Aggregate Nominal'!$B$4/'Per Capita Nominal'!C$75</f>
        <v>#N/A</v>
      </c>
      <c r="D54" s="31" t="e">
        <f>VLOOKUP($B54,Input!$C$2:$DR$352,10+D$5,FALSE)*Input2!$B$4</f>
        <v>#N/A</v>
      </c>
      <c r="E54" s="31" t="e">
        <f>VLOOKUP($B54,Input!$C$2:$DR$352,10+E$5,FALSE)*Input2!$B$4</f>
        <v>#N/A</v>
      </c>
      <c r="F54" s="31" t="e">
        <f>VLOOKUP($B54,Input!$C$2:$DR$352,10+F$5,FALSE)*Input2!$B$4</f>
        <v>#N/A</v>
      </c>
      <c r="G54" s="31" t="e">
        <f>VLOOKUP($B54,Input!$C$2:$DR$352,10+G$5,FALSE)*Input2!$B$4</f>
        <v>#N/A</v>
      </c>
      <c r="H54" s="31" t="e">
        <f>VLOOKUP($B54,Input!$C$2:$DR$352,10+H$5,FALSE)*Input2!$B$4</f>
        <v>#N/A</v>
      </c>
      <c r="I54" s="31" t="e">
        <f>VLOOKUP($B54,Input!$C$2:$DR$352,10+I$5,FALSE)*Input2!$B$4</f>
        <v>#N/A</v>
      </c>
      <c r="J54" s="31" t="e">
        <f>VLOOKUP($B54,Input!$C$2:$DR$352,10+J$5,FALSE)*Input2!$B$4</f>
        <v>#N/A</v>
      </c>
      <c r="K54" s="31" t="e">
        <f>VLOOKUP($B54,Input!$C$2:$DR$352,10+K$5,FALSE)*Input2!$B$4</f>
        <v>#N/A</v>
      </c>
      <c r="L54" s="31" t="e">
        <f>VLOOKUP($B54,Input!$C$2:$DR$352,10+L$5,FALSE)*Input2!$B$4</f>
        <v>#N/A</v>
      </c>
      <c r="M54" s="31" t="e">
        <f>VLOOKUP($B54,Input!$C$2:$DR$352,10+M$5,FALSE)*Input2!$B$4</f>
        <v>#N/A</v>
      </c>
      <c r="N54" s="31" t="e">
        <f>VLOOKUP($B54,Input!$C$2:$DR$352,10+N$5,FALSE)*Input2!$B$4</f>
        <v>#N/A</v>
      </c>
      <c r="O54" s="31" t="e">
        <f>VLOOKUP($B54,Input!$C$2:$DR$352,10+O$5,FALSE)*Input2!$B$4</f>
        <v>#N/A</v>
      </c>
      <c r="P54" s="31" t="e">
        <f>VLOOKUP($B54,Input!$C$2:$DR$352,10+P$5,FALSE)*Input2!$B$4</f>
        <v>#N/A</v>
      </c>
      <c r="Q54" s="31" t="e">
        <f>VLOOKUP($B54,Input!$C$2:$DR$352,10+Q$5,FALSE)*Input2!$B$4</f>
        <v>#N/A</v>
      </c>
      <c r="R54" s="31" t="e">
        <f>VLOOKUP($B54,Input!$C$2:$DR$352,10+R$5,FALSE)*Input2!$B$4</f>
        <v>#N/A</v>
      </c>
      <c r="S54" s="31" t="e">
        <f>VLOOKUP($B54,Input!$C$2:$DR$352,10+S$5,FALSE)*Input2!$B$4</f>
        <v>#N/A</v>
      </c>
      <c r="T54" s="31" t="e">
        <f>VLOOKUP($B54,Input!$C$2:$DR$352,10+T$5,FALSE)*Input2!$B$4</f>
        <v>#N/A</v>
      </c>
      <c r="U54" s="31" t="e">
        <f>VLOOKUP($B54,Input!$C$2:$DR$352,10+U$5,FALSE)*Input2!$B$4</f>
        <v>#N/A</v>
      </c>
      <c r="V54" s="31" t="e">
        <f>VLOOKUP($B54,Input!$C$2:$DR$352,10+V$5,FALSE)*Input2!$B$4</f>
        <v>#N/A</v>
      </c>
      <c r="W54" s="31" t="e">
        <f>VLOOKUP($B54,Input!$C$2:$DR$352,10+W$5,FALSE)*Input2!$B$4</f>
        <v>#N/A</v>
      </c>
      <c r="X54" s="31" t="e">
        <f>VLOOKUP($B54,Input!$C$2:$DR$352,10+X$5,FALSE)*Input2!$B$4</f>
        <v>#N/A</v>
      </c>
      <c r="Y54" s="31" t="e">
        <f>VLOOKUP($B54,Input!$C$2:$DR$352,10+Y$5,FALSE)*Input2!$B$4</f>
        <v>#N/A</v>
      </c>
      <c r="Z54" s="31" t="e">
        <f>VLOOKUP($B54,Input!$C$2:$DR$352,10+Z$5,FALSE)*Input2!$B$4</f>
        <v>#N/A</v>
      </c>
      <c r="AA54" s="31" t="e">
        <f>VLOOKUP($B54,Input!$C$2:$DR$352,10+AA$5,FALSE)*Input2!$B$4</f>
        <v>#N/A</v>
      </c>
      <c r="AB54" s="31" t="e">
        <f>VLOOKUP($B54,Input!$C$2:$DR$352,10+AB$5,FALSE)*Input2!$B$4</f>
        <v>#N/A</v>
      </c>
      <c r="AC54" s="31" t="e">
        <f>VLOOKUP($B54,Input!$C$2:$DR$352,10+AC$5,FALSE)*Input2!$B$4</f>
        <v>#N/A</v>
      </c>
      <c r="AD54" s="31" t="e">
        <f>VLOOKUP($B54,Input!$C$2:$DR$352,10+AD$5,FALSE)*Input2!$B$4</f>
        <v>#N/A</v>
      </c>
      <c r="AE54" s="31" t="e">
        <f>VLOOKUP($B54,Input!$C$2:$DR$352,10+AE$5,FALSE)*Input2!$B$4</f>
        <v>#N/A</v>
      </c>
      <c r="AF54" s="31" t="e">
        <f>VLOOKUP($B54,Input!$C$2:$DR$352,10+AF$5,FALSE)*Input2!$B$4</f>
        <v>#N/A</v>
      </c>
      <c r="AG54" s="31" t="e">
        <f>VLOOKUP($B54,Input!$C$2:$DR$352,10+AG$5,FALSE)*Input2!$B$4</f>
        <v>#N/A</v>
      </c>
      <c r="AH54" s="31" t="e">
        <f>VLOOKUP($B54,Input!$C$2:$DR$352,10+AH$5,FALSE)*Input2!$B$4</f>
        <v>#N/A</v>
      </c>
      <c r="AI54" s="31" t="e">
        <f>VLOOKUP($B54,Input!$C$2:$DR$352,10+AI$5,FALSE)*Input2!$B$4</f>
        <v>#N/A</v>
      </c>
      <c r="AJ54" s="31" t="e">
        <f>VLOOKUP($B54,Input!$C$2:$DR$352,10+AJ$5,FALSE)*Input2!$B$4</f>
        <v>#N/A</v>
      </c>
      <c r="AK54" s="31" t="e">
        <f>VLOOKUP($B54,Input!$C$2:$DR$352,10+AK$5,FALSE)*Input2!$B$4</f>
        <v>#N/A</v>
      </c>
      <c r="AL54" s="31" t="e">
        <f>VLOOKUP($B54,Input!$C$2:$DR$352,10+AL$5,FALSE)*Input2!$B$4</f>
        <v>#N/A</v>
      </c>
      <c r="AM54" s="31" t="e">
        <f>VLOOKUP($B54,Input!$C$2:$DR$352,10+AM$5,FALSE)*Input2!$B$4</f>
        <v>#N/A</v>
      </c>
      <c r="AN54" s="31" t="e">
        <f>VLOOKUP($B54,Input!$C$2:$DR$352,10+AN$5,FALSE)*Input2!$B$4</f>
        <v>#N/A</v>
      </c>
      <c r="AO54" s="31" t="e">
        <f>VLOOKUP($B54,Input!$C$2:$DR$352,10+AO$5,FALSE)*Input2!$B$4</f>
        <v>#N/A</v>
      </c>
      <c r="AP54" s="31" t="e">
        <f>VLOOKUP($B54,Input!$C$2:$DR$352,10+AP$5,FALSE)*Input2!$B$4</f>
        <v>#N/A</v>
      </c>
      <c r="AQ54" s="31" t="e">
        <f>VLOOKUP($B54,Input!$C$2:$DR$352,10+AQ$5,FALSE)*Input2!$B$4</f>
        <v>#N/A</v>
      </c>
      <c r="AR54" s="31" t="e">
        <f>VLOOKUP($B54,Input!$C$2:$DR$352,10+AR$5,FALSE)*Input2!$B$4</f>
        <v>#N/A</v>
      </c>
      <c r="AS54" s="31" t="e">
        <f>VLOOKUP($B54,Input!$C$2:$DR$352,10+AS$5,FALSE)*Input2!$B$4</f>
        <v>#N/A</v>
      </c>
      <c r="AT54" s="31" t="e">
        <f>VLOOKUP($B54,Input!$C$2:$DR$352,10+AT$5,FALSE)*Input2!$B$4</f>
        <v>#N/A</v>
      </c>
      <c r="AU54" s="31" t="e">
        <f>VLOOKUP($B54,Input!$C$2:$DR$352,10+AU$5,FALSE)*Input2!$B$4</f>
        <v>#N/A</v>
      </c>
      <c r="AV54" s="31" t="e">
        <f>VLOOKUP($B54,Input!$C$2:$DR$352,10+AV$5,FALSE)*Input2!$B$4</f>
        <v>#N/A</v>
      </c>
      <c r="AW54" s="31" t="e">
        <f>VLOOKUP($B54,Input!$C$2:$DR$352,10+AW$5,FALSE)*Input2!$B$4</f>
        <v>#N/A</v>
      </c>
      <c r="AX54" s="31" t="e">
        <f>VLOOKUP($B54,Input!$C$2:$DR$352,10+AX$5,FALSE)*Input2!$B$4</f>
        <v>#N/A</v>
      </c>
      <c r="AY54" s="31" t="e">
        <f>VLOOKUP($B54,Input!$C$2:$DR$352,10+AY$5,FALSE)*Input2!$B$4</f>
        <v>#N/A</v>
      </c>
      <c r="AZ54" s="31" t="e">
        <f>VLOOKUP($B54,Input!$C$2:$DR$352,10+AZ$5,FALSE)*Input2!$B$4</f>
        <v>#N/A</v>
      </c>
      <c r="BA54" s="31" t="e">
        <f>VLOOKUP($B54,Input!$C$2:$DR$352,10+BA$5,FALSE)*Input2!$B$4</f>
        <v>#N/A</v>
      </c>
      <c r="BB54" s="31" t="e">
        <f>VLOOKUP($B54,Input!$C$2:$DR$352,10+BB$5,FALSE)*Input2!$B$4</f>
        <v>#N/A</v>
      </c>
      <c r="BC54" s="31" t="e">
        <f>VLOOKUP($B54,Input!$C$2:$DR$352,10+BC$5,FALSE)*Input2!$B$4</f>
        <v>#N/A</v>
      </c>
      <c r="BD54" s="31" t="e">
        <f>VLOOKUP($B54,Input!$C$2:$DR$352,10+BD$5,FALSE)*Input2!$B$4</f>
        <v>#N/A</v>
      </c>
      <c r="BE54" s="31" t="e">
        <f>VLOOKUP($B54,Input!$C$2:$DR$352,10+BE$5,FALSE)*Input2!$B$4</f>
        <v>#N/A</v>
      </c>
      <c r="BF54" s="31" t="e">
        <f>VLOOKUP($B54,Input!$C$2:$DR$352,10+BF$5,FALSE)*Input2!$B$4</f>
        <v>#N/A</v>
      </c>
      <c r="BG54" s="31" t="e">
        <f>VLOOKUP($B54,Input!$C$2:$DR$352,10+BG$5,FALSE)*Input2!$B$4</f>
        <v>#N/A</v>
      </c>
      <c r="BH54" s="31" t="e">
        <f>VLOOKUP($B54,Input!$C$2:$DR$352,10+BH$5,FALSE)*Input2!$B$4</f>
        <v>#N/A</v>
      </c>
      <c r="BI54" s="31" t="e">
        <f>VLOOKUP($B54,Input!$C$2:$DR$352,10+BI$5,FALSE)*Input2!$B$4</f>
        <v>#N/A</v>
      </c>
      <c r="BJ54" s="31" t="e">
        <f>VLOOKUP($B54,Input!$C$2:$DR$352,10+BJ$5,FALSE)*Input2!$B$4</f>
        <v>#N/A</v>
      </c>
      <c r="BK54" s="31" t="e">
        <f>VLOOKUP($B54,Input!$C$2:$DR$352,10+BK$5,FALSE)*Input2!$B$4</f>
        <v>#N/A</v>
      </c>
      <c r="BL54" s="31" t="e">
        <f>VLOOKUP($B54,Input!$C$2:$DR$352,10+BL$5,FALSE)*Input2!$B$4</f>
        <v>#N/A</v>
      </c>
      <c r="BM54" s="31" t="e">
        <f>VLOOKUP($B54,Input!$C$2:$DR$352,10+BM$5,FALSE)*Input2!$B$4</f>
        <v>#N/A</v>
      </c>
      <c r="BN54" s="31" t="e">
        <f>VLOOKUP($B54,Input!$C$2:$DR$352,10+BN$5,FALSE)*Input2!$B$4</f>
        <v>#N/A</v>
      </c>
      <c r="BO54" s="31" t="e">
        <f>VLOOKUP($B54,Input!$C$2:$DR$352,10+BO$5,FALSE)*Input2!$B$4</f>
        <v>#N/A</v>
      </c>
      <c r="BP54" s="31" t="e">
        <f>VLOOKUP($B54,Input!$C$2:$DR$352,10+BP$5,FALSE)*Input2!$B$4</f>
        <v>#N/A</v>
      </c>
      <c r="BQ54" s="31" t="e">
        <f>VLOOKUP($B54,Input!$C$2:$DR$352,10+BQ$5,FALSE)*Input2!$B$4</f>
        <v>#N/A</v>
      </c>
      <c r="BR54" s="31" t="e">
        <f>VLOOKUP($B54,Input!$C$2:$DR$352,10+BR$5,FALSE)*Input2!$B$4</f>
        <v>#N/A</v>
      </c>
      <c r="BS54" s="31" t="e">
        <f>VLOOKUP($B54,Input!$C$2:$DR$352,10+BS$5,FALSE)*Input2!$B$4</f>
        <v>#N/A</v>
      </c>
      <c r="BT54" s="31" t="e">
        <f>VLOOKUP($B54,Input!$C$2:$DR$352,10+BT$5,FALSE)*Input2!$B$4</f>
        <v>#N/A</v>
      </c>
      <c r="BU54" s="31" t="e">
        <f>VLOOKUP($B54,Input!$C$2:$DR$352,10+BU$5,FALSE)*Input2!$B$4</f>
        <v>#N/A</v>
      </c>
      <c r="BV54" s="31" t="e">
        <f>VLOOKUP($B54,Input!$C$2:$DR$352,10+BV$5,FALSE)*Input2!$B$4</f>
        <v>#N/A</v>
      </c>
      <c r="BW54" s="31" t="e">
        <f>VLOOKUP($B54,Input!$C$2:$DR$352,10+BW$5,FALSE)*Input2!$B$4</f>
        <v>#N/A</v>
      </c>
      <c r="BX54" s="31" t="e">
        <f>VLOOKUP($B54,Input!$C$2:$DR$352,10+BX$5,FALSE)*Input2!$B$4</f>
        <v>#N/A</v>
      </c>
      <c r="BY54" s="31" t="e">
        <f>VLOOKUP($B54,Input!$C$2:$DR$352,10+BY$5,FALSE)*Input2!$B$4</f>
        <v>#N/A</v>
      </c>
      <c r="BZ54" s="31" t="e">
        <f>VLOOKUP($B54,Input!$C$2:$DR$352,10+BZ$5,FALSE)*Input2!$B$4</f>
        <v>#N/A</v>
      </c>
      <c r="CA54" s="31" t="e">
        <f>VLOOKUP($B54,Input!$C$2:$DR$352,10+CA$5,FALSE)*Input2!$B$4</f>
        <v>#N/A</v>
      </c>
      <c r="CB54" s="31" t="e">
        <f>VLOOKUP($B54,Input!$C$2:$DR$352,10+CB$5,FALSE)*Input2!$B$4</f>
        <v>#N/A</v>
      </c>
      <c r="CC54" s="31" t="e">
        <f>VLOOKUP($B54,Input!$C$2:$DR$352,10+CC$5,FALSE)*Input2!$B$4</f>
        <v>#N/A</v>
      </c>
      <c r="CD54" s="31" t="e">
        <f>VLOOKUP($B54,Input!$C$2:$DR$352,10+CD$5,FALSE)*Input2!$B$4</f>
        <v>#N/A</v>
      </c>
      <c r="CE54" s="31" t="e">
        <f>VLOOKUP($B54,Input!$C$2:$DR$352,10+CE$5,FALSE)*Input2!$B$4</f>
        <v>#N/A</v>
      </c>
      <c r="CF54" s="31" t="e">
        <f>VLOOKUP($B54,Input!$C$2:$DR$352,10+CF$5,FALSE)*Input2!$B$4</f>
        <v>#N/A</v>
      </c>
      <c r="CG54" s="31" t="e">
        <f>VLOOKUP($B54,Input!$C$2:$DR$352,10+CG$5,FALSE)*Input2!$B$4</f>
        <v>#N/A</v>
      </c>
      <c r="CH54" s="31" t="e">
        <f>VLOOKUP($B54,Input!$C$2:$DR$352,10+CH$5,FALSE)*Input2!$B$4</f>
        <v>#N/A</v>
      </c>
      <c r="CI54" s="31" t="e">
        <f>VLOOKUP($B54,Input!$C$2:$DR$352,10+CI$5,FALSE)*Input2!$B$4</f>
        <v>#N/A</v>
      </c>
      <c r="CJ54" s="31" t="e">
        <f>VLOOKUP($B54,Input!$C$2:$DR$352,10+CJ$5,FALSE)*Input2!$B$4</f>
        <v>#N/A</v>
      </c>
      <c r="CK54" s="31" t="e">
        <f>VLOOKUP($B54,Input!$C$2:$DR$352,10+CK$5,FALSE)*Input2!$B$4</f>
        <v>#N/A</v>
      </c>
      <c r="CL54" s="31" t="e">
        <f>VLOOKUP($B54,Input!$C$2:$DR$352,10+CL$5,FALSE)*Input2!$B$4</f>
        <v>#N/A</v>
      </c>
      <c r="CM54" s="31" t="e">
        <f>VLOOKUP($B54,Input!$C$2:$DR$352,10+CM$5,FALSE)*Input2!$B$4</f>
        <v>#N/A</v>
      </c>
      <c r="CN54" s="31" t="e">
        <f>VLOOKUP($B54,Input!$C$2:$DR$352,10+CN$5,FALSE)*Input2!$B$4</f>
        <v>#N/A</v>
      </c>
      <c r="CO54" s="31" t="e">
        <f>VLOOKUP($B54,Input!$C$2:$DR$352,10+CO$5,FALSE)*Input2!$B$4</f>
        <v>#N/A</v>
      </c>
      <c r="CP54" s="31" t="e">
        <f>VLOOKUP($B54,Input!$C$2:$DR$352,10+CP$5,FALSE)*Input2!$B$4</f>
        <v>#N/A</v>
      </c>
    </row>
    <row r="55" spans="1:94" outlineLevel="5">
      <c r="A55" s="236" t="s">
        <v>387</v>
      </c>
      <c r="B55" s="145" t="s">
        <v>320</v>
      </c>
      <c r="C55" s="32" t="e">
        <f>'Aggregate Nominal'!B55*'Aggregate Nominal'!$B$4/'Per Capita Nominal'!C$75</f>
        <v>#N/A</v>
      </c>
      <c r="D55" s="31" t="e">
        <f>VLOOKUP($B55,Input!$C$2:$DR$352,10+D$5,FALSE)*Input2!$B$4</f>
        <v>#N/A</v>
      </c>
      <c r="E55" s="31" t="e">
        <f>VLOOKUP($B55,Input!$C$2:$DR$352,10+E$5,FALSE)*Input2!$B$4</f>
        <v>#N/A</v>
      </c>
      <c r="F55" s="31" t="e">
        <f>VLOOKUP($B55,Input!$C$2:$DR$352,10+F$5,FALSE)*Input2!$B$4</f>
        <v>#N/A</v>
      </c>
      <c r="G55" s="31" t="e">
        <f>VLOOKUP($B55,Input!$C$2:$DR$352,10+G$5,FALSE)*Input2!$B$4</f>
        <v>#N/A</v>
      </c>
      <c r="H55" s="31" t="e">
        <f>VLOOKUP($B55,Input!$C$2:$DR$352,10+H$5,FALSE)*Input2!$B$4</f>
        <v>#N/A</v>
      </c>
      <c r="I55" s="31" t="e">
        <f>VLOOKUP($B55,Input!$C$2:$DR$352,10+I$5,FALSE)*Input2!$B$4</f>
        <v>#N/A</v>
      </c>
      <c r="J55" s="31" t="e">
        <f>VLOOKUP($B55,Input!$C$2:$DR$352,10+J$5,FALSE)*Input2!$B$4</f>
        <v>#N/A</v>
      </c>
      <c r="K55" s="31" t="e">
        <f>VLOOKUP($B55,Input!$C$2:$DR$352,10+K$5,FALSE)*Input2!$B$4</f>
        <v>#N/A</v>
      </c>
      <c r="L55" s="31" t="e">
        <f>VLOOKUP($B55,Input!$C$2:$DR$352,10+L$5,FALSE)*Input2!$B$4</f>
        <v>#N/A</v>
      </c>
      <c r="M55" s="31" t="e">
        <f>VLOOKUP($B55,Input!$C$2:$DR$352,10+M$5,FALSE)*Input2!$B$4</f>
        <v>#N/A</v>
      </c>
      <c r="N55" s="31" t="e">
        <f>VLOOKUP($B55,Input!$C$2:$DR$352,10+N$5,FALSE)*Input2!$B$4</f>
        <v>#N/A</v>
      </c>
      <c r="O55" s="31" t="e">
        <f>VLOOKUP($B55,Input!$C$2:$DR$352,10+O$5,FALSE)*Input2!$B$4</f>
        <v>#N/A</v>
      </c>
      <c r="P55" s="31" t="e">
        <f>VLOOKUP($B55,Input!$C$2:$DR$352,10+P$5,FALSE)*Input2!$B$4</f>
        <v>#N/A</v>
      </c>
      <c r="Q55" s="31" t="e">
        <f>VLOOKUP($B55,Input!$C$2:$DR$352,10+Q$5,FALSE)*Input2!$B$4</f>
        <v>#N/A</v>
      </c>
      <c r="R55" s="31" t="e">
        <f>VLOOKUP($B55,Input!$C$2:$DR$352,10+R$5,FALSE)*Input2!$B$4</f>
        <v>#N/A</v>
      </c>
      <c r="S55" s="31" t="e">
        <f>VLOOKUP($B55,Input!$C$2:$DR$352,10+S$5,FALSE)*Input2!$B$4</f>
        <v>#N/A</v>
      </c>
      <c r="T55" s="31" t="e">
        <f>VLOOKUP($B55,Input!$C$2:$DR$352,10+T$5,FALSE)*Input2!$B$4</f>
        <v>#N/A</v>
      </c>
      <c r="U55" s="31" t="e">
        <f>VLOOKUP($B55,Input!$C$2:$DR$352,10+U$5,FALSE)*Input2!$B$4</f>
        <v>#N/A</v>
      </c>
      <c r="V55" s="31" t="e">
        <f>VLOOKUP($B55,Input!$C$2:$DR$352,10+V$5,FALSE)*Input2!$B$4</f>
        <v>#N/A</v>
      </c>
      <c r="W55" s="31" t="e">
        <f>VLOOKUP($B55,Input!$C$2:$DR$352,10+W$5,FALSE)*Input2!$B$4</f>
        <v>#N/A</v>
      </c>
      <c r="X55" s="31" t="e">
        <f>VLOOKUP($B55,Input!$C$2:$DR$352,10+X$5,FALSE)*Input2!$B$4</f>
        <v>#N/A</v>
      </c>
      <c r="Y55" s="31" t="e">
        <f>VLOOKUP($B55,Input!$C$2:$DR$352,10+Y$5,FALSE)*Input2!$B$4</f>
        <v>#N/A</v>
      </c>
      <c r="Z55" s="31" t="e">
        <f>VLOOKUP($B55,Input!$C$2:$DR$352,10+Z$5,FALSE)*Input2!$B$4</f>
        <v>#N/A</v>
      </c>
      <c r="AA55" s="31" t="e">
        <f>VLOOKUP($B55,Input!$C$2:$DR$352,10+AA$5,FALSE)*Input2!$B$4</f>
        <v>#N/A</v>
      </c>
      <c r="AB55" s="31" t="e">
        <f>VLOOKUP($B55,Input!$C$2:$DR$352,10+AB$5,FALSE)*Input2!$B$4</f>
        <v>#N/A</v>
      </c>
      <c r="AC55" s="31" t="e">
        <f>VLOOKUP($B55,Input!$C$2:$DR$352,10+AC$5,FALSE)*Input2!$B$4</f>
        <v>#N/A</v>
      </c>
      <c r="AD55" s="31" t="e">
        <f>VLOOKUP($B55,Input!$C$2:$DR$352,10+AD$5,FALSE)*Input2!$B$4</f>
        <v>#N/A</v>
      </c>
      <c r="AE55" s="31" t="e">
        <f>VLOOKUP($B55,Input!$C$2:$DR$352,10+AE$5,FALSE)*Input2!$B$4</f>
        <v>#N/A</v>
      </c>
      <c r="AF55" s="31" t="e">
        <f>VLOOKUP($B55,Input!$C$2:$DR$352,10+AF$5,FALSE)*Input2!$B$4</f>
        <v>#N/A</v>
      </c>
      <c r="AG55" s="31" t="e">
        <f>VLOOKUP($B55,Input!$C$2:$DR$352,10+AG$5,FALSE)*Input2!$B$4</f>
        <v>#N/A</v>
      </c>
      <c r="AH55" s="31" t="e">
        <f>VLOOKUP($B55,Input!$C$2:$DR$352,10+AH$5,FALSE)*Input2!$B$4</f>
        <v>#N/A</v>
      </c>
      <c r="AI55" s="31" t="e">
        <f>VLOOKUP($B55,Input!$C$2:$DR$352,10+AI$5,FALSE)*Input2!$B$4</f>
        <v>#N/A</v>
      </c>
      <c r="AJ55" s="31" t="e">
        <f>VLOOKUP($B55,Input!$C$2:$DR$352,10+AJ$5,FALSE)*Input2!$B$4</f>
        <v>#N/A</v>
      </c>
      <c r="AK55" s="31" t="e">
        <f>VLOOKUP($B55,Input!$C$2:$DR$352,10+AK$5,FALSE)*Input2!$B$4</f>
        <v>#N/A</v>
      </c>
      <c r="AL55" s="31" t="e">
        <f>VLOOKUP($B55,Input!$C$2:$DR$352,10+AL$5,FALSE)*Input2!$B$4</f>
        <v>#N/A</v>
      </c>
      <c r="AM55" s="31" t="e">
        <f>VLOOKUP($B55,Input!$C$2:$DR$352,10+AM$5,FALSE)*Input2!$B$4</f>
        <v>#N/A</v>
      </c>
      <c r="AN55" s="31" t="e">
        <f>VLOOKUP($B55,Input!$C$2:$DR$352,10+AN$5,FALSE)*Input2!$B$4</f>
        <v>#N/A</v>
      </c>
      <c r="AO55" s="31" t="e">
        <f>VLOOKUP($B55,Input!$C$2:$DR$352,10+AO$5,FALSE)*Input2!$B$4</f>
        <v>#N/A</v>
      </c>
      <c r="AP55" s="31" t="e">
        <f>VLOOKUP($B55,Input!$C$2:$DR$352,10+AP$5,FALSE)*Input2!$B$4</f>
        <v>#N/A</v>
      </c>
      <c r="AQ55" s="31" t="e">
        <f>VLOOKUP($B55,Input!$C$2:$DR$352,10+AQ$5,FALSE)*Input2!$B$4</f>
        <v>#N/A</v>
      </c>
      <c r="AR55" s="31" t="e">
        <f>VLOOKUP($B55,Input!$C$2:$DR$352,10+AR$5,FALSE)*Input2!$B$4</f>
        <v>#N/A</v>
      </c>
      <c r="AS55" s="31" t="e">
        <f>VLOOKUP($B55,Input!$C$2:$DR$352,10+AS$5,FALSE)*Input2!$B$4</f>
        <v>#N/A</v>
      </c>
      <c r="AT55" s="31" t="e">
        <f>VLOOKUP($B55,Input!$C$2:$DR$352,10+AT$5,FALSE)*Input2!$B$4</f>
        <v>#N/A</v>
      </c>
      <c r="AU55" s="31" t="e">
        <f>VLOOKUP($B55,Input!$C$2:$DR$352,10+AU$5,FALSE)*Input2!$B$4</f>
        <v>#N/A</v>
      </c>
      <c r="AV55" s="31" t="e">
        <f>VLOOKUP($B55,Input!$C$2:$DR$352,10+AV$5,FALSE)*Input2!$B$4</f>
        <v>#N/A</v>
      </c>
      <c r="AW55" s="31" t="e">
        <f>VLOOKUP($B55,Input!$C$2:$DR$352,10+AW$5,FALSE)*Input2!$B$4</f>
        <v>#N/A</v>
      </c>
      <c r="AX55" s="31" t="e">
        <f>VLOOKUP($B55,Input!$C$2:$DR$352,10+AX$5,FALSE)*Input2!$B$4</f>
        <v>#N/A</v>
      </c>
      <c r="AY55" s="31" t="e">
        <f>VLOOKUP($B55,Input!$C$2:$DR$352,10+AY$5,FALSE)*Input2!$B$4</f>
        <v>#N/A</v>
      </c>
      <c r="AZ55" s="31" t="e">
        <f>VLOOKUP($B55,Input!$C$2:$DR$352,10+AZ$5,FALSE)*Input2!$B$4</f>
        <v>#N/A</v>
      </c>
      <c r="BA55" s="31" t="e">
        <f>VLOOKUP($B55,Input!$C$2:$DR$352,10+BA$5,FALSE)*Input2!$B$4</f>
        <v>#N/A</v>
      </c>
      <c r="BB55" s="31" t="e">
        <f>VLOOKUP($B55,Input!$C$2:$DR$352,10+BB$5,FALSE)*Input2!$B$4</f>
        <v>#N/A</v>
      </c>
      <c r="BC55" s="31" t="e">
        <f>VLOOKUP($B55,Input!$C$2:$DR$352,10+BC$5,FALSE)*Input2!$B$4</f>
        <v>#N/A</v>
      </c>
      <c r="BD55" s="31" t="e">
        <f>VLOOKUP($B55,Input!$C$2:$DR$352,10+BD$5,FALSE)*Input2!$B$4</f>
        <v>#N/A</v>
      </c>
      <c r="BE55" s="31" t="e">
        <f>VLOOKUP($B55,Input!$C$2:$DR$352,10+BE$5,FALSE)*Input2!$B$4</f>
        <v>#N/A</v>
      </c>
      <c r="BF55" s="31" t="e">
        <f>VLOOKUP($B55,Input!$C$2:$DR$352,10+BF$5,FALSE)*Input2!$B$4</f>
        <v>#N/A</v>
      </c>
      <c r="BG55" s="31" t="e">
        <f>VLOOKUP($B55,Input!$C$2:$DR$352,10+BG$5,FALSE)*Input2!$B$4</f>
        <v>#N/A</v>
      </c>
      <c r="BH55" s="31" t="e">
        <f>VLOOKUP($B55,Input!$C$2:$DR$352,10+BH$5,FALSE)*Input2!$B$4</f>
        <v>#N/A</v>
      </c>
      <c r="BI55" s="31" t="e">
        <f>VLOOKUP($B55,Input!$C$2:$DR$352,10+BI$5,FALSE)*Input2!$B$4</f>
        <v>#N/A</v>
      </c>
      <c r="BJ55" s="31" t="e">
        <f>VLOOKUP($B55,Input!$C$2:$DR$352,10+BJ$5,FALSE)*Input2!$B$4</f>
        <v>#N/A</v>
      </c>
      <c r="BK55" s="31" t="e">
        <f>VLOOKUP($B55,Input!$C$2:$DR$352,10+BK$5,FALSE)*Input2!$B$4</f>
        <v>#N/A</v>
      </c>
      <c r="BL55" s="31" t="e">
        <f>VLOOKUP($B55,Input!$C$2:$DR$352,10+BL$5,FALSE)*Input2!$B$4</f>
        <v>#N/A</v>
      </c>
      <c r="BM55" s="31" t="e">
        <f>VLOOKUP($B55,Input!$C$2:$DR$352,10+BM$5,FALSE)*Input2!$B$4</f>
        <v>#N/A</v>
      </c>
      <c r="BN55" s="31" t="e">
        <f>VLOOKUP($B55,Input!$C$2:$DR$352,10+BN$5,FALSE)*Input2!$B$4</f>
        <v>#N/A</v>
      </c>
      <c r="BO55" s="31" t="e">
        <f>VLOOKUP($B55,Input!$C$2:$DR$352,10+BO$5,FALSE)*Input2!$B$4</f>
        <v>#N/A</v>
      </c>
      <c r="BP55" s="31" t="e">
        <f>VLOOKUP($B55,Input!$C$2:$DR$352,10+BP$5,FALSE)*Input2!$B$4</f>
        <v>#N/A</v>
      </c>
      <c r="BQ55" s="31" t="e">
        <f>VLOOKUP($B55,Input!$C$2:$DR$352,10+BQ$5,FALSE)*Input2!$B$4</f>
        <v>#N/A</v>
      </c>
      <c r="BR55" s="31" t="e">
        <f>VLOOKUP($B55,Input!$C$2:$DR$352,10+BR$5,FALSE)*Input2!$B$4</f>
        <v>#N/A</v>
      </c>
      <c r="BS55" s="31" t="e">
        <f>VLOOKUP($B55,Input!$C$2:$DR$352,10+BS$5,FALSE)*Input2!$B$4</f>
        <v>#N/A</v>
      </c>
      <c r="BT55" s="31" t="e">
        <f>VLOOKUP($B55,Input!$C$2:$DR$352,10+BT$5,FALSE)*Input2!$B$4</f>
        <v>#N/A</v>
      </c>
      <c r="BU55" s="31" t="e">
        <f>VLOOKUP($B55,Input!$C$2:$DR$352,10+BU$5,FALSE)*Input2!$B$4</f>
        <v>#N/A</v>
      </c>
      <c r="BV55" s="31" t="e">
        <f>VLOOKUP($B55,Input!$C$2:$DR$352,10+BV$5,FALSE)*Input2!$B$4</f>
        <v>#N/A</v>
      </c>
      <c r="BW55" s="31" t="e">
        <f>VLOOKUP($B55,Input!$C$2:$DR$352,10+BW$5,FALSE)*Input2!$B$4</f>
        <v>#N/A</v>
      </c>
      <c r="BX55" s="31" t="e">
        <f>VLOOKUP($B55,Input!$C$2:$DR$352,10+BX$5,FALSE)*Input2!$B$4</f>
        <v>#N/A</v>
      </c>
      <c r="BY55" s="31" t="e">
        <f>VLOOKUP($B55,Input!$C$2:$DR$352,10+BY$5,FALSE)*Input2!$B$4</f>
        <v>#N/A</v>
      </c>
      <c r="BZ55" s="31" t="e">
        <f>VLOOKUP($B55,Input!$C$2:$DR$352,10+BZ$5,FALSE)*Input2!$B$4</f>
        <v>#N/A</v>
      </c>
      <c r="CA55" s="31" t="e">
        <f>VLOOKUP($B55,Input!$C$2:$DR$352,10+CA$5,FALSE)*Input2!$B$4</f>
        <v>#N/A</v>
      </c>
      <c r="CB55" s="31" t="e">
        <f>VLOOKUP($B55,Input!$C$2:$DR$352,10+CB$5,FALSE)*Input2!$B$4</f>
        <v>#N/A</v>
      </c>
      <c r="CC55" s="31" t="e">
        <f>VLOOKUP($B55,Input!$C$2:$DR$352,10+CC$5,FALSE)*Input2!$B$4</f>
        <v>#N/A</v>
      </c>
      <c r="CD55" s="31" t="e">
        <f>VLOOKUP($B55,Input!$C$2:$DR$352,10+CD$5,FALSE)*Input2!$B$4</f>
        <v>#N/A</v>
      </c>
      <c r="CE55" s="31" t="e">
        <f>VLOOKUP($B55,Input!$C$2:$DR$352,10+CE$5,FALSE)*Input2!$B$4</f>
        <v>#N/A</v>
      </c>
      <c r="CF55" s="31" t="e">
        <f>VLOOKUP($B55,Input!$C$2:$DR$352,10+CF$5,FALSE)*Input2!$B$4</f>
        <v>#N/A</v>
      </c>
      <c r="CG55" s="31" t="e">
        <f>VLOOKUP($B55,Input!$C$2:$DR$352,10+CG$5,FALSE)*Input2!$B$4</f>
        <v>#N/A</v>
      </c>
      <c r="CH55" s="31" t="e">
        <f>VLOOKUP($B55,Input!$C$2:$DR$352,10+CH$5,FALSE)*Input2!$B$4</f>
        <v>#N/A</v>
      </c>
      <c r="CI55" s="31" t="e">
        <f>VLOOKUP($B55,Input!$C$2:$DR$352,10+CI$5,FALSE)*Input2!$B$4</f>
        <v>#N/A</v>
      </c>
      <c r="CJ55" s="31" t="e">
        <f>VLOOKUP($B55,Input!$C$2:$DR$352,10+CJ$5,FALSE)*Input2!$B$4</f>
        <v>#N/A</v>
      </c>
      <c r="CK55" s="31" t="e">
        <f>VLOOKUP($B55,Input!$C$2:$DR$352,10+CK$5,FALSE)*Input2!$B$4</f>
        <v>#N/A</v>
      </c>
      <c r="CL55" s="31" t="e">
        <f>VLOOKUP($B55,Input!$C$2:$DR$352,10+CL$5,FALSE)*Input2!$B$4</f>
        <v>#N/A</v>
      </c>
      <c r="CM55" s="31" t="e">
        <f>VLOOKUP($B55,Input!$C$2:$DR$352,10+CM$5,FALSE)*Input2!$B$4</f>
        <v>#N/A</v>
      </c>
      <c r="CN55" s="31" t="e">
        <f>VLOOKUP($B55,Input!$C$2:$DR$352,10+CN$5,FALSE)*Input2!$B$4</f>
        <v>#N/A</v>
      </c>
      <c r="CO55" s="31" t="e">
        <f>VLOOKUP($B55,Input!$C$2:$DR$352,10+CO$5,FALSE)*Input2!$B$4</f>
        <v>#N/A</v>
      </c>
      <c r="CP55" s="31" t="e">
        <f>VLOOKUP($B55,Input!$C$2:$DR$352,10+CP$5,FALSE)*Input2!$B$4</f>
        <v>#N/A</v>
      </c>
    </row>
    <row r="56" spans="1:94" outlineLevel="5">
      <c r="A56" s="236" t="s">
        <v>388</v>
      </c>
      <c r="B56" s="145" t="s">
        <v>321</v>
      </c>
      <c r="C56" s="32" t="e">
        <f>ABS('Aggregate Nominal'!B56*'Aggregate Nominal'!$B$4/'Per Capita Nominal'!C$75)</f>
        <v>#N/A</v>
      </c>
      <c r="D56" s="31" t="e">
        <f>ABS(VLOOKUP($B56,Input!$C$2:$DR$352,10+D$5,FALSE)*Input2!$B$4)</f>
        <v>#N/A</v>
      </c>
      <c r="E56" s="31" t="e">
        <f>ABS(VLOOKUP($B56,Input!$C$2:$DR$352,10+E$5,FALSE)*Input2!$B$4)</f>
        <v>#N/A</v>
      </c>
      <c r="F56" s="31" t="e">
        <f>ABS(VLOOKUP($B56,Input!$C$2:$DR$352,10+F$5,FALSE)*Input2!$B$4)</f>
        <v>#N/A</v>
      </c>
      <c r="G56" s="31" t="e">
        <f>ABS(VLOOKUP($B56,Input!$C$2:$DR$352,10+G$5,FALSE)*Input2!$B$4)</f>
        <v>#N/A</v>
      </c>
      <c r="H56" s="31" t="e">
        <f>ABS(VLOOKUP($B56,Input!$C$2:$DR$352,10+H$5,FALSE)*Input2!$B$4)</f>
        <v>#N/A</v>
      </c>
      <c r="I56" s="31" t="e">
        <f>ABS(VLOOKUP($B56,Input!$C$2:$DR$352,10+I$5,FALSE)*Input2!$B$4)</f>
        <v>#N/A</v>
      </c>
      <c r="J56" s="31" t="e">
        <f>ABS(VLOOKUP($B56,Input!$C$2:$DR$352,10+J$5,FALSE)*Input2!$B$4)</f>
        <v>#N/A</v>
      </c>
      <c r="K56" s="31" t="e">
        <f>ABS(VLOOKUP($B56,Input!$C$2:$DR$352,10+K$5,FALSE)*Input2!$B$4)</f>
        <v>#N/A</v>
      </c>
      <c r="L56" s="31" t="e">
        <f>ABS(VLOOKUP($B56,Input!$C$2:$DR$352,10+L$5,FALSE)*Input2!$B$4)</f>
        <v>#N/A</v>
      </c>
      <c r="M56" s="31" t="e">
        <f>ABS(VLOOKUP($B56,Input!$C$2:$DR$352,10+M$5,FALSE)*Input2!$B$4)</f>
        <v>#N/A</v>
      </c>
      <c r="N56" s="31" t="e">
        <f>ABS(VLOOKUP($B56,Input!$C$2:$DR$352,10+N$5,FALSE)*Input2!$B$4)</f>
        <v>#N/A</v>
      </c>
      <c r="O56" s="31" t="e">
        <f>ABS(VLOOKUP($B56,Input!$C$2:$DR$352,10+O$5,FALSE)*Input2!$B$4)</f>
        <v>#N/A</v>
      </c>
      <c r="P56" s="31" t="e">
        <f>ABS(VLOOKUP($B56,Input!$C$2:$DR$352,10+P$5,FALSE)*Input2!$B$4)</f>
        <v>#N/A</v>
      </c>
      <c r="Q56" s="31" t="e">
        <f>ABS(VLOOKUP($B56,Input!$C$2:$DR$352,10+Q$5,FALSE)*Input2!$B$4)</f>
        <v>#N/A</v>
      </c>
      <c r="R56" s="31" t="e">
        <f>ABS(VLOOKUP($B56,Input!$C$2:$DR$352,10+R$5,FALSE)*Input2!$B$4)</f>
        <v>#N/A</v>
      </c>
      <c r="S56" s="31" t="e">
        <f>ABS(VLOOKUP($B56,Input!$C$2:$DR$352,10+S$5,FALSE)*Input2!$B$4)</f>
        <v>#N/A</v>
      </c>
      <c r="T56" s="31" t="e">
        <f>ABS(VLOOKUP($B56,Input!$C$2:$DR$352,10+T$5,FALSE)*Input2!$B$4)</f>
        <v>#N/A</v>
      </c>
      <c r="U56" s="31" t="e">
        <f>ABS(VLOOKUP($B56,Input!$C$2:$DR$352,10+U$5,FALSE)*Input2!$B$4)</f>
        <v>#N/A</v>
      </c>
      <c r="V56" s="31" t="e">
        <f>ABS(VLOOKUP($B56,Input!$C$2:$DR$352,10+V$5,FALSE)*Input2!$B$4)</f>
        <v>#N/A</v>
      </c>
      <c r="W56" s="31" t="e">
        <f>ABS(VLOOKUP($B56,Input!$C$2:$DR$352,10+W$5,FALSE)*Input2!$B$4)</f>
        <v>#N/A</v>
      </c>
      <c r="X56" s="31" t="e">
        <f>ABS(VLOOKUP($B56,Input!$C$2:$DR$352,10+X$5,FALSE)*Input2!$B$4)</f>
        <v>#N/A</v>
      </c>
      <c r="Y56" s="31" t="e">
        <f>ABS(VLOOKUP($B56,Input!$C$2:$DR$352,10+Y$5,FALSE)*Input2!$B$4)</f>
        <v>#N/A</v>
      </c>
      <c r="Z56" s="31" t="e">
        <f>ABS(VLOOKUP($B56,Input!$C$2:$DR$352,10+Z$5,FALSE)*Input2!$B$4)</f>
        <v>#N/A</v>
      </c>
      <c r="AA56" s="31" t="e">
        <f>ABS(VLOOKUP($B56,Input!$C$2:$DR$352,10+AA$5,FALSE)*Input2!$B$4)</f>
        <v>#N/A</v>
      </c>
      <c r="AB56" s="31" t="e">
        <f>ABS(VLOOKUP($B56,Input!$C$2:$DR$352,10+AB$5,FALSE)*Input2!$B$4)</f>
        <v>#N/A</v>
      </c>
      <c r="AC56" s="31" t="e">
        <f>ABS(VLOOKUP($B56,Input!$C$2:$DR$352,10+AC$5,FALSE)*Input2!$B$4)</f>
        <v>#N/A</v>
      </c>
      <c r="AD56" s="31" t="e">
        <f>ABS(VLOOKUP($B56,Input!$C$2:$DR$352,10+AD$5,FALSE)*Input2!$B$4)</f>
        <v>#N/A</v>
      </c>
      <c r="AE56" s="31" t="e">
        <f>ABS(VLOOKUP($B56,Input!$C$2:$DR$352,10+AE$5,FALSE)*Input2!$B$4)</f>
        <v>#N/A</v>
      </c>
      <c r="AF56" s="31" t="e">
        <f>ABS(VLOOKUP($B56,Input!$C$2:$DR$352,10+AF$5,FALSE)*Input2!$B$4)</f>
        <v>#N/A</v>
      </c>
      <c r="AG56" s="31" t="e">
        <f>ABS(VLOOKUP($B56,Input!$C$2:$DR$352,10+AG$5,FALSE)*Input2!$B$4)</f>
        <v>#N/A</v>
      </c>
      <c r="AH56" s="31" t="e">
        <f>ABS(VLOOKUP($B56,Input!$C$2:$DR$352,10+AH$5,FALSE)*Input2!$B$4)</f>
        <v>#N/A</v>
      </c>
      <c r="AI56" s="31" t="e">
        <f>ABS(VLOOKUP($B56,Input!$C$2:$DR$352,10+AI$5,FALSE)*Input2!$B$4)</f>
        <v>#N/A</v>
      </c>
      <c r="AJ56" s="31" t="e">
        <f>ABS(VLOOKUP($B56,Input!$C$2:$DR$352,10+AJ$5,FALSE)*Input2!$B$4)</f>
        <v>#N/A</v>
      </c>
      <c r="AK56" s="31" t="e">
        <f>ABS(VLOOKUP($B56,Input!$C$2:$DR$352,10+AK$5,FALSE)*Input2!$B$4)</f>
        <v>#N/A</v>
      </c>
      <c r="AL56" s="31" t="e">
        <f>ABS(VLOOKUP($B56,Input!$C$2:$DR$352,10+AL$5,FALSE)*Input2!$B$4)</f>
        <v>#N/A</v>
      </c>
      <c r="AM56" s="31" t="e">
        <f>ABS(VLOOKUP($B56,Input!$C$2:$DR$352,10+AM$5,FALSE)*Input2!$B$4)</f>
        <v>#N/A</v>
      </c>
      <c r="AN56" s="31" t="e">
        <f>ABS(VLOOKUP($B56,Input!$C$2:$DR$352,10+AN$5,FALSE)*Input2!$B$4)</f>
        <v>#N/A</v>
      </c>
      <c r="AO56" s="31" t="e">
        <f>ABS(VLOOKUP($B56,Input!$C$2:$DR$352,10+AO$5,FALSE)*Input2!$B$4)</f>
        <v>#N/A</v>
      </c>
      <c r="AP56" s="31" t="e">
        <f>ABS(VLOOKUP($B56,Input!$C$2:$DR$352,10+AP$5,FALSE)*Input2!$B$4)</f>
        <v>#N/A</v>
      </c>
      <c r="AQ56" s="31" t="e">
        <f>ABS(VLOOKUP($B56,Input!$C$2:$DR$352,10+AQ$5,FALSE)*Input2!$B$4)</f>
        <v>#N/A</v>
      </c>
      <c r="AR56" s="31" t="e">
        <f>ABS(VLOOKUP($B56,Input!$C$2:$DR$352,10+AR$5,FALSE)*Input2!$B$4)</f>
        <v>#N/A</v>
      </c>
      <c r="AS56" s="31" t="e">
        <f>ABS(VLOOKUP($B56,Input!$C$2:$DR$352,10+AS$5,FALSE)*Input2!$B$4)</f>
        <v>#N/A</v>
      </c>
      <c r="AT56" s="31" t="e">
        <f>ABS(VLOOKUP($B56,Input!$C$2:$DR$352,10+AT$5,FALSE)*Input2!$B$4)</f>
        <v>#N/A</v>
      </c>
      <c r="AU56" s="31" t="e">
        <f>ABS(VLOOKUP($B56,Input!$C$2:$DR$352,10+AU$5,FALSE)*Input2!$B$4)</f>
        <v>#N/A</v>
      </c>
      <c r="AV56" s="31" t="e">
        <f>ABS(VLOOKUP($B56,Input!$C$2:$DR$352,10+AV$5,FALSE)*Input2!$B$4)</f>
        <v>#N/A</v>
      </c>
      <c r="AW56" s="31" t="e">
        <f>ABS(VLOOKUP($B56,Input!$C$2:$DR$352,10+AW$5,FALSE)*Input2!$B$4)</f>
        <v>#N/A</v>
      </c>
      <c r="AX56" s="31" t="e">
        <f>ABS(VLOOKUP($B56,Input!$C$2:$DR$352,10+AX$5,FALSE)*Input2!$B$4)</f>
        <v>#N/A</v>
      </c>
      <c r="AY56" s="31" t="e">
        <f>ABS(VLOOKUP($B56,Input!$C$2:$DR$352,10+AY$5,FALSE)*Input2!$B$4)</f>
        <v>#N/A</v>
      </c>
      <c r="AZ56" s="31" t="e">
        <f>ABS(VLOOKUP($B56,Input!$C$2:$DR$352,10+AZ$5,FALSE)*Input2!$B$4)</f>
        <v>#N/A</v>
      </c>
      <c r="BA56" s="31" t="e">
        <f>ABS(VLOOKUP($B56,Input!$C$2:$DR$352,10+BA$5,FALSE)*Input2!$B$4)</f>
        <v>#N/A</v>
      </c>
      <c r="BB56" s="31" t="e">
        <f>ABS(VLOOKUP($B56,Input!$C$2:$DR$352,10+BB$5,FALSE)*Input2!$B$4)</f>
        <v>#N/A</v>
      </c>
      <c r="BC56" s="31" t="e">
        <f>ABS(VLOOKUP($B56,Input!$C$2:$DR$352,10+BC$5,FALSE)*Input2!$B$4)</f>
        <v>#N/A</v>
      </c>
      <c r="BD56" s="31" t="e">
        <f>ABS(VLOOKUP($B56,Input!$C$2:$DR$352,10+BD$5,FALSE)*Input2!$B$4)</f>
        <v>#N/A</v>
      </c>
      <c r="BE56" s="31" t="e">
        <f>ABS(VLOOKUP($B56,Input!$C$2:$DR$352,10+BE$5,FALSE)*Input2!$B$4)</f>
        <v>#N/A</v>
      </c>
      <c r="BF56" s="31" t="e">
        <f>ABS(VLOOKUP($B56,Input!$C$2:$DR$352,10+BF$5,FALSE)*Input2!$B$4)</f>
        <v>#N/A</v>
      </c>
      <c r="BG56" s="31" t="e">
        <f>ABS(VLOOKUP($B56,Input!$C$2:$DR$352,10+BG$5,FALSE)*Input2!$B$4)</f>
        <v>#N/A</v>
      </c>
      <c r="BH56" s="31" t="e">
        <f>ABS(VLOOKUP($B56,Input!$C$2:$DR$352,10+BH$5,FALSE)*Input2!$B$4)</f>
        <v>#N/A</v>
      </c>
      <c r="BI56" s="31" t="e">
        <f>ABS(VLOOKUP($B56,Input!$C$2:$DR$352,10+BI$5,FALSE)*Input2!$B$4)</f>
        <v>#N/A</v>
      </c>
      <c r="BJ56" s="31" t="e">
        <f>ABS(VLOOKUP($B56,Input!$C$2:$DR$352,10+BJ$5,FALSE)*Input2!$B$4)</f>
        <v>#N/A</v>
      </c>
      <c r="BK56" s="31" t="e">
        <f>ABS(VLOOKUP($B56,Input!$C$2:$DR$352,10+BK$5,FALSE)*Input2!$B$4)</f>
        <v>#N/A</v>
      </c>
      <c r="BL56" s="31" t="e">
        <f>ABS(VLOOKUP($B56,Input!$C$2:$DR$352,10+BL$5,FALSE)*Input2!$B$4)</f>
        <v>#N/A</v>
      </c>
      <c r="BM56" s="31" t="e">
        <f>ABS(VLOOKUP($B56,Input!$C$2:$DR$352,10+BM$5,FALSE)*Input2!$B$4)</f>
        <v>#N/A</v>
      </c>
      <c r="BN56" s="31" t="e">
        <f>ABS(VLOOKUP($B56,Input!$C$2:$DR$352,10+BN$5,FALSE)*Input2!$B$4)</f>
        <v>#N/A</v>
      </c>
      <c r="BO56" s="31" t="e">
        <f>ABS(VLOOKUP($B56,Input!$C$2:$DR$352,10+BO$5,FALSE)*Input2!$B$4)</f>
        <v>#N/A</v>
      </c>
      <c r="BP56" s="31" t="e">
        <f>ABS(VLOOKUP($B56,Input!$C$2:$DR$352,10+BP$5,FALSE)*Input2!$B$4)</f>
        <v>#N/A</v>
      </c>
      <c r="BQ56" s="31" t="e">
        <f>ABS(VLOOKUP($B56,Input!$C$2:$DR$352,10+BQ$5,FALSE)*Input2!$B$4)</f>
        <v>#N/A</v>
      </c>
      <c r="BR56" s="31" t="e">
        <f>ABS(VLOOKUP($B56,Input!$C$2:$DR$352,10+BR$5,FALSE)*Input2!$B$4)</f>
        <v>#N/A</v>
      </c>
      <c r="BS56" s="31" t="e">
        <f>ABS(VLOOKUP($B56,Input!$C$2:$DR$352,10+BS$5,FALSE)*Input2!$B$4)</f>
        <v>#N/A</v>
      </c>
      <c r="BT56" s="31" t="e">
        <f>ABS(VLOOKUP($B56,Input!$C$2:$DR$352,10+BT$5,FALSE)*Input2!$B$4)</f>
        <v>#N/A</v>
      </c>
      <c r="BU56" s="31" t="e">
        <f>ABS(VLOOKUP($B56,Input!$C$2:$DR$352,10+BU$5,FALSE)*Input2!$B$4)</f>
        <v>#N/A</v>
      </c>
      <c r="BV56" s="31" t="e">
        <f>ABS(VLOOKUP($B56,Input!$C$2:$DR$352,10+BV$5,FALSE)*Input2!$B$4)</f>
        <v>#N/A</v>
      </c>
      <c r="BW56" s="31" t="e">
        <f>ABS(VLOOKUP($B56,Input!$C$2:$DR$352,10+BW$5,FALSE)*Input2!$B$4)</f>
        <v>#N/A</v>
      </c>
      <c r="BX56" s="31" t="e">
        <f>ABS(VLOOKUP($B56,Input!$C$2:$DR$352,10+BX$5,FALSE)*Input2!$B$4)</f>
        <v>#N/A</v>
      </c>
      <c r="BY56" s="31" t="e">
        <f>ABS(VLOOKUP($B56,Input!$C$2:$DR$352,10+BY$5,FALSE)*Input2!$B$4)</f>
        <v>#N/A</v>
      </c>
      <c r="BZ56" s="31" t="e">
        <f>ABS(VLOOKUP($B56,Input!$C$2:$DR$352,10+BZ$5,FALSE)*Input2!$B$4)</f>
        <v>#N/A</v>
      </c>
      <c r="CA56" s="31" t="e">
        <f>ABS(VLOOKUP($B56,Input!$C$2:$DR$352,10+CA$5,FALSE)*Input2!$B$4)</f>
        <v>#N/A</v>
      </c>
      <c r="CB56" s="31" t="e">
        <f>ABS(VLOOKUP($B56,Input!$C$2:$DR$352,10+CB$5,FALSE)*Input2!$B$4)</f>
        <v>#N/A</v>
      </c>
      <c r="CC56" s="31" t="e">
        <f>ABS(VLOOKUP($B56,Input!$C$2:$DR$352,10+CC$5,FALSE)*Input2!$B$4)</f>
        <v>#N/A</v>
      </c>
      <c r="CD56" s="31" t="e">
        <f>ABS(VLOOKUP($B56,Input!$C$2:$DR$352,10+CD$5,FALSE)*Input2!$B$4)</f>
        <v>#N/A</v>
      </c>
      <c r="CE56" s="31" t="e">
        <f>ABS(VLOOKUP($B56,Input!$C$2:$DR$352,10+CE$5,FALSE)*Input2!$B$4)</f>
        <v>#N/A</v>
      </c>
      <c r="CF56" s="31" t="e">
        <f>ABS(VLOOKUP($B56,Input!$C$2:$DR$352,10+CF$5,FALSE)*Input2!$B$4)</f>
        <v>#N/A</v>
      </c>
      <c r="CG56" s="31" t="e">
        <f>ABS(VLOOKUP($B56,Input!$C$2:$DR$352,10+CG$5,FALSE)*Input2!$B$4)</f>
        <v>#N/A</v>
      </c>
      <c r="CH56" s="31" t="e">
        <f>ABS(VLOOKUP($B56,Input!$C$2:$DR$352,10+CH$5,FALSE)*Input2!$B$4)</f>
        <v>#N/A</v>
      </c>
      <c r="CI56" s="31" t="e">
        <f>ABS(VLOOKUP($B56,Input!$C$2:$DR$352,10+CI$5,FALSE)*Input2!$B$4)</f>
        <v>#N/A</v>
      </c>
      <c r="CJ56" s="31" t="e">
        <f>ABS(VLOOKUP($B56,Input!$C$2:$DR$352,10+CJ$5,FALSE)*Input2!$B$4)</f>
        <v>#N/A</v>
      </c>
      <c r="CK56" s="31" t="e">
        <f>ABS(VLOOKUP($B56,Input!$C$2:$DR$352,10+CK$5,FALSE)*Input2!$B$4)</f>
        <v>#N/A</v>
      </c>
      <c r="CL56" s="31" t="e">
        <f>ABS(VLOOKUP($B56,Input!$C$2:$DR$352,10+CL$5,FALSE)*Input2!$B$4)</f>
        <v>#N/A</v>
      </c>
      <c r="CM56" s="31" t="e">
        <f>ABS(VLOOKUP($B56,Input!$C$2:$DR$352,10+CM$5,FALSE)*Input2!$B$4)</f>
        <v>#N/A</v>
      </c>
      <c r="CN56" s="31" t="e">
        <f>ABS(VLOOKUP($B56,Input!$C$2:$DR$352,10+CN$5,FALSE)*Input2!$B$4)</f>
        <v>#N/A</v>
      </c>
      <c r="CO56" s="31" t="e">
        <f>ABS(VLOOKUP($B56,Input!$C$2:$DR$352,10+CO$5,FALSE)*Input2!$B$4)</f>
        <v>#N/A</v>
      </c>
      <c r="CP56" s="31" t="e">
        <f>ABS(VLOOKUP($B56,Input!$C$2:$DR$352,10+CP$5,FALSE)*Input2!$B$4)</f>
        <v>#N/A</v>
      </c>
    </row>
    <row r="57" spans="1:94" outlineLevel="5">
      <c r="A57" s="235" t="s">
        <v>405</v>
      </c>
      <c r="B57" s="145" t="s">
        <v>327</v>
      </c>
      <c r="C57" s="32" t="e">
        <f>'Aggregate Nominal'!B57*'Aggregate Nominal'!$B$4/'Per Capita Nominal'!C$75</f>
        <v>#N/A</v>
      </c>
      <c r="D57" s="31" t="e">
        <f>VLOOKUP($B57,Input!$C$2:$DR$352,10+D$5,FALSE)*Input2!$B$4</f>
        <v>#N/A</v>
      </c>
      <c r="E57" s="31" t="e">
        <f>VLOOKUP($B57,Input!$C$2:$DR$352,10+E$5,FALSE)*Input2!$B$4</f>
        <v>#N/A</v>
      </c>
      <c r="F57" s="31" t="e">
        <f>VLOOKUP($B57,Input!$C$2:$DR$352,10+F$5,FALSE)*Input2!$B$4</f>
        <v>#N/A</v>
      </c>
      <c r="G57" s="31" t="e">
        <f>VLOOKUP($B57,Input!$C$2:$DR$352,10+G$5,FALSE)*Input2!$B$4</f>
        <v>#N/A</v>
      </c>
      <c r="H57" s="31" t="e">
        <f>VLOOKUP($B57,Input!$C$2:$DR$352,10+H$5,FALSE)*Input2!$B$4</f>
        <v>#N/A</v>
      </c>
      <c r="I57" s="31" t="e">
        <f>VLOOKUP($B57,Input!$C$2:$DR$352,10+I$5,FALSE)*Input2!$B$4</f>
        <v>#N/A</v>
      </c>
      <c r="J57" s="31" t="e">
        <f>VLOOKUP($B57,Input!$C$2:$DR$352,10+J$5,FALSE)*Input2!$B$4</f>
        <v>#N/A</v>
      </c>
      <c r="K57" s="31" t="e">
        <f>VLOOKUP($B57,Input!$C$2:$DR$352,10+K$5,FALSE)*Input2!$B$4</f>
        <v>#N/A</v>
      </c>
      <c r="L57" s="31" t="e">
        <f>VLOOKUP($B57,Input!$C$2:$DR$352,10+L$5,FALSE)*Input2!$B$4</f>
        <v>#N/A</v>
      </c>
      <c r="M57" s="31" t="e">
        <f>VLOOKUP($B57,Input!$C$2:$DR$352,10+M$5,FALSE)*Input2!$B$4</f>
        <v>#N/A</v>
      </c>
      <c r="N57" s="31" t="e">
        <f>VLOOKUP($B57,Input!$C$2:$DR$352,10+N$5,FALSE)*Input2!$B$4</f>
        <v>#N/A</v>
      </c>
      <c r="O57" s="31" t="e">
        <f>VLOOKUP($B57,Input!$C$2:$DR$352,10+O$5,FALSE)*Input2!$B$4</f>
        <v>#N/A</v>
      </c>
      <c r="P57" s="31" t="e">
        <f>VLOOKUP($B57,Input!$C$2:$DR$352,10+P$5,FALSE)*Input2!$B$4</f>
        <v>#N/A</v>
      </c>
      <c r="Q57" s="31" t="e">
        <f>VLOOKUP($B57,Input!$C$2:$DR$352,10+Q$5,FALSE)*Input2!$B$4</f>
        <v>#N/A</v>
      </c>
      <c r="R57" s="31" t="e">
        <f>VLOOKUP($B57,Input!$C$2:$DR$352,10+R$5,FALSE)*Input2!$B$4</f>
        <v>#N/A</v>
      </c>
      <c r="S57" s="31" t="e">
        <f>VLOOKUP($B57,Input!$C$2:$DR$352,10+S$5,FALSE)*Input2!$B$4</f>
        <v>#N/A</v>
      </c>
      <c r="T57" s="31" t="e">
        <f>VLOOKUP($B57,Input!$C$2:$DR$352,10+T$5,FALSE)*Input2!$B$4</f>
        <v>#N/A</v>
      </c>
      <c r="U57" s="31" t="e">
        <f>VLOOKUP($B57,Input!$C$2:$DR$352,10+U$5,FALSE)*Input2!$B$4</f>
        <v>#N/A</v>
      </c>
      <c r="V57" s="31" t="e">
        <f>VLOOKUP($B57,Input!$C$2:$DR$352,10+V$5,FALSE)*Input2!$B$4</f>
        <v>#N/A</v>
      </c>
      <c r="W57" s="31" t="e">
        <f>VLOOKUP($B57,Input!$C$2:$DR$352,10+W$5,FALSE)*Input2!$B$4</f>
        <v>#N/A</v>
      </c>
      <c r="X57" s="31" t="e">
        <f>VLOOKUP($B57,Input!$C$2:$DR$352,10+X$5,FALSE)*Input2!$B$4</f>
        <v>#N/A</v>
      </c>
      <c r="Y57" s="31" t="e">
        <f>VLOOKUP($B57,Input!$C$2:$DR$352,10+Y$5,FALSE)*Input2!$B$4</f>
        <v>#N/A</v>
      </c>
      <c r="Z57" s="31" t="e">
        <f>VLOOKUP($B57,Input!$C$2:$DR$352,10+Z$5,FALSE)*Input2!$B$4</f>
        <v>#N/A</v>
      </c>
      <c r="AA57" s="31" t="e">
        <f>VLOOKUP($B57,Input!$C$2:$DR$352,10+AA$5,FALSE)*Input2!$B$4</f>
        <v>#N/A</v>
      </c>
      <c r="AB57" s="31" t="e">
        <f>VLOOKUP($B57,Input!$C$2:$DR$352,10+AB$5,FALSE)*Input2!$B$4</f>
        <v>#N/A</v>
      </c>
      <c r="AC57" s="31" t="e">
        <f>VLOOKUP($B57,Input!$C$2:$DR$352,10+AC$5,FALSE)*Input2!$B$4</f>
        <v>#N/A</v>
      </c>
      <c r="AD57" s="31" t="e">
        <f>VLOOKUP($B57,Input!$C$2:$DR$352,10+AD$5,FALSE)*Input2!$B$4</f>
        <v>#N/A</v>
      </c>
      <c r="AE57" s="31" t="e">
        <f>VLOOKUP($B57,Input!$C$2:$DR$352,10+AE$5,FALSE)*Input2!$B$4</f>
        <v>#N/A</v>
      </c>
      <c r="AF57" s="31" t="e">
        <f>VLOOKUP($B57,Input!$C$2:$DR$352,10+AF$5,FALSE)*Input2!$B$4</f>
        <v>#N/A</v>
      </c>
      <c r="AG57" s="31" t="e">
        <f>VLOOKUP($B57,Input!$C$2:$DR$352,10+AG$5,FALSE)*Input2!$B$4</f>
        <v>#N/A</v>
      </c>
      <c r="AH57" s="31" t="e">
        <f>VLOOKUP($B57,Input!$C$2:$DR$352,10+AH$5,FALSE)*Input2!$B$4</f>
        <v>#N/A</v>
      </c>
      <c r="AI57" s="31" t="e">
        <f>VLOOKUP($B57,Input!$C$2:$DR$352,10+AI$5,FALSE)*Input2!$B$4</f>
        <v>#N/A</v>
      </c>
      <c r="AJ57" s="31" t="e">
        <f>VLOOKUP($B57,Input!$C$2:$DR$352,10+AJ$5,FALSE)*Input2!$B$4</f>
        <v>#N/A</v>
      </c>
      <c r="AK57" s="31" t="e">
        <f>VLOOKUP($B57,Input!$C$2:$DR$352,10+AK$5,FALSE)*Input2!$B$4</f>
        <v>#N/A</v>
      </c>
      <c r="AL57" s="31" t="e">
        <f>VLOOKUP($B57,Input!$C$2:$DR$352,10+AL$5,FALSE)*Input2!$B$4</f>
        <v>#N/A</v>
      </c>
      <c r="AM57" s="31" t="e">
        <f>VLOOKUP($B57,Input!$C$2:$DR$352,10+AM$5,FALSE)*Input2!$B$4</f>
        <v>#N/A</v>
      </c>
      <c r="AN57" s="31" t="e">
        <f>VLOOKUP($B57,Input!$C$2:$DR$352,10+AN$5,FALSE)*Input2!$B$4</f>
        <v>#N/A</v>
      </c>
      <c r="AO57" s="31" t="e">
        <f>VLOOKUP($B57,Input!$C$2:$DR$352,10+AO$5,FALSE)*Input2!$B$4</f>
        <v>#N/A</v>
      </c>
      <c r="AP57" s="31" t="e">
        <f>VLOOKUP($B57,Input!$C$2:$DR$352,10+AP$5,FALSE)*Input2!$B$4</f>
        <v>#N/A</v>
      </c>
      <c r="AQ57" s="31" t="e">
        <f>VLOOKUP($B57,Input!$C$2:$DR$352,10+AQ$5,FALSE)*Input2!$B$4</f>
        <v>#N/A</v>
      </c>
      <c r="AR57" s="31" t="e">
        <f>VLOOKUP($B57,Input!$C$2:$DR$352,10+AR$5,FALSE)*Input2!$B$4</f>
        <v>#N/A</v>
      </c>
      <c r="AS57" s="31" t="e">
        <f>VLOOKUP($B57,Input!$C$2:$DR$352,10+AS$5,FALSE)*Input2!$B$4</f>
        <v>#N/A</v>
      </c>
      <c r="AT57" s="31" t="e">
        <f>VLOOKUP($B57,Input!$C$2:$DR$352,10+AT$5,FALSE)*Input2!$B$4</f>
        <v>#N/A</v>
      </c>
      <c r="AU57" s="31" t="e">
        <f>VLOOKUP($B57,Input!$C$2:$DR$352,10+AU$5,FALSE)*Input2!$B$4</f>
        <v>#N/A</v>
      </c>
      <c r="AV57" s="31" t="e">
        <f>VLOOKUP($B57,Input!$C$2:$DR$352,10+AV$5,FALSE)*Input2!$B$4</f>
        <v>#N/A</v>
      </c>
      <c r="AW57" s="31" t="e">
        <f>VLOOKUP($B57,Input!$C$2:$DR$352,10+AW$5,FALSE)*Input2!$B$4</f>
        <v>#N/A</v>
      </c>
      <c r="AX57" s="31" t="e">
        <f>VLOOKUP($B57,Input!$C$2:$DR$352,10+AX$5,FALSE)*Input2!$B$4</f>
        <v>#N/A</v>
      </c>
      <c r="AY57" s="31" t="e">
        <f>VLOOKUP($B57,Input!$C$2:$DR$352,10+AY$5,FALSE)*Input2!$B$4</f>
        <v>#N/A</v>
      </c>
      <c r="AZ57" s="31" t="e">
        <f>VLOOKUP($B57,Input!$C$2:$DR$352,10+AZ$5,FALSE)*Input2!$B$4</f>
        <v>#N/A</v>
      </c>
      <c r="BA57" s="31" t="e">
        <f>VLOOKUP($B57,Input!$C$2:$DR$352,10+BA$5,FALSE)*Input2!$B$4</f>
        <v>#N/A</v>
      </c>
      <c r="BB57" s="31" t="e">
        <f>VLOOKUP($B57,Input!$C$2:$DR$352,10+BB$5,FALSE)*Input2!$B$4</f>
        <v>#N/A</v>
      </c>
      <c r="BC57" s="31" t="e">
        <f>VLOOKUP($B57,Input!$C$2:$DR$352,10+BC$5,FALSE)*Input2!$B$4</f>
        <v>#N/A</v>
      </c>
      <c r="BD57" s="31" t="e">
        <f>VLOOKUP($B57,Input!$C$2:$DR$352,10+BD$5,FALSE)*Input2!$B$4</f>
        <v>#N/A</v>
      </c>
      <c r="BE57" s="31" t="e">
        <f>VLOOKUP($B57,Input!$C$2:$DR$352,10+BE$5,FALSE)*Input2!$B$4</f>
        <v>#N/A</v>
      </c>
      <c r="BF57" s="31" t="e">
        <f>VLOOKUP($B57,Input!$C$2:$DR$352,10+BF$5,FALSE)*Input2!$B$4</f>
        <v>#N/A</v>
      </c>
      <c r="BG57" s="31" t="e">
        <f>VLOOKUP($B57,Input!$C$2:$DR$352,10+BG$5,FALSE)*Input2!$B$4</f>
        <v>#N/A</v>
      </c>
      <c r="BH57" s="31" t="e">
        <f>VLOOKUP($B57,Input!$C$2:$DR$352,10+BH$5,FALSE)*Input2!$B$4</f>
        <v>#N/A</v>
      </c>
      <c r="BI57" s="31" t="e">
        <f>VLOOKUP($B57,Input!$C$2:$DR$352,10+BI$5,FALSE)*Input2!$B$4</f>
        <v>#N/A</v>
      </c>
      <c r="BJ57" s="31" t="e">
        <f>VLOOKUP($B57,Input!$C$2:$DR$352,10+BJ$5,FALSE)*Input2!$B$4</f>
        <v>#N/A</v>
      </c>
      <c r="BK57" s="31" t="e">
        <f>VLOOKUP($B57,Input!$C$2:$DR$352,10+BK$5,FALSE)*Input2!$B$4</f>
        <v>#N/A</v>
      </c>
      <c r="BL57" s="31" t="e">
        <f>VLOOKUP($B57,Input!$C$2:$DR$352,10+BL$5,FALSE)*Input2!$B$4</f>
        <v>#N/A</v>
      </c>
      <c r="BM57" s="31" t="e">
        <f>VLOOKUP($B57,Input!$C$2:$DR$352,10+BM$5,FALSE)*Input2!$B$4</f>
        <v>#N/A</v>
      </c>
      <c r="BN57" s="31" t="e">
        <f>VLOOKUP($B57,Input!$C$2:$DR$352,10+BN$5,FALSE)*Input2!$B$4</f>
        <v>#N/A</v>
      </c>
      <c r="BO57" s="31" t="e">
        <f>VLOOKUP($B57,Input!$C$2:$DR$352,10+BO$5,FALSE)*Input2!$B$4</f>
        <v>#N/A</v>
      </c>
      <c r="BP57" s="31" t="e">
        <f>VLOOKUP($B57,Input!$C$2:$DR$352,10+BP$5,FALSE)*Input2!$B$4</f>
        <v>#N/A</v>
      </c>
      <c r="BQ57" s="31" t="e">
        <f>VLOOKUP($B57,Input!$C$2:$DR$352,10+BQ$5,FALSE)*Input2!$B$4</f>
        <v>#N/A</v>
      </c>
      <c r="BR57" s="31" t="e">
        <f>VLOOKUP($B57,Input!$C$2:$DR$352,10+BR$5,FALSE)*Input2!$B$4</f>
        <v>#N/A</v>
      </c>
      <c r="BS57" s="31" t="e">
        <f>VLOOKUP($B57,Input!$C$2:$DR$352,10+BS$5,FALSE)*Input2!$B$4</f>
        <v>#N/A</v>
      </c>
      <c r="BT57" s="31" t="e">
        <f>VLOOKUP($B57,Input!$C$2:$DR$352,10+BT$5,FALSE)*Input2!$B$4</f>
        <v>#N/A</v>
      </c>
      <c r="BU57" s="31" t="e">
        <f>VLOOKUP($B57,Input!$C$2:$DR$352,10+BU$5,FALSE)*Input2!$B$4</f>
        <v>#N/A</v>
      </c>
      <c r="BV57" s="31" t="e">
        <f>VLOOKUP($B57,Input!$C$2:$DR$352,10+BV$5,FALSE)*Input2!$B$4</f>
        <v>#N/A</v>
      </c>
      <c r="BW57" s="31" t="e">
        <f>VLOOKUP($B57,Input!$C$2:$DR$352,10+BW$5,FALSE)*Input2!$B$4</f>
        <v>#N/A</v>
      </c>
      <c r="BX57" s="31" t="e">
        <f>VLOOKUP($B57,Input!$C$2:$DR$352,10+BX$5,FALSE)*Input2!$B$4</f>
        <v>#N/A</v>
      </c>
      <c r="BY57" s="31" t="e">
        <f>VLOOKUP($B57,Input!$C$2:$DR$352,10+BY$5,FALSE)*Input2!$B$4</f>
        <v>#N/A</v>
      </c>
      <c r="BZ57" s="31" t="e">
        <f>VLOOKUP($B57,Input!$C$2:$DR$352,10+BZ$5,FALSE)*Input2!$B$4</f>
        <v>#N/A</v>
      </c>
      <c r="CA57" s="31" t="e">
        <f>VLOOKUP($B57,Input!$C$2:$DR$352,10+CA$5,FALSE)*Input2!$B$4</f>
        <v>#N/A</v>
      </c>
      <c r="CB57" s="31" t="e">
        <f>VLOOKUP($B57,Input!$C$2:$DR$352,10+CB$5,FALSE)*Input2!$B$4</f>
        <v>#N/A</v>
      </c>
      <c r="CC57" s="31" t="e">
        <f>VLOOKUP($B57,Input!$C$2:$DR$352,10+CC$5,FALSE)*Input2!$B$4</f>
        <v>#N/A</v>
      </c>
      <c r="CD57" s="31" t="e">
        <f>VLOOKUP($B57,Input!$C$2:$DR$352,10+CD$5,FALSE)*Input2!$B$4</f>
        <v>#N/A</v>
      </c>
      <c r="CE57" s="31" t="e">
        <f>VLOOKUP($B57,Input!$C$2:$DR$352,10+CE$5,FALSE)*Input2!$B$4</f>
        <v>#N/A</v>
      </c>
      <c r="CF57" s="31" t="e">
        <f>VLOOKUP($B57,Input!$C$2:$DR$352,10+CF$5,FALSE)*Input2!$B$4</f>
        <v>#N/A</v>
      </c>
      <c r="CG57" s="31" t="e">
        <f>VLOOKUP($B57,Input!$C$2:$DR$352,10+CG$5,FALSE)*Input2!$B$4</f>
        <v>#N/A</v>
      </c>
      <c r="CH57" s="31" t="e">
        <f>VLOOKUP($B57,Input!$C$2:$DR$352,10+CH$5,FALSE)*Input2!$B$4</f>
        <v>#N/A</v>
      </c>
      <c r="CI57" s="31" t="e">
        <f>VLOOKUP($B57,Input!$C$2:$DR$352,10+CI$5,FALSE)*Input2!$B$4</f>
        <v>#N/A</v>
      </c>
      <c r="CJ57" s="31" t="e">
        <f>VLOOKUP($B57,Input!$C$2:$DR$352,10+CJ$5,FALSE)*Input2!$B$4</f>
        <v>#N/A</v>
      </c>
      <c r="CK57" s="31" t="e">
        <f>VLOOKUP($B57,Input!$C$2:$DR$352,10+CK$5,FALSE)*Input2!$B$4</f>
        <v>#N/A</v>
      </c>
      <c r="CL57" s="31" t="e">
        <f>VLOOKUP($B57,Input!$C$2:$DR$352,10+CL$5,FALSE)*Input2!$B$4</f>
        <v>#N/A</v>
      </c>
      <c r="CM57" s="31" t="e">
        <f>VLOOKUP($B57,Input!$C$2:$DR$352,10+CM$5,FALSE)*Input2!$B$4</f>
        <v>#N/A</v>
      </c>
      <c r="CN57" s="31" t="e">
        <f>VLOOKUP($B57,Input!$C$2:$DR$352,10+CN$5,FALSE)*Input2!$B$4</f>
        <v>#N/A</v>
      </c>
      <c r="CO57" s="31" t="e">
        <f>VLOOKUP($B57,Input!$C$2:$DR$352,10+CO$5,FALSE)*Input2!$B$4</f>
        <v>#N/A</v>
      </c>
      <c r="CP57" s="31" t="e">
        <f>VLOOKUP($B57,Input!$C$2:$DR$352,10+CP$5,FALSE)*Input2!$B$4</f>
        <v>#N/A</v>
      </c>
    </row>
    <row r="58" spans="1:94" outlineLevel="5">
      <c r="A58" s="236" t="s">
        <v>406</v>
      </c>
      <c r="B58" s="145" t="s">
        <v>328</v>
      </c>
      <c r="C58" s="32" t="e">
        <f>'Aggregate Nominal'!B58*'Aggregate Nominal'!$B$4/'Per Capita Nominal'!C$75</f>
        <v>#N/A</v>
      </c>
      <c r="D58" s="31" t="e">
        <f>VLOOKUP($B58,Input!$C$2:$DR$352,10+D$5,FALSE)*Input2!$B$4</f>
        <v>#N/A</v>
      </c>
      <c r="E58" s="31" t="e">
        <f>VLOOKUP($B58,Input!$C$2:$DR$352,10+E$5,FALSE)*Input2!$B$4</f>
        <v>#N/A</v>
      </c>
      <c r="F58" s="31" t="e">
        <f>VLOOKUP($B58,Input!$C$2:$DR$352,10+F$5,FALSE)*Input2!$B$4</f>
        <v>#N/A</v>
      </c>
      <c r="G58" s="31" t="e">
        <f>VLOOKUP($B58,Input!$C$2:$DR$352,10+G$5,FALSE)*Input2!$B$4</f>
        <v>#N/A</v>
      </c>
      <c r="H58" s="31" t="e">
        <f>VLOOKUP($B58,Input!$C$2:$DR$352,10+H$5,FALSE)*Input2!$B$4</f>
        <v>#N/A</v>
      </c>
      <c r="I58" s="31" t="e">
        <f>VLOOKUP($B58,Input!$C$2:$DR$352,10+I$5,FALSE)*Input2!$B$4</f>
        <v>#N/A</v>
      </c>
      <c r="J58" s="31" t="e">
        <f>VLOOKUP($B58,Input!$C$2:$DR$352,10+J$5,FALSE)*Input2!$B$4</f>
        <v>#N/A</v>
      </c>
      <c r="K58" s="31" t="e">
        <f>VLOOKUP($B58,Input!$C$2:$DR$352,10+K$5,FALSE)*Input2!$B$4</f>
        <v>#N/A</v>
      </c>
      <c r="L58" s="31" t="e">
        <f>VLOOKUP($B58,Input!$C$2:$DR$352,10+L$5,FALSE)*Input2!$B$4</f>
        <v>#N/A</v>
      </c>
      <c r="M58" s="31" t="e">
        <f>VLOOKUP($B58,Input!$C$2:$DR$352,10+M$5,FALSE)*Input2!$B$4</f>
        <v>#N/A</v>
      </c>
      <c r="N58" s="31" t="e">
        <f>VLOOKUP($B58,Input!$C$2:$DR$352,10+N$5,FALSE)*Input2!$B$4</f>
        <v>#N/A</v>
      </c>
      <c r="O58" s="31" t="e">
        <f>VLOOKUP($B58,Input!$C$2:$DR$352,10+O$5,FALSE)*Input2!$B$4</f>
        <v>#N/A</v>
      </c>
      <c r="P58" s="31" t="e">
        <f>VLOOKUP($B58,Input!$C$2:$DR$352,10+P$5,FALSE)*Input2!$B$4</f>
        <v>#N/A</v>
      </c>
      <c r="Q58" s="31" t="e">
        <f>VLOOKUP($B58,Input!$C$2:$DR$352,10+Q$5,FALSE)*Input2!$B$4</f>
        <v>#N/A</v>
      </c>
      <c r="R58" s="31" t="e">
        <f>VLOOKUP($B58,Input!$C$2:$DR$352,10+R$5,FALSE)*Input2!$B$4</f>
        <v>#N/A</v>
      </c>
      <c r="S58" s="31" t="e">
        <f>VLOOKUP($B58,Input!$C$2:$DR$352,10+S$5,FALSE)*Input2!$B$4</f>
        <v>#N/A</v>
      </c>
      <c r="T58" s="31" t="e">
        <f>VLOOKUP($B58,Input!$C$2:$DR$352,10+T$5,FALSE)*Input2!$B$4</f>
        <v>#N/A</v>
      </c>
      <c r="U58" s="31" t="e">
        <f>VLOOKUP($B58,Input!$C$2:$DR$352,10+U$5,FALSE)*Input2!$B$4</f>
        <v>#N/A</v>
      </c>
      <c r="V58" s="31" t="e">
        <f>VLOOKUP($B58,Input!$C$2:$DR$352,10+V$5,FALSE)*Input2!$B$4</f>
        <v>#N/A</v>
      </c>
      <c r="W58" s="31" t="e">
        <f>VLOOKUP($B58,Input!$C$2:$DR$352,10+W$5,FALSE)*Input2!$B$4</f>
        <v>#N/A</v>
      </c>
      <c r="X58" s="31" t="e">
        <f>VLOOKUP($B58,Input!$C$2:$DR$352,10+X$5,FALSE)*Input2!$B$4</f>
        <v>#N/A</v>
      </c>
      <c r="Y58" s="31" t="e">
        <f>VLOOKUP($B58,Input!$C$2:$DR$352,10+Y$5,FALSE)*Input2!$B$4</f>
        <v>#N/A</v>
      </c>
      <c r="Z58" s="31" t="e">
        <f>VLOOKUP($B58,Input!$C$2:$DR$352,10+Z$5,FALSE)*Input2!$B$4</f>
        <v>#N/A</v>
      </c>
      <c r="AA58" s="31" t="e">
        <f>VLOOKUP($B58,Input!$C$2:$DR$352,10+AA$5,FALSE)*Input2!$B$4</f>
        <v>#N/A</v>
      </c>
      <c r="AB58" s="31" t="e">
        <f>VLOOKUP($B58,Input!$C$2:$DR$352,10+AB$5,FALSE)*Input2!$B$4</f>
        <v>#N/A</v>
      </c>
      <c r="AC58" s="31" t="e">
        <f>VLOOKUP($B58,Input!$C$2:$DR$352,10+AC$5,FALSE)*Input2!$B$4</f>
        <v>#N/A</v>
      </c>
      <c r="AD58" s="31" t="e">
        <f>VLOOKUP($B58,Input!$C$2:$DR$352,10+AD$5,FALSE)*Input2!$B$4</f>
        <v>#N/A</v>
      </c>
      <c r="AE58" s="31" t="e">
        <f>VLOOKUP($B58,Input!$C$2:$DR$352,10+AE$5,FALSE)*Input2!$B$4</f>
        <v>#N/A</v>
      </c>
      <c r="AF58" s="31" t="e">
        <f>VLOOKUP($B58,Input!$C$2:$DR$352,10+AF$5,FALSE)*Input2!$B$4</f>
        <v>#N/A</v>
      </c>
      <c r="AG58" s="31" t="e">
        <f>VLOOKUP($B58,Input!$C$2:$DR$352,10+AG$5,FALSE)*Input2!$B$4</f>
        <v>#N/A</v>
      </c>
      <c r="AH58" s="31" t="e">
        <f>VLOOKUP($B58,Input!$C$2:$DR$352,10+AH$5,FALSE)*Input2!$B$4</f>
        <v>#N/A</v>
      </c>
      <c r="AI58" s="31" t="e">
        <f>VLOOKUP($B58,Input!$C$2:$DR$352,10+AI$5,FALSE)*Input2!$B$4</f>
        <v>#N/A</v>
      </c>
      <c r="AJ58" s="31" t="e">
        <f>VLOOKUP($B58,Input!$C$2:$DR$352,10+AJ$5,FALSE)*Input2!$B$4</f>
        <v>#N/A</v>
      </c>
      <c r="AK58" s="31" t="e">
        <f>VLOOKUP($B58,Input!$C$2:$DR$352,10+AK$5,FALSE)*Input2!$B$4</f>
        <v>#N/A</v>
      </c>
      <c r="AL58" s="31" t="e">
        <f>VLOOKUP($B58,Input!$C$2:$DR$352,10+AL$5,FALSE)*Input2!$B$4</f>
        <v>#N/A</v>
      </c>
      <c r="AM58" s="31" t="e">
        <f>VLOOKUP($B58,Input!$C$2:$DR$352,10+AM$5,FALSE)*Input2!$B$4</f>
        <v>#N/A</v>
      </c>
      <c r="AN58" s="31" t="e">
        <f>VLOOKUP($B58,Input!$C$2:$DR$352,10+AN$5,FALSE)*Input2!$B$4</f>
        <v>#N/A</v>
      </c>
      <c r="AO58" s="31" t="e">
        <f>VLOOKUP($B58,Input!$C$2:$DR$352,10+AO$5,FALSE)*Input2!$B$4</f>
        <v>#N/A</v>
      </c>
      <c r="AP58" s="31" t="e">
        <f>VLOOKUP($B58,Input!$C$2:$DR$352,10+AP$5,FALSE)*Input2!$B$4</f>
        <v>#N/A</v>
      </c>
      <c r="AQ58" s="31" t="e">
        <f>VLOOKUP($B58,Input!$C$2:$DR$352,10+AQ$5,FALSE)*Input2!$B$4</f>
        <v>#N/A</v>
      </c>
      <c r="AR58" s="31" t="e">
        <f>VLOOKUP($B58,Input!$C$2:$DR$352,10+AR$5,FALSE)*Input2!$B$4</f>
        <v>#N/A</v>
      </c>
      <c r="AS58" s="31" t="e">
        <f>VLOOKUP($B58,Input!$C$2:$DR$352,10+AS$5,FALSE)*Input2!$B$4</f>
        <v>#N/A</v>
      </c>
      <c r="AT58" s="31" t="e">
        <f>VLOOKUP($B58,Input!$C$2:$DR$352,10+AT$5,FALSE)*Input2!$B$4</f>
        <v>#N/A</v>
      </c>
      <c r="AU58" s="31" t="e">
        <f>VLOOKUP($B58,Input!$C$2:$DR$352,10+AU$5,FALSE)*Input2!$B$4</f>
        <v>#N/A</v>
      </c>
      <c r="AV58" s="31" t="e">
        <f>VLOOKUP($B58,Input!$C$2:$DR$352,10+AV$5,FALSE)*Input2!$B$4</f>
        <v>#N/A</v>
      </c>
      <c r="AW58" s="31" t="e">
        <f>VLOOKUP($B58,Input!$C$2:$DR$352,10+AW$5,FALSE)*Input2!$B$4</f>
        <v>#N/A</v>
      </c>
      <c r="AX58" s="31" t="e">
        <f>VLOOKUP($B58,Input!$C$2:$DR$352,10+AX$5,FALSE)*Input2!$B$4</f>
        <v>#N/A</v>
      </c>
      <c r="AY58" s="31" t="e">
        <f>VLOOKUP($B58,Input!$C$2:$DR$352,10+AY$5,FALSE)*Input2!$B$4</f>
        <v>#N/A</v>
      </c>
      <c r="AZ58" s="31" t="e">
        <f>VLOOKUP($B58,Input!$C$2:$DR$352,10+AZ$5,FALSE)*Input2!$B$4</f>
        <v>#N/A</v>
      </c>
      <c r="BA58" s="31" t="e">
        <f>VLOOKUP($B58,Input!$C$2:$DR$352,10+BA$5,FALSE)*Input2!$B$4</f>
        <v>#N/A</v>
      </c>
      <c r="BB58" s="31" t="e">
        <f>VLOOKUP($B58,Input!$C$2:$DR$352,10+BB$5,FALSE)*Input2!$B$4</f>
        <v>#N/A</v>
      </c>
      <c r="BC58" s="31" t="e">
        <f>VLOOKUP($B58,Input!$C$2:$DR$352,10+BC$5,FALSE)*Input2!$B$4</f>
        <v>#N/A</v>
      </c>
      <c r="BD58" s="31" t="e">
        <f>VLOOKUP($B58,Input!$C$2:$DR$352,10+BD$5,FALSE)*Input2!$B$4</f>
        <v>#N/A</v>
      </c>
      <c r="BE58" s="31" t="e">
        <f>VLOOKUP($B58,Input!$C$2:$DR$352,10+BE$5,FALSE)*Input2!$B$4</f>
        <v>#N/A</v>
      </c>
      <c r="BF58" s="31" t="e">
        <f>VLOOKUP($B58,Input!$C$2:$DR$352,10+BF$5,FALSE)*Input2!$B$4</f>
        <v>#N/A</v>
      </c>
      <c r="BG58" s="31" t="e">
        <f>VLOOKUP($B58,Input!$C$2:$DR$352,10+BG$5,FALSE)*Input2!$B$4</f>
        <v>#N/A</v>
      </c>
      <c r="BH58" s="31" t="e">
        <f>VLOOKUP($B58,Input!$C$2:$DR$352,10+BH$5,FALSE)*Input2!$B$4</f>
        <v>#N/A</v>
      </c>
      <c r="BI58" s="31" t="e">
        <f>VLOOKUP($B58,Input!$C$2:$DR$352,10+BI$5,FALSE)*Input2!$B$4</f>
        <v>#N/A</v>
      </c>
      <c r="BJ58" s="31" t="e">
        <f>VLOOKUP($B58,Input!$C$2:$DR$352,10+BJ$5,FALSE)*Input2!$B$4</f>
        <v>#N/A</v>
      </c>
      <c r="BK58" s="31" t="e">
        <f>VLOOKUP($B58,Input!$C$2:$DR$352,10+BK$5,FALSE)*Input2!$B$4</f>
        <v>#N/A</v>
      </c>
      <c r="BL58" s="31" t="e">
        <f>VLOOKUP($B58,Input!$C$2:$DR$352,10+BL$5,FALSE)*Input2!$B$4</f>
        <v>#N/A</v>
      </c>
      <c r="BM58" s="31" t="e">
        <f>VLOOKUP($B58,Input!$C$2:$DR$352,10+BM$5,FALSE)*Input2!$B$4</f>
        <v>#N/A</v>
      </c>
      <c r="BN58" s="31" t="e">
        <f>VLOOKUP($B58,Input!$C$2:$DR$352,10+BN$5,FALSE)*Input2!$B$4</f>
        <v>#N/A</v>
      </c>
      <c r="BO58" s="31" t="e">
        <f>VLOOKUP($B58,Input!$C$2:$DR$352,10+BO$5,FALSE)*Input2!$B$4</f>
        <v>#N/A</v>
      </c>
      <c r="BP58" s="31" t="e">
        <f>VLOOKUP($B58,Input!$C$2:$DR$352,10+BP$5,FALSE)*Input2!$B$4</f>
        <v>#N/A</v>
      </c>
      <c r="BQ58" s="31" t="e">
        <f>VLOOKUP($B58,Input!$C$2:$DR$352,10+BQ$5,FALSE)*Input2!$B$4</f>
        <v>#N/A</v>
      </c>
      <c r="BR58" s="31" t="e">
        <f>VLOOKUP($B58,Input!$C$2:$DR$352,10+BR$5,FALSE)*Input2!$B$4</f>
        <v>#N/A</v>
      </c>
      <c r="BS58" s="31" t="e">
        <f>VLOOKUP($B58,Input!$C$2:$DR$352,10+BS$5,FALSE)*Input2!$B$4</f>
        <v>#N/A</v>
      </c>
      <c r="BT58" s="31" t="e">
        <f>VLOOKUP($B58,Input!$C$2:$DR$352,10+BT$5,FALSE)*Input2!$B$4</f>
        <v>#N/A</v>
      </c>
      <c r="BU58" s="31" t="e">
        <f>VLOOKUP($B58,Input!$C$2:$DR$352,10+BU$5,FALSE)*Input2!$B$4</f>
        <v>#N/A</v>
      </c>
      <c r="BV58" s="31" t="e">
        <f>VLOOKUP($B58,Input!$C$2:$DR$352,10+BV$5,FALSE)*Input2!$B$4</f>
        <v>#N/A</v>
      </c>
      <c r="BW58" s="31" t="e">
        <f>VLOOKUP($B58,Input!$C$2:$DR$352,10+BW$5,FALSE)*Input2!$B$4</f>
        <v>#N/A</v>
      </c>
      <c r="BX58" s="31" t="e">
        <f>VLOOKUP($B58,Input!$C$2:$DR$352,10+BX$5,FALSE)*Input2!$B$4</f>
        <v>#N/A</v>
      </c>
      <c r="BY58" s="31" t="e">
        <f>VLOOKUP($B58,Input!$C$2:$DR$352,10+BY$5,FALSE)*Input2!$B$4</f>
        <v>#N/A</v>
      </c>
      <c r="BZ58" s="31" t="e">
        <f>VLOOKUP($B58,Input!$C$2:$DR$352,10+BZ$5,FALSE)*Input2!$B$4</f>
        <v>#N/A</v>
      </c>
      <c r="CA58" s="31" t="e">
        <f>VLOOKUP($B58,Input!$C$2:$DR$352,10+CA$5,FALSE)*Input2!$B$4</f>
        <v>#N/A</v>
      </c>
      <c r="CB58" s="31" t="e">
        <f>VLOOKUP($B58,Input!$C$2:$DR$352,10+CB$5,FALSE)*Input2!$B$4</f>
        <v>#N/A</v>
      </c>
      <c r="CC58" s="31" t="e">
        <f>VLOOKUP($B58,Input!$C$2:$DR$352,10+CC$5,FALSE)*Input2!$B$4</f>
        <v>#N/A</v>
      </c>
      <c r="CD58" s="31" t="e">
        <f>VLOOKUP($B58,Input!$C$2:$DR$352,10+CD$5,FALSE)*Input2!$B$4</f>
        <v>#N/A</v>
      </c>
      <c r="CE58" s="31" t="e">
        <f>VLOOKUP($B58,Input!$C$2:$DR$352,10+CE$5,FALSE)*Input2!$B$4</f>
        <v>#N/A</v>
      </c>
      <c r="CF58" s="31" t="e">
        <f>VLOOKUP($B58,Input!$C$2:$DR$352,10+CF$5,FALSE)*Input2!$B$4</f>
        <v>#N/A</v>
      </c>
      <c r="CG58" s="31" t="e">
        <f>VLOOKUP($B58,Input!$C$2:$DR$352,10+CG$5,FALSE)*Input2!$B$4</f>
        <v>#N/A</v>
      </c>
      <c r="CH58" s="31" t="e">
        <f>VLOOKUP($B58,Input!$C$2:$DR$352,10+CH$5,FALSE)*Input2!$B$4</f>
        <v>#N/A</v>
      </c>
      <c r="CI58" s="31" t="e">
        <f>VLOOKUP($B58,Input!$C$2:$DR$352,10+CI$5,FALSE)*Input2!$B$4</f>
        <v>#N/A</v>
      </c>
      <c r="CJ58" s="31" t="e">
        <f>VLOOKUP($B58,Input!$C$2:$DR$352,10+CJ$5,FALSE)*Input2!$B$4</f>
        <v>#N/A</v>
      </c>
      <c r="CK58" s="31" t="e">
        <f>VLOOKUP($B58,Input!$C$2:$DR$352,10+CK$5,FALSE)*Input2!$B$4</f>
        <v>#N/A</v>
      </c>
      <c r="CL58" s="31" t="e">
        <f>VLOOKUP($B58,Input!$C$2:$DR$352,10+CL$5,FALSE)*Input2!$B$4</f>
        <v>#N/A</v>
      </c>
      <c r="CM58" s="31" t="e">
        <f>VLOOKUP($B58,Input!$C$2:$DR$352,10+CM$5,FALSE)*Input2!$B$4</f>
        <v>#N/A</v>
      </c>
      <c r="CN58" s="31" t="e">
        <f>VLOOKUP($B58,Input!$C$2:$DR$352,10+CN$5,FALSE)*Input2!$B$4</f>
        <v>#N/A</v>
      </c>
      <c r="CO58" s="31" t="e">
        <f>VLOOKUP($B58,Input!$C$2:$DR$352,10+CO$5,FALSE)*Input2!$B$4</f>
        <v>#N/A</v>
      </c>
      <c r="CP58" s="31" t="e">
        <f>VLOOKUP($B58,Input!$C$2:$DR$352,10+CP$5,FALSE)*Input2!$B$4</f>
        <v>#N/A</v>
      </c>
    </row>
    <row r="59" spans="1:94" outlineLevel="5">
      <c r="A59" s="236" t="s">
        <v>407</v>
      </c>
      <c r="B59" s="145" t="s">
        <v>329</v>
      </c>
      <c r="C59" s="32" t="e">
        <f>ABS('Aggregate Nominal'!B59*'Aggregate Nominal'!$B$4/'Per Capita Nominal'!C$75)</f>
        <v>#N/A</v>
      </c>
      <c r="D59" s="31" t="e">
        <f>ABS(VLOOKUP($B59,Input!$C$2:$DR$352,10+D$5,FALSE)*Input2!$B$4)</f>
        <v>#N/A</v>
      </c>
      <c r="E59" s="31" t="e">
        <f>ABS(VLOOKUP($B59,Input!$C$2:$DR$352,10+E$5,FALSE)*Input2!$B$4)</f>
        <v>#N/A</v>
      </c>
      <c r="F59" s="31" t="e">
        <f>ABS(VLOOKUP($B59,Input!$C$2:$DR$352,10+F$5,FALSE)*Input2!$B$4)</f>
        <v>#N/A</v>
      </c>
      <c r="G59" s="31" t="e">
        <f>ABS(VLOOKUP($B59,Input!$C$2:$DR$352,10+G$5,FALSE)*Input2!$B$4)</f>
        <v>#N/A</v>
      </c>
      <c r="H59" s="31" t="e">
        <f>ABS(VLOOKUP($B59,Input!$C$2:$DR$352,10+H$5,FALSE)*Input2!$B$4)</f>
        <v>#N/A</v>
      </c>
      <c r="I59" s="31" t="e">
        <f>ABS(VLOOKUP($B59,Input!$C$2:$DR$352,10+I$5,FALSE)*Input2!$B$4)</f>
        <v>#N/A</v>
      </c>
      <c r="J59" s="31" t="e">
        <f>ABS(VLOOKUP($B59,Input!$C$2:$DR$352,10+J$5,FALSE)*Input2!$B$4)</f>
        <v>#N/A</v>
      </c>
      <c r="K59" s="31" t="e">
        <f>ABS(VLOOKUP($B59,Input!$C$2:$DR$352,10+K$5,FALSE)*Input2!$B$4)</f>
        <v>#N/A</v>
      </c>
      <c r="L59" s="31" t="e">
        <f>ABS(VLOOKUP($B59,Input!$C$2:$DR$352,10+L$5,FALSE)*Input2!$B$4)</f>
        <v>#N/A</v>
      </c>
      <c r="M59" s="31" t="e">
        <f>ABS(VLOOKUP($B59,Input!$C$2:$DR$352,10+M$5,FALSE)*Input2!$B$4)</f>
        <v>#N/A</v>
      </c>
      <c r="N59" s="31" t="e">
        <f>ABS(VLOOKUP($B59,Input!$C$2:$DR$352,10+N$5,FALSE)*Input2!$B$4)</f>
        <v>#N/A</v>
      </c>
      <c r="O59" s="31" t="e">
        <f>ABS(VLOOKUP($B59,Input!$C$2:$DR$352,10+O$5,FALSE)*Input2!$B$4)</f>
        <v>#N/A</v>
      </c>
      <c r="P59" s="31" t="e">
        <f>ABS(VLOOKUP($B59,Input!$C$2:$DR$352,10+P$5,FALSE)*Input2!$B$4)</f>
        <v>#N/A</v>
      </c>
      <c r="Q59" s="31" t="e">
        <f>ABS(VLOOKUP($B59,Input!$C$2:$DR$352,10+Q$5,FALSE)*Input2!$B$4)</f>
        <v>#N/A</v>
      </c>
      <c r="R59" s="31" t="e">
        <f>ABS(VLOOKUP($B59,Input!$C$2:$DR$352,10+R$5,FALSE)*Input2!$B$4)</f>
        <v>#N/A</v>
      </c>
      <c r="S59" s="31" t="e">
        <f>ABS(VLOOKUP($B59,Input!$C$2:$DR$352,10+S$5,FALSE)*Input2!$B$4)</f>
        <v>#N/A</v>
      </c>
      <c r="T59" s="31" t="e">
        <f>ABS(VLOOKUP($B59,Input!$C$2:$DR$352,10+T$5,FALSE)*Input2!$B$4)</f>
        <v>#N/A</v>
      </c>
      <c r="U59" s="31" t="e">
        <f>ABS(VLOOKUP($B59,Input!$C$2:$DR$352,10+U$5,FALSE)*Input2!$B$4)</f>
        <v>#N/A</v>
      </c>
      <c r="V59" s="31" t="e">
        <f>ABS(VLOOKUP($B59,Input!$C$2:$DR$352,10+V$5,FALSE)*Input2!$B$4)</f>
        <v>#N/A</v>
      </c>
      <c r="W59" s="31" t="e">
        <f>ABS(VLOOKUP($B59,Input!$C$2:$DR$352,10+W$5,FALSE)*Input2!$B$4)</f>
        <v>#N/A</v>
      </c>
      <c r="X59" s="31" t="e">
        <f>ABS(VLOOKUP($B59,Input!$C$2:$DR$352,10+X$5,FALSE)*Input2!$B$4)</f>
        <v>#N/A</v>
      </c>
      <c r="Y59" s="31" t="e">
        <f>ABS(VLOOKUP($B59,Input!$C$2:$DR$352,10+Y$5,FALSE)*Input2!$B$4)</f>
        <v>#N/A</v>
      </c>
      <c r="Z59" s="31" t="e">
        <f>ABS(VLOOKUP($B59,Input!$C$2:$DR$352,10+Z$5,FALSE)*Input2!$B$4)</f>
        <v>#N/A</v>
      </c>
      <c r="AA59" s="31" t="e">
        <f>ABS(VLOOKUP($B59,Input!$C$2:$DR$352,10+AA$5,FALSE)*Input2!$B$4)</f>
        <v>#N/A</v>
      </c>
      <c r="AB59" s="31" t="e">
        <f>ABS(VLOOKUP($B59,Input!$C$2:$DR$352,10+AB$5,FALSE)*Input2!$B$4)</f>
        <v>#N/A</v>
      </c>
      <c r="AC59" s="31" t="e">
        <f>ABS(VLOOKUP($B59,Input!$C$2:$DR$352,10+AC$5,FALSE)*Input2!$B$4)</f>
        <v>#N/A</v>
      </c>
      <c r="AD59" s="31" t="e">
        <f>ABS(VLOOKUP($B59,Input!$C$2:$DR$352,10+AD$5,FALSE)*Input2!$B$4)</f>
        <v>#N/A</v>
      </c>
      <c r="AE59" s="31" t="e">
        <f>ABS(VLOOKUP($B59,Input!$C$2:$DR$352,10+AE$5,FALSE)*Input2!$B$4)</f>
        <v>#N/A</v>
      </c>
      <c r="AF59" s="31" t="e">
        <f>ABS(VLOOKUP($B59,Input!$C$2:$DR$352,10+AF$5,FALSE)*Input2!$B$4)</f>
        <v>#N/A</v>
      </c>
      <c r="AG59" s="31" t="e">
        <f>ABS(VLOOKUP($B59,Input!$C$2:$DR$352,10+AG$5,FALSE)*Input2!$B$4)</f>
        <v>#N/A</v>
      </c>
      <c r="AH59" s="31" t="e">
        <f>ABS(VLOOKUP($B59,Input!$C$2:$DR$352,10+AH$5,FALSE)*Input2!$B$4)</f>
        <v>#N/A</v>
      </c>
      <c r="AI59" s="31" t="e">
        <f>ABS(VLOOKUP($B59,Input!$C$2:$DR$352,10+AI$5,FALSE)*Input2!$B$4)</f>
        <v>#N/A</v>
      </c>
      <c r="AJ59" s="31" t="e">
        <f>ABS(VLOOKUP($B59,Input!$C$2:$DR$352,10+AJ$5,FALSE)*Input2!$B$4)</f>
        <v>#N/A</v>
      </c>
      <c r="AK59" s="31" t="e">
        <f>ABS(VLOOKUP($B59,Input!$C$2:$DR$352,10+AK$5,FALSE)*Input2!$B$4)</f>
        <v>#N/A</v>
      </c>
      <c r="AL59" s="31" t="e">
        <f>ABS(VLOOKUP($B59,Input!$C$2:$DR$352,10+AL$5,FALSE)*Input2!$B$4)</f>
        <v>#N/A</v>
      </c>
      <c r="AM59" s="31" t="e">
        <f>ABS(VLOOKUP($B59,Input!$C$2:$DR$352,10+AM$5,FALSE)*Input2!$B$4)</f>
        <v>#N/A</v>
      </c>
      <c r="AN59" s="31" t="e">
        <f>ABS(VLOOKUP($B59,Input!$C$2:$DR$352,10+AN$5,FALSE)*Input2!$B$4)</f>
        <v>#N/A</v>
      </c>
      <c r="AO59" s="31" t="e">
        <f>ABS(VLOOKUP($B59,Input!$C$2:$DR$352,10+AO$5,FALSE)*Input2!$B$4)</f>
        <v>#N/A</v>
      </c>
      <c r="AP59" s="31" t="e">
        <f>ABS(VLOOKUP($B59,Input!$C$2:$DR$352,10+AP$5,FALSE)*Input2!$B$4)</f>
        <v>#N/A</v>
      </c>
      <c r="AQ59" s="31" t="e">
        <f>ABS(VLOOKUP($B59,Input!$C$2:$DR$352,10+AQ$5,FALSE)*Input2!$B$4)</f>
        <v>#N/A</v>
      </c>
      <c r="AR59" s="31" t="e">
        <f>ABS(VLOOKUP($B59,Input!$C$2:$DR$352,10+AR$5,FALSE)*Input2!$B$4)</f>
        <v>#N/A</v>
      </c>
      <c r="AS59" s="31" t="e">
        <f>ABS(VLOOKUP($B59,Input!$C$2:$DR$352,10+AS$5,FALSE)*Input2!$B$4)</f>
        <v>#N/A</v>
      </c>
      <c r="AT59" s="31" t="e">
        <f>ABS(VLOOKUP($B59,Input!$C$2:$DR$352,10+AT$5,FALSE)*Input2!$B$4)</f>
        <v>#N/A</v>
      </c>
      <c r="AU59" s="31" t="e">
        <f>ABS(VLOOKUP($B59,Input!$C$2:$DR$352,10+AU$5,FALSE)*Input2!$B$4)</f>
        <v>#N/A</v>
      </c>
      <c r="AV59" s="31" t="e">
        <f>ABS(VLOOKUP($B59,Input!$C$2:$DR$352,10+AV$5,FALSE)*Input2!$B$4)</f>
        <v>#N/A</v>
      </c>
      <c r="AW59" s="31" t="e">
        <f>ABS(VLOOKUP($B59,Input!$C$2:$DR$352,10+AW$5,FALSE)*Input2!$B$4)</f>
        <v>#N/A</v>
      </c>
      <c r="AX59" s="31" t="e">
        <f>ABS(VLOOKUP($B59,Input!$C$2:$DR$352,10+AX$5,FALSE)*Input2!$B$4)</f>
        <v>#N/A</v>
      </c>
      <c r="AY59" s="31" t="e">
        <f>ABS(VLOOKUP($B59,Input!$C$2:$DR$352,10+AY$5,FALSE)*Input2!$B$4)</f>
        <v>#N/A</v>
      </c>
      <c r="AZ59" s="31" t="e">
        <f>ABS(VLOOKUP($B59,Input!$C$2:$DR$352,10+AZ$5,FALSE)*Input2!$B$4)</f>
        <v>#N/A</v>
      </c>
      <c r="BA59" s="31" t="e">
        <f>ABS(VLOOKUP($B59,Input!$C$2:$DR$352,10+BA$5,FALSE)*Input2!$B$4)</f>
        <v>#N/A</v>
      </c>
      <c r="BB59" s="31" t="e">
        <f>ABS(VLOOKUP($B59,Input!$C$2:$DR$352,10+BB$5,FALSE)*Input2!$B$4)</f>
        <v>#N/A</v>
      </c>
      <c r="BC59" s="31" t="e">
        <f>ABS(VLOOKUP($B59,Input!$C$2:$DR$352,10+BC$5,FALSE)*Input2!$B$4)</f>
        <v>#N/A</v>
      </c>
      <c r="BD59" s="31" t="e">
        <f>ABS(VLOOKUP($B59,Input!$C$2:$DR$352,10+BD$5,FALSE)*Input2!$B$4)</f>
        <v>#N/A</v>
      </c>
      <c r="BE59" s="31" t="e">
        <f>ABS(VLOOKUP($B59,Input!$C$2:$DR$352,10+BE$5,FALSE)*Input2!$B$4)</f>
        <v>#N/A</v>
      </c>
      <c r="BF59" s="31" t="e">
        <f>ABS(VLOOKUP($B59,Input!$C$2:$DR$352,10+BF$5,FALSE)*Input2!$B$4)</f>
        <v>#N/A</v>
      </c>
      <c r="BG59" s="31" t="e">
        <f>ABS(VLOOKUP($B59,Input!$C$2:$DR$352,10+BG$5,FALSE)*Input2!$B$4)</f>
        <v>#N/A</v>
      </c>
      <c r="BH59" s="31" t="e">
        <f>ABS(VLOOKUP($B59,Input!$C$2:$DR$352,10+BH$5,FALSE)*Input2!$B$4)</f>
        <v>#N/A</v>
      </c>
      <c r="BI59" s="31" t="e">
        <f>ABS(VLOOKUP($B59,Input!$C$2:$DR$352,10+BI$5,FALSE)*Input2!$B$4)</f>
        <v>#N/A</v>
      </c>
      <c r="BJ59" s="31" t="e">
        <f>ABS(VLOOKUP($B59,Input!$C$2:$DR$352,10+BJ$5,FALSE)*Input2!$B$4)</f>
        <v>#N/A</v>
      </c>
      <c r="BK59" s="31" t="e">
        <f>ABS(VLOOKUP($B59,Input!$C$2:$DR$352,10+BK$5,FALSE)*Input2!$B$4)</f>
        <v>#N/A</v>
      </c>
      <c r="BL59" s="31" t="e">
        <f>ABS(VLOOKUP($B59,Input!$C$2:$DR$352,10+BL$5,FALSE)*Input2!$B$4)</f>
        <v>#N/A</v>
      </c>
      <c r="BM59" s="31" t="e">
        <f>ABS(VLOOKUP($B59,Input!$C$2:$DR$352,10+BM$5,FALSE)*Input2!$B$4)</f>
        <v>#N/A</v>
      </c>
      <c r="BN59" s="31" t="e">
        <f>ABS(VLOOKUP($B59,Input!$C$2:$DR$352,10+BN$5,FALSE)*Input2!$B$4)</f>
        <v>#N/A</v>
      </c>
      <c r="BO59" s="31" t="e">
        <f>ABS(VLOOKUP($B59,Input!$C$2:$DR$352,10+BO$5,FALSE)*Input2!$B$4)</f>
        <v>#N/A</v>
      </c>
      <c r="BP59" s="31" t="e">
        <f>ABS(VLOOKUP($B59,Input!$C$2:$DR$352,10+BP$5,FALSE)*Input2!$B$4)</f>
        <v>#N/A</v>
      </c>
      <c r="BQ59" s="31" t="e">
        <f>ABS(VLOOKUP($B59,Input!$C$2:$DR$352,10+BQ$5,FALSE)*Input2!$B$4)</f>
        <v>#N/A</v>
      </c>
      <c r="BR59" s="31" t="e">
        <f>ABS(VLOOKUP($B59,Input!$C$2:$DR$352,10+BR$5,FALSE)*Input2!$B$4)</f>
        <v>#N/A</v>
      </c>
      <c r="BS59" s="31" t="e">
        <f>ABS(VLOOKUP($B59,Input!$C$2:$DR$352,10+BS$5,FALSE)*Input2!$B$4)</f>
        <v>#N/A</v>
      </c>
      <c r="BT59" s="31" t="e">
        <f>ABS(VLOOKUP($B59,Input!$C$2:$DR$352,10+BT$5,FALSE)*Input2!$B$4)</f>
        <v>#N/A</v>
      </c>
      <c r="BU59" s="31" t="e">
        <f>ABS(VLOOKUP($B59,Input!$C$2:$DR$352,10+BU$5,FALSE)*Input2!$B$4)</f>
        <v>#N/A</v>
      </c>
      <c r="BV59" s="31" t="e">
        <f>ABS(VLOOKUP($B59,Input!$C$2:$DR$352,10+BV$5,FALSE)*Input2!$B$4)</f>
        <v>#N/A</v>
      </c>
      <c r="BW59" s="31" t="e">
        <f>ABS(VLOOKUP($B59,Input!$C$2:$DR$352,10+BW$5,FALSE)*Input2!$B$4)</f>
        <v>#N/A</v>
      </c>
      <c r="BX59" s="31" t="e">
        <f>ABS(VLOOKUP($B59,Input!$C$2:$DR$352,10+BX$5,FALSE)*Input2!$B$4)</f>
        <v>#N/A</v>
      </c>
      <c r="BY59" s="31" t="e">
        <f>ABS(VLOOKUP($B59,Input!$C$2:$DR$352,10+BY$5,FALSE)*Input2!$B$4)</f>
        <v>#N/A</v>
      </c>
      <c r="BZ59" s="31" t="e">
        <f>ABS(VLOOKUP($B59,Input!$C$2:$DR$352,10+BZ$5,FALSE)*Input2!$B$4)</f>
        <v>#N/A</v>
      </c>
      <c r="CA59" s="31" t="e">
        <f>ABS(VLOOKUP($B59,Input!$C$2:$DR$352,10+CA$5,FALSE)*Input2!$B$4)</f>
        <v>#N/A</v>
      </c>
      <c r="CB59" s="31" t="e">
        <f>ABS(VLOOKUP($B59,Input!$C$2:$DR$352,10+CB$5,FALSE)*Input2!$B$4)</f>
        <v>#N/A</v>
      </c>
      <c r="CC59" s="31" t="e">
        <f>ABS(VLOOKUP($B59,Input!$C$2:$DR$352,10+CC$5,FALSE)*Input2!$B$4)</f>
        <v>#N/A</v>
      </c>
      <c r="CD59" s="31" t="e">
        <f>ABS(VLOOKUP($B59,Input!$C$2:$DR$352,10+CD$5,FALSE)*Input2!$B$4)</f>
        <v>#N/A</v>
      </c>
      <c r="CE59" s="31" t="e">
        <f>ABS(VLOOKUP($B59,Input!$C$2:$DR$352,10+CE$5,FALSE)*Input2!$B$4)</f>
        <v>#N/A</v>
      </c>
      <c r="CF59" s="31" t="e">
        <f>ABS(VLOOKUP($B59,Input!$C$2:$DR$352,10+CF$5,FALSE)*Input2!$B$4)</f>
        <v>#N/A</v>
      </c>
      <c r="CG59" s="31" t="e">
        <f>ABS(VLOOKUP($B59,Input!$C$2:$DR$352,10+CG$5,FALSE)*Input2!$B$4)</f>
        <v>#N/A</v>
      </c>
      <c r="CH59" s="31" t="e">
        <f>ABS(VLOOKUP($B59,Input!$C$2:$DR$352,10+CH$5,FALSE)*Input2!$B$4)</f>
        <v>#N/A</v>
      </c>
      <c r="CI59" s="31" t="e">
        <f>ABS(VLOOKUP($B59,Input!$C$2:$DR$352,10+CI$5,FALSE)*Input2!$B$4)</f>
        <v>#N/A</v>
      </c>
      <c r="CJ59" s="31" t="e">
        <f>ABS(VLOOKUP($B59,Input!$C$2:$DR$352,10+CJ$5,FALSE)*Input2!$B$4)</f>
        <v>#N/A</v>
      </c>
      <c r="CK59" s="31" t="e">
        <f>ABS(VLOOKUP($B59,Input!$C$2:$DR$352,10+CK$5,FALSE)*Input2!$B$4)</f>
        <v>#N/A</v>
      </c>
      <c r="CL59" s="31" t="e">
        <f>ABS(VLOOKUP($B59,Input!$C$2:$DR$352,10+CL$5,FALSE)*Input2!$B$4)</f>
        <v>#N/A</v>
      </c>
      <c r="CM59" s="31" t="e">
        <f>ABS(VLOOKUP($B59,Input!$C$2:$DR$352,10+CM$5,FALSE)*Input2!$B$4)</f>
        <v>#N/A</v>
      </c>
      <c r="CN59" s="31" t="e">
        <f>ABS(VLOOKUP($B59,Input!$C$2:$DR$352,10+CN$5,FALSE)*Input2!$B$4)</f>
        <v>#N/A</v>
      </c>
      <c r="CO59" s="31" t="e">
        <f>ABS(VLOOKUP($B59,Input!$C$2:$DR$352,10+CO$5,FALSE)*Input2!$B$4)</f>
        <v>#N/A</v>
      </c>
      <c r="CP59" s="31" t="e">
        <f>ABS(VLOOKUP($B59,Input!$C$2:$DR$352,10+CP$5,FALSE)*Input2!$B$4)</f>
        <v>#N/A</v>
      </c>
    </row>
    <row r="60" spans="1:94" outlineLevel="4" collapsed="1">
      <c r="A60" s="205" t="s">
        <v>392</v>
      </c>
      <c r="B60" s="145" t="s">
        <v>324</v>
      </c>
      <c r="C60" s="32" t="e">
        <f>'Aggregate Nominal'!B60*'Aggregate Nominal'!$B$4/'Per Capita Nominal'!C$75</f>
        <v>#N/A</v>
      </c>
      <c r="D60" s="31" t="e">
        <f>VLOOKUP($B60,Input!$C$2:$DR$352,10+D$5,FALSE)*Input2!$B$4</f>
        <v>#N/A</v>
      </c>
      <c r="E60" s="31" t="e">
        <f>VLOOKUP($B60,Input!$C$2:$DR$352,10+E$5,FALSE)*Input2!$B$4</f>
        <v>#N/A</v>
      </c>
      <c r="F60" s="31" t="e">
        <f>VLOOKUP($B60,Input!$C$2:$DR$352,10+F$5,FALSE)*Input2!$B$4</f>
        <v>#N/A</v>
      </c>
      <c r="G60" s="31" t="e">
        <f>VLOOKUP($B60,Input!$C$2:$DR$352,10+G$5,FALSE)*Input2!$B$4</f>
        <v>#N/A</v>
      </c>
      <c r="H60" s="31" t="e">
        <f>VLOOKUP($B60,Input!$C$2:$DR$352,10+H$5,FALSE)*Input2!$B$4</f>
        <v>#N/A</v>
      </c>
      <c r="I60" s="31" t="e">
        <f>VLOOKUP($B60,Input!$C$2:$DR$352,10+I$5,FALSE)*Input2!$B$4</f>
        <v>#N/A</v>
      </c>
      <c r="J60" s="31" t="e">
        <f>VLOOKUP($B60,Input!$C$2:$DR$352,10+J$5,FALSE)*Input2!$B$4</f>
        <v>#N/A</v>
      </c>
      <c r="K60" s="31" t="e">
        <f>VLOOKUP($B60,Input!$C$2:$DR$352,10+K$5,FALSE)*Input2!$B$4</f>
        <v>#N/A</v>
      </c>
      <c r="L60" s="31" t="e">
        <f>VLOOKUP($B60,Input!$C$2:$DR$352,10+L$5,FALSE)*Input2!$B$4</f>
        <v>#N/A</v>
      </c>
      <c r="M60" s="31" t="e">
        <f>VLOOKUP($B60,Input!$C$2:$DR$352,10+M$5,FALSE)*Input2!$B$4</f>
        <v>#N/A</v>
      </c>
      <c r="N60" s="31" t="e">
        <f>VLOOKUP($B60,Input!$C$2:$DR$352,10+N$5,FALSE)*Input2!$B$4</f>
        <v>#N/A</v>
      </c>
      <c r="O60" s="31" t="e">
        <f>VLOOKUP($B60,Input!$C$2:$DR$352,10+O$5,FALSE)*Input2!$B$4</f>
        <v>#N/A</v>
      </c>
      <c r="P60" s="31" t="e">
        <f>VLOOKUP($B60,Input!$C$2:$DR$352,10+P$5,FALSE)*Input2!$B$4</f>
        <v>#N/A</v>
      </c>
      <c r="Q60" s="31" t="e">
        <f>VLOOKUP($B60,Input!$C$2:$DR$352,10+Q$5,FALSE)*Input2!$B$4</f>
        <v>#N/A</v>
      </c>
      <c r="R60" s="31" t="e">
        <f>VLOOKUP($B60,Input!$C$2:$DR$352,10+R$5,FALSE)*Input2!$B$4</f>
        <v>#N/A</v>
      </c>
      <c r="S60" s="31" t="e">
        <f>VLOOKUP($B60,Input!$C$2:$DR$352,10+S$5,FALSE)*Input2!$B$4</f>
        <v>#N/A</v>
      </c>
      <c r="T60" s="31" t="e">
        <f>VLOOKUP($B60,Input!$C$2:$DR$352,10+T$5,FALSE)*Input2!$B$4</f>
        <v>#N/A</v>
      </c>
      <c r="U60" s="31" t="e">
        <f>VLOOKUP($B60,Input!$C$2:$DR$352,10+U$5,FALSE)*Input2!$B$4</f>
        <v>#N/A</v>
      </c>
      <c r="V60" s="31" t="e">
        <f>VLOOKUP($B60,Input!$C$2:$DR$352,10+V$5,FALSE)*Input2!$B$4</f>
        <v>#N/A</v>
      </c>
      <c r="W60" s="31" t="e">
        <f>VLOOKUP($B60,Input!$C$2:$DR$352,10+W$5,FALSE)*Input2!$B$4</f>
        <v>#N/A</v>
      </c>
      <c r="X60" s="31" t="e">
        <f>VLOOKUP($B60,Input!$C$2:$DR$352,10+X$5,FALSE)*Input2!$B$4</f>
        <v>#N/A</v>
      </c>
      <c r="Y60" s="31" t="e">
        <f>VLOOKUP($B60,Input!$C$2:$DR$352,10+Y$5,FALSE)*Input2!$B$4</f>
        <v>#N/A</v>
      </c>
      <c r="Z60" s="31" t="e">
        <f>VLOOKUP($B60,Input!$C$2:$DR$352,10+Z$5,FALSE)*Input2!$B$4</f>
        <v>#N/A</v>
      </c>
      <c r="AA60" s="31" t="e">
        <f>VLOOKUP($B60,Input!$C$2:$DR$352,10+AA$5,FALSE)*Input2!$B$4</f>
        <v>#N/A</v>
      </c>
      <c r="AB60" s="31" t="e">
        <f>VLOOKUP($B60,Input!$C$2:$DR$352,10+AB$5,FALSE)*Input2!$B$4</f>
        <v>#N/A</v>
      </c>
      <c r="AC60" s="31" t="e">
        <f>VLOOKUP($B60,Input!$C$2:$DR$352,10+AC$5,FALSE)*Input2!$B$4</f>
        <v>#N/A</v>
      </c>
      <c r="AD60" s="31" t="e">
        <f>VLOOKUP($B60,Input!$C$2:$DR$352,10+AD$5,FALSE)*Input2!$B$4</f>
        <v>#N/A</v>
      </c>
      <c r="AE60" s="31" t="e">
        <f>VLOOKUP($B60,Input!$C$2:$DR$352,10+AE$5,FALSE)*Input2!$B$4</f>
        <v>#N/A</v>
      </c>
      <c r="AF60" s="31" t="e">
        <f>VLOOKUP($B60,Input!$C$2:$DR$352,10+AF$5,FALSE)*Input2!$B$4</f>
        <v>#N/A</v>
      </c>
      <c r="AG60" s="31" t="e">
        <f>VLOOKUP($B60,Input!$C$2:$DR$352,10+AG$5,FALSE)*Input2!$B$4</f>
        <v>#N/A</v>
      </c>
      <c r="AH60" s="31" t="e">
        <f>VLOOKUP($B60,Input!$C$2:$DR$352,10+AH$5,FALSE)*Input2!$B$4</f>
        <v>#N/A</v>
      </c>
      <c r="AI60" s="31" t="e">
        <f>VLOOKUP($B60,Input!$C$2:$DR$352,10+AI$5,FALSE)*Input2!$B$4</f>
        <v>#N/A</v>
      </c>
      <c r="AJ60" s="31" t="e">
        <f>VLOOKUP($B60,Input!$C$2:$DR$352,10+AJ$5,FALSE)*Input2!$B$4</f>
        <v>#N/A</v>
      </c>
      <c r="AK60" s="31" t="e">
        <f>VLOOKUP($B60,Input!$C$2:$DR$352,10+AK$5,FALSE)*Input2!$B$4</f>
        <v>#N/A</v>
      </c>
      <c r="AL60" s="31" t="e">
        <f>VLOOKUP($B60,Input!$C$2:$DR$352,10+AL$5,FALSE)*Input2!$B$4</f>
        <v>#N/A</v>
      </c>
      <c r="AM60" s="31" t="e">
        <f>VLOOKUP($B60,Input!$C$2:$DR$352,10+AM$5,FALSE)*Input2!$B$4</f>
        <v>#N/A</v>
      </c>
      <c r="AN60" s="31" t="e">
        <f>VLOOKUP($B60,Input!$C$2:$DR$352,10+AN$5,FALSE)*Input2!$B$4</f>
        <v>#N/A</v>
      </c>
      <c r="AO60" s="31" t="e">
        <f>VLOOKUP($B60,Input!$C$2:$DR$352,10+AO$5,FALSE)*Input2!$B$4</f>
        <v>#N/A</v>
      </c>
      <c r="AP60" s="31" t="e">
        <f>VLOOKUP($B60,Input!$C$2:$DR$352,10+AP$5,FALSE)*Input2!$B$4</f>
        <v>#N/A</v>
      </c>
      <c r="AQ60" s="31" t="e">
        <f>VLOOKUP($B60,Input!$C$2:$DR$352,10+AQ$5,FALSE)*Input2!$B$4</f>
        <v>#N/A</v>
      </c>
      <c r="AR60" s="31" t="e">
        <f>VLOOKUP($B60,Input!$C$2:$DR$352,10+AR$5,FALSE)*Input2!$B$4</f>
        <v>#N/A</v>
      </c>
      <c r="AS60" s="31" t="e">
        <f>VLOOKUP($B60,Input!$C$2:$DR$352,10+AS$5,FALSE)*Input2!$B$4</f>
        <v>#N/A</v>
      </c>
      <c r="AT60" s="31" t="e">
        <f>VLOOKUP($B60,Input!$C$2:$DR$352,10+AT$5,FALSE)*Input2!$B$4</f>
        <v>#N/A</v>
      </c>
      <c r="AU60" s="31" t="e">
        <f>VLOOKUP($B60,Input!$C$2:$DR$352,10+AU$5,FALSE)*Input2!$B$4</f>
        <v>#N/A</v>
      </c>
      <c r="AV60" s="31" t="e">
        <f>VLOOKUP($B60,Input!$C$2:$DR$352,10+AV$5,FALSE)*Input2!$B$4</f>
        <v>#N/A</v>
      </c>
      <c r="AW60" s="31" t="e">
        <f>VLOOKUP($B60,Input!$C$2:$DR$352,10+AW$5,FALSE)*Input2!$B$4</f>
        <v>#N/A</v>
      </c>
      <c r="AX60" s="31" t="e">
        <f>VLOOKUP($B60,Input!$C$2:$DR$352,10+AX$5,FALSE)*Input2!$B$4</f>
        <v>#N/A</v>
      </c>
      <c r="AY60" s="31" t="e">
        <f>VLOOKUP($B60,Input!$C$2:$DR$352,10+AY$5,FALSE)*Input2!$B$4</f>
        <v>#N/A</v>
      </c>
      <c r="AZ60" s="31" t="e">
        <f>VLOOKUP($B60,Input!$C$2:$DR$352,10+AZ$5,FALSE)*Input2!$B$4</f>
        <v>#N/A</v>
      </c>
      <c r="BA60" s="31" t="e">
        <f>VLOOKUP($B60,Input!$C$2:$DR$352,10+BA$5,FALSE)*Input2!$B$4</f>
        <v>#N/A</v>
      </c>
      <c r="BB60" s="31" t="e">
        <f>VLOOKUP($B60,Input!$C$2:$DR$352,10+BB$5,FALSE)*Input2!$B$4</f>
        <v>#N/A</v>
      </c>
      <c r="BC60" s="31" t="e">
        <f>VLOOKUP($B60,Input!$C$2:$DR$352,10+BC$5,FALSE)*Input2!$B$4</f>
        <v>#N/A</v>
      </c>
      <c r="BD60" s="31" t="e">
        <f>VLOOKUP($B60,Input!$C$2:$DR$352,10+BD$5,FALSE)*Input2!$B$4</f>
        <v>#N/A</v>
      </c>
      <c r="BE60" s="31" t="e">
        <f>VLOOKUP($B60,Input!$C$2:$DR$352,10+BE$5,FALSE)*Input2!$B$4</f>
        <v>#N/A</v>
      </c>
      <c r="BF60" s="31" t="e">
        <f>VLOOKUP($B60,Input!$C$2:$DR$352,10+BF$5,FALSE)*Input2!$B$4</f>
        <v>#N/A</v>
      </c>
      <c r="BG60" s="31" t="e">
        <f>VLOOKUP($B60,Input!$C$2:$DR$352,10+BG$5,FALSE)*Input2!$B$4</f>
        <v>#N/A</v>
      </c>
      <c r="BH60" s="31" t="e">
        <f>VLOOKUP($B60,Input!$C$2:$DR$352,10+BH$5,FALSE)*Input2!$B$4</f>
        <v>#N/A</v>
      </c>
      <c r="BI60" s="31" t="e">
        <f>VLOOKUP($B60,Input!$C$2:$DR$352,10+BI$5,FALSE)*Input2!$B$4</f>
        <v>#N/A</v>
      </c>
      <c r="BJ60" s="31" t="e">
        <f>VLOOKUP($B60,Input!$C$2:$DR$352,10+BJ$5,FALSE)*Input2!$B$4</f>
        <v>#N/A</v>
      </c>
      <c r="BK60" s="31" t="e">
        <f>VLOOKUP($B60,Input!$C$2:$DR$352,10+BK$5,FALSE)*Input2!$B$4</f>
        <v>#N/A</v>
      </c>
      <c r="BL60" s="31" t="e">
        <f>VLOOKUP($B60,Input!$C$2:$DR$352,10+BL$5,FALSE)*Input2!$B$4</f>
        <v>#N/A</v>
      </c>
      <c r="BM60" s="31" t="e">
        <f>VLOOKUP($B60,Input!$C$2:$DR$352,10+BM$5,FALSE)*Input2!$B$4</f>
        <v>#N/A</v>
      </c>
      <c r="BN60" s="31" t="e">
        <f>VLOOKUP($B60,Input!$C$2:$DR$352,10+BN$5,FALSE)*Input2!$B$4</f>
        <v>#N/A</v>
      </c>
      <c r="BO60" s="31" t="e">
        <f>VLOOKUP($B60,Input!$C$2:$DR$352,10+BO$5,FALSE)*Input2!$B$4</f>
        <v>#N/A</v>
      </c>
      <c r="BP60" s="31" t="e">
        <f>VLOOKUP($B60,Input!$C$2:$DR$352,10+BP$5,FALSE)*Input2!$B$4</f>
        <v>#N/A</v>
      </c>
      <c r="BQ60" s="31" t="e">
        <f>VLOOKUP($B60,Input!$C$2:$DR$352,10+BQ$5,FALSE)*Input2!$B$4</f>
        <v>#N/A</v>
      </c>
      <c r="BR60" s="31" t="e">
        <f>VLOOKUP($B60,Input!$C$2:$DR$352,10+BR$5,FALSE)*Input2!$B$4</f>
        <v>#N/A</v>
      </c>
      <c r="BS60" s="31" t="e">
        <f>VLOOKUP($B60,Input!$C$2:$DR$352,10+BS$5,FALSE)*Input2!$B$4</f>
        <v>#N/A</v>
      </c>
      <c r="BT60" s="31" t="e">
        <f>VLOOKUP($B60,Input!$C$2:$DR$352,10+BT$5,FALSE)*Input2!$B$4</f>
        <v>#N/A</v>
      </c>
      <c r="BU60" s="31" t="e">
        <f>VLOOKUP($B60,Input!$C$2:$DR$352,10+BU$5,FALSE)*Input2!$B$4</f>
        <v>#N/A</v>
      </c>
      <c r="BV60" s="31" t="e">
        <f>VLOOKUP($B60,Input!$C$2:$DR$352,10+BV$5,FALSE)*Input2!$B$4</f>
        <v>#N/A</v>
      </c>
      <c r="BW60" s="31" t="e">
        <f>VLOOKUP($B60,Input!$C$2:$DR$352,10+BW$5,FALSE)*Input2!$B$4</f>
        <v>#N/A</v>
      </c>
      <c r="BX60" s="31" t="e">
        <f>VLOOKUP($B60,Input!$C$2:$DR$352,10+BX$5,FALSE)*Input2!$B$4</f>
        <v>#N/A</v>
      </c>
      <c r="BY60" s="31" t="e">
        <f>VLOOKUP($B60,Input!$C$2:$DR$352,10+BY$5,FALSE)*Input2!$B$4</f>
        <v>#N/A</v>
      </c>
      <c r="BZ60" s="31" t="e">
        <f>VLOOKUP($B60,Input!$C$2:$DR$352,10+BZ$5,FALSE)*Input2!$B$4</f>
        <v>#N/A</v>
      </c>
      <c r="CA60" s="31" t="e">
        <f>VLOOKUP($B60,Input!$C$2:$DR$352,10+CA$5,FALSE)*Input2!$B$4</f>
        <v>#N/A</v>
      </c>
      <c r="CB60" s="31" t="e">
        <f>VLOOKUP($B60,Input!$C$2:$DR$352,10+CB$5,FALSE)*Input2!$B$4</f>
        <v>#N/A</v>
      </c>
      <c r="CC60" s="31" t="e">
        <f>VLOOKUP($B60,Input!$C$2:$DR$352,10+CC$5,FALSE)*Input2!$B$4</f>
        <v>#N/A</v>
      </c>
      <c r="CD60" s="31" t="e">
        <f>VLOOKUP($B60,Input!$C$2:$DR$352,10+CD$5,FALSE)*Input2!$B$4</f>
        <v>#N/A</v>
      </c>
      <c r="CE60" s="31" t="e">
        <f>VLOOKUP($B60,Input!$C$2:$DR$352,10+CE$5,FALSE)*Input2!$B$4</f>
        <v>#N/A</v>
      </c>
      <c r="CF60" s="31" t="e">
        <f>VLOOKUP($B60,Input!$C$2:$DR$352,10+CF$5,FALSE)*Input2!$B$4</f>
        <v>#N/A</v>
      </c>
      <c r="CG60" s="31" t="e">
        <f>VLOOKUP($B60,Input!$C$2:$DR$352,10+CG$5,FALSE)*Input2!$B$4</f>
        <v>#N/A</v>
      </c>
      <c r="CH60" s="31" t="e">
        <f>VLOOKUP($B60,Input!$C$2:$DR$352,10+CH$5,FALSE)*Input2!$B$4</f>
        <v>#N/A</v>
      </c>
      <c r="CI60" s="31" t="e">
        <f>VLOOKUP($B60,Input!$C$2:$DR$352,10+CI$5,FALSE)*Input2!$B$4</f>
        <v>#N/A</v>
      </c>
      <c r="CJ60" s="31" t="e">
        <f>VLOOKUP($B60,Input!$C$2:$DR$352,10+CJ$5,FALSE)*Input2!$B$4</f>
        <v>#N/A</v>
      </c>
      <c r="CK60" s="31" t="e">
        <f>VLOOKUP($B60,Input!$C$2:$DR$352,10+CK$5,FALSE)*Input2!$B$4</f>
        <v>#N/A</v>
      </c>
      <c r="CL60" s="31" t="e">
        <f>VLOOKUP($B60,Input!$C$2:$DR$352,10+CL$5,FALSE)*Input2!$B$4</f>
        <v>#N/A</v>
      </c>
      <c r="CM60" s="31" t="e">
        <f>VLOOKUP($B60,Input!$C$2:$DR$352,10+CM$5,FALSE)*Input2!$B$4</f>
        <v>#N/A</v>
      </c>
      <c r="CN60" s="31" t="e">
        <f>VLOOKUP($B60,Input!$C$2:$DR$352,10+CN$5,FALSE)*Input2!$B$4</f>
        <v>#N/A</v>
      </c>
      <c r="CO60" s="31" t="e">
        <f>VLOOKUP($B60,Input!$C$2:$DR$352,10+CO$5,FALSE)*Input2!$B$4</f>
        <v>#N/A</v>
      </c>
      <c r="CP60" s="31" t="e">
        <f>VLOOKUP($B60,Input!$C$2:$DR$352,10+CP$5,FALSE)*Input2!$B$4</f>
        <v>#N/A</v>
      </c>
    </row>
    <row r="61" spans="1:94" outlineLevel="4">
      <c r="A61" s="206" t="s">
        <v>393</v>
      </c>
      <c r="B61" s="145" t="s">
        <v>325</v>
      </c>
      <c r="C61" s="32" t="e">
        <f>'Aggregate Nominal'!B61*'Aggregate Nominal'!$B$4/'Per Capita Nominal'!C$75</f>
        <v>#N/A</v>
      </c>
      <c r="D61" s="31" t="e">
        <f>VLOOKUP($B61,Input!$C$2:$DR$352,10+D$5,FALSE)*Input2!$B$4</f>
        <v>#N/A</v>
      </c>
      <c r="E61" s="31" t="e">
        <f>VLOOKUP($B61,Input!$C$2:$DR$352,10+E$5,FALSE)*Input2!$B$4</f>
        <v>#N/A</v>
      </c>
      <c r="F61" s="31" t="e">
        <f>VLOOKUP($B61,Input!$C$2:$DR$352,10+F$5,FALSE)*Input2!$B$4</f>
        <v>#N/A</v>
      </c>
      <c r="G61" s="31" t="e">
        <f>VLOOKUP($B61,Input!$C$2:$DR$352,10+G$5,FALSE)*Input2!$B$4</f>
        <v>#N/A</v>
      </c>
      <c r="H61" s="31" t="e">
        <f>VLOOKUP($B61,Input!$C$2:$DR$352,10+H$5,FALSE)*Input2!$B$4</f>
        <v>#N/A</v>
      </c>
      <c r="I61" s="31" t="e">
        <f>VLOOKUP($B61,Input!$C$2:$DR$352,10+I$5,FALSE)*Input2!$B$4</f>
        <v>#N/A</v>
      </c>
      <c r="J61" s="31" t="e">
        <f>VLOOKUP($B61,Input!$C$2:$DR$352,10+J$5,FALSE)*Input2!$B$4</f>
        <v>#N/A</v>
      </c>
      <c r="K61" s="31" t="e">
        <f>VLOOKUP($B61,Input!$C$2:$DR$352,10+K$5,FALSE)*Input2!$B$4</f>
        <v>#N/A</v>
      </c>
      <c r="L61" s="31" t="e">
        <f>VLOOKUP($B61,Input!$C$2:$DR$352,10+L$5,FALSE)*Input2!$B$4</f>
        <v>#N/A</v>
      </c>
      <c r="M61" s="31" t="e">
        <f>VLOOKUP($B61,Input!$C$2:$DR$352,10+M$5,FALSE)*Input2!$B$4</f>
        <v>#N/A</v>
      </c>
      <c r="N61" s="31" t="e">
        <f>VLOOKUP($B61,Input!$C$2:$DR$352,10+N$5,FALSE)*Input2!$B$4</f>
        <v>#N/A</v>
      </c>
      <c r="O61" s="31" t="e">
        <f>VLOOKUP($B61,Input!$C$2:$DR$352,10+O$5,FALSE)*Input2!$B$4</f>
        <v>#N/A</v>
      </c>
      <c r="P61" s="31" t="e">
        <f>VLOOKUP($B61,Input!$C$2:$DR$352,10+P$5,FALSE)*Input2!$B$4</f>
        <v>#N/A</v>
      </c>
      <c r="Q61" s="31" t="e">
        <f>VLOOKUP($B61,Input!$C$2:$DR$352,10+Q$5,FALSE)*Input2!$B$4</f>
        <v>#N/A</v>
      </c>
      <c r="R61" s="31" t="e">
        <f>VLOOKUP($B61,Input!$C$2:$DR$352,10+R$5,FALSE)*Input2!$B$4</f>
        <v>#N/A</v>
      </c>
      <c r="S61" s="31" t="e">
        <f>VLOOKUP($B61,Input!$C$2:$DR$352,10+S$5,FALSE)*Input2!$B$4</f>
        <v>#N/A</v>
      </c>
      <c r="T61" s="31" t="e">
        <f>VLOOKUP($B61,Input!$C$2:$DR$352,10+T$5,FALSE)*Input2!$B$4</f>
        <v>#N/A</v>
      </c>
      <c r="U61" s="31" t="e">
        <f>VLOOKUP($B61,Input!$C$2:$DR$352,10+U$5,FALSE)*Input2!$B$4</f>
        <v>#N/A</v>
      </c>
      <c r="V61" s="31" t="e">
        <f>VLOOKUP($B61,Input!$C$2:$DR$352,10+V$5,FALSE)*Input2!$B$4</f>
        <v>#N/A</v>
      </c>
      <c r="W61" s="31" t="e">
        <f>VLOOKUP($B61,Input!$C$2:$DR$352,10+W$5,FALSE)*Input2!$B$4</f>
        <v>#N/A</v>
      </c>
      <c r="X61" s="31" t="e">
        <f>VLOOKUP($B61,Input!$C$2:$DR$352,10+X$5,FALSE)*Input2!$B$4</f>
        <v>#N/A</v>
      </c>
      <c r="Y61" s="31" t="e">
        <f>VLOOKUP($B61,Input!$C$2:$DR$352,10+Y$5,FALSE)*Input2!$B$4</f>
        <v>#N/A</v>
      </c>
      <c r="Z61" s="31" t="e">
        <f>VLOOKUP($B61,Input!$C$2:$DR$352,10+Z$5,FALSE)*Input2!$B$4</f>
        <v>#N/A</v>
      </c>
      <c r="AA61" s="31" t="e">
        <f>VLOOKUP($B61,Input!$C$2:$DR$352,10+AA$5,FALSE)*Input2!$B$4</f>
        <v>#N/A</v>
      </c>
      <c r="AB61" s="31" t="e">
        <f>VLOOKUP($B61,Input!$C$2:$DR$352,10+AB$5,FALSE)*Input2!$B$4</f>
        <v>#N/A</v>
      </c>
      <c r="AC61" s="31" t="e">
        <f>VLOOKUP($B61,Input!$C$2:$DR$352,10+AC$5,FALSE)*Input2!$B$4</f>
        <v>#N/A</v>
      </c>
      <c r="AD61" s="31" t="e">
        <f>VLOOKUP($B61,Input!$C$2:$DR$352,10+AD$5,FALSE)*Input2!$B$4</f>
        <v>#N/A</v>
      </c>
      <c r="AE61" s="31" t="e">
        <f>VLOOKUP($B61,Input!$C$2:$DR$352,10+AE$5,FALSE)*Input2!$B$4</f>
        <v>#N/A</v>
      </c>
      <c r="AF61" s="31" t="e">
        <f>VLOOKUP($B61,Input!$C$2:$DR$352,10+AF$5,FALSE)*Input2!$B$4</f>
        <v>#N/A</v>
      </c>
      <c r="AG61" s="31" t="e">
        <f>VLOOKUP($B61,Input!$C$2:$DR$352,10+AG$5,FALSE)*Input2!$B$4</f>
        <v>#N/A</v>
      </c>
      <c r="AH61" s="31" t="e">
        <f>VLOOKUP($B61,Input!$C$2:$DR$352,10+AH$5,FALSE)*Input2!$B$4</f>
        <v>#N/A</v>
      </c>
      <c r="AI61" s="31" t="e">
        <f>VLOOKUP($B61,Input!$C$2:$DR$352,10+AI$5,FALSE)*Input2!$B$4</f>
        <v>#N/A</v>
      </c>
      <c r="AJ61" s="31" t="e">
        <f>VLOOKUP($B61,Input!$C$2:$DR$352,10+AJ$5,FALSE)*Input2!$B$4</f>
        <v>#N/A</v>
      </c>
      <c r="AK61" s="31" t="e">
        <f>VLOOKUP($B61,Input!$C$2:$DR$352,10+AK$5,FALSE)*Input2!$B$4</f>
        <v>#N/A</v>
      </c>
      <c r="AL61" s="31" t="e">
        <f>VLOOKUP($B61,Input!$C$2:$DR$352,10+AL$5,FALSE)*Input2!$B$4</f>
        <v>#N/A</v>
      </c>
      <c r="AM61" s="31" t="e">
        <f>VLOOKUP($B61,Input!$C$2:$DR$352,10+AM$5,FALSE)*Input2!$B$4</f>
        <v>#N/A</v>
      </c>
      <c r="AN61" s="31" t="e">
        <f>VLOOKUP($B61,Input!$C$2:$DR$352,10+AN$5,FALSE)*Input2!$B$4</f>
        <v>#N/A</v>
      </c>
      <c r="AO61" s="31" t="e">
        <f>VLOOKUP($B61,Input!$C$2:$DR$352,10+AO$5,FALSE)*Input2!$B$4</f>
        <v>#N/A</v>
      </c>
      <c r="AP61" s="31" t="e">
        <f>VLOOKUP($B61,Input!$C$2:$DR$352,10+AP$5,FALSE)*Input2!$B$4</f>
        <v>#N/A</v>
      </c>
      <c r="AQ61" s="31" t="e">
        <f>VLOOKUP($B61,Input!$C$2:$DR$352,10+AQ$5,FALSE)*Input2!$B$4</f>
        <v>#N/A</v>
      </c>
      <c r="AR61" s="31" t="e">
        <f>VLOOKUP($B61,Input!$C$2:$DR$352,10+AR$5,FALSE)*Input2!$B$4</f>
        <v>#N/A</v>
      </c>
      <c r="AS61" s="31" t="e">
        <f>VLOOKUP($B61,Input!$C$2:$DR$352,10+AS$5,FALSE)*Input2!$B$4</f>
        <v>#N/A</v>
      </c>
      <c r="AT61" s="31" t="e">
        <f>VLOOKUP($B61,Input!$C$2:$DR$352,10+AT$5,FALSE)*Input2!$B$4</f>
        <v>#N/A</v>
      </c>
      <c r="AU61" s="31" t="e">
        <f>VLOOKUP($B61,Input!$C$2:$DR$352,10+AU$5,FALSE)*Input2!$B$4</f>
        <v>#N/A</v>
      </c>
      <c r="AV61" s="31" t="e">
        <f>VLOOKUP($B61,Input!$C$2:$DR$352,10+AV$5,FALSE)*Input2!$B$4</f>
        <v>#N/A</v>
      </c>
      <c r="AW61" s="31" t="e">
        <f>VLOOKUP($B61,Input!$C$2:$DR$352,10+AW$5,FALSE)*Input2!$B$4</f>
        <v>#N/A</v>
      </c>
      <c r="AX61" s="31" t="e">
        <f>VLOOKUP($B61,Input!$C$2:$DR$352,10+AX$5,FALSE)*Input2!$B$4</f>
        <v>#N/A</v>
      </c>
      <c r="AY61" s="31" t="e">
        <f>VLOOKUP($B61,Input!$C$2:$DR$352,10+AY$5,FALSE)*Input2!$B$4</f>
        <v>#N/A</v>
      </c>
      <c r="AZ61" s="31" t="e">
        <f>VLOOKUP($B61,Input!$C$2:$DR$352,10+AZ$5,FALSE)*Input2!$B$4</f>
        <v>#N/A</v>
      </c>
      <c r="BA61" s="31" t="e">
        <f>VLOOKUP($B61,Input!$C$2:$DR$352,10+BA$5,FALSE)*Input2!$B$4</f>
        <v>#N/A</v>
      </c>
      <c r="BB61" s="31" t="e">
        <f>VLOOKUP($B61,Input!$C$2:$DR$352,10+BB$5,FALSE)*Input2!$B$4</f>
        <v>#N/A</v>
      </c>
      <c r="BC61" s="31" t="e">
        <f>VLOOKUP($B61,Input!$C$2:$DR$352,10+BC$5,FALSE)*Input2!$B$4</f>
        <v>#N/A</v>
      </c>
      <c r="BD61" s="31" t="e">
        <f>VLOOKUP($B61,Input!$C$2:$DR$352,10+BD$5,FALSE)*Input2!$B$4</f>
        <v>#N/A</v>
      </c>
      <c r="BE61" s="31" t="e">
        <f>VLOOKUP($B61,Input!$C$2:$DR$352,10+BE$5,FALSE)*Input2!$B$4</f>
        <v>#N/A</v>
      </c>
      <c r="BF61" s="31" t="e">
        <f>VLOOKUP($B61,Input!$C$2:$DR$352,10+BF$5,FALSE)*Input2!$B$4</f>
        <v>#N/A</v>
      </c>
      <c r="BG61" s="31" t="e">
        <f>VLOOKUP($B61,Input!$C$2:$DR$352,10+BG$5,FALSE)*Input2!$B$4</f>
        <v>#N/A</v>
      </c>
      <c r="BH61" s="31" t="e">
        <f>VLOOKUP($B61,Input!$C$2:$DR$352,10+BH$5,FALSE)*Input2!$B$4</f>
        <v>#N/A</v>
      </c>
      <c r="BI61" s="31" t="e">
        <f>VLOOKUP($B61,Input!$C$2:$DR$352,10+BI$5,FALSE)*Input2!$B$4</f>
        <v>#N/A</v>
      </c>
      <c r="BJ61" s="31" t="e">
        <f>VLOOKUP($B61,Input!$C$2:$DR$352,10+BJ$5,FALSE)*Input2!$B$4</f>
        <v>#N/A</v>
      </c>
      <c r="BK61" s="31" t="e">
        <f>VLOOKUP($B61,Input!$C$2:$DR$352,10+BK$5,FALSE)*Input2!$B$4</f>
        <v>#N/A</v>
      </c>
      <c r="BL61" s="31" t="e">
        <f>VLOOKUP($B61,Input!$C$2:$DR$352,10+BL$5,FALSE)*Input2!$B$4</f>
        <v>#N/A</v>
      </c>
      <c r="BM61" s="31" t="e">
        <f>VLOOKUP($B61,Input!$C$2:$DR$352,10+BM$5,FALSE)*Input2!$B$4</f>
        <v>#N/A</v>
      </c>
      <c r="BN61" s="31" t="e">
        <f>VLOOKUP($B61,Input!$C$2:$DR$352,10+BN$5,FALSE)*Input2!$B$4</f>
        <v>#N/A</v>
      </c>
      <c r="BO61" s="31" t="e">
        <f>VLOOKUP($B61,Input!$C$2:$DR$352,10+BO$5,FALSE)*Input2!$B$4</f>
        <v>#N/A</v>
      </c>
      <c r="BP61" s="31" t="e">
        <f>VLOOKUP($B61,Input!$C$2:$DR$352,10+BP$5,FALSE)*Input2!$B$4</f>
        <v>#N/A</v>
      </c>
      <c r="BQ61" s="31" t="e">
        <f>VLOOKUP($B61,Input!$C$2:$DR$352,10+BQ$5,FALSE)*Input2!$B$4</f>
        <v>#N/A</v>
      </c>
      <c r="BR61" s="31" t="e">
        <f>VLOOKUP($B61,Input!$C$2:$DR$352,10+BR$5,FALSE)*Input2!$B$4</f>
        <v>#N/A</v>
      </c>
      <c r="BS61" s="31" t="e">
        <f>VLOOKUP($B61,Input!$C$2:$DR$352,10+BS$5,FALSE)*Input2!$B$4</f>
        <v>#N/A</v>
      </c>
      <c r="BT61" s="31" t="e">
        <f>VLOOKUP($B61,Input!$C$2:$DR$352,10+BT$5,FALSE)*Input2!$B$4</f>
        <v>#N/A</v>
      </c>
      <c r="BU61" s="31" t="e">
        <f>VLOOKUP($B61,Input!$C$2:$DR$352,10+BU$5,FALSE)*Input2!$B$4</f>
        <v>#N/A</v>
      </c>
      <c r="BV61" s="31" t="e">
        <f>VLOOKUP($B61,Input!$C$2:$DR$352,10+BV$5,FALSE)*Input2!$B$4</f>
        <v>#N/A</v>
      </c>
      <c r="BW61" s="31" t="e">
        <f>VLOOKUP($B61,Input!$C$2:$DR$352,10+BW$5,FALSE)*Input2!$B$4</f>
        <v>#N/A</v>
      </c>
      <c r="BX61" s="31" t="e">
        <f>VLOOKUP($B61,Input!$C$2:$DR$352,10+BX$5,FALSE)*Input2!$B$4</f>
        <v>#N/A</v>
      </c>
      <c r="BY61" s="31" t="e">
        <f>VLOOKUP($B61,Input!$C$2:$DR$352,10+BY$5,FALSE)*Input2!$B$4</f>
        <v>#N/A</v>
      </c>
      <c r="BZ61" s="31" t="e">
        <f>VLOOKUP($B61,Input!$C$2:$DR$352,10+BZ$5,FALSE)*Input2!$B$4</f>
        <v>#N/A</v>
      </c>
      <c r="CA61" s="31" t="e">
        <f>VLOOKUP($B61,Input!$C$2:$DR$352,10+CA$5,FALSE)*Input2!$B$4</f>
        <v>#N/A</v>
      </c>
      <c r="CB61" s="31" t="e">
        <f>VLOOKUP($B61,Input!$C$2:$DR$352,10+CB$5,FALSE)*Input2!$B$4</f>
        <v>#N/A</v>
      </c>
      <c r="CC61" s="31" t="e">
        <f>VLOOKUP($B61,Input!$C$2:$DR$352,10+CC$5,FALSE)*Input2!$B$4</f>
        <v>#N/A</v>
      </c>
      <c r="CD61" s="31" t="e">
        <f>VLOOKUP($B61,Input!$C$2:$DR$352,10+CD$5,FALSE)*Input2!$B$4</f>
        <v>#N/A</v>
      </c>
      <c r="CE61" s="31" t="e">
        <f>VLOOKUP($B61,Input!$C$2:$DR$352,10+CE$5,FALSE)*Input2!$B$4</f>
        <v>#N/A</v>
      </c>
      <c r="CF61" s="31" t="e">
        <f>VLOOKUP($B61,Input!$C$2:$DR$352,10+CF$5,FALSE)*Input2!$B$4</f>
        <v>#N/A</v>
      </c>
      <c r="CG61" s="31" t="e">
        <f>VLOOKUP($B61,Input!$C$2:$DR$352,10+CG$5,FALSE)*Input2!$B$4</f>
        <v>#N/A</v>
      </c>
      <c r="CH61" s="31" t="e">
        <f>VLOOKUP($B61,Input!$C$2:$DR$352,10+CH$5,FALSE)*Input2!$B$4</f>
        <v>#N/A</v>
      </c>
      <c r="CI61" s="31" t="e">
        <f>VLOOKUP($B61,Input!$C$2:$DR$352,10+CI$5,FALSE)*Input2!$B$4</f>
        <v>#N/A</v>
      </c>
      <c r="CJ61" s="31" t="e">
        <f>VLOOKUP($B61,Input!$C$2:$DR$352,10+CJ$5,FALSE)*Input2!$B$4</f>
        <v>#N/A</v>
      </c>
      <c r="CK61" s="31" t="e">
        <f>VLOOKUP($B61,Input!$C$2:$DR$352,10+CK$5,FALSE)*Input2!$B$4</f>
        <v>#N/A</v>
      </c>
      <c r="CL61" s="31" t="e">
        <f>VLOOKUP($B61,Input!$C$2:$DR$352,10+CL$5,FALSE)*Input2!$B$4</f>
        <v>#N/A</v>
      </c>
      <c r="CM61" s="31" t="e">
        <f>VLOOKUP($B61,Input!$C$2:$DR$352,10+CM$5,FALSE)*Input2!$B$4</f>
        <v>#N/A</v>
      </c>
      <c r="CN61" s="31" t="e">
        <f>VLOOKUP($B61,Input!$C$2:$DR$352,10+CN$5,FALSE)*Input2!$B$4</f>
        <v>#N/A</v>
      </c>
      <c r="CO61" s="31" t="e">
        <f>VLOOKUP($B61,Input!$C$2:$DR$352,10+CO$5,FALSE)*Input2!$B$4</f>
        <v>#N/A</v>
      </c>
      <c r="CP61" s="31" t="e">
        <f>VLOOKUP($B61,Input!$C$2:$DR$352,10+CP$5,FALSE)*Input2!$B$4</f>
        <v>#N/A</v>
      </c>
    </row>
    <row r="62" spans="1:94" outlineLevel="4" collapsed="1">
      <c r="A62" s="206" t="s">
        <v>394</v>
      </c>
      <c r="B62" s="145" t="s">
        <v>326</v>
      </c>
      <c r="C62" s="32" t="e">
        <f>ABS('Aggregate Nominal'!B62*'Aggregate Nominal'!$B$4/'Per Capita Nominal'!C$75)</f>
        <v>#N/A</v>
      </c>
      <c r="D62" s="31" t="e">
        <f>ABS(VLOOKUP($B62,Input!$C$2:$DR$352,10+D$5,FALSE)*Input2!$B$4)</f>
        <v>#N/A</v>
      </c>
      <c r="E62" s="31" t="e">
        <f>ABS(VLOOKUP($B62,Input!$C$2:$DR$352,10+E$5,FALSE)*Input2!$B$4)</f>
        <v>#N/A</v>
      </c>
      <c r="F62" s="31" t="e">
        <f>ABS(VLOOKUP($B62,Input!$C$2:$DR$352,10+F$5,FALSE)*Input2!$B$4)</f>
        <v>#N/A</v>
      </c>
      <c r="G62" s="31" t="e">
        <f>ABS(VLOOKUP($B62,Input!$C$2:$DR$352,10+G$5,FALSE)*Input2!$B$4)</f>
        <v>#N/A</v>
      </c>
      <c r="H62" s="31" t="e">
        <f>ABS(VLOOKUP($B62,Input!$C$2:$DR$352,10+H$5,FALSE)*Input2!$B$4)</f>
        <v>#N/A</v>
      </c>
      <c r="I62" s="31" t="e">
        <f>ABS(VLOOKUP($B62,Input!$C$2:$DR$352,10+I$5,FALSE)*Input2!$B$4)</f>
        <v>#N/A</v>
      </c>
      <c r="J62" s="31" t="e">
        <f>ABS(VLOOKUP($B62,Input!$C$2:$DR$352,10+J$5,FALSE)*Input2!$B$4)</f>
        <v>#N/A</v>
      </c>
      <c r="K62" s="31" t="e">
        <f>ABS(VLOOKUP($B62,Input!$C$2:$DR$352,10+K$5,FALSE)*Input2!$B$4)</f>
        <v>#N/A</v>
      </c>
      <c r="L62" s="31" t="e">
        <f>ABS(VLOOKUP($B62,Input!$C$2:$DR$352,10+L$5,FALSE)*Input2!$B$4)</f>
        <v>#N/A</v>
      </c>
      <c r="M62" s="31" t="e">
        <f>ABS(VLOOKUP($B62,Input!$C$2:$DR$352,10+M$5,FALSE)*Input2!$B$4)</f>
        <v>#N/A</v>
      </c>
      <c r="N62" s="31" t="e">
        <f>ABS(VLOOKUP($B62,Input!$C$2:$DR$352,10+N$5,FALSE)*Input2!$B$4)</f>
        <v>#N/A</v>
      </c>
      <c r="O62" s="31" t="e">
        <f>ABS(VLOOKUP($B62,Input!$C$2:$DR$352,10+O$5,FALSE)*Input2!$B$4)</f>
        <v>#N/A</v>
      </c>
      <c r="P62" s="31" t="e">
        <f>ABS(VLOOKUP($B62,Input!$C$2:$DR$352,10+P$5,FALSE)*Input2!$B$4)</f>
        <v>#N/A</v>
      </c>
      <c r="Q62" s="31" t="e">
        <f>ABS(VLOOKUP($B62,Input!$C$2:$DR$352,10+Q$5,FALSE)*Input2!$B$4)</f>
        <v>#N/A</v>
      </c>
      <c r="R62" s="31" t="e">
        <f>ABS(VLOOKUP($B62,Input!$C$2:$DR$352,10+R$5,FALSE)*Input2!$B$4)</f>
        <v>#N/A</v>
      </c>
      <c r="S62" s="31" t="e">
        <f>ABS(VLOOKUP($B62,Input!$C$2:$DR$352,10+S$5,FALSE)*Input2!$B$4)</f>
        <v>#N/A</v>
      </c>
      <c r="T62" s="31" t="e">
        <f>ABS(VLOOKUP($B62,Input!$C$2:$DR$352,10+T$5,FALSE)*Input2!$B$4)</f>
        <v>#N/A</v>
      </c>
      <c r="U62" s="31" t="e">
        <f>ABS(VLOOKUP($B62,Input!$C$2:$DR$352,10+U$5,FALSE)*Input2!$B$4)</f>
        <v>#N/A</v>
      </c>
      <c r="V62" s="31" t="e">
        <f>ABS(VLOOKUP($B62,Input!$C$2:$DR$352,10+V$5,FALSE)*Input2!$B$4)</f>
        <v>#N/A</v>
      </c>
      <c r="W62" s="31" t="e">
        <f>ABS(VLOOKUP($B62,Input!$C$2:$DR$352,10+W$5,FALSE)*Input2!$B$4)</f>
        <v>#N/A</v>
      </c>
      <c r="X62" s="31" t="e">
        <f>ABS(VLOOKUP($B62,Input!$C$2:$DR$352,10+X$5,FALSE)*Input2!$B$4)</f>
        <v>#N/A</v>
      </c>
      <c r="Y62" s="31" t="e">
        <f>ABS(VLOOKUP($B62,Input!$C$2:$DR$352,10+Y$5,FALSE)*Input2!$B$4)</f>
        <v>#N/A</v>
      </c>
      <c r="Z62" s="31" t="e">
        <f>ABS(VLOOKUP($B62,Input!$C$2:$DR$352,10+Z$5,FALSE)*Input2!$B$4)</f>
        <v>#N/A</v>
      </c>
      <c r="AA62" s="31" t="e">
        <f>ABS(VLOOKUP($B62,Input!$C$2:$DR$352,10+AA$5,FALSE)*Input2!$B$4)</f>
        <v>#N/A</v>
      </c>
      <c r="AB62" s="31" t="e">
        <f>ABS(VLOOKUP($B62,Input!$C$2:$DR$352,10+AB$5,FALSE)*Input2!$B$4)</f>
        <v>#N/A</v>
      </c>
      <c r="AC62" s="31" t="e">
        <f>ABS(VLOOKUP($B62,Input!$C$2:$DR$352,10+AC$5,FALSE)*Input2!$B$4)</f>
        <v>#N/A</v>
      </c>
      <c r="AD62" s="31" t="e">
        <f>ABS(VLOOKUP($B62,Input!$C$2:$DR$352,10+AD$5,FALSE)*Input2!$B$4)</f>
        <v>#N/A</v>
      </c>
      <c r="AE62" s="31" t="e">
        <f>ABS(VLOOKUP($B62,Input!$C$2:$DR$352,10+AE$5,FALSE)*Input2!$B$4)</f>
        <v>#N/A</v>
      </c>
      <c r="AF62" s="31" t="e">
        <f>ABS(VLOOKUP($B62,Input!$C$2:$DR$352,10+AF$5,FALSE)*Input2!$B$4)</f>
        <v>#N/A</v>
      </c>
      <c r="AG62" s="31" t="e">
        <f>ABS(VLOOKUP($B62,Input!$C$2:$DR$352,10+AG$5,FALSE)*Input2!$B$4)</f>
        <v>#N/A</v>
      </c>
      <c r="AH62" s="31" t="e">
        <f>ABS(VLOOKUP($B62,Input!$C$2:$DR$352,10+AH$5,FALSE)*Input2!$B$4)</f>
        <v>#N/A</v>
      </c>
      <c r="AI62" s="31" t="e">
        <f>ABS(VLOOKUP($B62,Input!$C$2:$DR$352,10+AI$5,FALSE)*Input2!$B$4)</f>
        <v>#N/A</v>
      </c>
      <c r="AJ62" s="31" t="e">
        <f>ABS(VLOOKUP($B62,Input!$C$2:$DR$352,10+AJ$5,FALSE)*Input2!$B$4)</f>
        <v>#N/A</v>
      </c>
      <c r="AK62" s="31" t="e">
        <f>ABS(VLOOKUP($B62,Input!$C$2:$DR$352,10+AK$5,FALSE)*Input2!$B$4)</f>
        <v>#N/A</v>
      </c>
      <c r="AL62" s="31" t="e">
        <f>ABS(VLOOKUP($B62,Input!$C$2:$DR$352,10+AL$5,FALSE)*Input2!$B$4)</f>
        <v>#N/A</v>
      </c>
      <c r="AM62" s="31" t="e">
        <f>ABS(VLOOKUP($B62,Input!$C$2:$DR$352,10+AM$5,FALSE)*Input2!$B$4)</f>
        <v>#N/A</v>
      </c>
      <c r="AN62" s="31" t="e">
        <f>ABS(VLOOKUP($B62,Input!$C$2:$DR$352,10+AN$5,FALSE)*Input2!$B$4)</f>
        <v>#N/A</v>
      </c>
      <c r="AO62" s="31" t="e">
        <f>ABS(VLOOKUP($B62,Input!$C$2:$DR$352,10+AO$5,FALSE)*Input2!$B$4)</f>
        <v>#N/A</v>
      </c>
      <c r="AP62" s="31" t="e">
        <f>ABS(VLOOKUP($B62,Input!$C$2:$DR$352,10+AP$5,FALSE)*Input2!$B$4)</f>
        <v>#N/A</v>
      </c>
      <c r="AQ62" s="31" t="e">
        <f>ABS(VLOOKUP($B62,Input!$C$2:$DR$352,10+AQ$5,FALSE)*Input2!$B$4)</f>
        <v>#N/A</v>
      </c>
      <c r="AR62" s="31" t="e">
        <f>ABS(VLOOKUP($B62,Input!$C$2:$DR$352,10+AR$5,FALSE)*Input2!$B$4)</f>
        <v>#N/A</v>
      </c>
      <c r="AS62" s="31" t="e">
        <f>ABS(VLOOKUP($B62,Input!$C$2:$DR$352,10+AS$5,FALSE)*Input2!$B$4)</f>
        <v>#N/A</v>
      </c>
      <c r="AT62" s="31" t="e">
        <f>ABS(VLOOKUP($B62,Input!$C$2:$DR$352,10+AT$5,FALSE)*Input2!$B$4)</f>
        <v>#N/A</v>
      </c>
      <c r="AU62" s="31" t="e">
        <f>ABS(VLOOKUP($B62,Input!$C$2:$DR$352,10+AU$5,FALSE)*Input2!$B$4)</f>
        <v>#N/A</v>
      </c>
      <c r="AV62" s="31" t="e">
        <f>ABS(VLOOKUP($B62,Input!$C$2:$DR$352,10+AV$5,FALSE)*Input2!$B$4)</f>
        <v>#N/A</v>
      </c>
      <c r="AW62" s="31" t="e">
        <f>ABS(VLOOKUP($B62,Input!$C$2:$DR$352,10+AW$5,FALSE)*Input2!$B$4)</f>
        <v>#N/A</v>
      </c>
      <c r="AX62" s="31" t="e">
        <f>ABS(VLOOKUP($B62,Input!$C$2:$DR$352,10+AX$5,FALSE)*Input2!$B$4)</f>
        <v>#N/A</v>
      </c>
      <c r="AY62" s="31" t="e">
        <f>ABS(VLOOKUP($B62,Input!$C$2:$DR$352,10+AY$5,FALSE)*Input2!$B$4)</f>
        <v>#N/A</v>
      </c>
      <c r="AZ62" s="31" t="e">
        <f>ABS(VLOOKUP($B62,Input!$C$2:$DR$352,10+AZ$5,FALSE)*Input2!$B$4)</f>
        <v>#N/A</v>
      </c>
      <c r="BA62" s="31" t="e">
        <f>ABS(VLOOKUP($B62,Input!$C$2:$DR$352,10+BA$5,FALSE)*Input2!$B$4)</f>
        <v>#N/A</v>
      </c>
      <c r="BB62" s="31" t="e">
        <f>ABS(VLOOKUP($B62,Input!$C$2:$DR$352,10+BB$5,FALSE)*Input2!$B$4)</f>
        <v>#N/A</v>
      </c>
      <c r="BC62" s="31" t="e">
        <f>ABS(VLOOKUP($B62,Input!$C$2:$DR$352,10+BC$5,FALSE)*Input2!$B$4)</f>
        <v>#N/A</v>
      </c>
      <c r="BD62" s="31" t="e">
        <f>ABS(VLOOKUP($B62,Input!$C$2:$DR$352,10+BD$5,FALSE)*Input2!$B$4)</f>
        <v>#N/A</v>
      </c>
      <c r="BE62" s="31" t="e">
        <f>ABS(VLOOKUP($B62,Input!$C$2:$DR$352,10+BE$5,FALSE)*Input2!$B$4)</f>
        <v>#N/A</v>
      </c>
      <c r="BF62" s="31" t="e">
        <f>ABS(VLOOKUP($B62,Input!$C$2:$DR$352,10+BF$5,FALSE)*Input2!$B$4)</f>
        <v>#N/A</v>
      </c>
      <c r="BG62" s="31" t="e">
        <f>ABS(VLOOKUP($B62,Input!$C$2:$DR$352,10+BG$5,FALSE)*Input2!$B$4)</f>
        <v>#N/A</v>
      </c>
      <c r="BH62" s="31" t="e">
        <f>ABS(VLOOKUP($B62,Input!$C$2:$DR$352,10+BH$5,FALSE)*Input2!$B$4)</f>
        <v>#N/A</v>
      </c>
      <c r="BI62" s="31" t="e">
        <f>ABS(VLOOKUP($B62,Input!$C$2:$DR$352,10+BI$5,FALSE)*Input2!$B$4)</f>
        <v>#N/A</v>
      </c>
      <c r="BJ62" s="31" t="e">
        <f>ABS(VLOOKUP($B62,Input!$C$2:$DR$352,10+BJ$5,FALSE)*Input2!$B$4)</f>
        <v>#N/A</v>
      </c>
      <c r="BK62" s="31" t="e">
        <f>ABS(VLOOKUP($B62,Input!$C$2:$DR$352,10+BK$5,FALSE)*Input2!$B$4)</f>
        <v>#N/A</v>
      </c>
      <c r="BL62" s="31" t="e">
        <f>ABS(VLOOKUP($B62,Input!$C$2:$DR$352,10+BL$5,FALSE)*Input2!$B$4)</f>
        <v>#N/A</v>
      </c>
      <c r="BM62" s="31" t="e">
        <f>ABS(VLOOKUP($B62,Input!$C$2:$DR$352,10+BM$5,FALSE)*Input2!$B$4)</f>
        <v>#N/A</v>
      </c>
      <c r="BN62" s="31" t="e">
        <f>ABS(VLOOKUP($B62,Input!$C$2:$DR$352,10+BN$5,FALSE)*Input2!$B$4)</f>
        <v>#N/A</v>
      </c>
      <c r="BO62" s="31" t="e">
        <f>ABS(VLOOKUP($B62,Input!$C$2:$DR$352,10+BO$5,FALSE)*Input2!$B$4)</f>
        <v>#N/A</v>
      </c>
      <c r="BP62" s="31" t="e">
        <f>ABS(VLOOKUP($B62,Input!$C$2:$DR$352,10+BP$5,FALSE)*Input2!$B$4)</f>
        <v>#N/A</v>
      </c>
      <c r="BQ62" s="31" t="e">
        <f>ABS(VLOOKUP($B62,Input!$C$2:$DR$352,10+BQ$5,FALSE)*Input2!$B$4)</f>
        <v>#N/A</v>
      </c>
      <c r="BR62" s="31" t="e">
        <f>ABS(VLOOKUP($B62,Input!$C$2:$DR$352,10+BR$5,FALSE)*Input2!$B$4)</f>
        <v>#N/A</v>
      </c>
      <c r="BS62" s="31" t="e">
        <f>ABS(VLOOKUP($B62,Input!$C$2:$DR$352,10+BS$5,FALSE)*Input2!$B$4)</f>
        <v>#N/A</v>
      </c>
      <c r="BT62" s="31" t="e">
        <f>ABS(VLOOKUP($B62,Input!$C$2:$DR$352,10+BT$5,FALSE)*Input2!$B$4)</f>
        <v>#N/A</v>
      </c>
      <c r="BU62" s="31" t="e">
        <f>ABS(VLOOKUP($B62,Input!$C$2:$DR$352,10+BU$5,FALSE)*Input2!$B$4)</f>
        <v>#N/A</v>
      </c>
      <c r="BV62" s="31" t="e">
        <f>ABS(VLOOKUP($B62,Input!$C$2:$DR$352,10+BV$5,FALSE)*Input2!$B$4)</f>
        <v>#N/A</v>
      </c>
      <c r="BW62" s="31" t="e">
        <f>ABS(VLOOKUP($B62,Input!$C$2:$DR$352,10+BW$5,FALSE)*Input2!$B$4)</f>
        <v>#N/A</v>
      </c>
      <c r="BX62" s="31" t="e">
        <f>ABS(VLOOKUP($B62,Input!$C$2:$DR$352,10+BX$5,FALSE)*Input2!$B$4)</f>
        <v>#N/A</v>
      </c>
      <c r="BY62" s="31" t="e">
        <f>ABS(VLOOKUP($B62,Input!$C$2:$DR$352,10+BY$5,FALSE)*Input2!$B$4)</f>
        <v>#N/A</v>
      </c>
      <c r="BZ62" s="31" t="e">
        <f>ABS(VLOOKUP($B62,Input!$C$2:$DR$352,10+BZ$5,FALSE)*Input2!$B$4)</f>
        <v>#N/A</v>
      </c>
      <c r="CA62" s="31" t="e">
        <f>ABS(VLOOKUP($B62,Input!$C$2:$DR$352,10+CA$5,FALSE)*Input2!$B$4)</f>
        <v>#N/A</v>
      </c>
      <c r="CB62" s="31" t="e">
        <f>ABS(VLOOKUP($B62,Input!$C$2:$DR$352,10+CB$5,FALSE)*Input2!$B$4)</f>
        <v>#N/A</v>
      </c>
      <c r="CC62" s="31" t="e">
        <f>ABS(VLOOKUP($B62,Input!$C$2:$DR$352,10+CC$5,FALSE)*Input2!$B$4)</f>
        <v>#N/A</v>
      </c>
      <c r="CD62" s="31" t="e">
        <f>ABS(VLOOKUP($B62,Input!$C$2:$DR$352,10+CD$5,FALSE)*Input2!$B$4)</f>
        <v>#N/A</v>
      </c>
      <c r="CE62" s="31" t="e">
        <f>ABS(VLOOKUP($B62,Input!$C$2:$DR$352,10+CE$5,FALSE)*Input2!$B$4)</f>
        <v>#N/A</v>
      </c>
      <c r="CF62" s="31" t="e">
        <f>ABS(VLOOKUP($B62,Input!$C$2:$DR$352,10+CF$5,FALSE)*Input2!$B$4)</f>
        <v>#N/A</v>
      </c>
      <c r="CG62" s="31" t="e">
        <f>ABS(VLOOKUP($B62,Input!$C$2:$DR$352,10+CG$5,FALSE)*Input2!$B$4)</f>
        <v>#N/A</v>
      </c>
      <c r="CH62" s="31" t="e">
        <f>ABS(VLOOKUP($B62,Input!$C$2:$DR$352,10+CH$5,FALSE)*Input2!$B$4)</f>
        <v>#N/A</v>
      </c>
      <c r="CI62" s="31" t="e">
        <f>ABS(VLOOKUP($B62,Input!$C$2:$DR$352,10+CI$5,FALSE)*Input2!$B$4)</f>
        <v>#N/A</v>
      </c>
      <c r="CJ62" s="31" t="e">
        <f>ABS(VLOOKUP($B62,Input!$C$2:$DR$352,10+CJ$5,FALSE)*Input2!$B$4)</f>
        <v>#N/A</v>
      </c>
      <c r="CK62" s="31" t="e">
        <f>ABS(VLOOKUP($B62,Input!$C$2:$DR$352,10+CK$5,FALSE)*Input2!$B$4)</f>
        <v>#N/A</v>
      </c>
      <c r="CL62" s="31" t="e">
        <f>ABS(VLOOKUP($B62,Input!$C$2:$DR$352,10+CL$5,FALSE)*Input2!$B$4)</f>
        <v>#N/A</v>
      </c>
      <c r="CM62" s="31" t="e">
        <f>ABS(VLOOKUP($B62,Input!$C$2:$DR$352,10+CM$5,FALSE)*Input2!$B$4)</f>
        <v>#N/A</v>
      </c>
      <c r="CN62" s="31" t="e">
        <f>ABS(VLOOKUP($B62,Input!$C$2:$DR$352,10+CN$5,FALSE)*Input2!$B$4)</f>
        <v>#N/A</v>
      </c>
      <c r="CO62" s="31" t="e">
        <f>ABS(VLOOKUP($B62,Input!$C$2:$DR$352,10+CO$5,FALSE)*Input2!$B$4)</f>
        <v>#N/A</v>
      </c>
      <c r="CP62" s="31" t="e">
        <f>ABS(VLOOKUP($B62,Input!$C$2:$DR$352,10+CP$5,FALSE)*Input2!$B$4)</f>
        <v>#N/A</v>
      </c>
    </row>
    <row r="63" spans="1:94" ht="14.25" customHeight="1" outlineLevel="1">
      <c r="A63" s="29" t="s">
        <v>8</v>
      </c>
      <c r="B63" s="145" t="s">
        <v>165</v>
      </c>
      <c r="C63" s="32" t="e">
        <f>'Aggregate Nominal'!B63*'Aggregate Nominal'!$B$4/'Per Capita Nominal'!C$75</f>
        <v>#N/A</v>
      </c>
      <c r="D63" s="31" t="e">
        <f>VLOOKUP($B63,Input!$C$2:$DR$352,10+D$5,FALSE)*Input2!$B$4</f>
        <v>#N/A</v>
      </c>
      <c r="E63" s="31" t="e">
        <f>VLOOKUP($B63,Input!$C$2:$DR$352,10+E$5,FALSE)*Input2!$B$4</f>
        <v>#N/A</v>
      </c>
      <c r="F63" s="31" t="e">
        <f>VLOOKUP($B63,Input!$C$2:$DR$352,10+F$5,FALSE)*Input2!$B$4</f>
        <v>#N/A</v>
      </c>
      <c r="G63" s="31" t="e">
        <f>VLOOKUP($B63,Input!$C$2:$DR$352,10+G$5,FALSE)*Input2!$B$4</f>
        <v>#N/A</v>
      </c>
      <c r="H63" s="31" t="e">
        <f>VLOOKUP($B63,Input!$C$2:$DR$352,10+H$5,FALSE)*Input2!$B$4</f>
        <v>#N/A</v>
      </c>
      <c r="I63" s="31" t="e">
        <f>VLOOKUP($B63,Input!$C$2:$DR$352,10+I$5,FALSE)*Input2!$B$4</f>
        <v>#N/A</v>
      </c>
      <c r="J63" s="31" t="e">
        <f>VLOOKUP($B63,Input!$C$2:$DR$352,10+J$5,FALSE)*Input2!$B$4</f>
        <v>#N/A</v>
      </c>
      <c r="K63" s="31" t="e">
        <f>VLOOKUP($B63,Input!$C$2:$DR$352,10+K$5,FALSE)*Input2!$B$4</f>
        <v>#N/A</v>
      </c>
      <c r="L63" s="31" t="e">
        <f>VLOOKUP($B63,Input!$C$2:$DR$352,10+L$5,FALSE)*Input2!$B$4</f>
        <v>#N/A</v>
      </c>
      <c r="M63" s="31" t="e">
        <f>VLOOKUP($B63,Input!$C$2:$DR$352,10+M$5,FALSE)*Input2!$B$4</f>
        <v>#N/A</v>
      </c>
      <c r="N63" s="31" t="e">
        <f>VLOOKUP($B63,Input!$C$2:$DR$352,10+N$5,FALSE)*Input2!$B$4</f>
        <v>#N/A</v>
      </c>
      <c r="O63" s="31" t="e">
        <f>VLOOKUP($B63,Input!$C$2:$DR$352,10+O$5,FALSE)*Input2!$B$4</f>
        <v>#N/A</v>
      </c>
      <c r="P63" s="31" t="e">
        <f>VLOOKUP($B63,Input!$C$2:$DR$352,10+P$5,FALSE)*Input2!$B$4</f>
        <v>#N/A</v>
      </c>
      <c r="Q63" s="31" t="e">
        <f>VLOOKUP($B63,Input!$C$2:$DR$352,10+Q$5,FALSE)*Input2!$B$4</f>
        <v>#N/A</v>
      </c>
      <c r="R63" s="31" t="e">
        <f>VLOOKUP($B63,Input!$C$2:$DR$352,10+R$5,FALSE)*Input2!$B$4</f>
        <v>#N/A</v>
      </c>
      <c r="S63" s="31" t="e">
        <f>VLOOKUP($B63,Input!$C$2:$DR$352,10+S$5,FALSE)*Input2!$B$4</f>
        <v>#N/A</v>
      </c>
      <c r="T63" s="31" t="e">
        <f>VLOOKUP($B63,Input!$C$2:$DR$352,10+T$5,FALSE)*Input2!$B$4</f>
        <v>#N/A</v>
      </c>
      <c r="U63" s="31" t="e">
        <f>VLOOKUP($B63,Input!$C$2:$DR$352,10+U$5,FALSE)*Input2!$B$4</f>
        <v>#N/A</v>
      </c>
      <c r="V63" s="31" t="e">
        <f>VLOOKUP($B63,Input!$C$2:$DR$352,10+V$5,FALSE)*Input2!$B$4</f>
        <v>#N/A</v>
      </c>
      <c r="W63" s="31" t="e">
        <f>VLOOKUP($B63,Input!$C$2:$DR$352,10+W$5,FALSE)*Input2!$B$4</f>
        <v>#N/A</v>
      </c>
      <c r="X63" s="31" t="e">
        <f>VLOOKUP($B63,Input!$C$2:$DR$352,10+X$5,FALSE)*Input2!$B$4</f>
        <v>#N/A</v>
      </c>
      <c r="Y63" s="31" t="e">
        <f>VLOOKUP($B63,Input!$C$2:$DR$352,10+Y$5,FALSE)*Input2!$B$4</f>
        <v>#N/A</v>
      </c>
      <c r="Z63" s="31" t="e">
        <f>VLOOKUP($B63,Input!$C$2:$DR$352,10+Z$5,FALSE)*Input2!$B$4</f>
        <v>#N/A</v>
      </c>
      <c r="AA63" s="31" t="e">
        <f>VLOOKUP($B63,Input!$C$2:$DR$352,10+AA$5,FALSE)*Input2!$B$4</f>
        <v>#N/A</v>
      </c>
      <c r="AB63" s="31" t="e">
        <f>VLOOKUP($B63,Input!$C$2:$DR$352,10+AB$5,FALSE)*Input2!$B$4</f>
        <v>#N/A</v>
      </c>
      <c r="AC63" s="31" t="e">
        <f>VLOOKUP($B63,Input!$C$2:$DR$352,10+AC$5,FALSE)*Input2!$B$4</f>
        <v>#N/A</v>
      </c>
      <c r="AD63" s="31" t="e">
        <f>VLOOKUP($B63,Input!$C$2:$DR$352,10+AD$5,FALSE)*Input2!$B$4</f>
        <v>#N/A</v>
      </c>
      <c r="AE63" s="31" t="e">
        <f>VLOOKUP($B63,Input!$C$2:$DR$352,10+AE$5,FALSE)*Input2!$B$4</f>
        <v>#N/A</v>
      </c>
      <c r="AF63" s="31" t="e">
        <f>VLOOKUP($B63,Input!$C$2:$DR$352,10+AF$5,FALSE)*Input2!$B$4</f>
        <v>#N/A</v>
      </c>
      <c r="AG63" s="31" t="e">
        <f>VLOOKUP($B63,Input!$C$2:$DR$352,10+AG$5,FALSE)*Input2!$B$4</f>
        <v>#N/A</v>
      </c>
      <c r="AH63" s="31" t="e">
        <f>VLOOKUP($B63,Input!$C$2:$DR$352,10+AH$5,FALSE)*Input2!$B$4</f>
        <v>#N/A</v>
      </c>
      <c r="AI63" s="31" t="e">
        <f>VLOOKUP($B63,Input!$C$2:$DR$352,10+AI$5,FALSE)*Input2!$B$4</f>
        <v>#N/A</v>
      </c>
      <c r="AJ63" s="31" t="e">
        <f>VLOOKUP($B63,Input!$C$2:$DR$352,10+AJ$5,FALSE)*Input2!$B$4</f>
        <v>#N/A</v>
      </c>
      <c r="AK63" s="31" t="e">
        <f>VLOOKUP($B63,Input!$C$2:$DR$352,10+AK$5,FALSE)*Input2!$B$4</f>
        <v>#N/A</v>
      </c>
      <c r="AL63" s="31" t="e">
        <f>VLOOKUP($B63,Input!$C$2:$DR$352,10+AL$5,FALSE)*Input2!$B$4</f>
        <v>#N/A</v>
      </c>
      <c r="AM63" s="31" t="e">
        <f>VLOOKUP($B63,Input!$C$2:$DR$352,10+AM$5,FALSE)*Input2!$B$4</f>
        <v>#N/A</v>
      </c>
      <c r="AN63" s="31" t="e">
        <f>VLOOKUP($B63,Input!$C$2:$DR$352,10+AN$5,FALSE)*Input2!$B$4</f>
        <v>#N/A</v>
      </c>
      <c r="AO63" s="31" t="e">
        <f>VLOOKUP($B63,Input!$C$2:$DR$352,10+AO$5,FALSE)*Input2!$B$4</f>
        <v>#N/A</v>
      </c>
      <c r="AP63" s="31" t="e">
        <f>VLOOKUP($B63,Input!$C$2:$DR$352,10+AP$5,FALSE)*Input2!$B$4</f>
        <v>#N/A</v>
      </c>
      <c r="AQ63" s="31" t="e">
        <f>VLOOKUP($B63,Input!$C$2:$DR$352,10+AQ$5,FALSE)*Input2!$B$4</f>
        <v>#N/A</v>
      </c>
      <c r="AR63" s="31" t="e">
        <f>VLOOKUP($B63,Input!$C$2:$DR$352,10+AR$5,FALSE)*Input2!$B$4</f>
        <v>#N/A</v>
      </c>
      <c r="AS63" s="31" t="e">
        <f>VLOOKUP($B63,Input!$C$2:$DR$352,10+AS$5,FALSE)*Input2!$B$4</f>
        <v>#N/A</v>
      </c>
      <c r="AT63" s="31" t="e">
        <f>VLOOKUP($B63,Input!$C$2:$DR$352,10+AT$5,FALSE)*Input2!$B$4</f>
        <v>#N/A</v>
      </c>
      <c r="AU63" s="31" t="e">
        <f>VLOOKUP($B63,Input!$C$2:$DR$352,10+AU$5,FALSE)*Input2!$B$4</f>
        <v>#N/A</v>
      </c>
      <c r="AV63" s="31" t="e">
        <f>VLOOKUP($B63,Input!$C$2:$DR$352,10+AV$5,FALSE)*Input2!$B$4</f>
        <v>#N/A</v>
      </c>
      <c r="AW63" s="31" t="e">
        <f>VLOOKUP($B63,Input!$C$2:$DR$352,10+AW$5,FALSE)*Input2!$B$4</f>
        <v>#N/A</v>
      </c>
      <c r="AX63" s="31" t="e">
        <f>VLOOKUP($B63,Input!$C$2:$DR$352,10+AX$5,FALSE)*Input2!$B$4</f>
        <v>#N/A</v>
      </c>
      <c r="AY63" s="31" t="e">
        <f>VLOOKUP($B63,Input!$C$2:$DR$352,10+AY$5,FALSE)*Input2!$B$4</f>
        <v>#N/A</v>
      </c>
      <c r="AZ63" s="31" t="e">
        <f>VLOOKUP($B63,Input!$C$2:$DR$352,10+AZ$5,FALSE)*Input2!$B$4</f>
        <v>#N/A</v>
      </c>
      <c r="BA63" s="31" t="e">
        <f>VLOOKUP($B63,Input!$C$2:$DR$352,10+BA$5,FALSE)*Input2!$B$4</f>
        <v>#N/A</v>
      </c>
      <c r="BB63" s="31" t="e">
        <f>VLOOKUP($B63,Input!$C$2:$DR$352,10+BB$5,FALSE)*Input2!$B$4</f>
        <v>#N/A</v>
      </c>
      <c r="BC63" s="31" t="e">
        <f>VLOOKUP($B63,Input!$C$2:$DR$352,10+BC$5,FALSE)*Input2!$B$4</f>
        <v>#N/A</v>
      </c>
      <c r="BD63" s="31" t="e">
        <f>VLOOKUP($B63,Input!$C$2:$DR$352,10+BD$5,FALSE)*Input2!$B$4</f>
        <v>#N/A</v>
      </c>
      <c r="BE63" s="31" t="e">
        <f>VLOOKUP($B63,Input!$C$2:$DR$352,10+BE$5,FALSE)*Input2!$B$4</f>
        <v>#N/A</v>
      </c>
      <c r="BF63" s="31" t="e">
        <f>VLOOKUP($B63,Input!$C$2:$DR$352,10+BF$5,FALSE)*Input2!$B$4</f>
        <v>#N/A</v>
      </c>
      <c r="BG63" s="31" t="e">
        <f>VLOOKUP($B63,Input!$C$2:$DR$352,10+BG$5,FALSE)*Input2!$B$4</f>
        <v>#N/A</v>
      </c>
      <c r="BH63" s="31" t="e">
        <f>VLOOKUP($B63,Input!$C$2:$DR$352,10+BH$5,FALSE)*Input2!$B$4</f>
        <v>#N/A</v>
      </c>
      <c r="BI63" s="31" t="e">
        <f>VLOOKUP($B63,Input!$C$2:$DR$352,10+BI$5,FALSE)*Input2!$B$4</f>
        <v>#N/A</v>
      </c>
      <c r="BJ63" s="31" t="e">
        <f>VLOOKUP($B63,Input!$C$2:$DR$352,10+BJ$5,FALSE)*Input2!$B$4</f>
        <v>#N/A</v>
      </c>
      <c r="BK63" s="31" t="e">
        <f>VLOOKUP($B63,Input!$C$2:$DR$352,10+BK$5,FALSE)*Input2!$B$4</f>
        <v>#N/A</v>
      </c>
      <c r="BL63" s="31" t="e">
        <f>VLOOKUP($B63,Input!$C$2:$DR$352,10+BL$5,FALSE)*Input2!$B$4</f>
        <v>#N/A</v>
      </c>
      <c r="BM63" s="31" t="e">
        <f>VLOOKUP($B63,Input!$C$2:$DR$352,10+BM$5,FALSE)*Input2!$B$4</f>
        <v>#N/A</v>
      </c>
      <c r="BN63" s="31" t="e">
        <f>VLOOKUP($B63,Input!$C$2:$DR$352,10+BN$5,FALSE)*Input2!$B$4</f>
        <v>#N/A</v>
      </c>
      <c r="BO63" s="31" t="e">
        <f>VLOOKUP($B63,Input!$C$2:$DR$352,10+BO$5,FALSE)*Input2!$B$4</f>
        <v>#N/A</v>
      </c>
      <c r="BP63" s="31" t="e">
        <f>VLOOKUP($B63,Input!$C$2:$DR$352,10+BP$5,FALSE)*Input2!$B$4</f>
        <v>#N/A</v>
      </c>
      <c r="BQ63" s="31" t="e">
        <f>VLOOKUP($B63,Input!$C$2:$DR$352,10+BQ$5,FALSE)*Input2!$B$4</f>
        <v>#N/A</v>
      </c>
      <c r="BR63" s="31" t="e">
        <f>VLOOKUP($B63,Input!$C$2:$DR$352,10+BR$5,FALSE)*Input2!$B$4</f>
        <v>#N/A</v>
      </c>
      <c r="BS63" s="31" t="e">
        <f>VLOOKUP($B63,Input!$C$2:$DR$352,10+BS$5,FALSE)*Input2!$B$4</f>
        <v>#N/A</v>
      </c>
      <c r="BT63" s="31" t="e">
        <f>VLOOKUP($B63,Input!$C$2:$DR$352,10+BT$5,FALSE)*Input2!$B$4</f>
        <v>#N/A</v>
      </c>
      <c r="BU63" s="31" t="e">
        <f>VLOOKUP($B63,Input!$C$2:$DR$352,10+BU$5,FALSE)*Input2!$B$4</f>
        <v>#N/A</v>
      </c>
      <c r="BV63" s="31" t="e">
        <f>VLOOKUP($B63,Input!$C$2:$DR$352,10+BV$5,FALSE)*Input2!$B$4</f>
        <v>#N/A</v>
      </c>
      <c r="BW63" s="31" t="e">
        <f>VLOOKUP($B63,Input!$C$2:$DR$352,10+BW$5,FALSE)*Input2!$B$4</f>
        <v>#N/A</v>
      </c>
      <c r="BX63" s="31" t="e">
        <f>VLOOKUP($B63,Input!$C$2:$DR$352,10+BX$5,FALSE)*Input2!$B$4</f>
        <v>#N/A</v>
      </c>
      <c r="BY63" s="31" t="e">
        <f>VLOOKUP($B63,Input!$C$2:$DR$352,10+BY$5,FALSE)*Input2!$B$4</f>
        <v>#N/A</v>
      </c>
      <c r="BZ63" s="31" t="e">
        <f>VLOOKUP($B63,Input!$C$2:$DR$352,10+BZ$5,FALSE)*Input2!$B$4</f>
        <v>#N/A</v>
      </c>
      <c r="CA63" s="31" t="e">
        <f>VLOOKUP($B63,Input!$C$2:$DR$352,10+CA$5,FALSE)*Input2!$B$4</f>
        <v>#N/A</v>
      </c>
      <c r="CB63" s="31" t="e">
        <f>VLOOKUP($B63,Input!$C$2:$DR$352,10+CB$5,FALSE)*Input2!$B$4</f>
        <v>#N/A</v>
      </c>
      <c r="CC63" s="31" t="e">
        <f>VLOOKUP($B63,Input!$C$2:$DR$352,10+CC$5,FALSE)*Input2!$B$4</f>
        <v>#N/A</v>
      </c>
      <c r="CD63" s="31" t="e">
        <f>VLOOKUP($B63,Input!$C$2:$DR$352,10+CD$5,FALSE)*Input2!$B$4</f>
        <v>#N/A</v>
      </c>
      <c r="CE63" s="31" t="e">
        <f>VLOOKUP($B63,Input!$C$2:$DR$352,10+CE$5,FALSE)*Input2!$B$4</f>
        <v>#N/A</v>
      </c>
      <c r="CF63" s="31" t="e">
        <f>VLOOKUP($B63,Input!$C$2:$DR$352,10+CF$5,FALSE)*Input2!$B$4</f>
        <v>#N/A</v>
      </c>
      <c r="CG63" s="31" t="e">
        <f>VLOOKUP($B63,Input!$C$2:$DR$352,10+CG$5,FALSE)*Input2!$B$4</f>
        <v>#N/A</v>
      </c>
      <c r="CH63" s="31" t="e">
        <f>VLOOKUP($B63,Input!$C$2:$DR$352,10+CH$5,FALSE)*Input2!$B$4</f>
        <v>#N/A</v>
      </c>
      <c r="CI63" s="31" t="e">
        <f>VLOOKUP($B63,Input!$C$2:$DR$352,10+CI$5,FALSE)*Input2!$B$4</f>
        <v>#N/A</v>
      </c>
      <c r="CJ63" s="31" t="e">
        <f>VLOOKUP($B63,Input!$C$2:$DR$352,10+CJ$5,FALSE)*Input2!$B$4</f>
        <v>#N/A</v>
      </c>
      <c r="CK63" s="31" t="e">
        <f>VLOOKUP($B63,Input!$C$2:$DR$352,10+CK$5,FALSE)*Input2!$B$4</f>
        <v>#N/A</v>
      </c>
      <c r="CL63" s="31" t="e">
        <f>VLOOKUP($B63,Input!$C$2:$DR$352,10+CL$5,FALSE)*Input2!$B$4</f>
        <v>#N/A</v>
      </c>
      <c r="CM63" s="31" t="e">
        <f>VLOOKUP($B63,Input!$C$2:$DR$352,10+CM$5,FALSE)*Input2!$B$4</f>
        <v>#N/A</v>
      </c>
      <c r="CN63" s="31" t="e">
        <f>VLOOKUP($B63,Input!$C$2:$DR$352,10+CN$5,FALSE)*Input2!$B$4</f>
        <v>#N/A</v>
      </c>
      <c r="CO63" s="31" t="e">
        <f>VLOOKUP($B63,Input!$C$2:$DR$352,10+CO$5,FALSE)*Input2!$B$4</f>
        <v>#N/A</v>
      </c>
      <c r="CP63" s="31" t="e">
        <f>VLOOKUP($B63,Input!$C$2:$DR$352,10+CP$5,FALSE)*Input2!$B$4</f>
        <v>#N/A</v>
      </c>
    </row>
    <row r="64" spans="1:94" outlineLevel="2">
      <c r="A64" s="204" t="s">
        <v>9</v>
      </c>
      <c r="B64" s="145" t="s">
        <v>166</v>
      </c>
      <c r="C64" s="32" t="e">
        <f>'Aggregate Nominal'!B64*'Aggregate Nominal'!$B$4/'Per Capita Nominal'!C$75</f>
        <v>#N/A</v>
      </c>
      <c r="D64" s="31" t="e">
        <f>VLOOKUP($B64,Input!$C$2:$DR$352,10+D$5,FALSE)*Input2!$B$4</f>
        <v>#N/A</v>
      </c>
      <c r="E64" s="31" t="e">
        <f>VLOOKUP($B64,Input!$C$2:$DR$352,10+E$5,FALSE)*Input2!$B$4</f>
        <v>#N/A</v>
      </c>
      <c r="F64" s="31" t="e">
        <f>VLOOKUP($B64,Input!$C$2:$DR$352,10+F$5,FALSE)*Input2!$B$4</f>
        <v>#N/A</v>
      </c>
      <c r="G64" s="31" t="e">
        <f>VLOOKUP($B64,Input!$C$2:$DR$352,10+G$5,FALSE)*Input2!$B$4</f>
        <v>#N/A</v>
      </c>
      <c r="H64" s="31" t="e">
        <f>VLOOKUP($B64,Input!$C$2:$DR$352,10+H$5,FALSE)*Input2!$B$4</f>
        <v>#N/A</v>
      </c>
      <c r="I64" s="31" t="e">
        <f>VLOOKUP($B64,Input!$C$2:$DR$352,10+I$5,FALSE)*Input2!$B$4</f>
        <v>#N/A</v>
      </c>
      <c r="J64" s="31" t="e">
        <f>VLOOKUP($B64,Input!$C$2:$DR$352,10+J$5,FALSE)*Input2!$B$4</f>
        <v>#N/A</v>
      </c>
      <c r="K64" s="31" t="e">
        <f>VLOOKUP($B64,Input!$C$2:$DR$352,10+K$5,FALSE)*Input2!$B$4</f>
        <v>#N/A</v>
      </c>
      <c r="L64" s="31" t="e">
        <f>VLOOKUP($B64,Input!$C$2:$DR$352,10+L$5,FALSE)*Input2!$B$4</f>
        <v>#N/A</v>
      </c>
      <c r="M64" s="31" t="e">
        <f>VLOOKUP($B64,Input!$C$2:$DR$352,10+M$5,FALSE)*Input2!$B$4</f>
        <v>#N/A</v>
      </c>
      <c r="N64" s="31" t="e">
        <f>VLOOKUP($B64,Input!$C$2:$DR$352,10+N$5,FALSE)*Input2!$B$4</f>
        <v>#N/A</v>
      </c>
      <c r="O64" s="31" t="e">
        <f>VLOOKUP($B64,Input!$C$2:$DR$352,10+O$5,FALSE)*Input2!$B$4</f>
        <v>#N/A</v>
      </c>
      <c r="P64" s="31" t="e">
        <f>VLOOKUP($B64,Input!$C$2:$DR$352,10+P$5,FALSE)*Input2!$B$4</f>
        <v>#N/A</v>
      </c>
      <c r="Q64" s="31" t="e">
        <f>VLOOKUP($B64,Input!$C$2:$DR$352,10+Q$5,FALSE)*Input2!$B$4</f>
        <v>#N/A</v>
      </c>
      <c r="R64" s="31" t="e">
        <f>VLOOKUP($B64,Input!$C$2:$DR$352,10+R$5,FALSE)*Input2!$B$4</f>
        <v>#N/A</v>
      </c>
      <c r="S64" s="31" t="e">
        <f>VLOOKUP($B64,Input!$C$2:$DR$352,10+S$5,FALSE)*Input2!$B$4</f>
        <v>#N/A</v>
      </c>
      <c r="T64" s="31" t="e">
        <f>VLOOKUP($B64,Input!$C$2:$DR$352,10+T$5,FALSE)*Input2!$B$4</f>
        <v>#N/A</v>
      </c>
      <c r="U64" s="31" t="e">
        <f>VLOOKUP($B64,Input!$C$2:$DR$352,10+U$5,FALSE)*Input2!$B$4</f>
        <v>#N/A</v>
      </c>
      <c r="V64" s="31" t="e">
        <f>VLOOKUP($B64,Input!$C$2:$DR$352,10+V$5,FALSE)*Input2!$B$4</f>
        <v>#N/A</v>
      </c>
      <c r="W64" s="31" t="e">
        <f>VLOOKUP($B64,Input!$C$2:$DR$352,10+W$5,FALSE)*Input2!$B$4</f>
        <v>#N/A</v>
      </c>
      <c r="X64" s="31" t="e">
        <f>VLOOKUP($B64,Input!$C$2:$DR$352,10+X$5,FALSE)*Input2!$B$4</f>
        <v>#N/A</v>
      </c>
      <c r="Y64" s="31" t="e">
        <f>VLOOKUP($B64,Input!$C$2:$DR$352,10+Y$5,FALSE)*Input2!$B$4</f>
        <v>#N/A</v>
      </c>
      <c r="Z64" s="31" t="e">
        <f>VLOOKUP($B64,Input!$C$2:$DR$352,10+Z$5,FALSE)*Input2!$B$4</f>
        <v>#N/A</v>
      </c>
      <c r="AA64" s="31" t="e">
        <f>VLOOKUP($B64,Input!$C$2:$DR$352,10+AA$5,FALSE)*Input2!$B$4</f>
        <v>#N/A</v>
      </c>
      <c r="AB64" s="31" t="e">
        <f>VLOOKUP($B64,Input!$C$2:$DR$352,10+AB$5,FALSE)*Input2!$B$4</f>
        <v>#N/A</v>
      </c>
      <c r="AC64" s="31" t="e">
        <f>VLOOKUP($B64,Input!$C$2:$DR$352,10+AC$5,FALSE)*Input2!$B$4</f>
        <v>#N/A</v>
      </c>
      <c r="AD64" s="31" t="e">
        <f>VLOOKUP($B64,Input!$C$2:$DR$352,10+AD$5,FALSE)*Input2!$B$4</f>
        <v>#N/A</v>
      </c>
      <c r="AE64" s="31" t="e">
        <f>VLOOKUP($B64,Input!$C$2:$DR$352,10+AE$5,FALSE)*Input2!$B$4</f>
        <v>#N/A</v>
      </c>
      <c r="AF64" s="31" t="e">
        <f>VLOOKUP($B64,Input!$C$2:$DR$352,10+AF$5,FALSE)*Input2!$B$4</f>
        <v>#N/A</v>
      </c>
      <c r="AG64" s="31" t="e">
        <f>VLOOKUP($B64,Input!$C$2:$DR$352,10+AG$5,FALSE)*Input2!$B$4</f>
        <v>#N/A</v>
      </c>
      <c r="AH64" s="31" t="e">
        <f>VLOOKUP($B64,Input!$C$2:$DR$352,10+AH$5,FALSE)*Input2!$B$4</f>
        <v>#N/A</v>
      </c>
      <c r="AI64" s="31" t="e">
        <f>VLOOKUP($B64,Input!$C$2:$DR$352,10+AI$5,FALSE)*Input2!$B$4</f>
        <v>#N/A</v>
      </c>
      <c r="AJ64" s="31" t="e">
        <f>VLOOKUP($B64,Input!$C$2:$DR$352,10+AJ$5,FALSE)*Input2!$B$4</f>
        <v>#N/A</v>
      </c>
      <c r="AK64" s="31" t="e">
        <f>VLOOKUP($B64,Input!$C$2:$DR$352,10+AK$5,FALSE)*Input2!$B$4</f>
        <v>#N/A</v>
      </c>
      <c r="AL64" s="31" t="e">
        <f>VLOOKUP($B64,Input!$C$2:$DR$352,10+AL$5,FALSE)*Input2!$B$4</f>
        <v>#N/A</v>
      </c>
      <c r="AM64" s="31" t="e">
        <f>VLOOKUP($B64,Input!$C$2:$DR$352,10+AM$5,FALSE)*Input2!$B$4</f>
        <v>#N/A</v>
      </c>
      <c r="AN64" s="31" t="e">
        <f>VLOOKUP($B64,Input!$C$2:$DR$352,10+AN$5,FALSE)*Input2!$B$4</f>
        <v>#N/A</v>
      </c>
      <c r="AO64" s="31" t="e">
        <f>VLOOKUP($B64,Input!$C$2:$DR$352,10+AO$5,FALSE)*Input2!$B$4</f>
        <v>#N/A</v>
      </c>
      <c r="AP64" s="31" t="e">
        <f>VLOOKUP($B64,Input!$C$2:$DR$352,10+AP$5,FALSE)*Input2!$B$4</f>
        <v>#N/A</v>
      </c>
      <c r="AQ64" s="31" t="e">
        <f>VLOOKUP($B64,Input!$C$2:$DR$352,10+AQ$5,FALSE)*Input2!$B$4</f>
        <v>#N/A</v>
      </c>
      <c r="AR64" s="31" t="e">
        <f>VLOOKUP($B64,Input!$C$2:$DR$352,10+AR$5,FALSE)*Input2!$B$4</f>
        <v>#N/A</v>
      </c>
      <c r="AS64" s="31" t="e">
        <f>VLOOKUP($B64,Input!$C$2:$DR$352,10+AS$5,FALSE)*Input2!$B$4</f>
        <v>#N/A</v>
      </c>
      <c r="AT64" s="31" t="e">
        <f>VLOOKUP($B64,Input!$C$2:$DR$352,10+AT$5,FALSE)*Input2!$B$4</f>
        <v>#N/A</v>
      </c>
      <c r="AU64" s="31" t="e">
        <f>VLOOKUP($B64,Input!$C$2:$DR$352,10+AU$5,FALSE)*Input2!$B$4</f>
        <v>#N/A</v>
      </c>
      <c r="AV64" s="31" t="e">
        <f>VLOOKUP($B64,Input!$C$2:$DR$352,10+AV$5,FALSE)*Input2!$B$4</f>
        <v>#N/A</v>
      </c>
      <c r="AW64" s="31" t="e">
        <f>VLOOKUP($B64,Input!$C$2:$DR$352,10+AW$5,FALSE)*Input2!$B$4</f>
        <v>#N/A</v>
      </c>
      <c r="AX64" s="31" t="e">
        <f>VLOOKUP($B64,Input!$C$2:$DR$352,10+AX$5,FALSE)*Input2!$B$4</f>
        <v>#N/A</v>
      </c>
      <c r="AY64" s="31" t="e">
        <f>VLOOKUP($B64,Input!$C$2:$DR$352,10+AY$5,FALSE)*Input2!$B$4</f>
        <v>#N/A</v>
      </c>
      <c r="AZ64" s="31" t="e">
        <f>VLOOKUP($B64,Input!$C$2:$DR$352,10+AZ$5,FALSE)*Input2!$B$4</f>
        <v>#N/A</v>
      </c>
      <c r="BA64" s="31" t="e">
        <f>VLOOKUP($B64,Input!$C$2:$DR$352,10+BA$5,FALSE)*Input2!$B$4</f>
        <v>#N/A</v>
      </c>
      <c r="BB64" s="31" t="e">
        <f>VLOOKUP($B64,Input!$C$2:$DR$352,10+BB$5,FALSE)*Input2!$B$4</f>
        <v>#N/A</v>
      </c>
      <c r="BC64" s="31" t="e">
        <f>VLOOKUP($B64,Input!$C$2:$DR$352,10+BC$5,FALSE)*Input2!$B$4</f>
        <v>#N/A</v>
      </c>
      <c r="BD64" s="31" t="e">
        <f>VLOOKUP($B64,Input!$C$2:$DR$352,10+BD$5,FALSE)*Input2!$B$4</f>
        <v>#N/A</v>
      </c>
      <c r="BE64" s="31" t="e">
        <f>VLOOKUP($B64,Input!$C$2:$DR$352,10+BE$5,FALSE)*Input2!$B$4</f>
        <v>#N/A</v>
      </c>
      <c r="BF64" s="31" t="e">
        <f>VLOOKUP($B64,Input!$C$2:$DR$352,10+BF$5,FALSE)*Input2!$B$4</f>
        <v>#N/A</v>
      </c>
      <c r="BG64" s="31" t="e">
        <f>VLOOKUP($B64,Input!$C$2:$DR$352,10+BG$5,FALSE)*Input2!$B$4</f>
        <v>#N/A</v>
      </c>
      <c r="BH64" s="31" t="e">
        <f>VLOOKUP($B64,Input!$C$2:$DR$352,10+BH$5,FALSE)*Input2!$B$4</f>
        <v>#N/A</v>
      </c>
      <c r="BI64" s="31" t="e">
        <f>VLOOKUP($B64,Input!$C$2:$DR$352,10+BI$5,FALSE)*Input2!$B$4</f>
        <v>#N/A</v>
      </c>
      <c r="BJ64" s="31" t="e">
        <f>VLOOKUP($B64,Input!$C$2:$DR$352,10+BJ$5,FALSE)*Input2!$B$4</f>
        <v>#N/A</v>
      </c>
      <c r="BK64" s="31" t="e">
        <f>VLOOKUP($B64,Input!$C$2:$DR$352,10+BK$5,FALSE)*Input2!$B$4</f>
        <v>#N/A</v>
      </c>
      <c r="BL64" s="31" t="e">
        <f>VLOOKUP($B64,Input!$C$2:$DR$352,10+BL$5,FALSE)*Input2!$B$4</f>
        <v>#N/A</v>
      </c>
      <c r="BM64" s="31" t="e">
        <f>VLOOKUP($B64,Input!$C$2:$DR$352,10+BM$5,FALSE)*Input2!$B$4</f>
        <v>#N/A</v>
      </c>
      <c r="BN64" s="31" t="e">
        <f>VLOOKUP($B64,Input!$C$2:$DR$352,10+BN$5,FALSE)*Input2!$B$4</f>
        <v>#N/A</v>
      </c>
      <c r="BO64" s="31" t="e">
        <f>VLOOKUP($B64,Input!$C$2:$DR$352,10+BO$5,FALSE)*Input2!$B$4</f>
        <v>#N/A</v>
      </c>
      <c r="BP64" s="31" t="e">
        <f>VLOOKUP($B64,Input!$C$2:$DR$352,10+BP$5,FALSE)*Input2!$B$4</f>
        <v>#N/A</v>
      </c>
      <c r="BQ64" s="31" t="e">
        <f>VLOOKUP($B64,Input!$C$2:$DR$352,10+BQ$5,FALSE)*Input2!$B$4</f>
        <v>#N/A</v>
      </c>
      <c r="BR64" s="31" t="e">
        <f>VLOOKUP($B64,Input!$C$2:$DR$352,10+BR$5,FALSE)*Input2!$B$4</f>
        <v>#N/A</v>
      </c>
      <c r="BS64" s="31" t="e">
        <f>VLOOKUP($B64,Input!$C$2:$DR$352,10+BS$5,FALSE)*Input2!$B$4</f>
        <v>#N/A</v>
      </c>
      <c r="BT64" s="31" t="e">
        <f>VLOOKUP($B64,Input!$C$2:$DR$352,10+BT$5,FALSE)*Input2!$B$4</f>
        <v>#N/A</v>
      </c>
      <c r="BU64" s="31" t="e">
        <f>VLOOKUP($B64,Input!$C$2:$DR$352,10+BU$5,FALSE)*Input2!$B$4</f>
        <v>#N/A</v>
      </c>
      <c r="BV64" s="31" t="e">
        <f>VLOOKUP($B64,Input!$C$2:$DR$352,10+BV$5,FALSE)*Input2!$B$4</f>
        <v>#N/A</v>
      </c>
      <c r="BW64" s="31" t="e">
        <f>VLOOKUP($B64,Input!$C$2:$DR$352,10+BW$5,FALSE)*Input2!$B$4</f>
        <v>#N/A</v>
      </c>
      <c r="BX64" s="31" t="e">
        <f>VLOOKUP($B64,Input!$C$2:$DR$352,10+BX$5,FALSE)*Input2!$B$4</f>
        <v>#N/A</v>
      </c>
      <c r="BY64" s="31" t="e">
        <f>VLOOKUP($B64,Input!$C$2:$DR$352,10+BY$5,FALSE)*Input2!$B$4</f>
        <v>#N/A</v>
      </c>
      <c r="BZ64" s="31" t="e">
        <f>VLOOKUP($B64,Input!$C$2:$DR$352,10+BZ$5,FALSE)*Input2!$B$4</f>
        <v>#N/A</v>
      </c>
      <c r="CA64" s="31" t="e">
        <f>VLOOKUP($B64,Input!$C$2:$DR$352,10+CA$5,FALSE)*Input2!$B$4</f>
        <v>#N/A</v>
      </c>
      <c r="CB64" s="31" t="e">
        <f>VLOOKUP($B64,Input!$C$2:$DR$352,10+CB$5,FALSE)*Input2!$B$4</f>
        <v>#N/A</v>
      </c>
      <c r="CC64" s="31" t="e">
        <f>VLOOKUP($B64,Input!$C$2:$DR$352,10+CC$5,FALSE)*Input2!$B$4</f>
        <v>#N/A</v>
      </c>
      <c r="CD64" s="31" t="e">
        <f>VLOOKUP($B64,Input!$C$2:$DR$352,10+CD$5,FALSE)*Input2!$B$4</f>
        <v>#N/A</v>
      </c>
      <c r="CE64" s="31" t="e">
        <f>VLOOKUP($B64,Input!$C$2:$DR$352,10+CE$5,FALSE)*Input2!$B$4</f>
        <v>#N/A</v>
      </c>
      <c r="CF64" s="31" t="e">
        <f>VLOOKUP($B64,Input!$C$2:$DR$352,10+CF$5,FALSE)*Input2!$B$4</f>
        <v>#N/A</v>
      </c>
      <c r="CG64" s="31" t="e">
        <f>VLOOKUP($B64,Input!$C$2:$DR$352,10+CG$5,FALSE)*Input2!$B$4</f>
        <v>#N/A</v>
      </c>
      <c r="CH64" s="31" t="e">
        <f>VLOOKUP($B64,Input!$C$2:$DR$352,10+CH$5,FALSE)*Input2!$B$4</f>
        <v>#N/A</v>
      </c>
      <c r="CI64" s="31" t="e">
        <f>VLOOKUP($B64,Input!$C$2:$DR$352,10+CI$5,FALSE)*Input2!$B$4</f>
        <v>#N/A</v>
      </c>
      <c r="CJ64" s="31" t="e">
        <f>VLOOKUP($B64,Input!$C$2:$DR$352,10+CJ$5,FALSE)*Input2!$B$4</f>
        <v>#N/A</v>
      </c>
      <c r="CK64" s="31" t="e">
        <f>VLOOKUP($B64,Input!$C$2:$DR$352,10+CK$5,FALSE)*Input2!$B$4</f>
        <v>#N/A</v>
      </c>
      <c r="CL64" s="31" t="e">
        <f>VLOOKUP($B64,Input!$C$2:$DR$352,10+CL$5,FALSE)*Input2!$B$4</f>
        <v>#N/A</v>
      </c>
      <c r="CM64" s="31" t="e">
        <f>VLOOKUP($B64,Input!$C$2:$DR$352,10+CM$5,FALSE)*Input2!$B$4</f>
        <v>#N/A</v>
      </c>
      <c r="CN64" s="31" t="e">
        <f>VLOOKUP($B64,Input!$C$2:$DR$352,10+CN$5,FALSE)*Input2!$B$4</f>
        <v>#N/A</v>
      </c>
      <c r="CO64" s="31" t="e">
        <f>VLOOKUP($B64,Input!$C$2:$DR$352,10+CO$5,FALSE)*Input2!$B$4</f>
        <v>#N/A</v>
      </c>
      <c r="CP64" s="31" t="e">
        <f>VLOOKUP($B64,Input!$C$2:$DR$352,10+CP$5,FALSE)*Input2!$B$4</f>
        <v>#N/A</v>
      </c>
    </row>
    <row r="65" spans="1:95" outlineLevel="3">
      <c r="A65" s="30" t="s">
        <v>10</v>
      </c>
      <c r="B65" s="145" t="s">
        <v>167</v>
      </c>
      <c r="C65" s="32" t="e">
        <f>'Aggregate Nominal'!B65*'Aggregate Nominal'!$B$4/'Per Capita Nominal'!C$75</f>
        <v>#N/A</v>
      </c>
      <c r="D65" s="31" t="e">
        <f>VLOOKUP($B65,Input!$C$2:$DR$352,10+D$5,FALSE)*Input2!$B$4</f>
        <v>#N/A</v>
      </c>
      <c r="E65" s="31" t="e">
        <f>VLOOKUP($B65,Input!$C$2:$DR$352,10+E$5,FALSE)*Input2!$B$4</f>
        <v>#N/A</v>
      </c>
      <c r="F65" s="31" t="e">
        <f>VLOOKUP($B65,Input!$C$2:$DR$352,10+F$5,FALSE)*Input2!$B$4</f>
        <v>#N/A</v>
      </c>
      <c r="G65" s="31" t="e">
        <f>VLOOKUP($B65,Input!$C$2:$DR$352,10+G$5,FALSE)*Input2!$B$4</f>
        <v>#N/A</v>
      </c>
      <c r="H65" s="31" t="e">
        <f>VLOOKUP($B65,Input!$C$2:$DR$352,10+H$5,FALSE)*Input2!$B$4</f>
        <v>#N/A</v>
      </c>
      <c r="I65" s="31" t="e">
        <f>VLOOKUP($B65,Input!$C$2:$DR$352,10+I$5,FALSE)*Input2!$B$4</f>
        <v>#N/A</v>
      </c>
      <c r="J65" s="31" t="e">
        <f>VLOOKUP($B65,Input!$C$2:$DR$352,10+J$5,FALSE)*Input2!$B$4</f>
        <v>#N/A</v>
      </c>
      <c r="K65" s="31" t="e">
        <f>VLOOKUP($B65,Input!$C$2:$DR$352,10+K$5,FALSE)*Input2!$B$4</f>
        <v>#N/A</v>
      </c>
      <c r="L65" s="31" t="e">
        <f>VLOOKUP($B65,Input!$C$2:$DR$352,10+L$5,FALSE)*Input2!$B$4</f>
        <v>#N/A</v>
      </c>
      <c r="M65" s="31" t="e">
        <f>VLOOKUP($B65,Input!$C$2:$DR$352,10+M$5,FALSE)*Input2!$B$4</f>
        <v>#N/A</v>
      </c>
      <c r="N65" s="31" t="e">
        <f>VLOOKUP($B65,Input!$C$2:$DR$352,10+N$5,FALSE)*Input2!$B$4</f>
        <v>#N/A</v>
      </c>
      <c r="O65" s="31" t="e">
        <f>VLOOKUP($B65,Input!$C$2:$DR$352,10+O$5,FALSE)*Input2!$B$4</f>
        <v>#N/A</v>
      </c>
      <c r="P65" s="31" t="e">
        <f>VLOOKUP($B65,Input!$C$2:$DR$352,10+P$5,FALSE)*Input2!$B$4</f>
        <v>#N/A</v>
      </c>
      <c r="Q65" s="31" t="e">
        <f>VLOOKUP($B65,Input!$C$2:$DR$352,10+Q$5,FALSE)*Input2!$B$4</f>
        <v>#N/A</v>
      </c>
      <c r="R65" s="31" t="e">
        <f>VLOOKUP($B65,Input!$C$2:$DR$352,10+R$5,FALSE)*Input2!$B$4</f>
        <v>#N/A</v>
      </c>
      <c r="S65" s="31" t="e">
        <f>VLOOKUP($B65,Input!$C$2:$DR$352,10+S$5,FALSE)*Input2!$B$4</f>
        <v>#N/A</v>
      </c>
      <c r="T65" s="31" t="e">
        <f>VLOOKUP($B65,Input!$C$2:$DR$352,10+T$5,FALSE)*Input2!$B$4</f>
        <v>#N/A</v>
      </c>
      <c r="U65" s="31" t="e">
        <f>VLOOKUP($B65,Input!$C$2:$DR$352,10+U$5,FALSE)*Input2!$B$4</f>
        <v>#N/A</v>
      </c>
      <c r="V65" s="31" t="e">
        <f>VLOOKUP($B65,Input!$C$2:$DR$352,10+V$5,FALSE)*Input2!$B$4</f>
        <v>#N/A</v>
      </c>
      <c r="W65" s="31" t="e">
        <f>VLOOKUP($B65,Input!$C$2:$DR$352,10+W$5,FALSE)*Input2!$B$4</f>
        <v>#N/A</v>
      </c>
      <c r="X65" s="31" t="e">
        <f>VLOOKUP($B65,Input!$C$2:$DR$352,10+X$5,FALSE)*Input2!$B$4</f>
        <v>#N/A</v>
      </c>
      <c r="Y65" s="31" t="e">
        <f>VLOOKUP($B65,Input!$C$2:$DR$352,10+Y$5,FALSE)*Input2!$B$4</f>
        <v>#N/A</v>
      </c>
      <c r="Z65" s="31" t="e">
        <f>VLOOKUP($B65,Input!$C$2:$DR$352,10+Z$5,FALSE)*Input2!$B$4</f>
        <v>#N/A</v>
      </c>
      <c r="AA65" s="31" t="e">
        <f>VLOOKUP($B65,Input!$C$2:$DR$352,10+AA$5,FALSE)*Input2!$B$4</f>
        <v>#N/A</v>
      </c>
      <c r="AB65" s="31" t="e">
        <f>VLOOKUP($B65,Input!$C$2:$DR$352,10+AB$5,FALSE)*Input2!$B$4</f>
        <v>#N/A</v>
      </c>
      <c r="AC65" s="31" t="e">
        <f>VLOOKUP($B65,Input!$C$2:$DR$352,10+AC$5,FALSE)*Input2!$B$4</f>
        <v>#N/A</v>
      </c>
      <c r="AD65" s="31" t="e">
        <f>VLOOKUP($B65,Input!$C$2:$DR$352,10+AD$5,FALSE)*Input2!$B$4</f>
        <v>#N/A</v>
      </c>
      <c r="AE65" s="31" t="e">
        <f>VLOOKUP($B65,Input!$C$2:$DR$352,10+AE$5,FALSE)*Input2!$B$4</f>
        <v>#N/A</v>
      </c>
      <c r="AF65" s="31" t="e">
        <f>VLOOKUP($B65,Input!$C$2:$DR$352,10+AF$5,FALSE)*Input2!$B$4</f>
        <v>#N/A</v>
      </c>
      <c r="AG65" s="31" t="e">
        <f>VLOOKUP($B65,Input!$C$2:$DR$352,10+AG$5,FALSE)*Input2!$B$4</f>
        <v>#N/A</v>
      </c>
      <c r="AH65" s="31" t="e">
        <f>VLOOKUP($B65,Input!$C$2:$DR$352,10+AH$5,FALSE)*Input2!$B$4</f>
        <v>#N/A</v>
      </c>
      <c r="AI65" s="31" t="e">
        <f>VLOOKUP($B65,Input!$C$2:$DR$352,10+AI$5,FALSE)*Input2!$B$4</f>
        <v>#N/A</v>
      </c>
      <c r="AJ65" s="31" t="e">
        <f>VLOOKUP($B65,Input!$C$2:$DR$352,10+AJ$5,FALSE)*Input2!$B$4</f>
        <v>#N/A</v>
      </c>
      <c r="AK65" s="31" t="e">
        <f>VLOOKUP($B65,Input!$C$2:$DR$352,10+AK$5,FALSE)*Input2!$B$4</f>
        <v>#N/A</v>
      </c>
      <c r="AL65" s="31" t="e">
        <f>VLOOKUP($B65,Input!$C$2:$DR$352,10+AL$5,FALSE)*Input2!$B$4</f>
        <v>#N/A</v>
      </c>
      <c r="AM65" s="31" t="e">
        <f>VLOOKUP($B65,Input!$C$2:$DR$352,10+AM$5,FALSE)*Input2!$B$4</f>
        <v>#N/A</v>
      </c>
      <c r="AN65" s="31" t="e">
        <f>VLOOKUP($B65,Input!$C$2:$DR$352,10+AN$5,FALSE)*Input2!$B$4</f>
        <v>#N/A</v>
      </c>
      <c r="AO65" s="31" t="e">
        <f>VLOOKUP($B65,Input!$C$2:$DR$352,10+AO$5,FALSE)*Input2!$B$4</f>
        <v>#N/A</v>
      </c>
      <c r="AP65" s="31" t="e">
        <f>VLOOKUP($B65,Input!$C$2:$DR$352,10+AP$5,FALSE)*Input2!$B$4</f>
        <v>#N/A</v>
      </c>
      <c r="AQ65" s="31" t="e">
        <f>VLOOKUP($B65,Input!$C$2:$DR$352,10+AQ$5,FALSE)*Input2!$B$4</f>
        <v>#N/A</v>
      </c>
      <c r="AR65" s="31" t="e">
        <f>VLOOKUP($B65,Input!$C$2:$DR$352,10+AR$5,FALSE)*Input2!$B$4</f>
        <v>#N/A</v>
      </c>
      <c r="AS65" s="31" t="e">
        <f>VLOOKUP($B65,Input!$C$2:$DR$352,10+AS$5,FALSE)*Input2!$B$4</f>
        <v>#N/A</v>
      </c>
      <c r="AT65" s="31" t="e">
        <f>VLOOKUP($B65,Input!$C$2:$DR$352,10+AT$5,FALSE)*Input2!$B$4</f>
        <v>#N/A</v>
      </c>
      <c r="AU65" s="31" t="e">
        <f>VLOOKUP($B65,Input!$C$2:$DR$352,10+AU$5,FALSE)*Input2!$B$4</f>
        <v>#N/A</v>
      </c>
      <c r="AV65" s="31" t="e">
        <f>VLOOKUP($B65,Input!$C$2:$DR$352,10+AV$5,FALSE)*Input2!$B$4</f>
        <v>#N/A</v>
      </c>
      <c r="AW65" s="31" t="e">
        <f>VLOOKUP($B65,Input!$C$2:$DR$352,10+AW$5,FALSE)*Input2!$B$4</f>
        <v>#N/A</v>
      </c>
      <c r="AX65" s="31" t="e">
        <f>VLOOKUP($B65,Input!$C$2:$DR$352,10+AX$5,FALSE)*Input2!$B$4</f>
        <v>#N/A</v>
      </c>
      <c r="AY65" s="31" t="e">
        <f>VLOOKUP($B65,Input!$C$2:$DR$352,10+AY$5,FALSE)*Input2!$B$4</f>
        <v>#N/A</v>
      </c>
      <c r="AZ65" s="31" t="e">
        <f>VLOOKUP($B65,Input!$C$2:$DR$352,10+AZ$5,FALSE)*Input2!$B$4</f>
        <v>#N/A</v>
      </c>
      <c r="BA65" s="31" t="e">
        <f>VLOOKUP($B65,Input!$C$2:$DR$352,10+BA$5,FALSE)*Input2!$B$4</f>
        <v>#N/A</v>
      </c>
      <c r="BB65" s="31" t="e">
        <f>VLOOKUP($B65,Input!$C$2:$DR$352,10+BB$5,FALSE)*Input2!$B$4</f>
        <v>#N/A</v>
      </c>
      <c r="BC65" s="31" t="e">
        <f>VLOOKUP($B65,Input!$C$2:$DR$352,10+BC$5,FALSE)*Input2!$B$4</f>
        <v>#N/A</v>
      </c>
      <c r="BD65" s="31" t="e">
        <f>VLOOKUP($B65,Input!$C$2:$DR$352,10+BD$5,FALSE)*Input2!$B$4</f>
        <v>#N/A</v>
      </c>
      <c r="BE65" s="31" t="e">
        <f>VLOOKUP($B65,Input!$C$2:$DR$352,10+BE$5,FALSE)*Input2!$B$4</f>
        <v>#N/A</v>
      </c>
      <c r="BF65" s="31" t="e">
        <f>VLOOKUP($B65,Input!$C$2:$DR$352,10+BF$5,FALSE)*Input2!$B$4</f>
        <v>#N/A</v>
      </c>
      <c r="BG65" s="31" t="e">
        <f>VLOOKUP($B65,Input!$C$2:$DR$352,10+BG$5,FALSE)*Input2!$B$4</f>
        <v>#N/A</v>
      </c>
      <c r="BH65" s="31" t="e">
        <f>VLOOKUP($B65,Input!$C$2:$DR$352,10+BH$5,FALSE)*Input2!$B$4</f>
        <v>#N/A</v>
      </c>
      <c r="BI65" s="31" t="e">
        <f>VLOOKUP($B65,Input!$C$2:$DR$352,10+BI$5,FALSE)*Input2!$B$4</f>
        <v>#N/A</v>
      </c>
      <c r="BJ65" s="31" t="e">
        <f>VLOOKUP($B65,Input!$C$2:$DR$352,10+BJ$5,FALSE)*Input2!$B$4</f>
        <v>#N/A</v>
      </c>
      <c r="BK65" s="31" t="e">
        <f>VLOOKUP($B65,Input!$C$2:$DR$352,10+BK$5,FALSE)*Input2!$B$4</f>
        <v>#N/A</v>
      </c>
      <c r="BL65" s="31" t="e">
        <f>VLOOKUP($B65,Input!$C$2:$DR$352,10+BL$5,FALSE)*Input2!$B$4</f>
        <v>#N/A</v>
      </c>
      <c r="BM65" s="31" t="e">
        <f>VLOOKUP($B65,Input!$C$2:$DR$352,10+BM$5,FALSE)*Input2!$B$4</f>
        <v>#N/A</v>
      </c>
      <c r="BN65" s="31" t="e">
        <f>VLOOKUP($B65,Input!$C$2:$DR$352,10+BN$5,FALSE)*Input2!$B$4</f>
        <v>#N/A</v>
      </c>
      <c r="BO65" s="31" t="e">
        <f>VLOOKUP($B65,Input!$C$2:$DR$352,10+BO$5,FALSE)*Input2!$B$4</f>
        <v>#N/A</v>
      </c>
      <c r="BP65" s="31" t="e">
        <f>VLOOKUP($B65,Input!$C$2:$DR$352,10+BP$5,FALSE)*Input2!$B$4</f>
        <v>#N/A</v>
      </c>
      <c r="BQ65" s="31" t="e">
        <f>VLOOKUP($B65,Input!$C$2:$DR$352,10+BQ$5,FALSE)*Input2!$B$4</f>
        <v>#N/A</v>
      </c>
      <c r="BR65" s="31" t="e">
        <f>VLOOKUP($B65,Input!$C$2:$DR$352,10+BR$5,FALSE)*Input2!$B$4</f>
        <v>#N/A</v>
      </c>
      <c r="BS65" s="31" t="e">
        <f>VLOOKUP($B65,Input!$C$2:$DR$352,10+BS$5,FALSE)*Input2!$B$4</f>
        <v>#N/A</v>
      </c>
      <c r="BT65" s="31" t="e">
        <f>VLOOKUP($B65,Input!$C$2:$DR$352,10+BT$5,FALSE)*Input2!$B$4</f>
        <v>#N/A</v>
      </c>
      <c r="BU65" s="31" t="e">
        <f>VLOOKUP($B65,Input!$C$2:$DR$352,10+BU$5,FALSE)*Input2!$B$4</f>
        <v>#N/A</v>
      </c>
      <c r="BV65" s="31" t="e">
        <f>VLOOKUP($B65,Input!$C$2:$DR$352,10+BV$5,FALSE)*Input2!$B$4</f>
        <v>#N/A</v>
      </c>
      <c r="BW65" s="31" t="e">
        <f>VLOOKUP($B65,Input!$C$2:$DR$352,10+BW$5,FALSE)*Input2!$B$4</f>
        <v>#N/A</v>
      </c>
      <c r="BX65" s="31" t="e">
        <f>VLOOKUP($B65,Input!$C$2:$DR$352,10+BX$5,FALSE)*Input2!$B$4</f>
        <v>#N/A</v>
      </c>
      <c r="BY65" s="31" t="e">
        <f>VLOOKUP($B65,Input!$C$2:$DR$352,10+BY$5,FALSE)*Input2!$B$4</f>
        <v>#N/A</v>
      </c>
      <c r="BZ65" s="31" t="e">
        <f>VLOOKUP($B65,Input!$C$2:$DR$352,10+BZ$5,FALSE)*Input2!$B$4</f>
        <v>#N/A</v>
      </c>
      <c r="CA65" s="31" t="e">
        <f>VLOOKUP($B65,Input!$C$2:$DR$352,10+CA$5,FALSE)*Input2!$B$4</f>
        <v>#N/A</v>
      </c>
      <c r="CB65" s="31" t="e">
        <f>VLOOKUP($B65,Input!$C$2:$DR$352,10+CB$5,FALSE)*Input2!$B$4</f>
        <v>#N/A</v>
      </c>
      <c r="CC65" s="31" t="e">
        <f>VLOOKUP($B65,Input!$C$2:$DR$352,10+CC$5,FALSE)*Input2!$B$4</f>
        <v>#N/A</v>
      </c>
      <c r="CD65" s="31" t="e">
        <f>VLOOKUP($B65,Input!$C$2:$DR$352,10+CD$5,FALSE)*Input2!$B$4</f>
        <v>#N/A</v>
      </c>
      <c r="CE65" s="31" t="e">
        <f>VLOOKUP($B65,Input!$C$2:$DR$352,10+CE$5,FALSE)*Input2!$B$4</f>
        <v>#N/A</v>
      </c>
      <c r="CF65" s="31" t="e">
        <f>VLOOKUP($B65,Input!$C$2:$DR$352,10+CF$5,FALSE)*Input2!$B$4</f>
        <v>#N/A</v>
      </c>
      <c r="CG65" s="31" t="e">
        <f>VLOOKUP($B65,Input!$C$2:$DR$352,10+CG$5,FALSE)*Input2!$B$4</f>
        <v>#N/A</v>
      </c>
      <c r="CH65" s="31" t="e">
        <f>VLOOKUP($B65,Input!$C$2:$DR$352,10+CH$5,FALSE)*Input2!$B$4</f>
        <v>#N/A</v>
      </c>
      <c r="CI65" s="31" t="e">
        <f>VLOOKUP($B65,Input!$C$2:$DR$352,10+CI$5,FALSE)*Input2!$B$4</f>
        <v>#N/A</v>
      </c>
      <c r="CJ65" s="31" t="e">
        <f>VLOOKUP($B65,Input!$C$2:$DR$352,10+CJ$5,FALSE)*Input2!$B$4</f>
        <v>#N/A</v>
      </c>
      <c r="CK65" s="31" t="e">
        <f>VLOOKUP($B65,Input!$C$2:$DR$352,10+CK$5,FALSE)*Input2!$B$4</f>
        <v>#N/A</v>
      </c>
      <c r="CL65" s="31" t="e">
        <f>VLOOKUP($B65,Input!$C$2:$DR$352,10+CL$5,FALSE)*Input2!$B$4</f>
        <v>#N/A</v>
      </c>
      <c r="CM65" s="31" t="e">
        <f>VLOOKUP($B65,Input!$C$2:$DR$352,10+CM$5,FALSE)*Input2!$B$4</f>
        <v>#N/A</v>
      </c>
      <c r="CN65" s="31" t="e">
        <f>VLOOKUP($B65,Input!$C$2:$DR$352,10+CN$5,FALSE)*Input2!$B$4</f>
        <v>#N/A</v>
      </c>
      <c r="CO65" s="31" t="e">
        <f>VLOOKUP($B65,Input!$C$2:$DR$352,10+CO$5,FALSE)*Input2!$B$4</f>
        <v>#N/A</v>
      </c>
      <c r="CP65" s="31" t="e">
        <f>VLOOKUP($B65,Input!$C$2:$DR$352,10+CP$5,FALSE)*Input2!$B$4</f>
        <v>#N/A</v>
      </c>
    </row>
    <row r="66" spans="1:95" outlineLevel="3">
      <c r="A66" s="30" t="s">
        <v>427</v>
      </c>
      <c r="B66" s="145" t="s">
        <v>168</v>
      </c>
      <c r="C66" s="32" t="e">
        <f>'Aggregate Nominal'!B66*'Aggregate Nominal'!$B$4/'Per Capita Nominal'!C$75</f>
        <v>#N/A</v>
      </c>
      <c r="D66" s="31" t="e">
        <f>VLOOKUP($B66,Input!$C$2:$DR$352,10+D$5,FALSE)*Input2!$B$4</f>
        <v>#N/A</v>
      </c>
      <c r="E66" s="31" t="e">
        <f>VLOOKUP($B66,Input!$C$2:$DR$352,10+E$5,FALSE)*Input2!$B$4</f>
        <v>#N/A</v>
      </c>
      <c r="F66" s="31" t="e">
        <f>VLOOKUP($B66,Input!$C$2:$DR$352,10+F$5,FALSE)*Input2!$B$4</f>
        <v>#N/A</v>
      </c>
      <c r="G66" s="31" t="e">
        <f>VLOOKUP($B66,Input!$C$2:$DR$352,10+G$5,FALSE)*Input2!$B$4</f>
        <v>#N/A</v>
      </c>
      <c r="H66" s="31" t="e">
        <f>VLOOKUP($B66,Input!$C$2:$DR$352,10+H$5,FALSE)*Input2!$B$4</f>
        <v>#N/A</v>
      </c>
      <c r="I66" s="31" t="e">
        <f>VLOOKUP($B66,Input!$C$2:$DR$352,10+I$5,FALSE)*Input2!$B$4</f>
        <v>#N/A</v>
      </c>
      <c r="J66" s="31" t="e">
        <f>VLOOKUP($B66,Input!$C$2:$DR$352,10+J$5,FALSE)*Input2!$B$4</f>
        <v>#N/A</v>
      </c>
      <c r="K66" s="31" t="e">
        <f>VLOOKUP($B66,Input!$C$2:$DR$352,10+K$5,FALSE)*Input2!$B$4</f>
        <v>#N/A</v>
      </c>
      <c r="L66" s="31" t="e">
        <f>VLOOKUP($B66,Input!$C$2:$DR$352,10+L$5,FALSE)*Input2!$B$4</f>
        <v>#N/A</v>
      </c>
      <c r="M66" s="31" t="e">
        <f>VLOOKUP($B66,Input!$C$2:$DR$352,10+M$5,FALSE)*Input2!$B$4</f>
        <v>#N/A</v>
      </c>
      <c r="N66" s="31" t="e">
        <f>VLOOKUP($B66,Input!$C$2:$DR$352,10+N$5,FALSE)*Input2!$B$4</f>
        <v>#N/A</v>
      </c>
      <c r="O66" s="31" t="e">
        <f>VLOOKUP($B66,Input!$C$2:$DR$352,10+O$5,FALSE)*Input2!$B$4</f>
        <v>#N/A</v>
      </c>
      <c r="P66" s="31" t="e">
        <f>VLOOKUP($B66,Input!$C$2:$DR$352,10+P$5,FALSE)*Input2!$B$4</f>
        <v>#N/A</v>
      </c>
      <c r="Q66" s="31" t="e">
        <f>VLOOKUP($B66,Input!$C$2:$DR$352,10+Q$5,FALSE)*Input2!$B$4</f>
        <v>#N/A</v>
      </c>
      <c r="R66" s="31" t="e">
        <f>VLOOKUP($B66,Input!$C$2:$DR$352,10+R$5,FALSE)*Input2!$B$4</f>
        <v>#N/A</v>
      </c>
      <c r="S66" s="31" t="e">
        <f>VLOOKUP($B66,Input!$C$2:$DR$352,10+S$5,FALSE)*Input2!$B$4</f>
        <v>#N/A</v>
      </c>
      <c r="T66" s="31" t="e">
        <f>VLOOKUP($B66,Input!$C$2:$DR$352,10+T$5,FALSE)*Input2!$B$4</f>
        <v>#N/A</v>
      </c>
      <c r="U66" s="31" t="e">
        <f>VLOOKUP($B66,Input!$C$2:$DR$352,10+U$5,FALSE)*Input2!$B$4</f>
        <v>#N/A</v>
      </c>
      <c r="V66" s="31" t="e">
        <f>VLOOKUP($B66,Input!$C$2:$DR$352,10+V$5,FALSE)*Input2!$B$4</f>
        <v>#N/A</v>
      </c>
      <c r="W66" s="31" t="e">
        <f>VLOOKUP($B66,Input!$C$2:$DR$352,10+W$5,FALSE)*Input2!$B$4</f>
        <v>#N/A</v>
      </c>
      <c r="X66" s="31" t="e">
        <f>VLOOKUP($B66,Input!$C$2:$DR$352,10+X$5,FALSE)*Input2!$B$4</f>
        <v>#N/A</v>
      </c>
      <c r="Y66" s="31" t="e">
        <f>VLOOKUP($B66,Input!$C$2:$DR$352,10+Y$5,FALSE)*Input2!$B$4</f>
        <v>#N/A</v>
      </c>
      <c r="Z66" s="31" t="e">
        <f>VLOOKUP($B66,Input!$C$2:$DR$352,10+Z$5,FALSE)*Input2!$B$4</f>
        <v>#N/A</v>
      </c>
      <c r="AA66" s="31" t="e">
        <f>VLOOKUP($B66,Input!$C$2:$DR$352,10+AA$5,FALSE)*Input2!$B$4</f>
        <v>#N/A</v>
      </c>
      <c r="AB66" s="31" t="e">
        <f>VLOOKUP($B66,Input!$C$2:$DR$352,10+AB$5,FALSE)*Input2!$B$4</f>
        <v>#N/A</v>
      </c>
      <c r="AC66" s="31" t="e">
        <f>VLOOKUP($B66,Input!$C$2:$DR$352,10+AC$5,FALSE)*Input2!$B$4</f>
        <v>#N/A</v>
      </c>
      <c r="AD66" s="31" t="e">
        <f>VLOOKUP($B66,Input!$C$2:$DR$352,10+AD$5,FALSE)*Input2!$B$4</f>
        <v>#N/A</v>
      </c>
      <c r="AE66" s="31" t="e">
        <f>VLOOKUP($B66,Input!$C$2:$DR$352,10+AE$5,FALSE)*Input2!$B$4</f>
        <v>#N/A</v>
      </c>
      <c r="AF66" s="31" t="e">
        <f>VLOOKUP($B66,Input!$C$2:$DR$352,10+AF$5,FALSE)*Input2!$B$4</f>
        <v>#N/A</v>
      </c>
      <c r="AG66" s="31" t="e">
        <f>VLOOKUP($B66,Input!$C$2:$DR$352,10+AG$5,FALSE)*Input2!$B$4</f>
        <v>#N/A</v>
      </c>
      <c r="AH66" s="31" t="e">
        <f>VLOOKUP($B66,Input!$C$2:$DR$352,10+AH$5,FALSE)*Input2!$B$4</f>
        <v>#N/A</v>
      </c>
      <c r="AI66" s="31" t="e">
        <f>VLOOKUP($B66,Input!$C$2:$DR$352,10+AI$5,FALSE)*Input2!$B$4</f>
        <v>#N/A</v>
      </c>
      <c r="AJ66" s="31" t="e">
        <f>VLOOKUP($B66,Input!$C$2:$DR$352,10+AJ$5,FALSE)*Input2!$B$4</f>
        <v>#N/A</v>
      </c>
      <c r="AK66" s="31" t="e">
        <f>VLOOKUP($B66,Input!$C$2:$DR$352,10+AK$5,FALSE)*Input2!$B$4</f>
        <v>#N/A</v>
      </c>
      <c r="AL66" s="31" t="e">
        <f>VLOOKUP($B66,Input!$C$2:$DR$352,10+AL$5,FALSE)*Input2!$B$4</f>
        <v>#N/A</v>
      </c>
      <c r="AM66" s="31" t="e">
        <f>VLOOKUP($B66,Input!$C$2:$DR$352,10+AM$5,FALSE)*Input2!$B$4</f>
        <v>#N/A</v>
      </c>
      <c r="AN66" s="31" t="e">
        <f>VLOOKUP($B66,Input!$C$2:$DR$352,10+AN$5,FALSE)*Input2!$B$4</f>
        <v>#N/A</v>
      </c>
      <c r="AO66" s="31" t="e">
        <f>VLOOKUP($B66,Input!$C$2:$DR$352,10+AO$5,FALSE)*Input2!$B$4</f>
        <v>#N/A</v>
      </c>
      <c r="AP66" s="31" t="e">
        <f>VLOOKUP($B66,Input!$C$2:$DR$352,10+AP$5,FALSE)*Input2!$B$4</f>
        <v>#N/A</v>
      </c>
      <c r="AQ66" s="31" t="e">
        <f>VLOOKUP($B66,Input!$C$2:$DR$352,10+AQ$5,FALSE)*Input2!$B$4</f>
        <v>#N/A</v>
      </c>
      <c r="AR66" s="31" t="e">
        <f>VLOOKUP($B66,Input!$C$2:$DR$352,10+AR$5,FALSE)*Input2!$B$4</f>
        <v>#N/A</v>
      </c>
      <c r="AS66" s="31" t="e">
        <f>VLOOKUP($B66,Input!$C$2:$DR$352,10+AS$5,FALSE)*Input2!$B$4</f>
        <v>#N/A</v>
      </c>
      <c r="AT66" s="31" t="e">
        <f>VLOOKUP($B66,Input!$C$2:$DR$352,10+AT$5,FALSE)*Input2!$B$4</f>
        <v>#N/A</v>
      </c>
      <c r="AU66" s="31" t="e">
        <f>VLOOKUP($B66,Input!$C$2:$DR$352,10+AU$5,FALSE)*Input2!$B$4</f>
        <v>#N/A</v>
      </c>
      <c r="AV66" s="31" t="e">
        <f>VLOOKUP($B66,Input!$C$2:$DR$352,10+AV$5,FALSE)*Input2!$B$4</f>
        <v>#N/A</v>
      </c>
      <c r="AW66" s="31" t="e">
        <f>VLOOKUP($B66,Input!$C$2:$DR$352,10+AW$5,FALSE)*Input2!$B$4</f>
        <v>#N/A</v>
      </c>
      <c r="AX66" s="31" t="e">
        <f>VLOOKUP($B66,Input!$C$2:$DR$352,10+AX$5,FALSE)*Input2!$B$4</f>
        <v>#N/A</v>
      </c>
      <c r="AY66" s="31" t="e">
        <f>VLOOKUP($B66,Input!$C$2:$DR$352,10+AY$5,FALSE)*Input2!$B$4</f>
        <v>#N/A</v>
      </c>
      <c r="AZ66" s="31" t="e">
        <f>VLOOKUP($B66,Input!$C$2:$DR$352,10+AZ$5,FALSE)*Input2!$B$4</f>
        <v>#N/A</v>
      </c>
      <c r="BA66" s="31" t="e">
        <f>VLOOKUP($B66,Input!$C$2:$DR$352,10+BA$5,FALSE)*Input2!$B$4</f>
        <v>#N/A</v>
      </c>
      <c r="BB66" s="31" t="e">
        <f>VLOOKUP($B66,Input!$C$2:$DR$352,10+BB$5,FALSE)*Input2!$B$4</f>
        <v>#N/A</v>
      </c>
      <c r="BC66" s="31" t="e">
        <f>VLOOKUP($B66,Input!$C$2:$DR$352,10+BC$5,FALSE)*Input2!$B$4</f>
        <v>#N/A</v>
      </c>
      <c r="BD66" s="31" t="e">
        <f>VLOOKUP($B66,Input!$C$2:$DR$352,10+BD$5,FALSE)*Input2!$B$4</f>
        <v>#N/A</v>
      </c>
      <c r="BE66" s="31" t="e">
        <f>VLOOKUP($B66,Input!$C$2:$DR$352,10+BE$5,FALSE)*Input2!$B$4</f>
        <v>#N/A</v>
      </c>
      <c r="BF66" s="31" t="e">
        <f>VLOOKUP($B66,Input!$C$2:$DR$352,10+BF$5,FALSE)*Input2!$B$4</f>
        <v>#N/A</v>
      </c>
      <c r="BG66" s="31" t="e">
        <f>VLOOKUP($B66,Input!$C$2:$DR$352,10+BG$5,FALSE)*Input2!$B$4</f>
        <v>#N/A</v>
      </c>
      <c r="BH66" s="31" t="e">
        <f>VLOOKUP($B66,Input!$C$2:$DR$352,10+BH$5,FALSE)*Input2!$B$4</f>
        <v>#N/A</v>
      </c>
      <c r="BI66" s="31" t="e">
        <f>VLOOKUP($B66,Input!$C$2:$DR$352,10+BI$5,FALSE)*Input2!$B$4</f>
        <v>#N/A</v>
      </c>
      <c r="BJ66" s="31" t="e">
        <f>VLOOKUP($B66,Input!$C$2:$DR$352,10+BJ$5,FALSE)*Input2!$B$4</f>
        <v>#N/A</v>
      </c>
      <c r="BK66" s="31" t="e">
        <f>VLOOKUP($B66,Input!$C$2:$DR$352,10+BK$5,FALSE)*Input2!$B$4</f>
        <v>#N/A</v>
      </c>
      <c r="BL66" s="31" t="e">
        <f>VLOOKUP($B66,Input!$C$2:$DR$352,10+BL$5,FALSE)*Input2!$B$4</f>
        <v>#N/A</v>
      </c>
      <c r="BM66" s="31" t="e">
        <f>VLOOKUP($B66,Input!$C$2:$DR$352,10+BM$5,FALSE)*Input2!$B$4</f>
        <v>#N/A</v>
      </c>
      <c r="BN66" s="31" t="e">
        <f>VLOOKUP($B66,Input!$C$2:$DR$352,10+BN$5,FALSE)*Input2!$B$4</f>
        <v>#N/A</v>
      </c>
      <c r="BO66" s="31" t="e">
        <f>VLOOKUP($B66,Input!$C$2:$DR$352,10+BO$5,FALSE)*Input2!$B$4</f>
        <v>#N/A</v>
      </c>
      <c r="BP66" s="31" t="e">
        <f>VLOOKUP($B66,Input!$C$2:$DR$352,10+BP$5,FALSE)*Input2!$B$4</f>
        <v>#N/A</v>
      </c>
      <c r="BQ66" s="31" t="e">
        <f>VLOOKUP($B66,Input!$C$2:$DR$352,10+BQ$5,FALSE)*Input2!$B$4</f>
        <v>#N/A</v>
      </c>
      <c r="BR66" s="31" t="e">
        <f>VLOOKUP($B66,Input!$C$2:$DR$352,10+BR$5,FALSE)*Input2!$B$4</f>
        <v>#N/A</v>
      </c>
      <c r="BS66" s="31" t="e">
        <f>VLOOKUP($B66,Input!$C$2:$DR$352,10+BS$5,FALSE)*Input2!$B$4</f>
        <v>#N/A</v>
      </c>
      <c r="BT66" s="31" t="e">
        <f>VLOOKUP($B66,Input!$C$2:$DR$352,10+BT$5,FALSE)*Input2!$B$4</f>
        <v>#N/A</v>
      </c>
      <c r="BU66" s="31" t="e">
        <f>VLOOKUP($B66,Input!$C$2:$DR$352,10+BU$5,FALSE)*Input2!$B$4</f>
        <v>#N/A</v>
      </c>
      <c r="BV66" s="31" t="e">
        <f>VLOOKUP($B66,Input!$C$2:$DR$352,10+BV$5,FALSE)*Input2!$B$4</f>
        <v>#N/A</v>
      </c>
      <c r="BW66" s="31" t="e">
        <f>VLOOKUP($B66,Input!$C$2:$DR$352,10+BW$5,FALSE)*Input2!$B$4</f>
        <v>#N/A</v>
      </c>
      <c r="BX66" s="31" t="e">
        <f>VLOOKUP($B66,Input!$C$2:$DR$352,10+BX$5,FALSE)*Input2!$B$4</f>
        <v>#N/A</v>
      </c>
      <c r="BY66" s="31" t="e">
        <f>VLOOKUP($B66,Input!$C$2:$DR$352,10+BY$5,FALSE)*Input2!$B$4</f>
        <v>#N/A</v>
      </c>
      <c r="BZ66" s="31" t="e">
        <f>VLOOKUP($B66,Input!$C$2:$DR$352,10+BZ$5,FALSE)*Input2!$B$4</f>
        <v>#N/A</v>
      </c>
      <c r="CA66" s="31" t="e">
        <f>VLOOKUP($B66,Input!$C$2:$DR$352,10+CA$5,FALSE)*Input2!$B$4</f>
        <v>#N/A</v>
      </c>
      <c r="CB66" s="31" t="e">
        <f>VLOOKUP($B66,Input!$C$2:$DR$352,10+CB$5,FALSE)*Input2!$B$4</f>
        <v>#N/A</v>
      </c>
      <c r="CC66" s="31" t="e">
        <f>VLOOKUP($B66,Input!$C$2:$DR$352,10+CC$5,FALSE)*Input2!$B$4</f>
        <v>#N/A</v>
      </c>
      <c r="CD66" s="31" t="e">
        <f>VLOOKUP($B66,Input!$C$2:$DR$352,10+CD$5,FALSE)*Input2!$B$4</f>
        <v>#N/A</v>
      </c>
      <c r="CE66" s="31" t="e">
        <f>VLOOKUP($B66,Input!$C$2:$DR$352,10+CE$5,FALSE)*Input2!$B$4</f>
        <v>#N/A</v>
      </c>
      <c r="CF66" s="31" t="e">
        <f>VLOOKUP($B66,Input!$C$2:$DR$352,10+CF$5,FALSE)*Input2!$B$4</f>
        <v>#N/A</v>
      </c>
      <c r="CG66" s="31" t="e">
        <f>VLOOKUP($B66,Input!$C$2:$DR$352,10+CG$5,FALSE)*Input2!$B$4</f>
        <v>#N/A</v>
      </c>
      <c r="CH66" s="31" t="e">
        <f>VLOOKUP($B66,Input!$C$2:$DR$352,10+CH$5,FALSE)*Input2!$B$4</f>
        <v>#N/A</v>
      </c>
      <c r="CI66" s="31" t="e">
        <f>VLOOKUP($B66,Input!$C$2:$DR$352,10+CI$5,FALSE)*Input2!$B$4</f>
        <v>#N/A</v>
      </c>
      <c r="CJ66" s="31" t="e">
        <f>VLOOKUP($B66,Input!$C$2:$DR$352,10+CJ$5,FALSE)*Input2!$B$4</f>
        <v>#N/A</v>
      </c>
      <c r="CK66" s="31" t="e">
        <f>VLOOKUP($B66,Input!$C$2:$DR$352,10+CK$5,FALSE)*Input2!$B$4</f>
        <v>#N/A</v>
      </c>
      <c r="CL66" s="31" t="e">
        <f>VLOOKUP($B66,Input!$C$2:$DR$352,10+CL$5,FALSE)*Input2!$B$4</f>
        <v>#N/A</v>
      </c>
      <c r="CM66" s="31" t="e">
        <f>VLOOKUP($B66,Input!$C$2:$DR$352,10+CM$5,FALSE)*Input2!$B$4</f>
        <v>#N/A</v>
      </c>
      <c r="CN66" s="31" t="e">
        <f>VLOOKUP($B66,Input!$C$2:$DR$352,10+CN$5,FALSE)*Input2!$B$4</f>
        <v>#N/A</v>
      </c>
      <c r="CO66" s="31" t="e">
        <f>VLOOKUP($B66,Input!$C$2:$DR$352,10+CO$5,FALSE)*Input2!$B$4</f>
        <v>#N/A</v>
      </c>
      <c r="CP66" s="31" t="e">
        <f>VLOOKUP($B66,Input!$C$2:$DR$352,10+CP$5,FALSE)*Input2!$B$4</f>
        <v>#N/A</v>
      </c>
    </row>
    <row r="67" spans="1:95" outlineLevel="2">
      <c r="A67" s="204" t="s">
        <v>11</v>
      </c>
      <c r="B67" s="145" t="s">
        <v>169</v>
      </c>
      <c r="C67" s="32" t="e">
        <f>'Aggregate Nominal'!B67*'Aggregate Nominal'!$B$4/'Per Capita Nominal'!C$75</f>
        <v>#N/A</v>
      </c>
      <c r="D67" s="31" t="e">
        <f>VLOOKUP($B67,Input!$C$2:$DR$352,10+D$5,FALSE)*Input2!$B$4</f>
        <v>#N/A</v>
      </c>
      <c r="E67" s="31" t="e">
        <f>VLOOKUP($B67,Input!$C$2:$DR$352,10+E$5,FALSE)*Input2!$B$4</f>
        <v>#N/A</v>
      </c>
      <c r="F67" s="31" t="e">
        <f>VLOOKUP($B67,Input!$C$2:$DR$352,10+F$5,FALSE)*Input2!$B$4</f>
        <v>#N/A</v>
      </c>
      <c r="G67" s="31" t="e">
        <f>VLOOKUP($B67,Input!$C$2:$DR$352,10+G$5,FALSE)*Input2!$B$4</f>
        <v>#N/A</v>
      </c>
      <c r="H67" s="31" t="e">
        <f>VLOOKUP($B67,Input!$C$2:$DR$352,10+H$5,FALSE)*Input2!$B$4</f>
        <v>#N/A</v>
      </c>
      <c r="I67" s="31" t="e">
        <f>VLOOKUP($B67,Input!$C$2:$DR$352,10+I$5,FALSE)*Input2!$B$4</f>
        <v>#N/A</v>
      </c>
      <c r="J67" s="31" t="e">
        <f>VLOOKUP($B67,Input!$C$2:$DR$352,10+J$5,FALSE)*Input2!$B$4</f>
        <v>#N/A</v>
      </c>
      <c r="K67" s="31" t="e">
        <f>VLOOKUP($B67,Input!$C$2:$DR$352,10+K$5,FALSE)*Input2!$B$4</f>
        <v>#N/A</v>
      </c>
      <c r="L67" s="31" t="e">
        <f>VLOOKUP($B67,Input!$C$2:$DR$352,10+L$5,FALSE)*Input2!$B$4</f>
        <v>#N/A</v>
      </c>
      <c r="M67" s="31" t="e">
        <f>VLOOKUP($B67,Input!$C$2:$DR$352,10+M$5,FALSE)*Input2!$B$4</f>
        <v>#N/A</v>
      </c>
      <c r="N67" s="31" t="e">
        <f>VLOOKUP($B67,Input!$C$2:$DR$352,10+N$5,FALSE)*Input2!$B$4</f>
        <v>#N/A</v>
      </c>
      <c r="O67" s="31" t="e">
        <f>VLOOKUP($B67,Input!$C$2:$DR$352,10+O$5,FALSE)*Input2!$B$4</f>
        <v>#N/A</v>
      </c>
      <c r="P67" s="31" t="e">
        <f>VLOOKUP($B67,Input!$C$2:$DR$352,10+P$5,FALSE)*Input2!$B$4</f>
        <v>#N/A</v>
      </c>
      <c r="Q67" s="31" t="e">
        <f>VLOOKUP($B67,Input!$C$2:$DR$352,10+Q$5,FALSE)*Input2!$B$4</f>
        <v>#N/A</v>
      </c>
      <c r="R67" s="31" t="e">
        <f>VLOOKUP($B67,Input!$C$2:$DR$352,10+R$5,FALSE)*Input2!$B$4</f>
        <v>#N/A</v>
      </c>
      <c r="S67" s="31" t="e">
        <f>VLOOKUP($B67,Input!$C$2:$DR$352,10+S$5,FALSE)*Input2!$B$4</f>
        <v>#N/A</v>
      </c>
      <c r="T67" s="31" t="e">
        <f>VLOOKUP($B67,Input!$C$2:$DR$352,10+T$5,FALSE)*Input2!$B$4</f>
        <v>#N/A</v>
      </c>
      <c r="U67" s="31" t="e">
        <f>VLOOKUP($B67,Input!$C$2:$DR$352,10+U$5,FALSE)*Input2!$B$4</f>
        <v>#N/A</v>
      </c>
      <c r="V67" s="31" t="e">
        <f>VLOOKUP($B67,Input!$C$2:$DR$352,10+V$5,FALSE)*Input2!$B$4</f>
        <v>#N/A</v>
      </c>
      <c r="W67" s="31" t="e">
        <f>VLOOKUP($B67,Input!$C$2:$DR$352,10+W$5,FALSE)*Input2!$B$4</f>
        <v>#N/A</v>
      </c>
      <c r="X67" s="31" t="e">
        <f>VLOOKUP($B67,Input!$C$2:$DR$352,10+X$5,FALSE)*Input2!$B$4</f>
        <v>#N/A</v>
      </c>
      <c r="Y67" s="31" t="e">
        <f>VLOOKUP($B67,Input!$C$2:$DR$352,10+Y$5,FALSE)*Input2!$B$4</f>
        <v>#N/A</v>
      </c>
      <c r="Z67" s="31" t="e">
        <f>VLOOKUP($B67,Input!$C$2:$DR$352,10+Z$5,FALSE)*Input2!$B$4</f>
        <v>#N/A</v>
      </c>
      <c r="AA67" s="31" t="e">
        <f>VLOOKUP($B67,Input!$C$2:$DR$352,10+AA$5,FALSE)*Input2!$B$4</f>
        <v>#N/A</v>
      </c>
      <c r="AB67" s="31" t="e">
        <f>VLOOKUP($B67,Input!$C$2:$DR$352,10+AB$5,FALSE)*Input2!$B$4</f>
        <v>#N/A</v>
      </c>
      <c r="AC67" s="31" t="e">
        <f>VLOOKUP($B67,Input!$C$2:$DR$352,10+AC$5,FALSE)*Input2!$B$4</f>
        <v>#N/A</v>
      </c>
      <c r="AD67" s="31" t="e">
        <f>VLOOKUP($B67,Input!$C$2:$DR$352,10+AD$5,FALSE)*Input2!$B$4</f>
        <v>#N/A</v>
      </c>
      <c r="AE67" s="31" t="e">
        <f>VLOOKUP($B67,Input!$C$2:$DR$352,10+AE$5,FALSE)*Input2!$B$4</f>
        <v>#N/A</v>
      </c>
      <c r="AF67" s="31" t="e">
        <f>VLOOKUP($B67,Input!$C$2:$DR$352,10+AF$5,FALSE)*Input2!$B$4</f>
        <v>#N/A</v>
      </c>
      <c r="AG67" s="31" t="e">
        <f>VLOOKUP($B67,Input!$C$2:$DR$352,10+AG$5,FALSE)*Input2!$B$4</f>
        <v>#N/A</v>
      </c>
      <c r="AH67" s="31" t="e">
        <f>VLOOKUP($B67,Input!$C$2:$DR$352,10+AH$5,FALSE)*Input2!$B$4</f>
        <v>#N/A</v>
      </c>
      <c r="AI67" s="31" t="e">
        <f>VLOOKUP($B67,Input!$C$2:$DR$352,10+AI$5,FALSE)*Input2!$B$4</f>
        <v>#N/A</v>
      </c>
      <c r="AJ67" s="31" t="e">
        <f>VLOOKUP($B67,Input!$C$2:$DR$352,10+AJ$5,FALSE)*Input2!$B$4</f>
        <v>#N/A</v>
      </c>
      <c r="AK67" s="31" t="e">
        <f>VLOOKUP($B67,Input!$C$2:$DR$352,10+AK$5,FALSE)*Input2!$B$4</f>
        <v>#N/A</v>
      </c>
      <c r="AL67" s="31" t="e">
        <f>VLOOKUP($B67,Input!$C$2:$DR$352,10+AL$5,FALSE)*Input2!$B$4</f>
        <v>#N/A</v>
      </c>
      <c r="AM67" s="31" t="e">
        <f>VLOOKUP($B67,Input!$C$2:$DR$352,10+AM$5,FALSE)*Input2!$B$4</f>
        <v>#N/A</v>
      </c>
      <c r="AN67" s="31" t="e">
        <f>VLOOKUP($B67,Input!$C$2:$DR$352,10+AN$5,FALSE)*Input2!$B$4</f>
        <v>#N/A</v>
      </c>
      <c r="AO67" s="31" t="e">
        <f>VLOOKUP($B67,Input!$C$2:$DR$352,10+AO$5,FALSE)*Input2!$B$4</f>
        <v>#N/A</v>
      </c>
      <c r="AP67" s="31" t="e">
        <f>VLOOKUP($B67,Input!$C$2:$DR$352,10+AP$5,FALSE)*Input2!$B$4</f>
        <v>#N/A</v>
      </c>
      <c r="AQ67" s="31" t="e">
        <f>VLOOKUP($B67,Input!$C$2:$DR$352,10+AQ$5,FALSE)*Input2!$B$4</f>
        <v>#N/A</v>
      </c>
      <c r="AR67" s="31" t="e">
        <f>VLOOKUP($B67,Input!$C$2:$DR$352,10+AR$5,FALSE)*Input2!$B$4</f>
        <v>#N/A</v>
      </c>
      <c r="AS67" s="31" t="e">
        <f>VLOOKUP($B67,Input!$C$2:$DR$352,10+AS$5,FALSE)*Input2!$B$4</f>
        <v>#N/A</v>
      </c>
      <c r="AT67" s="31" t="e">
        <f>VLOOKUP($B67,Input!$C$2:$DR$352,10+AT$5,FALSE)*Input2!$B$4</f>
        <v>#N/A</v>
      </c>
      <c r="AU67" s="31" t="e">
        <f>VLOOKUP($B67,Input!$C$2:$DR$352,10+AU$5,FALSE)*Input2!$B$4</f>
        <v>#N/A</v>
      </c>
      <c r="AV67" s="31" t="e">
        <f>VLOOKUP($B67,Input!$C$2:$DR$352,10+AV$5,FALSE)*Input2!$B$4</f>
        <v>#N/A</v>
      </c>
      <c r="AW67" s="31" t="e">
        <f>VLOOKUP($B67,Input!$C$2:$DR$352,10+AW$5,FALSE)*Input2!$B$4</f>
        <v>#N/A</v>
      </c>
      <c r="AX67" s="31" t="e">
        <f>VLOOKUP($B67,Input!$C$2:$DR$352,10+AX$5,FALSE)*Input2!$B$4</f>
        <v>#N/A</v>
      </c>
      <c r="AY67" s="31" t="e">
        <f>VLOOKUP($B67,Input!$C$2:$DR$352,10+AY$5,FALSE)*Input2!$B$4</f>
        <v>#N/A</v>
      </c>
      <c r="AZ67" s="31" t="e">
        <f>VLOOKUP($B67,Input!$C$2:$DR$352,10+AZ$5,FALSE)*Input2!$B$4</f>
        <v>#N/A</v>
      </c>
      <c r="BA67" s="31" t="e">
        <f>VLOOKUP($B67,Input!$C$2:$DR$352,10+BA$5,FALSE)*Input2!$B$4</f>
        <v>#N/A</v>
      </c>
      <c r="BB67" s="31" t="e">
        <f>VLOOKUP($B67,Input!$C$2:$DR$352,10+BB$5,FALSE)*Input2!$B$4</f>
        <v>#N/A</v>
      </c>
      <c r="BC67" s="31" t="e">
        <f>VLOOKUP($B67,Input!$C$2:$DR$352,10+BC$5,FALSE)*Input2!$B$4</f>
        <v>#N/A</v>
      </c>
      <c r="BD67" s="31" t="e">
        <f>VLOOKUP($B67,Input!$C$2:$DR$352,10+BD$5,FALSE)*Input2!$B$4</f>
        <v>#N/A</v>
      </c>
      <c r="BE67" s="31" t="e">
        <f>VLOOKUP($B67,Input!$C$2:$DR$352,10+BE$5,FALSE)*Input2!$B$4</f>
        <v>#N/A</v>
      </c>
      <c r="BF67" s="31" t="e">
        <f>VLOOKUP($B67,Input!$C$2:$DR$352,10+BF$5,FALSE)*Input2!$B$4</f>
        <v>#N/A</v>
      </c>
      <c r="BG67" s="31" t="e">
        <f>VLOOKUP($B67,Input!$C$2:$DR$352,10+BG$5,FALSE)*Input2!$B$4</f>
        <v>#N/A</v>
      </c>
      <c r="BH67" s="31" t="e">
        <f>VLOOKUP($B67,Input!$C$2:$DR$352,10+BH$5,FALSE)*Input2!$B$4</f>
        <v>#N/A</v>
      </c>
      <c r="BI67" s="31" t="e">
        <f>VLOOKUP($B67,Input!$C$2:$DR$352,10+BI$5,FALSE)*Input2!$B$4</f>
        <v>#N/A</v>
      </c>
      <c r="BJ67" s="31" t="e">
        <f>VLOOKUP($B67,Input!$C$2:$DR$352,10+BJ$5,FALSE)*Input2!$B$4</f>
        <v>#N/A</v>
      </c>
      <c r="BK67" s="31" t="e">
        <f>VLOOKUP($B67,Input!$C$2:$DR$352,10+BK$5,FALSE)*Input2!$B$4</f>
        <v>#N/A</v>
      </c>
      <c r="BL67" s="31" t="e">
        <f>VLOOKUP($B67,Input!$C$2:$DR$352,10+BL$5,FALSE)*Input2!$B$4</f>
        <v>#N/A</v>
      </c>
      <c r="BM67" s="31" t="e">
        <f>VLOOKUP($B67,Input!$C$2:$DR$352,10+BM$5,FALSE)*Input2!$B$4</f>
        <v>#N/A</v>
      </c>
      <c r="BN67" s="31" t="e">
        <f>VLOOKUP($B67,Input!$C$2:$DR$352,10+BN$5,FALSE)*Input2!$B$4</f>
        <v>#N/A</v>
      </c>
      <c r="BO67" s="31" t="e">
        <f>VLOOKUP($B67,Input!$C$2:$DR$352,10+BO$5,FALSE)*Input2!$B$4</f>
        <v>#N/A</v>
      </c>
      <c r="BP67" s="31" t="e">
        <f>VLOOKUP($B67,Input!$C$2:$DR$352,10+BP$5,FALSE)*Input2!$B$4</f>
        <v>#N/A</v>
      </c>
      <c r="BQ67" s="31" t="e">
        <f>VLOOKUP($B67,Input!$C$2:$DR$352,10+BQ$5,FALSE)*Input2!$B$4</f>
        <v>#N/A</v>
      </c>
      <c r="BR67" s="31" t="e">
        <f>VLOOKUP($B67,Input!$C$2:$DR$352,10+BR$5,FALSE)*Input2!$B$4</f>
        <v>#N/A</v>
      </c>
      <c r="BS67" s="31" t="e">
        <f>VLOOKUP($B67,Input!$C$2:$DR$352,10+BS$5,FALSE)*Input2!$B$4</f>
        <v>#N/A</v>
      </c>
      <c r="BT67" s="31" t="e">
        <f>VLOOKUP($B67,Input!$C$2:$DR$352,10+BT$5,FALSE)*Input2!$B$4</f>
        <v>#N/A</v>
      </c>
      <c r="BU67" s="31" t="e">
        <f>VLOOKUP($B67,Input!$C$2:$DR$352,10+BU$5,FALSE)*Input2!$B$4</f>
        <v>#N/A</v>
      </c>
      <c r="BV67" s="31" t="e">
        <f>VLOOKUP($B67,Input!$C$2:$DR$352,10+BV$5,FALSE)*Input2!$B$4</f>
        <v>#N/A</v>
      </c>
      <c r="BW67" s="31" t="e">
        <f>VLOOKUP($B67,Input!$C$2:$DR$352,10+BW$5,FALSE)*Input2!$B$4</f>
        <v>#N/A</v>
      </c>
      <c r="BX67" s="31" t="e">
        <f>VLOOKUP($B67,Input!$C$2:$DR$352,10+BX$5,FALSE)*Input2!$B$4</f>
        <v>#N/A</v>
      </c>
      <c r="BY67" s="31" t="e">
        <f>VLOOKUP($B67,Input!$C$2:$DR$352,10+BY$5,FALSE)*Input2!$B$4</f>
        <v>#N/A</v>
      </c>
      <c r="BZ67" s="31" t="e">
        <f>VLOOKUP($B67,Input!$C$2:$DR$352,10+BZ$5,FALSE)*Input2!$B$4</f>
        <v>#N/A</v>
      </c>
      <c r="CA67" s="31" t="e">
        <f>VLOOKUP($B67,Input!$C$2:$DR$352,10+CA$5,FALSE)*Input2!$B$4</f>
        <v>#N/A</v>
      </c>
      <c r="CB67" s="31" t="e">
        <f>VLOOKUP($B67,Input!$C$2:$DR$352,10+CB$5,FALSE)*Input2!$B$4</f>
        <v>#N/A</v>
      </c>
      <c r="CC67" s="31" t="e">
        <f>VLOOKUP($B67,Input!$C$2:$DR$352,10+CC$5,FALSE)*Input2!$B$4</f>
        <v>#N/A</v>
      </c>
      <c r="CD67" s="31" t="e">
        <f>VLOOKUP($B67,Input!$C$2:$DR$352,10+CD$5,FALSE)*Input2!$B$4</f>
        <v>#N/A</v>
      </c>
      <c r="CE67" s="31" t="e">
        <f>VLOOKUP($B67,Input!$C$2:$DR$352,10+CE$5,FALSE)*Input2!$B$4</f>
        <v>#N/A</v>
      </c>
      <c r="CF67" s="31" t="e">
        <f>VLOOKUP($B67,Input!$C$2:$DR$352,10+CF$5,FALSE)*Input2!$B$4</f>
        <v>#N/A</v>
      </c>
      <c r="CG67" s="31" t="e">
        <f>VLOOKUP($B67,Input!$C$2:$DR$352,10+CG$5,FALSE)*Input2!$B$4</f>
        <v>#N/A</v>
      </c>
      <c r="CH67" s="31" t="e">
        <f>VLOOKUP($B67,Input!$C$2:$DR$352,10+CH$5,FALSE)*Input2!$B$4</f>
        <v>#N/A</v>
      </c>
      <c r="CI67" s="31" t="e">
        <f>VLOOKUP($B67,Input!$C$2:$DR$352,10+CI$5,FALSE)*Input2!$B$4</f>
        <v>#N/A</v>
      </c>
      <c r="CJ67" s="31" t="e">
        <f>VLOOKUP($B67,Input!$C$2:$DR$352,10+CJ$5,FALSE)*Input2!$B$4</f>
        <v>#N/A</v>
      </c>
      <c r="CK67" s="31" t="e">
        <f>VLOOKUP($B67,Input!$C$2:$DR$352,10+CK$5,FALSE)*Input2!$B$4</f>
        <v>#N/A</v>
      </c>
      <c r="CL67" s="31" t="e">
        <f>VLOOKUP($B67,Input!$C$2:$DR$352,10+CL$5,FALSE)*Input2!$B$4</f>
        <v>#N/A</v>
      </c>
      <c r="CM67" s="31" t="e">
        <f>VLOOKUP($B67,Input!$C$2:$DR$352,10+CM$5,FALSE)*Input2!$B$4</f>
        <v>#N/A</v>
      </c>
      <c r="CN67" s="31" t="e">
        <f>VLOOKUP($B67,Input!$C$2:$DR$352,10+CN$5,FALSE)*Input2!$B$4</f>
        <v>#N/A</v>
      </c>
      <c r="CO67" s="31" t="e">
        <f>VLOOKUP($B67,Input!$C$2:$DR$352,10+CO$5,FALSE)*Input2!$B$4</f>
        <v>#N/A</v>
      </c>
      <c r="CP67" s="31" t="e">
        <f>VLOOKUP($B67,Input!$C$2:$DR$352,10+CP$5,FALSE)*Input2!$B$4</f>
        <v>#N/A</v>
      </c>
    </row>
    <row r="68" spans="1:95" outlineLevel="3">
      <c r="A68" s="30" t="s">
        <v>12</v>
      </c>
      <c r="B68" s="145" t="s">
        <v>170</v>
      </c>
      <c r="C68" s="32" t="e">
        <f>'Aggregate Nominal'!B68*'Aggregate Nominal'!$B$4/'Per Capita Nominal'!C$75</f>
        <v>#N/A</v>
      </c>
      <c r="D68" s="31" t="e">
        <f>VLOOKUP($B68,Input!$C$2:$DR$352,10+D$5,FALSE)*Input2!$B$4</f>
        <v>#N/A</v>
      </c>
      <c r="E68" s="31" t="e">
        <f>VLOOKUP($B68,Input!$C$2:$DR$352,10+E$5,FALSE)*Input2!$B$4</f>
        <v>#N/A</v>
      </c>
      <c r="F68" s="31" t="e">
        <f>VLOOKUP($B68,Input!$C$2:$DR$352,10+F$5,FALSE)*Input2!$B$4</f>
        <v>#N/A</v>
      </c>
      <c r="G68" s="31" t="e">
        <f>VLOOKUP($B68,Input!$C$2:$DR$352,10+G$5,FALSE)*Input2!$B$4</f>
        <v>#N/A</v>
      </c>
      <c r="H68" s="31" t="e">
        <f>VLOOKUP($B68,Input!$C$2:$DR$352,10+H$5,FALSE)*Input2!$B$4</f>
        <v>#N/A</v>
      </c>
      <c r="I68" s="31" t="e">
        <f>VLOOKUP($B68,Input!$C$2:$DR$352,10+I$5,FALSE)*Input2!$B$4</f>
        <v>#N/A</v>
      </c>
      <c r="J68" s="31" t="e">
        <f>VLOOKUP($B68,Input!$C$2:$DR$352,10+J$5,FALSE)*Input2!$B$4</f>
        <v>#N/A</v>
      </c>
      <c r="K68" s="31" t="e">
        <f>VLOOKUP($B68,Input!$C$2:$DR$352,10+K$5,FALSE)*Input2!$B$4</f>
        <v>#N/A</v>
      </c>
      <c r="L68" s="31" t="e">
        <f>VLOOKUP($B68,Input!$C$2:$DR$352,10+L$5,FALSE)*Input2!$B$4</f>
        <v>#N/A</v>
      </c>
      <c r="M68" s="31" t="e">
        <f>VLOOKUP($B68,Input!$C$2:$DR$352,10+M$5,FALSE)*Input2!$B$4</f>
        <v>#N/A</v>
      </c>
      <c r="N68" s="31" t="e">
        <f>VLOOKUP($B68,Input!$C$2:$DR$352,10+N$5,FALSE)*Input2!$B$4</f>
        <v>#N/A</v>
      </c>
      <c r="O68" s="31" t="e">
        <f>VLOOKUP($B68,Input!$C$2:$DR$352,10+O$5,FALSE)*Input2!$B$4</f>
        <v>#N/A</v>
      </c>
      <c r="P68" s="31" t="e">
        <f>VLOOKUP($B68,Input!$C$2:$DR$352,10+P$5,FALSE)*Input2!$B$4</f>
        <v>#N/A</v>
      </c>
      <c r="Q68" s="31" t="e">
        <f>VLOOKUP($B68,Input!$C$2:$DR$352,10+Q$5,FALSE)*Input2!$B$4</f>
        <v>#N/A</v>
      </c>
      <c r="R68" s="31" t="e">
        <f>VLOOKUP($B68,Input!$C$2:$DR$352,10+R$5,FALSE)*Input2!$B$4</f>
        <v>#N/A</v>
      </c>
      <c r="S68" s="31" t="e">
        <f>VLOOKUP($B68,Input!$C$2:$DR$352,10+S$5,FALSE)*Input2!$B$4</f>
        <v>#N/A</v>
      </c>
      <c r="T68" s="31" t="e">
        <f>VLOOKUP($B68,Input!$C$2:$DR$352,10+T$5,FALSE)*Input2!$B$4</f>
        <v>#N/A</v>
      </c>
      <c r="U68" s="31" t="e">
        <f>VLOOKUP($B68,Input!$C$2:$DR$352,10+U$5,FALSE)*Input2!$B$4</f>
        <v>#N/A</v>
      </c>
      <c r="V68" s="31" t="e">
        <f>VLOOKUP($B68,Input!$C$2:$DR$352,10+V$5,FALSE)*Input2!$B$4</f>
        <v>#N/A</v>
      </c>
      <c r="W68" s="31" t="e">
        <f>VLOOKUP($B68,Input!$C$2:$DR$352,10+W$5,FALSE)*Input2!$B$4</f>
        <v>#N/A</v>
      </c>
      <c r="X68" s="31" t="e">
        <f>VLOOKUP($B68,Input!$C$2:$DR$352,10+X$5,FALSE)*Input2!$B$4</f>
        <v>#N/A</v>
      </c>
      <c r="Y68" s="31" t="e">
        <f>VLOOKUP($B68,Input!$C$2:$DR$352,10+Y$5,FALSE)*Input2!$B$4</f>
        <v>#N/A</v>
      </c>
      <c r="Z68" s="31" t="e">
        <f>VLOOKUP($B68,Input!$C$2:$DR$352,10+Z$5,FALSE)*Input2!$B$4</f>
        <v>#N/A</v>
      </c>
      <c r="AA68" s="31" t="e">
        <f>VLOOKUP($B68,Input!$C$2:$DR$352,10+AA$5,FALSE)*Input2!$B$4</f>
        <v>#N/A</v>
      </c>
      <c r="AB68" s="31" t="e">
        <f>VLOOKUP($B68,Input!$C$2:$DR$352,10+AB$5,FALSE)*Input2!$B$4</f>
        <v>#N/A</v>
      </c>
      <c r="AC68" s="31" t="e">
        <f>VLOOKUP($B68,Input!$C$2:$DR$352,10+AC$5,FALSE)*Input2!$B$4</f>
        <v>#N/A</v>
      </c>
      <c r="AD68" s="31" t="e">
        <f>VLOOKUP($B68,Input!$C$2:$DR$352,10+AD$5,FALSE)*Input2!$B$4</f>
        <v>#N/A</v>
      </c>
      <c r="AE68" s="31" t="e">
        <f>VLOOKUP($B68,Input!$C$2:$DR$352,10+AE$5,FALSE)*Input2!$B$4</f>
        <v>#N/A</v>
      </c>
      <c r="AF68" s="31" t="e">
        <f>VLOOKUP($B68,Input!$C$2:$DR$352,10+AF$5,FALSE)*Input2!$B$4</f>
        <v>#N/A</v>
      </c>
      <c r="AG68" s="31" t="e">
        <f>VLOOKUP($B68,Input!$C$2:$DR$352,10+AG$5,FALSE)*Input2!$B$4</f>
        <v>#N/A</v>
      </c>
      <c r="AH68" s="31" t="e">
        <f>VLOOKUP($B68,Input!$C$2:$DR$352,10+AH$5,FALSE)*Input2!$B$4</f>
        <v>#N/A</v>
      </c>
      <c r="AI68" s="31" t="e">
        <f>VLOOKUP($B68,Input!$C$2:$DR$352,10+AI$5,FALSE)*Input2!$B$4</f>
        <v>#N/A</v>
      </c>
      <c r="AJ68" s="31" t="e">
        <f>VLOOKUP($B68,Input!$C$2:$DR$352,10+AJ$5,FALSE)*Input2!$B$4</f>
        <v>#N/A</v>
      </c>
      <c r="AK68" s="31" t="e">
        <f>VLOOKUP($B68,Input!$C$2:$DR$352,10+AK$5,FALSE)*Input2!$B$4</f>
        <v>#N/A</v>
      </c>
      <c r="AL68" s="31" t="e">
        <f>VLOOKUP($B68,Input!$C$2:$DR$352,10+AL$5,FALSE)*Input2!$B$4</f>
        <v>#N/A</v>
      </c>
      <c r="AM68" s="31" t="e">
        <f>VLOOKUP($B68,Input!$C$2:$DR$352,10+AM$5,FALSE)*Input2!$B$4</f>
        <v>#N/A</v>
      </c>
      <c r="AN68" s="31" t="e">
        <f>VLOOKUP($B68,Input!$C$2:$DR$352,10+AN$5,FALSE)*Input2!$B$4</f>
        <v>#N/A</v>
      </c>
      <c r="AO68" s="31" t="e">
        <f>VLOOKUP($B68,Input!$C$2:$DR$352,10+AO$5,FALSE)*Input2!$B$4</f>
        <v>#N/A</v>
      </c>
      <c r="AP68" s="31" t="e">
        <f>VLOOKUP($B68,Input!$C$2:$DR$352,10+AP$5,FALSE)*Input2!$B$4</f>
        <v>#N/A</v>
      </c>
      <c r="AQ68" s="31" t="e">
        <f>VLOOKUP($B68,Input!$C$2:$DR$352,10+AQ$5,FALSE)*Input2!$B$4</f>
        <v>#N/A</v>
      </c>
      <c r="AR68" s="31" t="e">
        <f>VLOOKUP($B68,Input!$C$2:$DR$352,10+AR$5,FALSE)*Input2!$B$4</f>
        <v>#N/A</v>
      </c>
      <c r="AS68" s="31" t="e">
        <f>VLOOKUP($B68,Input!$C$2:$DR$352,10+AS$5,FALSE)*Input2!$B$4</f>
        <v>#N/A</v>
      </c>
      <c r="AT68" s="31" t="e">
        <f>VLOOKUP($B68,Input!$C$2:$DR$352,10+AT$5,FALSE)*Input2!$B$4</f>
        <v>#N/A</v>
      </c>
      <c r="AU68" s="31" t="e">
        <f>VLOOKUP($B68,Input!$C$2:$DR$352,10+AU$5,FALSE)*Input2!$B$4</f>
        <v>#N/A</v>
      </c>
      <c r="AV68" s="31" t="e">
        <f>VLOOKUP($B68,Input!$C$2:$DR$352,10+AV$5,FALSE)*Input2!$B$4</f>
        <v>#N/A</v>
      </c>
      <c r="AW68" s="31" t="e">
        <f>VLOOKUP($B68,Input!$C$2:$DR$352,10+AW$5,FALSE)*Input2!$B$4</f>
        <v>#N/A</v>
      </c>
      <c r="AX68" s="31" t="e">
        <f>VLOOKUP($B68,Input!$C$2:$DR$352,10+AX$5,FALSE)*Input2!$B$4</f>
        <v>#N/A</v>
      </c>
      <c r="AY68" s="31" t="e">
        <f>VLOOKUP($B68,Input!$C$2:$DR$352,10+AY$5,FALSE)*Input2!$B$4</f>
        <v>#N/A</v>
      </c>
      <c r="AZ68" s="31" t="e">
        <f>VLOOKUP($B68,Input!$C$2:$DR$352,10+AZ$5,FALSE)*Input2!$B$4</f>
        <v>#N/A</v>
      </c>
      <c r="BA68" s="31" t="e">
        <f>VLOOKUP($B68,Input!$C$2:$DR$352,10+BA$5,FALSE)*Input2!$B$4</f>
        <v>#N/A</v>
      </c>
      <c r="BB68" s="31" t="e">
        <f>VLOOKUP($B68,Input!$C$2:$DR$352,10+BB$5,FALSE)*Input2!$B$4</f>
        <v>#N/A</v>
      </c>
      <c r="BC68" s="31" t="e">
        <f>VLOOKUP($B68,Input!$C$2:$DR$352,10+BC$5,FALSE)*Input2!$B$4</f>
        <v>#N/A</v>
      </c>
      <c r="BD68" s="31" t="e">
        <f>VLOOKUP($B68,Input!$C$2:$DR$352,10+BD$5,FALSE)*Input2!$B$4</f>
        <v>#N/A</v>
      </c>
      <c r="BE68" s="31" t="e">
        <f>VLOOKUP($B68,Input!$C$2:$DR$352,10+BE$5,FALSE)*Input2!$B$4</f>
        <v>#N/A</v>
      </c>
      <c r="BF68" s="31" t="e">
        <f>VLOOKUP($B68,Input!$C$2:$DR$352,10+BF$5,FALSE)*Input2!$B$4</f>
        <v>#N/A</v>
      </c>
      <c r="BG68" s="31" t="e">
        <f>VLOOKUP($B68,Input!$C$2:$DR$352,10+BG$5,FALSE)*Input2!$B$4</f>
        <v>#N/A</v>
      </c>
      <c r="BH68" s="31" t="e">
        <f>VLOOKUP($B68,Input!$C$2:$DR$352,10+BH$5,FALSE)*Input2!$B$4</f>
        <v>#N/A</v>
      </c>
      <c r="BI68" s="31" t="e">
        <f>VLOOKUP($B68,Input!$C$2:$DR$352,10+BI$5,FALSE)*Input2!$B$4</f>
        <v>#N/A</v>
      </c>
      <c r="BJ68" s="31" t="e">
        <f>VLOOKUP($B68,Input!$C$2:$DR$352,10+BJ$5,FALSE)*Input2!$B$4</f>
        <v>#N/A</v>
      </c>
      <c r="BK68" s="31" t="e">
        <f>VLOOKUP($B68,Input!$C$2:$DR$352,10+BK$5,FALSE)*Input2!$B$4</f>
        <v>#N/A</v>
      </c>
      <c r="BL68" s="31" t="e">
        <f>VLOOKUP($B68,Input!$C$2:$DR$352,10+BL$5,FALSE)*Input2!$B$4</f>
        <v>#N/A</v>
      </c>
      <c r="BM68" s="31" t="e">
        <f>VLOOKUP($B68,Input!$C$2:$DR$352,10+BM$5,FALSE)*Input2!$B$4</f>
        <v>#N/A</v>
      </c>
      <c r="BN68" s="31" t="e">
        <f>VLOOKUP($B68,Input!$C$2:$DR$352,10+BN$5,FALSE)*Input2!$B$4</f>
        <v>#N/A</v>
      </c>
      <c r="BO68" s="31" t="e">
        <f>VLOOKUP($B68,Input!$C$2:$DR$352,10+BO$5,FALSE)*Input2!$B$4</f>
        <v>#N/A</v>
      </c>
      <c r="BP68" s="31" t="e">
        <f>VLOOKUP($B68,Input!$C$2:$DR$352,10+BP$5,FALSE)*Input2!$B$4</f>
        <v>#N/A</v>
      </c>
      <c r="BQ68" s="31" t="e">
        <f>VLOOKUP($B68,Input!$C$2:$DR$352,10+BQ$5,FALSE)*Input2!$B$4</f>
        <v>#N/A</v>
      </c>
      <c r="BR68" s="31" t="e">
        <f>VLOOKUP($B68,Input!$C$2:$DR$352,10+BR$5,FALSE)*Input2!$B$4</f>
        <v>#N/A</v>
      </c>
      <c r="BS68" s="31" t="e">
        <f>VLOOKUP($B68,Input!$C$2:$DR$352,10+BS$5,FALSE)*Input2!$B$4</f>
        <v>#N/A</v>
      </c>
      <c r="BT68" s="31" t="e">
        <f>VLOOKUP($B68,Input!$C$2:$DR$352,10+BT$5,FALSE)*Input2!$B$4</f>
        <v>#N/A</v>
      </c>
      <c r="BU68" s="31" t="e">
        <f>VLOOKUP($B68,Input!$C$2:$DR$352,10+BU$5,FALSE)*Input2!$B$4</f>
        <v>#N/A</v>
      </c>
      <c r="BV68" s="31" t="e">
        <f>VLOOKUP($B68,Input!$C$2:$DR$352,10+BV$5,FALSE)*Input2!$B$4</f>
        <v>#N/A</v>
      </c>
      <c r="BW68" s="31" t="e">
        <f>VLOOKUP($B68,Input!$C$2:$DR$352,10+BW$5,FALSE)*Input2!$B$4</f>
        <v>#N/A</v>
      </c>
      <c r="BX68" s="31" t="e">
        <f>VLOOKUP($B68,Input!$C$2:$DR$352,10+BX$5,FALSE)*Input2!$B$4</f>
        <v>#N/A</v>
      </c>
      <c r="BY68" s="31" t="e">
        <f>VLOOKUP($B68,Input!$C$2:$DR$352,10+BY$5,FALSE)*Input2!$B$4</f>
        <v>#N/A</v>
      </c>
      <c r="BZ68" s="31" t="e">
        <f>VLOOKUP($B68,Input!$C$2:$DR$352,10+BZ$5,FALSE)*Input2!$B$4</f>
        <v>#N/A</v>
      </c>
      <c r="CA68" s="31" t="e">
        <f>VLOOKUP($B68,Input!$C$2:$DR$352,10+CA$5,FALSE)*Input2!$B$4</f>
        <v>#N/A</v>
      </c>
      <c r="CB68" s="31" t="e">
        <f>VLOOKUP($B68,Input!$C$2:$DR$352,10+CB$5,FALSE)*Input2!$B$4</f>
        <v>#N/A</v>
      </c>
      <c r="CC68" s="31" t="e">
        <f>VLOOKUP($B68,Input!$C$2:$DR$352,10+CC$5,FALSE)*Input2!$B$4</f>
        <v>#N/A</v>
      </c>
      <c r="CD68" s="31" t="e">
        <f>VLOOKUP($B68,Input!$C$2:$DR$352,10+CD$5,FALSE)*Input2!$B$4</f>
        <v>#N/A</v>
      </c>
      <c r="CE68" s="31" t="e">
        <f>VLOOKUP($B68,Input!$C$2:$DR$352,10+CE$5,FALSE)*Input2!$B$4</f>
        <v>#N/A</v>
      </c>
      <c r="CF68" s="31" t="e">
        <f>VLOOKUP($B68,Input!$C$2:$DR$352,10+CF$5,FALSE)*Input2!$B$4</f>
        <v>#N/A</v>
      </c>
      <c r="CG68" s="31" t="e">
        <f>VLOOKUP($B68,Input!$C$2:$DR$352,10+CG$5,FALSE)*Input2!$B$4</f>
        <v>#N/A</v>
      </c>
      <c r="CH68" s="31" t="e">
        <f>VLOOKUP($B68,Input!$C$2:$DR$352,10+CH$5,FALSE)*Input2!$B$4</f>
        <v>#N/A</v>
      </c>
      <c r="CI68" s="31" t="e">
        <f>VLOOKUP($B68,Input!$C$2:$DR$352,10+CI$5,FALSE)*Input2!$B$4</f>
        <v>#N/A</v>
      </c>
      <c r="CJ68" s="31" t="e">
        <f>VLOOKUP($B68,Input!$C$2:$DR$352,10+CJ$5,FALSE)*Input2!$B$4</f>
        <v>#N/A</v>
      </c>
      <c r="CK68" s="31" t="e">
        <f>VLOOKUP($B68,Input!$C$2:$DR$352,10+CK$5,FALSE)*Input2!$B$4</f>
        <v>#N/A</v>
      </c>
      <c r="CL68" s="31" t="e">
        <f>VLOOKUP($B68,Input!$C$2:$DR$352,10+CL$5,FALSE)*Input2!$B$4</f>
        <v>#N/A</v>
      </c>
      <c r="CM68" s="31" t="e">
        <f>VLOOKUP($B68,Input!$C$2:$DR$352,10+CM$5,FALSE)*Input2!$B$4</f>
        <v>#N/A</v>
      </c>
      <c r="CN68" s="31" t="e">
        <f>VLOOKUP($B68,Input!$C$2:$DR$352,10+CN$5,FALSE)*Input2!$B$4</f>
        <v>#N/A</v>
      </c>
      <c r="CO68" s="31" t="e">
        <f>VLOOKUP($B68,Input!$C$2:$DR$352,10+CO$5,FALSE)*Input2!$B$4</f>
        <v>#N/A</v>
      </c>
      <c r="CP68" s="31" t="e">
        <f>VLOOKUP($B68,Input!$C$2:$DR$352,10+CP$5,FALSE)*Input2!$B$4</f>
        <v>#N/A</v>
      </c>
    </row>
    <row r="69" spans="1:95" outlineLevel="3">
      <c r="A69" s="205" t="s">
        <v>415</v>
      </c>
      <c r="B69" s="202" t="s">
        <v>421</v>
      </c>
      <c r="C69" s="32" t="e">
        <f>'Aggregate Nominal'!B69*'Aggregate Nominal'!$B$4/'Per Capita Nominal'!C$75</f>
        <v>#N/A</v>
      </c>
      <c r="D69" s="31" t="e">
        <f>Input2!D17</f>
        <v>#N/A</v>
      </c>
      <c r="E69" s="31" t="e">
        <f>Input2!E17</f>
        <v>#N/A</v>
      </c>
      <c r="F69" s="31" t="e">
        <f>Input2!F17</f>
        <v>#N/A</v>
      </c>
      <c r="G69" s="31" t="e">
        <f>Input2!G17</f>
        <v>#N/A</v>
      </c>
      <c r="H69" s="31" t="e">
        <f>Input2!H17</f>
        <v>#N/A</v>
      </c>
      <c r="I69" s="31" t="e">
        <f>Input2!I17</f>
        <v>#N/A</v>
      </c>
      <c r="J69" s="31" t="e">
        <f>Input2!J17</f>
        <v>#N/A</v>
      </c>
      <c r="K69" s="31" t="e">
        <f>Input2!K17</f>
        <v>#N/A</v>
      </c>
      <c r="L69" s="31" t="e">
        <f>Input2!L17</f>
        <v>#N/A</v>
      </c>
      <c r="M69" s="31" t="e">
        <f>Input2!M17</f>
        <v>#N/A</v>
      </c>
      <c r="N69" s="31" t="e">
        <f>Input2!N17</f>
        <v>#N/A</v>
      </c>
      <c r="O69" s="31" t="e">
        <f>Input2!O17</f>
        <v>#N/A</v>
      </c>
      <c r="P69" s="31" t="e">
        <f>Input2!P17</f>
        <v>#N/A</v>
      </c>
      <c r="Q69" s="31" t="e">
        <f>Input2!Q17</f>
        <v>#N/A</v>
      </c>
      <c r="R69" s="31" t="e">
        <f>Input2!R17</f>
        <v>#N/A</v>
      </c>
      <c r="S69" s="31" t="e">
        <f>Input2!S17</f>
        <v>#N/A</v>
      </c>
      <c r="T69" s="31" t="e">
        <f>Input2!T17</f>
        <v>#N/A</v>
      </c>
      <c r="U69" s="31" t="e">
        <f>Input2!U17</f>
        <v>#N/A</v>
      </c>
      <c r="V69" s="31" t="e">
        <f>Input2!V17</f>
        <v>#N/A</v>
      </c>
      <c r="W69" s="31" t="e">
        <f>Input2!W17</f>
        <v>#N/A</v>
      </c>
      <c r="X69" s="31" t="e">
        <f>Input2!X17</f>
        <v>#N/A</v>
      </c>
      <c r="Y69" s="31" t="e">
        <f>Input2!Y17</f>
        <v>#N/A</v>
      </c>
      <c r="Z69" s="31" t="e">
        <f>Input2!Z17</f>
        <v>#N/A</v>
      </c>
      <c r="AA69" s="31" t="e">
        <f>Input2!AA17</f>
        <v>#N/A</v>
      </c>
      <c r="AB69" s="31" t="e">
        <f>Input2!AB17</f>
        <v>#N/A</v>
      </c>
      <c r="AC69" s="31" t="e">
        <f>Input2!AC17</f>
        <v>#N/A</v>
      </c>
      <c r="AD69" s="31" t="e">
        <f>Input2!AD17</f>
        <v>#N/A</v>
      </c>
      <c r="AE69" s="31" t="e">
        <f>Input2!AE17</f>
        <v>#N/A</v>
      </c>
      <c r="AF69" s="31" t="e">
        <f>Input2!AF17</f>
        <v>#N/A</v>
      </c>
      <c r="AG69" s="31" t="e">
        <f>Input2!AG17</f>
        <v>#N/A</v>
      </c>
      <c r="AH69" s="31" t="e">
        <f>Input2!AH17</f>
        <v>#N/A</v>
      </c>
      <c r="AI69" s="31" t="e">
        <f>Input2!AI17</f>
        <v>#N/A</v>
      </c>
      <c r="AJ69" s="31" t="e">
        <f>Input2!AJ17</f>
        <v>#N/A</v>
      </c>
      <c r="AK69" s="31" t="e">
        <f>Input2!AK17</f>
        <v>#N/A</v>
      </c>
      <c r="AL69" s="31" t="e">
        <f>Input2!AL17</f>
        <v>#N/A</v>
      </c>
      <c r="AM69" s="31" t="e">
        <f>Input2!AM17</f>
        <v>#N/A</v>
      </c>
      <c r="AN69" s="31" t="e">
        <f>Input2!AN17</f>
        <v>#N/A</v>
      </c>
      <c r="AO69" s="31" t="e">
        <f>Input2!AO17</f>
        <v>#N/A</v>
      </c>
      <c r="AP69" s="31" t="e">
        <f>Input2!AP17</f>
        <v>#N/A</v>
      </c>
      <c r="AQ69" s="31" t="e">
        <f>Input2!AQ17</f>
        <v>#N/A</v>
      </c>
      <c r="AR69" s="31" t="e">
        <f>Input2!AR17</f>
        <v>#N/A</v>
      </c>
      <c r="AS69" s="31" t="e">
        <f>Input2!AS17</f>
        <v>#N/A</v>
      </c>
      <c r="AT69" s="31" t="e">
        <f>Input2!AT17</f>
        <v>#N/A</v>
      </c>
      <c r="AU69" s="31" t="e">
        <f>Input2!AU17</f>
        <v>#N/A</v>
      </c>
      <c r="AV69" s="31" t="e">
        <f>Input2!AV17</f>
        <v>#N/A</v>
      </c>
      <c r="AW69" s="31" t="e">
        <f>Input2!AW17</f>
        <v>#N/A</v>
      </c>
      <c r="AX69" s="31" t="e">
        <f>Input2!AX17</f>
        <v>#N/A</v>
      </c>
      <c r="AY69" s="31" t="e">
        <f>Input2!AY17</f>
        <v>#N/A</v>
      </c>
      <c r="AZ69" s="31" t="e">
        <f>Input2!AZ17</f>
        <v>#N/A</v>
      </c>
      <c r="BA69" s="31" t="e">
        <f>Input2!BA17</f>
        <v>#N/A</v>
      </c>
      <c r="BB69" s="31" t="e">
        <f>Input2!BB17</f>
        <v>#N/A</v>
      </c>
      <c r="BC69" s="31" t="e">
        <f>Input2!BC17</f>
        <v>#N/A</v>
      </c>
      <c r="BD69" s="31" t="e">
        <f>Input2!BD17</f>
        <v>#N/A</v>
      </c>
      <c r="BE69" s="31" t="e">
        <f>Input2!BE17</f>
        <v>#N/A</v>
      </c>
      <c r="BF69" s="31" t="e">
        <f>Input2!BF17</f>
        <v>#N/A</v>
      </c>
      <c r="BG69" s="31" t="e">
        <f>Input2!BG17</f>
        <v>#N/A</v>
      </c>
      <c r="BH69" s="31" t="e">
        <f>Input2!BH17</f>
        <v>#N/A</v>
      </c>
      <c r="BI69" s="31" t="e">
        <f>Input2!BI17</f>
        <v>#N/A</v>
      </c>
      <c r="BJ69" s="31" t="e">
        <f>Input2!BJ17</f>
        <v>#N/A</v>
      </c>
      <c r="BK69" s="31" t="e">
        <f>Input2!BK17</f>
        <v>#N/A</v>
      </c>
      <c r="BL69" s="31" t="e">
        <f>Input2!BL17</f>
        <v>#N/A</v>
      </c>
      <c r="BM69" s="31" t="e">
        <f>Input2!BM17</f>
        <v>#N/A</v>
      </c>
      <c r="BN69" s="31" t="e">
        <f>Input2!BN17</f>
        <v>#N/A</v>
      </c>
      <c r="BO69" s="31" t="e">
        <f>Input2!BO17</f>
        <v>#N/A</v>
      </c>
      <c r="BP69" s="31" t="e">
        <f>Input2!BP17</f>
        <v>#N/A</v>
      </c>
      <c r="BQ69" s="31" t="e">
        <f>Input2!BQ17</f>
        <v>#N/A</v>
      </c>
      <c r="BR69" s="31" t="e">
        <f>Input2!BR17</f>
        <v>#N/A</v>
      </c>
      <c r="BS69" s="31" t="e">
        <f>Input2!BS17</f>
        <v>#N/A</v>
      </c>
      <c r="BT69" s="31" t="e">
        <f>Input2!BT17</f>
        <v>#N/A</v>
      </c>
      <c r="BU69" s="31" t="e">
        <f>Input2!BU17</f>
        <v>#N/A</v>
      </c>
      <c r="BV69" s="31" t="e">
        <f>Input2!BV17</f>
        <v>#N/A</v>
      </c>
      <c r="BW69" s="31" t="e">
        <f>Input2!BW17</f>
        <v>#N/A</v>
      </c>
      <c r="BX69" s="31" t="e">
        <f>Input2!BX17</f>
        <v>#N/A</v>
      </c>
      <c r="BY69" s="31" t="e">
        <f>Input2!BY17</f>
        <v>#N/A</v>
      </c>
      <c r="BZ69" s="31" t="e">
        <f>Input2!BZ17</f>
        <v>#N/A</v>
      </c>
      <c r="CA69" s="31" t="e">
        <f>Input2!CA17</f>
        <v>#N/A</v>
      </c>
      <c r="CB69" s="31" t="e">
        <f>Input2!CB17</f>
        <v>#N/A</v>
      </c>
      <c r="CC69" s="31" t="e">
        <f>Input2!CC17</f>
        <v>#N/A</v>
      </c>
      <c r="CD69" s="31" t="e">
        <f>Input2!CD17</f>
        <v>#N/A</v>
      </c>
      <c r="CE69" s="31" t="e">
        <f>Input2!CE17</f>
        <v>#N/A</v>
      </c>
      <c r="CF69" s="31" t="e">
        <f>Input2!CF17</f>
        <v>#N/A</v>
      </c>
      <c r="CG69" s="31" t="e">
        <f>Input2!CG17</f>
        <v>#N/A</v>
      </c>
      <c r="CH69" s="31" t="e">
        <f>Input2!CH17</f>
        <v>#N/A</v>
      </c>
      <c r="CI69" s="31" t="e">
        <f>Input2!CI17</f>
        <v>#N/A</v>
      </c>
      <c r="CJ69" s="31" t="e">
        <f>Input2!CJ17</f>
        <v>#N/A</v>
      </c>
      <c r="CK69" s="31" t="e">
        <f>Input2!CK17</f>
        <v>#N/A</v>
      </c>
      <c r="CL69" s="31" t="e">
        <f>Input2!CL17</f>
        <v>#N/A</v>
      </c>
      <c r="CM69" s="31" t="e">
        <f>Input2!CM17</f>
        <v>#N/A</v>
      </c>
      <c r="CN69" s="31" t="e">
        <f>Input2!CN17</f>
        <v>#N/A</v>
      </c>
      <c r="CO69" s="31" t="e">
        <f>Input2!CO17</f>
        <v>#N/A</v>
      </c>
      <c r="CP69" s="31" t="e">
        <f>Input2!CP17</f>
        <v>#N/A</v>
      </c>
    </row>
    <row r="70" spans="1:95" outlineLevel="3">
      <c r="A70" s="205" t="s">
        <v>414</v>
      </c>
      <c r="B70" s="145" t="s">
        <v>417</v>
      </c>
      <c r="C70" s="32" t="e">
        <f>'Aggregate Nominal'!B70*'Aggregate Nominal'!$B$4/'Per Capita Nominal'!C$75</f>
        <v>#N/A</v>
      </c>
      <c r="D70" s="31" t="e">
        <f>VLOOKUP($B70,Input!$C$2:$DR$352,10+D$5,FALSE)*Input2!$B$4</f>
        <v>#N/A</v>
      </c>
      <c r="E70" s="31" t="e">
        <f>VLOOKUP($B70,Input!$C$2:$DR$352,10+E$5,FALSE)*Input2!$B$4</f>
        <v>#N/A</v>
      </c>
      <c r="F70" s="31" t="e">
        <f>VLOOKUP($B70,Input!$C$2:$DR$352,10+F$5,FALSE)*Input2!$B$4</f>
        <v>#N/A</v>
      </c>
      <c r="G70" s="31" t="e">
        <f>VLOOKUP($B70,Input!$C$2:$DR$352,10+G$5,FALSE)*Input2!$B$4</f>
        <v>#N/A</v>
      </c>
      <c r="H70" s="31" t="e">
        <f>VLOOKUP($B70,Input!$C$2:$DR$352,10+H$5,FALSE)*Input2!$B$4</f>
        <v>#N/A</v>
      </c>
      <c r="I70" s="31" t="e">
        <f>VLOOKUP($B70,Input!$C$2:$DR$352,10+I$5,FALSE)*Input2!$B$4</f>
        <v>#N/A</v>
      </c>
      <c r="J70" s="31" t="e">
        <f>VLOOKUP($B70,Input!$C$2:$DR$352,10+J$5,FALSE)*Input2!$B$4</f>
        <v>#N/A</v>
      </c>
      <c r="K70" s="31" t="e">
        <f>VLOOKUP($B70,Input!$C$2:$DR$352,10+K$5,FALSE)*Input2!$B$4</f>
        <v>#N/A</v>
      </c>
      <c r="L70" s="31" t="e">
        <f>VLOOKUP($B70,Input!$C$2:$DR$352,10+L$5,FALSE)*Input2!$B$4</f>
        <v>#N/A</v>
      </c>
      <c r="M70" s="31" t="e">
        <f>VLOOKUP($B70,Input!$C$2:$DR$352,10+M$5,FALSE)*Input2!$B$4</f>
        <v>#N/A</v>
      </c>
      <c r="N70" s="31" t="e">
        <f>VLOOKUP($B70,Input!$C$2:$DR$352,10+N$5,FALSE)*Input2!$B$4</f>
        <v>#N/A</v>
      </c>
      <c r="O70" s="31" t="e">
        <f>VLOOKUP($B70,Input!$C$2:$DR$352,10+O$5,FALSE)*Input2!$B$4</f>
        <v>#N/A</v>
      </c>
      <c r="P70" s="31" t="e">
        <f>VLOOKUP($B70,Input!$C$2:$DR$352,10+P$5,FALSE)*Input2!$B$4</f>
        <v>#N/A</v>
      </c>
      <c r="Q70" s="31" t="e">
        <f>VLOOKUP($B70,Input!$C$2:$DR$352,10+Q$5,FALSE)*Input2!$B$4</f>
        <v>#N/A</v>
      </c>
      <c r="R70" s="31" t="e">
        <f>VLOOKUP($B70,Input!$C$2:$DR$352,10+R$5,FALSE)*Input2!$B$4</f>
        <v>#N/A</v>
      </c>
      <c r="S70" s="31" t="e">
        <f>VLOOKUP($B70,Input!$C$2:$DR$352,10+S$5,FALSE)*Input2!$B$4</f>
        <v>#N/A</v>
      </c>
      <c r="T70" s="31" t="e">
        <f>VLOOKUP($B70,Input!$C$2:$DR$352,10+T$5,FALSE)*Input2!$B$4</f>
        <v>#N/A</v>
      </c>
      <c r="U70" s="31" t="e">
        <f>VLOOKUP($B70,Input!$C$2:$DR$352,10+U$5,FALSE)*Input2!$B$4</f>
        <v>#N/A</v>
      </c>
      <c r="V70" s="31" t="e">
        <f>VLOOKUP($B70,Input!$C$2:$DR$352,10+V$5,FALSE)*Input2!$B$4</f>
        <v>#N/A</v>
      </c>
      <c r="W70" s="31" t="e">
        <f>VLOOKUP($B70,Input!$C$2:$DR$352,10+W$5,FALSE)*Input2!$B$4</f>
        <v>#N/A</v>
      </c>
      <c r="X70" s="31" t="e">
        <f>VLOOKUP($B70,Input!$C$2:$DR$352,10+X$5,FALSE)*Input2!$B$4</f>
        <v>#N/A</v>
      </c>
      <c r="Y70" s="31" t="e">
        <f>VLOOKUP($B70,Input!$C$2:$DR$352,10+Y$5,FALSE)*Input2!$B$4</f>
        <v>#N/A</v>
      </c>
      <c r="Z70" s="31" t="e">
        <f>VLOOKUP($B70,Input!$C$2:$DR$352,10+Z$5,FALSE)*Input2!$B$4</f>
        <v>#N/A</v>
      </c>
      <c r="AA70" s="31" t="e">
        <f>VLOOKUP($B70,Input!$C$2:$DR$352,10+AA$5,FALSE)*Input2!$B$4</f>
        <v>#N/A</v>
      </c>
      <c r="AB70" s="31" t="e">
        <f>VLOOKUP($B70,Input!$C$2:$DR$352,10+AB$5,FALSE)*Input2!$B$4</f>
        <v>#N/A</v>
      </c>
      <c r="AC70" s="31" t="e">
        <f>VLOOKUP($B70,Input!$C$2:$DR$352,10+AC$5,FALSE)*Input2!$B$4</f>
        <v>#N/A</v>
      </c>
      <c r="AD70" s="31" t="e">
        <f>VLOOKUP($B70,Input!$C$2:$DR$352,10+AD$5,FALSE)*Input2!$B$4</f>
        <v>#N/A</v>
      </c>
      <c r="AE70" s="31" t="e">
        <f>VLOOKUP($B70,Input!$C$2:$DR$352,10+AE$5,FALSE)*Input2!$B$4</f>
        <v>#N/A</v>
      </c>
      <c r="AF70" s="31" t="e">
        <f>VLOOKUP($B70,Input!$C$2:$DR$352,10+AF$5,FALSE)*Input2!$B$4</f>
        <v>#N/A</v>
      </c>
      <c r="AG70" s="31" t="e">
        <f>VLOOKUP($B70,Input!$C$2:$DR$352,10+AG$5,FALSE)*Input2!$B$4</f>
        <v>#N/A</v>
      </c>
      <c r="AH70" s="31" t="e">
        <f>VLOOKUP($B70,Input!$C$2:$DR$352,10+AH$5,FALSE)*Input2!$B$4</f>
        <v>#N/A</v>
      </c>
      <c r="AI70" s="31" t="e">
        <f>VLOOKUP($B70,Input!$C$2:$DR$352,10+AI$5,FALSE)*Input2!$B$4</f>
        <v>#N/A</v>
      </c>
      <c r="AJ70" s="31" t="e">
        <f>VLOOKUP($B70,Input!$C$2:$DR$352,10+AJ$5,FALSE)*Input2!$B$4</f>
        <v>#N/A</v>
      </c>
      <c r="AK70" s="31" t="e">
        <f>VLOOKUP($B70,Input!$C$2:$DR$352,10+AK$5,FALSE)*Input2!$B$4</f>
        <v>#N/A</v>
      </c>
      <c r="AL70" s="31" t="e">
        <f>VLOOKUP($B70,Input!$C$2:$DR$352,10+AL$5,FALSE)*Input2!$B$4</f>
        <v>#N/A</v>
      </c>
      <c r="AM70" s="31" t="e">
        <f>VLOOKUP($B70,Input!$C$2:$DR$352,10+AM$5,FALSE)*Input2!$B$4</f>
        <v>#N/A</v>
      </c>
      <c r="AN70" s="31" t="e">
        <f>VLOOKUP($B70,Input!$C$2:$DR$352,10+AN$5,FALSE)*Input2!$B$4</f>
        <v>#N/A</v>
      </c>
      <c r="AO70" s="31" t="e">
        <f>VLOOKUP($B70,Input!$C$2:$DR$352,10+AO$5,FALSE)*Input2!$B$4</f>
        <v>#N/A</v>
      </c>
      <c r="AP70" s="31" t="e">
        <f>VLOOKUP($B70,Input!$C$2:$DR$352,10+AP$5,FALSE)*Input2!$B$4</f>
        <v>#N/A</v>
      </c>
      <c r="AQ70" s="31" t="e">
        <f>VLOOKUP($B70,Input!$C$2:$DR$352,10+AQ$5,FALSE)*Input2!$B$4</f>
        <v>#N/A</v>
      </c>
      <c r="AR70" s="31" t="e">
        <f>VLOOKUP($B70,Input!$C$2:$DR$352,10+AR$5,FALSE)*Input2!$B$4</f>
        <v>#N/A</v>
      </c>
      <c r="AS70" s="31" t="e">
        <f>VLOOKUP($B70,Input!$C$2:$DR$352,10+AS$5,FALSE)*Input2!$B$4</f>
        <v>#N/A</v>
      </c>
      <c r="AT70" s="31" t="e">
        <f>VLOOKUP($B70,Input!$C$2:$DR$352,10+AT$5,FALSE)*Input2!$B$4</f>
        <v>#N/A</v>
      </c>
      <c r="AU70" s="31" t="e">
        <f>VLOOKUP($B70,Input!$C$2:$DR$352,10+AU$5,FALSE)*Input2!$B$4</f>
        <v>#N/A</v>
      </c>
      <c r="AV70" s="31" t="e">
        <f>VLOOKUP($B70,Input!$C$2:$DR$352,10+AV$5,FALSE)*Input2!$B$4</f>
        <v>#N/A</v>
      </c>
      <c r="AW70" s="31" t="e">
        <f>VLOOKUP($B70,Input!$C$2:$DR$352,10+AW$5,FALSE)*Input2!$B$4</f>
        <v>#N/A</v>
      </c>
      <c r="AX70" s="31" t="e">
        <f>VLOOKUP($B70,Input!$C$2:$DR$352,10+AX$5,FALSE)*Input2!$B$4</f>
        <v>#N/A</v>
      </c>
      <c r="AY70" s="31" t="e">
        <f>VLOOKUP($B70,Input!$C$2:$DR$352,10+AY$5,FALSE)*Input2!$B$4</f>
        <v>#N/A</v>
      </c>
      <c r="AZ70" s="31" t="e">
        <f>VLOOKUP($B70,Input!$C$2:$DR$352,10+AZ$5,FALSE)*Input2!$B$4</f>
        <v>#N/A</v>
      </c>
      <c r="BA70" s="31" t="e">
        <f>VLOOKUP($B70,Input!$C$2:$DR$352,10+BA$5,FALSE)*Input2!$B$4</f>
        <v>#N/A</v>
      </c>
      <c r="BB70" s="31" t="e">
        <f>VLOOKUP($B70,Input!$C$2:$DR$352,10+BB$5,FALSE)*Input2!$B$4</f>
        <v>#N/A</v>
      </c>
      <c r="BC70" s="31" t="e">
        <f>VLOOKUP($B70,Input!$C$2:$DR$352,10+BC$5,FALSE)*Input2!$B$4</f>
        <v>#N/A</v>
      </c>
      <c r="BD70" s="31" t="e">
        <f>VLOOKUP($B70,Input!$C$2:$DR$352,10+BD$5,FALSE)*Input2!$B$4</f>
        <v>#N/A</v>
      </c>
      <c r="BE70" s="31" t="e">
        <f>VLOOKUP($B70,Input!$C$2:$DR$352,10+BE$5,FALSE)*Input2!$B$4</f>
        <v>#N/A</v>
      </c>
      <c r="BF70" s="31" t="e">
        <f>VLOOKUP($B70,Input!$C$2:$DR$352,10+BF$5,FALSE)*Input2!$B$4</f>
        <v>#N/A</v>
      </c>
      <c r="BG70" s="31" t="e">
        <f>VLOOKUP($B70,Input!$C$2:$DR$352,10+BG$5,FALSE)*Input2!$B$4</f>
        <v>#N/A</v>
      </c>
      <c r="BH70" s="31" t="e">
        <f>VLOOKUP($B70,Input!$C$2:$DR$352,10+BH$5,FALSE)*Input2!$B$4</f>
        <v>#N/A</v>
      </c>
      <c r="BI70" s="31" t="e">
        <f>VLOOKUP($B70,Input!$C$2:$DR$352,10+BI$5,FALSE)*Input2!$B$4</f>
        <v>#N/A</v>
      </c>
      <c r="BJ70" s="31" t="e">
        <f>VLOOKUP($B70,Input!$C$2:$DR$352,10+BJ$5,FALSE)*Input2!$B$4</f>
        <v>#N/A</v>
      </c>
      <c r="BK70" s="31" t="e">
        <f>VLOOKUP($B70,Input!$C$2:$DR$352,10+BK$5,FALSE)*Input2!$B$4</f>
        <v>#N/A</v>
      </c>
      <c r="BL70" s="31" t="e">
        <f>VLOOKUP($B70,Input!$C$2:$DR$352,10+BL$5,FALSE)*Input2!$B$4</f>
        <v>#N/A</v>
      </c>
      <c r="BM70" s="31" t="e">
        <f>VLOOKUP($B70,Input!$C$2:$DR$352,10+BM$5,FALSE)*Input2!$B$4</f>
        <v>#N/A</v>
      </c>
      <c r="BN70" s="31" t="e">
        <f>VLOOKUP($B70,Input!$C$2:$DR$352,10+BN$5,FALSE)*Input2!$B$4</f>
        <v>#N/A</v>
      </c>
      <c r="BO70" s="31" t="e">
        <f>VLOOKUP($B70,Input!$C$2:$DR$352,10+BO$5,FALSE)*Input2!$B$4</f>
        <v>#N/A</v>
      </c>
      <c r="BP70" s="31" t="e">
        <f>VLOOKUP($B70,Input!$C$2:$DR$352,10+BP$5,FALSE)*Input2!$B$4</f>
        <v>#N/A</v>
      </c>
      <c r="BQ70" s="31" t="e">
        <f>VLOOKUP($B70,Input!$C$2:$DR$352,10+BQ$5,FALSE)*Input2!$B$4</f>
        <v>#N/A</v>
      </c>
      <c r="BR70" s="31" t="e">
        <f>VLOOKUP($B70,Input!$C$2:$DR$352,10+BR$5,FALSE)*Input2!$B$4</f>
        <v>#N/A</v>
      </c>
      <c r="BS70" s="31" t="e">
        <f>VLOOKUP($B70,Input!$C$2:$DR$352,10+BS$5,FALSE)*Input2!$B$4</f>
        <v>#N/A</v>
      </c>
      <c r="BT70" s="31" t="e">
        <f>VLOOKUP($B70,Input!$C$2:$DR$352,10+BT$5,FALSE)*Input2!$B$4</f>
        <v>#N/A</v>
      </c>
      <c r="BU70" s="31" t="e">
        <f>VLOOKUP($B70,Input!$C$2:$DR$352,10+BU$5,FALSE)*Input2!$B$4</f>
        <v>#N/A</v>
      </c>
      <c r="BV70" s="31" t="e">
        <f>VLOOKUP($B70,Input!$C$2:$DR$352,10+BV$5,FALSE)*Input2!$B$4</f>
        <v>#N/A</v>
      </c>
      <c r="BW70" s="31" t="e">
        <f>VLOOKUP($B70,Input!$C$2:$DR$352,10+BW$5,FALSE)*Input2!$B$4</f>
        <v>#N/A</v>
      </c>
      <c r="BX70" s="31" t="e">
        <f>VLOOKUP($B70,Input!$C$2:$DR$352,10+BX$5,FALSE)*Input2!$B$4</f>
        <v>#N/A</v>
      </c>
      <c r="BY70" s="31" t="e">
        <f>VLOOKUP($B70,Input!$C$2:$DR$352,10+BY$5,FALSE)*Input2!$B$4</f>
        <v>#N/A</v>
      </c>
      <c r="BZ70" s="31" t="e">
        <f>VLOOKUP($B70,Input!$C$2:$DR$352,10+BZ$5,FALSE)*Input2!$B$4</f>
        <v>#N/A</v>
      </c>
      <c r="CA70" s="31" t="e">
        <f>VLOOKUP($B70,Input!$C$2:$DR$352,10+CA$5,FALSE)*Input2!$B$4</f>
        <v>#N/A</v>
      </c>
      <c r="CB70" s="31" t="e">
        <f>VLOOKUP($B70,Input!$C$2:$DR$352,10+CB$5,FALSE)*Input2!$B$4</f>
        <v>#N/A</v>
      </c>
      <c r="CC70" s="31" t="e">
        <f>VLOOKUP($B70,Input!$C$2:$DR$352,10+CC$5,FALSE)*Input2!$B$4</f>
        <v>#N/A</v>
      </c>
      <c r="CD70" s="31" t="e">
        <f>VLOOKUP($B70,Input!$C$2:$DR$352,10+CD$5,FALSE)*Input2!$B$4</f>
        <v>#N/A</v>
      </c>
      <c r="CE70" s="31" t="e">
        <f>VLOOKUP($B70,Input!$C$2:$DR$352,10+CE$5,FALSE)*Input2!$B$4</f>
        <v>#N/A</v>
      </c>
      <c r="CF70" s="31" t="e">
        <f>VLOOKUP($B70,Input!$C$2:$DR$352,10+CF$5,FALSE)*Input2!$B$4</f>
        <v>#N/A</v>
      </c>
      <c r="CG70" s="31" t="e">
        <f>VLOOKUP($B70,Input!$C$2:$DR$352,10+CG$5,FALSE)*Input2!$B$4</f>
        <v>#N/A</v>
      </c>
      <c r="CH70" s="31" t="e">
        <f>VLOOKUP($B70,Input!$C$2:$DR$352,10+CH$5,FALSE)*Input2!$B$4</f>
        <v>#N/A</v>
      </c>
      <c r="CI70" s="31" t="e">
        <f>VLOOKUP($B70,Input!$C$2:$DR$352,10+CI$5,FALSE)*Input2!$B$4</f>
        <v>#N/A</v>
      </c>
      <c r="CJ70" s="31" t="e">
        <f>VLOOKUP($B70,Input!$C$2:$DR$352,10+CJ$5,FALSE)*Input2!$B$4</f>
        <v>#N/A</v>
      </c>
      <c r="CK70" s="31" t="e">
        <f>VLOOKUP($B70,Input!$C$2:$DR$352,10+CK$5,FALSE)*Input2!$B$4</f>
        <v>#N/A</v>
      </c>
      <c r="CL70" s="31" t="e">
        <f>VLOOKUP($B70,Input!$C$2:$DR$352,10+CL$5,FALSE)*Input2!$B$4</f>
        <v>#N/A</v>
      </c>
      <c r="CM70" s="31" t="e">
        <f>VLOOKUP($B70,Input!$C$2:$DR$352,10+CM$5,FALSE)*Input2!$B$4</f>
        <v>#N/A</v>
      </c>
      <c r="CN70" s="31" t="e">
        <f>VLOOKUP($B70,Input!$C$2:$DR$352,10+CN$5,FALSE)*Input2!$B$4</f>
        <v>#N/A</v>
      </c>
      <c r="CO70" s="31" t="e">
        <f>VLOOKUP($B70,Input!$C$2:$DR$352,10+CO$5,FALSE)*Input2!$B$4</f>
        <v>#N/A</v>
      </c>
      <c r="CP70" s="31" t="e">
        <f>VLOOKUP($B70,Input!$C$2:$DR$352,10+CP$5,FALSE)*Input2!$B$4</f>
        <v>#N/A</v>
      </c>
    </row>
    <row r="71" spans="1:95" outlineLevel="3">
      <c r="A71" s="205" t="s">
        <v>416</v>
      </c>
      <c r="B71" s="145" t="s">
        <v>418</v>
      </c>
      <c r="C71" s="32" t="e">
        <f>'Aggregate Nominal'!B71*'Aggregate Nominal'!$B$4/'Per Capita Nominal'!C$75</f>
        <v>#N/A</v>
      </c>
      <c r="D71" s="31" t="e">
        <f>VLOOKUP($B71,Input!$C$2:$DR$352,10+D$5,FALSE)*Input2!$B$4</f>
        <v>#N/A</v>
      </c>
      <c r="E71" s="31" t="e">
        <f>VLOOKUP($B71,Input!$C$2:$DR$352,10+E$5,FALSE)*Input2!$B$4</f>
        <v>#N/A</v>
      </c>
      <c r="F71" s="31" t="e">
        <f>VLOOKUP($B71,Input!$C$2:$DR$352,10+F$5,FALSE)*Input2!$B$4</f>
        <v>#N/A</v>
      </c>
      <c r="G71" s="31" t="e">
        <f>VLOOKUP($B71,Input!$C$2:$DR$352,10+G$5,FALSE)*Input2!$B$4</f>
        <v>#N/A</v>
      </c>
      <c r="H71" s="31" t="e">
        <f>VLOOKUP($B71,Input!$C$2:$DR$352,10+H$5,FALSE)*Input2!$B$4</f>
        <v>#N/A</v>
      </c>
      <c r="I71" s="31" t="e">
        <f>VLOOKUP($B71,Input!$C$2:$DR$352,10+I$5,FALSE)*Input2!$B$4</f>
        <v>#N/A</v>
      </c>
      <c r="J71" s="31" t="e">
        <f>VLOOKUP($B71,Input!$C$2:$DR$352,10+J$5,FALSE)*Input2!$B$4</f>
        <v>#N/A</v>
      </c>
      <c r="K71" s="31" t="e">
        <f>VLOOKUP($B71,Input!$C$2:$DR$352,10+K$5,FALSE)*Input2!$B$4</f>
        <v>#N/A</v>
      </c>
      <c r="L71" s="31" t="e">
        <f>VLOOKUP($B71,Input!$C$2:$DR$352,10+L$5,FALSE)*Input2!$B$4</f>
        <v>#N/A</v>
      </c>
      <c r="M71" s="31" t="e">
        <f>VLOOKUP($B71,Input!$C$2:$DR$352,10+M$5,FALSE)*Input2!$B$4</f>
        <v>#N/A</v>
      </c>
      <c r="N71" s="31" t="e">
        <f>VLOOKUP($B71,Input!$C$2:$DR$352,10+N$5,FALSE)*Input2!$B$4</f>
        <v>#N/A</v>
      </c>
      <c r="O71" s="31" t="e">
        <f>VLOOKUP($B71,Input!$C$2:$DR$352,10+O$5,FALSE)*Input2!$B$4</f>
        <v>#N/A</v>
      </c>
      <c r="P71" s="31" t="e">
        <f>VLOOKUP($B71,Input!$C$2:$DR$352,10+P$5,FALSE)*Input2!$B$4</f>
        <v>#N/A</v>
      </c>
      <c r="Q71" s="31" t="e">
        <f>VLOOKUP($B71,Input!$C$2:$DR$352,10+Q$5,FALSE)*Input2!$B$4</f>
        <v>#N/A</v>
      </c>
      <c r="R71" s="31" t="e">
        <f>VLOOKUP($B71,Input!$C$2:$DR$352,10+R$5,FALSE)*Input2!$B$4</f>
        <v>#N/A</v>
      </c>
      <c r="S71" s="31" t="e">
        <f>VLOOKUP($B71,Input!$C$2:$DR$352,10+S$5,FALSE)*Input2!$B$4</f>
        <v>#N/A</v>
      </c>
      <c r="T71" s="31" t="e">
        <f>VLOOKUP($B71,Input!$C$2:$DR$352,10+T$5,FALSE)*Input2!$B$4</f>
        <v>#N/A</v>
      </c>
      <c r="U71" s="31" t="e">
        <f>VLOOKUP($B71,Input!$C$2:$DR$352,10+U$5,FALSE)*Input2!$B$4</f>
        <v>#N/A</v>
      </c>
      <c r="V71" s="31" t="e">
        <f>VLOOKUP($B71,Input!$C$2:$DR$352,10+V$5,FALSE)*Input2!$B$4</f>
        <v>#N/A</v>
      </c>
      <c r="W71" s="31" t="e">
        <f>VLOOKUP($B71,Input!$C$2:$DR$352,10+W$5,FALSE)*Input2!$B$4</f>
        <v>#N/A</v>
      </c>
      <c r="X71" s="31" t="e">
        <f>VLOOKUP($B71,Input!$C$2:$DR$352,10+X$5,FALSE)*Input2!$B$4</f>
        <v>#N/A</v>
      </c>
      <c r="Y71" s="31" t="e">
        <f>VLOOKUP($B71,Input!$C$2:$DR$352,10+Y$5,FALSE)*Input2!$B$4</f>
        <v>#N/A</v>
      </c>
      <c r="Z71" s="31" t="e">
        <f>VLOOKUP($B71,Input!$C$2:$DR$352,10+Z$5,FALSE)*Input2!$B$4</f>
        <v>#N/A</v>
      </c>
      <c r="AA71" s="31" t="e">
        <f>VLOOKUP($B71,Input!$C$2:$DR$352,10+AA$5,FALSE)*Input2!$B$4</f>
        <v>#N/A</v>
      </c>
      <c r="AB71" s="31" t="e">
        <f>VLOOKUP($B71,Input!$C$2:$DR$352,10+AB$5,FALSE)*Input2!$B$4</f>
        <v>#N/A</v>
      </c>
      <c r="AC71" s="31" t="e">
        <f>VLOOKUP($B71,Input!$C$2:$DR$352,10+AC$5,FALSE)*Input2!$B$4</f>
        <v>#N/A</v>
      </c>
      <c r="AD71" s="31" t="e">
        <f>VLOOKUP($B71,Input!$C$2:$DR$352,10+AD$5,FALSE)*Input2!$B$4</f>
        <v>#N/A</v>
      </c>
      <c r="AE71" s="31" t="e">
        <f>VLOOKUP($B71,Input!$C$2:$DR$352,10+AE$5,FALSE)*Input2!$B$4</f>
        <v>#N/A</v>
      </c>
      <c r="AF71" s="31" t="e">
        <f>VLOOKUP($B71,Input!$C$2:$DR$352,10+AF$5,FALSE)*Input2!$B$4</f>
        <v>#N/A</v>
      </c>
      <c r="AG71" s="31" t="e">
        <f>VLOOKUP($B71,Input!$C$2:$DR$352,10+AG$5,FALSE)*Input2!$B$4</f>
        <v>#N/A</v>
      </c>
      <c r="AH71" s="31" t="e">
        <f>VLOOKUP($B71,Input!$C$2:$DR$352,10+AH$5,FALSE)*Input2!$B$4</f>
        <v>#N/A</v>
      </c>
      <c r="AI71" s="31" t="e">
        <f>VLOOKUP($B71,Input!$C$2:$DR$352,10+AI$5,FALSE)*Input2!$B$4</f>
        <v>#N/A</v>
      </c>
      <c r="AJ71" s="31" t="e">
        <f>VLOOKUP($B71,Input!$C$2:$DR$352,10+AJ$5,FALSE)*Input2!$B$4</f>
        <v>#N/A</v>
      </c>
      <c r="AK71" s="31" t="e">
        <f>VLOOKUP($B71,Input!$C$2:$DR$352,10+AK$5,FALSE)*Input2!$B$4</f>
        <v>#N/A</v>
      </c>
      <c r="AL71" s="31" t="e">
        <f>VLOOKUP($B71,Input!$C$2:$DR$352,10+AL$5,FALSE)*Input2!$B$4</f>
        <v>#N/A</v>
      </c>
      <c r="AM71" s="31" t="e">
        <f>VLOOKUP($B71,Input!$C$2:$DR$352,10+AM$5,FALSE)*Input2!$B$4</f>
        <v>#N/A</v>
      </c>
      <c r="AN71" s="31" t="e">
        <f>VLOOKUP($B71,Input!$C$2:$DR$352,10+AN$5,FALSE)*Input2!$B$4</f>
        <v>#N/A</v>
      </c>
      <c r="AO71" s="31" t="e">
        <f>VLOOKUP($B71,Input!$C$2:$DR$352,10+AO$5,FALSE)*Input2!$B$4</f>
        <v>#N/A</v>
      </c>
      <c r="AP71" s="31" t="e">
        <f>VLOOKUP($B71,Input!$C$2:$DR$352,10+AP$5,FALSE)*Input2!$B$4</f>
        <v>#N/A</v>
      </c>
      <c r="AQ71" s="31" t="e">
        <f>VLOOKUP($B71,Input!$C$2:$DR$352,10+AQ$5,FALSE)*Input2!$B$4</f>
        <v>#N/A</v>
      </c>
      <c r="AR71" s="31" t="e">
        <f>VLOOKUP($B71,Input!$C$2:$DR$352,10+AR$5,FALSE)*Input2!$B$4</f>
        <v>#N/A</v>
      </c>
      <c r="AS71" s="31" t="e">
        <f>VLOOKUP($B71,Input!$C$2:$DR$352,10+AS$5,FALSE)*Input2!$B$4</f>
        <v>#N/A</v>
      </c>
      <c r="AT71" s="31" t="e">
        <f>VLOOKUP($B71,Input!$C$2:$DR$352,10+AT$5,FALSE)*Input2!$B$4</f>
        <v>#N/A</v>
      </c>
      <c r="AU71" s="31" t="e">
        <f>VLOOKUP($B71,Input!$C$2:$DR$352,10+AU$5,FALSE)*Input2!$B$4</f>
        <v>#N/A</v>
      </c>
      <c r="AV71" s="31" t="e">
        <f>VLOOKUP($B71,Input!$C$2:$DR$352,10+AV$5,FALSE)*Input2!$B$4</f>
        <v>#N/A</v>
      </c>
      <c r="AW71" s="31" t="e">
        <f>VLOOKUP($B71,Input!$C$2:$DR$352,10+AW$5,FALSE)*Input2!$B$4</f>
        <v>#N/A</v>
      </c>
      <c r="AX71" s="31" t="e">
        <f>VLOOKUP($B71,Input!$C$2:$DR$352,10+AX$5,FALSE)*Input2!$B$4</f>
        <v>#N/A</v>
      </c>
      <c r="AY71" s="31" t="e">
        <f>VLOOKUP($B71,Input!$C$2:$DR$352,10+AY$5,FALSE)*Input2!$B$4</f>
        <v>#N/A</v>
      </c>
      <c r="AZ71" s="31" t="e">
        <f>VLOOKUP($B71,Input!$C$2:$DR$352,10+AZ$5,FALSE)*Input2!$B$4</f>
        <v>#N/A</v>
      </c>
      <c r="BA71" s="31" t="e">
        <f>VLOOKUP($B71,Input!$C$2:$DR$352,10+BA$5,FALSE)*Input2!$B$4</f>
        <v>#N/A</v>
      </c>
      <c r="BB71" s="31" t="e">
        <f>VLOOKUP($B71,Input!$C$2:$DR$352,10+BB$5,FALSE)*Input2!$B$4</f>
        <v>#N/A</v>
      </c>
      <c r="BC71" s="31" t="e">
        <f>VLOOKUP($B71,Input!$C$2:$DR$352,10+BC$5,FALSE)*Input2!$B$4</f>
        <v>#N/A</v>
      </c>
      <c r="BD71" s="31" t="e">
        <f>VLOOKUP($B71,Input!$C$2:$DR$352,10+BD$5,FALSE)*Input2!$B$4</f>
        <v>#N/A</v>
      </c>
      <c r="BE71" s="31" t="e">
        <f>VLOOKUP($B71,Input!$C$2:$DR$352,10+BE$5,FALSE)*Input2!$B$4</f>
        <v>#N/A</v>
      </c>
      <c r="BF71" s="31" t="e">
        <f>VLOOKUP($B71,Input!$C$2:$DR$352,10+BF$5,FALSE)*Input2!$B$4</f>
        <v>#N/A</v>
      </c>
      <c r="BG71" s="31" t="e">
        <f>VLOOKUP($B71,Input!$C$2:$DR$352,10+BG$5,FALSE)*Input2!$B$4</f>
        <v>#N/A</v>
      </c>
      <c r="BH71" s="31" t="e">
        <f>VLOOKUP($B71,Input!$C$2:$DR$352,10+BH$5,FALSE)*Input2!$B$4</f>
        <v>#N/A</v>
      </c>
      <c r="BI71" s="31" t="e">
        <f>VLOOKUP($B71,Input!$C$2:$DR$352,10+BI$5,FALSE)*Input2!$B$4</f>
        <v>#N/A</v>
      </c>
      <c r="BJ71" s="31" t="e">
        <f>VLOOKUP($B71,Input!$C$2:$DR$352,10+BJ$5,FALSE)*Input2!$B$4</f>
        <v>#N/A</v>
      </c>
      <c r="BK71" s="31" t="e">
        <f>VLOOKUP($B71,Input!$C$2:$DR$352,10+BK$5,FALSE)*Input2!$B$4</f>
        <v>#N/A</v>
      </c>
      <c r="BL71" s="31" t="e">
        <f>VLOOKUP($B71,Input!$C$2:$DR$352,10+BL$5,FALSE)*Input2!$B$4</f>
        <v>#N/A</v>
      </c>
      <c r="BM71" s="31" t="e">
        <f>VLOOKUP($B71,Input!$C$2:$DR$352,10+BM$5,FALSE)*Input2!$B$4</f>
        <v>#N/A</v>
      </c>
      <c r="BN71" s="31" t="e">
        <f>VLOOKUP($B71,Input!$C$2:$DR$352,10+BN$5,FALSE)*Input2!$B$4</f>
        <v>#N/A</v>
      </c>
      <c r="BO71" s="31" t="e">
        <f>VLOOKUP($B71,Input!$C$2:$DR$352,10+BO$5,FALSE)*Input2!$B$4</f>
        <v>#N/A</v>
      </c>
      <c r="BP71" s="31" t="e">
        <f>VLOOKUP($B71,Input!$C$2:$DR$352,10+BP$5,FALSE)*Input2!$B$4</f>
        <v>#N/A</v>
      </c>
      <c r="BQ71" s="31" t="e">
        <f>VLOOKUP($B71,Input!$C$2:$DR$352,10+BQ$5,FALSE)*Input2!$B$4</f>
        <v>#N/A</v>
      </c>
      <c r="BR71" s="31" t="e">
        <f>VLOOKUP($B71,Input!$C$2:$DR$352,10+BR$5,FALSE)*Input2!$B$4</f>
        <v>#N/A</v>
      </c>
      <c r="BS71" s="31" t="e">
        <f>VLOOKUP($B71,Input!$C$2:$DR$352,10+BS$5,FALSE)*Input2!$B$4</f>
        <v>#N/A</v>
      </c>
      <c r="BT71" s="31" t="e">
        <f>VLOOKUP($B71,Input!$C$2:$DR$352,10+BT$5,FALSE)*Input2!$B$4</f>
        <v>#N/A</v>
      </c>
      <c r="BU71" s="31" t="e">
        <f>VLOOKUP($B71,Input!$C$2:$DR$352,10+BU$5,FALSE)*Input2!$B$4</f>
        <v>#N/A</v>
      </c>
      <c r="BV71" s="31" t="e">
        <f>VLOOKUP($B71,Input!$C$2:$DR$352,10+BV$5,FALSE)*Input2!$B$4</f>
        <v>#N/A</v>
      </c>
      <c r="BW71" s="31" t="e">
        <f>VLOOKUP($B71,Input!$C$2:$DR$352,10+BW$5,FALSE)*Input2!$B$4</f>
        <v>#N/A</v>
      </c>
      <c r="BX71" s="31" t="e">
        <f>VLOOKUP($B71,Input!$C$2:$DR$352,10+BX$5,FALSE)*Input2!$B$4</f>
        <v>#N/A</v>
      </c>
      <c r="BY71" s="31" t="e">
        <f>VLOOKUP($B71,Input!$C$2:$DR$352,10+BY$5,FALSE)*Input2!$B$4</f>
        <v>#N/A</v>
      </c>
      <c r="BZ71" s="31" t="e">
        <f>VLOOKUP($B71,Input!$C$2:$DR$352,10+BZ$5,FALSE)*Input2!$B$4</f>
        <v>#N/A</v>
      </c>
      <c r="CA71" s="31" t="e">
        <f>VLOOKUP($B71,Input!$C$2:$DR$352,10+CA$5,FALSE)*Input2!$B$4</f>
        <v>#N/A</v>
      </c>
      <c r="CB71" s="31" t="e">
        <f>VLOOKUP($B71,Input!$C$2:$DR$352,10+CB$5,FALSE)*Input2!$B$4</f>
        <v>#N/A</v>
      </c>
      <c r="CC71" s="31" t="e">
        <f>VLOOKUP($B71,Input!$C$2:$DR$352,10+CC$5,FALSE)*Input2!$B$4</f>
        <v>#N/A</v>
      </c>
      <c r="CD71" s="31" t="e">
        <f>VLOOKUP($B71,Input!$C$2:$DR$352,10+CD$5,FALSE)*Input2!$B$4</f>
        <v>#N/A</v>
      </c>
      <c r="CE71" s="31" t="e">
        <f>VLOOKUP($B71,Input!$C$2:$DR$352,10+CE$5,FALSE)*Input2!$B$4</f>
        <v>#N/A</v>
      </c>
      <c r="CF71" s="31" t="e">
        <f>VLOOKUP($B71,Input!$C$2:$DR$352,10+CF$5,FALSE)*Input2!$B$4</f>
        <v>#N/A</v>
      </c>
      <c r="CG71" s="31" t="e">
        <f>VLOOKUP($B71,Input!$C$2:$DR$352,10+CG$5,FALSE)*Input2!$B$4</f>
        <v>#N/A</v>
      </c>
      <c r="CH71" s="31" t="e">
        <f>VLOOKUP($B71,Input!$C$2:$DR$352,10+CH$5,FALSE)*Input2!$B$4</f>
        <v>#N/A</v>
      </c>
      <c r="CI71" s="31" t="e">
        <f>VLOOKUP($B71,Input!$C$2:$DR$352,10+CI$5,FALSE)*Input2!$B$4</f>
        <v>#N/A</v>
      </c>
      <c r="CJ71" s="31" t="e">
        <f>VLOOKUP($B71,Input!$C$2:$DR$352,10+CJ$5,FALSE)*Input2!$B$4</f>
        <v>#N/A</v>
      </c>
      <c r="CK71" s="31" t="e">
        <f>VLOOKUP($B71,Input!$C$2:$DR$352,10+CK$5,FALSE)*Input2!$B$4</f>
        <v>#N/A</v>
      </c>
      <c r="CL71" s="31" t="e">
        <f>VLOOKUP($B71,Input!$C$2:$DR$352,10+CL$5,FALSE)*Input2!$B$4</f>
        <v>#N/A</v>
      </c>
      <c r="CM71" s="31" t="e">
        <f>VLOOKUP($B71,Input!$C$2:$DR$352,10+CM$5,FALSE)*Input2!$B$4</f>
        <v>#N/A</v>
      </c>
      <c r="CN71" s="31" t="e">
        <f>VLOOKUP($B71,Input!$C$2:$DR$352,10+CN$5,FALSE)*Input2!$B$4</f>
        <v>#N/A</v>
      </c>
      <c r="CO71" s="31" t="e">
        <f>VLOOKUP($B71,Input!$C$2:$DR$352,10+CO$5,FALSE)*Input2!$B$4</f>
        <v>#N/A</v>
      </c>
      <c r="CP71" s="31" t="e">
        <f>VLOOKUP($B71,Input!$C$2:$DR$352,10+CP$5,FALSE)*Input2!$B$4</f>
        <v>#N/A</v>
      </c>
    </row>
    <row r="72" spans="1:95" outlineLevel="3">
      <c r="A72" s="30" t="s">
        <v>428</v>
      </c>
      <c r="B72" s="145" t="s">
        <v>171</v>
      </c>
      <c r="C72" s="32" t="e">
        <f>'Aggregate Nominal'!B72*'Aggregate Nominal'!$B$4/'Per Capita Nominal'!C$75</f>
        <v>#N/A</v>
      </c>
      <c r="D72" s="31" t="e">
        <f>VLOOKUP($B72,Input!$C$2:$DR$352,10+D$5,FALSE)*Input2!$B$4</f>
        <v>#N/A</v>
      </c>
      <c r="E72" s="31" t="e">
        <f>VLOOKUP($B72,Input!$C$2:$DR$352,10+E$5,FALSE)*Input2!$B$4</f>
        <v>#N/A</v>
      </c>
      <c r="F72" s="31" t="e">
        <f>VLOOKUP($B72,Input!$C$2:$DR$352,10+F$5,FALSE)*Input2!$B$4</f>
        <v>#N/A</v>
      </c>
      <c r="G72" s="31" t="e">
        <f>VLOOKUP($B72,Input!$C$2:$DR$352,10+G$5,FALSE)*Input2!$B$4</f>
        <v>#N/A</v>
      </c>
      <c r="H72" s="31" t="e">
        <f>VLOOKUP($B72,Input!$C$2:$DR$352,10+H$5,FALSE)*Input2!$B$4</f>
        <v>#N/A</v>
      </c>
      <c r="I72" s="31" t="e">
        <f>VLOOKUP($B72,Input!$C$2:$DR$352,10+I$5,FALSE)*Input2!$B$4</f>
        <v>#N/A</v>
      </c>
      <c r="J72" s="31" t="e">
        <f>VLOOKUP($B72,Input!$C$2:$DR$352,10+J$5,FALSE)*Input2!$B$4</f>
        <v>#N/A</v>
      </c>
      <c r="K72" s="31" t="e">
        <f>VLOOKUP($B72,Input!$C$2:$DR$352,10+K$5,FALSE)*Input2!$B$4</f>
        <v>#N/A</v>
      </c>
      <c r="L72" s="31" t="e">
        <f>VLOOKUP($B72,Input!$C$2:$DR$352,10+L$5,FALSE)*Input2!$B$4</f>
        <v>#N/A</v>
      </c>
      <c r="M72" s="31" t="e">
        <f>VLOOKUP($B72,Input!$C$2:$DR$352,10+M$5,FALSE)*Input2!$B$4</f>
        <v>#N/A</v>
      </c>
      <c r="N72" s="31" t="e">
        <f>VLOOKUP($B72,Input!$C$2:$DR$352,10+N$5,FALSE)*Input2!$B$4</f>
        <v>#N/A</v>
      </c>
      <c r="O72" s="31" t="e">
        <f>VLOOKUP($B72,Input!$C$2:$DR$352,10+O$5,FALSE)*Input2!$B$4</f>
        <v>#N/A</v>
      </c>
      <c r="P72" s="31" t="e">
        <f>VLOOKUP($B72,Input!$C$2:$DR$352,10+P$5,FALSE)*Input2!$B$4</f>
        <v>#N/A</v>
      </c>
      <c r="Q72" s="31" t="e">
        <f>VLOOKUP($B72,Input!$C$2:$DR$352,10+Q$5,FALSE)*Input2!$B$4</f>
        <v>#N/A</v>
      </c>
      <c r="R72" s="31" t="e">
        <f>VLOOKUP($B72,Input!$C$2:$DR$352,10+R$5,FALSE)*Input2!$B$4</f>
        <v>#N/A</v>
      </c>
      <c r="S72" s="31" t="e">
        <f>VLOOKUP($B72,Input!$C$2:$DR$352,10+S$5,FALSE)*Input2!$B$4</f>
        <v>#N/A</v>
      </c>
      <c r="T72" s="31" t="e">
        <f>VLOOKUP($B72,Input!$C$2:$DR$352,10+T$5,FALSE)*Input2!$B$4</f>
        <v>#N/A</v>
      </c>
      <c r="U72" s="31" t="e">
        <f>VLOOKUP($B72,Input!$C$2:$DR$352,10+U$5,FALSE)*Input2!$B$4</f>
        <v>#N/A</v>
      </c>
      <c r="V72" s="31" t="e">
        <f>VLOOKUP($B72,Input!$C$2:$DR$352,10+V$5,FALSE)*Input2!$B$4</f>
        <v>#N/A</v>
      </c>
      <c r="W72" s="31" t="e">
        <f>VLOOKUP($B72,Input!$C$2:$DR$352,10+W$5,FALSE)*Input2!$B$4</f>
        <v>#N/A</v>
      </c>
      <c r="X72" s="31" t="e">
        <f>VLOOKUP($B72,Input!$C$2:$DR$352,10+X$5,FALSE)*Input2!$B$4</f>
        <v>#N/A</v>
      </c>
      <c r="Y72" s="31" t="e">
        <f>VLOOKUP($B72,Input!$C$2:$DR$352,10+Y$5,FALSE)*Input2!$B$4</f>
        <v>#N/A</v>
      </c>
      <c r="Z72" s="31" t="e">
        <f>VLOOKUP($B72,Input!$C$2:$DR$352,10+Z$5,FALSE)*Input2!$B$4</f>
        <v>#N/A</v>
      </c>
      <c r="AA72" s="31" t="e">
        <f>VLOOKUP($B72,Input!$C$2:$DR$352,10+AA$5,FALSE)*Input2!$B$4</f>
        <v>#N/A</v>
      </c>
      <c r="AB72" s="31" t="e">
        <f>VLOOKUP($B72,Input!$C$2:$DR$352,10+AB$5,FALSE)*Input2!$B$4</f>
        <v>#N/A</v>
      </c>
      <c r="AC72" s="31" t="e">
        <f>VLOOKUP($B72,Input!$C$2:$DR$352,10+AC$5,FALSE)*Input2!$B$4</f>
        <v>#N/A</v>
      </c>
      <c r="AD72" s="31" t="e">
        <f>VLOOKUP($B72,Input!$C$2:$DR$352,10+AD$5,FALSE)*Input2!$B$4</f>
        <v>#N/A</v>
      </c>
      <c r="AE72" s="31" t="e">
        <f>VLOOKUP($B72,Input!$C$2:$DR$352,10+AE$5,FALSE)*Input2!$B$4</f>
        <v>#N/A</v>
      </c>
      <c r="AF72" s="31" t="e">
        <f>VLOOKUP($B72,Input!$C$2:$DR$352,10+AF$5,FALSE)*Input2!$B$4</f>
        <v>#N/A</v>
      </c>
      <c r="AG72" s="31" t="e">
        <f>VLOOKUP($B72,Input!$C$2:$DR$352,10+AG$5,FALSE)*Input2!$B$4</f>
        <v>#N/A</v>
      </c>
      <c r="AH72" s="31" t="e">
        <f>VLOOKUP($B72,Input!$C$2:$DR$352,10+AH$5,FALSE)*Input2!$B$4</f>
        <v>#N/A</v>
      </c>
      <c r="AI72" s="31" t="e">
        <f>VLOOKUP($B72,Input!$C$2:$DR$352,10+AI$5,FALSE)*Input2!$B$4</f>
        <v>#N/A</v>
      </c>
      <c r="AJ72" s="31" t="e">
        <f>VLOOKUP($B72,Input!$C$2:$DR$352,10+AJ$5,FALSE)*Input2!$B$4</f>
        <v>#N/A</v>
      </c>
      <c r="AK72" s="31" t="e">
        <f>VLOOKUP($B72,Input!$C$2:$DR$352,10+AK$5,FALSE)*Input2!$B$4</f>
        <v>#N/A</v>
      </c>
      <c r="AL72" s="31" t="e">
        <f>VLOOKUP($B72,Input!$C$2:$DR$352,10+AL$5,FALSE)*Input2!$B$4</f>
        <v>#N/A</v>
      </c>
      <c r="AM72" s="31" t="e">
        <f>VLOOKUP($B72,Input!$C$2:$DR$352,10+AM$5,FALSE)*Input2!$B$4</f>
        <v>#N/A</v>
      </c>
      <c r="AN72" s="31" t="e">
        <f>VLOOKUP($B72,Input!$C$2:$DR$352,10+AN$5,FALSE)*Input2!$B$4</f>
        <v>#N/A</v>
      </c>
      <c r="AO72" s="31" t="e">
        <f>VLOOKUP($B72,Input!$C$2:$DR$352,10+AO$5,FALSE)*Input2!$B$4</f>
        <v>#N/A</v>
      </c>
      <c r="AP72" s="31" t="e">
        <f>VLOOKUP($B72,Input!$C$2:$DR$352,10+AP$5,FALSE)*Input2!$B$4</f>
        <v>#N/A</v>
      </c>
      <c r="AQ72" s="31" t="e">
        <f>VLOOKUP($B72,Input!$C$2:$DR$352,10+AQ$5,FALSE)*Input2!$B$4</f>
        <v>#N/A</v>
      </c>
      <c r="AR72" s="31" t="e">
        <f>VLOOKUP($B72,Input!$C$2:$DR$352,10+AR$5,FALSE)*Input2!$B$4</f>
        <v>#N/A</v>
      </c>
      <c r="AS72" s="31" t="e">
        <f>VLOOKUP($B72,Input!$C$2:$DR$352,10+AS$5,FALSE)*Input2!$B$4</f>
        <v>#N/A</v>
      </c>
      <c r="AT72" s="31" t="e">
        <f>VLOOKUP($B72,Input!$C$2:$DR$352,10+AT$5,FALSE)*Input2!$B$4</f>
        <v>#N/A</v>
      </c>
      <c r="AU72" s="31" t="e">
        <f>VLOOKUP($B72,Input!$C$2:$DR$352,10+AU$5,FALSE)*Input2!$B$4</f>
        <v>#N/A</v>
      </c>
      <c r="AV72" s="31" t="e">
        <f>VLOOKUP($B72,Input!$C$2:$DR$352,10+AV$5,FALSE)*Input2!$B$4</f>
        <v>#N/A</v>
      </c>
      <c r="AW72" s="31" t="e">
        <f>VLOOKUP($B72,Input!$C$2:$DR$352,10+AW$5,FALSE)*Input2!$B$4</f>
        <v>#N/A</v>
      </c>
      <c r="AX72" s="31" t="e">
        <f>VLOOKUP($B72,Input!$C$2:$DR$352,10+AX$5,FALSE)*Input2!$B$4</f>
        <v>#N/A</v>
      </c>
      <c r="AY72" s="31" t="e">
        <f>VLOOKUP($B72,Input!$C$2:$DR$352,10+AY$5,FALSE)*Input2!$B$4</f>
        <v>#N/A</v>
      </c>
      <c r="AZ72" s="31" t="e">
        <f>VLOOKUP($B72,Input!$C$2:$DR$352,10+AZ$5,FALSE)*Input2!$B$4</f>
        <v>#N/A</v>
      </c>
      <c r="BA72" s="31" t="e">
        <f>VLOOKUP($B72,Input!$C$2:$DR$352,10+BA$5,FALSE)*Input2!$B$4</f>
        <v>#N/A</v>
      </c>
      <c r="BB72" s="31" t="e">
        <f>VLOOKUP($B72,Input!$C$2:$DR$352,10+BB$5,FALSE)*Input2!$B$4</f>
        <v>#N/A</v>
      </c>
      <c r="BC72" s="31" t="e">
        <f>VLOOKUP($B72,Input!$C$2:$DR$352,10+BC$5,FALSE)*Input2!$B$4</f>
        <v>#N/A</v>
      </c>
      <c r="BD72" s="31" t="e">
        <f>VLOOKUP($B72,Input!$C$2:$DR$352,10+BD$5,FALSE)*Input2!$B$4</f>
        <v>#N/A</v>
      </c>
      <c r="BE72" s="31" t="e">
        <f>VLOOKUP($B72,Input!$C$2:$DR$352,10+BE$5,FALSE)*Input2!$B$4</f>
        <v>#N/A</v>
      </c>
      <c r="BF72" s="31" t="e">
        <f>VLOOKUP($B72,Input!$C$2:$DR$352,10+BF$5,FALSE)*Input2!$B$4</f>
        <v>#N/A</v>
      </c>
      <c r="BG72" s="31" t="e">
        <f>VLOOKUP($B72,Input!$C$2:$DR$352,10+BG$5,FALSE)*Input2!$B$4</f>
        <v>#N/A</v>
      </c>
      <c r="BH72" s="31" t="e">
        <f>VLOOKUP($B72,Input!$C$2:$DR$352,10+BH$5,FALSE)*Input2!$B$4</f>
        <v>#N/A</v>
      </c>
      <c r="BI72" s="31" t="e">
        <f>VLOOKUP($B72,Input!$C$2:$DR$352,10+BI$5,FALSE)*Input2!$B$4</f>
        <v>#N/A</v>
      </c>
      <c r="BJ72" s="31" t="e">
        <f>VLOOKUP($B72,Input!$C$2:$DR$352,10+BJ$5,FALSE)*Input2!$B$4</f>
        <v>#N/A</v>
      </c>
      <c r="BK72" s="31" t="e">
        <f>VLOOKUP($B72,Input!$C$2:$DR$352,10+BK$5,FALSE)*Input2!$B$4</f>
        <v>#N/A</v>
      </c>
      <c r="BL72" s="31" t="e">
        <f>VLOOKUP($B72,Input!$C$2:$DR$352,10+BL$5,FALSE)*Input2!$B$4</f>
        <v>#N/A</v>
      </c>
      <c r="BM72" s="31" t="e">
        <f>VLOOKUP($B72,Input!$C$2:$DR$352,10+BM$5,FALSE)*Input2!$B$4</f>
        <v>#N/A</v>
      </c>
      <c r="BN72" s="31" t="e">
        <f>VLOOKUP($B72,Input!$C$2:$DR$352,10+BN$5,FALSE)*Input2!$B$4</f>
        <v>#N/A</v>
      </c>
      <c r="BO72" s="31" t="e">
        <f>VLOOKUP($B72,Input!$C$2:$DR$352,10+BO$5,FALSE)*Input2!$B$4</f>
        <v>#N/A</v>
      </c>
      <c r="BP72" s="31" t="e">
        <f>VLOOKUP($B72,Input!$C$2:$DR$352,10+BP$5,FALSE)*Input2!$B$4</f>
        <v>#N/A</v>
      </c>
      <c r="BQ72" s="31" t="e">
        <f>VLOOKUP($B72,Input!$C$2:$DR$352,10+BQ$5,FALSE)*Input2!$B$4</f>
        <v>#N/A</v>
      </c>
      <c r="BR72" s="31" t="e">
        <f>VLOOKUP($B72,Input!$C$2:$DR$352,10+BR$5,FALSE)*Input2!$B$4</f>
        <v>#N/A</v>
      </c>
      <c r="BS72" s="31" t="e">
        <f>VLOOKUP($B72,Input!$C$2:$DR$352,10+BS$5,FALSE)*Input2!$B$4</f>
        <v>#N/A</v>
      </c>
      <c r="BT72" s="31" t="e">
        <f>VLOOKUP($B72,Input!$C$2:$DR$352,10+BT$5,FALSE)*Input2!$B$4</f>
        <v>#N/A</v>
      </c>
      <c r="BU72" s="31" t="e">
        <f>VLOOKUP($B72,Input!$C$2:$DR$352,10+BU$5,FALSE)*Input2!$B$4</f>
        <v>#N/A</v>
      </c>
      <c r="BV72" s="31" t="e">
        <f>VLOOKUP($B72,Input!$C$2:$DR$352,10+BV$5,FALSE)*Input2!$B$4</f>
        <v>#N/A</v>
      </c>
      <c r="BW72" s="31" t="e">
        <f>VLOOKUP($B72,Input!$C$2:$DR$352,10+BW$5,FALSE)*Input2!$B$4</f>
        <v>#N/A</v>
      </c>
      <c r="BX72" s="31" t="e">
        <f>VLOOKUP($B72,Input!$C$2:$DR$352,10+BX$5,FALSE)*Input2!$B$4</f>
        <v>#N/A</v>
      </c>
      <c r="BY72" s="31" t="e">
        <f>VLOOKUP($B72,Input!$C$2:$DR$352,10+BY$5,FALSE)*Input2!$B$4</f>
        <v>#N/A</v>
      </c>
      <c r="BZ72" s="31" t="e">
        <f>VLOOKUP($B72,Input!$C$2:$DR$352,10+BZ$5,FALSE)*Input2!$B$4</f>
        <v>#N/A</v>
      </c>
      <c r="CA72" s="31" t="e">
        <f>VLOOKUP($B72,Input!$C$2:$DR$352,10+CA$5,FALSE)*Input2!$B$4</f>
        <v>#N/A</v>
      </c>
      <c r="CB72" s="31" t="e">
        <f>VLOOKUP($B72,Input!$C$2:$DR$352,10+CB$5,FALSE)*Input2!$B$4</f>
        <v>#N/A</v>
      </c>
      <c r="CC72" s="31" t="e">
        <f>VLOOKUP($B72,Input!$C$2:$DR$352,10+CC$5,FALSE)*Input2!$B$4</f>
        <v>#N/A</v>
      </c>
      <c r="CD72" s="31" t="e">
        <f>VLOOKUP($B72,Input!$C$2:$DR$352,10+CD$5,FALSE)*Input2!$B$4</f>
        <v>#N/A</v>
      </c>
      <c r="CE72" s="31" t="e">
        <f>VLOOKUP($B72,Input!$C$2:$DR$352,10+CE$5,FALSE)*Input2!$B$4</f>
        <v>#N/A</v>
      </c>
      <c r="CF72" s="31" t="e">
        <f>VLOOKUP($B72,Input!$C$2:$DR$352,10+CF$5,FALSE)*Input2!$B$4</f>
        <v>#N/A</v>
      </c>
      <c r="CG72" s="31" t="e">
        <f>VLOOKUP($B72,Input!$C$2:$DR$352,10+CG$5,FALSE)*Input2!$B$4</f>
        <v>#N/A</v>
      </c>
      <c r="CH72" s="31" t="e">
        <f>VLOOKUP($B72,Input!$C$2:$DR$352,10+CH$5,FALSE)*Input2!$B$4</f>
        <v>#N/A</v>
      </c>
      <c r="CI72" s="31" t="e">
        <f>VLOOKUP($B72,Input!$C$2:$DR$352,10+CI$5,FALSE)*Input2!$B$4</f>
        <v>#N/A</v>
      </c>
      <c r="CJ72" s="31" t="e">
        <f>VLOOKUP($B72,Input!$C$2:$DR$352,10+CJ$5,FALSE)*Input2!$B$4</f>
        <v>#N/A</v>
      </c>
      <c r="CK72" s="31" t="e">
        <f>VLOOKUP($B72,Input!$C$2:$DR$352,10+CK$5,FALSE)*Input2!$B$4</f>
        <v>#N/A</v>
      </c>
      <c r="CL72" s="31" t="e">
        <f>VLOOKUP($B72,Input!$C$2:$DR$352,10+CL$5,FALSE)*Input2!$B$4</f>
        <v>#N/A</v>
      </c>
      <c r="CM72" s="31" t="e">
        <f>VLOOKUP($B72,Input!$C$2:$DR$352,10+CM$5,FALSE)*Input2!$B$4</f>
        <v>#N/A</v>
      </c>
      <c r="CN72" s="31" t="e">
        <f>VLOOKUP($B72,Input!$C$2:$DR$352,10+CN$5,FALSE)*Input2!$B$4</f>
        <v>#N/A</v>
      </c>
      <c r="CO72" s="31" t="e">
        <f>VLOOKUP($B72,Input!$C$2:$DR$352,10+CO$5,FALSE)*Input2!$B$4</f>
        <v>#N/A</v>
      </c>
      <c r="CP72" s="31" t="e">
        <f>VLOOKUP($B72,Input!$C$2:$DR$352,10+CP$5,FALSE)*Input2!$B$4</f>
        <v>#N/A</v>
      </c>
    </row>
    <row r="73" spans="1:95">
      <c r="B73" s="145"/>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row>
    <row r="74" spans="1:95">
      <c r="B74" s="145"/>
      <c r="C74" s="33"/>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row>
    <row r="75" spans="1:95">
      <c r="A75" s="3" t="s">
        <v>256</v>
      </c>
      <c r="B75" s="145" t="s">
        <v>187</v>
      </c>
      <c r="C75" s="32" t="e">
        <f>SUM(D75:CP75)</f>
        <v>#N/A</v>
      </c>
      <c r="D75" s="31" t="e">
        <f>VLOOKUP($B75,Input!$C$2:$DR$352,10+D$5,FALSE)</f>
        <v>#N/A</v>
      </c>
      <c r="E75" s="31" t="e">
        <f>VLOOKUP($B75,Input!$C$2:$DR$352,10+E$5,FALSE)</f>
        <v>#N/A</v>
      </c>
      <c r="F75" s="31" t="e">
        <f>VLOOKUP($B75,Input!$C$2:$DR$352,10+F$5,FALSE)</f>
        <v>#N/A</v>
      </c>
      <c r="G75" s="31" t="e">
        <f>VLOOKUP($B75,Input!$C$2:$DR$352,10+G$5,FALSE)</f>
        <v>#N/A</v>
      </c>
      <c r="H75" s="31" t="e">
        <f>VLOOKUP($B75,Input!$C$2:$DR$352,10+H$5,FALSE)</f>
        <v>#N/A</v>
      </c>
      <c r="I75" s="31" t="e">
        <f>VLOOKUP($B75,Input!$C$2:$DR$352,10+I$5,FALSE)</f>
        <v>#N/A</v>
      </c>
      <c r="J75" s="31" t="e">
        <f>VLOOKUP($B75,Input!$C$2:$DR$352,10+J$5,FALSE)</f>
        <v>#N/A</v>
      </c>
      <c r="K75" s="31" t="e">
        <f>VLOOKUP($B75,Input!$C$2:$DR$352,10+K$5,FALSE)</f>
        <v>#N/A</v>
      </c>
      <c r="L75" s="31" t="e">
        <f>VLOOKUP($B75,Input!$C$2:$DR$352,10+L$5,FALSE)</f>
        <v>#N/A</v>
      </c>
      <c r="M75" s="31" t="e">
        <f>VLOOKUP($B75,Input!$C$2:$DR$352,10+M$5,FALSE)</f>
        <v>#N/A</v>
      </c>
      <c r="N75" s="31" t="e">
        <f>VLOOKUP($B75,Input!$C$2:$DR$352,10+N$5,FALSE)</f>
        <v>#N/A</v>
      </c>
      <c r="O75" s="31" t="e">
        <f>VLOOKUP($B75,Input!$C$2:$DR$352,10+O$5,FALSE)</f>
        <v>#N/A</v>
      </c>
      <c r="P75" s="31" t="e">
        <f>VLOOKUP($B75,Input!$C$2:$DR$352,10+P$5,FALSE)</f>
        <v>#N/A</v>
      </c>
      <c r="Q75" s="31" t="e">
        <f>VLOOKUP($B75,Input!$C$2:$DR$352,10+Q$5,FALSE)</f>
        <v>#N/A</v>
      </c>
      <c r="R75" s="31" t="e">
        <f>VLOOKUP($B75,Input!$C$2:$DR$352,10+R$5,FALSE)</f>
        <v>#N/A</v>
      </c>
      <c r="S75" s="31" t="e">
        <f>VLOOKUP($B75,Input!$C$2:$DR$352,10+S$5,FALSE)</f>
        <v>#N/A</v>
      </c>
      <c r="T75" s="31" t="e">
        <f>VLOOKUP($B75,Input!$C$2:$DR$352,10+T$5,FALSE)</f>
        <v>#N/A</v>
      </c>
      <c r="U75" s="31" t="e">
        <f>VLOOKUP($B75,Input!$C$2:$DR$352,10+U$5,FALSE)</f>
        <v>#N/A</v>
      </c>
      <c r="V75" s="31" t="e">
        <f>VLOOKUP($B75,Input!$C$2:$DR$352,10+V$5,FALSE)</f>
        <v>#N/A</v>
      </c>
      <c r="W75" s="31" t="e">
        <f>VLOOKUP($B75,Input!$C$2:$DR$352,10+W$5,FALSE)</f>
        <v>#N/A</v>
      </c>
      <c r="X75" s="31" t="e">
        <f>VLOOKUP($B75,Input!$C$2:$DR$352,10+X$5,FALSE)</f>
        <v>#N/A</v>
      </c>
      <c r="Y75" s="31" t="e">
        <f>VLOOKUP($B75,Input!$C$2:$DR$352,10+Y$5,FALSE)</f>
        <v>#N/A</v>
      </c>
      <c r="Z75" s="31" t="e">
        <f>VLOOKUP($B75,Input!$C$2:$DR$352,10+Z$5,FALSE)</f>
        <v>#N/A</v>
      </c>
      <c r="AA75" s="31" t="e">
        <f>VLOOKUP($B75,Input!$C$2:$DR$352,10+AA$5,FALSE)</f>
        <v>#N/A</v>
      </c>
      <c r="AB75" s="31" t="e">
        <f>VLOOKUP($B75,Input!$C$2:$DR$352,10+AB$5,FALSE)</f>
        <v>#N/A</v>
      </c>
      <c r="AC75" s="31" t="e">
        <f>VLOOKUP($B75,Input!$C$2:$DR$352,10+AC$5,FALSE)</f>
        <v>#N/A</v>
      </c>
      <c r="AD75" s="31" t="e">
        <f>VLOOKUP($B75,Input!$C$2:$DR$352,10+AD$5,FALSE)</f>
        <v>#N/A</v>
      </c>
      <c r="AE75" s="31" t="e">
        <f>VLOOKUP($B75,Input!$C$2:$DR$352,10+AE$5,FALSE)</f>
        <v>#N/A</v>
      </c>
      <c r="AF75" s="31" t="e">
        <f>VLOOKUP($B75,Input!$C$2:$DR$352,10+AF$5,FALSE)</f>
        <v>#N/A</v>
      </c>
      <c r="AG75" s="31" t="e">
        <f>VLOOKUP($B75,Input!$C$2:$DR$352,10+AG$5,FALSE)</f>
        <v>#N/A</v>
      </c>
      <c r="AH75" s="31" t="e">
        <f>VLOOKUP($B75,Input!$C$2:$DR$352,10+AH$5,FALSE)</f>
        <v>#N/A</v>
      </c>
      <c r="AI75" s="31" t="e">
        <f>VLOOKUP($B75,Input!$C$2:$DR$352,10+AI$5,FALSE)</f>
        <v>#N/A</v>
      </c>
      <c r="AJ75" s="31" t="e">
        <f>VLOOKUP($B75,Input!$C$2:$DR$352,10+AJ$5,FALSE)</f>
        <v>#N/A</v>
      </c>
      <c r="AK75" s="31" t="e">
        <f>VLOOKUP($B75,Input!$C$2:$DR$352,10+AK$5,FALSE)</f>
        <v>#N/A</v>
      </c>
      <c r="AL75" s="31" t="e">
        <f>VLOOKUP($B75,Input!$C$2:$DR$352,10+AL$5,FALSE)</f>
        <v>#N/A</v>
      </c>
      <c r="AM75" s="31" t="e">
        <f>VLOOKUP($B75,Input!$C$2:$DR$352,10+AM$5,FALSE)</f>
        <v>#N/A</v>
      </c>
      <c r="AN75" s="31" t="e">
        <f>VLOOKUP($B75,Input!$C$2:$DR$352,10+AN$5,FALSE)</f>
        <v>#N/A</v>
      </c>
      <c r="AO75" s="31" t="e">
        <f>VLOOKUP($B75,Input!$C$2:$DR$352,10+AO$5,FALSE)</f>
        <v>#N/A</v>
      </c>
      <c r="AP75" s="31" t="e">
        <f>VLOOKUP($B75,Input!$C$2:$DR$352,10+AP$5,FALSE)</f>
        <v>#N/A</v>
      </c>
      <c r="AQ75" s="31" t="e">
        <f>VLOOKUP($B75,Input!$C$2:$DR$352,10+AQ$5,FALSE)</f>
        <v>#N/A</v>
      </c>
      <c r="AR75" s="31" t="e">
        <f>VLOOKUP($B75,Input!$C$2:$DR$352,10+AR$5,FALSE)</f>
        <v>#N/A</v>
      </c>
      <c r="AS75" s="31" t="e">
        <f>VLOOKUP($B75,Input!$C$2:$DR$352,10+AS$5,FALSE)</f>
        <v>#N/A</v>
      </c>
      <c r="AT75" s="31" t="e">
        <f>VLOOKUP($B75,Input!$C$2:$DR$352,10+AT$5,FALSE)</f>
        <v>#N/A</v>
      </c>
      <c r="AU75" s="31" t="e">
        <f>VLOOKUP($B75,Input!$C$2:$DR$352,10+AU$5,FALSE)</f>
        <v>#N/A</v>
      </c>
      <c r="AV75" s="31" t="e">
        <f>VLOOKUP($B75,Input!$C$2:$DR$352,10+AV$5,FALSE)</f>
        <v>#N/A</v>
      </c>
      <c r="AW75" s="31" t="e">
        <f>VLOOKUP($B75,Input!$C$2:$DR$352,10+AW$5,FALSE)</f>
        <v>#N/A</v>
      </c>
      <c r="AX75" s="31" t="e">
        <f>VLOOKUP($B75,Input!$C$2:$DR$352,10+AX$5,FALSE)</f>
        <v>#N/A</v>
      </c>
      <c r="AY75" s="31" t="e">
        <f>VLOOKUP($B75,Input!$C$2:$DR$352,10+AY$5,FALSE)</f>
        <v>#N/A</v>
      </c>
      <c r="AZ75" s="31" t="e">
        <f>VLOOKUP($B75,Input!$C$2:$DR$352,10+AZ$5,FALSE)</f>
        <v>#N/A</v>
      </c>
      <c r="BA75" s="31" t="e">
        <f>VLOOKUP($B75,Input!$C$2:$DR$352,10+BA$5,FALSE)</f>
        <v>#N/A</v>
      </c>
      <c r="BB75" s="31" t="e">
        <f>VLOOKUP($B75,Input!$C$2:$DR$352,10+BB$5,FALSE)</f>
        <v>#N/A</v>
      </c>
      <c r="BC75" s="31" t="e">
        <f>VLOOKUP($B75,Input!$C$2:$DR$352,10+BC$5,FALSE)</f>
        <v>#N/A</v>
      </c>
      <c r="BD75" s="31" t="e">
        <f>VLOOKUP($B75,Input!$C$2:$DR$352,10+BD$5,FALSE)</f>
        <v>#N/A</v>
      </c>
      <c r="BE75" s="31" t="e">
        <f>VLOOKUP($B75,Input!$C$2:$DR$352,10+BE$5,FALSE)</f>
        <v>#N/A</v>
      </c>
      <c r="BF75" s="31" t="e">
        <f>VLOOKUP($B75,Input!$C$2:$DR$352,10+BF$5,FALSE)</f>
        <v>#N/A</v>
      </c>
      <c r="BG75" s="31" t="e">
        <f>VLOOKUP($B75,Input!$C$2:$DR$352,10+BG$5,FALSE)</f>
        <v>#N/A</v>
      </c>
      <c r="BH75" s="31" t="e">
        <f>VLOOKUP($B75,Input!$C$2:$DR$352,10+BH$5,FALSE)</f>
        <v>#N/A</v>
      </c>
      <c r="BI75" s="31" t="e">
        <f>VLOOKUP($B75,Input!$C$2:$DR$352,10+BI$5,FALSE)</f>
        <v>#N/A</v>
      </c>
      <c r="BJ75" s="31" t="e">
        <f>VLOOKUP($B75,Input!$C$2:$DR$352,10+BJ$5,FALSE)</f>
        <v>#N/A</v>
      </c>
      <c r="BK75" s="31" t="e">
        <f>VLOOKUP($B75,Input!$C$2:$DR$352,10+BK$5,FALSE)</f>
        <v>#N/A</v>
      </c>
      <c r="BL75" s="31" t="e">
        <f>VLOOKUP($B75,Input!$C$2:$DR$352,10+BL$5,FALSE)</f>
        <v>#N/A</v>
      </c>
      <c r="BM75" s="31" t="e">
        <f>VLOOKUP($B75,Input!$C$2:$DR$352,10+BM$5,FALSE)</f>
        <v>#N/A</v>
      </c>
      <c r="BN75" s="31" t="e">
        <f>VLOOKUP($B75,Input!$C$2:$DR$352,10+BN$5,FALSE)</f>
        <v>#N/A</v>
      </c>
      <c r="BO75" s="31" t="e">
        <f>VLOOKUP($B75,Input!$C$2:$DR$352,10+BO$5,FALSE)</f>
        <v>#N/A</v>
      </c>
      <c r="BP75" s="31" t="e">
        <f>VLOOKUP($B75,Input!$C$2:$DR$352,10+BP$5,FALSE)</f>
        <v>#N/A</v>
      </c>
      <c r="BQ75" s="31" t="e">
        <f>VLOOKUP($B75,Input!$C$2:$DR$352,10+BQ$5,FALSE)</f>
        <v>#N/A</v>
      </c>
      <c r="BR75" s="31" t="e">
        <f>VLOOKUP($B75,Input!$C$2:$DR$352,10+BR$5,FALSE)</f>
        <v>#N/A</v>
      </c>
      <c r="BS75" s="31" t="e">
        <f>VLOOKUP($B75,Input!$C$2:$DR$352,10+BS$5,FALSE)</f>
        <v>#N/A</v>
      </c>
      <c r="BT75" s="31" t="e">
        <f>VLOOKUP($B75,Input!$C$2:$DR$352,10+BT$5,FALSE)</f>
        <v>#N/A</v>
      </c>
      <c r="BU75" s="31" t="e">
        <f>VLOOKUP($B75,Input!$C$2:$DR$352,10+BU$5,FALSE)</f>
        <v>#N/A</v>
      </c>
      <c r="BV75" s="31" t="e">
        <f>VLOOKUP($B75,Input!$C$2:$DR$352,10+BV$5,FALSE)</f>
        <v>#N/A</v>
      </c>
      <c r="BW75" s="31" t="e">
        <f>VLOOKUP($B75,Input!$C$2:$DR$352,10+BW$5,FALSE)</f>
        <v>#N/A</v>
      </c>
      <c r="BX75" s="31" t="e">
        <f>VLOOKUP($B75,Input!$C$2:$DR$352,10+BX$5,FALSE)</f>
        <v>#N/A</v>
      </c>
      <c r="BY75" s="31" t="e">
        <f>VLOOKUP($B75,Input!$C$2:$DR$352,10+BY$5,FALSE)</f>
        <v>#N/A</v>
      </c>
      <c r="BZ75" s="31" t="e">
        <f>VLOOKUP($B75,Input!$C$2:$DR$352,10+BZ$5,FALSE)</f>
        <v>#N/A</v>
      </c>
      <c r="CA75" s="31" t="e">
        <f>VLOOKUP($B75,Input!$C$2:$DR$352,10+CA$5,FALSE)</f>
        <v>#N/A</v>
      </c>
      <c r="CB75" s="31" t="e">
        <f>VLOOKUP($B75,Input!$C$2:$DR$352,10+CB$5,FALSE)</f>
        <v>#N/A</v>
      </c>
      <c r="CC75" s="31" t="e">
        <f>VLOOKUP($B75,Input!$C$2:$DR$352,10+CC$5,FALSE)</f>
        <v>#N/A</v>
      </c>
      <c r="CD75" s="31" t="e">
        <f>VLOOKUP($B75,Input!$C$2:$DR$352,10+CD$5,FALSE)</f>
        <v>#N/A</v>
      </c>
      <c r="CE75" s="31" t="e">
        <f>VLOOKUP($B75,Input!$C$2:$DR$352,10+CE$5,FALSE)</f>
        <v>#N/A</v>
      </c>
      <c r="CF75" s="31" t="e">
        <f>VLOOKUP($B75,Input!$C$2:$DR$352,10+CF$5,FALSE)</f>
        <v>#N/A</v>
      </c>
      <c r="CG75" s="31" t="e">
        <f>VLOOKUP($B75,Input!$C$2:$DR$352,10+CG$5,FALSE)</f>
        <v>#N/A</v>
      </c>
      <c r="CH75" s="31" t="e">
        <f>VLOOKUP($B75,Input!$C$2:$DR$352,10+CH$5,FALSE)</f>
        <v>#N/A</v>
      </c>
      <c r="CI75" s="31" t="e">
        <f>VLOOKUP($B75,Input!$C$2:$DR$352,10+CI$5,FALSE)</f>
        <v>#N/A</v>
      </c>
      <c r="CJ75" s="31" t="e">
        <f>VLOOKUP($B75,Input!$C$2:$DR$352,10+CJ$5,FALSE)</f>
        <v>#N/A</v>
      </c>
      <c r="CK75" s="31" t="e">
        <f>VLOOKUP($B75,Input!$C$2:$DR$352,10+CK$5,FALSE)</f>
        <v>#N/A</v>
      </c>
      <c r="CL75" s="31" t="e">
        <f>VLOOKUP($B75,Input!$C$2:$DR$352,10+CL$5,FALSE)</f>
        <v>#N/A</v>
      </c>
      <c r="CM75" s="31" t="e">
        <f>VLOOKUP($B75,Input!$C$2:$DR$352,10+CM$5,FALSE)</f>
        <v>#N/A</v>
      </c>
      <c r="CN75" s="31" t="e">
        <f>VLOOKUP($B75,Input!$C$2:$DR$352,10+CN$5,FALSE)</f>
        <v>#N/A</v>
      </c>
      <c r="CO75" s="31" t="e">
        <f>VLOOKUP($B75,Input!$C$2:$DR$352,10+CO$5,FALSE)</f>
        <v>#N/A</v>
      </c>
      <c r="CP75" s="31" t="e">
        <f>VLOOKUP($B75,Input!$C$2:$DR$352,10+CP$5,FALSE)</f>
        <v>#N/A</v>
      </c>
    </row>
    <row r="77" spans="1:95" s="274" customFormat="1">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row>
  </sheetData>
  <pageMargins left="0.7" right="0.7" top="0.52" bottom="0.4" header="0.3" footer="0.3"/>
  <pageSetup orientation="portrait" r:id="rId1"/>
</worksheet>
</file>

<file path=xl/worksheets/sheet11.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26"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112" customFormat="1" ht="18.75">
      <c r="A1" s="198" t="str">
        <f xml:space="preserve"> "Table 2. Annual per capita flows," &amp; " (USD), " &amp; Input!A2 &amp; " , " &amp; Input!B2</f>
        <v xml:space="preserve">Table 2. Annual per capita flows, (USD),  , </v>
      </c>
      <c r="B1" s="132"/>
      <c r="D1" s="238" t="s">
        <v>423</v>
      </c>
    </row>
    <row r="2" spans="1:94" s="118" customFormat="1">
      <c r="A2" s="199" t="str">
        <f xml:space="preserve"> "Converting " &amp; Input2!B1 &amp; " to US dollars based on"</f>
        <v>Converting  to US dollars based on</v>
      </c>
    </row>
    <row r="3" spans="1:94" s="118" customFormat="1">
      <c r="A3" s="199" t="str">
        <f xml:space="preserve"> "purchasing power parity (PPP) ratios for " &amp; Input!B2</f>
        <v xml:space="preserve">purchasing power parity (PPP) ratios for </v>
      </c>
    </row>
    <row r="4" spans="1:94" s="119" customFormat="1">
      <c r="A4" s="130" t="s">
        <v>303</v>
      </c>
      <c r="B4" s="130" t="e">
        <f>Input2!B2</f>
        <v>#N/A</v>
      </c>
      <c r="C4" s="131" t="str">
        <f>Input2!B1 &amp; ")"</f>
        <v>)</v>
      </c>
    </row>
    <row r="5" spans="1:94" s="113" customFormat="1" ht="18.75">
      <c r="A5" s="198" t="str">
        <f>"Version " &amp; Input2!B5</f>
        <v xml:space="preserve">Version </v>
      </c>
      <c r="B5" s="114" t="s">
        <v>45</v>
      </c>
      <c r="C5" s="114">
        <v>0</v>
      </c>
      <c r="D5" s="114">
        <v>1</v>
      </c>
      <c r="E5" s="114">
        <v>2</v>
      </c>
      <c r="F5" s="114">
        <v>3</v>
      </c>
      <c r="G5" s="114">
        <v>4</v>
      </c>
      <c r="H5" s="114">
        <v>5</v>
      </c>
      <c r="I5" s="114">
        <v>6</v>
      </c>
      <c r="J5" s="114">
        <v>7</v>
      </c>
      <c r="K5" s="114">
        <v>8</v>
      </c>
      <c r="L5" s="114">
        <v>9</v>
      </c>
      <c r="M5" s="114">
        <v>10</v>
      </c>
      <c r="N5" s="114">
        <v>11</v>
      </c>
      <c r="O5" s="114">
        <v>12</v>
      </c>
      <c r="P5" s="114">
        <v>13</v>
      </c>
      <c r="Q5" s="114">
        <v>14</v>
      </c>
      <c r="R5" s="114">
        <v>15</v>
      </c>
      <c r="S5" s="114">
        <v>16</v>
      </c>
      <c r="T5" s="114">
        <v>17</v>
      </c>
      <c r="U5" s="114">
        <v>18</v>
      </c>
      <c r="V5" s="114">
        <v>19</v>
      </c>
      <c r="W5" s="114">
        <v>20</v>
      </c>
      <c r="X5" s="114">
        <v>21</v>
      </c>
      <c r="Y5" s="114">
        <v>22</v>
      </c>
      <c r="Z5" s="114">
        <v>23</v>
      </c>
      <c r="AA5" s="114">
        <v>24</v>
      </c>
      <c r="AB5" s="114">
        <v>25</v>
      </c>
      <c r="AC5" s="114">
        <v>26</v>
      </c>
      <c r="AD5" s="114">
        <v>27</v>
      </c>
      <c r="AE5" s="114">
        <v>28</v>
      </c>
      <c r="AF5" s="114">
        <v>29</v>
      </c>
      <c r="AG5" s="114">
        <v>30</v>
      </c>
      <c r="AH5" s="114">
        <v>31</v>
      </c>
      <c r="AI5" s="114">
        <v>32</v>
      </c>
      <c r="AJ5" s="114">
        <v>33</v>
      </c>
      <c r="AK5" s="114">
        <v>34</v>
      </c>
      <c r="AL5" s="114">
        <v>35</v>
      </c>
      <c r="AM5" s="114">
        <v>36</v>
      </c>
      <c r="AN5" s="114">
        <v>37</v>
      </c>
      <c r="AO5" s="114">
        <v>38</v>
      </c>
      <c r="AP5" s="114">
        <v>39</v>
      </c>
      <c r="AQ5" s="114">
        <v>40</v>
      </c>
      <c r="AR5" s="114">
        <v>41</v>
      </c>
      <c r="AS5" s="114">
        <v>42</v>
      </c>
      <c r="AT5" s="114">
        <v>43</v>
      </c>
      <c r="AU5" s="114">
        <v>44</v>
      </c>
      <c r="AV5" s="114">
        <v>45</v>
      </c>
      <c r="AW5" s="114">
        <v>46</v>
      </c>
      <c r="AX5" s="114">
        <v>47</v>
      </c>
      <c r="AY5" s="114">
        <v>48</v>
      </c>
      <c r="AZ5" s="114">
        <v>49</v>
      </c>
      <c r="BA5" s="114">
        <v>50</v>
      </c>
      <c r="BB5" s="114">
        <v>51</v>
      </c>
      <c r="BC5" s="114">
        <v>52</v>
      </c>
      <c r="BD5" s="114">
        <v>53</v>
      </c>
      <c r="BE5" s="114">
        <v>54</v>
      </c>
      <c r="BF5" s="114">
        <v>55</v>
      </c>
      <c r="BG5" s="114">
        <v>56</v>
      </c>
      <c r="BH5" s="114">
        <v>57</v>
      </c>
      <c r="BI5" s="114">
        <v>58</v>
      </c>
      <c r="BJ5" s="114">
        <v>59</v>
      </c>
      <c r="BK5" s="114">
        <v>60</v>
      </c>
      <c r="BL5" s="114">
        <v>61</v>
      </c>
      <c r="BM5" s="114">
        <v>62</v>
      </c>
      <c r="BN5" s="114">
        <v>63</v>
      </c>
      <c r="BO5" s="114">
        <v>64</v>
      </c>
      <c r="BP5" s="114">
        <v>65</v>
      </c>
      <c r="BQ5" s="114">
        <v>66</v>
      </c>
      <c r="BR5" s="114">
        <v>67</v>
      </c>
      <c r="BS5" s="114">
        <v>68</v>
      </c>
      <c r="BT5" s="114">
        <v>69</v>
      </c>
      <c r="BU5" s="114">
        <v>70</v>
      </c>
      <c r="BV5" s="114">
        <v>71</v>
      </c>
      <c r="BW5" s="114">
        <v>72</v>
      </c>
      <c r="BX5" s="114">
        <v>73</v>
      </c>
      <c r="BY5" s="114">
        <v>74</v>
      </c>
      <c r="BZ5" s="114">
        <v>75</v>
      </c>
      <c r="CA5" s="114">
        <v>76</v>
      </c>
      <c r="CB5" s="114">
        <v>77</v>
      </c>
      <c r="CC5" s="114">
        <v>78</v>
      </c>
      <c r="CD5" s="114">
        <v>79</v>
      </c>
      <c r="CE5" s="114">
        <v>80</v>
      </c>
      <c r="CF5" s="114">
        <v>81</v>
      </c>
      <c r="CG5" s="114">
        <v>82</v>
      </c>
      <c r="CH5" s="114">
        <v>83</v>
      </c>
      <c r="CI5" s="114">
        <v>84</v>
      </c>
      <c r="CJ5" s="114">
        <v>85</v>
      </c>
      <c r="CK5" s="114">
        <v>86</v>
      </c>
      <c r="CL5" s="114">
        <v>87</v>
      </c>
      <c r="CM5" s="114">
        <v>88</v>
      </c>
      <c r="CN5" s="114">
        <v>89</v>
      </c>
      <c r="CO5" s="114" t="s">
        <v>3</v>
      </c>
      <c r="CP5" s="114"/>
    </row>
    <row r="6" spans="1:94">
      <c r="A6" s="3" t="s">
        <v>4</v>
      </c>
      <c r="B6" s="4" t="e">
        <f>'Per Capita Nominal'!C6:C6/'Per Capita PPP'!$B$4</f>
        <v>#N/A</v>
      </c>
      <c r="C6" s="10" t="e">
        <f>'Per Capita Nominal'!D6:D6/'Per Capita PPP'!$B$4</f>
        <v>#N/A</v>
      </c>
      <c r="D6" s="10" t="e">
        <f>'Per Capita Nominal'!E6:E6/'Per Capita PPP'!$B$4</f>
        <v>#N/A</v>
      </c>
      <c r="E6" s="10" t="e">
        <f>'Per Capita Nominal'!F6:F6/'Per Capita PPP'!$B$4</f>
        <v>#N/A</v>
      </c>
      <c r="F6" s="10" t="e">
        <f>'Per Capita Nominal'!G6:G6/'Per Capita PPP'!$B$4</f>
        <v>#N/A</v>
      </c>
      <c r="G6" s="10" t="e">
        <f>'Per Capita Nominal'!H6:H6/'Per Capita PPP'!$B$4</f>
        <v>#N/A</v>
      </c>
      <c r="H6" s="10" t="e">
        <f>'Per Capita Nominal'!I6:I6/'Per Capita PPP'!$B$4</f>
        <v>#N/A</v>
      </c>
      <c r="I6" s="10" t="e">
        <f>'Per Capita Nominal'!J6:J6/'Per Capita PPP'!$B$4</f>
        <v>#N/A</v>
      </c>
      <c r="J6" s="10" t="e">
        <f>'Per Capita Nominal'!K6:K6/'Per Capita PPP'!$B$4</f>
        <v>#N/A</v>
      </c>
      <c r="K6" s="10" t="e">
        <f>'Per Capita Nominal'!L6:L6/'Per Capita PPP'!$B$4</f>
        <v>#N/A</v>
      </c>
      <c r="L6" s="10" t="e">
        <f>'Per Capita Nominal'!M6:M6/'Per Capita PPP'!$B$4</f>
        <v>#N/A</v>
      </c>
      <c r="M6" s="10" t="e">
        <f>'Per Capita Nominal'!N6:N6/'Per Capita PPP'!$B$4</f>
        <v>#N/A</v>
      </c>
      <c r="N6" s="10" t="e">
        <f>'Per Capita Nominal'!O6:O6/'Per Capita PPP'!$B$4</f>
        <v>#N/A</v>
      </c>
      <c r="O6" s="10" t="e">
        <f>'Per Capita Nominal'!P6:P6/'Per Capita PPP'!$B$4</f>
        <v>#N/A</v>
      </c>
      <c r="P6" s="10" t="e">
        <f>'Per Capita Nominal'!Q6:Q6/'Per Capita PPP'!$B$4</f>
        <v>#N/A</v>
      </c>
      <c r="Q6" s="10" t="e">
        <f>'Per Capita Nominal'!R6:R6/'Per Capita PPP'!$B$4</f>
        <v>#N/A</v>
      </c>
      <c r="R6" s="10" t="e">
        <f>'Per Capita Nominal'!S6:S6/'Per Capita PPP'!$B$4</f>
        <v>#N/A</v>
      </c>
      <c r="S6" s="10" t="e">
        <f>'Per Capita Nominal'!T6:T6/'Per Capita PPP'!$B$4</f>
        <v>#N/A</v>
      </c>
      <c r="T6" s="10" t="e">
        <f>'Per Capita Nominal'!U6:U6/'Per Capita PPP'!$B$4</f>
        <v>#N/A</v>
      </c>
      <c r="U6" s="10" t="e">
        <f>'Per Capita Nominal'!V6:V6/'Per Capita PPP'!$B$4</f>
        <v>#N/A</v>
      </c>
      <c r="V6" s="10" t="e">
        <f>'Per Capita Nominal'!W6:W6/'Per Capita PPP'!$B$4</f>
        <v>#N/A</v>
      </c>
      <c r="W6" s="10" t="e">
        <f>'Per Capita Nominal'!X6:X6/'Per Capita PPP'!$B$4</f>
        <v>#N/A</v>
      </c>
      <c r="X6" s="10" t="e">
        <f>'Per Capita Nominal'!Y6:Y6/'Per Capita PPP'!$B$4</f>
        <v>#N/A</v>
      </c>
      <c r="Y6" s="10" t="e">
        <f>'Per Capita Nominal'!Z6:Z6/'Per Capita PPP'!$B$4</f>
        <v>#N/A</v>
      </c>
      <c r="Z6" s="10" t="e">
        <f>'Per Capita Nominal'!AA6:AA6/'Per Capita PPP'!$B$4</f>
        <v>#N/A</v>
      </c>
      <c r="AA6" s="10" t="e">
        <f>'Per Capita Nominal'!AB6:AB6/'Per Capita PPP'!$B$4</f>
        <v>#N/A</v>
      </c>
      <c r="AB6" s="10" t="e">
        <f>'Per Capita Nominal'!AC6:AC6/'Per Capita PPP'!$B$4</f>
        <v>#N/A</v>
      </c>
      <c r="AC6" s="10" t="e">
        <f>'Per Capita Nominal'!AD6:AD6/'Per Capita PPP'!$B$4</f>
        <v>#N/A</v>
      </c>
      <c r="AD6" s="10" t="e">
        <f>'Per Capita Nominal'!AE6:AE6/'Per Capita PPP'!$B$4</f>
        <v>#N/A</v>
      </c>
      <c r="AE6" s="10" t="e">
        <f>'Per Capita Nominal'!AF6:AF6/'Per Capita PPP'!$B$4</f>
        <v>#N/A</v>
      </c>
      <c r="AF6" s="10" t="e">
        <f>'Per Capita Nominal'!AG6:AG6/'Per Capita PPP'!$B$4</f>
        <v>#N/A</v>
      </c>
      <c r="AG6" s="10" t="e">
        <f>'Per Capita Nominal'!AH6:AH6/'Per Capita PPP'!$B$4</f>
        <v>#N/A</v>
      </c>
      <c r="AH6" s="10" t="e">
        <f>'Per Capita Nominal'!AI6:AI6/'Per Capita PPP'!$B$4</f>
        <v>#N/A</v>
      </c>
      <c r="AI6" s="10" t="e">
        <f>'Per Capita Nominal'!AJ6:AJ6/'Per Capita PPP'!$B$4</f>
        <v>#N/A</v>
      </c>
      <c r="AJ6" s="10" t="e">
        <f>'Per Capita Nominal'!AK6:AK6/'Per Capita PPP'!$B$4</f>
        <v>#N/A</v>
      </c>
      <c r="AK6" s="10" t="e">
        <f>'Per Capita Nominal'!AL6:AL6/'Per Capita PPP'!$B$4</f>
        <v>#N/A</v>
      </c>
      <c r="AL6" s="10" t="e">
        <f>'Per Capita Nominal'!AM6:AM6/'Per Capita PPP'!$B$4</f>
        <v>#N/A</v>
      </c>
      <c r="AM6" s="10" t="e">
        <f>'Per Capita Nominal'!AN6:AN6/'Per Capita PPP'!$B$4</f>
        <v>#N/A</v>
      </c>
      <c r="AN6" s="10" t="e">
        <f>'Per Capita Nominal'!AO6:AO6/'Per Capita PPP'!$B$4</f>
        <v>#N/A</v>
      </c>
      <c r="AO6" s="10" t="e">
        <f>'Per Capita Nominal'!AP6:AP6/'Per Capita PPP'!$B$4</f>
        <v>#N/A</v>
      </c>
      <c r="AP6" s="10" t="e">
        <f>'Per Capita Nominal'!AQ6:AQ6/'Per Capita PPP'!$B$4</f>
        <v>#N/A</v>
      </c>
      <c r="AQ6" s="10" t="e">
        <f>'Per Capita Nominal'!AR6:AR6/'Per Capita PPP'!$B$4</f>
        <v>#N/A</v>
      </c>
      <c r="AR6" s="10" t="e">
        <f>'Per Capita Nominal'!AS6:AS6/'Per Capita PPP'!$B$4</f>
        <v>#N/A</v>
      </c>
      <c r="AS6" s="10" t="e">
        <f>'Per Capita Nominal'!AT6:AT6/'Per Capita PPP'!$B$4</f>
        <v>#N/A</v>
      </c>
      <c r="AT6" s="10" t="e">
        <f>'Per Capita Nominal'!AU6:AU6/'Per Capita PPP'!$B$4</f>
        <v>#N/A</v>
      </c>
      <c r="AU6" s="10" t="e">
        <f>'Per Capita Nominal'!AV6:AV6/'Per Capita PPP'!$B$4</f>
        <v>#N/A</v>
      </c>
      <c r="AV6" s="10" t="e">
        <f>'Per Capita Nominal'!AW6:AW6/'Per Capita PPP'!$B$4</f>
        <v>#N/A</v>
      </c>
      <c r="AW6" s="10" t="e">
        <f>'Per Capita Nominal'!AX6:AX6/'Per Capita PPP'!$B$4</f>
        <v>#N/A</v>
      </c>
      <c r="AX6" s="10" t="e">
        <f>'Per Capita Nominal'!AY6:AY6/'Per Capita PPP'!$B$4</f>
        <v>#N/A</v>
      </c>
      <c r="AY6" s="10" t="e">
        <f>'Per Capita Nominal'!AZ6:AZ6/'Per Capita PPP'!$B$4</f>
        <v>#N/A</v>
      </c>
      <c r="AZ6" s="10" t="e">
        <f>'Per Capita Nominal'!BA6:BA6/'Per Capita PPP'!$B$4</f>
        <v>#N/A</v>
      </c>
      <c r="BA6" s="10" t="e">
        <f>'Per Capita Nominal'!BB6:BB6/'Per Capita PPP'!$B$4</f>
        <v>#N/A</v>
      </c>
      <c r="BB6" s="10" t="e">
        <f>'Per Capita Nominal'!BC6:BC6/'Per Capita PPP'!$B$4</f>
        <v>#N/A</v>
      </c>
      <c r="BC6" s="10" t="e">
        <f>'Per Capita Nominal'!BD6:BD6/'Per Capita PPP'!$B$4</f>
        <v>#N/A</v>
      </c>
      <c r="BD6" s="10" t="e">
        <f>'Per Capita Nominal'!BE6:BE6/'Per Capita PPP'!$B$4</f>
        <v>#N/A</v>
      </c>
      <c r="BE6" s="10" t="e">
        <f>'Per Capita Nominal'!BF6:BF6/'Per Capita PPP'!$B$4</f>
        <v>#N/A</v>
      </c>
      <c r="BF6" s="10" t="e">
        <f>'Per Capita Nominal'!BG6:BG6/'Per Capita PPP'!$B$4</f>
        <v>#N/A</v>
      </c>
      <c r="BG6" s="10" t="e">
        <f>'Per Capita Nominal'!BH6:BH6/'Per Capita PPP'!$B$4</f>
        <v>#N/A</v>
      </c>
      <c r="BH6" s="10" t="e">
        <f>'Per Capita Nominal'!BI6:BI6/'Per Capita PPP'!$B$4</f>
        <v>#N/A</v>
      </c>
      <c r="BI6" s="10" t="e">
        <f>'Per Capita Nominal'!BJ6:BJ6/'Per Capita PPP'!$B$4</f>
        <v>#N/A</v>
      </c>
      <c r="BJ6" s="10" t="e">
        <f>'Per Capita Nominal'!BK6:BK6/'Per Capita PPP'!$B$4</f>
        <v>#N/A</v>
      </c>
      <c r="BK6" s="10" t="e">
        <f>'Per Capita Nominal'!BL6:BL6/'Per Capita PPP'!$B$4</f>
        <v>#N/A</v>
      </c>
      <c r="BL6" s="10" t="e">
        <f>'Per Capita Nominal'!BM6:BM6/'Per Capita PPP'!$B$4</f>
        <v>#N/A</v>
      </c>
      <c r="BM6" s="10" t="e">
        <f>'Per Capita Nominal'!BN6:BN6/'Per Capita PPP'!$B$4</f>
        <v>#N/A</v>
      </c>
      <c r="BN6" s="10" t="e">
        <f>'Per Capita Nominal'!BO6:BO6/'Per Capita PPP'!$B$4</f>
        <v>#N/A</v>
      </c>
      <c r="BO6" s="10" t="e">
        <f>'Per Capita Nominal'!BP6:BP6/'Per Capita PPP'!$B$4</f>
        <v>#N/A</v>
      </c>
      <c r="BP6" s="10" t="e">
        <f>'Per Capita Nominal'!BQ6:BQ6/'Per Capita PPP'!$B$4</f>
        <v>#N/A</v>
      </c>
      <c r="BQ6" s="10" t="e">
        <f>'Per Capita Nominal'!BR6:BR6/'Per Capita PPP'!$B$4</f>
        <v>#N/A</v>
      </c>
      <c r="BR6" s="10" t="e">
        <f>'Per Capita Nominal'!BS6:BS6/'Per Capita PPP'!$B$4</f>
        <v>#N/A</v>
      </c>
      <c r="BS6" s="10" t="e">
        <f>'Per Capita Nominal'!BT6:BT6/'Per Capita PPP'!$B$4</f>
        <v>#N/A</v>
      </c>
      <c r="BT6" s="10" t="e">
        <f>'Per Capita Nominal'!BU6:BU6/'Per Capita PPP'!$B$4</f>
        <v>#N/A</v>
      </c>
      <c r="BU6" s="10" t="e">
        <f>'Per Capita Nominal'!BV6:BV6/'Per Capita PPP'!$B$4</f>
        <v>#N/A</v>
      </c>
      <c r="BV6" s="10" t="e">
        <f>'Per Capita Nominal'!BW6:BW6/'Per Capita PPP'!$B$4</f>
        <v>#N/A</v>
      </c>
      <c r="BW6" s="10" t="e">
        <f>'Per Capita Nominal'!BX6:BX6/'Per Capita PPP'!$B$4</f>
        <v>#N/A</v>
      </c>
      <c r="BX6" s="10" t="e">
        <f>'Per Capita Nominal'!BY6:BY6/'Per Capita PPP'!$B$4</f>
        <v>#N/A</v>
      </c>
      <c r="BY6" s="10" t="e">
        <f>'Per Capita Nominal'!BZ6:BZ6/'Per Capita PPP'!$B$4</f>
        <v>#N/A</v>
      </c>
      <c r="BZ6" s="10" t="e">
        <f>'Per Capita Nominal'!CA6:CA6/'Per Capita PPP'!$B$4</f>
        <v>#N/A</v>
      </c>
      <c r="CA6" s="10" t="e">
        <f>'Per Capita Nominal'!CB6:CB6/'Per Capita PPP'!$B$4</f>
        <v>#N/A</v>
      </c>
      <c r="CB6" s="10" t="e">
        <f>'Per Capita Nominal'!CC6:CC6/'Per Capita PPP'!$B$4</f>
        <v>#N/A</v>
      </c>
      <c r="CC6" s="10" t="e">
        <f>'Per Capita Nominal'!CD6:CD6/'Per Capita PPP'!$B$4</f>
        <v>#N/A</v>
      </c>
      <c r="CD6" s="10" t="e">
        <f>'Per Capita Nominal'!CE6:CE6/'Per Capita PPP'!$B$4</f>
        <v>#N/A</v>
      </c>
      <c r="CE6" s="10" t="e">
        <f>'Per Capita Nominal'!CF6:CF6/'Per Capita PPP'!$B$4</f>
        <v>#N/A</v>
      </c>
      <c r="CF6" s="10" t="e">
        <f>'Per Capita Nominal'!CG6:CG6/'Per Capita PPP'!$B$4</f>
        <v>#N/A</v>
      </c>
      <c r="CG6" s="10" t="e">
        <f>'Per Capita Nominal'!CH6:CH6/'Per Capita PPP'!$B$4</f>
        <v>#N/A</v>
      </c>
      <c r="CH6" s="10" t="e">
        <f>'Per Capita Nominal'!CI6:CI6/'Per Capita PPP'!$B$4</f>
        <v>#N/A</v>
      </c>
      <c r="CI6" s="10" t="e">
        <f>'Per Capita Nominal'!CJ6:CJ6/'Per Capita PPP'!$B$4</f>
        <v>#N/A</v>
      </c>
      <c r="CJ6" s="10" t="e">
        <f>'Per Capita Nominal'!CK6:CK6/'Per Capita PPP'!$B$4</f>
        <v>#N/A</v>
      </c>
      <c r="CK6" s="10" t="e">
        <f>'Per Capita Nominal'!CL6:CL6/'Per Capita PPP'!$B$4</f>
        <v>#N/A</v>
      </c>
      <c r="CL6" s="10" t="e">
        <f>'Per Capita Nominal'!CM6:CM6/'Per Capita PPP'!$B$4</f>
        <v>#N/A</v>
      </c>
      <c r="CM6" s="10" t="e">
        <f>'Per Capita Nominal'!CN6:CN6/'Per Capita PPP'!$B$4</f>
        <v>#N/A</v>
      </c>
      <c r="CN6" s="10" t="e">
        <f>'Per Capita Nominal'!CO6:CO6/'Per Capita PPP'!$B$4</f>
        <v>#N/A</v>
      </c>
      <c r="CO6" s="10" t="e">
        <f>'Per Capita Nominal'!CP6:CP6/'Per Capita PPP'!$B$4</f>
        <v>#N/A</v>
      </c>
    </row>
    <row r="7" spans="1:94" outlineLevel="1">
      <c r="A7" s="29" t="s">
        <v>5</v>
      </c>
      <c r="B7" s="4" t="e">
        <f>'Per Capita Nominal'!C7:C7/'Per Capita PPP'!$B$4</f>
        <v>#N/A</v>
      </c>
      <c r="C7" s="10" t="e">
        <f>'Per Capita Nominal'!D7:D7/'Per Capita PPP'!$B$4</f>
        <v>#N/A</v>
      </c>
      <c r="D7" s="10" t="e">
        <f>'Per Capita Nominal'!E7:E7/'Per Capita PPP'!$B$4</f>
        <v>#N/A</v>
      </c>
      <c r="E7" s="10" t="e">
        <f>'Per Capita Nominal'!F7:F7/'Per Capita PPP'!$B$4</f>
        <v>#N/A</v>
      </c>
      <c r="F7" s="10" t="e">
        <f>'Per Capita Nominal'!G7:G7/'Per Capita PPP'!$B$4</f>
        <v>#N/A</v>
      </c>
      <c r="G7" s="10" t="e">
        <f>'Per Capita Nominal'!H7:H7/'Per Capita PPP'!$B$4</f>
        <v>#N/A</v>
      </c>
      <c r="H7" s="10" t="e">
        <f>'Per Capita Nominal'!I7:I7/'Per Capita PPP'!$B$4</f>
        <v>#N/A</v>
      </c>
      <c r="I7" s="10" t="e">
        <f>'Per Capita Nominal'!J7:J7/'Per Capita PPP'!$B$4</f>
        <v>#N/A</v>
      </c>
      <c r="J7" s="10" t="e">
        <f>'Per Capita Nominal'!K7:K7/'Per Capita PPP'!$B$4</f>
        <v>#N/A</v>
      </c>
      <c r="K7" s="10" t="e">
        <f>'Per Capita Nominal'!L7:L7/'Per Capita PPP'!$B$4</f>
        <v>#N/A</v>
      </c>
      <c r="L7" s="10" t="e">
        <f>'Per Capita Nominal'!M7:M7/'Per Capita PPP'!$B$4</f>
        <v>#N/A</v>
      </c>
      <c r="M7" s="10" t="e">
        <f>'Per Capita Nominal'!N7:N7/'Per Capita PPP'!$B$4</f>
        <v>#N/A</v>
      </c>
      <c r="N7" s="10" t="e">
        <f>'Per Capita Nominal'!O7:O7/'Per Capita PPP'!$B$4</f>
        <v>#N/A</v>
      </c>
      <c r="O7" s="10" t="e">
        <f>'Per Capita Nominal'!P7:P7/'Per Capita PPP'!$B$4</f>
        <v>#N/A</v>
      </c>
      <c r="P7" s="10" t="e">
        <f>'Per Capita Nominal'!Q7:Q7/'Per Capita PPP'!$B$4</f>
        <v>#N/A</v>
      </c>
      <c r="Q7" s="10" t="e">
        <f>'Per Capita Nominal'!R7:R7/'Per Capita PPP'!$B$4</f>
        <v>#N/A</v>
      </c>
      <c r="R7" s="10" t="e">
        <f>'Per Capita Nominal'!S7:S7/'Per Capita PPP'!$B$4</f>
        <v>#N/A</v>
      </c>
      <c r="S7" s="10" t="e">
        <f>'Per Capita Nominal'!T7:T7/'Per Capita PPP'!$B$4</f>
        <v>#N/A</v>
      </c>
      <c r="T7" s="10" t="e">
        <f>'Per Capita Nominal'!U7:U7/'Per Capita PPP'!$B$4</f>
        <v>#N/A</v>
      </c>
      <c r="U7" s="10" t="e">
        <f>'Per Capita Nominal'!V7:V7/'Per Capita PPP'!$B$4</f>
        <v>#N/A</v>
      </c>
      <c r="V7" s="10" t="e">
        <f>'Per Capita Nominal'!W7:W7/'Per Capita PPP'!$B$4</f>
        <v>#N/A</v>
      </c>
      <c r="W7" s="10" t="e">
        <f>'Per Capita Nominal'!X7:X7/'Per Capita PPP'!$B$4</f>
        <v>#N/A</v>
      </c>
      <c r="X7" s="10" t="e">
        <f>'Per Capita Nominal'!Y7:Y7/'Per Capita PPP'!$B$4</f>
        <v>#N/A</v>
      </c>
      <c r="Y7" s="10" t="e">
        <f>'Per Capita Nominal'!Z7:Z7/'Per Capita PPP'!$B$4</f>
        <v>#N/A</v>
      </c>
      <c r="Z7" s="10" t="e">
        <f>'Per Capita Nominal'!AA7:AA7/'Per Capita PPP'!$B$4</f>
        <v>#N/A</v>
      </c>
      <c r="AA7" s="10" t="e">
        <f>'Per Capita Nominal'!AB7:AB7/'Per Capita PPP'!$B$4</f>
        <v>#N/A</v>
      </c>
      <c r="AB7" s="10" t="e">
        <f>'Per Capita Nominal'!AC7:AC7/'Per Capita PPP'!$B$4</f>
        <v>#N/A</v>
      </c>
      <c r="AC7" s="10" t="e">
        <f>'Per Capita Nominal'!AD7:AD7/'Per Capita PPP'!$B$4</f>
        <v>#N/A</v>
      </c>
      <c r="AD7" s="10" t="e">
        <f>'Per Capita Nominal'!AE7:AE7/'Per Capita PPP'!$B$4</f>
        <v>#N/A</v>
      </c>
      <c r="AE7" s="10" t="e">
        <f>'Per Capita Nominal'!AF7:AF7/'Per Capita PPP'!$B$4</f>
        <v>#N/A</v>
      </c>
      <c r="AF7" s="10" t="e">
        <f>'Per Capita Nominal'!AG7:AG7/'Per Capita PPP'!$B$4</f>
        <v>#N/A</v>
      </c>
      <c r="AG7" s="10" t="e">
        <f>'Per Capita Nominal'!AH7:AH7/'Per Capita PPP'!$B$4</f>
        <v>#N/A</v>
      </c>
      <c r="AH7" s="10" t="e">
        <f>'Per Capita Nominal'!AI7:AI7/'Per Capita PPP'!$B$4</f>
        <v>#N/A</v>
      </c>
      <c r="AI7" s="10" t="e">
        <f>'Per Capita Nominal'!AJ7:AJ7/'Per Capita PPP'!$B$4</f>
        <v>#N/A</v>
      </c>
      <c r="AJ7" s="10" t="e">
        <f>'Per Capita Nominal'!AK7:AK7/'Per Capita PPP'!$B$4</f>
        <v>#N/A</v>
      </c>
      <c r="AK7" s="10" t="e">
        <f>'Per Capita Nominal'!AL7:AL7/'Per Capita PPP'!$B$4</f>
        <v>#N/A</v>
      </c>
      <c r="AL7" s="10" t="e">
        <f>'Per Capita Nominal'!AM7:AM7/'Per Capita PPP'!$B$4</f>
        <v>#N/A</v>
      </c>
      <c r="AM7" s="10" t="e">
        <f>'Per Capita Nominal'!AN7:AN7/'Per Capita PPP'!$B$4</f>
        <v>#N/A</v>
      </c>
      <c r="AN7" s="10" t="e">
        <f>'Per Capita Nominal'!AO7:AO7/'Per Capita PPP'!$B$4</f>
        <v>#N/A</v>
      </c>
      <c r="AO7" s="10" t="e">
        <f>'Per Capita Nominal'!AP7:AP7/'Per Capita PPP'!$B$4</f>
        <v>#N/A</v>
      </c>
      <c r="AP7" s="10" t="e">
        <f>'Per Capita Nominal'!AQ7:AQ7/'Per Capita PPP'!$B$4</f>
        <v>#N/A</v>
      </c>
      <c r="AQ7" s="10" t="e">
        <f>'Per Capita Nominal'!AR7:AR7/'Per Capita PPP'!$B$4</f>
        <v>#N/A</v>
      </c>
      <c r="AR7" s="10" t="e">
        <f>'Per Capita Nominal'!AS7:AS7/'Per Capita PPP'!$B$4</f>
        <v>#N/A</v>
      </c>
      <c r="AS7" s="10" t="e">
        <f>'Per Capita Nominal'!AT7:AT7/'Per Capita PPP'!$B$4</f>
        <v>#N/A</v>
      </c>
      <c r="AT7" s="10" t="e">
        <f>'Per Capita Nominal'!AU7:AU7/'Per Capita PPP'!$B$4</f>
        <v>#N/A</v>
      </c>
      <c r="AU7" s="10" t="e">
        <f>'Per Capita Nominal'!AV7:AV7/'Per Capita PPP'!$B$4</f>
        <v>#N/A</v>
      </c>
      <c r="AV7" s="10" t="e">
        <f>'Per Capita Nominal'!AW7:AW7/'Per Capita PPP'!$B$4</f>
        <v>#N/A</v>
      </c>
      <c r="AW7" s="10" t="e">
        <f>'Per Capita Nominal'!AX7:AX7/'Per Capita PPP'!$B$4</f>
        <v>#N/A</v>
      </c>
      <c r="AX7" s="10" t="e">
        <f>'Per Capita Nominal'!AY7:AY7/'Per Capita PPP'!$B$4</f>
        <v>#N/A</v>
      </c>
      <c r="AY7" s="10" t="e">
        <f>'Per Capita Nominal'!AZ7:AZ7/'Per Capita PPP'!$B$4</f>
        <v>#N/A</v>
      </c>
      <c r="AZ7" s="10" t="e">
        <f>'Per Capita Nominal'!BA7:BA7/'Per Capita PPP'!$B$4</f>
        <v>#N/A</v>
      </c>
      <c r="BA7" s="10" t="e">
        <f>'Per Capita Nominal'!BB7:BB7/'Per Capita PPP'!$B$4</f>
        <v>#N/A</v>
      </c>
      <c r="BB7" s="10" t="e">
        <f>'Per Capita Nominal'!BC7:BC7/'Per Capita PPP'!$B$4</f>
        <v>#N/A</v>
      </c>
      <c r="BC7" s="10" t="e">
        <f>'Per Capita Nominal'!BD7:BD7/'Per Capita PPP'!$B$4</f>
        <v>#N/A</v>
      </c>
      <c r="BD7" s="10" t="e">
        <f>'Per Capita Nominal'!BE7:BE7/'Per Capita PPP'!$B$4</f>
        <v>#N/A</v>
      </c>
      <c r="BE7" s="10" t="e">
        <f>'Per Capita Nominal'!BF7:BF7/'Per Capita PPP'!$B$4</f>
        <v>#N/A</v>
      </c>
      <c r="BF7" s="10" t="e">
        <f>'Per Capita Nominal'!BG7:BG7/'Per Capita PPP'!$B$4</f>
        <v>#N/A</v>
      </c>
      <c r="BG7" s="10" t="e">
        <f>'Per Capita Nominal'!BH7:BH7/'Per Capita PPP'!$B$4</f>
        <v>#N/A</v>
      </c>
      <c r="BH7" s="10" t="e">
        <f>'Per Capita Nominal'!BI7:BI7/'Per Capita PPP'!$B$4</f>
        <v>#N/A</v>
      </c>
      <c r="BI7" s="10" t="e">
        <f>'Per Capita Nominal'!BJ7:BJ7/'Per Capita PPP'!$B$4</f>
        <v>#N/A</v>
      </c>
      <c r="BJ7" s="10" t="e">
        <f>'Per Capita Nominal'!BK7:BK7/'Per Capita PPP'!$B$4</f>
        <v>#N/A</v>
      </c>
      <c r="BK7" s="10" t="e">
        <f>'Per Capita Nominal'!BL7:BL7/'Per Capita PPP'!$B$4</f>
        <v>#N/A</v>
      </c>
      <c r="BL7" s="10" t="e">
        <f>'Per Capita Nominal'!BM7:BM7/'Per Capita PPP'!$B$4</f>
        <v>#N/A</v>
      </c>
      <c r="BM7" s="10" t="e">
        <f>'Per Capita Nominal'!BN7:BN7/'Per Capita PPP'!$B$4</f>
        <v>#N/A</v>
      </c>
      <c r="BN7" s="10" t="e">
        <f>'Per Capita Nominal'!BO7:BO7/'Per Capita PPP'!$B$4</f>
        <v>#N/A</v>
      </c>
      <c r="BO7" s="10" t="e">
        <f>'Per Capita Nominal'!BP7:BP7/'Per Capita PPP'!$B$4</f>
        <v>#N/A</v>
      </c>
      <c r="BP7" s="10" t="e">
        <f>'Per Capita Nominal'!BQ7:BQ7/'Per Capita PPP'!$B$4</f>
        <v>#N/A</v>
      </c>
      <c r="BQ7" s="10" t="e">
        <f>'Per Capita Nominal'!BR7:BR7/'Per Capita PPP'!$B$4</f>
        <v>#N/A</v>
      </c>
      <c r="BR7" s="10" t="e">
        <f>'Per Capita Nominal'!BS7:BS7/'Per Capita PPP'!$B$4</f>
        <v>#N/A</v>
      </c>
      <c r="BS7" s="10" t="e">
        <f>'Per Capita Nominal'!BT7:BT7/'Per Capita PPP'!$B$4</f>
        <v>#N/A</v>
      </c>
      <c r="BT7" s="10" t="e">
        <f>'Per Capita Nominal'!BU7:BU7/'Per Capita PPP'!$B$4</f>
        <v>#N/A</v>
      </c>
      <c r="BU7" s="10" t="e">
        <f>'Per Capita Nominal'!BV7:BV7/'Per Capita PPP'!$B$4</f>
        <v>#N/A</v>
      </c>
      <c r="BV7" s="10" t="e">
        <f>'Per Capita Nominal'!BW7:BW7/'Per Capita PPP'!$B$4</f>
        <v>#N/A</v>
      </c>
      <c r="BW7" s="10" t="e">
        <f>'Per Capita Nominal'!BX7:BX7/'Per Capita PPP'!$B$4</f>
        <v>#N/A</v>
      </c>
      <c r="BX7" s="10" t="e">
        <f>'Per Capita Nominal'!BY7:BY7/'Per Capita PPP'!$B$4</f>
        <v>#N/A</v>
      </c>
      <c r="BY7" s="10" t="e">
        <f>'Per Capita Nominal'!BZ7:BZ7/'Per Capita PPP'!$B$4</f>
        <v>#N/A</v>
      </c>
      <c r="BZ7" s="10" t="e">
        <f>'Per Capita Nominal'!CA7:CA7/'Per Capita PPP'!$B$4</f>
        <v>#N/A</v>
      </c>
      <c r="CA7" s="10" t="e">
        <f>'Per Capita Nominal'!CB7:CB7/'Per Capita PPP'!$B$4</f>
        <v>#N/A</v>
      </c>
      <c r="CB7" s="10" t="e">
        <f>'Per Capita Nominal'!CC7:CC7/'Per Capita PPP'!$B$4</f>
        <v>#N/A</v>
      </c>
      <c r="CC7" s="10" t="e">
        <f>'Per Capita Nominal'!CD7:CD7/'Per Capita PPP'!$B$4</f>
        <v>#N/A</v>
      </c>
      <c r="CD7" s="10" t="e">
        <f>'Per Capita Nominal'!CE7:CE7/'Per Capita PPP'!$B$4</f>
        <v>#N/A</v>
      </c>
      <c r="CE7" s="10" t="e">
        <f>'Per Capita Nominal'!CF7:CF7/'Per Capita PPP'!$B$4</f>
        <v>#N/A</v>
      </c>
      <c r="CF7" s="10" t="e">
        <f>'Per Capita Nominal'!CG7:CG7/'Per Capita PPP'!$B$4</f>
        <v>#N/A</v>
      </c>
      <c r="CG7" s="10" t="e">
        <f>'Per Capita Nominal'!CH7:CH7/'Per Capita PPP'!$B$4</f>
        <v>#N/A</v>
      </c>
      <c r="CH7" s="10" t="e">
        <f>'Per Capita Nominal'!CI7:CI7/'Per Capita PPP'!$B$4</f>
        <v>#N/A</v>
      </c>
      <c r="CI7" s="10" t="e">
        <f>'Per Capita Nominal'!CJ7:CJ7/'Per Capita PPP'!$B$4</f>
        <v>#N/A</v>
      </c>
      <c r="CJ7" s="10" t="e">
        <f>'Per Capita Nominal'!CK7:CK7/'Per Capita PPP'!$B$4</f>
        <v>#N/A</v>
      </c>
      <c r="CK7" s="10" t="e">
        <f>'Per Capita Nominal'!CL7:CL7/'Per Capita PPP'!$B$4</f>
        <v>#N/A</v>
      </c>
      <c r="CL7" s="10" t="e">
        <f>'Per Capita Nominal'!CM7:CM7/'Per Capita PPP'!$B$4</f>
        <v>#N/A</v>
      </c>
      <c r="CM7" s="10" t="e">
        <f>'Per Capita Nominal'!CN7:CN7/'Per Capita PPP'!$B$4</f>
        <v>#N/A</v>
      </c>
      <c r="CN7" s="10" t="e">
        <f>'Per Capita Nominal'!CO7:CO7/'Per Capita PPP'!$B$4</f>
        <v>#N/A</v>
      </c>
      <c r="CO7" s="10" t="e">
        <f>'Per Capita Nominal'!CP7:CP7/'Per Capita PPP'!$B$4</f>
        <v>#N/A</v>
      </c>
    </row>
    <row r="8" spans="1:94" outlineLevel="2" collapsed="1">
      <c r="A8" s="204" t="s">
        <v>28</v>
      </c>
      <c r="B8" s="4" t="e">
        <f>'Per Capita Nominal'!C8:C8/'Per Capita PPP'!$B$4</f>
        <v>#N/A</v>
      </c>
      <c r="C8" s="10" t="e">
        <f>'Per Capita Nominal'!D8:D8/'Per Capita PPP'!$B$4</f>
        <v>#N/A</v>
      </c>
      <c r="D8" s="10" t="e">
        <f>'Per Capita Nominal'!E8:E8/'Per Capita PPP'!$B$4</f>
        <v>#N/A</v>
      </c>
      <c r="E8" s="10" t="e">
        <f>'Per Capita Nominal'!F8:F8/'Per Capita PPP'!$B$4</f>
        <v>#N/A</v>
      </c>
      <c r="F8" s="10" t="e">
        <f>'Per Capita Nominal'!G8:G8/'Per Capita PPP'!$B$4</f>
        <v>#N/A</v>
      </c>
      <c r="G8" s="10" t="e">
        <f>'Per Capita Nominal'!H8:H8/'Per Capita PPP'!$B$4</f>
        <v>#N/A</v>
      </c>
      <c r="H8" s="10" t="e">
        <f>'Per Capita Nominal'!I8:I8/'Per Capita PPP'!$B$4</f>
        <v>#N/A</v>
      </c>
      <c r="I8" s="10" t="e">
        <f>'Per Capita Nominal'!J8:J8/'Per Capita PPP'!$B$4</f>
        <v>#N/A</v>
      </c>
      <c r="J8" s="10" t="e">
        <f>'Per Capita Nominal'!K8:K8/'Per Capita PPP'!$B$4</f>
        <v>#N/A</v>
      </c>
      <c r="K8" s="10" t="e">
        <f>'Per Capita Nominal'!L8:L8/'Per Capita PPP'!$B$4</f>
        <v>#N/A</v>
      </c>
      <c r="L8" s="10" t="e">
        <f>'Per Capita Nominal'!M8:M8/'Per Capita PPP'!$B$4</f>
        <v>#N/A</v>
      </c>
      <c r="M8" s="10" t="e">
        <f>'Per Capita Nominal'!N8:N8/'Per Capita PPP'!$B$4</f>
        <v>#N/A</v>
      </c>
      <c r="N8" s="10" t="e">
        <f>'Per Capita Nominal'!O8:O8/'Per Capita PPP'!$B$4</f>
        <v>#N/A</v>
      </c>
      <c r="O8" s="10" t="e">
        <f>'Per Capita Nominal'!P8:P8/'Per Capita PPP'!$B$4</f>
        <v>#N/A</v>
      </c>
      <c r="P8" s="10" t="e">
        <f>'Per Capita Nominal'!Q8:Q8/'Per Capita PPP'!$B$4</f>
        <v>#N/A</v>
      </c>
      <c r="Q8" s="10" t="e">
        <f>'Per Capita Nominal'!R8:R8/'Per Capita PPP'!$B$4</f>
        <v>#N/A</v>
      </c>
      <c r="R8" s="10" t="e">
        <f>'Per Capita Nominal'!S8:S8/'Per Capita PPP'!$B$4</f>
        <v>#N/A</v>
      </c>
      <c r="S8" s="10" t="e">
        <f>'Per Capita Nominal'!T8:T8/'Per Capita PPP'!$B$4</f>
        <v>#N/A</v>
      </c>
      <c r="T8" s="10" t="e">
        <f>'Per Capita Nominal'!U8:U8/'Per Capita PPP'!$B$4</f>
        <v>#N/A</v>
      </c>
      <c r="U8" s="10" t="e">
        <f>'Per Capita Nominal'!V8:V8/'Per Capita PPP'!$B$4</f>
        <v>#N/A</v>
      </c>
      <c r="V8" s="10" t="e">
        <f>'Per Capita Nominal'!W8:W8/'Per Capita PPP'!$B$4</f>
        <v>#N/A</v>
      </c>
      <c r="W8" s="10" t="e">
        <f>'Per Capita Nominal'!X8:X8/'Per Capita PPP'!$B$4</f>
        <v>#N/A</v>
      </c>
      <c r="X8" s="10" t="e">
        <f>'Per Capita Nominal'!Y8:Y8/'Per Capita PPP'!$B$4</f>
        <v>#N/A</v>
      </c>
      <c r="Y8" s="10" t="e">
        <f>'Per Capita Nominal'!Z8:Z8/'Per Capita PPP'!$B$4</f>
        <v>#N/A</v>
      </c>
      <c r="Z8" s="10" t="e">
        <f>'Per Capita Nominal'!AA8:AA8/'Per Capita PPP'!$B$4</f>
        <v>#N/A</v>
      </c>
      <c r="AA8" s="10" t="e">
        <f>'Per Capita Nominal'!AB8:AB8/'Per Capita PPP'!$B$4</f>
        <v>#N/A</v>
      </c>
      <c r="AB8" s="10" t="e">
        <f>'Per Capita Nominal'!AC8:AC8/'Per Capita PPP'!$B$4</f>
        <v>#N/A</v>
      </c>
      <c r="AC8" s="10" t="e">
        <f>'Per Capita Nominal'!AD8:AD8/'Per Capita PPP'!$B$4</f>
        <v>#N/A</v>
      </c>
      <c r="AD8" s="10" t="e">
        <f>'Per Capita Nominal'!AE8:AE8/'Per Capita PPP'!$B$4</f>
        <v>#N/A</v>
      </c>
      <c r="AE8" s="10" t="e">
        <f>'Per Capita Nominal'!AF8:AF8/'Per Capita PPP'!$B$4</f>
        <v>#N/A</v>
      </c>
      <c r="AF8" s="10" t="e">
        <f>'Per Capita Nominal'!AG8:AG8/'Per Capita PPP'!$B$4</f>
        <v>#N/A</v>
      </c>
      <c r="AG8" s="10" t="e">
        <f>'Per Capita Nominal'!AH8:AH8/'Per Capita PPP'!$B$4</f>
        <v>#N/A</v>
      </c>
      <c r="AH8" s="10" t="e">
        <f>'Per Capita Nominal'!AI8:AI8/'Per Capita PPP'!$B$4</f>
        <v>#N/A</v>
      </c>
      <c r="AI8" s="10" t="e">
        <f>'Per Capita Nominal'!AJ8:AJ8/'Per Capita PPP'!$B$4</f>
        <v>#N/A</v>
      </c>
      <c r="AJ8" s="10" t="e">
        <f>'Per Capita Nominal'!AK8:AK8/'Per Capita PPP'!$B$4</f>
        <v>#N/A</v>
      </c>
      <c r="AK8" s="10" t="e">
        <f>'Per Capita Nominal'!AL8:AL8/'Per Capita PPP'!$B$4</f>
        <v>#N/A</v>
      </c>
      <c r="AL8" s="10" t="e">
        <f>'Per Capita Nominal'!AM8:AM8/'Per Capita PPP'!$B$4</f>
        <v>#N/A</v>
      </c>
      <c r="AM8" s="10" t="e">
        <f>'Per Capita Nominal'!AN8:AN8/'Per Capita PPP'!$B$4</f>
        <v>#N/A</v>
      </c>
      <c r="AN8" s="10" t="e">
        <f>'Per Capita Nominal'!AO8:AO8/'Per Capita PPP'!$B$4</f>
        <v>#N/A</v>
      </c>
      <c r="AO8" s="10" t="e">
        <f>'Per Capita Nominal'!AP8:AP8/'Per Capita PPP'!$B$4</f>
        <v>#N/A</v>
      </c>
      <c r="AP8" s="10" t="e">
        <f>'Per Capita Nominal'!AQ8:AQ8/'Per Capita PPP'!$B$4</f>
        <v>#N/A</v>
      </c>
      <c r="AQ8" s="10" t="e">
        <f>'Per Capita Nominal'!AR8:AR8/'Per Capita PPP'!$B$4</f>
        <v>#N/A</v>
      </c>
      <c r="AR8" s="10" t="e">
        <f>'Per Capita Nominal'!AS8:AS8/'Per Capita PPP'!$B$4</f>
        <v>#N/A</v>
      </c>
      <c r="AS8" s="10" t="e">
        <f>'Per Capita Nominal'!AT8:AT8/'Per Capita PPP'!$B$4</f>
        <v>#N/A</v>
      </c>
      <c r="AT8" s="10" t="e">
        <f>'Per Capita Nominal'!AU8:AU8/'Per Capita PPP'!$B$4</f>
        <v>#N/A</v>
      </c>
      <c r="AU8" s="10" t="e">
        <f>'Per Capita Nominal'!AV8:AV8/'Per Capita PPP'!$B$4</f>
        <v>#N/A</v>
      </c>
      <c r="AV8" s="10" t="e">
        <f>'Per Capita Nominal'!AW8:AW8/'Per Capita PPP'!$B$4</f>
        <v>#N/A</v>
      </c>
      <c r="AW8" s="10" t="e">
        <f>'Per Capita Nominal'!AX8:AX8/'Per Capita PPP'!$B$4</f>
        <v>#N/A</v>
      </c>
      <c r="AX8" s="10" t="e">
        <f>'Per Capita Nominal'!AY8:AY8/'Per Capita PPP'!$B$4</f>
        <v>#N/A</v>
      </c>
      <c r="AY8" s="10" t="e">
        <f>'Per Capita Nominal'!AZ8:AZ8/'Per Capita PPP'!$B$4</f>
        <v>#N/A</v>
      </c>
      <c r="AZ8" s="10" t="e">
        <f>'Per Capita Nominal'!BA8:BA8/'Per Capita PPP'!$B$4</f>
        <v>#N/A</v>
      </c>
      <c r="BA8" s="10" t="e">
        <f>'Per Capita Nominal'!BB8:BB8/'Per Capita PPP'!$B$4</f>
        <v>#N/A</v>
      </c>
      <c r="BB8" s="10" t="e">
        <f>'Per Capita Nominal'!BC8:BC8/'Per Capita PPP'!$B$4</f>
        <v>#N/A</v>
      </c>
      <c r="BC8" s="10" t="e">
        <f>'Per Capita Nominal'!BD8:BD8/'Per Capita PPP'!$B$4</f>
        <v>#N/A</v>
      </c>
      <c r="BD8" s="10" t="e">
        <f>'Per Capita Nominal'!BE8:BE8/'Per Capita PPP'!$B$4</f>
        <v>#N/A</v>
      </c>
      <c r="BE8" s="10" t="e">
        <f>'Per Capita Nominal'!BF8:BF8/'Per Capita PPP'!$B$4</f>
        <v>#N/A</v>
      </c>
      <c r="BF8" s="10" t="e">
        <f>'Per Capita Nominal'!BG8:BG8/'Per Capita PPP'!$B$4</f>
        <v>#N/A</v>
      </c>
      <c r="BG8" s="10" t="e">
        <f>'Per Capita Nominal'!BH8:BH8/'Per Capita PPP'!$B$4</f>
        <v>#N/A</v>
      </c>
      <c r="BH8" s="10" t="e">
        <f>'Per Capita Nominal'!BI8:BI8/'Per Capita PPP'!$B$4</f>
        <v>#N/A</v>
      </c>
      <c r="BI8" s="10" t="e">
        <f>'Per Capita Nominal'!BJ8:BJ8/'Per Capita PPP'!$B$4</f>
        <v>#N/A</v>
      </c>
      <c r="BJ8" s="10" t="e">
        <f>'Per Capita Nominal'!BK8:BK8/'Per Capita PPP'!$B$4</f>
        <v>#N/A</v>
      </c>
      <c r="BK8" s="10" t="e">
        <f>'Per Capita Nominal'!BL8:BL8/'Per Capita PPP'!$B$4</f>
        <v>#N/A</v>
      </c>
      <c r="BL8" s="10" t="e">
        <f>'Per Capita Nominal'!BM8:BM8/'Per Capita PPP'!$B$4</f>
        <v>#N/A</v>
      </c>
      <c r="BM8" s="10" t="e">
        <f>'Per Capita Nominal'!BN8:BN8/'Per Capita PPP'!$B$4</f>
        <v>#N/A</v>
      </c>
      <c r="BN8" s="10" t="e">
        <f>'Per Capita Nominal'!BO8:BO8/'Per Capita PPP'!$B$4</f>
        <v>#N/A</v>
      </c>
      <c r="BO8" s="10" t="e">
        <f>'Per Capita Nominal'!BP8:BP8/'Per Capita PPP'!$B$4</f>
        <v>#N/A</v>
      </c>
      <c r="BP8" s="10" t="e">
        <f>'Per Capita Nominal'!BQ8:BQ8/'Per Capita PPP'!$B$4</f>
        <v>#N/A</v>
      </c>
      <c r="BQ8" s="10" t="e">
        <f>'Per Capita Nominal'!BR8:BR8/'Per Capita PPP'!$B$4</f>
        <v>#N/A</v>
      </c>
      <c r="BR8" s="10" t="e">
        <f>'Per Capita Nominal'!BS8:BS8/'Per Capita PPP'!$B$4</f>
        <v>#N/A</v>
      </c>
      <c r="BS8" s="10" t="e">
        <f>'Per Capita Nominal'!BT8:BT8/'Per Capita PPP'!$B$4</f>
        <v>#N/A</v>
      </c>
      <c r="BT8" s="10" t="e">
        <f>'Per Capita Nominal'!BU8:BU8/'Per Capita PPP'!$B$4</f>
        <v>#N/A</v>
      </c>
      <c r="BU8" s="10" t="e">
        <f>'Per Capita Nominal'!BV8:BV8/'Per Capita PPP'!$B$4</f>
        <v>#N/A</v>
      </c>
      <c r="BV8" s="10" t="e">
        <f>'Per Capita Nominal'!BW8:BW8/'Per Capita PPP'!$B$4</f>
        <v>#N/A</v>
      </c>
      <c r="BW8" s="10" t="e">
        <f>'Per Capita Nominal'!BX8:BX8/'Per Capita PPP'!$B$4</f>
        <v>#N/A</v>
      </c>
      <c r="BX8" s="10" t="e">
        <f>'Per Capita Nominal'!BY8:BY8/'Per Capita PPP'!$B$4</f>
        <v>#N/A</v>
      </c>
      <c r="BY8" s="10" t="e">
        <f>'Per Capita Nominal'!BZ8:BZ8/'Per Capita PPP'!$B$4</f>
        <v>#N/A</v>
      </c>
      <c r="BZ8" s="10" t="e">
        <f>'Per Capita Nominal'!CA8:CA8/'Per Capita PPP'!$B$4</f>
        <v>#N/A</v>
      </c>
      <c r="CA8" s="10" t="e">
        <f>'Per Capita Nominal'!CB8:CB8/'Per Capita PPP'!$B$4</f>
        <v>#N/A</v>
      </c>
      <c r="CB8" s="10" t="e">
        <f>'Per Capita Nominal'!CC8:CC8/'Per Capita PPP'!$B$4</f>
        <v>#N/A</v>
      </c>
      <c r="CC8" s="10" t="e">
        <f>'Per Capita Nominal'!CD8:CD8/'Per Capita PPP'!$B$4</f>
        <v>#N/A</v>
      </c>
      <c r="CD8" s="10" t="e">
        <f>'Per Capita Nominal'!CE8:CE8/'Per Capita PPP'!$B$4</f>
        <v>#N/A</v>
      </c>
      <c r="CE8" s="10" t="e">
        <f>'Per Capita Nominal'!CF8:CF8/'Per Capita PPP'!$B$4</f>
        <v>#N/A</v>
      </c>
      <c r="CF8" s="10" t="e">
        <f>'Per Capita Nominal'!CG8:CG8/'Per Capita PPP'!$B$4</f>
        <v>#N/A</v>
      </c>
      <c r="CG8" s="10" t="e">
        <f>'Per Capita Nominal'!CH8:CH8/'Per Capita PPP'!$B$4</f>
        <v>#N/A</v>
      </c>
      <c r="CH8" s="10" t="e">
        <f>'Per Capita Nominal'!CI8:CI8/'Per Capita PPP'!$B$4</f>
        <v>#N/A</v>
      </c>
      <c r="CI8" s="10" t="e">
        <f>'Per Capita Nominal'!CJ8:CJ8/'Per Capita PPP'!$B$4</f>
        <v>#N/A</v>
      </c>
      <c r="CJ8" s="10" t="e">
        <f>'Per Capita Nominal'!CK8:CK8/'Per Capita PPP'!$B$4</f>
        <v>#N/A</v>
      </c>
      <c r="CK8" s="10" t="e">
        <f>'Per Capita Nominal'!CL8:CL8/'Per Capita PPP'!$B$4</f>
        <v>#N/A</v>
      </c>
      <c r="CL8" s="10" t="e">
        <f>'Per Capita Nominal'!CM8:CM8/'Per Capita PPP'!$B$4</f>
        <v>#N/A</v>
      </c>
      <c r="CM8" s="10" t="e">
        <f>'Per Capita Nominal'!CN8:CN8/'Per Capita PPP'!$B$4</f>
        <v>#N/A</v>
      </c>
      <c r="CN8" s="10" t="e">
        <f>'Per Capita Nominal'!CO8:CO8/'Per Capita PPP'!$B$4</f>
        <v>#N/A</v>
      </c>
      <c r="CO8" s="10" t="e">
        <f>'Per Capita Nominal'!CP8:CP8/'Per Capita PPP'!$B$4</f>
        <v>#N/A</v>
      </c>
    </row>
    <row r="9" spans="1:94" hidden="1" outlineLevel="3">
      <c r="A9" s="30" t="s">
        <v>29</v>
      </c>
      <c r="B9" s="4" t="e">
        <f>'Per Capita Nominal'!C9:C9/'Per Capita PPP'!$B$4</f>
        <v>#N/A</v>
      </c>
      <c r="C9" s="10" t="e">
        <f>'Per Capita Nominal'!D9:D9/'Per Capita PPP'!$B$4</f>
        <v>#N/A</v>
      </c>
      <c r="D9" s="10" t="e">
        <f>'Per Capita Nominal'!E9:E9/'Per Capita PPP'!$B$4</f>
        <v>#N/A</v>
      </c>
      <c r="E9" s="10" t="e">
        <f>'Per Capita Nominal'!F9:F9/'Per Capita PPP'!$B$4</f>
        <v>#N/A</v>
      </c>
      <c r="F9" s="10" t="e">
        <f>'Per Capita Nominal'!G9:G9/'Per Capita PPP'!$B$4</f>
        <v>#N/A</v>
      </c>
      <c r="G9" s="10" t="e">
        <f>'Per Capita Nominal'!H9:H9/'Per Capita PPP'!$B$4</f>
        <v>#N/A</v>
      </c>
      <c r="H9" s="10" t="e">
        <f>'Per Capita Nominal'!I9:I9/'Per Capita PPP'!$B$4</f>
        <v>#N/A</v>
      </c>
      <c r="I9" s="10" t="e">
        <f>'Per Capita Nominal'!J9:J9/'Per Capita PPP'!$B$4</f>
        <v>#N/A</v>
      </c>
      <c r="J9" s="10" t="e">
        <f>'Per Capita Nominal'!K9:K9/'Per Capita PPP'!$B$4</f>
        <v>#N/A</v>
      </c>
      <c r="K9" s="10" t="e">
        <f>'Per Capita Nominal'!L9:L9/'Per Capita PPP'!$B$4</f>
        <v>#N/A</v>
      </c>
      <c r="L9" s="10" t="e">
        <f>'Per Capita Nominal'!M9:M9/'Per Capita PPP'!$B$4</f>
        <v>#N/A</v>
      </c>
      <c r="M9" s="10" t="e">
        <f>'Per Capita Nominal'!N9:N9/'Per Capita PPP'!$B$4</f>
        <v>#N/A</v>
      </c>
      <c r="N9" s="10" t="e">
        <f>'Per Capita Nominal'!O9:O9/'Per Capita PPP'!$B$4</f>
        <v>#N/A</v>
      </c>
      <c r="O9" s="10" t="e">
        <f>'Per Capita Nominal'!P9:P9/'Per Capita PPP'!$B$4</f>
        <v>#N/A</v>
      </c>
      <c r="P9" s="10" t="e">
        <f>'Per Capita Nominal'!Q9:Q9/'Per Capita PPP'!$B$4</f>
        <v>#N/A</v>
      </c>
      <c r="Q9" s="10" t="e">
        <f>'Per Capita Nominal'!R9:R9/'Per Capita PPP'!$B$4</f>
        <v>#N/A</v>
      </c>
      <c r="R9" s="10" t="e">
        <f>'Per Capita Nominal'!S9:S9/'Per Capita PPP'!$B$4</f>
        <v>#N/A</v>
      </c>
      <c r="S9" s="10" t="e">
        <f>'Per Capita Nominal'!T9:T9/'Per Capita PPP'!$B$4</f>
        <v>#N/A</v>
      </c>
      <c r="T9" s="10" t="e">
        <f>'Per Capita Nominal'!U9:U9/'Per Capita PPP'!$B$4</f>
        <v>#N/A</v>
      </c>
      <c r="U9" s="10" t="e">
        <f>'Per Capita Nominal'!V9:V9/'Per Capita PPP'!$B$4</f>
        <v>#N/A</v>
      </c>
      <c r="V9" s="10" t="e">
        <f>'Per Capita Nominal'!W9:W9/'Per Capita PPP'!$B$4</f>
        <v>#N/A</v>
      </c>
      <c r="W9" s="10" t="e">
        <f>'Per Capita Nominal'!X9:X9/'Per Capita PPP'!$B$4</f>
        <v>#N/A</v>
      </c>
      <c r="X9" s="10" t="e">
        <f>'Per Capita Nominal'!Y9:Y9/'Per Capita PPP'!$B$4</f>
        <v>#N/A</v>
      </c>
      <c r="Y9" s="10" t="e">
        <f>'Per Capita Nominal'!Z9:Z9/'Per Capita PPP'!$B$4</f>
        <v>#N/A</v>
      </c>
      <c r="Z9" s="10" t="e">
        <f>'Per Capita Nominal'!AA9:AA9/'Per Capita PPP'!$B$4</f>
        <v>#N/A</v>
      </c>
      <c r="AA9" s="10" t="e">
        <f>'Per Capita Nominal'!AB9:AB9/'Per Capita PPP'!$B$4</f>
        <v>#N/A</v>
      </c>
      <c r="AB9" s="10" t="e">
        <f>'Per Capita Nominal'!AC9:AC9/'Per Capita PPP'!$B$4</f>
        <v>#N/A</v>
      </c>
      <c r="AC9" s="10" t="e">
        <f>'Per Capita Nominal'!AD9:AD9/'Per Capita PPP'!$B$4</f>
        <v>#N/A</v>
      </c>
      <c r="AD9" s="10" t="e">
        <f>'Per Capita Nominal'!AE9:AE9/'Per Capita PPP'!$B$4</f>
        <v>#N/A</v>
      </c>
      <c r="AE9" s="10" t="e">
        <f>'Per Capita Nominal'!AF9:AF9/'Per Capita PPP'!$B$4</f>
        <v>#N/A</v>
      </c>
      <c r="AF9" s="10" t="e">
        <f>'Per Capita Nominal'!AG9:AG9/'Per Capita PPP'!$B$4</f>
        <v>#N/A</v>
      </c>
      <c r="AG9" s="10" t="e">
        <f>'Per Capita Nominal'!AH9:AH9/'Per Capita PPP'!$B$4</f>
        <v>#N/A</v>
      </c>
      <c r="AH9" s="10" t="e">
        <f>'Per Capita Nominal'!AI9:AI9/'Per Capita PPP'!$B$4</f>
        <v>#N/A</v>
      </c>
      <c r="AI9" s="10" t="e">
        <f>'Per Capita Nominal'!AJ9:AJ9/'Per Capita PPP'!$B$4</f>
        <v>#N/A</v>
      </c>
      <c r="AJ9" s="10" t="e">
        <f>'Per Capita Nominal'!AK9:AK9/'Per Capita PPP'!$B$4</f>
        <v>#N/A</v>
      </c>
      <c r="AK9" s="10" t="e">
        <f>'Per Capita Nominal'!AL9:AL9/'Per Capita PPP'!$B$4</f>
        <v>#N/A</v>
      </c>
      <c r="AL9" s="10" t="e">
        <f>'Per Capita Nominal'!AM9:AM9/'Per Capita PPP'!$B$4</f>
        <v>#N/A</v>
      </c>
      <c r="AM9" s="10" t="e">
        <f>'Per Capita Nominal'!AN9:AN9/'Per Capita PPP'!$B$4</f>
        <v>#N/A</v>
      </c>
      <c r="AN9" s="10" t="e">
        <f>'Per Capita Nominal'!AO9:AO9/'Per Capita PPP'!$B$4</f>
        <v>#N/A</v>
      </c>
      <c r="AO9" s="10" t="e">
        <f>'Per Capita Nominal'!AP9:AP9/'Per Capita PPP'!$B$4</f>
        <v>#N/A</v>
      </c>
      <c r="AP9" s="10" t="e">
        <f>'Per Capita Nominal'!AQ9:AQ9/'Per Capita PPP'!$B$4</f>
        <v>#N/A</v>
      </c>
      <c r="AQ9" s="10" t="e">
        <f>'Per Capita Nominal'!AR9:AR9/'Per Capita PPP'!$B$4</f>
        <v>#N/A</v>
      </c>
      <c r="AR9" s="10" t="e">
        <f>'Per Capita Nominal'!AS9:AS9/'Per Capita PPP'!$B$4</f>
        <v>#N/A</v>
      </c>
      <c r="AS9" s="10" t="e">
        <f>'Per Capita Nominal'!AT9:AT9/'Per Capita PPP'!$B$4</f>
        <v>#N/A</v>
      </c>
      <c r="AT9" s="10" t="e">
        <f>'Per Capita Nominal'!AU9:AU9/'Per Capita PPP'!$B$4</f>
        <v>#N/A</v>
      </c>
      <c r="AU9" s="10" t="e">
        <f>'Per Capita Nominal'!AV9:AV9/'Per Capita PPP'!$B$4</f>
        <v>#N/A</v>
      </c>
      <c r="AV9" s="10" t="e">
        <f>'Per Capita Nominal'!AW9:AW9/'Per Capita PPP'!$B$4</f>
        <v>#N/A</v>
      </c>
      <c r="AW9" s="10" t="e">
        <f>'Per Capita Nominal'!AX9:AX9/'Per Capita PPP'!$B$4</f>
        <v>#N/A</v>
      </c>
      <c r="AX9" s="10" t="e">
        <f>'Per Capita Nominal'!AY9:AY9/'Per Capita PPP'!$B$4</f>
        <v>#N/A</v>
      </c>
      <c r="AY9" s="10" t="e">
        <f>'Per Capita Nominal'!AZ9:AZ9/'Per Capita PPP'!$B$4</f>
        <v>#N/A</v>
      </c>
      <c r="AZ9" s="10" t="e">
        <f>'Per Capita Nominal'!BA9:BA9/'Per Capita PPP'!$B$4</f>
        <v>#N/A</v>
      </c>
      <c r="BA9" s="10" t="e">
        <f>'Per Capita Nominal'!BB9:BB9/'Per Capita PPP'!$B$4</f>
        <v>#N/A</v>
      </c>
      <c r="BB9" s="10" t="e">
        <f>'Per Capita Nominal'!BC9:BC9/'Per Capita PPP'!$B$4</f>
        <v>#N/A</v>
      </c>
      <c r="BC9" s="10" t="e">
        <f>'Per Capita Nominal'!BD9:BD9/'Per Capita PPP'!$B$4</f>
        <v>#N/A</v>
      </c>
      <c r="BD9" s="10" t="e">
        <f>'Per Capita Nominal'!BE9:BE9/'Per Capita PPP'!$B$4</f>
        <v>#N/A</v>
      </c>
      <c r="BE9" s="10" t="e">
        <f>'Per Capita Nominal'!BF9:BF9/'Per Capita PPP'!$B$4</f>
        <v>#N/A</v>
      </c>
      <c r="BF9" s="10" t="e">
        <f>'Per Capita Nominal'!BG9:BG9/'Per Capita PPP'!$B$4</f>
        <v>#N/A</v>
      </c>
      <c r="BG9" s="10" t="e">
        <f>'Per Capita Nominal'!BH9:BH9/'Per Capita PPP'!$B$4</f>
        <v>#N/A</v>
      </c>
      <c r="BH9" s="10" t="e">
        <f>'Per Capita Nominal'!BI9:BI9/'Per Capita PPP'!$B$4</f>
        <v>#N/A</v>
      </c>
      <c r="BI9" s="10" t="e">
        <f>'Per Capita Nominal'!BJ9:BJ9/'Per Capita PPP'!$B$4</f>
        <v>#N/A</v>
      </c>
      <c r="BJ9" s="10" t="e">
        <f>'Per Capita Nominal'!BK9:BK9/'Per Capita PPP'!$B$4</f>
        <v>#N/A</v>
      </c>
      <c r="BK9" s="10" t="e">
        <f>'Per Capita Nominal'!BL9:BL9/'Per Capita PPP'!$B$4</f>
        <v>#N/A</v>
      </c>
      <c r="BL9" s="10" t="e">
        <f>'Per Capita Nominal'!BM9:BM9/'Per Capita PPP'!$B$4</f>
        <v>#N/A</v>
      </c>
      <c r="BM9" s="10" t="e">
        <f>'Per Capita Nominal'!BN9:BN9/'Per Capita PPP'!$B$4</f>
        <v>#N/A</v>
      </c>
      <c r="BN9" s="10" t="e">
        <f>'Per Capita Nominal'!BO9:BO9/'Per Capita PPP'!$B$4</f>
        <v>#N/A</v>
      </c>
      <c r="BO9" s="10" t="e">
        <f>'Per Capita Nominal'!BP9:BP9/'Per Capita PPP'!$B$4</f>
        <v>#N/A</v>
      </c>
      <c r="BP9" s="10" t="e">
        <f>'Per Capita Nominal'!BQ9:BQ9/'Per Capita PPP'!$B$4</f>
        <v>#N/A</v>
      </c>
      <c r="BQ9" s="10" t="e">
        <f>'Per Capita Nominal'!BR9:BR9/'Per Capita PPP'!$B$4</f>
        <v>#N/A</v>
      </c>
      <c r="BR9" s="10" t="e">
        <f>'Per Capita Nominal'!BS9:BS9/'Per Capita PPP'!$B$4</f>
        <v>#N/A</v>
      </c>
      <c r="BS9" s="10" t="e">
        <f>'Per Capita Nominal'!BT9:BT9/'Per Capita PPP'!$B$4</f>
        <v>#N/A</v>
      </c>
      <c r="BT9" s="10" t="e">
        <f>'Per Capita Nominal'!BU9:BU9/'Per Capita PPP'!$B$4</f>
        <v>#N/A</v>
      </c>
      <c r="BU9" s="10" t="e">
        <f>'Per Capita Nominal'!BV9:BV9/'Per Capita PPP'!$B$4</f>
        <v>#N/A</v>
      </c>
      <c r="BV9" s="10" t="e">
        <f>'Per Capita Nominal'!BW9:BW9/'Per Capita PPP'!$B$4</f>
        <v>#N/A</v>
      </c>
      <c r="BW9" s="10" t="e">
        <f>'Per Capita Nominal'!BX9:BX9/'Per Capita PPP'!$B$4</f>
        <v>#N/A</v>
      </c>
      <c r="BX9" s="10" t="e">
        <f>'Per Capita Nominal'!BY9:BY9/'Per Capita PPP'!$B$4</f>
        <v>#N/A</v>
      </c>
      <c r="BY9" s="10" t="e">
        <f>'Per Capita Nominal'!BZ9:BZ9/'Per Capita PPP'!$B$4</f>
        <v>#N/A</v>
      </c>
      <c r="BZ9" s="10" t="e">
        <f>'Per Capita Nominal'!CA9:CA9/'Per Capita PPP'!$B$4</f>
        <v>#N/A</v>
      </c>
      <c r="CA9" s="10" t="e">
        <f>'Per Capita Nominal'!CB9:CB9/'Per Capita PPP'!$B$4</f>
        <v>#N/A</v>
      </c>
      <c r="CB9" s="10" t="e">
        <f>'Per Capita Nominal'!CC9:CC9/'Per Capita PPP'!$B$4</f>
        <v>#N/A</v>
      </c>
      <c r="CC9" s="10" t="e">
        <f>'Per Capita Nominal'!CD9:CD9/'Per Capita PPP'!$B$4</f>
        <v>#N/A</v>
      </c>
      <c r="CD9" s="10" t="e">
        <f>'Per Capita Nominal'!CE9:CE9/'Per Capita PPP'!$B$4</f>
        <v>#N/A</v>
      </c>
      <c r="CE9" s="10" t="e">
        <f>'Per Capita Nominal'!CF9:CF9/'Per Capita PPP'!$B$4</f>
        <v>#N/A</v>
      </c>
      <c r="CF9" s="10" t="e">
        <f>'Per Capita Nominal'!CG9:CG9/'Per Capita PPP'!$B$4</f>
        <v>#N/A</v>
      </c>
      <c r="CG9" s="10" t="e">
        <f>'Per Capita Nominal'!CH9:CH9/'Per Capita PPP'!$B$4</f>
        <v>#N/A</v>
      </c>
      <c r="CH9" s="10" t="e">
        <f>'Per Capita Nominal'!CI9:CI9/'Per Capita PPP'!$B$4</f>
        <v>#N/A</v>
      </c>
      <c r="CI9" s="10" t="e">
        <f>'Per Capita Nominal'!CJ9:CJ9/'Per Capita PPP'!$B$4</f>
        <v>#N/A</v>
      </c>
      <c r="CJ9" s="10" t="e">
        <f>'Per Capita Nominal'!CK9:CK9/'Per Capita PPP'!$B$4</f>
        <v>#N/A</v>
      </c>
      <c r="CK9" s="10" t="e">
        <f>'Per Capita Nominal'!CL9:CL9/'Per Capita PPP'!$B$4</f>
        <v>#N/A</v>
      </c>
      <c r="CL9" s="10" t="e">
        <f>'Per Capita Nominal'!CM9:CM9/'Per Capita PPP'!$B$4</f>
        <v>#N/A</v>
      </c>
      <c r="CM9" s="10" t="e">
        <f>'Per Capita Nominal'!CN9:CN9/'Per Capita PPP'!$B$4</f>
        <v>#N/A</v>
      </c>
      <c r="CN9" s="10" t="e">
        <f>'Per Capita Nominal'!CO9:CO9/'Per Capita PPP'!$B$4</f>
        <v>#N/A</v>
      </c>
      <c r="CO9" s="10" t="e">
        <f>'Per Capita Nominal'!CP9:CP9/'Per Capita PPP'!$B$4</f>
        <v>#N/A</v>
      </c>
    </row>
    <row r="10" spans="1:94" hidden="1" outlineLevel="3">
      <c r="A10" s="30" t="s">
        <v>30</v>
      </c>
      <c r="B10" s="4" t="e">
        <f>'Per Capita Nominal'!C10:C10/'Per Capita PPP'!$B$4</f>
        <v>#N/A</v>
      </c>
      <c r="C10" s="10" t="e">
        <f>'Per Capita Nominal'!D10:D10/'Per Capita PPP'!$B$4</f>
        <v>#N/A</v>
      </c>
      <c r="D10" s="10" t="e">
        <f>'Per Capita Nominal'!E10:E10/'Per Capita PPP'!$B$4</f>
        <v>#N/A</v>
      </c>
      <c r="E10" s="10" t="e">
        <f>'Per Capita Nominal'!F10:F10/'Per Capita PPP'!$B$4</f>
        <v>#N/A</v>
      </c>
      <c r="F10" s="10" t="e">
        <f>'Per Capita Nominal'!G10:G10/'Per Capita PPP'!$B$4</f>
        <v>#N/A</v>
      </c>
      <c r="G10" s="10" t="e">
        <f>'Per Capita Nominal'!H10:H10/'Per Capita PPP'!$B$4</f>
        <v>#N/A</v>
      </c>
      <c r="H10" s="10" t="e">
        <f>'Per Capita Nominal'!I10:I10/'Per Capita PPP'!$B$4</f>
        <v>#N/A</v>
      </c>
      <c r="I10" s="10" t="e">
        <f>'Per Capita Nominal'!J10:J10/'Per Capita PPP'!$B$4</f>
        <v>#N/A</v>
      </c>
      <c r="J10" s="10" t="e">
        <f>'Per Capita Nominal'!K10:K10/'Per Capita PPP'!$B$4</f>
        <v>#N/A</v>
      </c>
      <c r="K10" s="10" t="e">
        <f>'Per Capita Nominal'!L10:L10/'Per Capita PPP'!$B$4</f>
        <v>#N/A</v>
      </c>
      <c r="L10" s="10" t="e">
        <f>'Per Capita Nominal'!M10:M10/'Per Capita PPP'!$B$4</f>
        <v>#N/A</v>
      </c>
      <c r="M10" s="10" t="e">
        <f>'Per Capita Nominal'!N10:N10/'Per Capita PPP'!$B$4</f>
        <v>#N/A</v>
      </c>
      <c r="N10" s="10" t="e">
        <f>'Per Capita Nominal'!O10:O10/'Per Capita PPP'!$B$4</f>
        <v>#N/A</v>
      </c>
      <c r="O10" s="10" t="e">
        <f>'Per Capita Nominal'!P10:P10/'Per Capita PPP'!$B$4</f>
        <v>#N/A</v>
      </c>
      <c r="P10" s="10" t="e">
        <f>'Per Capita Nominal'!Q10:Q10/'Per Capita PPP'!$B$4</f>
        <v>#N/A</v>
      </c>
      <c r="Q10" s="10" t="e">
        <f>'Per Capita Nominal'!R10:R10/'Per Capita PPP'!$B$4</f>
        <v>#N/A</v>
      </c>
      <c r="R10" s="10" t="e">
        <f>'Per Capita Nominal'!S10:S10/'Per Capita PPP'!$B$4</f>
        <v>#N/A</v>
      </c>
      <c r="S10" s="10" t="e">
        <f>'Per Capita Nominal'!T10:T10/'Per Capita PPP'!$B$4</f>
        <v>#N/A</v>
      </c>
      <c r="T10" s="10" t="e">
        <f>'Per Capita Nominal'!U10:U10/'Per Capita PPP'!$B$4</f>
        <v>#N/A</v>
      </c>
      <c r="U10" s="10" t="e">
        <f>'Per Capita Nominal'!V10:V10/'Per Capita PPP'!$B$4</f>
        <v>#N/A</v>
      </c>
      <c r="V10" s="10" t="e">
        <f>'Per Capita Nominal'!W10:W10/'Per Capita PPP'!$B$4</f>
        <v>#N/A</v>
      </c>
      <c r="W10" s="10" t="e">
        <f>'Per Capita Nominal'!X10:X10/'Per Capita PPP'!$B$4</f>
        <v>#N/A</v>
      </c>
      <c r="X10" s="10" t="e">
        <f>'Per Capita Nominal'!Y10:Y10/'Per Capita PPP'!$B$4</f>
        <v>#N/A</v>
      </c>
      <c r="Y10" s="10" t="e">
        <f>'Per Capita Nominal'!Z10:Z10/'Per Capita PPP'!$B$4</f>
        <v>#N/A</v>
      </c>
      <c r="Z10" s="10" t="e">
        <f>'Per Capita Nominal'!AA10:AA10/'Per Capita PPP'!$B$4</f>
        <v>#N/A</v>
      </c>
      <c r="AA10" s="10" t="e">
        <f>'Per Capita Nominal'!AB10:AB10/'Per Capita PPP'!$B$4</f>
        <v>#N/A</v>
      </c>
      <c r="AB10" s="10" t="e">
        <f>'Per Capita Nominal'!AC10:AC10/'Per Capita PPP'!$B$4</f>
        <v>#N/A</v>
      </c>
      <c r="AC10" s="10" t="e">
        <f>'Per Capita Nominal'!AD10:AD10/'Per Capita PPP'!$B$4</f>
        <v>#N/A</v>
      </c>
      <c r="AD10" s="10" t="e">
        <f>'Per Capita Nominal'!AE10:AE10/'Per Capita PPP'!$B$4</f>
        <v>#N/A</v>
      </c>
      <c r="AE10" s="10" t="e">
        <f>'Per Capita Nominal'!AF10:AF10/'Per Capita PPP'!$B$4</f>
        <v>#N/A</v>
      </c>
      <c r="AF10" s="10" t="e">
        <f>'Per Capita Nominal'!AG10:AG10/'Per Capita PPP'!$B$4</f>
        <v>#N/A</v>
      </c>
      <c r="AG10" s="10" t="e">
        <f>'Per Capita Nominal'!AH10:AH10/'Per Capita PPP'!$B$4</f>
        <v>#N/A</v>
      </c>
      <c r="AH10" s="10" t="e">
        <f>'Per Capita Nominal'!AI10:AI10/'Per Capita PPP'!$B$4</f>
        <v>#N/A</v>
      </c>
      <c r="AI10" s="10" t="e">
        <f>'Per Capita Nominal'!AJ10:AJ10/'Per Capita PPP'!$B$4</f>
        <v>#N/A</v>
      </c>
      <c r="AJ10" s="10" t="e">
        <f>'Per Capita Nominal'!AK10:AK10/'Per Capita PPP'!$B$4</f>
        <v>#N/A</v>
      </c>
      <c r="AK10" s="10" t="e">
        <f>'Per Capita Nominal'!AL10:AL10/'Per Capita PPP'!$B$4</f>
        <v>#N/A</v>
      </c>
      <c r="AL10" s="10" t="e">
        <f>'Per Capita Nominal'!AM10:AM10/'Per Capita PPP'!$B$4</f>
        <v>#N/A</v>
      </c>
      <c r="AM10" s="10" t="e">
        <f>'Per Capita Nominal'!AN10:AN10/'Per Capita PPP'!$B$4</f>
        <v>#N/A</v>
      </c>
      <c r="AN10" s="10" t="e">
        <f>'Per Capita Nominal'!AO10:AO10/'Per Capita PPP'!$B$4</f>
        <v>#N/A</v>
      </c>
      <c r="AO10" s="10" t="e">
        <f>'Per Capita Nominal'!AP10:AP10/'Per Capita PPP'!$B$4</f>
        <v>#N/A</v>
      </c>
      <c r="AP10" s="10" t="e">
        <f>'Per Capita Nominal'!AQ10:AQ10/'Per Capita PPP'!$B$4</f>
        <v>#N/A</v>
      </c>
      <c r="AQ10" s="10" t="e">
        <f>'Per Capita Nominal'!AR10:AR10/'Per Capita PPP'!$B$4</f>
        <v>#N/A</v>
      </c>
      <c r="AR10" s="10" t="e">
        <f>'Per Capita Nominal'!AS10:AS10/'Per Capita PPP'!$B$4</f>
        <v>#N/A</v>
      </c>
      <c r="AS10" s="10" t="e">
        <f>'Per Capita Nominal'!AT10:AT10/'Per Capita PPP'!$B$4</f>
        <v>#N/A</v>
      </c>
      <c r="AT10" s="10" t="e">
        <f>'Per Capita Nominal'!AU10:AU10/'Per Capita PPP'!$B$4</f>
        <v>#N/A</v>
      </c>
      <c r="AU10" s="10" t="e">
        <f>'Per Capita Nominal'!AV10:AV10/'Per Capita PPP'!$B$4</f>
        <v>#N/A</v>
      </c>
      <c r="AV10" s="10" t="e">
        <f>'Per Capita Nominal'!AW10:AW10/'Per Capita PPP'!$B$4</f>
        <v>#N/A</v>
      </c>
      <c r="AW10" s="10" t="e">
        <f>'Per Capita Nominal'!AX10:AX10/'Per Capita PPP'!$B$4</f>
        <v>#N/A</v>
      </c>
      <c r="AX10" s="10" t="e">
        <f>'Per Capita Nominal'!AY10:AY10/'Per Capita PPP'!$B$4</f>
        <v>#N/A</v>
      </c>
      <c r="AY10" s="10" t="e">
        <f>'Per Capita Nominal'!AZ10:AZ10/'Per Capita PPP'!$B$4</f>
        <v>#N/A</v>
      </c>
      <c r="AZ10" s="10" t="e">
        <f>'Per Capita Nominal'!BA10:BA10/'Per Capita PPP'!$B$4</f>
        <v>#N/A</v>
      </c>
      <c r="BA10" s="10" t="e">
        <f>'Per Capita Nominal'!BB10:BB10/'Per Capita PPP'!$B$4</f>
        <v>#N/A</v>
      </c>
      <c r="BB10" s="10" t="e">
        <f>'Per Capita Nominal'!BC10:BC10/'Per Capita PPP'!$B$4</f>
        <v>#N/A</v>
      </c>
      <c r="BC10" s="10" t="e">
        <f>'Per Capita Nominal'!BD10:BD10/'Per Capita PPP'!$B$4</f>
        <v>#N/A</v>
      </c>
      <c r="BD10" s="10" t="e">
        <f>'Per Capita Nominal'!BE10:BE10/'Per Capita PPP'!$B$4</f>
        <v>#N/A</v>
      </c>
      <c r="BE10" s="10" t="e">
        <f>'Per Capita Nominal'!BF10:BF10/'Per Capita PPP'!$B$4</f>
        <v>#N/A</v>
      </c>
      <c r="BF10" s="10" t="e">
        <f>'Per Capita Nominal'!BG10:BG10/'Per Capita PPP'!$B$4</f>
        <v>#N/A</v>
      </c>
      <c r="BG10" s="10" t="e">
        <f>'Per Capita Nominal'!BH10:BH10/'Per Capita PPP'!$B$4</f>
        <v>#N/A</v>
      </c>
      <c r="BH10" s="10" t="e">
        <f>'Per Capita Nominal'!BI10:BI10/'Per Capita PPP'!$B$4</f>
        <v>#N/A</v>
      </c>
      <c r="BI10" s="10" t="e">
        <f>'Per Capita Nominal'!BJ10:BJ10/'Per Capita PPP'!$B$4</f>
        <v>#N/A</v>
      </c>
      <c r="BJ10" s="10" t="e">
        <f>'Per Capita Nominal'!BK10:BK10/'Per Capita PPP'!$B$4</f>
        <v>#N/A</v>
      </c>
      <c r="BK10" s="10" t="e">
        <f>'Per Capita Nominal'!BL10:BL10/'Per Capita PPP'!$B$4</f>
        <v>#N/A</v>
      </c>
      <c r="BL10" s="10" t="e">
        <f>'Per Capita Nominal'!BM10:BM10/'Per Capita PPP'!$B$4</f>
        <v>#N/A</v>
      </c>
      <c r="BM10" s="10" t="e">
        <f>'Per Capita Nominal'!BN10:BN10/'Per Capita PPP'!$B$4</f>
        <v>#N/A</v>
      </c>
      <c r="BN10" s="10" t="e">
        <f>'Per Capita Nominal'!BO10:BO10/'Per Capita PPP'!$B$4</f>
        <v>#N/A</v>
      </c>
      <c r="BO10" s="10" t="e">
        <f>'Per Capita Nominal'!BP10:BP10/'Per Capita PPP'!$B$4</f>
        <v>#N/A</v>
      </c>
      <c r="BP10" s="10" t="e">
        <f>'Per Capita Nominal'!BQ10:BQ10/'Per Capita PPP'!$B$4</f>
        <v>#N/A</v>
      </c>
      <c r="BQ10" s="10" t="e">
        <f>'Per Capita Nominal'!BR10:BR10/'Per Capita PPP'!$B$4</f>
        <v>#N/A</v>
      </c>
      <c r="BR10" s="10" t="e">
        <f>'Per Capita Nominal'!BS10:BS10/'Per Capita PPP'!$B$4</f>
        <v>#N/A</v>
      </c>
      <c r="BS10" s="10" t="e">
        <f>'Per Capita Nominal'!BT10:BT10/'Per Capita PPP'!$B$4</f>
        <v>#N/A</v>
      </c>
      <c r="BT10" s="10" t="e">
        <f>'Per Capita Nominal'!BU10:BU10/'Per Capita PPP'!$B$4</f>
        <v>#N/A</v>
      </c>
      <c r="BU10" s="10" t="e">
        <f>'Per Capita Nominal'!BV10:BV10/'Per Capita PPP'!$B$4</f>
        <v>#N/A</v>
      </c>
      <c r="BV10" s="10" t="e">
        <f>'Per Capita Nominal'!BW10:BW10/'Per Capita PPP'!$B$4</f>
        <v>#N/A</v>
      </c>
      <c r="BW10" s="10" t="e">
        <f>'Per Capita Nominal'!BX10:BX10/'Per Capita PPP'!$B$4</f>
        <v>#N/A</v>
      </c>
      <c r="BX10" s="10" t="e">
        <f>'Per Capita Nominal'!BY10:BY10/'Per Capita PPP'!$B$4</f>
        <v>#N/A</v>
      </c>
      <c r="BY10" s="10" t="e">
        <f>'Per Capita Nominal'!BZ10:BZ10/'Per Capita PPP'!$B$4</f>
        <v>#N/A</v>
      </c>
      <c r="BZ10" s="10" t="e">
        <f>'Per Capita Nominal'!CA10:CA10/'Per Capita PPP'!$B$4</f>
        <v>#N/A</v>
      </c>
      <c r="CA10" s="10" t="e">
        <f>'Per Capita Nominal'!CB10:CB10/'Per Capita PPP'!$B$4</f>
        <v>#N/A</v>
      </c>
      <c r="CB10" s="10" t="e">
        <f>'Per Capita Nominal'!CC10:CC10/'Per Capita PPP'!$B$4</f>
        <v>#N/A</v>
      </c>
      <c r="CC10" s="10" t="e">
        <f>'Per Capita Nominal'!CD10:CD10/'Per Capita PPP'!$B$4</f>
        <v>#N/A</v>
      </c>
      <c r="CD10" s="10" t="e">
        <f>'Per Capita Nominal'!CE10:CE10/'Per Capita PPP'!$B$4</f>
        <v>#N/A</v>
      </c>
      <c r="CE10" s="10" t="e">
        <f>'Per Capita Nominal'!CF10:CF10/'Per Capita PPP'!$B$4</f>
        <v>#N/A</v>
      </c>
      <c r="CF10" s="10" t="e">
        <f>'Per Capita Nominal'!CG10:CG10/'Per Capita PPP'!$B$4</f>
        <v>#N/A</v>
      </c>
      <c r="CG10" s="10" t="e">
        <f>'Per Capita Nominal'!CH10:CH10/'Per Capita PPP'!$B$4</f>
        <v>#N/A</v>
      </c>
      <c r="CH10" s="10" t="e">
        <f>'Per Capita Nominal'!CI10:CI10/'Per Capita PPP'!$B$4</f>
        <v>#N/A</v>
      </c>
      <c r="CI10" s="10" t="e">
        <f>'Per Capita Nominal'!CJ10:CJ10/'Per Capita PPP'!$B$4</f>
        <v>#N/A</v>
      </c>
      <c r="CJ10" s="10" t="e">
        <f>'Per Capita Nominal'!CK10:CK10/'Per Capita PPP'!$B$4</f>
        <v>#N/A</v>
      </c>
      <c r="CK10" s="10" t="e">
        <f>'Per Capita Nominal'!CL10:CL10/'Per Capita PPP'!$B$4</f>
        <v>#N/A</v>
      </c>
      <c r="CL10" s="10" t="e">
        <f>'Per Capita Nominal'!CM10:CM10/'Per Capita PPP'!$B$4</f>
        <v>#N/A</v>
      </c>
      <c r="CM10" s="10" t="e">
        <f>'Per Capita Nominal'!CN10:CN10/'Per Capita PPP'!$B$4</f>
        <v>#N/A</v>
      </c>
      <c r="CN10" s="10" t="e">
        <f>'Per Capita Nominal'!CO10:CO10/'Per Capita PPP'!$B$4</f>
        <v>#N/A</v>
      </c>
      <c r="CO10" s="10" t="e">
        <f>'Per Capita Nominal'!CP10:CP10/'Per Capita PPP'!$B$4</f>
        <v>#N/A</v>
      </c>
    </row>
    <row r="11" spans="1:94" hidden="1" outlineLevel="3">
      <c r="A11" s="30" t="s">
        <v>398</v>
      </c>
      <c r="B11" s="4" t="e">
        <f>'Per Capita Nominal'!C11:C11/'Per Capita PPP'!$B$4</f>
        <v>#N/A</v>
      </c>
      <c r="C11" s="10" t="e">
        <f>'Per Capita Nominal'!D11:D11/'Per Capita PPP'!$B$4</f>
        <v>#N/A</v>
      </c>
      <c r="D11" s="10" t="e">
        <f>'Per Capita Nominal'!E11:E11/'Per Capita PPP'!$B$4</f>
        <v>#N/A</v>
      </c>
      <c r="E11" s="10" t="e">
        <f>'Per Capita Nominal'!F11:F11/'Per Capita PPP'!$B$4</f>
        <v>#N/A</v>
      </c>
      <c r="F11" s="10" t="e">
        <f>'Per Capita Nominal'!G11:G11/'Per Capita PPP'!$B$4</f>
        <v>#N/A</v>
      </c>
      <c r="G11" s="10" t="e">
        <f>'Per Capita Nominal'!H11:H11/'Per Capita PPP'!$B$4</f>
        <v>#N/A</v>
      </c>
      <c r="H11" s="10" t="e">
        <f>'Per Capita Nominal'!I11:I11/'Per Capita PPP'!$B$4</f>
        <v>#N/A</v>
      </c>
      <c r="I11" s="10" t="e">
        <f>'Per Capita Nominal'!J11:J11/'Per Capita PPP'!$B$4</f>
        <v>#N/A</v>
      </c>
      <c r="J11" s="10" t="e">
        <f>'Per Capita Nominal'!K11:K11/'Per Capita PPP'!$B$4</f>
        <v>#N/A</v>
      </c>
      <c r="K11" s="10" t="e">
        <f>'Per Capita Nominal'!L11:L11/'Per Capita PPP'!$B$4</f>
        <v>#N/A</v>
      </c>
      <c r="L11" s="10" t="e">
        <f>'Per Capita Nominal'!M11:M11/'Per Capita PPP'!$B$4</f>
        <v>#N/A</v>
      </c>
      <c r="M11" s="10" t="e">
        <f>'Per Capita Nominal'!N11:N11/'Per Capita PPP'!$B$4</f>
        <v>#N/A</v>
      </c>
      <c r="N11" s="10" t="e">
        <f>'Per Capita Nominal'!O11:O11/'Per Capita PPP'!$B$4</f>
        <v>#N/A</v>
      </c>
      <c r="O11" s="10" t="e">
        <f>'Per Capita Nominal'!P11:P11/'Per Capita PPP'!$B$4</f>
        <v>#N/A</v>
      </c>
      <c r="P11" s="10" t="e">
        <f>'Per Capita Nominal'!Q11:Q11/'Per Capita PPP'!$B$4</f>
        <v>#N/A</v>
      </c>
      <c r="Q11" s="10" t="e">
        <f>'Per Capita Nominal'!R11:R11/'Per Capita PPP'!$B$4</f>
        <v>#N/A</v>
      </c>
      <c r="R11" s="10" t="e">
        <f>'Per Capita Nominal'!S11:S11/'Per Capita PPP'!$B$4</f>
        <v>#N/A</v>
      </c>
      <c r="S11" s="10" t="e">
        <f>'Per Capita Nominal'!T11:T11/'Per Capita PPP'!$B$4</f>
        <v>#N/A</v>
      </c>
      <c r="T11" s="10" t="e">
        <f>'Per Capita Nominal'!U11:U11/'Per Capita PPP'!$B$4</f>
        <v>#N/A</v>
      </c>
      <c r="U11" s="10" t="e">
        <f>'Per Capita Nominal'!V11:V11/'Per Capita PPP'!$B$4</f>
        <v>#N/A</v>
      </c>
      <c r="V11" s="10" t="e">
        <f>'Per Capita Nominal'!W11:W11/'Per Capita PPP'!$B$4</f>
        <v>#N/A</v>
      </c>
      <c r="W11" s="10" t="e">
        <f>'Per Capita Nominal'!X11:X11/'Per Capita PPP'!$B$4</f>
        <v>#N/A</v>
      </c>
      <c r="X11" s="10" t="e">
        <f>'Per Capita Nominal'!Y11:Y11/'Per Capita PPP'!$B$4</f>
        <v>#N/A</v>
      </c>
      <c r="Y11" s="10" t="e">
        <f>'Per Capita Nominal'!Z11:Z11/'Per Capita PPP'!$B$4</f>
        <v>#N/A</v>
      </c>
      <c r="Z11" s="10" t="e">
        <f>'Per Capita Nominal'!AA11:AA11/'Per Capita PPP'!$B$4</f>
        <v>#N/A</v>
      </c>
      <c r="AA11" s="10" t="e">
        <f>'Per Capita Nominal'!AB11:AB11/'Per Capita PPP'!$B$4</f>
        <v>#N/A</v>
      </c>
      <c r="AB11" s="10" t="e">
        <f>'Per Capita Nominal'!AC11:AC11/'Per Capita PPP'!$B$4</f>
        <v>#N/A</v>
      </c>
      <c r="AC11" s="10" t="e">
        <f>'Per Capita Nominal'!AD11:AD11/'Per Capita PPP'!$B$4</f>
        <v>#N/A</v>
      </c>
      <c r="AD11" s="10" t="e">
        <f>'Per Capita Nominal'!AE11:AE11/'Per Capita PPP'!$B$4</f>
        <v>#N/A</v>
      </c>
      <c r="AE11" s="10" t="e">
        <f>'Per Capita Nominal'!AF11:AF11/'Per Capita PPP'!$B$4</f>
        <v>#N/A</v>
      </c>
      <c r="AF11" s="10" t="e">
        <f>'Per Capita Nominal'!AG11:AG11/'Per Capita PPP'!$B$4</f>
        <v>#N/A</v>
      </c>
      <c r="AG11" s="10" t="e">
        <f>'Per Capita Nominal'!AH11:AH11/'Per Capita PPP'!$B$4</f>
        <v>#N/A</v>
      </c>
      <c r="AH11" s="10" t="e">
        <f>'Per Capita Nominal'!AI11:AI11/'Per Capita PPP'!$B$4</f>
        <v>#N/A</v>
      </c>
      <c r="AI11" s="10" t="e">
        <f>'Per Capita Nominal'!AJ11:AJ11/'Per Capita PPP'!$B$4</f>
        <v>#N/A</v>
      </c>
      <c r="AJ11" s="10" t="e">
        <f>'Per Capita Nominal'!AK11:AK11/'Per Capita PPP'!$B$4</f>
        <v>#N/A</v>
      </c>
      <c r="AK11" s="10" t="e">
        <f>'Per Capita Nominal'!AL11:AL11/'Per Capita PPP'!$B$4</f>
        <v>#N/A</v>
      </c>
      <c r="AL11" s="10" t="e">
        <f>'Per Capita Nominal'!AM11:AM11/'Per Capita PPP'!$B$4</f>
        <v>#N/A</v>
      </c>
      <c r="AM11" s="10" t="e">
        <f>'Per Capita Nominal'!AN11:AN11/'Per Capita PPP'!$B$4</f>
        <v>#N/A</v>
      </c>
      <c r="AN11" s="10" t="e">
        <f>'Per Capita Nominal'!AO11:AO11/'Per Capita PPP'!$B$4</f>
        <v>#N/A</v>
      </c>
      <c r="AO11" s="10" t="e">
        <f>'Per Capita Nominal'!AP11:AP11/'Per Capita PPP'!$B$4</f>
        <v>#N/A</v>
      </c>
      <c r="AP11" s="10" t="e">
        <f>'Per Capita Nominal'!AQ11:AQ11/'Per Capita PPP'!$B$4</f>
        <v>#N/A</v>
      </c>
      <c r="AQ11" s="10" t="e">
        <f>'Per Capita Nominal'!AR11:AR11/'Per Capita PPP'!$B$4</f>
        <v>#N/A</v>
      </c>
      <c r="AR11" s="10" t="e">
        <f>'Per Capita Nominal'!AS11:AS11/'Per Capita PPP'!$B$4</f>
        <v>#N/A</v>
      </c>
      <c r="AS11" s="10" t="e">
        <f>'Per Capita Nominal'!AT11:AT11/'Per Capita PPP'!$B$4</f>
        <v>#N/A</v>
      </c>
      <c r="AT11" s="10" t="e">
        <f>'Per Capita Nominal'!AU11:AU11/'Per Capita PPP'!$B$4</f>
        <v>#N/A</v>
      </c>
      <c r="AU11" s="10" t="e">
        <f>'Per Capita Nominal'!AV11:AV11/'Per Capita PPP'!$B$4</f>
        <v>#N/A</v>
      </c>
      <c r="AV11" s="10" t="e">
        <f>'Per Capita Nominal'!AW11:AW11/'Per Capita PPP'!$B$4</f>
        <v>#N/A</v>
      </c>
      <c r="AW11" s="10" t="e">
        <f>'Per Capita Nominal'!AX11:AX11/'Per Capita PPP'!$B$4</f>
        <v>#N/A</v>
      </c>
      <c r="AX11" s="10" t="e">
        <f>'Per Capita Nominal'!AY11:AY11/'Per Capita PPP'!$B$4</f>
        <v>#N/A</v>
      </c>
      <c r="AY11" s="10" t="e">
        <f>'Per Capita Nominal'!AZ11:AZ11/'Per Capita PPP'!$B$4</f>
        <v>#N/A</v>
      </c>
      <c r="AZ11" s="10" t="e">
        <f>'Per Capita Nominal'!BA11:BA11/'Per Capita PPP'!$B$4</f>
        <v>#N/A</v>
      </c>
      <c r="BA11" s="10" t="e">
        <f>'Per Capita Nominal'!BB11:BB11/'Per Capita PPP'!$B$4</f>
        <v>#N/A</v>
      </c>
      <c r="BB11" s="10" t="e">
        <f>'Per Capita Nominal'!BC11:BC11/'Per Capita PPP'!$B$4</f>
        <v>#N/A</v>
      </c>
      <c r="BC11" s="10" t="e">
        <f>'Per Capita Nominal'!BD11:BD11/'Per Capita PPP'!$B$4</f>
        <v>#N/A</v>
      </c>
      <c r="BD11" s="10" t="e">
        <f>'Per Capita Nominal'!BE11:BE11/'Per Capita PPP'!$B$4</f>
        <v>#N/A</v>
      </c>
      <c r="BE11" s="10" t="e">
        <f>'Per Capita Nominal'!BF11:BF11/'Per Capita PPP'!$B$4</f>
        <v>#N/A</v>
      </c>
      <c r="BF11" s="10" t="e">
        <f>'Per Capita Nominal'!BG11:BG11/'Per Capita PPP'!$B$4</f>
        <v>#N/A</v>
      </c>
      <c r="BG11" s="10" t="e">
        <f>'Per Capita Nominal'!BH11:BH11/'Per Capita PPP'!$B$4</f>
        <v>#N/A</v>
      </c>
      <c r="BH11" s="10" t="e">
        <f>'Per Capita Nominal'!BI11:BI11/'Per Capita PPP'!$B$4</f>
        <v>#N/A</v>
      </c>
      <c r="BI11" s="10" t="e">
        <f>'Per Capita Nominal'!BJ11:BJ11/'Per Capita PPP'!$B$4</f>
        <v>#N/A</v>
      </c>
      <c r="BJ11" s="10" t="e">
        <f>'Per Capita Nominal'!BK11:BK11/'Per Capita PPP'!$B$4</f>
        <v>#N/A</v>
      </c>
      <c r="BK11" s="10" t="e">
        <f>'Per Capita Nominal'!BL11:BL11/'Per Capita PPP'!$B$4</f>
        <v>#N/A</v>
      </c>
      <c r="BL11" s="10" t="e">
        <f>'Per Capita Nominal'!BM11:BM11/'Per Capita PPP'!$B$4</f>
        <v>#N/A</v>
      </c>
      <c r="BM11" s="10" t="e">
        <f>'Per Capita Nominal'!BN11:BN11/'Per Capita PPP'!$B$4</f>
        <v>#N/A</v>
      </c>
      <c r="BN11" s="10" t="e">
        <f>'Per Capita Nominal'!BO11:BO11/'Per Capita PPP'!$B$4</f>
        <v>#N/A</v>
      </c>
      <c r="BO11" s="10" t="e">
        <f>'Per Capita Nominal'!BP11:BP11/'Per Capita PPP'!$B$4</f>
        <v>#N/A</v>
      </c>
      <c r="BP11" s="10" t="e">
        <f>'Per Capita Nominal'!BQ11:BQ11/'Per Capita PPP'!$B$4</f>
        <v>#N/A</v>
      </c>
      <c r="BQ11" s="10" t="e">
        <f>'Per Capita Nominal'!BR11:BR11/'Per Capita PPP'!$B$4</f>
        <v>#N/A</v>
      </c>
      <c r="BR11" s="10" t="e">
        <f>'Per Capita Nominal'!BS11:BS11/'Per Capita PPP'!$B$4</f>
        <v>#N/A</v>
      </c>
      <c r="BS11" s="10" t="e">
        <f>'Per Capita Nominal'!BT11:BT11/'Per Capita PPP'!$B$4</f>
        <v>#N/A</v>
      </c>
      <c r="BT11" s="10" t="e">
        <f>'Per Capita Nominal'!BU11:BU11/'Per Capita PPP'!$B$4</f>
        <v>#N/A</v>
      </c>
      <c r="BU11" s="10" t="e">
        <f>'Per Capita Nominal'!BV11:BV11/'Per Capita PPP'!$B$4</f>
        <v>#N/A</v>
      </c>
      <c r="BV11" s="10" t="e">
        <f>'Per Capita Nominal'!BW11:BW11/'Per Capita PPP'!$B$4</f>
        <v>#N/A</v>
      </c>
      <c r="BW11" s="10" t="e">
        <f>'Per Capita Nominal'!BX11:BX11/'Per Capita PPP'!$B$4</f>
        <v>#N/A</v>
      </c>
      <c r="BX11" s="10" t="e">
        <f>'Per Capita Nominal'!BY11:BY11/'Per Capita PPP'!$B$4</f>
        <v>#N/A</v>
      </c>
      <c r="BY11" s="10" t="e">
        <f>'Per Capita Nominal'!BZ11:BZ11/'Per Capita PPP'!$B$4</f>
        <v>#N/A</v>
      </c>
      <c r="BZ11" s="10" t="e">
        <f>'Per Capita Nominal'!CA11:CA11/'Per Capita PPP'!$B$4</f>
        <v>#N/A</v>
      </c>
      <c r="CA11" s="10" t="e">
        <f>'Per Capita Nominal'!CB11:CB11/'Per Capita PPP'!$B$4</f>
        <v>#N/A</v>
      </c>
      <c r="CB11" s="10" t="e">
        <f>'Per Capita Nominal'!CC11:CC11/'Per Capita PPP'!$B$4</f>
        <v>#N/A</v>
      </c>
      <c r="CC11" s="10" t="e">
        <f>'Per Capita Nominal'!CD11:CD11/'Per Capita PPP'!$B$4</f>
        <v>#N/A</v>
      </c>
      <c r="CD11" s="10" t="e">
        <f>'Per Capita Nominal'!CE11:CE11/'Per Capita PPP'!$B$4</f>
        <v>#N/A</v>
      </c>
      <c r="CE11" s="10" t="e">
        <f>'Per Capita Nominal'!CF11:CF11/'Per Capita PPP'!$B$4</f>
        <v>#N/A</v>
      </c>
      <c r="CF11" s="10" t="e">
        <f>'Per Capita Nominal'!CG11:CG11/'Per Capita PPP'!$B$4</f>
        <v>#N/A</v>
      </c>
      <c r="CG11" s="10" t="e">
        <f>'Per Capita Nominal'!CH11:CH11/'Per Capita PPP'!$B$4</f>
        <v>#N/A</v>
      </c>
      <c r="CH11" s="10" t="e">
        <f>'Per Capita Nominal'!CI11:CI11/'Per Capita PPP'!$B$4</f>
        <v>#N/A</v>
      </c>
      <c r="CI11" s="10" t="e">
        <f>'Per Capita Nominal'!CJ11:CJ11/'Per Capita PPP'!$B$4</f>
        <v>#N/A</v>
      </c>
      <c r="CJ11" s="10" t="e">
        <f>'Per Capita Nominal'!CK11:CK11/'Per Capita PPP'!$B$4</f>
        <v>#N/A</v>
      </c>
      <c r="CK11" s="10" t="e">
        <f>'Per Capita Nominal'!CL11:CL11/'Per Capita PPP'!$B$4</f>
        <v>#N/A</v>
      </c>
      <c r="CL11" s="10" t="e">
        <f>'Per Capita Nominal'!CM11:CM11/'Per Capita PPP'!$B$4</f>
        <v>#N/A</v>
      </c>
      <c r="CM11" s="10" t="e">
        <f>'Per Capita Nominal'!CN11:CN11/'Per Capita PPP'!$B$4</f>
        <v>#N/A</v>
      </c>
      <c r="CN11" s="10" t="e">
        <f>'Per Capita Nominal'!CO11:CO11/'Per Capita PPP'!$B$4</f>
        <v>#N/A</v>
      </c>
      <c r="CO11" s="10" t="e">
        <f>'Per Capita Nominal'!CP11:CP11/'Per Capita PPP'!$B$4</f>
        <v>#N/A</v>
      </c>
    </row>
    <row r="12" spans="1:94" outlineLevel="2" collapsed="1">
      <c r="A12" s="204" t="s">
        <v>24</v>
      </c>
      <c r="B12" s="4" t="e">
        <f>'Per Capita Nominal'!C12:C12/'Per Capita PPP'!$B$4</f>
        <v>#N/A</v>
      </c>
      <c r="C12" s="10" t="e">
        <f>'Per Capita Nominal'!D12:D12/'Per Capita PPP'!$B$4</f>
        <v>#N/A</v>
      </c>
      <c r="D12" s="10" t="e">
        <f>'Per Capita Nominal'!E12:E12/'Per Capita PPP'!$B$4</f>
        <v>#N/A</v>
      </c>
      <c r="E12" s="10" t="e">
        <f>'Per Capita Nominal'!F12:F12/'Per Capita PPP'!$B$4</f>
        <v>#N/A</v>
      </c>
      <c r="F12" s="10" t="e">
        <f>'Per Capita Nominal'!G12:G12/'Per Capita PPP'!$B$4</f>
        <v>#N/A</v>
      </c>
      <c r="G12" s="10" t="e">
        <f>'Per Capita Nominal'!H12:H12/'Per Capita PPP'!$B$4</f>
        <v>#N/A</v>
      </c>
      <c r="H12" s="10" t="e">
        <f>'Per Capita Nominal'!I12:I12/'Per Capita PPP'!$B$4</f>
        <v>#N/A</v>
      </c>
      <c r="I12" s="10" t="e">
        <f>'Per Capita Nominal'!J12:J12/'Per Capita PPP'!$B$4</f>
        <v>#N/A</v>
      </c>
      <c r="J12" s="10" t="e">
        <f>'Per Capita Nominal'!K12:K12/'Per Capita PPP'!$B$4</f>
        <v>#N/A</v>
      </c>
      <c r="K12" s="10" t="e">
        <f>'Per Capita Nominal'!L12:L12/'Per Capita PPP'!$B$4</f>
        <v>#N/A</v>
      </c>
      <c r="L12" s="10" t="e">
        <f>'Per Capita Nominal'!M12:M12/'Per Capita PPP'!$B$4</f>
        <v>#N/A</v>
      </c>
      <c r="M12" s="10" t="e">
        <f>'Per Capita Nominal'!N12:N12/'Per Capita PPP'!$B$4</f>
        <v>#N/A</v>
      </c>
      <c r="N12" s="10" t="e">
        <f>'Per Capita Nominal'!O12:O12/'Per Capita PPP'!$B$4</f>
        <v>#N/A</v>
      </c>
      <c r="O12" s="10" t="e">
        <f>'Per Capita Nominal'!P12:P12/'Per Capita PPP'!$B$4</f>
        <v>#N/A</v>
      </c>
      <c r="P12" s="10" t="e">
        <f>'Per Capita Nominal'!Q12:Q12/'Per Capita PPP'!$B$4</f>
        <v>#N/A</v>
      </c>
      <c r="Q12" s="10" t="e">
        <f>'Per Capita Nominal'!R12:R12/'Per Capita PPP'!$B$4</f>
        <v>#N/A</v>
      </c>
      <c r="R12" s="10" t="e">
        <f>'Per Capita Nominal'!S12:S12/'Per Capita PPP'!$B$4</f>
        <v>#N/A</v>
      </c>
      <c r="S12" s="10" t="e">
        <f>'Per Capita Nominal'!T12:T12/'Per Capita PPP'!$B$4</f>
        <v>#N/A</v>
      </c>
      <c r="T12" s="10" t="e">
        <f>'Per Capita Nominal'!U12:U12/'Per Capita PPP'!$B$4</f>
        <v>#N/A</v>
      </c>
      <c r="U12" s="10" t="e">
        <f>'Per Capita Nominal'!V12:V12/'Per Capita PPP'!$B$4</f>
        <v>#N/A</v>
      </c>
      <c r="V12" s="10" t="e">
        <f>'Per Capita Nominal'!W12:W12/'Per Capita PPP'!$B$4</f>
        <v>#N/A</v>
      </c>
      <c r="W12" s="10" t="e">
        <f>'Per Capita Nominal'!X12:X12/'Per Capita PPP'!$B$4</f>
        <v>#N/A</v>
      </c>
      <c r="X12" s="10" t="e">
        <f>'Per Capita Nominal'!Y12:Y12/'Per Capita PPP'!$B$4</f>
        <v>#N/A</v>
      </c>
      <c r="Y12" s="10" t="e">
        <f>'Per Capita Nominal'!Z12:Z12/'Per Capita PPP'!$B$4</f>
        <v>#N/A</v>
      </c>
      <c r="Z12" s="10" t="e">
        <f>'Per Capita Nominal'!AA12:AA12/'Per Capita PPP'!$B$4</f>
        <v>#N/A</v>
      </c>
      <c r="AA12" s="10" t="e">
        <f>'Per Capita Nominal'!AB12:AB12/'Per Capita PPP'!$B$4</f>
        <v>#N/A</v>
      </c>
      <c r="AB12" s="10" t="e">
        <f>'Per Capita Nominal'!AC12:AC12/'Per Capita PPP'!$B$4</f>
        <v>#N/A</v>
      </c>
      <c r="AC12" s="10" t="e">
        <f>'Per Capita Nominal'!AD12:AD12/'Per Capita PPP'!$B$4</f>
        <v>#N/A</v>
      </c>
      <c r="AD12" s="10" t="e">
        <f>'Per Capita Nominal'!AE12:AE12/'Per Capita PPP'!$B$4</f>
        <v>#N/A</v>
      </c>
      <c r="AE12" s="10" t="e">
        <f>'Per Capita Nominal'!AF12:AF12/'Per Capita PPP'!$B$4</f>
        <v>#N/A</v>
      </c>
      <c r="AF12" s="10" t="e">
        <f>'Per Capita Nominal'!AG12:AG12/'Per Capita PPP'!$B$4</f>
        <v>#N/A</v>
      </c>
      <c r="AG12" s="10" t="e">
        <f>'Per Capita Nominal'!AH12:AH12/'Per Capita PPP'!$B$4</f>
        <v>#N/A</v>
      </c>
      <c r="AH12" s="10" t="e">
        <f>'Per Capita Nominal'!AI12:AI12/'Per Capita PPP'!$B$4</f>
        <v>#N/A</v>
      </c>
      <c r="AI12" s="10" t="e">
        <f>'Per Capita Nominal'!AJ12:AJ12/'Per Capita PPP'!$B$4</f>
        <v>#N/A</v>
      </c>
      <c r="AJ12" s="10" t="e">
        <f>'Per Capita Nominal'!AK12:AK12/'Per Capita PPP'!$B$4</f>
        <v>#N/A</v>
      </c>
      <c r="AK12" s="10" t="e">
        <f>'Per Capita Nominal'!AL12:AL12/'Per Capita PPP'!$B$4</f>
        <v>#N/A</v>
      </c>
      <c r="AL12" s="10" t="e">
        <f>'Per Capita Nominal'!AM12:AM12/'Per Capita PPP'!$B$4</f>
        <v>#N/A</v>
      </c>
      <c r="AM12" s="10" t="e">
        <f>'Per Capita Nominal'!AN12:AN12/'Per Capita PPP'!$B$4</f>
        <v>#N/A</v>
      </c>
      <c r="AN12" s="10" t="e">
        <f>'Per Capita Nominal'!AO12:AO12/'Per Capita PPP'!$B$4</f>
        <v>#N/A</v>
      </c>
      <c r="AO12" s="10" t="e">
        <f>'Per Capita Nominal'!AP12:AP12/'Per Capita PPP'!$B$4</f>
        <v>#N/A</v>
      </c>
      <c r="AP12" s="10" t="e">
        <f>'Per Capita Nominal'!AQ12:AQ12/'Per Capita PPP'!$B$4</f>
        <v>#N/A</v>
      </c>
      <c r="AQ12" s="10" t="e">
        <f>'Per Capita Nominal'!AR12:AR12/'Per Capita PPP'!$B$4</f>
        <v>#N/A</v>
      </c>
      <c r="AR12" s="10" t="e">
        <f>'Per Capita Nominal'!AS12:AS12/'Per Capita PPP'!$B$4</f>
        <v>#N/A</v>
      </c>
      <c r="AS12" s="10" t="e">
        <f>'Per Capita Nominal'!AT12:AT12/'Per Capita PPP'!$B$4</f>
        <v>#N/A</v>
      </c>
      <c r="AT12" s="10" t="e">
        <f>'Per Capita Nominal'!AU12:AU12/'Per Capita PPP'!$B$4</f>
        <v>#N/A</v>
      </c>
      <c r="AU12" s="10" t="e">
        <f>'Per Capita Nominal'!AV12:AV12/'Per Capita PPP'!$B$4</f>
        <v>#N/A</v>
      </c>
      <c r="AV12" s="10" t="e">
        <f>'Per Capita Nominal'!AW12:AW12/'Per Capita PPP'!$B$4</f>
        <v>#N/A</v>
      </c>
      <c r="AW12" s="10" t="e">
        <f>'Per Capita Nominal'!AX12:AX12/'Per Capita PPP'!$B$4</f>
        <v>#N/A</v>
      </c>
      <c r="AX12" s="10" t="e">
        <f>'Per Capita Nominal'!AY12:AY12/'Per Capita PPP'!$B$4</f>
        <v>#N/A</v>
      </c>
      <c r="AY12" s="10" t="e">
        <f>'Per Capita Nominal'!AZ12:AZ12/'Per Capita PPP'!$B$4</f>
        <v>#N/A</v>
      </c>
      <c r="AZ12" s="10" t="e">
        <f>'Per Capita Nominal'!BA12:BA12/'Per Capita PPP'!$B$4</f>
        <v>#N/A</v>
      </c>
      <c r="BA12" s="10" t="e">
        <f>'Per Capita Nominal'!BB12:BB12/'Per Capita PPP'!$B$4</f>
        <v>#N/A</v>
      </c>
      <c r="BB12" s="10" t="e">
        <f>'Per Capita Nominal'!BC12:BC12/'Per Capita PPP'!$B$4</f>
        <v>#N/A</v>
      </c>
      <c r="BC12" s="10" t="e">
        <f>'Per Capita Nominal'!BD12:BD12/'Per Capita PPP'!$B$4</f>
        <v>#N/A</v>
      </c>
      <c r="BD12" s="10" t="e">
        <f>'Per Capita Nominal'!BE12:BE12/'Per Capita PPP'!$B$4</f>
        <v>#N/A</v>
      </c>
      <c r="BE12" s="10" t="e">
        <f>'Per Capita Nominal'!BF12:BF12/'Per Capita PPP'!$B$4</f>
        <v>#N/A</v>
      </c>
      <c r="BF12" s="10" t="e">
        <f>'Per Capita Nominal'!BG12:BG12/'Per Capita PPP'!$B$4</f>
        <v>#N/A</v>
      </c>
      <c r="BG12" s="10" t="e">
        <f>'Per Capita Nominal'!BH12:BH12/'Per Capita PPP'!$B$4</f>
        <v>#N/A</v>
      </c>
      <c r="BH12" s="10" t="e">
        <f>'Per Capita Nominal'!BI12:BI12/'Per Capita PPP'!$B$4</f>
        <v>#N/A</v>
      </c>
      <c r="BI12" s="10" t="e">
        <f>'Per Capita Nominal'!BJ12:BJ12/'Per Capita PPP'!$B$4</f>
        <v>#N/A</v>
      </c>
      <c r="BJ12" s="10" t="e">
        <f>'Per Capita Nominal'!BK12:BK12/'Per Capita PPP'!$B$4</f>
        <v>#N/A</v>
      </c>
      <c r="BK12" s="10" t="e">
        <f>'Per Capita Nominal'!BL12:BL12/'Per Capita PPP'!$B$4</f>
        <v>#N/A</v>
      </c>
      <c r="BL12" s="10" t="e">
        <f>'Per Capita Nominal'!BM12:BM12/'Per Capita PPP'!$B$4</f>
        <v>#N/A</v>
      </c>
      <c r="BM12" s="10" t="e">
        <f>'Per Capita Nominal'!BN12:BN12/'Per Capita PPP'!$B$4</f>
        <v>#N/A</v>
      </c>
      <c r="BN12" s="10" t="e">
        <f>'Per Capita Nominal'!BO12:BO12/'Per Capita PPP'!$B$4</f>
        <v>#N/A</v>
      </c>
      <c r="BO12" s="10" t="e">
        <f>'Per Capita Nominal'!BP12:BP12/'Per Capita PPP'!$B$4</f>
        <v>#N/A</v>
      </c>
      <c r="BP12" s="10" t="e">
        <f>'Per Capita Nominal'!BQ12:BQ12/'Per Capita PPP'!$B$4</f>
        <v>#N/A</v>
      </c>
      <c r="BQ12" s="10" t="e">
        <f>'Per Capita Nominal'!BR12:BR12/'Per Capita PPP'!$B$4</f>
        <v>#N/A</v>
      </c>
      <c r="BR12" s="10" t="e">
        <f>'Per Capita Nominal'!BS12:BS12/'Per Capita PPP'!$B$4</f>
        <v>#N/A</v>
      </c>
      <c r="BS12" s="10" t="e">
        <f>'Per Capita Nominal'!BT12:BT12/'Per Capita PPP'!$B$4</f>
        <v>#N/A</v>
      </c>
      <c r="BT12" s="10" t="e">
        <f>'Per Capita Nominal'!BU12:BU12/'Per Capita PPP'!$B$4</f>
        <v>#N/A</v>
      </c>
      <c r="BU12" s="10" t="e">
        <f>'Per Capita Nominal'!BV12:BV12/'Per Capita PPP'!$B$4</f>
        <v>#N/A</v>
      </c>
      <c r="BV12" s="10" t="e">
        <f>'Per Capita Nominal'!BW12:BW12/'Per Capita PPP'!$B$4</f>
        <v>#N/A</v>
      </c>
      <c r="BW12" s="10" t="e">
        <f>'Per Capita Nominal'!BX12:BX12/'Per Capita PPP'!$B$4</f>
        <v>#N/A</v>
      </c>
      <c r="BX12" s="10" t="e">
        <f>'Per Capita Nominal'!BY12:BY12/'Per Capita PPP'!$B$4</f>
        <v>#N/A</v>
      </c>
      <c r="BY12" s="10" t="e">
        <f>'Per Capita Nominal'!BZ12:BZ12/'Per Capita PPP'!$B$4</f>
        <v>#N/A</v>
      </c>
      <c r="BZ12" s="10" t="e">
        <f>'Per Capita Nominal'!CA12:CA12/'Per Capita PPP'!$B$4</f>
        <v>#N/A</v>
      </c>
      <c r="CA12" s="10" t="e">
        <f>'Per Capita Nominal'!CB12:CB12/'Per Capita PPP'!$B$4</f>
        <v>#N/A</v>
      </c>
      <c r="CB12" s="10" t="e">
        <f>'Per Capita Nominal'!CC12:CC12/'Per Capita PPP'!$B$4</f>
        <v>#N/A</v>
      </c>
      <c r="CC12" s="10" t="e">
        <f>'Per Capita Nominal'!CD12:CD12/'Per Capita PPP'!$B$4</f>
        <v>#N/A</v>
      </c>
      <c r="CD12" s="10" t="e">
        <f>'Per Capita Nominal'!CE12:CE12/'Per Capita PPP'!$B$4</f>
        <v>#N/A</v>
      </c>
      <c r="CE12" s="10" t="e">
        <f>'Per Capita Nominal'!CF12:CF12/'Per Capita PPP'!$B$4</f>
        <v>#N/A</v>
      </c>
      <c r="CF12" s="10" t="e">
        <f>'Per Capita Nominal'!CG12:CG12/'Per Capita PPP'!$B$4</f>
        <v>#N/A</v>
      </c>
      <c r="CG12" s="10" t="e">
        <f>'Per Capita Nominal'!CH12:CH12/'Per Capita PPP'!$B$4</f>
        <v>#N/A</v>
      </c>
      <c r="CH12" s="10" t="e">
        <f>'Per Capita Nominal'!CI12:CI12/'Per Capita PPP'!$B$4</f>
        <v>#N/A</v>
      </c>
      <c r="CI12" s="10" t="e">
        <f>'Per Capita Nominal'!CJ12:CJ12/'Per Capita PPP'!$B$4</f>
        <v>#N/A</v>
      </c>
      <c r="CJ12" s="10" t="e">
        <f>'Per Capita Nominal'!CK12:CK12/'Per Capita PPP'!$B$4</f>
        <v>#N/A</v>
      </c>
      <c r="CK12" s="10" t="e">
        <f>'Per Capita Nominal'!CL12:CL12/'Per Capita PPP'!$B$4</f>
        <v>#N/A</v>
      </c>
      <c r="CL12" s="10" t="e">
        <f>'Per Capita Nominal'!CM12:CM12/'Per Capita PPP'!$B$4</f>
        <v>#N/A</v>
      </c>
      <c r="CM12" s="10" t="e">
        <f>'Per Capita Nominal'!CN12:CN12/'Per Capita PPP'!$B$4</f>
        <v>#N/A</v>
      </c>
      <c r="CN12" s="10" t="e">
        <f>'Per Capita Nominal'!CO12:CO12/'Per Capita PPP'!$B$4</f>
        <v>#N/A</v>
      </c>
      <c r="CO12" s="10" t="e">
        <f>'Per Capita Nominal'!CP12:CP12/'Per Capita PPP'!$B$4</f>
        <v>#N/A</v>
      </c>
    </row>
    <row r="13" spans="1:94" hidden="1" outlineLevel="3">
      <c r="A13" s="30" t="s">
        <v>25</v>
      </c>
      <c r="B13" s="4" t="e">
        <f>'Per Capita Nominal'!C13:C13/'Per Capita PPP'!$B$4</f>
        <v>#N/A</v>
      </c>
      <c r="C13" s="10" t="e">
        <f>'Per Capita Nominal'!D13:D13/'Per Capita PPP'!$B$4</f>
        <v>#N/A</v>
      </c>
      <c r="D13" s="10" t="e">
        <f>'Per Capita Nominal'!E13:E13/'Per Capita PPP'!$B$4</f>
        <v>#N/A</v>
      </c>
      <c r="E13" s="10" t="e">
        <f>'Per Capita Nominal'!F13:F13/'Per Capita PPP'!$B$4</f>
        <v>#N/A</v>
      </c>
      <c r="F13" s="10" t="e">
        <f>'Per Capita Nominal'!G13:G13/'Per Capita PPP'!$B$4</f>
        <v>#N/A</v>
      </c>
      <c r="G13" s="10" t="e">
        <f>'Per Capita Nominal'!H13:H13/'Per Capita PPP'!$B$4</f>
        <v>#N/A</v>
      </c>
      <c r="H13" s="10" t="e">
        <f>'Per Capita Nominal'!I13:I13/'Per Capita PPP'!$B$4</f>
        <v>#N/A</v>
      </c>
      <c r="I13" s="10" t="e">
        <f>'Per Capita Nominal'!J13:J13/'Per Capita PPP'!$B$4</f>
        <v>#N/A</v>
      </c>
      <c r="J13" s="10" t="e">
        <f>'Per Capita Nominal'!K13:K13/'Per Capita PPP'!$B$4</f>
        <v>#N/A</v>
      </c>
      <c r="K13" s="10" t="e">
        <f>'Per Capita Nominal'!L13:L13/'Per Capita PPP'!$B$4</f>
        <v>#N/A</v>
      </c>
      <c r="L13" s="10" t="e">
        <f>'Per Capita Nominal'!M13:M13/'Per Capita PPP'!$B$4</f>
        <v>#N/A</v>
      </c>
      <c r="M13" s="10" t="e">
        <f>'Per Capita Nominal'!N13:N13/'Per Capita PPP'!$B$4</f>
        <v>#N/A</v>
      </c>
      <c r="N13" s="10" t="e">
        <f>'Per Capita Nominal'!O13:O13/'Per Capita PPP'!$B$4</f>
        <v>#N/A</v>
      </c>
      <c r="O13" s="10" t="e">
        <f>'Per Capita Nominal'!P13:P13/'Per Capita PPP'!$B$4</f>
        <v>#N/A</v>
      </c>
      <c r="P13" s="10" t="e">
        <f>'Per Capita Nominal'!Q13:Q13/'Per Capita PPP'!$B$4</f>
        <v>#N/A</v>
      </c>
      <c r="Q13" s="10" t="e">
        <f>'Per Capita Nominal'!R13:R13/'Per Capita PPP'!$B$4</f>
        <v>#N/A</v>
      </c>
      <c r="R13" s="10" t="e">
        <f>'Per Capita Nominal'!S13:S13/'Per Capita PPP'!$B$4</f>
        <v>#N/A</v>
      </c>
      <c r="S13" s="10" t="e">
        <f>'Per Capita Nominal'!T13:T13/'Per Capita PPP'!$B$4</f>
        <v>#N/A</v>
      </c>
      <c r="T13" s="10" t="e">
        <f>'Per Capita Nominal'!U13:U13/'Per Capita PPP'!$B$4</f>
        <v>#N/A</v>
      </c>
      <c r="U13" s="10" t="e">
        <f>'Per Capita Nominal'!V13:V13/'Per Capita PPP'!$B$4</f>
        <v>#N/A</v>
      </c>
      <c r="V13" s="10" t="e">
        <f>'Per Capita Nominal'!W13:W13/'Per Capita PPP'!$B$4</f>
        <v>#N/A</v>
      </c>
      <c r="W13" s="10" t="e">
        <f>'Per Capita Nominal'!X13:X13/'Per Capita PPP'!$B$4</f>
        <v>#N/A</v>
      </c>
      <c r="X13" s="10" t="e">
        <f>'Per Capita Nominal'!Y13:Y13/'Per Capita PPP'!$B$4</f>
        <v>#N/A</v>
      </c>
      <c r="Y13" s="10" t="e">
        <f>'Per Capita Nominal'!Z13:Z13/'Per Capita PPP'!$B$4</f>
        <v>#N/A</v>
      </c>
      <c r="Z13" s="10" t="e">
        <f>'Per Capita Nominal'!AA13:AA13/'Per Capita PPP'!$B$4</f>
        <v>#N/A</v>
      </c>
      <c r="AA13" s="10" t="e">
        <f>'Per Capita Nominal'!AB13:AB13/'Per Capita PPP'!$B$4</f>
        <v>#N/A</v>
      </c>
      <c r="AB13" s="10" t="e">
        <f>'Per Capita Nominal'!AC13:AC13/'Per Capita PPP'!$B$4</f>
        <v>#N/A</v>
      </c>
      <c r="AC13" s="10" t="e">
        <f>'Per Capita Nominal'!AD13:AD13/'Per Capita PPP'!$B$4</f>
        <v>#N/A</v>
      </c>
      <c r="AD13" s="10" t="e">
        <f>'Per Capita Nominal'!AE13:AE13/'Per Capita PPP'!$B$4</f>
        <v>#N/A</v>
      </c>
      <c r="AE13" s="10" t="e">
        <f>'Per Capita Nominal'!AF13:AF13/'Per Capita PPP'!$B$4</f>
        <v>#N/A</v>
      </c>
      <c r="AF13" s="10" t="e">
        <f>'Per Capita Nominal'!AG13:AG13/'Per Capita PPP'!$B$4</f>
        <v>#N/A</v>
      </c>
      <c r="AG13" s="10" t="e">
        <f>'Per Capita Nominal'!AH13:AH13/'Per Capita PPP'!$B$4</f>
        <v>#N/A</v>
      </c>
      <c r="AH13" s="10" t="e">
        <f>'Per Capita Nominal'!AI13:AI13/'Per Capita PPP'!$B$4</f>
        <v>#N/A</v>
      </c>
      <c r="AI13" s="10" t="e">
        <f>'Per Capita Nominal'!AJ13:AJ13/'Per Capita PPP'!$B$4</f>
        <v>#N/A</v>
      </c>
      <c r="AJ13" s="10" t="e">
        <f>'Per Capita Nominal'!AK13:AK13/'Per Capita PPP'!$B$4</f>
        <v>#N/A</v>
      </c>
      <c r="AK13" s="10" t="e">
        <f>'Per Capita Nominal'!AL13:AL13/'Per Capita PPP'!$B$4</f>
        <v>#N/A</v>
      </c>
      <c r="AL13" s="10" t="e">
        <f>'Per Capita Nominal'!AM13:AM13/'Per Capita PPP'!$B$4</f>
        <v>#N/A</v>
      </c>
      <c r="AM13" s="10" t="e">
        <f>'Per Capita Nominal'!AN13:AN13/'Per Capita PPP'!$B$4</f>
        <v>#N/A</v>
      </c>
      <c r="AN13" s="10" t="e">
        <f>'Per Capita Nominal'!AO13:AO13/'Per Capita PPP'!$B$4</f>
        <v>#N/A</v>
      </c>
      <c r="AO13" s="10" t="e">
        <f>'Per Capita Nominal'!AP13:AP13/'Per Capita PPP'!$B$4</f>
        <v>#N/A</v>
      </c>
      <c r="AP13" s="10" t="e">
        <f>'Per Capita Nominal'!AQ13:AQ13/'Per Capita PPP'!$B$4</f>
        <v>#N/A</v>
      </c>
      <c r="AQ13" s="10" t="e">
        <f>'Per Capita Nominal'!AR13:AR13/'Per Capita PPP'!$B$4</f>
        <v>#N/A</v>
      </c>
      <c r="AR13" s="10" t="e">
        <f>'Per Capita Nominal'!AS13:AS13/'Per Capita PPP'!$B$4</f>
        <v>#N/A</v>
      </c>
      <c r="AS13" s="10" t="e">
        <f>'Per Capita Nominal'!AT13:AT13/'Per Capita PPP'!$B$4</f>
        <v>#N/A</v>
      </c>
      <c r="AT13" s="10" t="e">
        <f>'Per Capita Nominal'!AU13:AU13/'Per Capita PPP'!$B$4</f>
        <v>#N/A</v>
      </c>
      <c r="AU13" s="10" t="e">
        <f>'Per Capita Nominal'!AV13:AV13/'Per Capita PPP'!$B$4</f>
        <v>#N/A</v>
      </c>
      <c r="AV13" s="10" t="e">
        <f>'Per Capita Nominal'!AW13:AW13/'Per Capita PPP'!$B$4</f>
        <v>#N/A</v>
      </c>
      <c r="AW13" s="10" t="e">
        <f>'Per Capita Nominal'!AX13:AX13/'Per Capita PPP'!$B$4</f>
        <v>#N/A</v>
      </c>
      <c r="AX13" s="10" t="e">
        <f>'Per Capita Nominal'!AY13:AY13/'Per Capita PPP'!$B$4</f>
        <v>#N/A</v>
      </c>
      <c r="AY13" s="10" t="e">
        <f>'Per Capita Nominal'!AZ13:AZ13/'Per Capita PPP'!$B$4</f>
        <v>#N/A</v>
      </c>
      <c r="AZ13" s="10" t="e">
        <f>'Per Capita Nominal'!BA13:BA13/'Per Capita PPP'!$B$4</f>
        <v>#N/A</v>
      </c>
      <c r="BA13" s="10" t="e">
        <f>'Per Capita Nominal'!BB13:BB13/'Per Capita PPP'!$B$4</f>
        <v>#N/A</v>
      </c>
      <c r="BB13" s="10" t="e">
        <f>'Per Capita Nominal'!BC13:BC13/'Per Capita PPP'!$B$4</f>
        <v>#N/A</v>
      </c>
      <c r="BC13" s="10" t="e">
        <f>'Per Capita Nominal'!BD13:BD13/'Per Capita PPP'!$B$4</f>
        <v>#N/A</v>
      </c>
      <c r="BD13" s="10" t="e">
        <f>'Per Capita Nominal'!BE13:BE13/'Per Capita PPP'!$B$4</f>
        <v>#N/A</v>
      </c>
      <c r="BE13" s="10" t="e">
        <f>'Per Capita Nominal'!BF13:BF13/'Per Capita PPP'!$B$4</f>
        <v>#N/A</v>
      </c>
      <c r="BF13" s="10" t="e">
        <f>'Per Capita Nominal'!BG13:BG13/'Per Capita PPP'!$B$4</f>
        <v>#N/A</v>
      </c>
      <c r="BG13" s="10" t="e">
        <f>'Per Capita Nominal'!BH13:BH13/'Per Capita PPP'!$B$4</f>
        <v>#N/A</v>
      </c>
      <c r="BH13" s="10" t="e">
        <f>'Per Capita Nominal'!BI13:BI13/'Per Capita PPP'!$B$4</f>
        <v>#N/A</v>
      </c>
      <c r="BI13" s="10" t="e">
        <f>'Per Capita Nominal'!BJ13:BJ13/'Per Capita PPP'!$B$4</f>
        <v>#N/A</v>
      </c>
      <c r="BJ13" s="10" t="e">
        <f>'Per Capita Nominal'!BK13:BK13/'Per Capita PPP'!$B$4</f>
        <v>#N/A</v>
      </c>
      <c r="BK13" s="10" t="e">
        <f>'Per Capita Nominal'!BL13:BL13/'Per Capita PPP'!$B$4</f>
        <v>#N/A</v>
      </c>
      <c r="BL13" s="10" t="e">
        <f>'Per Capita Nominal'!BM13:BM13/'Per Capita PPP'!$B$4</f>
        <v>#N/A</v>
      </c>
      <c r="BM13" s="10" t="e">
        <f>'Per Capita Nominal'!BN13:BN13/'Per Capita PPP'!$B$4</f>
        <v>#N/A</v>
      </c>
      <c r="BN13" s="10" t="e">
        <f>'Per Capita Nominal'!BO13:BO13/'Per Capita PPP'!$B$4</f>
        <v>#N/A</v>
      </c>
      <c r="BO13" s="10" t="e">
        <f>'Per Capita Nominal'!BP13:BP13/'Per Capita PPP'!$B$4</f>
        <v>#N/A</v>
      </c>
      <c r="BP13" s="10" t="e">
        <f>'Per Capita Nominal'!BQ13:BQ13/'Per Capita PPP'!$B$4</f>
        <v>#N/A</v>
      </c>
      <c r="BQ13" s="10" t="e">
        <f>'Per Capita Nominal'!BR13:BR13/'Per Capita PPP'!$B$4</f>
        <v>#N/A</v>
      </c>
      <c r="BR13" s="10" t="e">
        <f>'Per Capita Nominal'!BS13:BS13/'Per Capita PPP'!$B$4</f>
        <v>#N/A</v>
      </c>
      <c r="BS13" s="10" t="e">
        <f>'Per Capita Nominal'!BT13:BT13/'Per Capita PPP'!$B$4</f>
        <v>#N/A</v>
      </c>
      <c r="BT13" s="10" t="e">
        <f>'Per Capita Nominal'!BU13:BU13/'Per Capita PPP'!$B$4</f>
        <v>#N/A</v>
      </c>
      <c r="BU13" s="10" t="e">
        <f>'Per Capita Nominal'!BV13:BV13/'Per Capita PPP'!$B$4</f>
        <v>#N/A</v>
      </c>
      <c r="BV13" s="10" t="e">
        <f>'Per Capita Nominal'!BW13:BW13/'Per Capita PPP'!$B$4</f>
        <v>#N/A</v>
      </c>
      <c r="BW13" s="10" t="e">
        <f>'Per Capita Nominal'!BX13:BX13/'Per Capita PPP'!$B$4</f>
        <v>#N/A</v>
      </c>
      <c r="BX13" s="10" t="e">
        <f>'Per Capita Nominal'!BY13:BY13/'Per Capita PPP'!$B$4</f>
        <v>#N/A</v>
      </c>
      <c r="BY13" s="10" t="e">
        <f>'Per Capita Nominal'!BZ13:BZ13/'Per Capita PPP'!$B$4</f>
        <v>#N/A</v>
      </c>
      <c r="BZ13" s="10" t="e">
        <f>'Per Capita Nominal'!CA13:CA13/'Per Capita PPP'!$B$4</f>
        <v>#N/A</v>
      </c>
      <c r="CA13" s="10" t="e">
        <f>'Per Capita Nominal'!CB13:CB13/'Per Capita PPP'!$B$4</f>
        <v>#N/A</v>
      </c>
      <c r="CB13" s="10" t="e">
        <f>'Per Capita Nominal'!CC13:CC13/'Per Capita PPP'!$B$4</f>
        <v>#N/A</v>
      </c>
      <c r="CC13" s="10" t="e">
        <f>'Per Capita Nominal'!CD13:CD13/'Per Capita PPP'!$B$4</f>
        <v>#N/A</v>
      </c>
      <c r="CD13" s="10" t="e">
        <f>'Per Capita Nominal'!CE13:CE13/'Per Capita PPP'!$B$4</f>
        <v>#N/A</v>
      </c>
      <c r="CE13" s="10" t="e">
        <f>'Per Capita Nominal'!CF13:CF13/'Per Capita PPP'!$B$4</f>
        <v>#N/A</v>
      </c>
      <c r="CF13" s="10" t="e">
        <f>'Per Capita Nominal'!CG13:CG13/'Per Capita PPP'!$B$4</f>
        <v>#N/A</v>
      </c>
      <c r="CG13" s="10" t="e">
        <f>'Per Capita Nominal'!CH13:CH13/'Per Capita PPP'!$B$4</f>
        <v>#N/A</v>
      </c>
      <c r="CH13" s="10" t="e">
        <f>'Per Capita Nominal'!CI13:CI13/'Per Capita PPP'!$B$4</f>
        <v>#N/A</v>
      </c>
      <c r="CI13" s="10" t="e">
        <f>'Per Capita Nominal'!CJ13:CJ13/'Per Capita PPP'!$B$4</f>
        <v>#N/A</v>
      </c>
      <c r="CJ13" s="10" t="e">
        <f>'Per Capita Nominal'!CK13:CK13/'Per Capita PPP'!$B$4</f>
        <v>#N/A</v>
      </c>
      <c r="CK13" s="10" t="e">
        <f>'Per Capita Nominal'!CL13:CL13/'Per Capita PPP'!$B$4</f>
        <v>#N/A</v>
      </c>
      <c r="CL13" s="10" t="e">
        <f>'Per Capita Nominal'!CM13:CM13/'Per Capita PPP'!$B$4</f>
        <v>#N/A</v>
      </c>
      <c r="CM13" s="10" t="e">
        <f>'Per Capita Nominal'!CN13:CN13/'Per Capita PPP'!$B$4</f>
        <v>#N/A</v>
      </c>
      <c r="CN13" s="10" t="e">
        <f>'Per Capita Nominal'!CO13:CO13/'Per Capita PPP'!$B$4</f>
        <v>#N/A</v>
      </c>
      <c r="CO13" s="10" t="e">
        <f>'Per Capita Nominal'!CP13:CP13/'Per Capita PPP'!$B$4</f>
        <v>#N/A</v>
      </c>
    </row>
    <row r="14" spans="1:94" hidden="1" outlineLevel="3">
      <c r="A14" s="30" t="s">
        <v>26</v>
      </c>
      <c r="B14" s="4" t="e">
        <f>'Per Capita Nominal'!C14:C14/'Per Capita PPP'!$B$4</f>
        <v>#N/A</v>
      </c>
      <c r="C14" s="10" t="e">
        <f>'Per Capita Nominal'!D14:D14/'Per Capita PPP'!$B$4</f>
        <v>#N/A</v>
      </c>
      <c r="D14" s="10" t="e">
        <f>'Per Capita Nominal'!E14:E14/'Per Capita PPP'!$B$4</f>
        <v>#N/A</v>
      </c>
      <c r="E14" s="10" t="e">
        <f>'Per Capita Nominal'!F14:F14/'Per Capita PPP'!$B$4</f>
        <v>#N/A</v>
      </c>
      <c r="F14" s="10" t="e">
        <f>'Per Capita Nominal'!G14:G14/'Per Capita PPP'!$B$4</f>
        <v>#N/A</v>
      </c>
      <c r="G14" s="10" t="e">
        <f>'Per Capita Nominal'!H14:H14/'Per Capita PPP'!$B$4</f>
        <v>#N/A</v>
      </c>
      <c r="H14" s="10" t="e">
        <f>'Per Capita Nominal'!I14:I14/'Per Capita PPP'!$B$4</f>
        <v>#N/A</v>
      </c>
      <c r="I14" s="10" t="e">
        <f>'Per Capita Nominal'!J14:J14/'Per Capita PPP'!$B$4</f>
        <v>#N/A</v>
      </c>
      <c r="J14" s="10" t="e">
        <f>'Per Capita Nominal'!K14:K14/'Per Capita PPP'!$B$4</f>
        <v>#N/A</v>
      </c>
      <c r="K14" s="10" t="e">
        <f>'Per Capita Nominal'!L14:L14/'Per Capita PPP'!$B$4</f>
        <v>#N/A</v>
      </c>
      <c r="L14" s="10" t="e">
        <f>'Per Capita Nominal'!M14:M14/'Per Capita PPP'!$B$4</f>
        <v>#N/A</v>
      </c>
      <c r="M14" s="10" t="e">
        <f>'Per Capita Nominal'!N14:N14/'Per Capita PPP'!$B$4</f>
        <v>#N/A</v>
      </c>
      <c r="N14" s="10" t="e">
        <f>'Per Capita Nominal'!O14:O14/'Per Capita PPP'!$B$4</f>
        <v>#N/A</v>
      </c>
      <c r="O14" s="10" t="e">
        <f>'Per Capita Nominal'!P14:P14/'Per Capita PPP'!$B$4</f>
        <v>#N/A</v>
      </c>
      <c r="P14" s="10" t="e">
        <f>'Per Capita Nominal'!Q14:Q14/'Per Capita PPP'!$B$4</f>
        <v>#N/A</v>
      </c>
      <c r="Q14" s="10" t="e">
        <f>'Per Capita Nominal'!R14:R14/'Per Capita PPP'!$B$4</f>
        <v>#N/A</v>
      </c>
      <c r="R14" s="10" t="e">
        <f>'Per Capita Nominal'!S14:S14/'Per Capita PPP'!$B$4</f>
        <v>#N/A</v>
      </c>
      <c r="S14" s="10" t="e">
        <f>'Per Capita Nominal'!T14:T14/'Per Capita PPP'!$B$4</f>
        <v>#N/A</v>
      </c>
      <c r="T14" s="10" t="e">
        <f>'Per Capita Nominal'!U14:U14/'Per Capita PPP'!$B$4</f>
        <v>#N/A</v>
      </c>
      <c r="U14" s="10" t="e">
        <f>'Per Capita Nominal'!V14:V14/'Per Capita PPP'!$B$4</f>
        <v>#N/A</v>
      </c>
      <c r="V14" s="10" t="e">
        <f>'Per Capita Nominal'!W14:W14/'Per Capita PPP'!$B$4</f>
        <v>#N/A</v>
      </c>
      <c r="W14" s="10" t="e">
        <f>'Per Capita Nominal'!X14:X14/'Per Capita PPP'!$B$4</f>
        <v>#N/A</v>
      </c>
      <c r="X14" s="10" t="e">
        <f>'Per Capita Nominal'!Y14:Y14/'Per Capita PPP'!$B$4</f>
        <v>#N/A</v>
      </c>
      <c r="Y14" s="10" t="e">
        <f>'Per Capita Nominal'!Z14:Z14/'Per Capita PPP'!$B$4</f>
        <v>#N/A</v>
      </c>
      <c r="Z14" s="10" t="e">
        <f>'Per Capita Nominal'!AA14:AA14/'Per Capita PPP'!$B$4</f>
        <v>#N/A</v>
      </c>
      <c r="AA14" s="10" t="e">
        <f>'Per Capita Nominal'!AB14:AB14/'Per Capita PPP'!$B$4</f>
        <v>#N/A</v>
      </c>
      <c r="AB14" s="10" t="e">
        <f>'Per Capita Nominal'!AC14:AC14/'Per Capita PPP'!$B$4</f>
        <v>#N/A</v>
      </c>
      <c r="AC14" s="10" t="e">
        <f>'Per Capita Nominal'!AD14:AD14/'Per Capita PPP'!$B$4</f>
        <v>#N/A</v>
      </c>
      <c r="AD14" s="10" t="e">
        <f>'Per Capita Nominal'!AE14:AE14/'Per Capita PPP'!$B$4</f>
        <v>#N/A</v>
      </c>
      <c r="AE14" s="10" t="e">
        <f>'Per Capita Nominal'!AF14:AF14/'Per Capita PPP'!$B$4</f>
        <v>#N/A</v>
      </c>
      <c r="AF14" s="10" t="e">
        <f>'Per Capita Nominal'!AG14:AG14/'Per Capita PPP'!$B$4</f>
        <v>#N/A</v>
      </c>
      <c r="AG14" s="10" t="e">
        <f>'Per Capita Nominal'!AH14:AH14/'Per Capita PPP'!$B$4</f>
        <v>#N/A</v>
      </c>
      <c r="AH14" s="10" t="e">
        <f>'Per Capita Nominal'!AI14:AI14/'Per Capita PPP'!$B$4</f>
        <v>#N/A</v>
      </c>
      <c r="AI14" s="10" t="e">
        <f>'Per Capita Nominal'!AJ14:AJ14/'Per Capita PPP'!$B$4</f>
        <v>#N/A</v>
      </c>
      <c r="AJ14" s="10" t="e">
        <f>'Per Capita Nominal'!AK14:AK14/'Per Capita PPP'!$B$4</f>
        <v>#N/A</v>
      </c>
      <c r="AK14" s="10" t="e">
        <f>'Per Capita Nominal'!AL14:AL14/'Per Capita PPP'!$B$4</f>
        <v>#N/A</v>
      </c>
      <c r="AL14" s="10" t="e">
        <f>'Per Capita Nominal'!AM14:AM14/'Per Capita PPP'!$B$4</f>
        <v>#N/A</v>
      </c>
      <c r="AM14" s="10" t="e">
        <f>'Per Capita Nominal'!AN14:AN14/'Per Capita PPP'!$B$4</f>
        <v>#N/A</v>
      </c>
      <c r="AN14" s="10" t="e">
        <f>'Per Capita Nominal'!AO14:AO14/'Per Capita PPP'!$B$4</f>
        <v>#N/A</v>
      </c>
      <c r="AO14" s="10" t="e">
        <f>'Per Capita Nominal'!AP14:AP14/'Per Capita PPP'!$B$4</f>
        <v>#N/A</v>
      </c>
      <c r="AP14" s="10" t="e">
        <f>'Per Capita Nominal'!AQ14:AQ14/'Per Capita PPP'!$B$4</f>
        <v>#N/A</v>
      </c>
      <c r="AQ14" s="10" t="e">
        <f>'Per Capita Nominal'!AR14:AR14/'Per Capita PPP'!$B$4</f>
        <v>#N/A</v>
      </c>
      <c r="AR14" s="10" t="e">
        <f>'Per Capita Nominal'!AS14:AS14/'Per Capita PPP'!$B$4</f>
        <v>#N/A</v>
      </c>
      <c r="AS14" s="10" t="e">
        <f>'Per Capita Nominal'!AT14:AT14/'Per Capita PPP'!$B$4</f>
        <v>#N/A</v>
      </c>
      <c r="AT14" s="10" t="e">
        <f>'Per Capita Nominal'!AU14:AU14/'Per Capita PPP'!$B$4</f>
        <v>#N/A</v>
      </c>
      <c r="AU14" s="10" t="e">
        <f>'Per Capita Nominal'!AV14:AV14/'Per Capita PPP'!$B$4</f>
        <v>#N/A</v>
      </c>
      <c r="AV14" s="10" t="e">
        <f>'Per Capita Nominal'!AW14:AW14/'Per Capita PPP'!$B$4</f>
        <v>#N/A</v>
      </c>
      <c r="AW14" s="10" t="e">
        <f>'Per Capita Nominal'!AX14:AX14/'Per Capita PPP'!$B$4</f>
        <v>#N/A</v>
      </c>
      <c r="AX14" s="10" t="e">
        <f>'Per Capita Nominal'!AY14:AY14/'Per Capita PPP'!$B$4</f>
        <v>#N/A</v>
      </c>
      <c r="AY14" s="10" t="e">
        <f>'Per Capita Nominal'!AZ14:AZ14/'Per Capita PPP'!$B$4</f>
        <v>#N/A</v>
      </c>
      <c r="AZ14" s="10" t="e">
        <f>'Per Capita Nominal'!BA14:BA14/'Per Capita PPP'!$B$4</f>
        <v>#N/A</v>
      </c>
      <c r="BA14" s="10" t="e">
        <f>'Per Capita Nominal'!BB14:BB14/'Per Capita PPP'!$B$4</f>
        <v>#N/A</v>
      </c>
      <c r="BB14" s="10" t="e">
        <f>'Per Capita Nominal'!BC14:BC14/'Per Capita PPP'!$B$4</f>
        <v>#N/A</v>
      </c>
      <c r="BC14" s="10" t="e">
        <f>'Per Capita Nominal'!BD14:BD14/'Per Capita PPP'!$B$4</f>
        <v>#N/A</v>
      </c>
      <c r="BD14" s="10" t="e">
        <f>'Per Capita Nominal'!BE14:BE14/'Per Capita PPP'!$B$4</f>
        <v>#N/A</v>
      </c>
      <c r="BE14" s="10" t="e">
        <f>'Per Capita Nominal'!BF14:BF14/'Per Capita PPP'!$B$4</f>
        <v>#N/A</v>
      </c>
      <c r="BF14" s="10" t="e">
        <f>'Per Capita Nominal'!BG14:BG14/'Per Capita PPP'!$B$4</f>
        <v>#N/A</v>
      </c>
      <c r="BG14" s="10" t="e">
        <f>'Per Capita Nominal'!BH14:BH14/'Per Capita PPP'!$B$4</f>
        <v>#N/A</v>
      </c>
      <c r="BH14" s="10" t="e">
        <f>'Per Capita Nominal'!BI14:BI14/'Per Capita PPP'!$B$4</f>
        <v>#N/A</v>
      </c>
      <c r="BI14" s="10" t="e">
        <f>'Per Capita Nominal'!BJ14:BJ14/'Per Capita PPP'!$B$4</f>
        <v>#N/A</v>
      </c>
      <c r="BJ14" s="10" t="e">
        <f>'Per Capita Nominal'!BK14:BK14/'Per Capita PPP'!$B$4</f>
        <v>#N/A</v>
      </c>
      <c r="BK14" s="10" t="e">
        <f>'Per Capita Nominal'!BL14:BL14/'Per Capita PPP'!$B$4</f>
        <v>#N/A</v>
      </c>
      <c r="BL14" s="10" t="e">
        <f>'Per Capita Nominal'!BM14:BM14/'Per Capita PPP'!$B$4</f>
        <v>#N/A</v>
      </c>
      <c r="BM14" s="10" t="e">
        <f>'Per Capita Nominal'!BN14:BN14/'Per Capita PPP'!$B$4</f>
        <v>#N/A</v>
      </c>
      <c r="BN14" s="10" t="e">
        <f>'Per Capita Nominal'!BO14:BO14/'Per Capita PPP'!$B$4</f>
        <v>#N/A</v>
      </c>
      <c r="BO14" s="10" t="e">
        <f>'Per Capita Nominal'!BP14:BP14/'Per Capita PPP'!$B$4</f>
        <v>#N/A</v>
      </c>
      <c r="BP14" s="10" t="e">
        <f>'Per Capita Nominal'!BQ14:BQ14/'Per Capita PPP'!$B$4</f>
        <v>#N/A</v>
      </c>
      <c r="BQ14" s="10" t="e">
        <f>'Per Capita Nominal'!BR14:BR14/'Per Capita PPP'!$B$4</f>
        <v>#N/A</v>
      </c>
      <c r="BR14" s="10" t="e">
        <f>'Per Capita Nominal'!BS14:BS14/'Per Capita PPP'!$B$4</f>
        <v>#N/A</v>
      </c>
      <c r="BS14" s="10" t="e">
        <f>'Per Capita Nominal'!BT14:BT14/'Per Capita PPP'!$B$4</f>
        <v>#N/A</v>
      </c>
      <c r="BT14" s="10" t="e">
        <f>'Per Capita Nominal'!BU14:BU14/'Per Capita PPP'!$B$4</f>
        <v>#N/A</v>
      </c>
      <c r="BU14" s="10" t="e">
        <f>'Per Capita Nominal'!BV14:BV14/'Per Capita PPP'!$B$4</f>
        <v>#N/A</v>
      </c>
      <c r="BV14" s="10" t="e">
        <f>'Per Capita Nominal'!BW14:BW14/'Per Capita PPP'!$B$4</f>
        <v>#N/A</v>
      </c>
      <c r="BW14" s="10" t="e">
        <f>'Per Capita Nominal'!BX14:BX14/'Per Capita PPP'!$B$4</f>
        <v>#N/A</v>
      </c>
      <c r="BX14" s="10" t="e">
        <f>'Per Capita Nominal'!BY14:BY14/'Per Capita PPP'!$B$4</f>
        <v>#N/A</v>
      </c>
      <c r="BY14" s="10" t="e">
        <f>'Per Capita Nominal'!BZ14:BZ14/'Per Capita PPP'!$B$4</f>
        <v>#N/A</v>
      </c>
      <c r="BZ14" s="10" t="e">
        <f>'Per Capita Nominal'!CA14:CA14/'Per Capita PPP'!$B$4</f>
        <v>#N/A</v>
      </c>
      <c r="CA14" s="10" t="e">
        <f>'Per Capita Nominal'!CB14:CB14/'Per Capita PPP'!$B$4</f>
        <v>#N/A</v>
      </c>
      <c r="CB14" s="10" t="e">
        <f>'Per Capita Nominal'!CC14:CC14/'Per Capita PPP'!$B$4</f>
        <v>#N/A</v>
      </c>
      <c r="CC14" s="10" t="e">
        <f>'Per Capita Nominal'!CD14:CD14/'Per Capita PPP'!$B$4</f>
        <v>#N/A</v>
      </c>
      <c r="CD14" s="10" t="e">
        <f>'Per Capita Nominal'!CE14:CE14/'Per Capita PPP'!$B$4</f>
        <v>#N/A</v>
      </c>
      <c r="CE14" s="10" t="e">
        <f>'Per Capita Nominal'!CF14:CF14/'Per Capita PPP'!$B$4</f>
        <v>#N/A</v>
      </c>
      <c r="CF14" s="10" t="e">
        <f>'Per Capita Nominal'!CG14:CG14/'Per Capita PPP'!$B$4</f>
        <v>#N/A</v>
      </c>
      <c r="CG14" s="10" t="e">
        <f>'Per Capita Nominal'!CH14:CH14/'Per Capita PPP'!$B$4</f>
        <v>#N/A</v>
      </c>
      <c r="CH14" s="10" t="e">
        <f>'Per Capita Nominal'!CI14:CI14/'Per Capita PPP'!$B$4</f>
        <v>#N/A</v>
      </c>
      <c r="CI14" s="10" t="e">
        <f>'Per Capita Nominal'!CJ14:CJ14/'Per Capita PPP'!$B$4</f>
        <v>#N/A</v>
      </c>
      <c r="CJ14" s="10" t="e">
        <f>'Per Capita Nominal'!CK14:CK14/'Per Capita PPP'!$B$4</f>
        <v>#N/A</v>
      </c>
      <c r="CK14" s="10" t="e">
        <f>'Per Capita Nominal'!CL14:CL14/'Per Capita PPP'!$B$4</f>
        <v>#N/A</v>
      </c>
      <c r="CL14" s="10" t="e">
        <f>'Per Capita Nominal'!CM14:CM14/'Per Capita PPP'!$B$4</f>
        <v>#N/A</v>
      </c>
      <c r="CM14" s="10" t="e">
        <f>'Per Capita Nominal'!CN14:CN14/'Per Capita PPP'!$B$4</f>
        <v>#N/A</v>
      </c>
      <c r="CN14" s="10" t="e">
        <f>'Per Capita Nominal'!CO14:CO14/'Per Capita PPP'!$B$4</f>
        <v>#N/A</v>
      </c>
      <c r="CO14" s="10" t="e">
        <f>'Per Capita Nominal'!CP14:CP14/'Per Capita PPP'!$B$4</f>
        <v>#N/A</v>
      </c>
    </row>
    <row r="15" spans="1:94" hidden="1" outlineLevel="3">
      <c r="A15" s="30" t="s">
        <v>282</v>
      </c>
      <c r="B15" s="4" t="e">
        <f>'Per Capita Nominal'!C15:C15/'Per Capita PPP'!$B$4</f>
        <v>#N/A</v>
      </c>
      <c r="C15" s="10" t="e">
        <f>'Per Capita Nominal'!D15:D15/'Per Capita PPP'!$B$4</f>
        <v>#N/A</v>
      </c>
      <c r="D15" s="10" t="e">
        <f>'Per Capita Nominal'!E15:E15/'Per Capita PPP'!$B$4</f>
        <v>#N/A</v>
      </c>
      <c r="E15" s="10" t="e">
        <f>'Per Capita Nominal'!F15:F15/'Per Capita PPP'!$B$4</f>
        <v>#N/A</v>
      </c>
      <c r="F15" s="10" t="e">
        <f>'Per Capita Nominal'!G15:G15/'Per Capita PPP'!$B$4</f>
        <v>#N/A</v>
      </c>
      <c r="G15" s="10" t="e">
        <f>'Per Capita Nominal'!H15:H15/'Per Capita PPP'!$B$4</f>
        <v>#N/A</v>
      </c>
      <c r="H15" s="10" t="e">
        <f>'Per Capita Nominal'!I15:I15/'Per Capita PPP'!$B$4</f>
        <v>#N/A</v>
      </c>
      <c r="I15" s="10" t="e">
        <f>'Per Capita Nominal'!J15:J15/'Per Capita PPP'!$B$4</f>
        <v>#N/A</v>
      </c>
      <c r="J15" s="10" t="e">
        <f>'Per Capita Nominal'!K15:K15/'Per Capita PPP'!$B$4</f>
        <v>#N/A</v>
      </c>
      <c r="K15" s="10" t="e">
        <f>'Per Capita Nominal'!L15:L15/'Per Capita PPP'!$B$4</f>
        <v>#N/A</v>
      </c>
      <c r="L15" s="10" t="e">
        <f>'Per Capita Nominal'!M15:M15/'Per Capita PPP'!$B$4</f>
        <v>#N/A</v>
      </c>
      <c r="M15" s="10" t="e">
        <f>'Per Capita Nominal'!N15:N15/'Per Capita PPP'!$B$4</f>
        <v>#N/A</v>
      </c>
      <c r="N15" s="10" t="e">
        <f>'Per Capita Nominal'!O15:O15/'Per Capita PPP'!$B$4</f>
        <v>#N/A</v>
      </c>
      <c r="O15" s="10" t="e">
        <f>'Per Capita Nominal'!P15:P15/'Per Capita PPP'!$B$4</f>
        <v>#N/A</v>
      </c>
      <c r="P15" s="10" t="e">
        <f>'Per Capita Nominal'!Q15:Q15/'Per Capita PPP'!$B$4</f>
        <v>#N/A</v>
      </c>
      <c r="Q15" s="10" t="e">
        <f>'Per Capita Nominal'!R15:R15/'Per Capita PPP'!$B$4</f>
        <v>#N/A</v>
      </c>
      <c r="R15" s="10" t="e">
        <f>'Per Capita Nominal'!S15:S15/'Per Capita PPP'!$B$4</f>
        <v>#N/A</v>
      </c>
      <c r="S15" s="10" t="e">
        <f>'Per Capita Nominal'!T15:T15/'Per Capita PPP'!$B$4</f>
        <v>#N/A</v>
      </c>
      <c r="T15" s="10" t="e">
        <f>'Per Capita Nominal'!U15:U15/'Per Capita PPP'!$B$4</f>
        <v>#N/A</v>
      </c>
      <c r="U15" s="10" t="e">
        <f>'Per Capita Nominal'!V15:V15/'Per Capita PPP'!$B$4</f>
        <v>#N/A</v>
      </c>
      <c r="V15" s="10" t="e">
        <f>'Per Capita Nominal'!W15:W15/'Per Capita PPP'!$B$4</f>
        <v>#N/A</v>
      </c>
      <c r="W15" s="10" t="e">
        <f>'Per Capita Nominal'!X15:X15/'Per Capita PPP'!$B$4</f>
        <v>#N/A</v>
      </c>
      <c r="X15" s="10" t="e">
        <f>'Per Capita Nominal'!Y15:Y15/'Per Capita PPP'!$B$4</f>
        <v>#N/A</v>
      </c>
      <c r="Y15" s="10" t="e">
        <f>'Per Capita Nominal'!Z15:Z15/'Per Capita PPP'!$B$4</f>
        <v>#N/A</v>
      </c>
      <c r="Z15" s="10" t="e">
        <f>'Per Capita Nominal'!AA15:AA15/'Per Capita PPP'!$B$4</f>
        <v>#N/A</v>
      </c>
      <c r="AA15" s="10" t="e">
        <f>'Per Capita Nominal'!AB15:AB15/'Per Capita PPP'!$B$4</f>
        <v>#N/A</v>
      </c>
      <c r="AB15" s="10" t="e">
        <f>'Per Capita Nominal'!AC15:AC15/'Per Capita PPP'!$B$4</f>
        <v>#N/A</v>
      </c>
      <c r="AC15" s="10" t="e">
        <f>'Per Capita Nominal'!AD15:AD15/'Per Capita PPP'!$B$4</f>
        <v>#N/A</v>
      </c>
      <c r="AD15" s="10" t="e">
        <f>'Per Capita Nominal'!AE15:AE15/'Per Capita PPP'!$B$4</f>
        <v>#N/A</v>
      </c>
      <c r="AE15" s="10" t="e">
        <f>'Per Capita Nominal'!AF15:AF15/'Per Capita PPP'!$B$4</f>
        <v>#N/A</v>
      </c>
      <c r="AF15" s="10" t="e">
        <f>'Per Capita Nominal'!AG15:AG15/'Per Capita PPP'!$B$4</f>
        <v>#N/A</v>
      </c>
      <c r="AG15" s="10" t="e">
        <f>'Per Capita Nominal'!AH15:AH15/'Per Capita PPP'!$B$4</f>
        <v>#N/A</v>
      </c>
      <c r="AH15" s="10" t="e">
        <f>'Per Capita Nominal'!AI15:AI15/'Per Capita PPP'!$B$4</f>
        <v>#N/A</v>
      </c>
      <c r="AI15" s="10" t="e">
        <f>'Per Capita Nominal'!AJ15:AJ15/'Per Capita PPP'!$B$4</f>
        <v>#N/A</v>
      </c>
      <c r="AJ15" s="10" t="e">
        <f>'Per Capita Nominal'!AK15:AK15/'Per Capita PPP'!$B$4</f>
        <v>#N/A</v>
      </c>
      <c r="AK15" s="10" t="e">
        <f>'Per Capita Nominal'!AL15:AL15/'Per Capita PPP'!$B$4</f>
        <v>#N/A</v>
      </c>
      <c r="AL15" s="10" t="e">
        <f>'Per Capita Nominal'!AM15:AM15/'Per Capita PPP'!$B$4</f>
        <v>#N/A</v>
      </c>
      <c r="AM15" s="10" t="e">
        <f>'Per Capita Nominal'!AN15:AN15/'Per Capita PPP'!$B$4</f>
        <v>#N/A</v>
      </c>
      <c r="AN15" s="10" t="e">
        <f>'Per Capita Nominal'!AO15:AO15/'Per Capita PPP'!$B$4</f>
        <v>#N/A</v>
      </c>
      <c r="AO15" s="10" t="e">
        <f>'Per Capita Nominal'!AP15:AP15/'Per Capita PPP'!$B$4</f>
        <v>#N/A</v>
      </c>
      <c r="AP15" s="10" t="e">
        <f>'Per Capita Nominal'!AQ15:AQ15/'Per Capita PPP'!$B$4</f>
        <v>#N/A</v>
      </c>
      <c r="AQ15" s="10" t="e">
        <f>'Per Capita Nominal'!AR15:AR15/'Per Capita PPP'!$B$4</f>
        <v>#N/A</v>
      </c>
      <c r="AR15" s="10" t="e">
        <f>'Per Capita Nominal'!AS15:AS15/'Per Capita PPP'!$B$4</f>
        <v>#N/A</v>
      </c>
      <c r="AS15" s="10" t="e">
        <f>'Per Capita Nominal'!AT15:AT15/'Per Capita PPP'!$B$4</f>
        <v>#N/A</v>
      </c>
      <c r="AT15" s="10" t="e">
        <f>'Per Capita Nominal'!AU15:AU15/'Per Capita PPP'!$B$4</f>
        <v>#N/A</v>
      </c>
      <c r="AU15" s="10" t="e">
        <f>'Per Capita Nominal'!AV15:AV15/'Per Capita PPP'!$B$4</f>
        <v>#N/A</v>
      </c>
      <c r="AV15" s="10" t="e">
        <f>'Per Capita Nominal'!AW15:AW15/'Per Capita PPP'!$B$4</f>
        <v>#N/A</v>
      </c>
      <c r="AW15" s="10" t="e">
        <f>'Per Capita Nominal'!AX15:AX15/'Per Capita PPP'!$B$4</f>
        <v>#N/A</v>
      </c>
      <c r="AX15" s="10" t="e">
        <f>'Per Capita Nominal'!AY15:AY15/'Per Capita PPP'!$B$4</f>
        <v>#N/A</v>
      </c>
      <c r="AY15" s="10" t="e">
        <f>'Per Capita Nominal'!AZ15:AZ15/'Per Capita PPP'!$B$4</f>
        <v>#N/A</v>
      </c>
      <c r="AZ15" s="10" t="e">
        <f>'Per Capita Nominal'!BA15:BA15/'Per Capita PPP'!$B$4</f>
        <v>#N/A</v>
      </c>
      <c r="BA15" s="10" t="e">
        <f>'Per Capita Nominal'!BB15:BB15/'Per Capita PPP'!$B$4</f>
        <v>#N/A</v>
      </c>
      <c r="BB15" s="10" t="e">
        <f>'Per Capita Nominal'!BC15:BC15/'Per Capita PPP'!$B$4</f>
        <v>#N/A</v>
      </c>
      <c r="BC15" s="10" t="e">
        <f>'Per Capita Nominal'!BD15:BD15/'Per Capita PPP'!$B$4</f>
        <v>#N/A</v>
      </c>
      <c r="BD15" s="10" t="e">
        <f>'Per Capita Nominal'!BE15:BE15/'Per Capita PPP'!$B$4</f>
        <v>#N/A</v>
      </c>
      <c r="BE15" s="10" t="e">
        <f>'Per Capita Nominal'!BF15:BF15/'Per Capita PPP'!$B$4</f>
        <v>#N/A</v>
      </c>
      <c r="BF15" s="10" t="e">
        <f>'Per Capita Nominal'!BG15:BG15/'Per Capita PPP'!$B$4</f>
        <v>#N/A</v>
      </c>
      <c r="BG15" s="10" t="e">
        <f>'Per Capita Nominal'!BH15:BH15/'Per Capita PPP'!$B$4</f>
        <v>#N/A</v>
      </c>
      <c r="BH15" s="10" t="e">
        <f>'Per Capita Nominal'!BI15:BI15/'Per Capita PPP'!$B$4</f>
        <v>#N/A</v>
      </c>
      <c r="BI15" s="10" t="e">
        <f>'Per Capita Nominal'!BJ15:BJ15/'Per Capita PPP'!$B$4</f>
        <v>#N/A</v>
      </c>
      <c r="BJ15" s="10" t="e">
        <f>'Per Capita Nominal'!BK15:BK15/'Per Capita PPP'!$B$4</f>
        <v>#N/A</v>
      </c>
      <c r="BK15" s="10" t="e">
        <f>'Per Capita Nominal'!BL15:BL15/'Per Capita PPP'!$B$4</f>
        <v>#N/A</v>
      </c>
      <c r="BL15" s="10" t="e">
        <f>'Per Capita Nominal'!BM15:BM15/'Per Capita PPP'!$B$4</f>
        <v>#N/A</v>
      </c>
      <c r="BM15" s="10" t="e">
        <f>'Per Capita Nominal'!BN15:BN15/'Per Capita PPP'!$B$4</f>
        <v>#N/A</v>
      </c>
      <c r="BN15" s="10" t="e">
        <f>'Per Capita Nominal'!BO15:BO15/'Per Capita PPP'!$B$4</f>
        <v>#N/A</v>
      </c>
      <c r="BO15" s="10" t="e">
        <f>'Per Capita Nominal'!BP15:BP15/'Per Capita PPP'!$B$4</f>
        <v>#N/A</v>
      </c>
      <c r="BP15" s="10" t="e">
        <f>'Per Capita Nominal'!BQ15:BQ15/'Per Capita PPP'!$B$4</f>
        <v>#N/A</v>
      </c>
      <c r="BQ15" s="10" t="e">
        <f>'Per Capita Nominal'!BR15:BR15/'Per Capita PPP'!$B$4</f>
        <v>#N/A</v>
      </c>
      <c r="BR15" s="10" t="e">
        <f>'Per Capita Nominal'!BS15:BS15/'Per Capita PPP'!$B$4</f>
        <v>#N/A</v>
      </c>
      <c r="BS15" s="10" t="e">
        <f>'Per Capita Nominal'!BT15:BT15/'Per Capita PPP'!$B$4</f>
        <v>#N/A</v>
      </c>
      <c r="BT15" s="10" t="e">
        <f>'Per Capita Nominal'!BU15:BU15/'Per Capita PPP'!$B$4</f>
        <v>#N/A</v>
      </c>
      <c r="BU15" s="10" t="e">
        <f>'Per Capita Nominal'!BV15:BV15/'Per Capita PPP'!$B$4</f>
        <v>#N/A</v>
      </c>
      <c r="BV15" s="10" t="e">
        <f>'Per Capita Nominal'!BW15:BW15/'Per Capita PPP'!$B$4</f>
        <v>#N/A</v>
      </c>
      <c r="BW15" s="10" t="e">
        <f>'Per Capita Nominal'!BX15:BX15/'Per Capita PPP'!$B$4</f>
        <v>#N/A</v>
      </c>
      <c r="BX15" s="10" t="e">
        <f>'Per Capita Nominal'!BY15:BY15/'Per Capita PPP'!$B$4</f>
        <v>#N/A</v>
      </c>
      <c r="BY15" s="10" t="e">
        <f>'Per Capita Nominal'!BZ15:BZ15/'Per Capita PPP'!$B$4</f>
        <v>#N/A</v>
      </c>
      <c r="BZ15" s="10" t="e">
        <f>'Per Capita Nominal'!CA15:CA15/'Per Capita PPP'!$B$4</f>
        <v>#N/A</v>
      </c>
      <c r="CA15" s="10" t="e">
        <f>'Per Capita Nominal'!CB15:CB15/'Per Capita PPP'!$B$4</f>
        <v>#N/A</v>
      </c>
      <c r="CB15" s="10" t="e">
        <f>'Per Capita Nominal'!CC15:CC15/'Per Capita PPP'!$B$4</f>
        <v>#N/A</v>
      </c>
      <c r="CC15" s="10" t="e">
        <f>'Per Capita Nominal'!CD15:CD15/'Per Capita PPP'!$B$4</f>
        <v>#N/A</v>
      </c>
      <c r="CD15" s="10" t="e">
        <f>'Per Capita Nominal'!CE15:CE15/'Per Capita PPP'!$B$4</f>
        <v>#N/A</v>
      </c>
      <c r="CE15" s="10" t="e">
        <f>'Per Capita Nominal'!CF15:CF15/'Per Capita PPP'!$B$4</f>
        <v>#N/A</v>
      </c>
      <c r="CF15" s="10" t="e">
        <f>'Per Capita Nominal'!CG15:CG15/'Per Capita PPP'!$B$4</f>
        <v>#N/A</v>
      </c>
      <c r="CG15" s="10" t="e">
        <f>'Per Capita Nominal'!CH15:CH15/'Per Capita PPP'!$B$4</f>
        <v>#N/A</v>
      </c>
      <c r="CH15" s="10" t="e">
        <f>'Per Capita Nominal'!CI15:CI15/'Per Capita PPP'!$B$4</f>
        <v>#N/A</v>
      </c>
      <c r="CI15" s="10" t="e">
        <f>'Per Capita Nominal'!CJ15:CJ15/'Per Capita PPP'!$B$4</f>
        <v>#N/A</v>
      </c>
      <c r="CJ15" s="10" t="e">
        <f>'Per Capita Nominal'!CK15:CK15/'Per Capita PPP'!$B$4</f>
        <v>#N/A</v>
      </c>
      <c r="CK15" s="10" t="e">
        <f>'Per Capita Nominal'!CL15:CL15/'Per Capita PPP'!$B$4</f>
        <v>#N/A</v>
      </c>
      <c r="CL15" s="10" t="e">
        <f>'Per Capita Nominal'!CM15:CM15/'Per Capita PPP'!$B$4</f>
        <v>#N/A</v>
      </c>
      <c r="CM15" s="10" t="e">
        <f>'Per Capita Nominal'!CN15:CN15/'Per Capita PPP'!$B$4</f>
        <v>#N/A</v>
      </c>
      <c r="CN15" s="10" t="e">
        <f>'Per Capita Nominal'!CO15:CO15/'Per Capita PPP'!$B$4</f>
        <v>#N/A</v>
      </c>
      <c r="CO15" s="10" t="e">
        <f>'Per Capita Nominal'!CP15:CP15/'Per Capita PPP'!$B$4</f>
        <v>#N/A</v>
      </c>
    </row>
    <row r="16" spans="1:94" outlineLevel="1">
      <c r="A16" s="207" t="s">
        <v>254</v>
      </c>
      <c r="B16" s="4" t="e">
        <f>'Per Capita Nominal'!C16:C16/'Per Capita PPP'!$B$4</f>
        <v>#N/A</v>
      </c>
      <c r="C16" s="10" t="e">
        <f>'Per Capita Nominal'!D16:D16/'Per Capita PPP'!$B$4</f>
        <v>#N/A</v>
      </c>
      <c r="D16" s="10" t="e">
        <f>'Per Capita Nominal'!E16:E16/'Per Capita PPP'!$B$4</f>
        <v>#N/A</v>
      </c>
      <c r="E16" s="10" t="e">
        <f>'Per Capita Nominal'!F16:F16/'Per Capita PPP'!$B$4</f>
        <v>#N/A</v>
      </c>
      <c r="F16" s="10" t="e">
        <f>'Per Capita Nominal'!G16:G16/'Per Capita PPP'!$B$4</f>
        <v>#N/A</v>
      </c>
      <c r="G16" s="10" t="e">
        <f>'Per Capita Nominal'!H16:H16/'Per Capita PPP'!$B$4</f>
        <v>#N/A</v>
      </c>
      <c r="H16" s="10" t="e">
        <f>'Per Capita Nominal'!I16:I16/'Per Capita PPP'!$B$4</f>
        <v>#N/A</v>
      </c>
      <c r="I16" s="10" t="e">
        <f>'Per Capita Nominal'!J16:J16/'Per Capita PPP'!$B$4</f>
        <v>#N/A</v>
      </c>
      <c r="J16" s="10" t="e">
        <f>'Per Capita Nominal'!K16:K16/'Per Capita PPP'!$B$4</f>
        <v>#N/A</v>
      </c>
      <c r="K16" s="10" t="e">
        <f>'Per Capita Nominal'!L16:L16/'Per Capita PPP'!$B$4</f>
        <v>#N/A</v>
      </c>
      <c r="L16" s="10" t="e">
        <f>'Per Capita Nominal'!M16:M16/'Per Capita PPP'!$B$4</f>
        <v>#N/A</v>
      </c>
      <c r="M16" s="10" t="e">
        <f>'Per Capita Nominal'!N16:N16/'Per Capita PPP'!$B$4</f>
        <v>#N/A</v>
      </c>
      <c r="N16" s="10" t="e">
        <f>'Per Capita Nominal'!O16:O16/'Per Capita PPP'!$B$4</f>
        <v>#N/A</v>
      </c>
      <c r="O16" s="10" t="e">
        <f>'Per Capita Nominal'!P16:P16/'Per Capita PPP'!$B$4</f>
        <v>#N/A</v>
      </c>
      <c r="P16" s="10" t="e">
        <f>'Per Capita Nominal'!Q16:Q16/'Per Capita PPP'!$B$4</f>
        <v>#N/A</v>
      </c>
      <c r="Q16" s="10" t="e">
        <f>'Per Capita Nominal'!R16:R16/'Per Capita PPP'!$B$4</f>
        <v>#N/A</v>
      </c>
      <c r="R16" s="10" t="e">
        <f>'Per Capita Nominal'!S16:S16/'Per Capita PPP'!$B$4</f>
        <v>#N/A</v>
      </c>
      <c r="S16" s="10" t="e">
        <f>'Per Capita Nominal'!T16:T16/'Per Capita PPP'!$B$4</f>
        <v>#N/A</v>
      </c>
      <c r="T16" s="10" t="e">
        <f>'Per Capita Nominal'!U16:U16/'Per Capita PPP'!$B$4</f>
        <v>#N/A</v>
      </c>
      <c r="U16" s="10" t="e">
        <f>'Per Capita Nominal'!V16:V16/'Per Capita PPP'!$B$4</f>
        <v>#N/A</v>
      </c>
      <c r="V16" s="10" t="e">
        <f>'Per Capita Nominal'!W16:W16/'Per Capita PPP'!$B$4</f>
        <v>#N/A</v>
      </c>
      <c r="W16" s="10" t="e">
        <f>'Per Capita Nominal'!X16:X16/'Per Capita PPP'!$B$4</f>
        <v>#N/A</v>
      </c>
      <c r="X16" s="10" t="e">
        <f>'Per Capita Nominal'!Y16:Y16/'Per Capita PPP'!$B$4</f>
        <v>#N/A</v>
      </c>
      <c r="Y16" s="10" t="e">
        <f>'Per Capita Nominal'!Z16:Z16/'Per Capita PPP'!$B$4</f>
        <v>#N/A</v>
      </c>
      <c r="Z16" s="10" t="e">
        <f>'Per Capita Nominal'!AA16:AA16/'Per Capita PPP'!$B$4</f>
        <v>#N/A</v>
      </c>
      <c r="AA16" s="10" t="e">
        <f>'Per Capita Nominal'!AB16:AB16/'Per Capita PPP'!$B$4</f>
        <v>#N/A</v>
      </c>
      <c r="AB16" s="10" t="e">
        <f>'Per Capita Nominal'!AC16:AC16/'Per Capita PPP'!$B$4</f>
        <v>#N/A</v>
      </c>
      <c r="AC16" s="10" t="e">
        <f>'Per Capita Nominal'!AD16:AD16/'Per Capita PPP'!$B$4</f>
        <v>#N/A</v>
      </c>
      <c r="AD16" s="10" t="e">
        <f>'Per Capita Nominal'!AE16:AE16/'Per Capita PPP'!$B$4</f>
        <v>#N/A</v>
      </c>
      <c r="AE16" s="10" t="e">
        <f>'Per Capita Nominal'!AF16:AF16/'Per Capita PPP'!$B$4</f>
        <v>#N/A</v>
      </c>
      <c r="AF16" s="10" t="e">
        <f>'Per Capita Nominal'!AG16:AG16/'Per Capita PPP'!$B$4</f>
        <v>#N/A</v>
      </c>
      <c r="AG16" s="10" t="e">
        <f>'Per Capita Nominal'!AH16:AH16/'Per Capita PPP'!$B$4</f>
        <v>#N/A</v>
      </c>
      <c r="AH16" s="10" t="e">
        <f>'Per Capita Nominal'!AI16:AI16/'Per Capita PPP'!$B$4</f>
        <v>#N/A</v>
      </c>
      <c r="AI16" s="10" t="e">
        <f>'Per Capita Nominal'!AJ16:AJ16/'Per Capita PPP'!$B$4</f>
        <v>#N/A</v>
      </c>
      <c r="AJ16" s="10" t="e">
        <f>'Per Capita Nominal'!AK16:AK16/'Per Capita PPP'!$B$4</f>
        <v>#N/A</v>
      </c>
      <c r="AK16" s="10" t="e">
        <f>'Per Capita Nominal'!AL16:AL16/'Per Capita PPP'!$B$4</f>
        <v>#N/A</v>
      </c>
      <c r="AL16" s="10" t="e">
        <f>'Per Capita Nominal'!AM16:AM16/'Per Capita PPP'!$B$4</f>
        <v>#N/A</v>
      </c>
      <c r="AM16" s="10" t="e">
        <f>'Per Capita Nominal'!AN16:AN16/'Per Capita PPP'!$B$4</f>
        <v>#N/A</v>
      </c>
      <c r="AN16" s="10" t="e">
        <f>'Per Capita Nominal'!AO16:AO16/'Per Capita PPP'!$B$4</f>
        <v>#N/A</v>
      </c>
      <c r="AO16" s="10" t="e">
        <f>'Per Capita Nominal'!AP16:AP16/'Per Capita PPP'!$B$4</f>
        <v>#N/A</v>
      </c>
      <c r="AP16" s="10" t="e">
        <f>'Per Capita Nominal'!AQ16:AQ16/'Per Capita PPP'!$B$4</f>
        <v>#N/A</v>
      </c>
      <c r="AQ16" s="10" t="e">
        <f>'Per Capita Nominal'!AR16:AR16/'Per Capita PPP'!$B$4</f>
        <v>#N/A</v>
      </c>
      <c r="AR16" s="10" t="e">
        <f>'Per Capita Nominal'!AS16:AS16/'Per Capita PPP'!$B$4</f>
        <v>#N/A</v>
      </c>
      <c r="AS16" s="10" t="e">
        <f>'Per Capita Nominal'!AT16:AT16/'Per Capita PPP'!$B$4</f>
        <v>#N/A</v>
      </c>
      <c r="AT16" s="10" t="e">
        <f>'Per Capita Nominal'!AU16:AU16/'Per Capita PPP'!$B$4</f>
        <v>#N/A</v>
      </c>
      <c r="AU16" s="10" t="e">
        <f>'Per Capita Nominal'!AV16:AV16/'Per Capita PPP'!$B$4</f>
        <v>#N/A</v>
      </c>
      <c r="AV16" s="10" t="e">
        <f>'Per Capita Nominal'!AW16:AW16/'Per Capita PPP'!$B$4</f>
        <v>#N/A</v>
      </c>
      <c r="AW16" s="10" t="e">
        <f>'Per Capita Nominal'!AX16:AX16/'Per Capita PPP'!$B$4</f>
        <v>#N/A</v>
      </c>
      <c r="AX16" s="10" t="e">
        <f>'Per Capita Nominal'!AY16:AY16/'Per Capita PPP'!$B$4</f>
        <v>#N/A</v>
      </c>
      <c r="AY16" s="10" t="e">
        <f>'Per Capita Nominal'!AZ16:AZ16/'Per Capita PPP'!$B$4</f>
        <v>#N/A</v>
      </c>
      <c r="AZ16" s="10" t="e">
        <f>'Per Capita Nominal'!BA16:BA16/'Per Capita PPP'!$B$4</f>
        <v>#N/A</v>
      </c>
      <c r="BA16" s="10" t="e">
        <f>'Per Capita Nominal'!BB16:BB16/'Per Capita PPP'!$B$4</f>
        <v>#N/A</v>
      </c>
      <c r="BB16" s="10" t="e">
        <f>'Per Capita Nominal'!BC16:BC16/'Per Capita PPP'!$B$4</f>
        <v>#N/A</v>
      </c>
      <c r="BC16" s="10" t="e">
        <f>'Per Capita Nominal'!BD16:BD16/'Per Capita PPP'!$B$4</f>
        <v>#N/A</v>
      </c>
      <c r="BD16" s="10" t="e">
        <f>'Per Capita Nominal'!BE16:BE16/'Per Capita PPP'!$B$4</f>
        <v>#N/A</v>
      </c>
      <c r="BE16" s="10" t="e">
        <f>'Per Capita Nominal'!BF16:BF16/'Per Capita PPP'!$B$4</f>
        <v>#N/A</v>
      </c>
      <c r="BF16" s="10" t="e">
        <f>'Per Capita Nominal'!BG16:BG16/'Per Capita PPP'!$B$4</f>
        <v>#N/A</v>
      </c>
      <c r="BG16" s="10" t="e">
        <f>'Per Capita Nominal'!BH16:BH16/'Per Capita PPP'!$B$4</f>
        <v>#N/A</v>
      </c>
      <c r="BH16" s="10" t="e">
        <f>'Per Capita Nominal'!BI16:BI16/'Per Capita PPP'!$B$4</f>
        <v>#N/A</v>
      </c>
      <c r="BI16" s="10" t="e">
        <f>'Per Capita Nominal'!BJ16:BJ16/'Per Capita PPP'!$B$4</f>
        <v>#N/A</v>
      </c>
      <c r="BJ16" s="10" t="e">
        <f>'Per Capita Nominal'!BK16:BK16/'Per Capita PPP'!$B$4</f>
        <v>#N/A</v>
      </c>
      <c r="BK16" s="10" t="e">
        <f>'Per Capita Nominal'!BL16:BL16/'Per Capita PPP'!$B$4</f>
        <v>#N/A</v>
      </c>
      <c r="BL16" s="10" t="e">
        <f>'Per Capita Nominal'!BM16:BM16/'Per Capita PPP'!$B$4</f>
        <v>#N/A</v>
      </c>
      <c r="BM16" s="10" t="e">
        <f>'Per Capita Nominal'!BN16:BN16/'Per Capita PPP'!$B$4</f>
        <v>#N/A</v>
      </c>
      <c r="BN16" s="10" t="e">
        <f>'Per Capita Nominal'!BO16:BO16/'Per Capita PPP'!$B$4</f>
        <v>#N/A</v>
      </c>
      <c r="BO16" s="10" t="e">
        <f>'Per Capita Nominal'!BP16:BP16/'Per Capita PPP'!$B$4</f>
        <v>#N/A</v>
      </c>
      <c r="BP16" s="10" t="e">
        <f>'Per Capita Nominal'!BQ16:BQ16/'Per Capita PPP'!$B$4</f>
        <v>#N/A</v>
      </c>
      <c r="BQ16" s="10" t="e">
        <f>'Per Capita Nominal'!BR16:BR16/'Per Capita PPP'!$B$4</f>
        <v>#N/A</v>
      </c>
      <c r="BR16" s="10" t="e">
        <f>'Per Capita Nominal'!BS16:BS16/'Per Capita PPP'!$B$4</f>
        <v>#N/A</v>
      </c>
      <c r="BS16" s="10" t="e">
        <f>'Per Capita Nominal'!BT16:BT16/'Per Capita PPP'!$B$4</f>
        <v>#N/A</v>
      </c>
      <c r="BT16" s="10" t="e">
        <f>'Per Capita Nominal'!BU16:BU16/'Per Capita PPP'!$B$4</f>
        <v>#N/A</v>
      </c>
      <c r="BU16" s="10" t="e">
        <f>'Per Capita Nominal'!BV16:BV16/'Per Capita PPP'!$B$4</f>
        <v>#N/A</v>
      </c>
      <c r="BV16" s="10" t="e">
        <f>'Per Capita Nominal'!BW16:BW16/'Per Capita PPP'!$B$4</f>
        <v>#N/A</v>
      </c>
      <c r="BW16" s="10" t="e">
        <f>'Per Capita Nominal'!BX16:BX16/'Per Capita PPP'!$B$4</f>
        <v>#N/A</v>
      </c>
      <c r="BX16" s="10" t="e">
        <f>'Per Capita Nominal'!BY16:BY16/'Per Capita PPP'!$B$4</f>
        <v>#N/A</v>
      </c>
      <c r="BY16" s="10" t="e">
        <f>'Per Capita Nominal'!BZ16:BZ16/'Per Capita PPP'!$B$4</f>
        <v>#N/A</v>
      </c>
      <c r="BZ16" s="10" t="e">
        <f>'Per Capita Nominal'!CA16:CA16/'Per Capita PPP'!$B$4</f>
        <v>#N/A</v>
      </c>
      <c r="CA16" s="10" t="e">
        <f>'Per Capita Nominal'!CB16:CB16/'Per Capita PPP'!$B$4</f>
        <v>#N/A</v>
      </c>
      <c r="CB16" s="10" t="e">
        <f>'Per Capita Nominal'!CC16:CC16/'Per Capita PPP'!$B$4</f>
        <v>#N/A</v>
      </c>
      <c r="CC16" s="10" t="e">
        <f>'Per Capita Nominal'!CD16:CD16/'Per Capita PPP'!$B$4</f>
        <v>#N/A</v>
      </c>
      <c r="CD16" s="10" t="e">
        <f>'Per Capita Nominal'!CE16:CE16/'Per Capita PPP'!$B$4</f>
        <v>#N/A</v>
      </c>
      <c r="CE16" s="10" t="e">
        <f>'Per Capita Nominal'!CF16:CF16/'Per Capita PPP'!$B$4</f>
        <v>#N/A</v>
      </c>
      <c r="CF16" s="10" t="e">
        <f>'Per Capita Nominal'!CG16:CG16/'Per Capita PPP'!$B$4</f>
        <v>#N/A</v>
      </c>
      <c r="CG16" s="10" t="e">
        <f>'Per Capita Nominal'!CH16:CH16/'Per Capita PPP'!$B$4</f>
        <v>#N/A</v>
      </c>
      <c r="CH16" s="10" t="e">
        <f>'Per Capita Nominal'!CI16:CI16/'Per Capita PPP'!$B$4</f>
        <v>#N/A</v>
      </c>
      <c r="CI16" s="10" t="e">
        <f>'Per Capita Nominal'!CJ16:CJ16/'Per Capita PPP'!$B$4</f>
        <v>#N/A</v>
      </c>
      <c r="CJ16" s="10" t="e">
        <f>'Per Capita Nominal'!CK16:CK16/'Per Capita PPP'!$B$4</f>
        <v>#N/A</v>
      </c>
      <c r="CK16" s="10" t="e">
        <f>'Per Capita Nominal'!CL16:CL16/'Per Capita PPP'!$B$4</f>
        <v>#N/A</v>
      </c>
      <c r="CL16" s="10" t="e">
        <f>'Per Capita Nominal'!CM16:CM16/'Per Capita PPP'!$B$4</f>
        <v>#N/A</v>
      </c>
      <c r="CM16" s="10" t="e">
        <f>'Per Capita Nominal'!CN16:CN16/'Per Capita PPP'!$B$4</f>
        <v>#N/A</v>
      </c>
      <c r="CN16" s="10" t="e">
        <f>'Per Capita Nominal'!CO16:CO16/'Per Capita PPP'!$B$4</f>
        <v>#N/A</v>
      </c>
      <c r="CO16" s="10" t="e">
        <f>'Per Capita Nominal'!CP16:CP16/'Per Capita PPP'!$B$4</f>
        <v>#N/A</v>
      </c>
    </row>
    <row r="17" spans="1:93" outlineLevel="2">
      <c r="A17" s="233" t="s">
        <v>7</v>
      </c>
      <c r="B17" s="4" t="e">
        <f>'Per Capita Nominal'!C17:C17/'Per Capita PPP'!$B$4</f>
        <v>#N/A</v>
      </c>
      <c r="C17" s="10" t="e">
        <f>'Per Capita Nominal'!D17:D17/'Per Capita PPP'!$B$4</f>
        <v>#N/A</v>
      </c>
      <c r="D17" s="10" t="e">
        <f>'Per Capita Nominal'!E17:E17/'Per Capita PPP'!$B$4</f>
        <v>#N/A</v>
      </c>
      <c r="E17" s="10" t="e">
        <f>'Per Capita Nominal'!F17:F17/'Per Capita PPP'!$B$4</f>
        <v>#N/A</v>
      </c>
      <c r="F17" s="10" t="e">
        <f>'Per Capita Nominal'!G17:G17/'Per Capita PPP'!$B$4</f>
        <v>#N/A</v>
      </c>
      <c r="G17" s="10" t="e">
        <f>'Per Capita Nominal'!H17:H17/'Per Capita PPP'!$B$4</f>
        <v>#N/A</v>
      </c>
      <c r="H17" s="10" t="e">
        <f>'Per Capita Nominal'!I17:I17/'Per Capita PPP'!$B$4</f>
        <v>#N/A</v>
      </c>
      <c r="I17" s="10" t="e">
        <f>'Per Capita Nominal'!J17:J17/'Per Capita PPP'!$B$4</f>
        <v>#N/A</v>
      </c>
      <c r="J17" s="10" t="e">
        <f>'Per Capita Nominal'!K17:K17/'Per Capita PPP'!$B$4</f>
        <v>#N/A</v>
      </c>
      <c r="K17" s="10" t="e">
        <f>'Per Capita Nominal'!L17:L17/'Per Capita PPP'!$B$4</f>
        <v>#N/A</v>
      </c>
      <c r="L17" s="10" t="e">
        <f>'Per Capita Nominal'!M17:M17/'Per Capita PPP'!$B$4</f>
        <v>#N/A</v>
      </c>
      <c r="M17" s="10" t="e">
        <f>'Per Capita Nominal'!N17:N17/'Per Capita PPP'!$B$4</f>
        <v>#N/A</v>
      </c>
      <c r="N17" s="10" t="e">
        <f>'Per Capita Nominal'!O17:O17/'Per Capita PPP'!$B$4</f>
        <v>#N/A</v>
      </c>
      <c r="O17" s="10" t="e">
        <f>'Per Capita Nominal'!P17:P17/'Per Capita PPP'!$B$4</f>
        <v>#N/A</v>
      </c>
      <c r="P17" s="10" t="e">
        <f>'Per Capita Nominal'!Q17:Q17/'Per Capita PPP'!$B$4</f>
        <v>#N/A</v>
      </c>
      <c r="Q17" s="10" t="e">
        <f>'Per Capita Nominal'!R17:R17/'Per Capita PPP'!$B$4</f>
        <v>#N/A</v>
      </c>
      <c r="R17" s="10" t="e">
        <f>'Per Capita Nominal'!S17:S17/'Per Capita PPP'!$B$4</f>
        <v>#N/A</v>
      </c>
      <c r="S17" s="10" t="e">
        <f>'Per Capita Nominal'!T17:T17/'Per Capita PPP'!$B$4</f>
        <v>#N/A</v>
      </c>
      <c r="T17" s="10" t="e">
        <f>'Per Capita Nominal'!U17:U17/'Per Capita PPP'!$B$4</f>
        <v>#N/A</v>
      </c>
      <c r="U17" s="10" t="e">
        <f>'Per Capita Nominal'!V17:V17/'Per Capita PPP'!$B$4</f>
        <v>#N/A</v>
      </c>
      <c r="V17" s="10" t="e">
        <f>'Per Capita Nominal'!W17:W17/'Per Capita PPP'!$B$4</f>
        <v>#N/A</v>
      </c>
      <c r="W17" s="10" t="e">
        <f>'Per Capita Nominal'!X17:X17/'Per Capita PPP'!$B$4</f>
        <v>#N/A</v>
      </c>
      <c r="X17" s="10" t="e">
        <f>'Per Capita Nominal'!Y17:Y17/'Per Capita PPP'!$B$4</f>
        <v>#N/A</v>
      </c>
      <c r="Y17" s="10" t="e">
        <f>'Per Capita Nominal'!Z17:Z17/'Per Capita PPP'!$B$4</f>
        <v>#N/A</v>
      </c>
      <c r="Z17" s="10" t="e">
        <f>'Per Capita Nominal'!AA17:AA17/'Per Capita PPP'!$B$4</f>
        <v>#N/A</v>
      </c>
      <c r="AA17" s="10" t="e">
        <f>'Per Capita Nominal'!AB17:AB17/'Per Capita PPP'!$B$4</f>
        <v>#N/A</v>
      </c>
      <c r="AB17" s="10" t="e">
        <f>'Per Capita Nominal'!AC17:AC17/'Per Capita PPP'!$B$4</f>
        <v>#N/A</v>
      </c>
      <c r="AC17" s="10" t="e">
        <f>'Per Capita Nominal'!AD17:AD17/'Per Capita PPP'!$B$4</f>
        <v>#N/A</v>
      </c>
      <c r="AD17" s="10" t="e">
        <f>'Per Capita Nominal'!AE17:AE17/'Per Capita PPP'!$B$4</f>
        <v>#N/A</v>
      </c>
      <c r="AE17" s="10" t="e">
        <f>'Per Capita Nominal'!AF17:AF17/'Per Capita PPP'!$B$4</f>
        <v>#N/A</v>
      </c>
      <c r="AF17" s="10" t="e">
        <f>'Per Capita Nominal'!AG17:AG17/'Per Capita PPP'!$B$4</f>
        <v>#N/A</v>
      </c>
      <c r="AG17" s="10" t="e">
        <f>'Per Capita Nominal'!AH17:AH17/'Per Capita PPP'!$B$4</f>
        <v>#N/A</v>
      </c>
      <c r="AH17" s="10" t="e">
        <f>'Per Capita Nominal'!AI17:AI17/'Per Capita PPP'!$B$4</f>
        <v>#N/A</v>
      </c>
      <c r="AI17" s="10" t="e">
        <f>'Per Capita Nominal'!AJ17:AJ17/'Per Capita PPP'!$B$4</f>
        <v>#N/A</v>
      </c>
      <c r="AJ17" s="10" t="e">
        <f>'Per Capita Nominal'!AK17:AK17/'Per Capita PPP'!$B$4</f>
        <v>#N/A</v>
      </c>
      <c r="AK17" s="10" t="e">
        <f>'Per Capita Nominal'!AL17:AL17/'Per Capita PPP'!$B$4</f>
        <v>#N/A</v>
      </c>
      <c r="AL17" s="10" t="e">
        <f>'Per Capita Nominal'!AM17:AM17/'Per Capita PPP'!$B$4</f>
        <v>#N/A</v>
      </c>
      <c r="AM17" s="10" t="e">
        <f>'Per Capita Nominal'!AN17:AN17/'Per Capita PPP'!$B$4</f>
        <v>#N/A</v>
      </c>
      <c r="AN17" s="10" t="e">
        <f>'Per Capita Nominal'!AO17:AO17/'Per Capita PPP'!$B$4</f>
        <v>#N/A</v>
      </c>
      <c r="AO17" s="10" t="e">
        <f>'Per Capita Nominal'!AP17:AP17/'Per Capita PPP'!$B$4</f>
        <v>#N/A</v>
      </c>
      <c r="AP17" s="10" t="e">
        <f>'Per Capita Nominal'!AQ17:AQ17/'Per Capita PPP'!$B$4</f>
        <v>#N/A</v>
      </c>
      <c r="AQ17" s="10" t="e">
        <f>'Per Capita Nominal'!AR17:AR17/'Per Capita PPP'!$B$4</f>
        <v>#N/A</v>
      </c>
      <c r="AR17" s="10" t="e">
        <f>'Per Capita Nominal'!AS17:AS17/'Per Capita PPP'!$B$4</f>
        <v>#N/A</v>
      </c>
      <c r="AS17" s="10" t="e">
        <f>'Per Capita Nominal'!AT17:AT17/'Per Capita PPP'!$B$4</f>
        <v>#N/A</v>
      </c>
      <c r="AT17" s="10" t="e">
        <f>'Per Capita Nominal'!AU17:AU17/'Per Capita PPP'!$B$4</f>
        <v>#N/A</v>
      </c>
      <c r="AU17" s="10" t="e">
        <f>'Per Capita Nominal'!AV17:AV17/'Per Capita PPP'!$B$4</f>
        <v>#N/A</v>
      </c>
      <c r="AV17" s="10" t="e">
        <f>'Per Capita Nominal'!AW17:AW17/'Per Capita PPP'!$B$4</f>
        <v>#N/A</v>
      </c>
      <c r="AW17" s="10" t="e">
        <f>'Per Capita Nominal'!AX17:AX17/'Per Capita PPP'!$B$4</f>
        <v>#N/A</v>
      </c>
      <c r="AX17" s="10" t="e">
        <f>'Per Capita Nominal'!AY17:AY17/'Per Capita PPP'!$B$4</f>
        <v>#N/A</v>
      </c>
      <c r="AY17" s="10" t="e">
        <f>'Per Capita Nominal'!AZ17:AZ17/'Per Capita PPP'!$B$4</f>
        <v>#N/A</v>
      </c>
      <c r="AZ17" s="10" t="e">
        <f>'Per Capita Nominal'!BA17:BA17/'Per Capita PPP'!$B$4</f>
        <v>#N/A</v>
      </c>
      <c r="BA17" s="10" t="e">
        <f>'Per Capita Nominal'!BB17:BB17/'Per Capita PPP'!$B$4</f>
        <v>#N/A</v>
      </c>
      <c r="BB17" s="10" t="e">
        <f>'Per Capita Nominal'!BC17:BC17/'Per Capita PPP'!$B$4</f>
        <v>#N/A</v>
      </c>
      <c r="BC17" s="10" t="e">
        <f>'Per Capita Nominal'!BD17:BD17/'Per Capita PPP'!$B$4</f>
        <v>#N/A</v>
      </c>
      <c r="BD17" s="10" t="e">
        <f>'Per Capita Nominal'!BE17:BE17/'Per Capita PPP'!$B$4</f>
        <v>#N/A</v>
      </c>
      <c r="BE17" s="10" t="e">
        <f>'Per Capita Nominal'!BF17:BF17/'Per Capita PPP'!$B$4</f>
        <v>#N/A</v>
      </c>
      <c r="BF17" s="10" t="e">
        <f>'Per Capita Nominal'!BG17:BG17/'Per Capita PPP'!$B$4</f>
        <v>#N/A</v>
      </c>
      <c r="BG17" s="10" t="e">
        <f>'Per Capita Nominal'!BH17:BH17/'Per Capita PPP'!$B$4</f>
        <v>#N/A</v>
      </c>
      <c r="BH17" s="10" t="e">
        <f>'Per Capita Nominal'!BI17:BI17/'Per Capita PPP'!$B$4</f>
        <v>#N/A</v>
      </c>
      <c r="BI17" s="10" t="e">
        <f>'Per Capita Nominal'!BJ17:BJ17/'Per Capita PPP'!$B$4</f>
        <v>#N/A</v>
      </c>
      <c r="BJ17" s="10" t="e">
        <f>'Per Capita Nominal'!BK17:BK17/'Per Capita PPP'!$B$4</f>
        <v>#N/A</v>
      </c>
      <c r="BK17" s="10" t="e">
        <f>'Per Capita Nominal'!BL17:BL17/'Per Capita PPP'!$B$4</f>
        <v>#N/A</v>
      </c>
      <c r="BL17" s="10" t="e">
        <f>'Per Capita Nominal'!BM17:BM17/'Per Capita PPP'!$B$4</f>
        <v>#N/A</v>
      </c>
      <c r="BM17" s="10" t="e">
        <f>'Per Capita Nominal'!BN17:BN17/'Per Capita PPP'!$B$4</f>
        <v>#N/A</v>
      </c>
      <c r="BN17" s="10" t="e">
        <f>'Per Capita Nominal'!BO17:BO17/'Per Capita PPP'!$B$4</f>
        <v>#N/A</v>
      </c>
      <c r="BO17" s="10" t="e">
        <f>'Per Capita Nominal'!BP17:BP17/'Per Capita PPP'!$B$4</f>
        <v>#N/A</v>
      </c>
      <c r="BP17" s="10" t="e">
        <f>'Per Capita Nominal'!BQ17:BQ17/'Per Capita PPP'!$B$4</f>
        <v>#N/A</v>
      </c>
      <c r="BQ17" s="10" t="e">
        <f>'Per Capita Nominal'!BR17:BR17/'Per Capita PPP'!$B$4</f>
        <v>#N/A</v>
      </c>
      <c r="BR17" s="10" t="e">
        <f>'Per Capita Nominal'!BS17:BS17/'Per Capita PPP'!$B$4</f>
        <v>#N/A</v>
      </c>
      <c r="BS17" s="10" t="e">
        <f>'Per Capita Nominal'!BT17:BT17/'Per Capita PPP'!$B$4</f>
        <v>#N/A</v>
      </c>
      <c r="BT17" s="10" t="e">
        <f>'Per Capita Nominal'!BU17:BU17/'Per Capita PPP'!$B$4</f>
        <v>#N/A</v>
      </c>
      <c r="BU17" s="10" t="e">
        <f>'Per Capita Nominal'!BV17:BV17/'Per Capita PPP'!$B$4</f>
        <v>#N/A</v>
      </c>
      <c r="BV17" s="10" t="e">
        <f>'Per Capita Nominal'!BW17:BW17/'Per Capita PPP'!$B$4</f>
        <v>#N/A</v>
      </c>
      <c r="BW17" s="10" t="e">
        <f>'Per Capita Nominal'!BX17:BX17/'Per Capita PPP'!$B$4</f>
        <v>#N/A</v>
      </c>
      <c r="BX17" s="10" t="e">
        <f>'Per Capita Nominal'!BY17:BY17/'Per Capita PPP'!$B$4</f>
        <v>#N/A</v>
      </c>
      <c r="BY17" s="10" t="e">
        <f>'Per Capita Nominal'!BZ17:BZ17/'Per Capita PPP'!$B$4</f>
        <v>#N/A</v>
      </c>
      <c r="BZ17" s="10" t="e">
        <f>'Per Capita Nominal'!CA17:CA17/'Per Capita PPP'!$B$4</f>
        <v>#N/A</v>
      </c>
      <c r="CA17" s="10" t="e">
        <f>'Per Capita Nominal'!CB17:CB17/'Per Capita PPP'!$B$4</f>
        <v>#N/A</v>
      </c>
      <c r="CB17" s="10" t="e">
        <f>'Per Capita Nominal'!CC17:CC17/'Per Capita PPP'!$B$4</f>
        <v>#N/A</v>
      </c>
      <c r="CC17" s="10" t="e">
        <f>'Per Capita Nominal'!CD17:CD17/'Per Capita PPP'!$B$4</f>
        <v>#N/A</v>
      </c>
      <c r="CD17" s="10" t="e">
        <f>'Per Capita Nominal'!CE17:CE17/'Per Capita PPP'!$B$4</f>
        <v>#N/A</v>
      </c>
      <c r="CE17" s="10" t="e">
        <f>'Per Capita Nominal'!CF17:CF17/'Per Capita PPP'!$B$4</f>
        <v>#N/A</v>
      </c>
      <c r="CF17" s="10" t="e">
        <f>'Per Capita Nominal'!CG17:CG17/'Per Capita PPP'!$B$4</f>
        <v>#N/A</v>
      </c>
      <c r="CG17" s="10" t="e">
        <f>'Per Capita Nominal'!CH17:CH17/'Per Capita PPP'!$B$4</f>
        <v>#N/A</v>
      </c>
      <c r="CH17" s="10" t="e">
        <f>'Per Capita Nominal'!CI17:CI17/'Per Capita PPP'!$B$4</f>
        <v>#N/A</v>
      </c>
      <c r="CI17" s="10" t="e">
        <f>'Per Capita Nominal'!CJ17:CJ17/'Per Capita PPP'!$B$4</f>
        <v>#N/A</v>
      </c>
      <c r="CJ17" s="10" t="e">
        <f>'Per Capita Nominal'!CK17:CK17/'Per Capita PPP'!$B$4</f>
        <v>#N/A</v>
      </c>
      <c r="CK17" s="10" t="e">
        <f>'Per Capita Nominal'!CL17:CL17/'Per Capita PPP'!$B$4</f>
        <v>#N/A</v>
      </c>
      <c r="CL17" s="10" t="e">
        <f>'Per Capita Nominal'!CM17:CM17/'Per Capita PPP'!$B$4</f>
        <v>#N/A</v>
      </c>
      <c r="CM17" s="10" t="e">
        <f>'Per Capita Nominal'!CN17:CN17/'Per Capita PPP'!$B$4</f>
        <v>#N/A</v>
      </c>
      <c r="CN17" s="10" t="e">
        <f>'Per Capita Nominal'!CO17:CO17/'Per Capita PPP'!$B$4</f>
        <v>#N/A</v>
      </c>
      <c r="CO17" s="10" t="e">
        <f>'Per Capita Nominal'!CP17:CP17/'Per Capita PPP'!$B$4</f>
        <v>#N/A</v>
      </c>
    </row>
    <row r="18" spans="1:93" outlineLevel="2">
      <c r="A18" s="233" t="s">
        <v>44</v>
      </c>
      <c r="B18" s="4" t="e">
        <f>'Per Capita Nominal'!C18:C18/'Per Capita PPP'!$B$4</f>
        <v>#N/A</v>
      </c>
      <c r="C18" s="10" t="e">
        <f>'Per Capita Nominal'!D18:D18/'Per Capita PPP'!$B$4</f>
        <v>#N/A</v>
      </c>
      <c r="D18" s="10" t="e">
        <f>'Per Capita Nominal'!E18:E18/'Per Capita PPP'!$B$4</f>
        <v>#N/A</v>
      </c>
      <c r="E18" s="10" t="e">
        <f>'Per Capita Nominal'!F18:F18/'Per Capita PPP'!$B$4</f>
        <v>#N/A</v>
      </c>
      <c r="F18" s="10" t="e">
        <f>'Per Capita Nominal'!G18:G18/'Per Capita PPP'!$B$4</f>
        <v>#N/A</v>
      </c>
      <c r="G18" s="10" t="e">
        <f>'Per Capita Nominal'!H18:H18/'Per Capita PPP'!$B$4</f>
        <v>#N/A</v>
      </c>
      <c r="H18" s="10" t="e">
        <f>'Per Capita Nominal'!I18:I18/'Per Capita PPP'!$B$4</f>
        <v>#N/A</v>
      </c>
      <c r="I18" s="10" t="e">
        <f>'Per Capita Nominal'!J18:J18/'Per Capita PPP'!$B$4</f>
        <v>#N/A</v>
      </c>
      <c r="J18" s="10" t="e">
        <f>'Per Capita Nominal'!K18:K18/'Per Capita PPP'!$B$4</f>
        <v>#N/A</v>
      </c>
      <c r="K18" s="10" t="e">
        <f>'Per Capita Nominal'!L18:L18/'Per Capita PPP'!$B$4</f>
        <v>#N/A</v>
      </c>
      <c r="L18" s="10" t="e">
        <f>'Per Capita Nominal'!M18:M18/'Per Capita PPP'!$B$4</f>
        <v>#N/A</v>
      </c>
      <c r="M18" s="10" t="e">
        <f>'Per Capita Nominal'!N18:N18/'Per Capita PPP'!$B$4</f>
        <v>#N/A</v>
      </c>
      <c r="N18" s="10" t="e">
        <f>'Per Capita Nominal'!O18:O18/'Per Capita PPP'!$B$4</f>
        <v>#N/A</v>
      </c>
      <c r="O18" s="10" t="e">
        <f>'Per Capita Nominal'!P18:P18/'Per Capita PPP'!$B$4</f>
        <v>#N/A</v>
      </c>
      <c r="P18" s="10" t="e">
        <f>'Per Capita Nominal'!Q18:Q18/'Per Capita PPP'!$B$4</f>
        <v>#N/A</v>
      </c>
      <c r="Q18" s="10" t="e">
        <f>'Per Capita Nominal'!R18:R18/'Per Capita PPP'!$B$4</f>
        <v>#N/A</v>
      </c>
      <c r="R18" s="10" t="e">
        <f>'Per Capita Nominal'!S18:S18/'Per Capita PPP'!$B$4</f>
        <v>#N/A</v>
      </c>
      <c r="S18" s="10" t="e">
        <f>'Per Capita Nominal'!T18:T18/'Per Capita PPP'!$B$4</f>
        <v>#N/A</v>
      </c>
      <c r="T18" s="10" t="e">
        <f>'Per Capita Nominal'!U18:U18/'Per Capita PPP'!$B$4</f>
        <v>#N/A</v>
      </c>
      <c r="U18" s="10" t="e">
        <f>'Per Capita Nominal'!V18:V18/'Per Capita PPP'!$B$4</f>
        <v>#N/A</v>
      </c>
      <c r="V18" s="10" t="e">
        <f>'Per Capita Nominal'!W18:W18/'Per Capita PPP'!$B$4</f>
        <v>#N/A</v>
      </c>
      <c r="W18" s="10" t="e">
        <f>'Per Capita Nominal'!X18:X18/'Per Capita PPP'!$B$4</f>
        <v>#N/A</v>
      </c>
      <c r="X18" s="10" t="e">
        <f>'Per Capita Nominal'!Y18:Y18/'Per Capita PPP'!$B$4</f>
        <v>#N/A</v>
      </c>
      <c r="Y18" s="10" t="e">
        <f>'Per Capita Nominal'!Z18:Z18/'Per Capita PPP'!$B$4</f>
        <v>#N/A</v>
      </c>
      <c r="Z18" s="10" t="e">
        <f>'Per Capita Nominal'!AA18:AA18/'Per Capita PPP'!$B$4</f>
        <v>#N/A</v>
      </c>
      <c r="AA18" s="10" t="e">
        <f>'Per Capita Nominal'!AB18:AB18/'Per Capita PPP'!$B$4</f>
        <v>#N/A</v>
      </c>
      <c r="AB18" s="10" t="e">
        <f>'Per Capita Nominal'!AC18:AC18/'Per Capita PPP'!$B$4</f>
        <v>#N/A</v>
      </c>
      <c r="AC18" s="10" t="e">
        <f>'Per Capita Nominal'!AD18:AD18/'Per Capita PPP'!$B$4</f>
        <v>#N/A</v>
      </c>
      <c r="AD18" s="10" t="e">
        <f>'Per Capita Nominal'!AE18:AE18/'Per Capita PPP'!$B$4</f>
        <v>#N/A</v>
      </c>
      <c r="AE18" s="10" t="e">
        <f>'Per Capita Nominal'!AF18:AF18/'Per Capita PPP'!$B$4</f>
        <v>#N/A</v>
      </c>
      <c r="AF18" s="10" t="e">
        <f>'Per Capita Nominal'!AG18:AG18/'Per Capita PPP'!$B$4</f>
        <v>#N/A</v>
      </c>
      <c r="AG18" s="10" t="e">
        <f>'Per Capita Nominal'!AH18:AH18/'Per Capita PPP'!$B$4</f>
        <v>#N/A</v>
      </c>
      <c r="AH18" s="10" t="e">
        <f>'Per Capita Nominal'!AI18:AI18/'Per Capita PPP'!$B$4</f>
        <v>#N/A</v>
      </c>
      <c r="AI18" s="10" t="e">
        <f>'Per Capita Nominal'!AJ18:AJ18/'Per Capita PPP'!$B$4</f>
        <v>#N/A</v>
      </c>
      <c r="AJ18" s="10" t="e">
        <f>'Per Capita Nominal'!AK18:AK18/'Per Capita PPP'!$B$4</f>
        <v>#N/A</v>
      </c>
      <c r="AK18" s="10" t="e">
        <f>'Per Capita Nominal'!AL18:AL18/'Per Capita PPP'!$B$4</f>
        <v>#N/A</v>
      </c>
      <c r="AL18" s="10" t="e">
        <f>'Per Capita Nominal'!AM18:AM18/'Per Capita PPP'!$B$4</f>
        <v>#N/A</v>
      </c>
      <c r="AM18" s="10" t="e">
        <f>'Per Capita Nominal'!AN18:AN18/'Per Capita PPP'!$B$4</f>
        <v>#N/A</v>
      </c>
      <c r="AN18" s="10" t="e">
        <f>'Per Capita Nominal'!AO18:AO18/'Per Capita PPP'!$B$4</f>
        <v>#N/A</v>
      </c>
      <c r="AO18" s="10" t="e">
        <f>'Per Capita Nominal'!AP18:AP18/'Per Capita PPP'!$B$4</f>
        <v>#N/A</v>
      </c>
      <c r="AP18" s="10" t="e">
        <f>'Per Capita Nominal'!AQ18:AQ18/'Per Capita PPP'!$B$4</f>
        <v>#N/A</v>
      </c>
      <c r="AQ18" s="10" t="e">
        <f>'Per Capita Nominal'!AR18:AR18/'Per Capita PPP'!$B$4</f>
        <v>#N/A</v>
      </c>
      <c r="AR18" s="10" t="e">
        <f>'Per Capita Nominal'!AS18:AS18/'Per Capita PPP'!$B$4</f>
        <v>#N/A</v>
      </c>
      <c r="AS18" s="10" t="e">
        <f>'Per Capita Nominal'!AT18:AT18/'Per Capita PPP'!$B$4</f>
        <v>#N/A</v>
      </c>
      <c r="AT18" s="10" t="e">
        <f>'Per Capita Nominal'!AU18:AU18/'Per Capita PPP'!$B$4</f>
        <v>#N/A</v>
      </c>
      <c r="AU18" s="10" t="e">
        <f>'Per Capita Nominal'!AV18:AV18/'Per Capita PPP'!$B$4</f>
        <v>#N/A</v>
      </c>
      <c r="AV18" s="10" t="e">
        <f>'Per Capita Nominal'!AW18:AW18/'Per Capita PPP'!$B$4</f>
        <v>#N/A</v>
      </c>
      <c r="AW18" s="10" t="e">
        <f>'Per Capita Nominal'!AX18:AX18/'Per Capita PPP'!$B$4</f>
        <v>#N/A</v>
      </c>
      <c r="AX18" s="10" t="e">
        <f>'Per Capita Nominal'!AY18:AY18/'Per Capita PPP'!$B$4</f>
        <v>#N/A</v>
      </c>
      <c r="AY18" s="10" t="e">
        <f>'Per Capita Nominal'!AZ18:AZ18/'Per Capita PPP'!$B$4</f>
        <v>#N/A</v>
      </c>
      <c r="AZ18" s="10" t="e">
        <f>'Per Capita Nominal'!BA18:BA18/'Per Capita PPP'!$B$4</f>
        <v>#N/A</v>
      </c>
      <c r="BA18" s="10" t="e">
        <f>'Per Capita Nominal'!BB18:BB18/'Per Capita PPP'!$B$4</f>
        <v>#N/A</v>
      </c>
      <c r="BB18" s="10" t="e">
        <f>'Per Capita Nominal'!BC18:BC18/'Per Capita PPP'!$B$4</f>
        <v>#N/A</v>
      </c>
      <c r="BC18" s="10" t="e">
        <f>'Per Capita Nominal'!BD18:BD18/'Per Capita PPP'!$B$4</f>
        <v>#N/A</v>
      </c>
      <c r="BD18" s="10" t="e">
        <f>'Per Capita Nominal'!BE18:BE18/'Per Capita PPP'!$B$4</f>
        <v>#N/A</v>
      </c>
      <c r="BE18" s="10" t="e">
        <f>'Per Capita Nominal'!BF18:BF18/'Per Capita PPP'!$B$4</f>
        <v>#N/A</v>
      </c>
      <c r="BF18" s="10" t="e">
        <f>'Per Capita Nominal'!BG18:BG18/'Per Capita PPP'!$B$4</f>
        <v>#N/A</v>
      </c>
      <c r="BG18" s="10" t="e">
        <f>'Per Capita Nominal'!BH18:BH18/'Per Capita PPP'!$B$4</f>
        <v>#N/A</v>
      </c>
      <c r="BH18" s="10" t="e">
        <f>'Per Capita Nominal'!BI18:BI18/'Per Capita PPP'!$B$4</f>
        <v>#N/A</v>
      </c>
      <c r="BI18" s="10" t="e">
        <f>'Per Capita Nominal'!BJ18:BJ18/'Per Capita PPP'!$B$4</f>
        <v>#N/A</v>
      </c>
      <c r="BJ18" s="10" t="e">
        <f>'Per Capita Nominal'!BK18:BK18/'Per Capita PPP'!$B$4</f>
        <v>#N/A</v>
      </c>
      <c r="BK18" s="10" t="e">
        <f>'Per Capita Nominal'!BL18:BL18/'Per Capita PPP'!$B$4</f>
        <v>#N/A</v>
      </c>
      <c r="BL18" s="10" t="e">
        <f>'Per Capita Nominal'!BM18:BM18/'Per Capita PPP'!$B$4</f>
        <v>#N/A</v>
      </c>
      <c r="BM18" s="10" t="e">
        <f>'Per Capita Nominal'!BN18:BN18/'Per Capita PPP'!$B$4</f>
        <v>#N/A</v>
      </c>
      <c r="BN18" s="10" t="e">
        <f>'Per Capita Nominal'!BO18:BO18/'Per Capita PPP'!$B$4</f>
        <v>#N/A</v>
      </c>
      <c r="BO18" s="10" t="e">
        <f>'Per Capita Nominal'!BP18:BP18/'Per Capita PPP'!$B$4</f>
        <v>#N/A</v>
      </c>
      <c r="BP18" s="10" t="e">
        <f>'Per Capita Nominal'!BQ18:BQ18/'Per Capita PPP'!$B$4</f>
        <v>#N/A</v>
      </c>
      <c r="BQ18" s="10" t="e">
        <f>'Per Capita Nominal'!BR18:BR18/'Per Capita PPP'!$B$4</f>
        <v>#N/A</v>
      </c>
      <c r="BR18" s="10" t="e">
        <f>'Per Capita Nominal'!BS18:BS18/'Per Capita PPP'!$B$4</f>
        <v>#N/A</v>
      </c>
      <c r="BS18" s="10" t="e">
        <f>'Per Capita Nominal'!BT18:BT18/'Per Capita PPP'!$B$4</f>
        <v>#N/A</v>
      </c>
      <c r="BT18" s="10" t="e">
        <f>'Per Capita Nominal'!BU18:BU18/'Per Capita PPP'!$B$4</f>
        <v>#N/A</v>
      </c>
      <c r="BU18" s="10" t="e">
        <f>'Per Capita Nominal'!BV18:BV18/'Per Capita PPP'!$B$4</f>
        <v>#N/A</v>
      </c>
      <c r="BV18" s="10" t="e">
        <f>'Per Capita Nominal'!BW18:BW18/'Per Capita PPP'!$B$4</f>
        <v>#N/A</v>
      </c>
      <c r="BW18" s="10" t="e">
        <f>'Per Capita Nominal'!BX18:BX18/'Per Capita PPP'!$B$4</f>
        <v>#N/A</v>
      </c>
      <c r="BX18" s="10" t="e">
        <f>'Per Capita Nominal'!BY18:BY18/'Per Capita PPP'!$B$4</f>
        <v>#N/A</v>
      </c>
      <c r="BY18" s="10" t="e">
        <f>'Per Capita Nominal'!BZ18:BZ18/'Per Capita PPP'!$B$4</f>
        <v>#N/A</v>
      </c>
      <c r="BZ18" s="10" t="e">
        <f>'Per Capita Nominal'!CA18:CA18/'Per Capita PPP'!$B$4</f>
        <v>#N/A</v>
      </c>
      <c r="CA18" s="10" t="e">
        <f>'Per Capita Nominal'!CB18:CB18/'Per Capita PPP'!$B$4</f>
        <v>#N/A</v>
      </c>
      <c r="CB18" s="10" t="e">
        <f>'Per Capita Nominal'!CC18:CC18/'Per Capita PPP'!$B$4</f>
        <v>#N/A</v>
      </c>
      <c r="CC18" s="10" t="e">
        <f>'Per Capita Nominal'!CD18:CD18/'Per Capita PPP'!$B$4</f>
        <v>#N/A</v>
      </c>
      <c r="CD18" s="10" t="e">
        <f>'Per Capita Nominal'!CE18:CE18/'Per Capita PPP'!$B$4</f>
        <v>#N/A</v>
      </c>
      <c r="CE18" s="10" t="e">
        <f>'Per Capita Nominal'!CF18:CF18/'Per Capita PPP'!$B$4</f>
        <v>#N/A</v>
      </c>
      <c r="CF18" s="10" t="e">
        <f>'Per Capita Nominal'!CG18:CG18/'Per Capita PPP'!$B$4</f>
        <v>#N/A</v>
      </c>
      <c r="CG18" s="10" t="e">
        <f>'Per Capita Nominal'!CH18:CH18/'Per Capita PPP'!$B$4</f>
        <v>#N/A</v>
      </c>
      <c r="CH18" s="10" t="e">
        <f>'Per Capita Nominal'!CI18:CI18/'Per Capita PPP'!$B$4</f>
        <v>#N/A</v>
      </c>
      <c r="CI18" s="10" t="e">
        <f>'Per Capita Nominal'!CJ18:CJ18/'Per Capita PPP'!$B$4</f>
        <v>#N/A</v>
      </c>
      <c r="CJ18" s="10" t="e">
        <f>'Per Capita Nominal'!CK18:CK18/'Per Capita PPP'!$B$4</f>
        <v>#N/A</v>
      </c>
      <c r="CK18" s="10" t="e">
        <f>'Per Capita Nominal'!CL18:CL18/'Per Capita PPP'!$B$4</f>
        <v>#N/A</v>
      </c>
      <c r="CL18" s="10" t="e">
        <f>'Per Capita Nominal'!CM18:CM18/'Per Capita PPP'!$B$4</f>
        <v>#N/A</v>
      </c>
      <c r="CM18" s="10" t="e">
        <f>'Per Capita Nominal'!CN18:CN18/'Per Capita PPP'!$B$4</f>
        <v>#N/A</v>
      </c>
      <c r="CN18" s="10" t="e">
        <f>'Per Capita Nominal'!CO18:CO18/'Per Capita PPP'!$B$4</f>
        <v>#N/A</v>
      </c>
      <c r="CO18" s="10" t="e">
        <f>'Per Capita Nominal'!CP18:CP18/'Per Capita PPP'!$B$4</f>
        <v>#N/A</v>
      </c>
    </row>
    <row r="19" spans="1:93">
      <c r="A19" s="74" t="s">
        <v>14</v>
      </c>
      <c r="B19" s="4" t="e">
        <f>'Per Capita Nominal'!C19:C19/'Per Capita PPP'!$B$4</f>
        <v>#N/A</v>
      </c>
      <c r="C19" s="10" t="e">
        <f>'Per Capita Nominal'!D19:D19/'Per Capita PPP'!$B$4</f>
        <v>#N/A</v>
      </c>
      <c r="D19" s="10" t="e">
        <f>'Per Capita Nominal'!E19:E19/'Per Capita PPP'!$B$4</f>
        <v>#N/A</v>
      </c>
      <c r="E19" s="10" t="e">
        <f>'Per Capita Nominal'!F19:F19/'Per Capita PPP'!$B$4</f>
        <v>#N/A</v>
      </c>
      <c r="F19" s="10" t="e">
        <f>'Per Capita Nominal'!G19:G19/'Per Capita PPP'!$B$4</f>
        <v>#N/A</v>
      </c>
      <c r="G19" s="10" t="e">
        <f>'Per Capita Nominal'!H19:H19/'Per Capita PPP'!$B$4</f>
        <v>#N/A</v>
      </c>
      <c r="H19" s="10" t="e">
        <f>'Per Capita Nominal'!I19:I19/'Per Capita PPP'!$B$4</f>
        <v>#N/A</v>
      </c>
      <c r="I19" s="10" t="e">
        <f>'Per Capita Nominal'!J19:J19/'Per Capita PPP'!$B$4</f>
        <v>#N/A</v>
      </c>
      <c r="J19" s="10" t="e">
        <f>'Per Capita Nominal'!K19:K19/'Per Capita PPP'!$B$4</f>
        <v>#N/A</v>
      </c>
      <c r="K19" s="10" t="e">
        <f>'Per Capita Nominal'!L19:L19/'Per Capita PPP'!$B$4</f>
        <v>#N/A</v>
      </c>
      <c r="L19" s="10" t="e">
        <f>'Per Capita Nominal'!M19:M19/'Per Capita PPP'!$B$4</f>
        <v>#N/A</v>
      </c>
      <c r="M19" s="10" t="e">
        <f>'Per Capita Nominal'!N19:N19/'Per Capita PPP'!$B$4</f>
        <v>#N/A</v>
      </c>
      <c r="N19" s="10" t="e">
        <f>'Per Capita Nominal'!O19:O19/'Per Capita PPP'!$B$4</f>
        <v>#N/A</v>
      </c>
      <c r="O19" s="10" t="e">
        <f>'Per Capita Nominal'!P19:P19/'Per Capita PPP'!$B$4</f>
        <v>#N/A</v>
      </c>
      <c r="P19" s="10" t="e">
        <f>'Per Capita Nominal'!Q19:Q19/'Per Capita PPP'!$B$4</f>
        <v>#N/A</v>
      </c>
      <c r="Q19" s="10" t="e">
        <f>'Per Capita Nominal'!R19:R19/'Per Capita PPP'!$B$4</f>
        <v>#N/A</v>
      </c>
      <c r="R19" s="10" t="e">
        <f>'Per Capita Nominal'!S19:S19/'Per Capita PPP'!$B$4</f>
        <v>#N/A</v>
      </c>
      <c r="S19" s="10" t="e">
        <f>'Per Capita Nominal'!T19:T19/'Per Capita PPP'!$B$4</f>
        <v>#N/A</v>
      </c>
      <c r="T19" s="10" t="e">
        <f>'Per Capita Nominal'!U19:U19/'Per Capita PPP'!$B$4</f>
        <v>#N/A</v>
      </c>
      <c r="U19" s="10" t="e">
        <f>'Per Capita Nominal'!V19:V19/'Per Capita PPP'!$B$4</f>
        <v>#N/A</v>
      </c>
      <c r="V19" s="10" t="e">
        <f>'Per Capita Nominal'!W19:W19/'Per Capita PPP'!$B$4</f>
        <v>#N/A</v>
      </c>
      <c r="W19" s="10" t="e">
        <f>'Per Capita Nominal'!X19:X19/'Per Capita PPP'!$B$4</f>
        <v>#N/A</v>
      </c>
      <c r="X19" s="10" t="e">
        <f>'Per Capita Nominal'!Y19:Y19/'Per Capita PPP'!$B$4</f>
        <v>#N/A</v>
      </c>
      <c r="Y19" s="10" t="e">
        <f>'Per Capita Nominal'!Z19:Z19/'Per Capita PPP'!$B$4</f>
        <v>#N/A</v>
      </c>
      <c r="Z19" s="10" t="e">
        <f>'Per Capita Nominal'!AA19:AA19/'Per Capita PPP'!$B$4</f>
        <v>#N/A</v>
      </c>
      <c r="AA19" s="10" t="e">
        <f>'Per Capita Nominal'!AB19:AB19/'Per Capita PPP'!$B$4</f>
        <v>#N/A</v>
      </c>
      <c r="AB19" s="10" t="e">
        <f>'Per Capita Nominal'!AC19:AC19/'Per Capita PPP'!$B$4</f>
        <v>#N/A</v>
      </c>
      <c r="AC19" s="10" t="e">
        <f>'Per Capita Nominal'!AD19:AD19/'Per Capita PPP'!$B$4</f>
        <v>#N/A</v>
      </c>
      <c r="AD19" s="10" t="e">
        <f>'Per Capita Nominal'!AE19:AE19/'Per Capita PPP'!$B$4</f>
        <v>#N/A</v>
      </c>
      <c r="AE19" s="10" t="e">
        <f>'Per Capita Nominal'!AF19:AF19/'Per Capita PPP'!$B$4</f>
        <v>#N/A</v>
      </c>
      <c r="AF19" s="10" t="e">
        <f>'Per Capita Nominal'!AG19:AG19/'Per Capita PPP'!$B$4</f>
        <v>#N/A</v>
      </c>
      <c r="AG19" s="10" t="e">
        <f>'Per Capita Nominal'!AH19:AH19/'Per Capita PPP'!$B$4</f>
        <v>#N/A</v>
      </c>
      <c r="AH19" s="10" t="e">
        <f>'Per Capita Nominal'!AI19:AI19/'Per Capita PPP'!$B$4</f>
        <v>#N/A</v>
      </c>
      <c r="AI19" s="10" t="e">
        <f>'Per Capita Nominal'!AJ19:AJ19/'Per Capita PPP'!$B$4</f>
        <v>#N/A</v>
      </c>
      <c r="AJ19" s="10" t="e">
        <f>'Per Capita Nominal'!AK19:AK19/'Per Capita PPP'!$B$4</f>
        <v>#N/A</v>
      </c>
      <c r="AK19" s="10" t="e">
        <f>'Per Capita Nominal'!AL19:AL19/'Per Capita PPP'!$B$4</f>
        <v>#N/A</v>
      </c>
      <c r="AL19" s="10" t="e">
        <f>'Per Capita Nominal'!AM19:AM19/'Per Capita PPP'!$B$4</f>
        <v>#N/A</v>
      </c>
      <c r="AM19" s="10" t="e">
        <f>'Per Capita Nominal'!AN19:AN19/'Per Capita PPP'!$B$4</f>
        <v>#N/A</v>
      </c>
      <c r="AN19" s="10" t="e">
        <f>'Per Capita Nominal'!AO19:AO19/'Per Capita PPP'!$B$4</f>
        <v>#N/A</v>
      </c>
      <c r="AO19" s="10" t="e">
        <f>'Per Capita Nominal'!AP19:AP19/'Per Capita PPP'!$B$4</f>
        <v>#N/A</v>
      </c>
      <c r="AP19" s="10" t="e">
        <f>'Per Capita Nominal'!AQ19:AQ19/'Per Capita PPP'!$B$4</f>
        <v>#N/A</v>
      </c>
      <c r="AQ19" s="10" t="e">
        <f>'Per Capita Nominal'!AR19:AR19/'Per Capita PPP'!$B$4</f>
        <v>#N/A</v>
      </c>
      <c r="AR19" s="10" t="e">
        <f>'Per Capita Nominal'!AS19:AS19/'Per Capita PPP'!$B$4</f>
        <v>#N/A</v>
      </c>
      <c r="AS19" s="10" t="e">
        <f>'Per Capita Nominal'!AT19:AT19/'Per Capita PPP'!$B$4</f>
        <v>#N/A</v>
      </c>
      <c r="AT19" s="10" t="e">
        <f>'Per Capita Nominal'!AU19:AU19/'Per Capita PPP'!$B$4</f>
        <v>#N/A</v>
      </c>
      <c r="AU19" s="10" t="e">
        <f>'Per Capita Nominal'!AV19:AV19/'Per Capita PPP'!$B$4</f>
        <v>#N/A</v>
      </c>
      <c r="AV19" s="10" t="e">
        <f>'Per Capita Nominal'!AW19:AW19/'Per Capita PPP'!$B$4</f>
        <v>#N/A</v>
      </c>
      <c r="AW19" s="10" t="e">
        <f>'Per Capita Nominal'!AX19:AX19/'Per Capita PPP'!$B$4</f>
        <v>#N/A</v>
      </c>
      <c r="AX19" s="10" t="e">
        <f>'Per Capita Nominal'!AY19:AY19/'Per Capita PPP'!$B$4</f>
        <v>#N/A</v>
      </c>
      <c r="AY19" s="10" t="e">
        <f>'Per Capita Nominal'!AZ19:AZ19/'Per Capita PPP'!$B$4</f>
        <v>#N/A</v>
      </c>
      <c r="AZ19" s="10" t="e">
        <f>'Per Capita Nominal'!BA19:BA19/'Per Capita PPP'!$B$4</f>
        <v>#N/A</v>
      </c>
      <c r="BA19" s="10" t="e">
        <f>'Per Capita Nominal'!BB19:BB19/'Per Capita PPP'!$B$4</f>
        <v>#N/A</v>
      </c>
      <c r="BB19" s="10" t="e">
        <f>'Per Capita Nominal'!BC19:BC19/'Per Capita PPP'!$B$4</f>
        <v>#N/A</v>
      </c>
      <c r="BC19" s="10" t="e">
        <f>'Per Capita Nominal'!BD19:BD19/'Per Capita PPP'!$B$4</f>
        <v>#N/A</v>
      </c>
      <c r="BD19" s="10" t="e">
        <f>'Per Capita Nominal'!BE19:BE19/'Per Capita PPP'!$B$4</f>
        <v>#N/A</v>
      </c>
      <c r="BE19" s="10" t="e">
        <f>'Per Capita Nominal'!BF19:BF19/'Per Capita PPP'!$B$4</f>
        <v>#N/A</v>
      </c>
      <c r="BF19" s="10" t="e">
        <f>'Per Capita Nominal'!BG19:BG19/'Per Capita PPP'!$B$4</f>
        <v>#N/A</v>
      </c>
      <c r="BG19" s="10" t="e">
        <f>'Per Capita Nominal'!BH19:BH19/'Per Capita PPP'!$B$4</f>
        <v>#N/A</v>
      </c>
      <c r="BH19" s="10" t="e">
        <f>'Per Capita Nominal'!BI19:BI19/'Per Capita PPP'!$B$4</f>
        <v>#N/A</v>
      </c>
      <c r="BI19" s="10" t="e">
        <f>'Per Capita Nominal'!BJ19:BJ19/'Per Capita PPP'!$B$4</f>
        <v>#N/A</v>
      </c>
      <c r="BJ19" s="10" t="e">
        <f>'Per Capita Nominal'!BK19:BK19/'Per Capita PPP'!$B$4</f>
        <v>#N/A</v>
      </c>
      <c r="BK19" s="10" t="e">
        <f>'Per Capita Nominal'!BL19:BL19/'Per Capita PPP'!$B$4</f>
        <v>#N/A</v>
      </c>
      <c r="BL19" s="10" t="e">
        <f>'Per Capita Nominal'!BM19:BM19/'Per Capita PPP'!$B$4</f>
        <v>#N/A</v>
      </c>
      <c r="BM19" s="10" t="e">
        <f>'Per Capita Nominal'!BN19:BN19/'Per Capita PPP'!$B$4</f>
        <v>#N/A</v>
      </c>
      <c r="BN19" s="10" t="e">
        <f>'Per Capita Nominal'!BO19:BO19/'Per Capita PPP'!$B$4</f>
        <v>#N/A</v>
      </c>
      <c r="BO19" s="10" t="e">
        <f>'Per Capita Nominal'!BP19:BP19/'Per Capita PPP'!$B$4</f>
        <v>#N/A</v>
      </c>
      <c r="BP19" s="10" t="e">
        <f>'Per Capita Nominal'!BQ19:BQ19/'Per Capita PPP'!$B$4</f>
        <v>#N/A</v>
      </c>
      <c r="BQ19" s="10" t="e">
        <f>'Per Capita Nominal'!BR19:BR19/'Per Capita PPP'!$B$4</f>
        <v>#N/A</v>
      </c>
      <c r="BR19" s="10" t="e">
        <f>'Per Capita Nominal'!BS19:BS19/'Per Capita PPP'!$B$4</f>
        <v>#N/A</v>
      </c>
      <c r="BS19" s="10" t="e">
        <f>'Per Capita Nominal'!BT19:BT19/'Per Capita PPP'!$B$4</f>
        <v>#N/A</v>
      </c>
      <c r="BT19" s="10" t="e">
        <f>'Per Capita Nominal'!BU19:BU19/'Per Capita PPP'!$B$4</f>
        <v>#N/A</v>
      </c>
      <c r="BU19" s="10" t="e">
        <f>'Per Capita Nominal'!BV19:BV19/'Per Capita PPP'!$B$4</f>
        <v>#N/A</v>
      </c>
      <c r="BV19" s="10" t="e">
        <f>'Per Capita Nominal'!BW19:BW19/'Per Capita PPP'!$B$4</f>
        <v>#N/A</v>
      </c>
      <c r="BW19" s="10" t="e">
        <f>'Per Capita Nominal'!BX19:BX19/'Per Capita PPP'!$B$4</f>
        <v>#N/A</v>
      </c>
      <c r="BX19" s="10" t="e">
        <f>'Per Capita Nominal'!BY19:BY19/'Per Capita PPP'!$B$4</f>
        <v>#N/A</v>
      </c>
      <c r="BY19" s="10" t="e">
        <f>'Per Capita Nominal'!BZ19:BZ19/'Per Capita PPP'!$B$4</f>
        <v>#N/A</v>
      </c>
      <c r="BZ19" s="10" t="e">
        <f>'Per Capita Nominal'!CA19:CA19/'Per Capita PPP'!$B$4</f>
        <v>#N/A</v>
      </c>
      <c r="CA19" s="10" t="e">
        <f>'Per Capita Nominal'!CB19:CB19/'Per Capita PPP'!$B$4</f>
        <v>#N/A</v>
      </c>
      <c r="CB19" s="10" t="e">
        <f>'Per Capita Nominal'!CC19:CC19/'Per Capita PPP'!$B$4</f>
        <v>#N/A</v>
      </c>
      <c r="CC19" s="10" t="e">
        <f>'Per Capita Nominal'!CD19:CD19/'Per Capita PPP'!$B$4</f>
        <v>#N/A</v>
      </c>
      <c r="CD19" s="10" t="e">
        <f>'Per Capita Nominal'!CE19:CE19/'Per Capita PPP'!$B$4</f>
        <v>#N/A</v>
      </c>
      <c r="CE19" s="10" t="e">
        <f>'Per Capita Nominal'!CF19:CF19/'Per Capita PPP'!$B$4</f>
        <v>#N/A</v>
      </c>
      <c r="CF19" s="10" t="e">
        <f>'Per Capita Nominal'!CG19:CG19/'Per Capita PPP'!$B$4</f>
        <v>#N/A</v>
      </c>
      <c r="CG19" s="10" t="e">
        <f>'Per Capita Nominal'!CH19:CH19/'Per Capita PPP'!$B$4</f>
        <v>#N/A</v>
      </c>
      <c r="CH19" s="10" t="e">
        <f>'Per Capita Nominal'!CI19:CI19/'Per Capita PPP'!$B$4</f>
        <v>#N/A</v>
      </c>
      <c r="CI19" s="10" t="e">
        <f>'Per Capita Nominal'!CJ19:CJ19/'Per Capita PPP'!$B$4</f>
        <v>#N/A</v>
      </c>
      <c r="CJ19" s="10" t="e">
        <f>'Per Capita Nominal'!CK19:CK19/'Per Capita PPP'!$B$4</f>
        <v>#N/A</v>
      </c>
      <c r="CK19" s="10" t="e">
        <f>'Per Capita Nominal'!CL19:CL19/'Per Capita PPP'!$B$4</f>
        <v>#N/A</v>
      </c>
      <c r="CL19" s="10" t="e">
        <f>'Per Capita Nominal'!CM19:CM19/'Per Capita PPP'!$B$4</f>
        <v>#N/A</v>
      </c>
      <c r="CM19" s="10" t="e">
        <f>'Per Capita Nominal'!CN19:CN19/'Per Capita PPP'!$B$4</f>
        <v>#N/A</v>
      </c>
      <c r="CN19" s="10" t="e">
        <f>'Per Capita Nominal'!CO19:CO19/'Per Capita PPP'!$B$4</f>
        <v>#N/A</v>
      </c>
      <c r="CO19" s="10" t="e">
        <f>'Per Capita Nominal'!CP19:CP19/'Per Capita PPP'!$B$4</f>
        <v>#N/A</v>
      </c>
    </row>
    <row r="20" spans="1:93" outlineLevel="1">
      <c r="A20" s="29" t="s">
        <v>38</v>
      </c>
      <c r="B20" s="4" t="e">
        <f>'Per Capita Nominal'!C20:C20/'Per Capita PPP'!$B$4</f>
        <v>#N/A</v>
      </c>
      <c r="C20" s="10" t="e">
        <f>'Per Capita Nominal'!D20:D20/'Per Capita PPP'!$B$4</f>
        <v>#N/A</v>
      </c>
      <c r="D20" s="10" t="e">
        <f>'Per Capita Nominal'!E20:E20/'Per Capita PPP'!$B$4</f>
        <v>#N/A</v>
      </c>
      <c r="E20" s="10" t="e">
        <f>'Per Capita Nominal'!F20:F20/'Per Capita PPP'!$B$4</f>
        <v>#N/A</v>
      </c>
      <c r="F20" s="10" t="e">
        <f>'Per Capita Nominal'!G20:G20/'Per Capita PPP'!$B$4</f>
        <v>#N/A</v>
      </c>
      <c r="G20" s="10" t="e">
        <f>'Per Capita Nominal'!H20:H20/'Per Capita PPP'!$B$4</f>
        <v>#N/A</v>
      </c>
      <c r="H20" s="10" t="e">
        <f>'Per Capita Nominal'!I20:I20/'Per Capita PPP'!$B$4</f>
        <v>#N/A</v>
      </c>
      <c r="I20" s="10" t="e">
        <f>'Per Capita Nominal'!J20:J20/'Per Capita PPP'!$B$4</f>
        <v>#N/A</v>
      </c>
      <c r="J20" s="10" t="e">
        <f>'Per Capita Nominal'!K20:K20/'Per Capita PPP'!$B$4</f>
        <v>#N/A</v>
      </c>
      <c r="K20" s="10" t="e">
        <f>'Per Capita Nominal'!L20:L20/'Per Capita PPP'!$B$4</f>
        <v>#N/A</v>
      </c>
      <c r="L20" s="10" t="e">
        <f>'Per Capita Nominal'!M20:M20/'Per Capita PPP'!$B$4</f>
        <v>#N/A</v>
      </c>
      <c r="M20" s="10" t="e">
        <f>'Per Capita Nominal'!N20:N20/'Per Capita PPP'!$B$4</f>
        <v>#N/A</v>
      </c>
      <c r="N20" s="10" t="e">
        <f>'Per Capita Nominal'!O20:O20/'Per Capita PPP'!$B$4</f>
        <v>#N/A</v>
      </c>
      <c r="O20" s="10" t="e">
        <f>'Per Capita Nominal'!P20:P20/'Per Capita PPP'!$B$4</f>
        <v>#N/A</v>
      </c>
      <c r="P20" s="10" t="e">
        <f>'Per Capita Nominal'!Q20:Q20/'Per Capita PPP'!$B$4</f>
        <v>#N/A</v>
      </c>
      <c r="Q20" s="10" t="e">
        <f>'Per Capita Nominal'!R20:R20/'Per Capita PPP'!$B$4</f>
        <v>#N/A</v>
      </c>
      <c r="R20" s="10" t="e">
        <f>'Per Capita Nominal'!S20:S20/'Per Capita PPP'!$B$4</f>
        <v>#N/A</v>
      </c>
      <c r="S20" s="10" t="e">
        <f>'Per Capita Nominal'!T20:T20/'Per Capita PPP'!$B$4</f>
        <v>#N/A</v>
      </c>
      <c r="T20" s="10" t="e">
        <f>'Per Capita Nominal'!U20:U20/'Per Capita PPP'!$B$4</f>
        <v>#N/A</v>
      </c>
      <c r="U20" s="10" t="e">
        <f>'Per Capita Nominal'!V20:V20/'Per Capita PPP'!$B$4</f>
        <v>#N/A</v>
      </c>
      <c r="V20" s="10" t="e">
        <f>'Per Capita Nominal'!W20:W20/'Per Capita PPP'!$B$4</f>
        <v>#N/A</v>
      </c>
      <c r="W20" s="10" t="e">
        <f>'Per Capita Nominal'!X20:X20/'Per Capita PPP'!$B$4</f>
        <v>#N/A</v>
      </c>
      <c r="X20" s="10" t="e">
        <f>'Per Capita Nominal'!Y20:Y20/'Per Capita PPP'!$B$4</f>
        <v>#N/A</v>
      </c>
      <c r="Y20" s="10" t="e">
        <f>'Per Capita Nominal'!Z20:Z20/'Per Capita PPP'!$B$4</f>
        <v>#N/A</v>
      </c>
      <c r="Z20" s="10" t="e">
        <f>'Per Capita Nominal'!AA20:AA20/'Per Capita PPP'!$B$4</f>
        <v>#N/A</v>
      </c>
      <c r="AA20" s="10" t="e">
        <f>'Per Capita Nominal'!AB20:AB20/'Per Capita PPP'!$B$4</f>
        <v>#N/A</v>
      </c>
      <c r="AB20" s="10" t="e">
        <f>'Per Capita Nominal'!AC20:AC20/'Per Capita PPP'!$B$4</f>
        <v>#N/A</v>
      </c>
      <c r="AC20" s="10" t="e">
        <f>'Per Capita Nominal'!AD20:AD20/'Per Capita PPP'!$B$4</f>
        <v>#N/A</v>
      </c>
      <c r="AD20" s="10" t="e">
        <f>'Per Capita Nominal'!AE20:AE20/'Per Capita PPP'!$B$4</f>
        <v>#N/A</v>
      </c>
      <c r="AE20" s="10" t="e">
        <f>'Per Capita Nominal'!AF20:AF20/'Per Capita PPP'!$B$4</f>
        <v>#N/A</v>
      </c>
      <c r="AF20" s="10" t="e">
        <f>'Per Capita Nominal'!AG20:AG20/'Per Capita PPP'!$B$4</f>
        <v>#N/A</v>
      </c>
      <c r="AG20" s="10" t="e">
        <f>'Per Capita Nominal'!AH20:AH20/'Per Capita PPP'!$B$4</f>
        <v>#N/A</v>
      </c>
      <c r="AH20" s="10" t="e">
        <f>'Per Capita Nominal'!AI20:AI20/'Per Capita PPP'!$B$4</f>
        <v>#N/A</v>
      </c>
      <c r="AI20" s="10" t="e">
        <f>'Per Capita Nominal'!AJ20:AJ20/'Per Capita PPP'!$B$4</f>
        <v>#N/A</v>
      </c>
      <c r="AJ20" s="10" t="e">
        <f>'Per Capita Nominal'!AK20:AK20/'Per Capita PPP'!$B$4</f>
        <v>#N/A</v>
      </c>
      <c r="AK20" s="10" t="e">
        <f>'Per Capita Nominal'!AL20:AL20/'Per Capita PPP'!$B$4</f>
        <v>#N/A</v>
      </c>
      <c r="AL20" s="10" t="e">
        <f>'Per Capita Nominal'!AM20:AM20/'Per Capita PPP'!$B$4</f>
        <v>#N/A</v>
      </c>
      <c r="AM20" s="10" t="e">
        <f>'Per Capita Nominal'!AN20:AN20/'Per Capita PPP'!$B$4</f>
        <v>#N/A</v>
      </c>
      <c r="AN20" s="10" t="e">
        <f>'Per Capita Nominal'!AO20:AO20/'Per Capita PPP'!$B$4</f>
        <v>#N/A</v>
      </c>
      <c r="AO20" s="10" t="e">
        <f>'Per Capita Nominal'!AP20:AP20/'Per Capita PPP'!$B$4</f>
        <v>#N/A</v>
      </c>
      <c r="AP20" s="10" t="e">
        <f>'Per Capita Nominal'!AQ20:AQ20/'Per Capita PPP'!$B$4</f>
        <v>#N/A</v>
      </c>
      <c r="AQ20" s="10" t="e">
        <f>'Per Capita Nominal'!AR20:AR20/'Per Capita PPP'!$B$4</f>
        <v>#N/A</v>
      </c>
      <c r="AR20" s="10" t="e">
        <f>'Per Capita Nominal'!AS20:AS20/'Per Capita PPP'!$B$4</f>
        <v>#N/A</v>
      </c>
      <c r="AS20" s="10" t="e">
        <f>'Per Capita Nominal'!AT20:AT20/'Per Capita PPP'!$B$4</f>
        <v>#N/A</v>
      </c>
      <c r="AT20" s="10" t="e">
        <f>'Per Capita Nominal'!AU20:AU20/'Per Capita PPP'!$B$4</f>
        <v>#N/A</v>
      </c>
      <c r="AU20" s="10" t="e">
        <f>'Per Capita Nominal'!AV20:AV20/'Per Capita PPP'!$B$4</f>
        <v>#N/A</v>
      </c>
      <c r="AV20" s="10" t="e">
        <f>'Per Capita Nominal'!AW20:AW20/'Per Capita PPP'!$B$4</f>
        <v>#N/A</v>
      </c>
      <c r="AW20" s="10" t="e">
        <f>'Per Capita Nominal'!AX20:AX20/'Per Capita PPP'!$B$4</f>
        <v>#N/A</v>
      </c>
      <c r="AX20" s="10" t="e">
        <f>'Per Capita Nominal'!AY20:AY20/'Per Capita PPP'!$B$4</f>
        <v>#N/A</v>
      </c>
      <c r="AY20" s="10" t="e">
        <f>'Per Capita Nominal'!AZ20:AZ20/'Per Capita PPP'!$B$4</f>
        <v>#N/A</v>
      </c>
      <c r="AZ20" s="10" t="e">
        <f>'Per Capita Nominal'!BA20:BA20/'Per Capita PPP'!$B$4</f>
        <v>#N/A</v>
      </c>
      <c r="BA20" s="10" t="e">
        <f>'Per Capita Nominal'!BB20:BB20/'Per Capita PPP'!$B$4</f>
        <v>#N/A</v>
      </c>
      <c r="BB20" s="10" t="e">
        <f>'Per Capita Nominal'!BC20:BC20/'Per Capita PPP'!$B$4</f>
        <v>#N/A</v>
      </c>
      <c r="BC20" s="10" t="e">
        <f>'Per Capita Nominal'!BD20:BD20/'Per Capita PPP'!$B$4</f>
        <v>#N/A</v>
      </c>
      <c r="BD20" s="10" t="e">
        <f>'Per Capita Nominal'!BE20:BE20/'Per Capita PPP'!$B$4</f>
        <v>#N/A</v>
      </c>
      <c r="BE20" s="10" t="e">
        <f>'Per Capita Nominal'!BF20:BF20/'Per Capita PPP'!$B$4</f>
        <v>#N/A</v>
      </c>
      <c r="BF20" s="10" t="e">
        <f>'Per Capita Nominal'!BG20:BG20/'Per Capita PPP'!$B$4</f>
        <v>#N/A</v>
      </c>
      <c r="BG20" s="10" t="e">
        <f>'Per Capita Nominal'!BH20:BH20/'Per Capita PPP'!$B$4</f>
        <v>#N/A</v>
      </c>
      <c r="BH20" s="10" t="e">
        <f>'Per Capita Nominal'!BI20:BI20/'Per Capita PPP'!$B$4</f>
        <v>#N/A</v>
      </c>
      <c r="BI20" s="10" t="e">
        <f>'Per Capita Nominal'!BJ20:BJ20/'Per Capita PPP'!$B$4</f>
        <v>#N/A</v>
      </c>
      <c r="BJ20" s="10" t="e">
        <f>'Per Capita Nominal'!BK20:BK20/'Per Capita PPP'!$B$4</f>
        <v>#N/A</v>
      </c>
      <c r="BK20" s="10" t="e">
        <f>'Per Capita Nominal'!BL20:BL20/'Per Capita PPP'!$B$4</f>
        <v>#N/A</v>
      </c>
      <c r="BL20" s="10" t="e">
        <f>'Per Capita Nominal'!BM20:BM20/'Per Capita PPP'!$B$4</f>
        <v>#N/A</v>
      </c>
      <c r="BM20" s="10" t="e">
        <f>'Per Capita Nominal'!BN20:BN20/'Per Capita PPP'!$B$4</f>
        <v>#N/A</v>
      </c>
      <c r="BN20" s="10" t="e">
        <f>'Per Capita Nominal'!BO20:BO20/'Per Capita PPP'!$B$4</f>
        <v>#N/A</v>
      </c>
      <c r="BO20" s="10" t="e">
        <f>'Per Capita Nominal'!BP20:BP20/'Per Capita PPP'!$B$4</f>
        <v>#N/A</v>
      </c>
      <c r="BP20" s="10" t="e">
        <f>'Per Capita Nominal'!BQ20:BQ20/'Per Capita PPP'!$B$4</f>
        <v>#N/A</v>
      </c>
      <c r="BQ20" s="10" t="e">
        <f>'Per Capita Nominal'!BR20:BR20/'Per Capita PPP'!$B$4</f>
        <v>#N/A</v>
      </c>
      <c r="BR20" s="10" t="e">
        <f>'Per Capita Nominal'!BS20:BS20/'Per Capita PPP'!$B$4</f>
        <v>#N/A</v>
      </c>
      <c r="BS20" s="10" t="e">
        <f>'Per Capita Nominal'!BT20:BT20/'Per Capita PPP'!$B$4</f>
        <v>#N/A</v>
      </c>
      <c r="BT20" s="10" t="e">
        <f>'Per Capita Nominal'!BU20:BU20/'Per Capita PPP'!$B$4</f>
        <v>#N/A</v>
      </c>
      <c r="BU20" s="10" t="e">
        <f>'Per Capita Nominal'!BV20:BV20/'Per Capita PPP'!$B$4</f>
        <v>#N/A</v>
      </c>
      <c r="BV20" s="10" t="e">
        <f>'Per Capita Nominal'!BW20:BW20/'Per Capita PPP'!$B$4</f>
        <v>#N/A</v>
      </c>
      <c r="BW20" s="10" t="e">
        <f>'Per Capita Nominal'!BX20:BX20/'Per Capita PPP'!$B$4</f>
        <v>#N/A</v>
      </c>
      <c r="BX20" s="10" t="e">
        <f>'Per Capita Nominal'!BY20:BY20/'Per Capita PPP'!$B$4</f>
        <v>#N/A</v>
      </c>
      <c r="BY20" s="10" t="e">
        <f>'Per Capita Nominal'!BZ20:BZ20/'Per Capita PPP'!$B$4</f>
        <v>#N/A</v>
      </c>
      <c r="BZ20" s="10" t="e">
        <f>'Per Capita Nominal'!CA20:CA20/'Per Capita PPP'!$B$4</f>
        <v>#N/A</v>
      </c>
      <c r="CA20" s="10" t="e">
        <f>'Per Capita Nominal'!CB20:CB20/'Per Capita PPP'!$B$4</f>
        <v>#N/A</v>
      </c>
      <c r="CB20" s="10" t="e">
        <f>'Per Capita Nominal'!CC20:CC20/'Per Capita PPP'!$B$4</f>
        <v>#N/A</v>
      </c>
      <c r="CC20" s="10" t="e">
        <f>'Per Capita Nominal'!CD20:CD20/'Per Capita PPP'!$B$4</f>
        <v>#N/A</v>
      </c>
      <c r="CD20" s="10" t="e">
        <f>'Per Capita Nominal'!CE20:CE20/'Per Capita PPP'!$B$4</f>
        <v>#N/A</v>
      </c>
      <c r="CE20" s="10" t="e">
        <f>'Per Capita Nominal'!CF20:CF20/'Per Capita PPP'!$B$4</f>
        <v>#N/A</v>
      </c>
      <c r="CF20" s="10" t="e">
        <f>'Per Capita Nominal'!CG20:CG20/'Per Capita PPP'!$B$4</f>
        <v>#N/A</v>
      </c>
      <c r="CG20" s="10" t="e">
        <f>'Per Capita Nominal'!CH20:CH20/'Per Capita PPP'!$B$4</f>
        <v>#N/A</v>
      </c>
      <c r="CH20" s="10" t="e">
        <f>'Per Capita Nominal'!CI20:CI20/'Per Capita PPP'!$B$4</f>
        <v>#N/A</v>
      </c>
      <c r="CI20" s="10" t="e">
        <f>'Per Capita Nominal'!CJ20:CJ20/'Per Capita PPP'!$B$4</f>
        <v>#N/A</v>
      </c>
      <c r="CJ20" s="10" t="e">
        <f>'Per Capita Nominal'!CK20:CK20/'Per Capita PPP'!$B$4</f>
        <v>#N/A</v>
      </c>
      <c r="CK20" s="10" t="e">
        <f>'Per Capita Nominal'!CL20:CL20/'Per Capita PPP'!$B$4</f>
        <v>#N/A</v>
      </c>
      <c r="CL20" s="10" t="e">
        <f>'Per Capita Nominal'!CM20:CM20/'Per Capita PPP'!$B$4</f>
        <v>#N/A</v>
      </c>
      <c r="CM20" s="10" t="e">
        <f>'Per Capita Nominal'!CN20:CN20/'Per Capita PPP'!$B$4</f>
        <v>#N/A</v>
      </c>
      <c r="CN20" s="10" t="e">
        <f>'Per Capita Nominal'!CO20:CO20/'Per Capita PPP'!$B$4</f>
        <v>#N/A</v>
      </c>
      <c r="CO20" s="10" t="e">
        <f>'Per Capita Nominal'!CP20:CP20/'Per Capita PPP'!$B$4</f>
        <v>#N/A</v>
      </c>
    </row>
    <row r="21" spans="1:93" outlineLevel="2" collapsed="1">
      <c r="A21" s="204" t="s">
        <v>23</v>
      </c>
      <c r="B21" s="4" t="e">
        <f>'Per Capita Nominal'!C21:C21/'Per Capita PPP'!$B$4</f>
        <v>#N/A</v>
      </c>
      <c r="C21" s="10" t="e">
        <f>'Per Capita Nominal'!D21:D21/'Per Capita PPP'!$B$4</f>
        <v>#N/A</v>
      </c>
      <c r="D21" s="10" t="e">
        <f>'Per Capita Nominal'!E21:E21/'Per Capita PPP'!$B$4</f>
        <v>#N/A</v>
      </c>
      <c r="E21" s="10" t="e">
        <f>'Per Capita Nominal'!F21:F21/'Per Capita PPP'!$B$4</f>
        <v>#N/A</v>
      </c>
      <c r="F21" s="10" t="e">
        <f>'Per Capita Nominal'!G21:G21/'Per Capita PPP'!$B$4</f>
        <v>#N/A</v>
      </c>
      <c r="G21" s="10" t="e">
        <f>'Per Capita Nominal'!H21:H21/'Per Capita PPP'!$B$4</f>
        <v>#N/A</v>
      </c>
      <c r="H21" s="10" t="e">
        <f>'Per Capita Nominal'!I21:I21/'Per Capita PPP'!$B$4</f>
        <v>#N/A</v>
      </c>
      <c r="I21" s="10" t="e">
        <f>'Per Capita Nominal'!J21:J21/'Per Capita PPP'!$B$4</f>
        <v>#N/A</v>
      </c>
      <c r="J21" s="10" t="e">
        <f>'Per Capita Nominal'!K21:K21/'Per Capita PPP'!$B$4</f>
        <v>#N/A</v>
      </c>
      <c r="K21" s="10" t="e">
        <f>'Per Capita Nominal'!L21:L21/'Per Capita PPP'!$B$4</f>
        <v>#N/A</v>
      </c>
      <c r="L21" s="10" t="e">
        <f>'Per Capita Nominal'!M21:M21/'Per Capita PPP'!$B$4</f>
        <v>#N/A</v>
      </c>
      <c r="M21" s="10" t="e">
        <f>'Per Capita Nominal'!N21:N21/'Per Capita PPP'!$B$4</f>
        <v>#N/A</v>
      </c>
      <c r="N21" s="10" t="e">
        <f>'Per Capita Nominal'!O21:O21/'Per Capita PPP'!$B$4</f>
        <v>#N/A</v>
      </c>
      <c r="O21" s="10" t="e">
        <f>'Per Capita Nominal'!P21:P21/'Per Capita PPP'!$B$4</f>
        <v>#N/A</v>
      </c>
      <c r="P21" s="10" t="e">
        <f>'Per Capita Nominal'!Q21:Q21/'Per Capita PPP'!$B$4</f>
        <v>#N/A</v>
      </c>
      <c r="Q21" s="10" t="e">
        <f>'Per Capita Nominal'!R21:R21/'Per Capita PPP'!$B$4</f>
        <v>#N/A</v>
      </c>
      <c r="R21" s="10" t="e">
        <f>'Per Capita Nominal'!S21:S21/'Per Capita PPP'!$B$4</f>
        <v>#N/A</v>
      </c>
      <c r="S21" s="10" t="e">
        <f>'Per Capita Nominal'!T21:T21/'Per Capita PPP'!$B$4</f>
        <v>#N/A</v>
      </c>
      <c r="T21" s="10" t="e">
        <f>'Per Capita Nominal'!U21:U21/'Per Capita PPP'!$B$4</f>
        <v>#N/A</v>
      </c>
      <c r="U21" s="10" t="e">
        <f>'Per Capita Nominal'!V21:V21/'Per Capita PPP'!$B$4</f>
        <v>#N/A</v>
      </c>
      <c r="V21" s="10" t="e">
        <f>'Per Capita Nominal'!W21:W21/'Per Capita PPP'!$B$4</f>
        <v>#N/A</v>
      </c>
      <c r="W21" s="10" t="e">
        <f>'Per Capita Nominal'!X21:X21/'Per Capita PPP'!$B$4</f>
        <v>#N/A</v>
      </c>
      <c r="X21" s="10" t="e">
        <f>'Per Capita Nominal'!Y21:Y21/'Per Capita PPP'!$B$4</f>
        <v>#N/A</v>
      </c>
      <c r="Y21" s="10" t="e">
        <f>'Per Capita Nominal'!Z21:Z21/'Per Capita PPP'!$B$4</f>
        <v>#N/A</v>
      </c>
      <c r="Z21" s="10" t="e">
        <f>'Per Capita Nominal'!AA21:AA21/'Per Capita PPP'!$B$4</f>
        <v>#N/A</v>
      </c>
      <c r="AA21" s="10" t="e">
        <f>'Per Capita Nominal'!AB21:AB21/'Per Capita PPP'!$B$4</f>
        <v>#N/A</v>
      </c>
      <c r="AB21" s="10" t="e">
        <f>'Per Capita Nominal'!AC21:AC21/'Per Capita PPP'!$B$4</f>
        <v>#N/A</v>
      </c>
      <c r="AC21" s="10" t="e">
        <f>'Per Capita Nominal'!AD21:AD21/'Per Capita PPP'!$B$4</f>
        <v>#N/A</v>
      </c>
      <c r="AD21" s="10" t="e">
        <f>'Per Capita Nominal'!AE21:AE21/'Per Capita PPP'!$B$4</f>
        <v>#N/A</v>
      </c>
      <c r="AE21" s="10" t="e">
        <f>'Per Capita Nominal'!AF21:AF21/'Per Capita PPP'!$B$4</f>
        <v>#N/A</v>
      </c>
      <c r="AF21" s="10" t="e">
        <f>'Per Capita Nominal'!AG21:AG21/'Per Capita PPP'!$B$4</f>
        <v>#N/A</v>
      </c>
      <c r="AG21" s="10" t="e">
        <f>'Per Capita Nominal'!AH21:AH21/'Per Capita PPP'!$B$4</f>
        <v>#N/A</v>
      </c>
      <c r="AH21" s="10" t="e">
        <f>'Per Capita Nominal'!AI21:AI21/'Per Capita PPP'!$B$4</f>
        <v>#N/A</v>
      </c>
      <c r="AI21" s="10" t="e">
        <f>'Per Capita Nominal'!AJ21:AJ21/'Per Capita PPP'!$B$4</f>
        <v>#N/A</v>
      </c>
      <c r="AJ21" s="10" t="e">
        <f>'Per Capita Nominal'!AK21:AK21/'Per Capita PPP'!$B$4</f>
        <v>#N/A</v>
      </c>
      <c r="AK21" s="10" t="e">
        <f>'Per Capita Nominal'!AL21:AL21/'Per Capita PPP'!$B$4</f>
        <v>#N/A</v>
      </c>
      <c r="AL21" s="10" t="e">
        <f>'Per Capita Nominal'!AM21:AM21/'Per Capita PPP'!$B$4</f>
        <v>#N/A</v>
      </c>
      <c r="AM21" s="10" t="e">
        <f>'Per Capita Nominal'!AN21:AN21/'Per Capita PPP'!$B$4</f>
        <v>#N/A</v>
      </c>
      <c r="AN21" s="10" t="e">
        <f>'Per Capita Nominal'!AO21:AO21/'Per Capita PPP'!$B$4</f>
        <v>#N/A</v>
      </c>
      <c r="AO21" s="10" t="e">
        <f>'Per Capita Nominal'!AP21:AP21/'Per Capita PPP'!$B$4</f>
        <v>#N/A</v>
      </c>
      <c r="AP21" s="10" t="e">
        <f>'Per Capita Nominal'!AQ21:AQ21/'Per Capita PPP'!$B$4</f>
        <v>#N/A</v>
      </c>
      <c r="AQ21" s="10" t="e">
        <f>'Per Capita Nominal'!AR21:AR21/'Per Capita PPP'!$B$4</f>
        <v>#N/A</v>
      </c>
      <c r="AR21" s="10" t="e">
        <f>'Per Capita Nominal'!AS21:AS21/'Per Capita PPP'!$B$4</f>
        <v>#N/A</v>
      </c>
      <c r="AS21" s="10" t="e">
        <f>'Per Capita Nominal'!AT21:AT21/'Per Capita PPP'!$B$4</f>
        <v>#N/A</v>
      </c>
      <c r="AT21" s="10" t="e">
        <f>'Per Capita Nominal'!AU21:AU21/'Per Capita PPP'!$B$4</f>
        <v>#N/A</v>
      </c>
      <c r="AU21" s="10" t="e">
        <f>'Per Capita Nominal'!AV21:AV21/'Per Capita PPP'!$B$4</f>
        <v>#N/A</v>
      </c>
      <c r="AV21" s="10" t="e">
        <f>'Per Capita Nominal'!AW21:AW21/'Per Capita PPP'!$B$4</f>
        <v>#N/A</v>
      </c>
      <c r="AW21" s="10" t="e">
        <f>'Per Capita Nominal'!AX21:AX21/'Per Capita PPP'!$B$4</f>
        <v>#N/A</v>
      </c>
      <c r="AX21" s="10" t="e">
        <f>'Per Capita Nominal'!AY21:AY21/'Per Capita PPP'!$B$4</f>
        <v>#N/A</v>
      </c>
      <c r="AY21" s="10" t="e">
        <f>'Per Capita Nominal'!AZ21:AZ21/'Per Capita PPP'!$B$4</f>
        <v>#N/A</v>
      </c>
      <c r="AZ21" s="10" t="e">
        <f>'Per Capita Nominal'!BA21:BA21/'Per Capita PPP'!$B$4</f>
        <v>#N/A</v>
      </c>
      <c r="BA21" s="10" t="e">
        <f>'Per Capita Nominal'!BB21:BB21/'Per Capita PPP'!$B$4</f>
        <v>#N/A</v>
      </c>
      <c r="BB21" s="10" t="e">
        <f>'Per Capita Nominal'!BC21:BC21/'Per Capita PPP'!$B$4</f>
        <v>#N/A</v>
      </c>
      <c r="BC21" s="10" t="e">
        <f>'Per Capita Nominal'!BD21:BD21/'Per Capita PPP'!$B$4</f>
        <v>#N/A</v>
      </c>
      <c r="BD21" s="10" t="e">
        <f>'Per Capita Nominal'!BE21:BE21/'Per Capita PPP'!$B$4</f>
        <v>#N/A</v>
      </c>
      <c r="BE21" s="10" t="e">
        <f>'Per Capita Nominal'!BF21:BF21/'Per Capita PPP'!$B$4</f>
        <v>#N/A</v>
      </c>
      <c r="BF21" s="10" t="e">
        <f>'Per Capita Nominal'!BG21:BG21/'Per Capita PPP'!$B$4</f>
        <v>#N/A</v>
      </c>
      <c r="BG21" s="10" t="e">
        <f>'Per Capita Nominal'!BH21:BH21/'Per Capita PPP'!$B$4</f>
        <v>#N/A</v>
      </c>
      <c r="BH21" s="10" t="e">
        <f>'Per Capita Nominal'!BI21:BI21/'Per Capita PPP'!$B$4</f>
        <v>#N/A</v>
      </c>
      <c r="BI21" s="10" t="e">
        <f>'Per Capita Nominal'!BJ21:BJ21/'Per Capita PPP'!$B$4</f>
        <v>#N/A</v>
      </c>
      <c r="BJ21" s="10" t="e">
        <f>'Per Capita Nominal'!BK21:BK21/'Per Capita PPP'!$B$4</f>
        <v>#N/A</v>
      </c>
      <c r="BK21" s="10" t="e">
        <f>'Per Capita Nominal'!BL21:BL21/'Per Capita PPP'!$B$4</f>
        <v>#N/A</v>
      </c>
      <c r="BL21" s="10" t="e">
        <f>'Per Capita Nominal'!BM21:BM21/'Per Capita PPP'!$B$4</f>
        <v>#N/A</v>
      </c>
      <c r="BM21" s="10" t="e">
        <f>'Per Capita Nominal'!BN21:BN21/'Per Capita PPP'!$B$4</f>
        <v>#N/A</v>
      </c>
      <c r="BN21" s="10" t="e">
        <f>'Per Capita Nominal'!BO21:BO21/'Per Capita PPP'!$B$4</f>
        <v>#N/A</v>
      </c>
      <c r="BO21" s="10" t="e">
        <f>'Per Capita Nominal'!BP21:BP21/'Per Capita PPP'!$B$4</f>
        <v>#N/A</v>
      </c>
      <c r="BP21" s="10" t="e">
        <f>'Per Capita Nominal'!BQ21:BQ21/'Per Capita PPP'!$B$4</f>
        <v>#N/A</v>
      </c>
      <c r="BQ21" s="10" t="e">
        <f>'Per Capita Nominal'!BR21:BR21/'Per Capita PPP'!$B$4</f>
        <v>#N/A</v>
      </c>
      <c r="BR21" s="10" t="e">
        <f>'Per Capita Nominal'!BS21:BS21/'Per Capita PPP'!$B$4</f>
        <v>#N/A</v>
      </c>
      <c r="BS21" s="10" t="e">
        <f>'Per Capita Nominal'!BT21:BT21/'Per Capita PPP'!$B$4</f>
        <v>#N/A</v>
      </c>
      <c r="BT21" s="10" t="e">
        <f>'Per Capita Nominal'!BU21:BU21/'Per Capita PPP'!$B$4</f>
        <v>#N/A</v>
      </c>
      <c r="BU21" s="10" t="e">
        <f>'Per Capita Nominal'!BV21:BV21/'Per Capita PPP'!$B$4</f>
        <v>#N/A</v>
      </c>
      <c r="BV21" s="10" t="e">
        <f>'Per Capita Nominal'!BW21:BW21/'Per Capita PPP'!$B$4</f>
        <v>#N/A</v>
      </c>
      <c r="BW21" s="10" t="e">
        <f>'Per Capita Nominal'!BX21:BX21/'Per Capita PPP'!$B$4</f>
        <v>#N/A</v>
      </c>
      <c r="BX21" s="10" t="e">
        <f>'Per Capita Nominal'!BY21:BY21/'Per Capita PPP'!$B$4</f>
        <v>#N/A</v>
      </c>
      <c r="BY21" s="10" t="e">
        <f>'Per Capita Nominal'!BZ21:BZ21/'Per Capita PPP'!$B$4</f>
        <v>#N/A</v>
      </c>
      <c r="BZ21" s="10" t="e">
        <f>'Per Capita Nominal'!CA21:CA21/'Per Capita PPP'!$B$4</f>
        <v>#N/A</v>
      </c>
      <c r="CA21" s="10" t="e">
        <f>'Per Capita Nominal'!CB21:CB21/'Per Capita PPP'!$B$4</f>
        <v>#N/A</v>
      </c>
      <c r="CB21" s="10" t="e">
        <f>'Per Capita Nominal'!CC21:CC21/'Per Capita PPP'!$B$4</f>
        <v>#N/A</v>
      </c>
      <c r="CC21" s="10" t="e">
        <f>'Per Capita Nominal'!CD21:CD21/'Per Capita PPP'!$B$4</f>
        <v>#N/A</v>
      </c>
      <c r="CD21" s="10" t="e">
        <f>'Per Capita Nominal'!CE21:CE21/'Per Capita PPP'!$B$4</f>
        <v>#N/A</v>
      </c>
      <c r="CE21" s="10" t="e">
        <f>'Per Capita Nominal'!CF21:CF21/'Per Capita PPP'!$B$4</f>
        <v>#N/A</v>
      </c>
      <c r="CF21" s="10" t="e">
        <f>'Per Capita Nominal'!CG21:CG21/'Per Capita PPP'!$B$4</f>
        <v>#N/A</v>
      </c>
      <c r="CG21" s="10" t="e">
        <f>'Per Capita Nominal'!CH21:CH21/'Per Capita PPP'!$B$4</f>
        <v>#N/A</v>
      </c>
      <c r="CH21" s="10" t="e">
        <f>'Per Capita Nominal'!CI21:CI21/'Per Capita PPP'!$B$4</f>
        <v>#N/A</v>
      </c>
      <c r="CI21" s="10" t="e">
        <f>'Per Capita Nominal'!CJ21:CJ21/'Per Capita PPP'!$B$4</f>
        <v>#N/A</v>
      </c>
      <c r="CJ21" s="10" t="e">
        <f>'Per Capita Nominal'!CK21:CK21/'Per Capita PPP'!$B$4</f>
        <v>#N/A</v>
      </c>
      <c r="CK21" s="10" t="e">
        <f>'Per Capita Nominal'!CL21:CL21/'Per Capita PPP'!$B$4</f>
        <v>#N/A</v>
      </c>
      <c r="CL21" s="10" t="e">
        <f>'Per Capita Nominal'!CM21:CM21/'Per Capita PPP'!$B$4</f>
        <v>#N/A</v>
      </c>
      <c r="CM21" s="10" t="e">
        <f>'Per Capita Nominal'!CN21:CN21/'Per Capita PPP'!$B$4</f>
        <v>#N/A</v>
      </c>
      <c r="CN21" s="10" t="e">
        <f>'Per Capita Nominal'!CO21:CO21/'Per Capita PPP'!$B$4</f>
        <v>#N/A</v>
      </c>
      <c r="CO21" s="10" t="e">
        <f>'Per Capita Nominal'!CP21:CP21/'Per Capita PPP'!$B$4</f>
        <v>#N/A</v>
      </c>
    </row>
    <row r="22" spans="1:93" hidden="1" outlineLevel="3">
      <c r="A22" s="28" t="s">
        <v>42</v>
      </c>
      <c r="B22" s="4" t="e">
        <f>'Per Capita Nominal'!C22:C22/'Per Capita PPP'!$B$4</f>
        <v>#N/A</v>
      </c>
      <c r="C22" s="10" t="e">
        <f>'Per Capita Nominal'!D22:D22/'Per Capita PPP'!$B$4</f>
        <v>#N/A</v>
      </c>
      <c r="D22" s="10" t="e">
        <f>'Per Capita Nominal'!E22:E22/'Per Capita PPP'!$B$4</f>
        <v>#N/A</v>
      </c>
      <c r="E22" s="10" t="e">
        <f>'Per Capita Nominal'!F22:F22/'Per Capita PPP'!$B$4</f>
        <v>#N/A</v>
      </c>
      <c r="F22" s="10" t="e">
        <f>'Per Capita Nominal'!G22:G22/'Per Capita PPP'!$B$4</f>
        <v>#N/A</v>
      </c>
      <c r="G22" s="10" t="e">
        <f>'Per Capita Nominal'!H22:H22/'Per Capita PPP'!$B$4</f>
        <v>#N/A</v>
      </c>
      <c r="H22" s="10" t="e">
        <f>'Per Capita Nominal'!I22:I22/'Per Capita PPP'!$B$4</f>
        <v>#N/A</v>
      </c>
      <c r="I22" s="10" t="e">
        <f>'Per Capita Nominal'!J22:J22/'Per Capita PPP'!$B$4</f>
        <v>#N/A</v>
      </c>
      <c r="J22" s="10" t="e">
        <f>'Per Capita Nominal'!K22:K22/'Per Capita PPP'!$B$4</f>
        <v>#N/A</v>
      </c>
      <c r="K22" s="10" t="e">
        <f>'Per Capita Nominal'!L22:L22/'Per Capita PPP'!$B$4</f>
        <v>#N/A</v>
      </c>
      <c r="L22" s="10" t="e">
        <f>'Per Capita Nominal'!M22:M22/'Per Capita PPP'!$B$4</f>
        <v>#N/A</v>
      </c>
      <c r="M22" s="10" t="e">
        <f>'Per Capita Nominal'!N22:N22/'Per Capita PPP'!$B$4</f>
        <v>#N/A</v>
      </c>
      <c r="N22" s="10" t="e">
        <f>'Per Capita Nominal'!O22:O22/'Per Capita PPP'!$B$4</f>
        <v>#N/A</v>
      </c>
      <c r="O22" s="10" t="e">
        <f>'Per Capita Nominal'!P22:P22/'Per Capita PPP'!$B$4</f>
        <v>#N/A</v>
      </c>
      <c r="P22" s="10" t="e">
        <f>'Per Capita Nominal'!Q22:Q22/'Per Capita PPP'!$B$4</f>
        <v>#N/A</v>
      </c>
      <c r="Q22" s="10" t="e">
        <f>'Per Capita Nominal'!R22:R22/'Per Capita PPP'!$B$4</f>
        <v>#N/A</v>
      </c>
      <c r="R22" s="10" t="e">
        <f>'Per Capita Nominal'!S22:S22/'Per Capita PPP'!$B$4</f>
        <v>#N/A</v>
      </c>
      <c r="S22" s="10" t="e">
        <f>'Per Capita Nominal'!T22:T22/'Per Capita PPP'!$B$4</f>
        <v>#N/A</v>
      </c>
      <c r="T22" s="10" t="e">
        <f>'Per Capita Nominal'!U22:U22/'Per Capita PPP'!$B$4</f>
        <v>#N/A</v>
      </c>
      <c r="U22" s="10" t="e">
        <f>'Per Capita Nominal'!V22:V22/'Per Capita PPP'!$B$4</f>
        <v>#N/A</v>
      </c>
      <c r="V22" s="10" t="e">
        <f>'Per Capita Nominal'!W22:W22/'Per Capita PPP'!$B$4</f>
        <v>#N/A</v>
      </c>
      <c r="W22" s="10" t="e">
        <f>'Per Capita Nominal'!X22:X22/'Per Capita PPP'!$B$4</f>
        <v>#N/A</v>
      </c>
      <c r="X22" s="10" t="e">
        <f>'Per Capita Nominal'!Y22:Y22/'Per Capita PPP'!$B$4</f>
        <v>#N/A</v>
      </c>
      <c r="Y22" s="10" t="e">
        <f>'Per Capita Nominal'!Z22:Z22/'Per Capita PPP'!$B$4</f>
        <v>#N/A</v>
      </c>
      <c r="Z22" s="10" t="e">
        <f>'Per Capita Nominal'!AA22:AA22/'Per Capita PPP'!$B$4</f>
        <v>#N/A</v>
      </c>
      <c r="AA22" s="10" t="e">
        <f>'Per Capita Nominal'!AB22:AB22/'Per Capita PPP'!$B$4</f>
        <v>#N/A</v>
      </c>
      <c r="AB22" s="10" t="e">
        <f>'Per Capita Nominal'!AC22:AC22/'Per Capita PPP'!$B$4</f>
        <v>#N/A</v>
      </c>
      <c r="AC22" s="10" t="e">
        <f>'Per Capita Nominal'!AD22:AD22/'Per Capita PPP'!$B$4</f>
        <v>#N/A</v>
      </c>
      <c r="AD22" s="10" t="e">
        <f>'Per Capita Nominal'!AE22:AE22/'Per Capita PPP'!$B$4</f>
        <v>#N/A</v>
      </c>
      <c r="AE22" s="10" t="e">
        <f>'Per Capita Nominal'!AF22:AF22/'Per Capita PPP'!$B$4</f>
        <v>#N/A</v>
      </c>
      <c r="AF22" s="10" t="e">
        <f>'Per Capita Nominal'!AG22:AG22/'Per Capita PPP'!$B$4</f>
        <v>#N/A</v>
      </c>
      <c r="AG22" s="10" t="e">
        <f>'Per Capita Nominal'!AH22:AH22/'Per Capita PPP'!$B$4</f>
        <v>#N/A</v>
      </c>
      <c r="AH22" s="10" t="e">
        <f>'Per Capita Nominal'!AI22:AI22/'Per Capita PPP'!$B$4</f>
        <v>#N/A</v>
      </c>
      <c r="AI22" s="10" t="e">
        <f>'Per Capita Nominal'!AJ22:AJ22/'Per Capita PPP'!$B$4</f>
        <v>#N/A</v>
      </c>
      <c r="AJ22" s="10" t="e">
        <f>'Per Capita Nominal'!AK22:AK22/'Per Capita PPP'!$B$4</f>
        <v>#N/A</v>
      </c>
      <c r="AK22" s="10" t="e">
        <f>'Per Capita Nominal'!AL22:AL22/'Per Capita PPP'!$B$4</f>
        <v>#N/A</v>
      </c>
      <c r="AL22" s="10" t="e">
        <f>'Per Capita Nominal'!AM22:AM22/'Per Capita PPP'!$B$4</f>
        <v>#N/A</v>
      </c>
      <c r="AM22" s="10" t="e">
        <f>'Per Capita Nominal'!AN22:AN22/'Per Capita PPP'!$B$4</f>
        <v>#N/A</v>
      </c>
      <c r="AN22" s="10" t="e">
        <f>'Per Capita Nominal'!AO22:AO22/'Per Capita PPP'!$B$4</f>
        <v>#N/A</v>
      </c>
      <c r="AO22" s="10" t="e">
        <f>'Per Capita Nominal'!AP22:AP22/'Per Capita PPP'!$B$4</f>
        <v>#N/A</v>
      </c>
      <c r="AP22" s="10" t="e">
        <f>'Per Capita Nominal'!AQ22:AQ22/'Per Capita PPP'!$B$4</f>
        <v>#N/A</v>
      </c>
      <c r="AQ22" s="10" t="e">
        <f>'Per Capita Nominal'!AR22:AR22/'Per Capita PPP'!$B$4</f>
        <v>#N/A</v>
      </c>
      <c r="AR22" s="10" t="e">
        <f>'Per Capita Nominal'!AS22:AS22/'Per Capita PPP'!$B$4</f>
        <v>#N/A</v>
      </c>
      <c r="AS22" s="10" t="e">
        <f>'Per Capita Nominal'!AT22:AT22/'Per Capita PPP'!$B$4</f>
        <v>#N/A</v>
      </c>
      <c r="AT22" s="10" t="e">
        <f>'Per Capita Nominal'!AU22:AU22/'Per Capita PPP'!$B$4</f>
        <v>#N/A</v>
      </c>
      <c r="AU22" s="10" t="e">
        <f>'Per Capita Nominal'!AV22:AV22/'Per Capita PPP'!$B$4</f>
        <v>#N/A</v>
      </c>
      <c r="AV22" s="10" t="e">
        <f>'Per Capita Nominal'!AW22:AW22/'Per Capita PPP'!$B$4</f>
        <v>#N/A</v>
      </c>
      <c r="AW22" s="10" t="e">
        <f>'Per Capita Nominal'!AX22:AX22/'Per Capita PPP'!$B$4</f>
        <v>#N/A</v>
      </c>
      <c r="AX22" s="10" t="e">
        <f>'Per Capita Nominal'!AY22:AY22/'Per Capita PPP'!$B$4</f>
        <v>#N/A</v>
      </c>
      <c r="AY22" s="10" t="e">
        <f>'Per Capita Nominal'!AZ22:AZ22/'Per Capita PPP'!$B$4</f>
        <v>#N/A</v>
      </c>
      <c r="AZ22" s="10" t="e">
        <f>'Per Capita Nominal'!BA22:BA22/'Per Capita PPP'!$B$4</f>
        <v>#N/A</v>
      </c>
      <c r="BA22" s="10" t="e">
        <f>'Per Capita Nominal'!BB22:BB22/'Per Capita PPP'!$B$4</f>
        <v>#N/A</v>
      </c>
      <c r="BB22" s="10" t="e">
        <f>'Per Capita Nominal'!BC22:BC22/'Per Capita PPP'!$B$4</f>
        <v>#N/A</v>
      </c>
      <c r="BC22" s="10" t="e">
        <f>'Per Capita Nominal'!BD22:BD22/'Per Capita PPP'!$B$4</f>
        <v>#N/A</v>
      </c>
      <c r="BD22" s="10" t="e">
        <f>'Per Capita Nominal'!BE22:BE22/'Per Capita PPP'!$B$4</f>
        <v>#N/A</v>
      </c>
      <c r="BE22" s="10" t="e">
        <f>'Per Capita Nominal'!BF22:BF22/'Per Capita PPP'!$B$4</f>
        <v>#N/A</v>
      </c>
      <c r="BF22" s="10" t="e">
        <f>'Per Capita Nominal'!BG22:BG22/'Per Capita PPP'!$B$4</f>
        <v>#N/A</v>
      </c>
      <c r="BG22" s="10" t="e">
        <f>'Per Capita Nominal'!BH22:BH22/'Per Capita PPP'!$B$4</f>
        <v>#N/A</v>
      </c>
      <c r="BH22" s="10" t="e">
        <f>'Per Capita Nominal'!BI22:BI22/'Per Capita PPP'!$B$4</f>
        <v>#N/A</v>
      </c>
      <c r="BI22" s="10" t="e">
        <f>'Per Capita Nominal'!BJ22:BJ22/'Per Capita PPP'!$B$4</f>
        <v>#N/A</v>
      </c>
      <c r="BJ22" s="10" t="e">
        <f>'Per Capita Nominal'!BK22:BK22/'Per Capita PPP'!$B$4</f>
        <v>#N/A</v>
      </c>
      <c r="BK22" s="10" t="e">
        <f>'Per Capita Nominal'!BL22:BL22/'Per Capita PPP'!$B$4</f>
        <v>#N/A</v>
      </c>
      <c r="BL22" s="10" t="e">
        <f>'Per Capita Nominal'!BM22:BM22/'Per Capita PPP'!$B$4</f>
        <v>#N/A</v>
      </c>
      <c r="BM22" s="10" t="e">
        <f>'Per Capita Nominal'!BN22:BN22/'Per Capita PPP'!$B$4</f>
        <v>#N/A</v>
      </c>
      <c r="BN22" s="10" t="e">
        <f>'Per Capita Nominal'!BO22:BO22/'Per Capita PPP'!$B$4</f>
        <v>#N/A</v>
      </c>
      <c r="BO22" s="10" t="e">
        <f>'Per Capita Nominal'!BP22:BP22/'Per Capita PPP'!$B$4</f>
        <v>#N/A</v>
      </c>
      <c r="BP22" s="10" t="e">
        <f>'Per Capita Nominal'!BQ22:BQ22/'Per Capita PPP'!$B$4</f>
        <v>#N/A</v>
      </c>
      <c r="BQ22" s="10" t="e">
        <f>'Per Capita Nominal'!BR22:BR22/'Per Capita PPP'!$B$4</f>
        <v>#N/A</v>
      </c>
      <c r="BR22" s="10" t="e">
        <f>'Per Capita Nominal'!BS22:BS22/'Per Capita PPP'!$B$4</f>
        <v>#N/A</v>
      </c>
      <c r="BS22" s="10" t="e">
        <f>'Per Capita Nominal'!BT22:BT22/'Per Capita PPP'!$B$4</f>
        <v>#N/A</v>
      </c>
      <c r="BT22" s="10" t="e">
        <f>'Per Capita Nominal'!BU22:BU22/'Per Capita PPP'!$B$4</f>
        <v>#N/A</v>
      </c>
      <c r="BU22" s="10" t="e">
        <f>'Per Capita Nominal'!BV22:BV22/'Per Capita PPP'!$B$4</f>
        <v>#N/A</v>
      </c>
      <c r="BV22" s="10" t="e">
        <f>'Per Capita Nominal'!BW22:BW22/'Per Capita PPP'!$B$4</f>
        <v>#N/A</v>
      </c>
      <c r="BW22" s="10" t="e">
        <f>'Per Capita Nominal'!BX22:BX22/'Per Capita PPP'!$B$4</f>
        <v>#N/A</v>
      </c>
      <c r="BX22" s="10" t="e">
        <f>'Per Capita Nominal'!BY22:BY22/'Per Capita PPP'!$B$4</f>
        <v>#N/A</v>
      </c>
      <c r="BY22" s="10" t="e">
        <f>'Per Capita Nominal'!BZ22:BZ22/'Per Capita PPP'!$B$4</f>
        <v>#N/A</v>
      </c>
      <c r="BZ22" s="10" t="e">
        <f>'Per Capita Nominal'!CA22:CA22/'Per Capita PPP'!$B$4</f>
        <v>#N/A</v>
      </c>
      <c r="CA22" s="10" t="e">
        <f>'Per Capita Nominal'!CB22:CB22/'Per Capita PPP'!$B$4</f>
        <v>#N/A</v>
      </c>
      <c r="CB22" s="10" t="e">
        <f>'Per Capita Nominal'!CC22:CC22/'Per Capita PPP'!$B$4</f>
        <v>#N/A</v>
      </c>
      <c r="CC22" s="10" t="e">
        <f>'Per Capita Nominal'!CD22:CD22/'Per Capita PPP'!$B$4</f>
        <v>#N/A</v>
      </c>
      <c r="CD22" s="10" t="e">
        <f>'Per Capita Nominal'!CE22:CE22/'Per Capita PPP'!$B$4</f>
        <v>#N/A</v>
      </c>
      <c r="CE22" s="10" t="e">
        <f>'Per Capita Nominal'!CF22:CF22/'Per Capita PPP'!$B$4</f>
        <v>#N/A</v>
      </c>
      <c r="CF22" s="10" t="e">
        <f>'Per Capita Nominal'!CG22:CG22/'Per Capita PPP'!$B$4</f>
        <v>#N/A</v>
      </c>
      <c r="CG22" s="10" t="e">
        <f>'Per Capita Nominal'!CH22:CH22/'Per Capita PPP'!$B$4</f>
        <v>#N/A</v>
      </c>
      <c r="CH22" s="10" t="e">
        <f>'Per Capita Nominal'!CI22:CI22/'Per Capita PPP'!$B$4</f>
        <v>#N/A</v>
      </c>
      <c r="CI22" s="10" t="e">
        <f>'Per Capita Nominal'!CJ22:CJ22/'Per Capita PPP'!$B$4</f>
        <v>#N/A</v>
      </c>
      <c r="CJ22" s="10" t="e">
        <f>'Per Capita Nominal'!CK22:CK22/'Per Capita PPP'!$B$4</f>
        <v>#N/A</v>
      </c>
      <c r="CK22" s="10" t="e">
        <f>'Per Capita Nominal'!CL22:CL22/'Per Capita PPP'!$B$4</f>
        <v>#N/A</v>
      </c>
      <c r="CL22" s="10" t="e">
        <f>'Per Capita Nominal'!CM22:CM22/'Per Capita PPP'!$B$4</f>
        <v>#N/A</v>
      </c>
      <c r="CM22" s="10" t="e">
        <f>'Per Capita Nominal'!CN22:CN22/'Per Capita PPP'!$B$4</f>
        <v>#N/A</v>
      </c>
      <c r="CN22" s="10" t="e">
        <f>'Per Capita Nominal'!CO22:CO22/'Per Capita PPP'!$B$4</f>
        <v>#N/A</v>
      </c>
      <c r="CO22" s="10" t="e">
        <f>'Per Capita Nominal'!CP22:CP22/'Per Capita PPP'!$B$4</f>
        <v>#N/A</v>
      </c>
    </row>
    <row r="23" spans="1:93" hidden="1" outlineLevel="3">
      <c r="A23" s="28" t="s">
        <v>43</v>
      </c>
      <c r="B23" s="4" t="e">
        <f>'Per Capita Nominal'!C23:C23/'Per Capita PPP'!$B$4</f>
        <v>#N/A</v>
      </c>
      <c r="C23" s="10" t="e">
        <f>'Per Capita Nominal'!D23:D23/'Per Capita PPP'!$B$4</f>
        <v>#N/A</v>
      </c>
      <c r="D23" s="10" t="e">
        <f>'Per Capita Nominal'!E23:E23/'Per Capita PPP'!$B$4</f>
        <v>#N/A</v>
      </c>
      <c r="E23" s="10" t="e">
        <f>'Per Capita Nominal'!F23:F23/'Per Capita PPP'!$B$4</f>
        <v>#N/A</v>
      </c>
      <c r="F23" s="10" t="e">
        <f>'Per Capita Nominal'!G23:G23/'Per Capita PPP'!$B$4</f>
        <v>#N/A</v>
      </c>
      <c r="G23" s="10" t="e">
        <f>'Per Capita Nominal'!H23:H23/'Per Capita PPP'!$B$4</f>
        <v>#N/A</v>
      </c>
      <c r="H23" s="10" t="e">
        <f>'Per Capita Nominal'!I23:I23/'Per Capita PPP'!$B$4</f>
        <v>#N/A</v>
      </c>
      <c r="I23" s="10" t="e">
        <f>'Per Capita Nominal'!J23:J23/'Per Capita PPP'!$B$4</f>
        <v>#N/A</v>
      </c>
      <c r="J23" s="10" t="e">
        <f>'Per Capita Nominal'!K23:K23/'Per Capita PPP'!$B$4</f>
        <v>#N/A</v>
      </c>
      <c r="K23" s="10" t="e">
        <f>'Per Capita Nominal'!L23:L23/'Per Capita PPP'!$B$4</f>
        <v>#N/A</v>
      </c>
      <c r="L23" s="10" t="e">
        <f>'Per Capita Nominal'!M23:M23/'Per Capita PPP'!$B$4</f>
        <v>#N/A</v>
      </c>
      <c r="M23" s="10" t="e">
        <f>'Per Capita Nominal'!N23:N23/'Per Capita PPP'!$B$4</f>
        <v>#N/A</v>
      </c>
      <c r="N23" s="10" t="e">
        <f>'Per Capita Nominal'!O23:O23/'Per Capita PPP'!$B$4</f>
        <v>#N/A</v>
      </c>
      <c r="O23" s="10" t="e">
        <f>'Per Capita Nominal'!P23:P23/'Per Capita PPP'!$B$4</f>
        <v>#N/A</v>
      </c>
      <c r="P23" s="10" t="e">
        <f>'Per Capita Nominal'!Q23:Q23/'Per Capita PPP'!$B$4</f>
        <v>#N/A</v>
      </c>
      <c r="Q23" s="10" t="e">
        <f>'Per Capita Nominal'!R23:R23/'Per Capita PPP'!$B$4</f>
        <v>#N/A</v>
      </c>
      <c r="R23" s="10" t="e">
        <f>'Per Capita Nominal'!S23:S23/'Per Capita PPP'!$B$4</f>
        <v>#N/A</v>
      </c>
      <c r="S23" s="10" t="e">
        <f>'Per Capita Nominal'!T23:T23/'Per Capita PPP'!$B$4</f>
        <v>#N/A</v>
      </c>
      <c r="T23" s="10" t="e">
        <f>'Per Capita Nominal'!U23:U23/'Per Capita PPP'!$B$4</f>
        <v>#N/A</v>
      </c>
      <c r="U23" s="10" t="e">
        <f>'Per Capita Nominal'!V23:V23/'Per Capita PPP'!$B$4</f>
        <v>#N/A</v>
      </c>
      <c r="V23" s="10" t="e">
        <f>'Per Capita Nominal'!W23:W23/'Per Capita PPP'!$B$4</f>
        <v>#N/A</v>
      </c>
      <c r="W23" s="10" t="e">
        <f>'Per Capita Nominal'!X23:X23/'Per Capita PPP'!$B$4</f>
        <v>#N/A</v>
      </c>
      <c r="X23" s="10" t="e">
        <f>'Per Capita Nominal'!Y23:Y23/'Per Capita PPP'!$B$4</f>
        <v>#N/A</v>
      </c>
      <c r="Y23" s="10" t="e">
        <f>'Per Capita Nominal'!Z23:Z23/'Per Capita PPP'!$B$4</f>
        <v>#N/A</v>
      </c>
      <c r="Z23" s="10" t="e">
        <f>'Per Capita Nominal'!AA23:AA23/'Per Capita PPP'!$B$4</f>
        <v>#N/A</v>
      </c>
      <c r="AA23" s="10" t="e">
        <f>'Per Capita Nominal'!AB23:AB23/'Per Capita PPP'!$B$4</f>
        <v>#N/A</v>
      </c>
      <c r="AB23" s="10" t="e">
        <f>'Per Capita Nominal'!AC23:AC23/'Per Capita PPP'!$B$4</f>
        <v>#N/A</v>
      </c>
      <c r="AC23" s="10" t="e">
        <f>'Per Capita Nominal'!AD23:AD23/'Per Capita PPP'!$B$4</f>
        <v>#N/A</v>
      </c>
      <c r="AD23" s="10" t="e">
        <f>'Per Capita Nominal'!AE23:AE23/'Per Capita PPP'!$B$4</f>
        <v>#N/A</v>
      </c>
      <c r="AE23" s="10" t="e">
        <f>'Per Capita Nominal'!AF23:AF23/'Per Capita PPP'!$B$4</f>
        <v>#N/A</v>
      </c>
      <c r="AF23" s="10" t="e">
        <f>'Per Capita Nominal'!AG23:AG23/'Per Capita PPP'!$B$4</f>
        <v>#N/A</v>
      </c>
      <c r="AG23" s="10" t="e">
        <f>'Per Capita Nominal'!AH23:AH23/'Per Capita PPP'!$B$4</f>
        <v>#N/A</v>
      </c>
      <c r="AH23" s="10" t="e">
        <f>'Per Capita Nominal'!AI23:AI23/'Per Capita PPP'!$B$4</f>
        <v>#N/A</v>
      </c>
      <c r="AI23" s="10" t="e">
        <f>'Per Capita Nominal'!AJ23:AJ23/'Per Capita PPP'!$B$4</f>
        <v>#N/A</v>
      </c>
      <c r="AJ23" s="10" t="e">
        <f>'Per Capita Nominal'!AK23:AK23/'Per Capita PPP'!$B$4</f>
        <v>#N/A</v>
      </c>
      <c r="AK23" s="10" t="e">
        <f>'Per Capita Nominal'!AL23:AL23/'Per Capita PPP'!$B$4</f>
        <v>#N/A</v>
      </c>
      <c r="AL23" s="10" t="e">
        <f>'Per Capita Nominal'!AM23:AM23/'Per Capita PPP'!$B$4</f>
        <v>#N/A</v>
      </c>
      <c r="AM23" s="10" t="e">
        <f>'Per Capita Nominal'!AN23:AN23/'Per Capita PPP'!$B$4</f>
        <v>#N/A</v>
      </c>
      <c r="AN23" s="10" t="e">
        <f>'Per Capita Nominal'!AO23:AO23/'Per Capita PPP'!$B$4</f>
        <v>#N/A</v>
      </c>
      <c r="AO23" s="10" t="e">
        <f>'Per Capita Nominal'!AP23:AP23/'Per Capita PPP'!$B$4</f>
        <v>#N/A</v>
      </c>
      <c r="AP23" s="10" t="e">
        <f>'Per Capita Nominal'!AQ23:AQ23/'Per Capita PPP'!$B$4</f>
        <v>#N/A</v>
      </c>
      <c r="AQ23" s="10" t="e">
        <f>'Per Capita Nominal'!AR23:AR23/'Per Capita PPP'!$B$4</f>
        <v>#N/A</v>
      </c>
      <c r="AR23" s="10" t="e">
        <f>'Per Capita Nominal'!AS23:AS23/'Per Capita PPP'!$B$4</f>
        <v>#N/A</v>
      </c>
      <c r="AS23" s="10" t="e">
        <f>'Per Capita Nominal'!AT23:AT23/'Per Capita PPP'!$B$4</f>
        <v>#N/A</v>
      </c>
      <c r="AT23" s="10" t="e">
        <f>'Per Capita Nominal'!AU23:AU23/'Per Capita PPP'!$B$4</f>
        <v>#N/A</v>
      </c>
      <c r="AU23" s="10" t="e">
        <f>'Per Capita Nominal'!AV23:AV23/'Per Capita PPP'!$B$4</f>
        <v>#N/A</v>
      </c>
      <c r="AV23" s="10" t="e">
        <f>'Per Capita Nominal'!AW23:AW23/'Per Capita PPP'!$B$4</f>
        <v>#N/A</v>
      </c>
      <c r="AW23" s="10" t="e">
        <f>'Per Capita Nominal'!AX23:AX23/'Per Capita PPP'!$B$4</f>
        <v>#N/A</v>
      </c>
      <c r="AX23" s="10" t="e">
        <f>'Per Capita Nominal'!AY23:AY23/'Per Capita PPP'!$B$4</f>
        <v>#N/A</v>
      </c>
      <c r="AY23" s="10" t="e">
        <f>'Per Capita Nominal'!AZ23:AZ23/'Per Capita PPP'!$B$4</f>
        <v>#N/A</v>
      </c>
      <c r="AZ23" s="10" t="e">
        <f>'Per Capita Nominal'!BA23:BA23/'Per Capita PPP'!$B$4</f>
        <v>#N/A</v>
      </c>
      <c r="BA23" s="10" t="e">
        <f>'Per Capita Nominal'!BB23:BB23/'Per Capita PPP'!$B$4</f>
        <v>#N/A</v>
      </c>
      <c r="BB23" s="10" t="e">
        <f>'Per Capita Nominal'!BC23:BC23/'Per Capita PPP'!$B$4</f>
        <v>#N/A</v>
      </c>
      <c r="BC23" s="10" t="e">
        <f>'Per Capita Nominal'!BD23:BD23/'Per Capita PPP'!$B$4</f>
        <v>#N/A</v>
      </c>
      <c r="BD23" s="10" t="e">
        <f>'Per Capita Nominal'!BE23:BE23/'Per Capita PPP'!$B$4</f>
        <v>#N/A</v>
      </c>
      <c r="BE23" s="10" t="e">
        <f>'Per Capita Nominal'!BF23:BF23/'Per Capita PPP'!$B$4</f>
        <v>#N/A</v>
      </c>
      <c r="BF23" s="10" t="e">
        <f>'Per Capita Nominal'!BG23:BG23/'Per Capita PPP'!$B$4</f>
        <v>#N/A</v>
      </c>
      <c r="BG23" s="10" t="e">
        <f>'Per Capita Nominal'!BH23:BH23/'Per Capita PPP'!$B$4</f>
        <v>#N/A</v>
      </c>
      <c r="BH23" s="10" t="e">
        <f>'Per Capita Nominal'!BI23:BI23/'Per Capita PPP'!$B$4</f>
        <v>#N/A</v>
      </c>
      <c r="BI23" s="10" t="e">
        <f>'Per Capita Nominal'!BJ23:BJ23/'Per Capita PPP'!$B$4</f>
        <v>#N/A</v>
      </c>
      <c r="BJ23" s="10" t="e">
        <f>'Per Capita Nominal'!BK23:BK23/'Per Capita PPP'!$B$4</f>
        <v>#N/A</v>
      </c>
      <c r="BK23" s="10" t="e">
        <f>'Per Capita Nominal'!BL23:BL23/'Per Capita PPP'!$B$4</f>
        <v>#N/A</v>
      </c>
      <c r="BL23" s="10" t="e">
        <f>'Per Capita Nominal'!BM23:BM23/'Per Capita PPP'!$B$4</f>
        <v>#N/A</v>
      </c>
      <c r="BM23" s="10" t="e">
        <f>'Per Capita Nominal'!BN23:BN23/'Per Capita PPP'!$B$4</f>
        <v>#N/A</v>
      </c>
      <c r="BN23" s="10" t="e">
        <f>'Per Capita Nominal'!BO23:BO23/'Per Capita PPP'!$B$4</f>
        <v>#N/A</v>
      </c>
      <c r="BO23" s="10" t="e">
        <f>'Per Capita Nominal'!BP23:BP23/'Per Capita PPP'!$B$4</f>
        <v>#N/A</v>
      </c>
      <c r="BP23" s="10" t="e">
        <f>'Per Capita Nominal'!BQ23:BQ23/'Per Capita PPP'!$B$4</f>
        <v>#N/A</v>
      </c>
      <c r="BQ23" s="10" t="e">
        <f>'Per Capita Nominal'!BR23:BR23/'Per Capita PPP'!$B$4</f>
        <v>#N/A</v>
      </c>
      <c r="BR23" s="10" t="e">
        <f>'Per Capita Nominal'!BS23:BS23/'Per Capita PPP'!$B$4</f>
        <v>#N/A</v>
      </c>
      <c r="BS23" s="10" t="e">
        <f>'Per Capita Nominal'!BT23:BT23/'Per Capita PPP'!$B$4</f>
        <v>#N/A</v>
      </c>
      <c r="BT23" s="10" t="e">
        <f>'Per Capita Nominal'!BU23:BU23/'Per Capita PPP'!$B$4</f>
        <v>#N/A</v>
      </c>
      <c r="BU23" s="10" t="e">
        <f>'Per Capita Nominal'!BV23:BV23/'Per Capita PPP'!$B$4</f>
        <v>#N/A</v>
      </c>
      <c r="BV23" s="10" t="e">
        <f>'Per Capita Nominal'!BW23:BW23/'Per Capita PPP'!$B$4</f>
        <v>#N/A</v>
      </c>
      <c r="BW23" s="10" t="e">
        <f>'Per Capita Nominal'!BX23:BX23/'Per Capita PPP'!$B$4</f>
        <v>#N/A</v>
      </c>
      <c r="BX23" s="10" t="e">
        <f>'Per Capita Nominal'!BY23:BY23/'Per Capita PPP'!$B$4</f>
        <v>#N/A</v>
      </c>
      <c r="BY23" s="10" t="e">
        <f>'Per Capita Nominal'!BZ23:BZ23/'Per Capita PPP'!$B$4</f>
        <v>#N/A</v>
      </c>
      <c r="BZ23" s="10" t="e">
        <f>'Per Capita Nominal'!CA23:CA23/'Per Capita PPP'!$B$4</f>
        <v>#N/A</v>
      </c>
      <c r="CA23" s="10" t="e">
        <f>'Per Capita Nominal'!CB23:CB23/'Per Capita PPP'!$B$4</f>
        <v>#N/A</v>
      </c>
      <c r="CB23" s="10" t="e">
        <f>'Per Capita Nominal'!CC23:CC23/'Per Capita PPP'!$B$4</f>
        <v>#N/A</v>
      </c>
      <c r="CC23" s="10" t="e">
        <f>'Per Capita Nominal'!CD23:CD23/'Per Capita PPP'!$B$4</f>
        <v>#N/A</v>
      </c>
      <c r="CD23" s="10" t="e">
        <f>'Per Capita Nominal'!CE23:CE23/'Per Capita PPP'!$B$4</f>
        <v>#N/A</v>
      </c>
      <c r="CE23" s="10" t="e">
        <f>'Per Capita Nominal'!CF23:CF23/'Per Capita PPP'!$B$4</f>
        <v>#N/A</v>
      </c>
      <c r="CF23" s="10" t="e">
        <f>'Per Capita Nominal'!CG23:CG23/'Per Capita PPP'!$B$4</f>
        <v>#N/A</v>
      </c>
      <c r="CG23" s="10" t="e">
        <f>'Per Capita Nominal'!CH23:CH23/'Per Capita PPP'!$B$4</f>
        <v>#N/A</v>
      </c>
      <c r="CH23" s="10" t="e">
        <f>'Per Capita Nominal'!CI23:CI23/'Per Capita PPP'!$B$4</f>
        <v>#N/A</v>
      </c>
      <c r="CI23" s="10" t="e">
        <f>'Per Capita Nominal'!CJ23:CJ23/'Per Capita PPP'!$B$4</f>
        <v>#N/A</v>
      </c>
      <c r="CJ23" s="10" t="e">
        <f>'Per Capita Nominal'!CK23:CK23/'Per Capita PPP'!$B$4</f>
        <v>#N/A</v>
      </c>
      <c r="CK23" s="10" t="e">
        <f>'Per Capita Nominal'!CL23:CL23/'Per Capita PPP'!$B$4</f>
        <v>#N/A</v>
      </c>
      <c r="CL23" s="10" t="e">
        <f>'Per Capita Nominal'!CM23:CM23/'Per Capita PPP'!$B$4</f>
        <v>#N/A</v>
      </c>
      <c r="CM23" s="10" t="e">
        <f>'Per Capita Nominal'!CN23:CN23/'Per Capita PPP'!$B$4</f>
        <v>#N/A</v>
      </c>
      <c r="CN23" s="10" t="e">
        <f>'Per Capita Nominal'!CO23:CO23/'Per Capita PPP'!$B$4</f>
        <v>#N/A</v>
      </c>
      <c r="CO23" s="10" t="e">
        <f>'Per Capita Nominal'!CP23:CP23/'Per Capita PPP'!$B$4</f>
        <v>#N/A</v>
      </c>
    </row>
    <row r="24" spans="1:93" hidden="1" outlineLevel="3">
      <c r="A24" s="30" t="s">
        <v>374</v>
      </c>
      <c r="B24" s="4" t="e">
        <f>'Per Capita Nominal'!C24:C24/'Per Capita PPP'!$B$4</f>
        <v>#N/A</v>
      </c>
      <c r="C24" s="10" t="e">
        <f>'Per Capita Nominal'!D24:D24/'Per Capita PPP'!$B$4</f>
        <v>#N/A</v>
      </c>
      <c r="D24" s="10" t="e">
        <f>'Per Capita Nominal'!E24:E24/'Per Capita PPP'!$B$4</f>
        <v>#N/A</v>
      </c>
      <c r="E24" s="10" t="e">
        <f>'Per Capita Nominal'!F24:F24/'Per Capita PPP'!$B$4</f>
        <v>#N/A</v>
      </c>
      <c r="F24" s="10" t="e">
        <f>'Per Capita Nominal'!G24:G24/'Per Capita PPP'!$B$4</f>
        <v>#N/A</v>
      </c>
      <c r="G24" s="10" t="e">
        <f>'Per Capita Nominal'!H24:H24/'Per Capita PPP'!$B$4</f>
        <v>#N/A</v>
      </c>
      <c r="H24" s="10" t="e">
        <f>'Per Capita Nominal'!I24:I24/'Per Capita PPP'!$B$4</f>
        <v>#N/A</v>
      </c>
      <c r="I24" s="10" t="e">
        <f>'Per Capita Nominal'!J24:J24/'Per Capita PPP'!$B$4</f>
        <v>#N/A</v>
      </c>
      <c r="J24" s="10" t="e">
        <f>'Per Capita Nominal'!K24:K24/'Per Capita PPP'!$B$4</f>
        <v>#N/A</v>
      </c>
      <c r="K24" s="10" t="e">
        <f>'Per Capita Nominal'!L24:L24/'Per Capita PPP'!$B$4</f>
        <v>#N/A</v>
      </c>
      <c r="L24" s="10" t="e">
        <f>'Per Capita Nominal'!M24:M24/'Per Capita PPP'!$B$4</f>
        <v>#N/A</v>
      </c>
      <c r="M24" s="10" t="e">
        <f>'Per Capita Nominal'!N24:N24/'Per Capita PPP'!$B$4</f>
        <v>#N/A</v>
      </c>
      <c r="N24" s="10" t="e">
        <f>'Per Capita Nominal'!O24:O24/'Per Capita PPP'!$B$4</f>
        <v>#N/A</v>
      </c>
      <c r="O24" s="10" t="e">
        <f>'Per Capita Nominal'!P24:P24/'Per Capita PPP'!$B$4</f>
        <v>#N/A</v>
      </c>
      <c r="P24" s="10" t="e">
        <f>'Per Capita Nominal'!Q24:Q24/'Per Capita PPP'!$B$4</f>
        <v>#N/A</v>
      </c>
      <c r="Q24" s="10" t="e">
        <f>'Per Capita Nominal'!R24:R24/'Per Capita PPP'!$B$4</f>
        <v>#N/A</v>
      </c>
      <c r="R24" s="10" t="e">
        <f>'Per Capita Nominal'!S24:S24/'Per Capita PPP'!$B$4</f>
        <v>#N/A</v>
      </c>
      <c r="S24" s="10" t="e">
        <f>'Per Capita Nominal'!T24:T24/'Per Capita PPP'!$B$4</f>
        <v>#N/A</v>
      </c>
      <c r="T24" s="10" t="e">
        <f>'Per Capita Nominal'!U24:U24/'Per Capita PPP'!$B$4</f>
        <v>#N/A</v>
      </c>
      <c r="U24" s="10" t="e">
        <f>'Per Capita Nominal'!V24:V24/'Per Capita PPP'!$B$4</f>
        <v>#N/A</v>
      </c>
      <c r="V24" s="10" t="e">
        <f>'Per Capita Nominal'!W24:W24/'Per Capita PPP'!$B$4</f>
        <v>#N/A</v>
      </c>
      <c r="W24" s="10" t="e">
        <f>'Per Capita Nominal'!X24:X24/'Per Capita PPP'!$B$4</f>
        <v>#N/A</v>
      </c>
      <c r="X24" s="10" t="e">
        <f>'Per Capita Nominal'!Y24:Y24/'Per Capita PPP'!$B$4</f>
        <v>#N/A</v>
      </c>
      <c r="Y24" s="10" t="e">
        <f>'Per Capita Nominal'!Z24:Z24/'Per Capita PPP'!$B$4</f>
        <v>#N/A</v>
      </c>
      <c r="Z24" s="10" t="e">
        <f>'Per Capita Nominal'!AA24:AA24/'Per Capita PPP'!$B$4</f>
        <v>#N/A</v>
      </c>
      <c r="AA24" s="10" t="e">
        <f>'Per Capita Nominal'!AB24:AB24/'Per Capita PPP'!$B$4</f>
        <v>#N/A</v>
      </c>
      <c r="AB24" s="10" t="e">
        <f>'Per Capita Nominal'!AC24:AC24/'Per Capita PPP'!$B$4</f>
        <v>#N/A</v>
      </c>
      <c r="AC24" s="10" t="e">
        <f>'Per Capita Nominal'!AD24:AD24/'Per Capita PPP'!$B$4</f>
        <v>#N/A</v>
      </c>
      <c r="AD24" s="10" t="e">
        <f>'Per Capita Nominal'!AE24:AE24/'Per Capita PPP'!$B$4</f>
        <v>#N/A</v>
      </c>
      <c r="AE24" s="10" t="e">
        <f>'Per Capita Nominal'!AF24:AF24/'Per Capita PPP'!$B$4</f>
        <v>#N/A</v>
      </c>
      <c r="AF24" s="10" t="e">
        <f>'Per Capita Nominal'!AG24:AG24/'Per Capita PPP'!$B$4</f>
        <v>#N/A</v>
      </c>
      <c r="AG24" s="10" t="e">
        <f>'Per Capita Nominal'!AH24:AH24/'Per Capita PPP'!$B$4</f>
        <v>#N/A</v>
      </c>
      <c r="AH24" s="10" t="e">
        <f>'Per Capita Nominal'!AI24:AI24/'Per Capita PPP'!$B$4</f>
        <v>#N/A</v>
      </c>
      <c r="AI24" s="10" t="e">
        <f>'Per Capita Nominal'!AJ24:AJ24/'Per Capita PPP'!$B$4</f>
        <v>#N/A</v>
      </c>
      <c r="AJ24" s="10" t="e">
        <f>'Per Capita Nominal'!AK24:AK24/'Per Capita PPP'!$B$4</f>
        <v>#N/A</v>
      </c>
      <c r="AK24" s="10" t="e">
        <f>'Per Capita Nominal'!AL24:AL24/'Per Capita PPP'!$B$4</f>
        <v>#N/A</v>
      </c>
      <c r="AL24" s="10" t="e">
        <f>'Per Capita Nominal'!AM24:AM24/'Per Capita PPP'!$B$4</f>
        <v>#N/A</v>
      </c>
      <c r="AM24" s="10" t="e">
        <f>'Per Capita Nominal'!AN24:AN24/'Per Capita PPP'!$B$4</f>
        <v>#N/A</v>
      </c>
      <c r="AN24" s="10" t="e">
        <f>'Per Capita Nominal'!AO24:AO24/'Per Capita PPP'!$B$4</f>
        <v>#N/A</v>
      </c>
      <c r="AO24" s="10" t="e">
        <f>'Per Capita Nominal'!AP24:AP24/'Per Capita PPP'!$B$4</f>
        <v>#N/A</v>
      </c>
      <c r="AP24" s="10" t="e">
        <f>'Per Capita Nominal'!AQ24:AQ24/'Per Capita PPP'!$B$4</f>
        <v>#N/A</v>
      </c>
      <c r="AQ24" s="10" t="e">
        <f>'Per Capita Nominal'!AR24:AR24/'Per Capita PPP'!$B$4</f>
        <v>#N/A</v>
      </c>
      <c r="AR24" s="10" t="e">
        <f>'Per Capita Nominal'!AS24:AS24/'Per Capita PPP'!$B$4</f>
        <v>#N/A</v>
      </c>
      <c r="AS24" s="10" t="e">
        <f>'Per Capita Nominal'!AT24:AT24/'Per Capita PPP'!$B$4</f>
        <v>#N/A</v>
      </c>
      <c r="AT24" s="10" t="e">
        <f>'Per Capita Nominal'!AU24:AU24/'Per Capita PPP'!$B$4</f>
        <v>#N/A</v>
      </c>
      <c r="AU24" s="10" t="e">
        <f>'Per Capita Nominal'!AV24:AV24/'Per Capita PPP'!$B$4</f>
        <v>#N/A</v>
      </c>
      <c r="AV24" s="10" t="e">
        <f>'Per Capita Nominal'!AW24:AW24/'Per Capita PPP'!$B$4</f>
        <v>#N/A</v>
      </c>
      <c r="AW24" s="10" t="e">
        <f>'Per Capita Nominal'!AX24:AX24/'Per Capita PPP'!$B$4</f>
        <v>#N/A</v>
      </c>
      <c r="AX24" s="10" t="e">
        <f>'Per Capita Nominal'!AY24:AY24/'Per Capita PPP'!$B$4</f>
        <v>#N/A</v>
      </c>
      <c r="AY24" s="10" t="e">
        <f>'Per Capita Nominal'!AZ24:AZ24/'Per Capita PPP'!$B$4</f>
        <v>#N/A</v>
      </c>
      <c r="AZ24" s="10" t="e">
        <f>'Per Capita Nominal'!BA24:BA24/'Per Capita PPP'!$B$4</f>
        <v>#N/A</v>
      </c>
      <c r="BA24" s="10" t="e">
        <f>'Per Capita Nominal'!BB24:BB24/'Per Capita PPP'!$B$4</f>
        <v>#N/A</v>
      </c>
      <c r="BB24" s="10" t="e">
        <f>'Per Capita Nominal'!BC24:BC24/'Per Capita PPP'!$B$4</f>
        <v>#N/A</v>
      </c>
      <c r="BC24" s="10" t="e">
        <f>'Per Capita Nominal'!BD24:BD24/'Per Capita PPP'!$B$4</f>
        <v>#N/A</v>
      </c>
      <c r="BD24" s="10" t="e">
        <f>'Per Capita Nominal'!BE24:BE24/'Per Capita PPP'!$B$4</f>
        <v>#N/A</v>
      </c>
      <c r="BE24" s="10" t="e">
        <f>'Per Capita Nominal'!BF24:BF24/'Per Capita PPP'!$B$4</f>
        <v>#N/A</v>
      </c>
      <c r="BF24" s="10" t="e">
        <f>'Per Capita Nominal'!BG24:BG24/'Per Capita PPP'!$B$4</f>
        <v>#N/A</v>
      </c>
      <c r="BG24" s="10" t="e">
        <f>'Per Capita Nominal'!BH24:BH24/'Per Capita PPP'!$B$4</f>
        <v>#N/A</v>
      </c>
      <c r="BH24" s="10" t="e">
        <f>'Per Capita Nominal'!BI24:BI24/'Per Capita PPP'!$B$4</f>
        <v>#N/A</v>
      </c>
      <c r="BI24" s="10" t="e">
        <f>'Per Capita Nominal'!BJ24:BJ24/'Per Capita PPP'!$B$4</f>
        <v>#N/A</v>
      </c>
      <c r="BJ24" s="10" t="e">
        <f>'Per Capita Nominal'!BK24:BK24/'Per Capita PPP'!$B$4</f>
        <v>#N/A</v>
      </c>
      <c r="BK24" s="10" t="e">
        <f>'Per Capita Nominal'!BL24:BL24/'Per Capita PPP'!$B$4</f>
        <v>#N/A</v>
      </c>
      <c r="BL24" s="10" t="e">
        <f>'Per Capita Nominal'!BM24:BM24/'Per Capita PPP'!$B$4</f>
        <v>#N/A</v>
      </c>
      <c r="BM24" s="10" t="e">
        <f>'Per Capita Nominal'!BN24:BN24/'Per Capita PPP'!$B$4</f>
        <v>#N/A</v>
      </c>
      <c r="BN24" s="10" t="e">
        <f>'Per Capita Nominal'!BO24:BO24/'Per Capita PPP'!$B$4</f>
        <v>#N/A</v>
      </c>
      <c r="BO24" s="10" t="e">
        <f>'Per Capita Nominal'!BP24:BP24/'Per Capita PPP'!$B$4</f>
        <v>#N/A</v>
      </c>
      <c r="BP24" s="10" t="e">
        <f>'Per Capita Nominal'!BQ24:BQ24/'Per Capita PPP'!$B$4</f>
        <v>#N/A</v>
      </c>
      <c r="BQ24" s="10" t="e">
        <f>'Per Capita Nominal'!BR24:BR24/'Per Capita PPP'!$B$4</f>
        <v>#N/A</v>
      </c>
      <c r="BR24" s="10" t="e">
        <f>'Per Capita Nominal'!BS24:BS24/'Per Capita PPP'!$B$4</f>
        <v>#N/A</v>
      </c>
      <c r="BS24" s="10" t="e">
        <f>'Per Capita Nominal'!BT24:BT24/'Per Capita PPP'!$B$4</f>
        <v>#N/A</v>
      </c>
      <c r="BT24" s="10" t="e">
        <f>'Per Capita Nominal'!BU24:BU24/'Per Capita PPP'!$B$4</f>
        <v>#N/A</v>
      </c>
      <c r="BU24" s="10" t="e">
        <f>'Per Capita Nominal'!BV24:BV24/'Per Capita PPP'!$B$4</f>
        <v>#N/A</v>
      </c>
      <c r="BV24" s="10" t="e">
        <f>'Per Capita Nominal'!BW24:BW24/'Per Capita PPP'!$B$4</f>
        <v>#N/A</v>
      </c>
      <c r="BW24" s="10" t="e">
        <f>'Per Capita Nominal'!BX24:BX24/'Per Capita PPP'!$B$4</f>
        <v>#N/A</v>
      </c>
      <c r="BX24" s="10" t="e">
        <f>'Per Capita Nominal'!BY24:BY24/'Per Capita PPP'!$B$4</f>
        <v>#N/A</v>
      </c>
      <c r="BY24" s="10" t="e">
        <f>'Per Capita Nominal'!BZ24:BZ24/'Per Capita PPP'!$B$4</f>
        <v>#N/A</v>
      </c>
      <c r="BZ24" s="10" t="e">
        <f>'Per Capita Nominal'!CA24:CA24/'Per Capita PPP'!$B$4</f>
        <v>#N/A</v>
      </c>
      <c r="CA24" s="10" t="e">
        <f>'Per Capita Nominal'!CB24:CB24/'Per Capita PPP'!$B$4</f>
        <v>#N/A</v>
      </c>
      <c r="CB24" s="10" t="e">
        <f>'Per Capita Nominal'!CC24:CC24/'Per Capita PPP'!$B$4</f>
        <v>#N/A</v>
      </c>
      <c r="CC24" s="10" t="e">
        <f>'Per Capita Nominal'!CD24:CD24/'Per Capita PPP'!$B$4</f>
        <v>#N/A</v>
      </c>
      <c r="CD24" s="10" t="e">
        <f>'Per Capita Nominal'!CE24:CE24/'Per Capita PPP'!$B$4</f>
        <v>#N/A</v>
      </c>
      <c r="CE24" s="10" t="e">
        <f>'Per Capita Nominal'!CF24:CF24/'Per Capita PPP'!$B$4</f>
        <v>#N/A</v>
      </c>
      <c r="CF24" s="10" t="e">
        <f>'Per Capita Nominal'!CG24:CG24/'Per Capita PPP'!$B$4</f>
        <v>#N/A</v>
      </c>
      <c r="CG24" s="10" t="e">
        <f>'Per Capita Nominal'!CH24:CH24/'Per Capita PPP'!$B$4</f>
        <v>#N/A</v>
      </c>
      <c r="CH24" s="10" t="e">
        <f>'Per Capita Nominal'!CI24:CI24/'Per Capita PPP'!$B$4</f>
        <v>#N/A</v>
      </c>
      <c r="CI24" s="10" t="e">
        <f>'Per Capita Nominal'!CJ24:CJ24/'Per Capita PPP'!$B$4</f>
        <v>#N/A</v>
      </c>
      <c r="CJ24" s="10" t="e">
        <f>'Per Capita Nominal'!CK24:CK24/'Per Capita PPP'!$B$4</f>
        <v>#N/A</v>
      </c>
      <c r="CK24" s="10" t="e">
        <f>'Per Capita Nominal'!CL24:CL24/'Per Capita PPP'!$B$4</f>
        <v>#N/A</v>
      </c>
      <c r="CL24" s="10" t="e">
        <f>'Per Capita Nominal'!CM24:CM24/'Per Capita PPP'!$B$4</f>
        <v>#N/A</v>
      </c>
      <c r="CM24" s="10" t="e">
        <f>'Per Capita Nominal'!CN24:CN24/'Per Capita PPP'!$B$4</f>
        <v>#N/A</v>
      </c>
      <c r="CN24" s="10" t="e">
        <f>'Per Capita Nominal'!CO24:CO24/'Per Capita PPP'!$B$4</f>
        <v>#N/A</v>
      </c>
      <c r="CO24" s="10" t="e">
        <f>'Per Capita Nominal'!CP24:CP24/'Per Capita PPP'!$B$4</f>
        <v>#N/A</v>
      </c>
    </row>
    <row r="25" spans="1:93" hidden="1" outlineLevel="4">
      <c r="A25" s="205" t="s">
        <v>375</v>
      </c>
      <c r="B25" s="4" t="e">
        <f>'Per Capita Nominal'!C25:C25/'Per Capita PPP'!$B$4</f>
        <v>#N/A</v>
      </c>
      <c r="C25" s="10" t="e">
        <f>'Per Capita Nominal'!D25:D25/'Per Capita PPP'!$B$4</f>
        <v>#N/A</v>
      </c>
      <c r="D25" s="10" t="e">
        <f>'Per Capita Nominal'!E25:E25/'Per Capita PPP'!$B$4</f>
        <v>#N/A</v>
      </c>
      <c r="E25" s="10" t="e">
        <f>'Per Capita Nominal'!F25:F25/'Per Capita PPP'!$B$4</f>
        <v>#N/A</v>
      </c>
      <c r="F25" s="10" t="e">
        <f>'Per Capita Nominal'!G25:G25/'Per Capita PPP'!$B$4</f>
        <v>#N/A</v>
      </c>
      <c r="G25" s="10" t="e">
        <f>'Per Capita Nominal'!H25:H25/'Per Capita PPP'!$B$4</f>
        <v>#N/A</v>
      </c>
      <c r="H25" s="10" t="e">
        <f>'Per Capita Nominal'!I25:I25/'Per Capita PPP'!$B$4</f>
        <v>#N/A</v>
      </c>
      <c r="I25" s="10" t="e">
        <f>'Per Capita Nominal'!J25:J25/'Per Capita PPP'!$B$4</f>
        <v>#N/A</v>
      </c>
      <c r="J25" s="10" t="e">
        <f>'Per Capita Nominal'!K25:K25/'Per Capita PPP'!$B$4</f>
        <v>#N/A</v>
      </c>
      <c r="K25" s="10" t="e">
        <f>'Per Capita Nominal'!L25:L25/'Per Capita PPP'!$B$4</f>
        <v>#N/A</v>
      </c>
      <c r="L25" s="10" t="e">
        <f>'Per Capita Nominal'!M25:M25/'Per Capita PPP'!$B$4</f>
        <v>#N/A</v>
      </c>
      <c r="M25" s="10" t="e">
        <f>'Per Capita Nominal'!N25:N25/'Per Capita PPP'!$B$4</f>
        <v>#N/A</v>
      </c>
      <c r="N25" s="10" t="e">
        <f>'Per Capita Nominal'!O25:O25/'Per Capita PPP'!$B$4</f>
        <v>#N/A</v>
      </c>
      <c r="O25" s="10" t="e">
        <f>'Per Capita Nominal'!P25:P25/'Per Capita PPP'!$B$4</f>
        <v>#N/A</v>
      </c>
      <c r="P25" s="10" t="e">
        <f>'Per Capita Nominal'!Q25:Q25/'Per Capita PPP'!$B$4</f>
        <v>#N/A</v>
      </c>
      <c r="Q25" s="10" t="e">
        <f>'Per Capita Nominal'!R25:R25/'Per Capita PPP'!$B$4</f>
        <v>#N/A</v>
      </c>
      <c r="R25" s="10" t="e">
        <f>'Per Capita Nominal'!S25:S25/'Per Capita PPP'!$B$4</f>
        <v>#N/A</v>
      </c>
      <c r="S25" s="10" t="e">
        <f>'Per Capita Nominal'!T25:T25/'Per Capita PPP'!$B$4</f>
        <v>#N/A</v>
      </c>
      <c r="T25" s="10" t="e">
        <f>'Per Capita Nominal'!U25:U25/'Per Capita PPP'!$B$4</f>
        <v>#N/A</v>
      </c>
      <c r="U25" s="10" t="e">
        <f>'Per Capita Nominal'!V25:V25/'Per Capita PPP'!$B$4</f>
        <v>#N/A</v>
      </c>
      <c r="V25" s="10" t="e">
        <f>'Per Capita Nominal'!W25:W25/'Per Capita PPP'!$B$4</f>
        <v>#N/A</v>
      </c>
      <c r="W25" s="10" t="e">
        <f>'Per Capita Nominal'!X25:X25/'Per Capita PPP'!$B$4</f>
        <v>#N/A</v>
      </c>
      <c r="X25" s="10" t="e">
        <f>'Per Capita Nominal'!Y25:Y25/'Per Capita PPP'!$B$4</f>
        <v>#N/A</v>
      </c>
      <c r="Y25" s="10" t="e">
        <f>'Per Capita Nominal'!Z25:Z25/'Per Capita PPP'!$B$4</f>
        <v>#N/A</v>
      </c>
      <c r="Z25" s="10" t="e">
        <f>'Per Capita Nominal'!AA25:AA25/'Per Capita PPP'!$B$4</f>
        <v>#N/A</v>
      </c>
      <c r="AA25" s="10" t="e">
        <f>'Per Capita Nominal'!AB25:AB25/'Per Capita PPP'!$B$4</f>
        <v>#N/A</v>
      </c>
      <c r="AB25" s="10" t="e">
        <f>'Per Capita Nominal'!AC25:AC25/'Per Capita PPP'!$B$4</f>
        <v>#N/A</v>
      </c>
      <c r="AC25" s="10" t="e">
        <f>'Per Capita Nominal'!AD25:AD25/'Per Capita PPP'!$B$4</f>
        <v>#N/A</v>
      </c>
      <c r="AD25" s="10" t="e">
        <f>'Per Capita Nominal'!AE25:AE25/'Per Capita PPP'!$B$4</f>
        <v>#N/A</v>
      </c>
      <c r="AE25" s="10" t="e">
        <f>'Per Capita Nominal'!AF25:AF25/'Per Capita PPP'!$B$4</f>
        <v>#N/A</v>
      </c>
      <c r="AF25" s="10" t="e">
        <f>'Per Capita Nominal'!AG25:AG25/'Per Capita PPP'!$B$4</f>
        <v>#N/A</v>
      </c>
      <c r="AG25" s="10" t="e">
        <f>'Per Capita Nominal'!AH25:AH25/'Per Capita PPP'!$B$4</f>
        <v>#N/A</v>
      </c>
      <c r="AH25" s="10" t="e">
        <f>'Per Capita Nominal'!AI25:AI25/'Per Capita PPP'!$B$4</f>
        <v>#N/A</v>
      </c>
      <c r="AI25" s="10" t="e">
        <f>'Per Capita Nominal'!AJ25:AJ25/'Per Capita PPP'!$B$4</f>
        <v>#N/A</v>
      </c>
      <c r="AJ25" s="10" t="e">
        <f>'Per Capita Nominal'!AK25:AK25/'Per Capita PPP'!$B$4</f>
        <v>#N/A</v>
      </c>
      <c r="AK25" s="10" t="e">
        <f>'Per Capita Nominal'!AL25:AL25/'Per Capita PPP'!$B$4</f>
        <v>#N/A</v>
      </c>
      <c r="AL25" s="10" t="e">
        <f>'Per Capita Nominal'!AM25:AM25/'Per Capita PPP'!$B$4</f>
        <v>#N/A</v>
      </c>
      <c r="AM25" s="10" t="e">
        <f>'Per Capita Nominal'!AN25:AN25/'Per Capita PPP'!$B$4</f>
        <v>#N/A</v>
      </c>
      <c r="AN25" s="10" t="e">
        <f>'Per Capita Nominal'!AO25:AO25/'Per Capita PPP'!$B$4</f>
        <v>#N/A</v>
      </c>
      <c r="AO25" s="10" t="e">
        <f>'Per Capita Nominal'!AP25:AP25/'Per Capita PPP'!$B$4</f>
        <v>#N/A</v>
      </c>
      <c r="AP25" s="10" t="e">
        <f>'Per Capita Nominal'!AQ25:AQ25/'Per Capita PPP'!$B$4</f>
        <v>#N/A</v>
      </c>
      <c r="AQ25" s="10" t="e">
        <f>'Per Capita Nominal'!AR25:AR25/'Per Capita PPP'!$B$4</f>
        <v>#N/A</v>
      </c>
      <c r="AR25" s="10" t="e">
        <f>'Per Capita Nominal'!AS25:AS25/'Per Capita PPP'!$B$4</f>
        <v>#N/A</v>
      </c>
      <c r="AS25" s="10" t="e">
        <f>'Per Capita Nominal'!AT25:AT25/'Per Capita PPP'!$B$4</f>
        <v>#N/A</v>
      </c>
      <c r="AT25" s="10" t="e">
        <f>'Per Capita Nominal'!AU25:AU25/'Per Capita PPP'!$B$4</f>
        <v>#N/A</v>
      </c>
      <c r="AU25" s="10" t="e">
        <f>'Per Capita Nominal'!AV25:AV25/'Per Capita PPP'!$B$4</f>
        <v>#N/A</v>
      </c>
      <c r="AV25" s="10" t="e">
        <f>'Per Capita Nominal'!AW25:AW25/'Per Capita PPP'!$B$4</f>
        <v>#N/A</v>
      </c>
      <c r="AW25" s="10" t="e">
        <f>'Per Capita Nominal'!AX25:AX25/'Per Capita PPP'!$B$4</f>
        <v>#N/A</v>
      </c>
      <c r="AX25" s="10" t="e">
        <f>'Per Capita Nominal'!AY25:AY25/'Per Capita PPP'!$B$4</f>
        <v>#N/A</v>
      </c>
      <c r="AY25" s="10" t="e">
        <f>'Per Capita Nominal'!AZ25:AZ25/'Per Capita PPP'!$B$4</f>
        <v>#N/A</v>
      </c>
      <c r="AZ25" s="10" t="e">
        <f>'Per Capita Nominal'!BA25:BA25/'Per Capita PPP'!$B$4</f>
        <v>#N/A</v>
      </c>
      <c r="BA25" s="10" t="e">
        <f>'Per Capita Nominal'!BB25:BB25/'Per Capita PPP'!$B$4</f>
        <v>#N/A</v>
      </c>
      <c r="BB25" s="10" t="e">
        <f>'Per Capita Nominal'!BC25:BC25/'Per Capita PPP'!$B$4</f>
        <v>#N/A</v>
      </c>
      <c r="BC25" s="10" t="e">
        <f>'Per Capita Nominal'!BD25:BD25/'Per Capita PPP'!$B$4</f>
        <v>#N/A</v>
      </c>
      <c r="BD25" s="10" t="e">
        <f>'Per Capita Nominal'!BE25:BE25/'Per Capita PPP'!$B$4</f>
        <v>#N/A</v>
      </c>
      <c r="BE25" s="10" t="e">
        <f>'Per Capita Nominal'!BF25:BF25/'Per Capita PPP'!$B$4</f>
        <v>#N/A</v>
      </c>
      <c r="BF25" s="10" t="e">
        <f>'Per Capita Nominal'!BG25:BG25/'Per Capita PPP'!$B$4</f>
        <v>#N/A</v>
      </c>
      <c r="BG25" s="10" t="e">
        <f>'Per Capita Nominal'!BH25:BH25/'Per Capita PPP'!$B$4</f>
        <v>#N/A</v>
      </c>
      <c r="BH25" s="10" t="e">
        <f>'Per Capita Nominal'!BI25:BI25/'Per Capita PPP'!$B$4</f>
        <v>#N/A</v>
      </c>
      <c r="BI25" s="10" t="e">
        <f>'Per Capita Nominal'!BJ25:BJ25/'Per Capita PPP'!$B$4</f>
        <v>#N/A</v>
      </c>
      <c r="BJ25" s="10" t="e">
        <f>'Per Capita Nominal'!BK25:BK25/'Per Capita PPP'!$B$4</f>
        <v>#N/A</v>
      </c>
      <c r="BK25" s="10" t="e">
        <f>'Per Capita Nominal'!BL25:BL25/'Per Capita PPP'!$B$4</f>
        <v>#N/A</v>
      </c>
      <c r="BL25" s="10" t="e">
        <f>'Per Capita Nominal'!BM25:BM25/'Per Capita PPP'!$B$4</f>
        <v>#N/A</v>
      </c>
      <c r="BM25" s="10" t="e">
        <f>'Per Capita Nominal'!BN25:BN25/'Per Capita PPP'!$B$4</f>
        <v>#N/A</v>
      </c>
      <c r="BN25" s="10" t="e">
        <f>'Per Capita Nominal'!BO25:BO25/'Per Capita PPP'!$B$4</f>
        <v>#N/A</v>
      </c>
      <c r="BO25" s="10" t="e">
        <f>'Per Capita Nominal'!BP25:BP25/'Per Capita PPP'!$B$4</f>
        <v>#N/A</v>
      </c>
      <c r="BP25" s="10" t="e">
        <f>'Per Capita Nominal'!BQ25:BQ25/'Per Capita PPP'!$B$4</f>
        <v>#N/A</v>
      </c>
      <c r="BQ25" s="10" t="e">
        <f>'Per Capita Nominal'!BR25:BR25/'Per Capita PPP'!$B$4</f>
        <v>#N/A</v>
      </c>
      <c r="BR25" s="10" t="e">
        <f>'Per Capita Nominal'!BS25:BS25/'Per Capita PPP'!$B$4</f>
        <v>#N/A</v>
      </c>
      <c r="BS25" s="10" t="e">
        <f>'Per Capita Nominal'!BT25:BT25/'Per Capita PPP'!$B$4</f>
        <v>#N/A</v>
      </c>
      <c r="BT25" s="10" t="e">
        <f>'Per Capita Nominal'!BU25:BU25/'Per Capita PPP'!$B$4</f>
        <v>#N/A</v>
      </c>
      <c r="BU25" s="10" t="e">
        <f>'Per Capita Nominal'!BV25:BV25/'Per Capita PPP'!$B$4</f>
        <v>#N/A</v>
      </c>
      <c r="BV25" s="10" t="e">
        <f>'Per Capita Nominal'!BW25:BW25/'Per Capita PPP'!$B$4</f>
        <v>#N/A</v>
      </c>
      <c r="BW25" s="10" t="e">
        <f>'Per Capita Nominal'!BX25:BX25/'Per Capita PPP'!$B$4</f>
        <v>#N/A</v>
      </c>
      <c r="BX25" s="10" t="e">
        <f>'Per Capita Nominal'!BY25:BY25/'Per Capita PPP'!$B$4</f>
        <v>#N/A</v>
      </c>
      <c r="BY25" s="10" t="e">
        <f>'Per Capita Nominal'!BZ25:BZ25/'Per Capita PPP'!$B$4</f>
        <v>#N/A</v>
      </c>
      <c r="BZ25" s="10" t="e">
        <f>'Per Capita Nominal'!CA25:CA25/'Per Capita PPP'!$B$4</f>
        <v>#N/A</v>
      </c>
      <c r="CA25" s="10" t="e">
        <f>'Per Capita Nominal'!CB25:CB25/'Per Capita PPP'!$B$4</f>
        <v>#N/A</v>
      </c>
      <c r="CB25" s="10" t="e">
        <f>'Per Capita Nominal'!CC25:CC25/'Per Capita PPP'!$B$4</f>
        <v>#N/A</v>
      </c>
      <c r="CC25" s="10" t="e">
        <f>'Per Capita Nominal'!CD25:CD25/'Per Capita PPP'!$B$4</f>
        <v>#N/A</v>
      </c>
      <c r="CD25" s="10" t="e">
        <f>'Per Capita Nominal'!CE25:CE25/'Per Capita PPP'!$B$4</f>
        <v>#N/A</v>
      </c>
      <c r="CE25" s="10" t="e">
        <f>'Per Capita Nominal'!CF25:CF25/'Per Capita PPP'!$B$4</f>
        <v>#N/A</v>
      </c>
      <c r="CF25" s="10" t="e">
        <f>'Per Capita Nominal'!CG25:CG25/'Per Capita PPP'!$B$4</f>
        <v>#N/A</v>
      </c>
      <c r="CG25" s="10" t="e">
        <f>'Per Capita Nominal'!CH25:CH25/'Per Capita PPP'!$B$4</f>
        <v>#N/A</v>
      </c>
      <c r="CH25" s="10" t="e">
        <f>'Per Capita Nominal'!CI25:CI25/'Per Capita PPP'!$B$4</f>
        <v>#N/A</v>
      </c>
      <c r="CI25" s="10" t="e">
        <f>'Per Capita Nominal'!CJ25:CJ25/'Per Capita PPP'!$B$4</f>
        <v>#N/A</v>
      </c>
      <c r="CJ25" s="10" t="e">
        <f>'Per Capita Nominal'!CK25:CK25/'Per Capita PPP'!$B$4</f>
        <v>#N/A</v>
      </c>
      <c r="CK25" s="10" t="e">
        <f>'Per Capita Nominal'!CL25:CL25/'Per Capita PPP'!$B$4</f>
        <v>#N/A</v>
      </c>
      <c r="CL25" s="10" t="e">
        <f>'Per Capita Nominal'!CM25:CM25/'Per Capita PPP'!$B$4</f>
        <v>#N/A</v>
      </c>
      <c r="CM25" s="10" t="e">
        <f>'Per Capita Nominal'!CN25:CN25/'Per Capita PPP'!$B$4</f>
        <v>#N/A</v>
      </c>
      <c r="CN25" s="10" t="e">
        <f>'Per Capita Nominal'!CO25:CO25/'Per Capita PPP'!$B$4</f>
        <v>#N/A</v>
      </c>
      <c r="CO25" s="10" t="e">
        <f>'Per Capita Nominal'!CP25:CP25/'Per Capita PPP'!$B$4</f>
        <v>#N/A</v>
      </c>
    </row>
    <row r="26" spans="1:93" hidden="1" outlineLevel="4" collapsed="1">
      <c r="A26" s="205" t="s">
        <v>376</v>
      </c>
      <c r="B26" s="4" t="e">
        <f>'Per Capita Nominal'!C26:C26/'Per Capita PPP'!$B$4</f>
        <v>#N/A</v>
      </c>
      <c r="C26" s="10" t="e">
        <f>'Per Capita Nominal'!D26:D26/'Per Capita PPP'!$B$4</f>
        <v>#N/A</v>
      </c>
      <c r="D26" s="10" t="e">
        <f>'Per Capita Nominal'!E26:E26/'Per Capita PPP'!$B$4</f>
        <v>#N/A</v>
      </c>
      <c r="E26" s="10" t="e">
        <f>'Per Capita Nominal'!F26:F26/'Per Capita PPP'!$B$4</f>
        <v>#N/A</v>
      </c>
      <c r="F26" s="10" t="e">
        <f>'Per Capita Nominal'!G26:G26/'Per Capita PPP'!$B$4</f>
        <v>#N/A</v>
      </c>
      <c r="G26" s="10" t="e">
        <f>'Per Capita Nominal'!H26:H26/'Per Capita PPP'!$B$4</f>
        <v>#N/A</v>
      </c>
      <c r="H26" s="10" t="e">
        <f>'Per Capita Nominal'!I26:I26/'Per Capita PPP'!$B$4</f>
        <v>#N/A</v>
      </c>
      <c r="I26" s="10" t="e">
        <f>'Per Capita Nominal'!J26:J26/'Per Capita PPP'!$B$4</f>
        <v>#N/A</v>
      </c>
      <c r="J26" s="10" t="e">
        <f>'Per Capita Nominal'!K26:K26/'Per Capita PPP'!$B$4</f>
        <v>#N/A</v>
      </c>
      <c r="K26" s="10" t="e">
        <f>'Per Capita Nominal'!L26:L26/'Per Capita PPP'!$B$4</f>
        <v>#N/A</v>
      </c>
      <c r="L26" s="10" t="e">
        <f>'Per Capita Nominal'!M26:M26/'Per Capita PPP'!$B$4</f>
        <v>#N/A</v>
      </c>
      <c r="M26" s="10" t="e">
        <f>'Per Capita Nominal'!N26:N26/'Per Capita PPP'!$B$4</f>
        <v>#N/A</v>
      </c>
      <c r="N26" s="10" t="e">
        <f>'Per Capita Nominal'!O26:O26/'Per Capita PPP'!$B$4</f>
        <v>#N/A</v>
      </c>
      <c r="O26" s="10" t="e">
        <f>'Per Capita Nominal'!P26:P26/'Per Capita PPP'!$B$4</f>
        <v>#N/A</v>
      </c>
      <c r="P26" s="10" t="e">
        <f>'Per Capita Nominal'!Q26:Q26/'Per Capita PPP'!$B$4</f>
        <v>#N/A</v>
      </c>
      <c r="Q26" s="10" t="e">
        <f>'Per Capita Nominal'!R26:R26/'Per Capita PPP'!$B$4</f>
        <v>#N/A</v>
      </c>
      <c r="R26" s="10" t="e">
        <f>'Per Capita Nominal'!S26:S26/'Per Capita PPP'!$B$4</f>
        <v>#N/A</v>
      </c>
      <c r="S26" s="10" t="e">
        <f>'Per Capita Nominal'!T26:T26/'Per Capita PPP'!$B$4</f>
        <v>#N/A</v>
      </c>
      <c r="T26" s="10" t="e">
        <f>'Per Capita Nominal'!U26:U26/'Per Capita PPP'!$B$4</f>
        <v>#N/A</v>
      </c>
      <c r="U26" s="10" t="e">
        <f>'Per Capita Nominal'!V26:V26/'Per Capita PPP'!$B$4</f>
        <v>#N/A</v>
      </c>
      <c r="V26" s="10" t="e">
        <f>'Per Capita Nominal'!W26:W26/'Per Capita PPP'!$B$4</f>
        <v>#N/A</v>
      </c>
      <c r="W26" s="10" t="e">
        <f>'Per Capita Nominal'!X26:X26/'Per Capita PPP'!$B$4</f>
        <v>#N/A</v>
      </c>
      <c r="X26" s="10" t="e">
        <f>'Per Capita Nominal'!Y26:Y26/'Per Capita PPP'!$B$4</f>
        <v>#N/A</v>
      </c>
      <c r="Y26" s="10" t="e">
        <f>'Per Capita Nominal'!Z26:Z26/'Per Capita PPP'!$B$4</f>
        <v>#N/A</v>
      </c>
      <c r="Z26" s="10" t="e">
        <f>'Per Capita Nominal'!AA26:AA26/'Per Capita PPP'!$B$4</f>
        <v>#N/A</v>
      </c>
      <c r="AA26" s="10" t="e">
        <f>'Per Capita Nominal'!AB26:AB26/'Per Capita PPP'!$B$4</f>
        <v>#N/A</v>
      </c>
      <c r="AB26" s="10" t="e">
        <f>'Per Capita Nominal'!AC26:AC26/'Per Capita PPP'!$B$4</f>
        <v>#N/A</v>
      </c>
      <c r="AC26" s="10" t="e">
        <f>'Per Capita Nominal'!AD26:AD26/'Per Capita PPP'!$B$4</f>
        <v>#N/A</v>
      </c>
      <c r="AD26" s="10" t="e">
        <f>'Per Capita Nominal'!AE26:AE26/'Per Capita PPP'!$B$4</f>
        <v>#N/A</v>
      </c>
      <c r="AE26" s="10" t="e">
        <f>'Per Capita Nominal'!AF26:AF26/'Per Capita PPP'!$B$4</f>
        <v>#N/A</v>
      </c>
      <c r="AF26" s="10" t="e">
        <f>'Per Capita Nominal'!AG26:AG26/'Per Capita PPP'!$B$4</f>
        <v>#N/A</v>
      </c>
      <c r="AG26" s="10" t="e">
        <f>'Per Capita Nominal'!AH26:AH26/'Per Capita PPP'!$B$4</f>
        <v>#N/A</v>
      </c>
      <c r="AH26" s="10" t="e">
        <f>'Per Capita Nominal'!AI26:AI26/'Per Capita PPP'!$B$4</f>
        <v>#N/A</v>
      </c>
      <c r="AI26" s="10" t="e">
        <f>'Per Capita Nominal'!AJ26:AJ26/'Per Capita PPP'!$B$4</f>
        <v>#N/A</v>
      </c>
      <c r="AJ26" s="10" t="e">
        <f>'Per Capita Nominal'!AK26:AK26/'Per Capita PPP'!$B$4</f>
        <v>#N/A</v>
      </c>
      <c r="AK26" s="10" t="e">
        <f>'Per Capita Nominal'!AL26:AL26/'Per Capita PPP'!$B$4</f>
        <v>#N/A</v>
      </c>
      <c r="AL26" s="10" t="e">
        <f>'Per Capita Nominal'!AM26:AM26/'Per Capita PPP'!$B$4</f>
        <v>#N/A</v>
      </c>
      <c r="AM26" s="10" t="e">
        <f>'Per Capita Nominal'!AN26:AN26/'Per Capita PPP'!$B$4</f>
        <v>#N/A</v>
      </c>
      <c r="AN26" s="10" t="e">
        <f>'Per Capita Nominal'!AO26:AO26/'Per Capita PPP'!$B$4</f>
        <v>#N/A</v>
      </c>
      <c r="AO26" s="10" t="e">
        <f>'Per Capita Nominal'!AP26:AP26/'Per Capita PPP'!$B$4</f>
        <v>#N/A</v>
      </c>
      <c r="AP26" s="10" t="e">
        <f>'Per Capita Nominal'!AQ26:AQ26/'Per Capita PPP'!$B$4</f>
        <v>#N/A</v>
      </c>
      <c r="AQ26" s="10" t="e">
        <f>'Per Capita Nominal'!AR26:AR26/'Per Capita PPP'!$B$4</f>
        <v>#N/A</v>
      </c>
      <c r="AR26" s="10" t="e">
        <f>'Per Capita Nominal'!AS26:AS26/'Per Capita PPP'!$B$4</f>
        <v>#N/A</v>
      </c>
      <c r="AS26" s="10" t="e">
        <f>'Per Capita Nominal'!AT26:AT26/'Per Capita PPP'!$B$4</f>
        <v>#N/A</v>
      </c>
      <c r="AT26" s="10" t="e">
        <f>'Per Capita Nominal'!AU26:AU26/'Per Capita PPP'!$B$4</f>
        <v>#N/A</v>
      </c>
      <c r="AU26" s="10" t="e">
        <f>'Per Capita Nominal'!AV26:AV26/'Per Capita PPP'!$B$4</f>
        <v>#N/A</v>
      </c>
      <c r="AV26" s="10" t="e">
        <f>'Per Capita Nominal'!AW26:AW26/'Per Capita PPP'!$B$4</f>
        <v>#N/A</v>
      </c>
      <c r="AW26" s="10" t="e">
        <f>'Per Capita Nominal'!AX26:AX26/'Per Capita PPP'!$B$4</f>
        <v>#N/A</v>
      </c>
      <c r="AX26" s="10" t="e">
        <f>'Per Capita Nominal'!AY26:AY26/'Per Capita PPP'!$B$4</f>
        <v>#N/A</v>
      </c>
      <c r="AY26" s="10" t="e">
        <f>'Per Capita Nominal'!AZ26:AZ26/'Per Capita PPP'!$B$4</f>
        <v>#N/A</v>
      </c>
      <c r="AZ26" s="10" t="e">
        <f>'Per Capita Nominal'!BA26:BA26/'Per Capita PPP'!$B$4</f>
        <v>#N/A</v>
      </c>
      <c r="BA26" s="10" t="e">
        <f>'Per Capita Nominal'!BB26:BB26/'Per Capita PPP'!$B$4</f>
        <v>#N/A</v>
      </c>
      <c r="BB26" s="10" t="e">
        <f>'Per Capita Nominal'!BC26:BC26/'Per Capita PPP'!$B$4</f>
        <v>#N/A</v>
      </c>
      <c r="BC26" s="10" t="e">
        <f>'Per Capita Nominal'!BD26:BD26/'Per Capita PPP'!$B$4</f>
        <v>#N/A</v>
      </c>
      <c r="BD26" s="10" t="e">
        <f>'Per Capita Nominal'!BE26:BE26/'Per Capita PPP'!$B$4</f>
        <v>#N/A</v>
      </c>
      <c r="BE26" s="10" t="e">
        <f>'Per Capita Nominal'!BF26:BF26/'Per Capita PPP'!$B$4</f>
        <v>#N/A</v>
      </c>
      <c r="BF26" s="10" t="e">
        <f>'Per Capita Nominal'!BG26:BG26/'Per Capita PPP'!$B$4</f>
        <v>#N/A</v>
      </c>
      <c r="BG26" s="10" t="e">
        <f>'Per Capita Nominal'!BH26:BH26/'Per Capita PPP'!$B$4</f>
        <v>#N/A</v>
      </c>
      <c r="BH26" s="10" t="e">
        <f>'Per Capita Nominal'!BI26:BI26/'Per Capita PPP'!$B$4</f>
        <v>#N/A</v>
      </c>
      <c r="BI26" s="10" t="e">
        <f>'Per Capita Nominal'!BJ26:BJ26/'Per Capita PPP'!$B$4</f>
        <v>#N/A</v>
      </c>
      <c r="BJ26" s="10" t="e">
        <f>'Per Capita Nominal'!BK26:BK26/'Per Capita PPP'!$B$4</f>
        <v>#N/A</v>
      </c>
      <c r="BK26" s="10" t="e">
        <f>'Per Capita Nominal'!BL26:BL26/'Per Capita PPP'!$B$4</f>
        <v>#N/A</v>
      </c>
      <c r="BL26" s="10" t="e">
        <f>'Per Capita Nominal'!BM26:BM26/'Per Capita PPP'!$B$4</f>
        <v>#N/A</v>
      </c>
      <c r="BM26" s="10" t="e">
        <f>'Per Capita Nominal'!BN26:BN26/'Per Capita PPP'!$B$4</f>
        <v>#N/A</v>
      </c>
      <c r="BN26" s="10" t="e">
        <f>'Per Capita Nominal'!BO26:BO26/'Per Capita PPP'!$B$4</f>
        <v>#N/A</v>
      </c>
      <c r="BO26" s="10" t="e">
        <f>'Per Capita Nominal'!BP26:BP26/'Per Capita PPP'!$B$4</f>
        <v>#N/A</v>
      </c>
      <c r="BP26" s="10" t="e">
        <f>'Per Capita Nominal'!BQ26:BQ26/'Per Capita PPP'!$B$4</f>
        <v>#N/A</v>
      </c>
      <c r="BQ26" s="10" t="e">
        <f>'Per Capita Nominal'!BR26:BR26/'Per Capita PPP'!$B$4</f>
        <v>#N/A</v>
      </c>
      <c r="BR26" s="10" t="e">
        <f>'Per Capita Nominal'!BS26:BS26/'Per Capita PPP'!$B$4</f>
        <v>#N/A</v>
      </c>
      <c r="BS26" s="10" t="e">
        <f>'Per Capita Nominal'!BT26:BT26/'Per Capita PPP'!$B$4</f>
        <v>#N/A</v>
      </c>
      <c r="BT26" s="10" t="e">
        <f>'Per Capita Nominal'!BU26:BU26/'Per Capita PPP'!$B$4</f>
        <v>#N/A</v>
      </c>
      <c r="BU26" s="10" t="e">
        <f>'Per Capita Nominal'!BV26:BV26/'Per Capita PPP'!$B$4</f>
        <v>#N/A</v>
      </c>
      <c r="BV26" s="10" t="e">
        <f>'Per Capita Nominal'!BW26:BW26/'Per Capita PPP'!$B$4</f>
        <v>#N/A</v>
      </c>
      <c r="BW26" s="10" t="e">
        <f>'Per Capita Nominal'!BX26:BX26/'Per Capita PPP'!$B$4</f>
        <v>#N/A</v>
      </c>
      <c r="BX26" s="10" t="e">
        <f>'Per Capita Nominal'!BY26:BY26/'Per Capita PPP'!$B$4</f>
        <v>#N/A</v>
      </c>
      <c r="BY26" s="10" t="e">
        <f>'Per Capita Nominal'!BZ26:BZ26/'Per Capita PPP'!$B$4</f>
        <v>#N/A</v>
      </c>
      <c r="BZ26" s="10" t="e">
        <f>'Per Capita Nominal'!CA26:CA26/'Per Capita PPP'!$B$4</f>
        <v>#N/A</v>
      </c>
      <c r="CA26" s="10" t="e">
        <f>'Per Capita Nominal'!CB26:CB26/'Per Capita PPP'!$B$4</f>
        <v>#N/A</v>
      </c>
      <c r="CB26" s="10" t="e">
        <f>'Per Capita Nominal'!CC26:CC26/'Per Capita PPP'!$B$4</f>
        <v>#N/A</v>
      </c>
      <c r="CC26" s="10" t="e">
        <f>'Per Capita Nominal'!CD26:CD26/'Per Capita PPP'!$B$4</f>
        <v>#N/A</v>
      </c>
      <c r="CD26" s="10" t="e">
        <f>'Per Capita Nominal'!CE26:CE26/'Per Capita PPP'!$B$4</f>
        <v>#N/A</v>
      </c>
      <c r="CE26" s="10" t="e">
        <f>'Per Capita Nominal'!CF26:CF26/'Per Capita PPP'!$B$4</f>
        <v>#N/A</v>
      </c>
      <c r="CF26" s="10" t="e">
        <f>'Per Capita Nominal'!CG26:CG26/'Per Capita PPP'!$B$4</f>
        <v>#N/A</v>
      </c>
      <c r="CG26" s="10" t="e">
        <f>'Per Capita Nominal'!CH26:CH26/'Per Capita PPP'!$B$4</f>
        <v>#N/A</v>
      </c>
      <c r="CH26" s="10" t="e">
        <f>'Per Capita Nominal'!CI26:CI26/'Per Capita PPP'!$B$4</f>
        <v>#N/A</v>
      </c>
      <c r="CI26" s="10" t="e">
        <f>'Per Capita Nominal'!CJ26:CJ26/'Per Capita PPP'!$B$4</f>
        <v>#N/A</v>
      </c>
      <c r="CJ26" s="10" t="e">
        <f>'Per Capita Nominal'!CK26:CK26/'Per Capita PPP'!$B$4</f>
        <v>#N/A</v>
      </c>
      <c r="CK26" s="10" t="e">
        <f>'Per Capita Nominal'!CL26:CL26/'Per Capita PPP'!$B$4</f>
        <v>#N/A</v>
      </c>
      <c r="CL26" s="10" t="e">
        <f>'Per Capita Nominal'!CM26:CM26/'Per Capita PPP'!$B$4</f>
        <v>#N/A</v>
      </c>
      <c r="CM26" s="10" t="e">
        <f>'Per Capita Nominal'!CN26:CN26/'Per Capita PPP'!$B$4</f>
        <v>#N/A</v>
      </c>
      <c r="CN26" s="10" t="e">
        <f>'Per Capita Nominal'!CO26:CO26/'Per Capita PPP'!$B$4</f>
        <v>#N/A</v>
      </c>
      <c r="CO26" s="10" t="e">
        <f>'Per Capita Nominal'!CP26:CP26/'Per Capita PPP'!$B$4</f>
        <v>#N/A</v>
      </c>
    </row>
    <row r="27" spans="1:93" hidden="1" outlineLevel="3">
      <c r="A27" s="30" t="s">
        <v>395</v>
      </c>
      <c r="B27" s="4" t="e">
        <f>'Per Capita Nominal'!C27:C27/'Per Capita PPP'!$B$4</f>
        <v>#N/A</v>
      </c>
      <c r="C27" s="10" t="e">
        <f>'Per Capita Nominal'!D27:D27/'Per Capita PPP'!$B$4</f>
        <v>#N/A</v>
      </c>
      <c r="D27" s="10" t="e">
        <f>'Per Capita Nominal'!E27:E27/'Per Capita PPP'!$B$4</f>
        <v>#N/A</v>
      </c>
      <c r="E27" s="10" t="e">
        <f>'Per Capita Nominal'!F27:F27/'Per Capita PPP'!$B$4</f>
        <v>#N/A</v>
      </c>
      <c r="F27" s="10" t="e">
        <f>'Per Capita Nominal'!G27:G27/'Per Capita PPP'!$B$4</f>
        <v>#N/A</v>
      </c>
      <c r="G27" s="10" t="e">
        <f>'Per Capita Nominal'!H27:H27/'Per Capita PPP'!$B$4</f>
        <v>#N/A</v>
      </c>
      <c r="H27" s="10" t="e">
        <f>'Per Capita Nominal'!I27:I27/'Per Capita PPP'!$B$4</f>
        <v>#N/A</v>
      </c>
      <c r="I27" s="10" t="e">
        <f>'Per Capita Nominal'!J27:J27/'Per Capita PPP'!$B$4</f>
        <v>#N/A</v>
      </c>
      <c r="J27" s="10" t="e">
        <f>'Per Capita Nominal'!K27:K27/'Per Capita PPP'!$B$4</f>
        <v>#N/A</v>
      </c>
      <c r="K27" s="10" t="e">
        <f>'Per Capita Nominal'!L27:L27/'Per Capita PPP'!$B$4</f>
        <v>#N/A</v>
      </c>
      <c r="L27" s="10" t="e">
        <f>'Per Capita Nominal'!M27:M27/'Per Capita PPP'!$B$4</f>
        <v>#N/A</v>
      </c>
      <c r="M27" s="10" t="e">
        <f>'Per Capita Nominal'!N27:N27/'Per Capita PPP'!$B$4</f>
        <v>#N/A</v>
      </c>
      <c r="N27" s="10" t="e">
        <f>'Per Capita Nominal'!O27:O27/'Per Capita PPP'!$B$4</f>
        <v>#N/A</v>
      </c>
      <c r="O27" s="10" t="e">
        <f>'Per Capita Nominal'!P27:P27/'Per Capita PPP'!$B$4</f>
        <v>#N/A</v>
      </c>
      <c r="P27" s="10" t="e">
        <f>'Per Capita Nominal'!Q27:Q27/'Per Capita PPP'!$B$4</f>
        <v>#N/A</v>
      </c>
      <c r="Q27" s="10" t="e">
        <f>'Per Capita Nominal'!R27:R27/'Per Capita PPP'!$B$4</f>
        <v>#N/A</v>
      </c>
      <c r="R27" s="10" t="e">
        <f>'Per Capita Nominal'!S27:S27/'Per Capita PPP'!$B$4</f>
        <v>#N/A</v>
      </c>
      <c r="S27" s="10" t="e">
        <f>'Per Capita Nominal'!T27:T27/'Per Capita PPP'!$B$4</f>
        <v>#N/A</v>
      </c>
      <c r="T27" s="10" t="e">
        <f>'Per Capita Nominal'!U27:U27/'Per Capita PPP'!$B$4</f>
        <v>#N/A</v>
      </c>
      <c r="U27" s="10" t="e">
        <f>'Per Capita Nominal'!V27:V27/'Per Capita PPP'!$B$4</f>
        <v>#N/A</v>
      </c>
      <c r="V27" s="10" t="e">
        <f>'Per Capita Nominal'!W27:W27/'Per Capita PPP'!$B$4</f>
        <v>#N/A</v>
      </c>
      <c r="W27" s="10" t="e">
        <f>'Per Capita Nominal'!X27:X27/'Per Capita PPP'!$B$4</f>
        <v>#N/A</v>
      </c>
      <c r="X27" s="10" t="e">
        <f>'Per Capita Nominal'!Y27:Y27/'Per Capita PPP'!$B$4</f>
        <v>#N/A</v>
      </c>
      <c r="Y27" s="10" t="e">
        <f>'Per Capita Nominal'!Z27:Z27/'Per Capita PPP'!$B$4</f>
        <v>#N/A</v>
      </c>
      <c r="Z27" s="10" t="e">
        <f>'Per Capita Nominal'!AA27:AA27/'Per Capita PPP'!$B$4</f>
        <v>#N/A</v>
      </c>
      <c r="AA27" s="10" t="e">
        <f>'Per Capita Nominal'!AB27:AB27/'Per Capita PPP'!$B$4</f>
        <v>#N/A</v>
      </c>
      <c r="AB27" s="10" t="e">
        <f>'Per Capita Nominal'!AC27:AC27/'Per Capita PPP'!$B$4</f>
        <v>#N/A</v>
      </c>
      <c r="AC27" s="10" t="e">
        <f>'Per Capita Nominal'!AD27:AD27/'Per Capita PPP'!$B$4</f>
        <v>#N/A</v>
      </c>
      <c r="AD27" s="10" t="e">
        <f>'Per Capita Nominal'!AE27:AE27/'Per Capita PPP'!$B$4</f>
        <v>#N/A</v>
      </c>
      <c r="AE27" s="10" t="e">
        <f>'Per Capita Nominal'!AF27:AF27/'Per Capita PPP'!$B$4</f>
        <v>#N/A</v>
      </c>
      <c r="AF27" s="10" t="e">
        <f>'Per Capita Nominal'!AG27:AG27/'Per Capita PPP'!$B$4</f>
        <v>#N/A</v>
      </c>
      <c r="AG27" s="10" t="e">
        <f>'Per Capita Nominal'!AH27:AH27/'Per Capita PPP'!$B$4</f>
        <v>#N/A</v>
      </c>
      <c r="AH27" s="10" t="e">
        <f>'Per Capita Nominal'!AI27:AI27/'Per Capita PPP'!$B$4</f>
        <v>#N/A</v>
      </c>
      <c r="AI27" s="10" t="e">
        <f>'Per Capita Nominal'!AJ27:AJ27/'Per Capita PPP'!$B$4</f>
        <v>#N/A</v>
      </c>
      <c r="AJ27" s="10" t="e">
        <f>'Per Capita Nominal'!AK27:AK27/'Per Capita PPP'!$B$4</f>
        <v>#N/A</v>
      </c>
      <c r="AK27" s="10" t="e">
        <f>'Per Capita Nominal'!AL27:AL27/'Per Capita PPP'!$B$4</f>
        <v>#N/A</v>
      </c>
      <c r="AL27" s="10" t="e">
        <f>'Per Capita Nominal'!AM27:AM27/'Per Capita PPP'!$B$4</f>
        <v>#N/A</v>
      </c>
      <c r="AM27" s="10" t="e">
        <f>'Per Capita Nominal'!AN27:AN27/'Per Capita PPP'!$B$4</f>
        <v>#N/A</v>
      </c>
      <c r="AN27" s="10" t="e">
        <f>'Per Capita Nominal'!AO27:AO27/'Per Capita PPP'!$B$4</f>
        <v>#N/A</v>
      </c>
      <c r="AO27" s="10" t="e">
        <f>'Per Capita Nominal'!AP27:AP27/'Per Capita PPP'!$B$4</f>
        <v>#N/A</v>
      </c>
      <c r="AP27" s="10" t="e">
        <f>'Per Capita Nominal'!AQ27:AQ27/'Per Capita PPP'!$B$4</f>
        <v>#N/A</v>
      </c>
      <c r="AQ27" s="10" t="e">
        <f>'Per Capita Nominal'!AR27:AR27/'Per Capita PPP'!$B$4</f>
        <v>#N/A</v>
      </c>
      <c r="AR27" s="10" t="e">
        <f>'Per Capita Nominal'!AS27:AS27/'Per Capita PPP'!$B$4</f>
        <v>#N/A</v>
      </c>
      <c r="AS27" s="10" t="e">
        <f>'Per Capita Nominal'!AT27:AT27/'Per Capita PPP'!$B$4</f>
        <v>#N/A</v>
      </c>
      <c r="AT27" s="10" t="e">
        <f>'Per Capita Nominal'!AU27:AU27/'Per Capita PPP'!$B$4</f>
        <v>#N/A</v>
      </c>
      <c r="AU27" s="10" t="e">
        <f>'Per Capita Nominal'!AV27:AV27/'Per Capita PPP'!$B$4</f>
        <v>#N/A</v>
      </c>
      <c r="AV27" s="10" t="e">
        <f>'Per Capita Nominal'!AW27:AW27/'Per Capita PPP'!$B$4</f>
        <v>#N/A</v>
      </c>
      <c r="AW27" s="10" t="e">
        <f>'Per Capita Nominal'!AX27:AX27/'Per Capita PPP'!$B$4</f>
        <v>#N/A</v>
      </c>
      <c r="AX27" s="10" t="e">
        <f>'Per Capita Nominal'!AY27:AY27/'Per Capita PPP'!$B$4</f>
        <v>#N/A</v>
      </c>
      <c r="AY27" s="10" t="e">
        <f>'Per Capita Nominal'!AZ27:AZ27/'Per Capita PPP'!$B$4</f>
        <v>#N/A</v>
      </c>
      <c r="AZ27" s="10" t="e">
        <f>'Per Capita Nominal'!BA27:BA27/'Per Capita PPP'!$B$4</f>
        <v>#N/A</v>
      </c>
      <c r="BA27" s="10" t="e">
        <f>'Per Capita Nominal'!BB27:BB27/'Per Capita PPP'!$B$4</f>
        <v>#N/A</v>
      </c>
      <c r="BB27" s="10" t="e">
        <f>'Per Capita Nominal'!BC27:BC27/'Per Capita PPP'!$B$4</f>
        <v>#N/A</v>
      </c>
      <c r="BC27" s="10" t="e">
        <f>'Per Capita Nominal'!BD27:BD27/'Per Capita PPP'!$B$4</f>
        <v>#N/A</v>
      </c>
      <c r="BD27" s="10" t="e">
        <f>'Per Capita Nominal'!BE27:BE27/'Per Capita PPP'!$B$4</f>
        <v>#N/A</v>
      </c>
      <c r="BE27" s="10" t="e">
        <f>'Per Capita Nominal'!BF27:BF27/'Per Capita PPP'!$B$4</f>
        <v>#N/A</v>
      </c>
      <c r="BF27" s="10" t="e">
        <f>'Per Capita Nominal'!BG27:BG27/'Per Capita PPP'!$B$4</f>
        <v>#N/A</v>
      </c>
      <c r="BG27" s="10" t="e">
        <f>'Per Capita Nominal'!BH27:BH27/'Per Capita PPP'!$B$4</f>
        <v>#N/A</v>
      </c>
      <c r="BH27" s="10" t="e">
        <f>'Per Capita Nominal'!BI27:BI27/'Per Capita PPP'!$B$4</f>
        <v>#N/A</v>
      </c>
      <c r="BI27" s="10" t="e">
        <f>'Per Capita Nominal'!BJ27:BJ27/'Per Capita PPP'!$B$4</f>
        <v>#N/A</v>
      </c>
      <c r="BJ27" s="10" t="e">
        <f>'Per Capita Nominal'!BK27:BK27/'Per Capita PPP'!$B$4</f>
        <v>#N/A</v>
      </c>
      <c r="BK27" s="10" t="e">
        <f>'Per Capita Nominal'!BL27:BL27/'Per Capita PPP'!$B$4</f>
        <v>#N/A</v>
      </c>
      <c r="BL27" s="10" t="e">
        <f>'Per Capita Nominal'!BM27:BM27/'Per Capita PPP'!$B$4</f>
        <v>#N/A</v>
      </c>
      <c r="BM27" s="10" t="e">
        <f>'Per Capita Nominal'!BN27:BN27/'Per Capita PPP'!$B$4</f>
        <v>#N/A</v>
      </c>
      <c r="BN27" s="10" t="e">
        <f>'Per Capita Nominal'!BO27:BO27/'Per Capita PPP'!$B$4</f>
        <v>#N/A</v>
      </c>
      <c r="BO27" s="10" t="e">
        <f>'Per Capita Nominal'!BP27:BP27/'Per Capita PPP'!$B$4</f>
        <v>#N/A</v>
      </c>
      <c r="BP27" s="10" t="e">
        <f>'Per Capita Nominal'!BQ27:BQ27/'Per Capita PPP'!$B$4</f>
        <v>#N/A</v>
      </c>
      <c r="BQ27" s="10" t="e">
        <f>'Per Capita Nominal'!BR27:BR27/'Per Capita PPP'!$B$4</f>
        <v>#N/A</v>
      </c>
      <c r="BR27" s="10" t="e">
        <f>'Per Capita Nominal'!BS27:BS27/'Per Capita PPP'!$B$4</f>
        <v>#N/A</v>
      </c>
      <c r="BS27" s="10" t="e">
        <f>'Per Capita Nominal'!BT27:BT27/'Per Capita PPP'!$B$4</f>
        <v>#N/A</v>
      </c>
      <c r="BT27" s="10" t="e">
        <f>'Per Capita Nominal'!BU27:BU27/'Per Capita PPP'!$B$4</f>
        <v>#N/A</v>
      </c>
      <c r="BU27" s="10" t="e">
        <f>'Per Capita Nominal'!BV27:BV27/'Per Capita PPP'!$B$4</f>
        <v>#N/A</v>
      </c>
      <c r="BV27" s="10" t="e">
        <f>'Per Capita Nominal'!BW27:BW27/'Per Capita PPP'!$B$4</f>
        <v>#N/A</v>
      </c>
      <c r="BW27" s="10" t="e">
        <f>'Per Capita Nominal'!BX27:BX27/'Per Capita PPP'!$B$4</f>
        <v>#N/A</v>
      </c>
      <c r="BX27" s="10" t="e">
        <f>'Per Capita Nominal'!BY27:BY27/'Per Capita PPP'!$B$4</f>
        <v>#N/A</v>
      </c>
      <c r="BY27" s="10" t="e">
        <f>'Per Capita Nominal'!BZ27:BZ27/'Per Capita PPP'!$B$4</f>
        <v>#N/A</v>
      </c>
      <c r="BZ27" s="10" t="e">
        <f>'Per Capita Nominal'!CA27:CA27/'Per Capita PPP'!$B$4</f>
        <v>#N/A</v>
      </c>
      <c r="CA27" s="10" t="e">
        <f>'Per Capita Nominal'!CB27:CB27/'Per Capita PPP'!$B$4</f>
        <v>#N/A</v>
      </c>
      <c r="CB27" s="10" t="e">
        <f>'Per Capita Nominal'!CC27:CC27/'Per Capita PPP'!$B$4</f>
        <v>#N/A</v>
      </c>
      <c r="CC27" s="10" t="e">
        <f>'Per Capita Nominal'!CD27:CD27/'Per Capita PPP'!$B$4</f>
        <v>#N/A</v>
      </c>
      <c r="CD27" s="10" t="e">
        <f>'Per Capita Nominal'!CE27:CE27/'Per Capita PPP'!$B$4</f>
        <v>#N/A</v>
      </c>
      <c r="CE27" s="10" t="e">
        <f>'Per Capita Nominal'!CF27:CF27/'Per Capita PPP'!$B$4</f>
        <v>#N/A</v>
      </c>
      <c r="CF27" s="10" t="e">
        <f>'Per Capita Nominal'!CG27:CG27/'Per Capita PPP'!$B$4</f>
        <v>#N/A</v>
      </c>
      <c r="CG27" s="10" t="e">
        <f>'Per Capita Nominal'!CH27:CH27/'Per Capita PPP'!$B$4</f>
        <v>#N/A</v>
      </c>
      <c r="CH27" s="10" t="e">
        <f>'Per Capita Nominal'!CI27:CI27/'Per Capita PPP'!$B$4</f>
        <v>#N/A</v>
      </c>
      <c r="CI27" s="10" t="e">
        <f>'Per Capita Nominal'!CJ27:CJ27/'Per Capita PPP'!$B$4</f>
        <v>#N/A</v>
      </c>
      <c r="CJ27" s="10" t="e">
        <f>'Per Capita Nominal'!CK27:CK27/'Per Capita PPP'!$B$4</f>
        <v>#N/A</v>
      </c>
      <c r="CK27" s="10" t="e">
        <f>'Per Capita Nominal'!CL27:CL27/'Per Capita PPP'!$B$4</f>
        <v>#N/A</v>
      </c>
      <c r="CL27" s="10" t="e">
        <f>'Per Capita Nominal'!CM27:CM27/'Per Capita PPP'!$B$4</f>
        <v>#N/A</v>
      </c>
      <c r="CM27" s="10" t="e">
        <f>'Per Capita Nominal'!CN27:CN27/'Per Capita PPP'!$B$4</f>
        <v>#N/A</v>
      </c>
      <c r="CN27" s="10" t="e">
        <f>'Per Capita Nominal'!CO27:CO27/'Per Capita PPP'!$B$4</f>
        <v>#N/A</v>
      </c>
      <c r="CO27" s="10" t="e">
        <f>'Per Capita Nominal'!CP27:CP27/'Per Capita PPP'!$B$4</f>
        <v>#N/A</v>
      </c>
    </row>
    <row r="28" spans="1:93" hidden="1" outlineLevel="4">
      <c r="A28" s="205" t="s">
        <v>396</v>
      </c>
      <c r="B28" s="4" t="e">
        <f>'Per Capita Nominal'!C28:C28/'Per Capita PPP'!$B$4</f>
        <v>#N/A</v>
      </c>
      <c r="C28" s="10" t="e">
        <f>'Per Capita Nominal'!D28:D28/'Per Capita PPP'!$B$4</f>
        <v>#N/A</v>
      </c>
      <c r="D28" s="10" t="e">
        <f>'Per Capita Nominal'!E28:E28/'Per Capita PPP'!$B$4</f>
        <v>#N/A</v>
      </c>
      <c r="E28" s="10" t="e">
        <f>'Per Capita Nominal'!F28:F28/'Per Capita PPP'!$B$4</f>
        <v>#N/A</v>
      </c>
      <c r="F28" s="10" t="e">
        <f>'Per Capita Nominal'!G28:G28/'Per Capita PPP'!$B$4</f>
        <v>#N/A</v>
      </c>
      <c r="G28" s="10" t="e">
        <f>'Per Capita Nominal'!H28:H28/'Per Capita PPP'!$B$4</f>
        <v>#N/A</v>
      </c>
      <c r="H28" s="10" t="e">
        <f>'Per Capita Nominal'!I28:I28/'Per Capita PPP'!$B$4</f>
        <v>#N/A</v>
      </c>
      <c r="I28" s="10" t="e">
        <f>'Per Capita Nominal'!J28:J28/'Per Capita PPP'!$B$4</f>
        <v>#N/A</v>
      </c>
      <c r="J28" s="10" t="e">
        <f>'Per Capita Nominal'!K28:K28/'Per Capita PPP'!$B$4</f>
        <v>#N/A</v>
      </c>
      <c r="K28" s="10" t="e">
        <f>'Per Capita Nominal'!L28:L28/'Per Capita PPP'!$B$4</f>
        <v>#N/A</v>
      </c>
      <c r="L28" s="10" t="e">
        <f>'Per Capita Nominal'!M28:M28/'Per Capita PPP'!$B$4</f>
        <v>#N/A</v>
      </c>
      <c r="M28" s="10" t="e">
        <f>'Per Capita Nominal'!N28:N28/'Per Capita PPP'!$B$4</f>
        <v>#N/A</v>
      </c>
      <c r="N28" s="10" t="e">
        <f>'Per Capita Nominal'!O28:O28/'Per Capita PPP'!$B$4</f>
        <v>#N/A</v>
      </c>
      <c r="O28" s="10" t="e">
        <f>'Per Capita Nominal'!P28:P28/'Per Capita PPP'!$B$4</f>
        <v>#N/A</v>
      </c>
      <c r="P28" s="10" t="e">
        <f>'Per Capita Nominal'!Q28:Q28/'Per Capita PPP'!$B$4</f>
        <v>#N/A</v>
      </c>
      <c r="Q28" s="10" t="e">
        <f>'Per Capita Nominal'!R28:R28/'Per Capita PPP'!$B$4</f>
        <v>#N/A</v>
      </c>
      <c r="R28" s="10" t="e">
        <f>'Per Capita Nominal'!S28:S28/'Per Capita PPP'!$B$4</f>
        <v>#N/A</v>
      </c>
      <c r="S28" s="10" t="e">
        <f>'Per Capita Nominal'!T28:T28/'Per Capita PPP'!$B$4</f>
        <v>#N/A</v>
      </c>
      <c r="T28" s="10" t="e">
        <f>'Per Capita Nominal'!U28:U28/'Per Capita PPP'!$B$4</f>
        <v>#N/A</v>
      </c>
      <c r="U28" s="10" t="e">
        <f>'Per Capita Nominal'!V28:V28/'Per Capita PPP'!$B$4</f>
        <v>#N/A</v>
      </c>
      <c r="V28" s="10" t="e">
        <f>'Per Capita Nominal'!W28:W28/'Per Capita PPP'!$B$4</f>
        <v>#N/A</v>
      </c>
      <c r="W28" s="10" t="e">
        <f>'Per Capita Nominal'!X28:X28/'Per Capita PPP'!$B$4</f>
        <v>#N/A</v>
      </c>
      <c r="X28" s="10" t="e">
        <f>'Per Capita Nominal'!Y28:Y28/'Per Capita PPP'!$B$4</f>
        <v>#N/A</v>
      </c>
      <c r="Y28" s="10" t="e">
        <f>'Per Capita Nominal'!Z28:Z28/'Per Capita PPP'!$B$4</f>
        <v>#N/A</v>
      </c>
      <c r="Z28" s="10" t="e">
        <f>'Per Capita Nominal'!AA28:AA28/'Per Capita PPP'!$B$4</f>
        <v>#N/A</v>
      </c>
      <c r="AA28" s="10" t="e">
        <f>'Per Capita Nominal'!AB28:AB28/'Per Capita PPP'!$B$4</f>
        <v>#N/A</v>
      </c>
      <c r="AB28" s="10" t="e">
        <f>'Per Capita Nominal'!AC28:AC28/'Per Capita PPP'!$B$4</f>
        <v>#N/A</v>
      </c>
      <c r="AC28" s="10" t="e">
        <f>'Per Capita Nominal'!AD28:AD28/'Per Capita PPP'!$B$4</f>
        <v>#N/A</v>
      </c>
      <c r="AD28" s="10" t="e">
        <f>'Per Capita Nominal'!AE28:AE28/'Per Capita PPP'!$B$4</f>
        <v>#N/A</v>
      </c>
      <c r="AE28" s="10" t="e">
        <f>'Per Capita Nominal'!AF28:AF28/'Per Capita PPP'!$B$4</f>
        <v>#N/A</v>
      </c>
      <c r="AF28" s="10" t="e">
        <f>'Per Capita Nominal'!AG28:AG28/'Per Capita PPP'!$B$4</f>
        <v>#N/A</v>
      </c>
      <c r="AG28" s="10" t="e">
        <f>'Per Capita Nominal'!AH28:AH28/'Per Capita PPP'!$B$4</f>
        <v>#N/A</v>
      </c>
      <c r="AH28" s="10" t="e">
        <f>'Per Capita Nominal'!AI28:AI28/'Per Capita PPP'!$B$4</f>
        <v>#N/A</v>
      </c>
      <c r="AI28" s="10" t="e">
        <f>'Per Capita Nominal'!AJ28:AJ28/'Per Capita PPP'!$B$4</f>
        <v>#N/A</v>
      </c>
      <c r="AJ28" s="10" t="e">
        <f>'Per Capita Nominal'!AK28:AK28/'Per Capita PPP'!$B$4</f>
        <v>#N/A</v>
      </c>
      <c r="AK28" s="10" t="e">
        <f>'Per Capita Nominal'!AL28:AL28/'Per Capita PPP'!$B$4</f>
        <v>#N/A</v>
      </c>
      <c r="AL28" s="10" t="e">
        <f>'Per Capita Nominal'!AM28:AM28/'Per Capita PPP'!$B$4</f>
        <v>#N/A</v>
      </c>
      <c r="AM28" s="10" t="e">
        <f>'Per Capita Nominal'!AN28:AN28/'Per Capita PPP'!$B$4</f>
        <v>#N/A</v>
      </c>
      <c r="AN28" s="10" t="e">
        <f>'Per Capita Nominal'!AO28:AO28/'Per Capita PPP'!$B$4</f>
        <v>#N/A</v>
      </c>
      <c r="AO28" s="10" t="e">
        <f>'Per Capita Nominal'!AP28:AP28/'Per Capita PPP'!$B$4</f>
        <v>#N/A</v>
      </c>
      <c r="AP28" s="10" t="e">
        <f>'Per Capita Nominal'!AQ28:AQ28/'Per Capita PPP'!$B$4</f>
        <v>#N/A</v>
      </c>
      <c r="AQ28" s="10" t="e">
        <f>'Per Capita Nominal'!AR28:AR28/'Per Capita PPP'!$B$4</f>
        <v>#N/A</v>
      </c>
      <c r="AR28" s="10" t="e">
        <f>'Per Capita Nominal'!AS28:AS28/'Per Capita PPP'!$B$4</f>
        <v>#N/A</v>
      </c>
      <c r="AS28" s="10" t="e">
        <f>'Per Capita Nominal'!AT28:AT28/'Per Capita PPP'!$B$4</f>
        <v>#N/A</v>
      </c>
      <c r="AT28" s="10" t="e">
        <f>'Per Capita Nominal'!AU28:AU28/'Per Capita PPP'!$B$4</f>
        <v>#N/A</v>
      </c>
      <c r="AU28" s="10" t="e">
        <f>'Per Capita Nominal'!AV28:AV28/'Per Capita PPP'!$B$4</f>
        <v>#N/A</v>
      </c>
      <c r="AV28" s="10" t="e">
        <f>'Per Capita Nominal'!AW28:AW28/'Per Capita PPP'!$B$4</f>
        <v>#N/A</v>
      </c>
      <c r="AW28" s="10" t="e">
        <f>'Per Capita Nominal'!AX28:AX28/'Per Capita PPP'!$B$4</f>
        <v>#N/A</v>
      </c>
      <c r="AX28" s="10" t="e">
        <f>'Per Capita Nominal'!AY28:AY28/'Per Capita PPP'!$B$4</f>
        <v>#N/A</v>
      </c>
      <c r="AY28" s="10" t="e">
        <f>'Per Capita Nominal'!AZ28:AZ28/'Per Capita PPP'!$B$4</f>
        <v>#N/A</v>
      </c>
      <c r="AZ28" s="10" t="e">
        <f>'Per Capita Nominal'!BA28:BA28/'Per Capita PPP'!$B$4</f>
        <v>#N/A</v>
      </c>
      <c r="BA28" s="10" t="e">
        <f>'Per Capita Nominal'!BB28:BB28/'Per Capita PPP'!$B$4</f>
        <v>#N/A</v>
      </c>
      <c r="BB28" s="10" t="e">
        <f>'Per Capita Nominal'!BC28:BC28/'Per Capita PPP'!$B$4</f>
        <v>#N/A</v>
      </c>
      <c r="BC28" s="10" t="e">
        <f>'Per Capita Nominal'!BD28:BD28/'Per Capita PPP'!$B$4</f>
        <v>#N/A</v>
      </c>
      <c r="BD28" s="10" t="e">
        <f>'Per Capita Nominal'!BE28:BE28/'Per Capita PPP'!$B$4</f>
        <v>#N/A</v>
      </c>
      <c r="BE28" s="10" t="e">
        <f>'Per Capita Nominal'!BF28:BF28/'Per Capita PPP'!$B$4</f>
        <v>#N/A</v>
      </c>
      <c r="BF28" s="10" t="e">
        <f>'Per Capita Nominal'!BG28:BG28/'Per Capita PPP'!$B$4</f>
        <v>#N/A</v>
      </c>
      <c r="BG28" s="10" t="e">
        <f>'Per Capita Nominal'!BH28:BH28/'Per Capita PPP'!$B$4</f>
        <v>#N/A</v>
      </c>
      <c r="BH28" s="10" t="e">
        <f>'Per Capita Nominal'!BI28:BI28/'Per Capita PPP'!$B$4</f>
        <v>#N/A</v>
      </c>
      <c r="BI28" s="10" t="e">
        <f>'Per Capita Nominal'!BJ28:BJ28/'Per Capita PPP'!$B$4</f>
        <v>#N/A</v>
      </c>
      <c r="BJ28" s="10" t="e">
        <f>'Per Capita Nominal'!BK28:BK28/'Per Capita PPP'!$B$4</f>
        <v>#N/A</v>
      </c>
      <c r="BK28" s="10" t="e">
        <f>'Per Capita Nominal'!BL28:BL28/'Per Capita PPP'!$B$4</f>
        <v>#N/A</v>
      </c>
      <c r="BL28" s="10" t="e">
        <f>'Per Capita Nominal'!BM28:BM28/'Per Capita PPP'!$B$4</f>
        <v>#N/A</v>
      </c>
      <c r="BM28" s="10" t="e">
        <f>'Per Capita Nominal'!BN28:BN28/'Per Capita PPP'!$B$4</f>
        <v>#N/A</v>
      </c>
      <c r="BN28" s="10" t="e">
        <f>'Per Capita Nominal'!BO28:BO28/'Per Capita PPP'!$B$4</f>
        <v>#N/A</v>
      </c>
      <c r="BO28" s="10" t="e">
        <f>'Per Capita Nominal'!BP28:BP28/'Per Capita PPP'!$B$4</f>
        <v>#N/A</v>
      </c>
      <c r="BP28" s="10" t="e">
        <f>'Per Capita Nominal'!BQ28:BQ28/'Per Capita PPP'!$B$4</f>
        <v>#N/A</v>
      </c>
      <c r="BQ28" s="10" t="e">
        <f>'Per Capita Nominal'!BR28:BR28/'Per Capita PPP'!$B$4</f>
        <v>#N/A</v>
      </c>
      <c r="BR28" s="10" t="e">
        <f>'Per Capita Nominal'!BS28:BS28/'Per Capita PPP'!$B$4</f>
        <v>#N/A</v>
      </c>
      <c r="BS28" s="10" t="e">
        <f>'Per Capita Nominal'!BT28:BT28/'Per Capita PPP'!$B$4</f>
        <v>#N/A</v>
      </c>
      <c r="BT28" s="10" t="e">
        <f>'Per Capita Nominal'!BU28:BU28/'Per Capita PPP'!$B$4</f>
        <v>#N/A</v>
      </c>
      <c r="BU28" s="10" t="e">
        <f>'Per Capita Nominal'!BV28:BV28/'Per Capita PPP'!$B$4</f>
        <v>#N/A</v>
      </c>
      <c r="BV28" s="10" t="e">
        <f>'Per Capita Nominal'!BW28:BW28/'Per Capita PPP'!$B$4</f>
        <v>#N/A</v>
      </c>
      <c r="BW28" s="10" t="e">
        <f>'Per Capita Nominal'!BX28:BX28/'Per Capita PPP'!$B$4</f>
        <v>#N/A</v>
      </c>
      <c r="BX28" s="10" t="e">
        <f>'Per Capita Nominal'!BY28:BY28/'Per Capita PPP'!$B$4</f>
        <v>#N/A</v>
      </c>
      <c r="BY28" s="10" t="e">
        <f>'Per Capita Nominal'!BZ28:BZ28/'Per Capita PPP'!$B$4</f>
        <v>#N/A</v>
      </c>
      <c r="BZ28" s="10" t="e">
        <f>'Per Capita Nominal'!CA28:CA28/'Per Capita PPP'!$B$4</f>
        <v>#N/A</v>
      </c>
      <c r="CA28" s="10" t="e">
        <f>'Per Capita Nominal'!CB28:CB28/'Per Capita PPP'!$B$4</f>
        <v>#N/A</v>
      </c>
      <c r="CB28" s="10" t="e">
        <f>'Per Capita Nominal'!CC28:CC28/'Per Capita PPP'!$B$4</f>
        <v>#N/A</v>
      </c>
      <c r="CC28" s="10" t="e">
        <f>'Per Capita Nominal'!CD28:CD28/'Per Capita PPP'!$B$4</f>
        <v>#N/A</v>
      </c>
      <c r="CD28" s="10" t="e">
        <f>'Per Capita Nominal'!CE28:CE28/'Per Capita PPP'!$B$4</f>
        <v>#N/A</v>
      </c>
      <c r="CE28" s="10" t="e">
        <f>'Per Capita Nominal'!CF28:CF28/'Per Capita PPP'!$B$4</f>
        <v>#N/A</v>
      </c>
      <c r="CF28" s="10" t="e">
        <f>'Per Capita Nominal'!CG28:CG28/'Per Capita PPP'!$B$4</f>
        <v>#N/A</v>
      </c>
      <c r="CG28" s="10" t="e">
        <f>'Per Capita Nominal'!CH28:CH28/'Per Capita PPP'!$B$4</f>
        <v>#N/A</v>
      </c>
      <c r="CH28" s="10" t="e">
        <f>'Per Capita Nominal'!CI28:CI28/'Per Capita PPP'!$B$4</f>
        <v>#N/A</v>
      </c>
      <c r="CI28" s="10" t="e">
        <f>'Per Capita Nominal'!CJ28:CJ28/'Per Capita PPP'!$B$4</f>
        <v>#N/A</v>
      </c>
      <c r="CJ28" s="10" t="e">
        <f>'Per Capita Nominal'!CK28:CK28/'Per Capita PPP'!$B$4</f>
        <v>#N/A</v>
      </c>
      <c r="CK28" s="10" t="e">
        <f>'Per Capita Nominal'!CL28:CL28/'Per Capita PPP'!$B$4</f>
        <v>#N/A</v>
      </c>
      <c r="CL28" s="10" t="e">
        <f>'Per Capita Nominal'!CM28:CM28/'Per Capita PPP'!$B$4</f>
        <v>#N/A</v>
      </c>
      <c r="CM28" s="10" t="e">
        <f>'Per Capita Nominal'!CN28:CN28/'Per Capita PPP'!$B$4</f>
        <v>#N/A</v>
      </c>
      <c r="CN28" s="10" t="e">
        <f>'Per Capita Nominal'!CO28:CO28/'Per Capita PPP'!$B$4</f>
        <v>#N/A</v>
      </c>
      <c r="CO28" s="10" t="e">
        <f>'Per Capita Nominal'!CP28:CP28/'Per Capita PPP'!$B$4</f>
        <v>#N/A</v>
      </c>
    </row>
    <row r="29" spans="1:93" hidden="1" outlineLevel="4">
      <c r="A29" s="205" t="s">
        <v>397</v>
      </c>
      <c r="B29" s="4" t="e">
        <f>'Per Capita Nominal'!C29:C29/'Per Capita PPP'!$B$4</f>
        <v>#N/A</v>
      </c>
      <c r="C29" s="10" t="e">
        <f>'Per Capita Nominal'!D29:D29/'Per Capita PPP'!$B$4</f>
        <v>#N/A</v>
      </c>
      <c r="D29" s="10" t="e">
        <f>'Per Capita Nominal'!E29:E29/'Per Capita PPP'!$B$4</f>
        <v>#N/A</v>
      </c>
      <c r="E29" s="10" t="e">
        <f>'Per Capita Nominal'!F29:F29/'Per Capita PPP'!$B$4</f>
        <v>#N/A</v>
      </c>
      <c r="F29" s="10" t="e">
        <f>'Per Capita Nominal'!G29:G29/'Per Capita PPP'!$B$4</f>
        <v>#N/A</v>
      </c>
      <c r="G29" s="10" t="e">
        <f>'Per Capita Nominal'!H29:H29/'Per Capita PPP'!$B$4</f>
        <v>#N/A</v>
      </c>
      <c r="H29" s="10" t="e">
        <f>'Per Capita Nominal'!I29:I29/'Per Capita PPP'!$B$4</f>
        <v>#N/A</v>
      </c>
      <c r="I29" s="10" t="e">
        <f>'Per Capita Nominal'!J29:J29/'Per Capita PPP'!$B$4</f>
        <v>#N/A</v>
      </c>
      <c r="J29" s="10" t="e">
        <f>'Per Capita Nominal'!K29:K29/'Per Capita PPP'!$B$4</f>
        <v>#N/A</v>
      </c>
      <c r="K29" s="10" t="e">
        <f>'Per Capita Nominal'!L29:L29/'Per Capita PPP'!$B$4</f>
        <v>#N/A</v>
      </c>
      <c r="L29" s="10" t="e">
        <f>'Per Capita Nominal'!M29:M29/'Per Capita PPP'!$B$4</f>
        <v>#N/A</v>
      </c>
      <c r="M29" s="10" t="e">
        <f>'Per Capita Nominal'!N29:N29/'Per Capita PPP'!$B$4</f>
        <v>#N/A</v>
      </c>
      <c r="N29" s="10" t="e">
        <f>'Per Capita Nominal'!O29:O29/'Per Capita PPP'!$B$4</f>
        <v>#N/A</v>
      </c>
      <c r="O29" s="10" t="e">
        <f>'Per Capita Nominal'!P29:P29/'Per Capita PPP'!$B$4</f>
        <v>#N/A</v>
      </c>
      <c r="P29" s="10" t="e">
        <f>'Per Capita Nominal'!Q29:Q29/'Per Capita PPP'!$B$4</f>
        <v>#N/A</v>
      </c>
      <c r="Q29" s="10" t="e">
        <f>'Per Capita Nominal'!R29:R29/'Per Capita PPP'!$B$4</f>
        <v>#N/A</v>
      </c>
      <c r="R29" s="10" t="e">
        <f>'Per Capita Nominal'!S29:S29/'Per Capita PPP'!$B$4</f>
        <v>#N/A</v>
      </c>
      <c r="S29" s="10" t="e">
        <f>'Per Capita Nominal'!T29:T29/'Per Capita PPP'!$B$4</f>
        <v>#N/A</v>
      </c>
      <c r="T29" s="10" t="e">
        <f>'Per Capita Nominal'!U29:U29/'Per Capita PPP'!$B$4</f>
        <v>#N/A</v>
      </c>
      <c r="U29" s="10" t="e">
        <f>'Per Capita Nominal'!V29:V29/'Per Capita PPP'!$B$4</f>
        <v>#N/A</v>
      </c>
      <c r="V29" s="10" t="e">
        <f>'Per Capita Nominal'!W29:W29/'Per Capita PPP'!$B$4</f>
        <v>#N/A</v>
      </c>
      <c r="W29" s="10" t="e">
        <f>'Per Capita Nominal'!X29:X29/'Per Capita PPP'!$B$4</f>
        <v>#N/A</v>
      </c>
      <c r="X29" s="10" t="e">
        <f>'Per Capita Nominal'!Y29:Y29/'Per Capita PPP'!$B$4</f>
        <v>#N/A</v>
      </c>
      <c r="Y29" s="10" t="e">
        <f>'Per Capita Nominal'!Z29:Z29/'Per Capita PPP'!$B$4</f>
        <v>#N/A</v>
      </c>
      <c r="Z29" s="10" t="e">
        <f>'Per Capita Nominal'!AA29:AA29/'Per Capita PPP'!$B$4</f>
        <v>#N/A</v>
      </c>
      <c r="AA29" s="10" t="e">
        <f>'Per Capita Nominal'!AB29:AB29/'Per Capita PPP'!$B$4</f>
        <v>#N/A</v>
      </c>
      <c r="AB29" s="10" t="e">
        <f>'Per Capita Nominal'!AC29:AC29/'Per Capita PPP'!$B$4</f>
        <v>#N/A</v>
      </c>
      <c r="AC29" s="10" t="e">
        <f>'Per Capita Nominal'!AD29:AD29/'Per Capita PPP'!$B$4</f>
        <v>#N/A</v>
      </c>
      <c r="AD29" s="10" t="e">
        <f>'Per Capita Nominal'!AE29:AE29/'Per Capita PPP'!$B$4</f>
        <v>#N/A</v>
      </c>
      <c r="AE29" s="10" t="e">
        <f>'Per Capita Nominal'!AF29:AF29/'Per Capita PPP'!$B$4</f>
        <v>#N/A</v>
      </c>
      <c r="AF29" s="10" t="e">
        <f>'Per Capita Nominal'!AG29:AG29/'Per Capita PPP'!$B$4</f>
        <v>#N/A</v>
      </c>
      <c r="AG29" s="10" t="e">
        <f>'Per Capita Nominal'!AH29:AH29/'Per Capita PPP'!$B$4</f>
        <v>#N/A</v>
      </c>
      <c r="AH29" s="10" t="e">
        <f>'Per Capita Nominal'!AI29:AI29/'Per Capita PPP'!$B$4</f>
        <v>#N/A</v>
      </c>
      <c r="AI29" s="10" t="e">
        <f>'Per Capita Nominal'!AJ29:AJ29/'Per Capita PPP'!$B$4</f>
        <v>#N/A</v>
      </c>
      <c r="AJ29" s="10" t="e">
        <f>'Per Capita Nominal'!AK29:AK29/'Per Capita PPP'!$B$4</f>
        <v>#N/A</v>
      </c>
      <c r="AK29" s="10" t="e">
        <f>'Per Capita Nominal'!AL29:AL29/'Per Capita PPP'!$B$4</f>
        <v>#N/A</v>
      </c>
      <c r="AL29" s="10" t="e">
        <f>'Per Capita Nominal'!AM29:AM29/'Per Capita PPP'!$B$4</f>
        <v>#N/A</v>
      </c>
      <c r="AM29" s="10" t="e">
        <f>'Per Capita Nominal'!AN29:AN29/'Per Capita PPP'!$B$4</f>
        <v>#N/A</v>
      </c>
      <c r="AN29" s="10" t="e">
        <f>'Per Capita Nominal'!AO29:AO29/'Per Capita PPP'!$B$4</f>
        <v>#N/A</v>
      </c>
      <c r="AO29" s="10" t="e">
        <f>'Per Capita Nominal'!AP29:AP29/'Per Capita PPP'!$B$4</f>
        <v>#N/A</v>
      </c>
      <c r="AP29" s="10" t="e">
        <f>'Per Capita Nominal'!AQ29:AQ29/'Per Capita PPP'!$B$4</f>
        <v>#N/A</v>
      </c>
      <c r="AQ29" s="10" t="e">
        <f>'Per Capita Nominal'!AR29:AR29/'Per Capita PPP'!$B$4</f>
        <v>#N/A</v>
      </c>
      <c r="AR29" s="10" t="e">
        <f>'Per Capita Nominal'!AS29:AS29/'Per Capita PPP'!$B$4</f>
        <v>#N/A</v>
      </c>
      <c r="AS29" s="10" t="e">
        <f>'Per Capita Nominal'!AT29:AT29/'Per Capita PPP'!$B$4</f>
        <v>#N/A</v>
      </c>
      <c r="AT29" s="10" t="e">
        <f>'Per Capita Nominal'!AU29:AU29/'Per Capita PPP'!$B$4</f>
        <v>#N/A</v>
      </c>
      <c r="AU29" s="10" t="e">
        <f>'Per Capita Nominal'!AV29:AV29/'Per Capita PPP'!$B$4</f>
        <v>#N/A</v>
      </c>
      <c r="AV29" s="10" t="e">
        <f>'Per Capita Nominal'!AW29:AW29/'Per Capita PPP'!$B$4</f>
        <v>#N/A</v>
      </c>
      <c r="AW29" s="10" t="e">
        <f>'Per Capita Nominal'!AX29:AX29/'Per Capita PPP'!$B$4</f>
        <v>#N/A</v>
      </c>
      <c r="AX29" s="10" t="e">
        <f>'Per Capita Nominal'!AY29:AY29/'Per Capita PPP'!$B$4</f>
        <v>#N/A</v>
      </c>
      <c r="AY29" s="10" t="e">
        <f>'Per Capita Nominal'!AZ29:AZ29/'Per Capita PPP'!$B$4</f>
        <v>#N/A</v>
      </c>
      <c r="AZ29" s="10" t="e">
        <f>'Per Capita Nominal'!BA29:BA29/'Per Capita PPP'!$B$4</f>
        <v>#N/A</v>
      </c>
      <c r="BA29" s="10" t="e">
        <f>'Per Capita Nominal'!BB29:BB29/'Per Capita PPP'!$B$4</f>
        <v>#N/A</v>
      </c>
      <c r="BB29" s="10" t="e">
        <f>'Per Capita Nominal'!BC29:BC29/'Per Capita PPP'!$B$4</f>
        <v>#N/A</v>
      </c>
      <c r="BC29" s="10" t="e">
        <f>'Per Capita Nominal'!BD29:BD29/'Per Capita PPP'!$B$4</f>
        <v>#N/A</v>
      </c>
      <c r="BD29" s="10" t="e">
        <f>'Per Capita Nominal'!BE29:BE29/'Per Capita PPP'!$B$4</f>
        <v>#N/A</v>
      </c>
      <c r="BE29" s="10" t="e">
        <f>'Per Capita Nominal'!BF29:BF29/'Per Capita PPP'!$B$4</f>
        <v>#N/A</v>
      </c>
      <c r="BF29" s="10" t="e">
        <f>'Per Capita Nominal'!BG29:BG29/'Per Capita PPP'!$B$4</f>
        <v>#N/A</v>
      </c>
      <c r="BG29" s="10" t="e">
        <f>'Per Capita Nominal'!BH29:BH29/'Per Capita PPP'!$B$4</f>
        <v>#N/A</v>
      </c>
      <c r="BH29" s="10" t="e">
        <f>'Per Capita Nominal'!BI29:BI29/'Per Capita PPP'!$B$4</f>
        <v>#N/A</v>
      </c>
      <c r="BI29" s="10" t="e">
        <f>'Per Capita Nominal'!BJ29:BJ29/'Per Capita PPP'!$B$4</f>
        <v>#N/A</v>
      </c>
      <c r="BJ29" s="10" t="e">
        <f>'Per Capita Nominal'!BK29:BK29/'Per Capita PPP'!$B$4</f>
        <v>#N/A</v>
      </c>
      <c r="BK29" s="10" t="e">
        <f>'Per Capita Nominal'!BL29:BL29/'Per Capita PPP'!$B$4</f>
        <v>#N/A</v>
      </c>
      <c r="BL29" s="10" t="e">
        <f>'Per Capita Nominal'!BM29:BM29/'Per Capita PPP'!$B$4</f>
        <v>#N/A</v>
      </c>
      <c r="BM29" s="10" t="e">
        <f>'Per Capita Nominal'!BN29:BN29/'Per Capita PPP'!$B$4</f>
        <v>#N/A</v>
      </c>
      <c r="BN29" s="10" t="e">
        <f>'Per Capita Nominal'!BO29:BO29/'Per Capita PPP'!$B$4</f>
        <v>#N/A</v>
      </c>
      <c r="BO29" s="10" t="e">
        <f>'Per Capita Nominal'!BP29:BP29/'Per Capita PPP'!$B$4</f>
        <v>#N/A</v>
      </c>
      <c r="BP29" s="10" t="e">
        <f>'Per Capita Nominal'!BQ29:BQ29/'Per Capita PPP'!$B$4</f>
        <v>#N/A</v>
      </c>
      <c r="BQ29" s="10" t="e">
        <f>'Per Capita Nominal'!BR29:BR29/'Per Capita PPP'!$B$4</f>
        <v>#N/A</v>
      </c>
      <c r="BR29" s="10" t="e">
        <f>'Per Capita Nominal'!BS29:BS29/'Per Capita PPP'!$B$4</f>
        <v>#N/A</v>
      </c>
      <c r="BS29" s="10" t="e">
        <f>'Per Capita Nominal'!BT29:BT29/'Per Capita PPP'!$B$4</f>
        <v>#N/A</v>
      </c>
      <c r="BT29" s="10" t="e">
        <f>'Per Capita Nominal'!BU29:BU29/'Per Capita PPP'!$B$4</f>
        <v>#N/A</v>
      </c>
      <c r="BU29" s="10" t="e">
        <f>'Per Capita Nominal'!BV29:BV29/'Per Capita PPP'!$B$4</f>
        <v>#N/A</v>
      </c>
      <c r="BV29" s="10" t="e">
        <f>'Per Capita Nominal'!BW29:BW29/'Per Capita PPP'!$B$4</f>
        <v>#N/A</v>
      </c>
      <c r="BW29" s="10" t="e">
        <f>'Per Capita Nominal'!BX29:BX29/'Per Capita PPP'!$B$4</f>
        <v>#N/A</v>
      </c>
      <c r="BX29" s="10" t="e">
        <f>'Per Capita Nominal'!BY29:BY29/'Per Capita PPP'!$B$4</f>
        <v>#N/A</v>
      </c>
      <c r="BY29" s="10" t="e">
        <f>'Per Capita Nominal'!BZ29:BZ29/'Per Capita PPP'!$B$4</f>
        <v>#N/A</v>
      </c>
      <c r="BZ29" s="10" t="e">
        <f>'Per Capita Nominal'!CA29:CA29/'Per Capita PPP'!$B$4</f>
        <v>#N/A</v>
      </c>
      <c r="CA29" s="10" t="e">
        <f>'Per Capita Nominal'!CB29:CB29/'Per Capita PPP'!$B$4</f>
        <v>#N/A</v>
      </c>
      <c r="CB29" s="10" t="e">
        <f>'Per Capita Nominal'!CC29:CC29/'Per Capita PPP'!$B$4</f>
        <v>#N/A</v>
      </c>
      <c r="CC29" s="10" t="e">
        <f>'Per Capita Nominal'!CD29:CD29/'Per Capita PPP'!$B$4</f>
        <v>#N/A</v>
      </c>
      <c r="CD29" s="10" t="e">
        <f>'Per Capita Nominal'!CE29:CE29/'Per Capita PPP'!$B$4</f>
        <v>#N/A</v>
      </c>
      <c r="CE29" s="10" t="e">
        <f>'Per Capita Nominal'!CF29:CF29/'Per Capita PPP'!$B$4</f>
        <v>#N/A</v>
      </c>
      <c r="CF29" s="10" t="e">
        <f>'Per Capita Nominal'!CG29:CG29/'Per Capita PPP'!$B$4</f>
        <v>#N/A</v>
      </c>
      <c r="CG29" s="10" t="e">
        <f>'Per Capita Nominal'!CH29:CH29/'Per Capita PPP'!$B$4</f>
        <v>#N/A</v>
      </c>
      <c r="CH29" s="10" t="e">
        <f>'Per Capita Nominal'!CI29:CI29/'Per Capita PPP'!$B$4</f>
        <v>#N/A</v>
      </c>
      <c r="CI29" s="10" t="e">
        <f>'Per Capita Nominal'!CJ29:CJ29/'Per Capita PPP'!$B$4</f>
        <v>#N/A</v>
      </c>
      <c r="CJ29" s="10" t="e">
        <f>'Per Capita Nominal'!CK29:CK29/'Per Capita PPP'!$B$4</f>
        <v>#N/A</v>
      </c>
      <c r="CK29" s="10" t="e">
        <f>'Per Capita Nominal'!CL29:CL29/'Per Capita PPP'!$B$4</f>
        <v>#N/A</v>
      </c>
      <c r="CL29" s="10" t="e">
        <f>'Per Capita Nominal'!CM29:CM29/'Per Capita PPP'!$B$4</f>
        <v>#N/A</v>
      </c>
      <c r="CM29" s="10" t="e">
        <f>'Per Capita Nominal'!CN29:CN29/'Per Capita PPP'!$B$4</f>
        <v>#N/A</v>
      </c>
      <c r="CN29" s="10" t="e">
        <f>'Per Capita Nominal'!CO29:CO29/'Per Capita PPP'!$B$4</f>
        <v>#N/A</v>
      </c>
      <c r="CO29" s="10" t="e">
        <f>'Per Capita Nominal'!CP29:CP29/'Per Capita PPP'!$B$4</f>
        <v>#N/A</v>
      </c>
    </row>
    <row r="30" spans="1:93" s="36" customFormat="1" hidden="1" outlineLevel="3">
      <c r="A30" s="234" t="s">
        <v>380</v>
      </c>
      <c r="B30" s="4" t="e">
        <f>'Per Capita Nominal'!C30:C30/'Per Capita PPP'!$B$4</f>
        <v>#N/A</v>
      </c>
      <c r="C30" s="10" t="e">
        <f>'Per Capita Nominal'!D30:D30/'Per Capita PPP'!$B$4</f>
        <v>#N/A</v>
      </c>
      <c r="D30" s="10" t="e">
        <f>'Per Capita Nominal'!E30:E30/'Per Capita PPP'!$B$4</f>
        <v>#N/A</v>
      </c>
      <c r="E30" s="10" t="e">
        <f>'Per Capita Nominal'!F30:F30/'Per Capita PPP'!$B$4</f>
        <v>#N/A</v>
      </c>
      <c r="F30" s="10" t="e">
        <f>'Per Capita Nominal'!G30:G30/'Per Capita PPP'!$B$4</f>
        <v>#N/A</v>
      </c>
      <c r="G30" s="10" t="e">
        <f>'Per Capita Nominal'!H30:H30/'Per Capita PPP'!$B$4</f>
        <v>#N/A</v>
      </c>
      <c r="H30" s="10" t="e">
        <f>'Per Capita Nominal'!I30:I30/'Per Capita PPP'!$B$4</f>
        <v>#N/A</v>
      </c>
      <c r="I30" s="10" t="e">
        <f>'Per Capita Nominal'!J30:J30/'Per Capita PPP'!$B$4</f>
        <v>#N/A</v>
      </c>
      <c r="J30" s="10" t="e">
        <f>'Per Capita Nominal'!K30:K30/'Per Capita PPP'!$B$4</f>
        <v>#N/A</v>
      </c>
      <c r="K30" s="10" t="e">
        <f>'Per Capita Nominal'!L30:L30/'Per Capita PPP'!$B$4</f>
        <v>#N/A</v>
      </c>
      <c r="L30" s="10" t="e">
        <f>'Per Capita Nominal'!M30:M30/'Per Capita PPP'!$B$4</f>
        <v>#N/A</v>
      </c>
      <c r="M30" s="10" t="e">
        <f>'Per Capita Nominal'!N30:N30/'Per Capita PPP'!$B$4</f>
        <v>#N/A</v>
      </c>
      <c r="N30" s="10" t="e">
        <f>'Per Capita Nominal'!O30:O30/'Per Capita PPP'!$B$4</f>
        <v>#N/A</v>
      </c>
      <c r="O30" s="10" t="e">
        <f>'Per Capita Nominal'!P30:P30/'Per Capita PPP'!$B$4</f>
        <v>#N/A</v>
      </c>
      <c r="P30" s="10" t="e">
        <f>'Per Capita Nominal'!Q30:Q30/'Per Capita PPP'!$B$4</f>
        <v>#N/A</v>
      </c>
      <c r="Q30" s="10" t="e">
        <f>'Per Capita Nominal'!R30:R30/'Per Capita PPP'!$B$4</f>
        <v>#N/A</v>
      </c>
      <c r="R30" s="10" t="e">
        <f>'Per Capita Nominal'!S30:S30/'Per Capita PPP'!$B$4</f>
        <v>#N/A</v>
      </c>
      <c r="S30" s="10" t="e">
        <f>'Per Capita Nominal'!T30:T30/'Per Capita PPP'!$B$4</f>
        <v>#N/A</v>
      </c>
      <c r="T30" s="10" t="e">
        <f>'Per Capita Nominal'!U30:U30/'Per Capita PPP'!$B$4</f>
        <v>#N/A</v>
      </c>
      <c r="U30" s="10" t="e">
        <f>'Per Capita Nominal'!V30:V30/'Per Capita PPP'!$B$4</f>
        <v>#N/A</v>
      </c>
      <c r="V30" s="10" t="e">
        <f>'Per Capita Nominal'!W30:W30/'Per Capita PPP'!$B$4</f>
        <v>#N/A</v>
      </c>
      <c r="W30" s="10" t="e">
        <f>'Per Capita Nominal'!X30:X30/'Per Capita PPP'!$B$4</f>
        <v>#N/A</v>
      </c>
      <c r="X30" s="10" t="e">
        <f>'Per Capita Nominal'!Y30:Y30/'Per Capita PPP'!$B$4</f>
        <v>#N/A</v>
      </c>
      <c r="Y30" s="10" t="e">
        <f>'Per Capita Nominal'!Z30:Z30/'Per Capita PPP'!$B$4</f>
        <v>#N/A</v>
      </c>
      <c r="Z30" s="10" t="e">
        <f>'Per Capita Nominal'!AA30:AA30/'Per Capita PPP'!$B$4</f>
        <v>#N/A</v>
      </c>
      <c r="AA30" s="10" t="e">
        <f>'Per Capita Nominal'!AB30:AB30/'Per Capita PPP'!$B$4</f>
        <v>#N/A</v>
      </c>
      <c r="AB30" s="10" t="e">
        <f>'Per Capita Nominal'!AC30:AC30/'Per Capita PPP'!$B$4</f>
        <v>#N/A</v>
      </c>
      <c r="AC30" s="10" t="e">
        <f>'Per Capita Nominal'!AD30:AD30/'Per Capita PPP'!$B$4</f>
        <v>#N/A</v>
      </c>
      <c r="AD30" s="10" t="e">
        <f>'Per Capita Nominal'!AE30:AE30/'Per Capita PPP'!$B$4</f>
        <v>#N/A</v>
      </c>
      <c r="AE30" s="10" t="e">
        <f>'Per Capita Nominal'!AF30:AF30/'Per Capita PPP'!$B$4</f>
        <v>#N/A</v>
      </c>
      <c r="AF30" s="10" t="e">
        <f>'Per Capita Nominal'!AG30:AG30/'Per Capita PPP'!$B$4</f>
        <v>#N/A</v>
      </c>
      <c r="AG30" s="10" t="e">
        <f>'Per Capita Nominal'!AH30:AH30/'Per Capita PPP'!$B$4</f>
        <v>#N/A</v>
      </c>
      <c r="AH30" s="10" t="e">
        <f>'Per Capita Nominal'!AI30:AI30/'Per Capita PPP'!$B$4</f>
        <v>#N/A</v>
      </c>
      <c r="AI30" s="10" t="e">
        <f>'Per Capita Nominal'!AJ30:AJ30/'Per Capita PPP'!$B$4</f>
        <v>#N/A</v>
      </c>
      <c r="AJ30" s="10" t="e">
        <f>'Per Capita Nominal'!AK30:AK30/'Per Capita PPP'!$B$4</f>
        <v>#N/A</v>
      </c>
      <c r="AK30" s="10" t="e">
        <f>'Per Capita Nominal'!AL30:AL30/'Per Capita PPP'!$B$4</f>
        <v>#N/A</v>
      </c>
      <c r="AL30" s="10" t="e">
        <f>'Per Capita Nominal'!AM30:AM30/'Per Capita PPP'!$B$4</f>
        <v>#N/A</v>
      </c>
      <c r="AM30" s="10" t="e">
        <f>'Per Capita Nominal'!AN30:AN30/'Per Capita PPP'!$B$4</f>
        <v>#N/A</v>
      </c>
      <c r="AN30" s="10" t="e">
        <f>'Per Capita Nominal'!AO30:AO30/'Per Capita PPP'!$B$4</f>
        <v>#N/A</v>
      </c>
      <c r="AO30" s="10" t="e">
        <f>'Per Capita Nominal'!AP30:AP30/'Per Capita PPP'!$B$4</f>
        <v>#N/A</v>
      </c>
      <c r="AP30" s="10" t="e">
        <f>'Per Capita Nominal'!AQ30:AQ30/'Per Capita PPP'!$B$4</f>
        <v>#N/A</v>
      </c>
      <c r="AQ30" s="10" t="e">
        <f>'Per Capita Nominal'!AR30:AR30/'Per Capita PPP'!$B$4</f>
        <v>#N/A</v>
      </c>
      <c r="AR30" s="10" t="e">
        <f>'Per Capita Nominal'!AS30:AS30/'Per Capita PPP'!$B$4</f>
        <v>#N/A</v>
      </c>
      <c r="AS30" s="10" t="e">
        <f>'Per Capita Nominal'!AT30:AT30/'Per Capita PPP'!$B$4</f>
        <v>#N/A</v>
      </c>
      <c r="AT30" s="10" t="e">
        <f>'Per Capita Nominal'!AU30:AU30/'Per Capita PPP'!$B$4</f>
        <v>#N/A</v>
      </c>
      <c r="AU30" s="10" t="e">
        <f>'Per Capita Nominal'!AV30:AV30/'Per Capita PPP'!$B$4</f>
        <v>#N/A</v>
      </c>
      <c r="AV30" s="10" t="e">
        <f>'Per Capita Nominal'!AW30:AW30/'Per Capita PPP'!$B$4</f>
        <v>#N/A</v>
      </c>
      <c r="AW30" s="10" t="e">
        <f>'Per Capita Nominal'!AX30:AX30/'Per Capita PPP'!$B$4</f>
        <v>#N/A</v>
      </c>
      <c r="AX30" s="10" t="e">
        <f>'Per Capita Nominal'!AY30:AY30/'Per Capita PPP'!$B$4</f>
        <v>#N/A</v>
      </c>
      <c r="AY30" s="10" t="e">
        <f>'Per Capita Nominal'!AZ30:AZ30/'Per Capita PPP'!$B$4</f>
        <v>#N/A</v>
      </c>
      <c r="AZ30" s="10" t="e">
        <f>'Per Capita Nominal'!BA30:BA30/'Per Capita PPP'!$B$4</f>
        <v>#N/A</v>
      </c>
      <c r="BA30" s="10" t="e">
        <f>'Per Capita Nominal'!BB30:BB30/'Per Capita PPP'!$B$4</f>
        <v>#N/A</v>
      </c>
      <c r="BB30" s="10" t="e">
        <f>'Per Capita Nominal'!BC30:BC30/'Per Capita PPP'!$B$4</f>
        <v>#N/A</v>
      </c>
      <c r="BC30" s="10" t="e">
        <f>'Per Capita Nominal'!BD30:BD30/'Per Capita PPP'!$B$4</f>
        <v>#N/A</v>
      </c>
      <c r="BD30" s="10" t="e">
        <f>'Per Capita Nominal'!BE30:BE30/'Per Capita PPP'!$B$4</f>
        <v>#N/A</v>
      </c>
      <c r="BE30" s="10" t="e">
        <f>'Per Capita Nominal'!BF30:BF30/'Per Capita PPP'!$B$4</f>
        <v>#N/A</v>
      </c>
      <c r="BF30" s="10" t="e">
        <f>'Per Capita Nominal'!BG30:BG30/'Per Capita PPP'!$B$4</f>
        <v>#N/A</v>
      </c>
      <c r="BG30" s="10" t="e">
        <f>'Per Capita Nominal'!BH30:BH30/'Per Capita PPP'!$B$4</f>
        <v>#N/A</v>
      </c>
      <c r="BH30" s="10" t="e">
        <f>'Per Capita Nominal'!BI30:BI30/'Per Capita PPP'!$B$4</f>
        <v>#N/A</v>
      </c>
      <c r="BI30" s="10" t="e">
        <f>'Per Capita Nominal'!BJ30:BJ30/'Per Capita PPP'!$B$4</f>
        <v>#N/A</v>
      </c>
      <c r="BJ30" s="10" t="e">
        <f>'Per Capita Nominal'!BK30:BK30/'Per Capita PPP'!$B$4</f>
        <v>#N/A</v>
      </c>
      <c r="BK30" s="10" t="e">
        <f>'Per Capita Nominal'!BL30:BL30/'Per Capita PPP'!$B$4</f>
        <v>#N/A</v>
      </c>
      <c r="BL30" s="10" t="e">
        <f>'Per Capita Nominal'!BM30:BM30/'Per Capita PPP'!$B$4</f>
        <v>#N/A</v>
      </c>
      <c r="BM30" s="10" t="e">
        <f>'Per Capita Nominal'!BN30:BN30/'Per Capita PPP'!$B$4</f>
        <v>#N/A</v>
      </c>
      <c r="BN30" s="10" t="e">
        <f>'Per Capita Nominal'!BO30:BO30/'Per Capita PPP'!$B$4</f>
        <v>#N/A</v>
      </c>
      <c r="BO30" s="10" t="e">
        <f>'Per Capita Nominal'!BP30:BP30/'Per Capita PPP'!$B$4</f>
        <v>#N/A</v>
      </c>
      <c r="BP30" s="10" t="e">
        <f>'Per Capita Nominal'!BQ30:BQ30/'Per Capita PPP'!$B$4</f>
        <v>#N/A</v>
      </c>
      <c r="BQ30" s="10" t="e">
        <f>'Per Capita Nominal'!BR30:BR30/'Per Capita PPP'!$B$4</f>
        <v>#N/A</v>
      </c>
      <c r="BR30" s="10" t="e">
        <f>'Per Capita Nominal'!BS30:BS30/'Per Capita PPP'!$B$4</f>
        <v>#N/A</v>
      </c>
      <c r="BS30" s="10" t="e">
        <f>'Per Capita Nominal'!BT30:BT30/'Per Capita PPP'!$B$4</f>
        <v>#N/A</v>
      </c>
      <c r="BT30" s="10" t="e">
        <f>'Per Capita Nominal'!BU30:BU30/'Per Capita PPP'!$B$4</f>
        <v>#N/A</v>
      </c>
      <c r="BU30" s="10" t="e">
        <f>'Per Capita Nominal'!BV30:BV30/'Per Capita PPP'!$B$4</f>
        <v>#N/A</v>
      </c>
      <c r="BV30" s="10" t="e">
        <f>'Per Capita Nominal'!BW30:BW30/'Per Capita PPP'!$B$4</f>
        <v>#N/A</v>
      </c>
      <c r="BW30" s="10" t="e">
        <f>'Per Capita Nominal'!BX30:BX30/'Per Capita PPP'!$B$4</f>
        <v>#N/A</v>
      </c>
      <c r="BX30" s="10" t="e">
        <f>'Per Capita Nominal'!BY30:BY30/'Per Capita PPP'!$B$4</f>
        <v>#N/A</v>
      </c>
      <c r="BY30" s="10" t="e">
        <f>'Per Capita Nominal'!BZ30:BZ30/'Per Capita PPP'!$B$4</f>
        <v>#N/A</v>
      </c>
      <c r="BZ30" s="10" t="e">
        <f>'Per Capita Nominal'!CA30:CA30/'Per Capita PPP'!$B$4</f>
        <v>#N/A</v>
      </c>
      <c r="CA30" s="10" t="e">
        <f>'Per Capita Nominal'!CB30:CB30/'Per Capita PPP'!$B$4</f>
        <v>#N/A</v>
      </c>
      <c r="CB30" s="10" t="e">
        <f>'Per Capita Nominal'!CC30:CC30/'Per Capita PPP'!$B$4</f>
        <v>#N/A</v>
      </c>
      <c r="CC30" s="10" t="e">
        <f>'Per Capita Nominal'!CD30:CD30/'Per Capita PPP'!$B$4</f>
        <v>#N/A</v>
      </c>
      <c r="CD30" s="10" t="e">
        <f>'Per Capita Nominal'!CE30:CE30/'Per Capita PPP'!$B$4</f>
        <v>#N/A</v>
      </c>
      <c r="CE30" s="10" t="e">
        <f>'Per Capita Nominal'!CF30:CF30/'Per Capita PPP'!$B$4</f>
        <v>#N/A</v>
      </c>
      <c r="CF30" s="10" t="e">
        <f>'Per Capita Nominal'!CG30:CG30/'Per Capita PPP'!$B$4</f>
        <v>#N/A</v>
      </c>
      <c r="CG30" s="10" t="e">
        <f>'Per Capita Nominal'!CH30:CH30/'Per Capita PPP'!$B$4</f>
        <v>#N/A</v>
      </c>
      <c r="CH30" s="10" t="e">
        <f>'Per Capita Nominal'!CI30:CI30/'Per Capita PPP'!$B$4</f>
        <v>#N/A</v>
      </c>
      <c r="CI30" s="10" t="e">
        <f>'Per Capita Nominal'!CJ30:CJ30/'Per Capita PPP'!$B$4</f>
        <v>#N/A</v>
      </c>
      <c r="CJ30" s="10" t="e">
        <f>'Per Capita Nominal'!CK30:CK30/'Per Capita PPP'!$B$4</f>
        <v>#N/A</v>
      </c>
      <c r="CK30" s="10" t="e">
        <f>'Per Capita Nominal'!CL30:CL30/'Per Capita PPP'!$B$4</f>
        <v>#N/A</v>
      </c>
      <c r="CL30" s="10" t="e">
        <f>'Per Capita Nominal'!CM30:CM30/'Per Capita PPP'!$B$4</f>
        <v>#N/A</v>
      </c>
      <c r="CM30" s="10" t="e">
        <f>'Per Capita Nominal'!CN30:CN30/'Per Capita PPP'!$B$4</f>
        <v>#N/A</v>
      </c>
      <c r="CN30" s="10" t="e">
        <f>'Per Capita Nominal'!CO30:CO30/'Per Capita PPP'!$B$4</f>
        <v>#N/A</v>
      </c>
      <c r="CO30" s="10" t="e">
        <f>'Per Capita Nominal'!CP30:CP30/'Per Capita PPP'!$B$4</f>
        <v>#N/A</v>
      </c>
    </row>
    <row r="31" spans="1:93" s="36" customFormat="1" hidden="1" outlineLevel="4">
      <c r="A31" s="208" t="s">
        <v>381</v>
      </c>
      <c r="B31" s="4" t="e">
        <f>'Per Capita Nominal'!C31:C31/'Per Capita PPP'!$B$4</f>
        <v>#N/A</v>
      </c>
      <c r="C31" s="10" t="e">
        <f>'Per Capita Nominal'!D31:D31/'Per Capita PPP'!$B$4</f>
        <v>#N/A</v>
      </c>
      <c r="D31" s="10" t="e">
        <f>'Per Capita Nominal'!E31:E31/'Per Capita PPP'!$B$4</f>
        <v>#N/A</v>
      </c>
      <c r="E31" s="10" t="e">
        <f>'Per Capita Nominal'!F31:F31/'Per Capita PPP'!$B$4</f>
        <v>#N/A</v>
      </c>
      <c r="F31" s="10" t="e">
        <f>'Per Capita Nominal'!G31:G31/'Per Capita PPP'!$B$4</f>
        <v>#N/A</v>
      </c>
      <c r="G31" s="10" t="e">
        <f>'Per Capita Nominal'!H31:H31/'Per Capita PPP'!$B$4</f>
        <v>#N/A</v>
      </c>
      <c r="H31" s="10" t="e">
        <f>'Per Capita Nominal'!I31:I31/'Per Capita PPP'!$B$4</f>
        <v>#N/A</v>
      </c>
      <c r="I31" s="10" t="e">
        <f>'Per Capita Nominal'!J31:J31/'Per Capita PPP'!$B$4</f>
        <v>#N/A</v>
      </c>
      <c r="J31" s="10" t="e">
        <f>'Per Capita Nominal'!K31:K31/'Per Capita PPP'!$B$4</f>
        <v>#N/A</v>
      </c>
      <c r="K31" s="10" t="e">
        <f>'Per Capita Nominal'!L31:L31/'Per Capita PPP'!$B$4</f>
        <v>#N/A</v>
      </c>
      <c r="L31" s="10" t="e">
        <f>'Per Capita Nominal'!M31:M31/'Per Capita PPP'!$B$4</f>
        <v>#N/A</v>
      </c>
      <c r="M31" s="10" t="e">
        <f>'Per Capita Nominal'!N31:N31/'Per Capita PPP'!$B$4</f>
        <v>#N/A</v>
      </c>
      <c r="N31" s="10" t="e">
        <f>'Per Capita Nominal'!O31:O31/'Per Capita PPP'!$B$4</f>
        <v>#N/A</v>
      </c>
      <c r="O31" s="10" t="e">
        <f>'Per Capita Nominal'!P31:P31/'Per Capita PPP'!$B$4</f>
        <v>#N/A</v>
      </c>
      <c r="P31" s="10" t="e">
        <f>'Per Capita Nominal'!Q31:Q31/'Per Capita PPP'!$B$4</f>
        <v>#N/A</v>
      </c>
      <c r="Q31" s="10" t="e">
        <f>'Per Capita Nominal'!R31:R31/'Per Capita PPP'!$B$4</f>
        <v>#N/A</v>
      </c>
      <c r="R31" s="10" t="e">
        <f>'Per Capita Nominal'!S31:S31/'Per Capita PPP'!$B$4</f>
        <v>#N/A</v>
      </c>
      <c r="S31" s="10" t="e">
        <f>'Per Capita Nominal'!T31:T31/'Per Capita PPP'!$B$4</f>
        <v>#N/A</v>
      </c>
      <c r="T31" s="10" t="e">
        <f>'Per Capita Nominal'!U31:U31/'Per Capita PPP'!$B$4</f>
        <v>#N/A</v>
      </c>
      <c r="U31" s="10" t="e">
        <f>'Per Capita Nominal'!V31:V31/'Per Capita PPP'!$B$4</f>
        <v>#N/A</v>
      </c>
      <c r="V31" s="10" t="e">
        <f>'Per Capita Nominal'!W31:W31/'Per Capita PPP'!$B$4</f>
        <v>#N/A</v>
      </c>
      <c r="W31" s="10" t="e">
        <f>'Per Capita Nominal'!X31:X31/'Per Capita PPP'!$B$4</f>
        <v>#N/A</v>
      </c>
      <c r="X31" s="10" t="e">
        <f>'Per Capita Nominal'!Y31:Y31/'Per Capita PPP'!$B$4</f>
        <v>#N/A</v>
      </c>
      <c r="Y31" s="10" t="e">
        <f>'Per Capita Nominal'!Z31:Z31/'Per Capita PPP'!$B$4</f>
        <v>#N/A</v>
      </c>
      <c r="Z31" s="10" t="e">
        <f>'Per Capita Nominal'!AA31:AA31/'Per Capita PPP'!$B$4</f>
        <v>#N/A</v>
      </c>
      <c r="AA31" s="10" t="e">
        <f>'Per Capita Nominal'!AB31:AB31/'Per Capita PPP'!$B$4</f>
        <v>#N/A</v>
      </c>
      <c r="AB31" s="10" t="e">
        <f>'Per Capita Nominal'!AC31:AC31/'Per Capita PPP'!$B$4</f>
        <v>#N/A</v>
      </c>
      <c r="AC31" s="10" t="e">
        <f>'Per Capita Nominal'!AD31:AD31/'Per Capita PPP'!$B$4</f>
        <v>#N/A</v>
      </c>
      <c r="AD31" s="10" t="e">
        <f>'Per Capita Nominal'!AE31:AE31/'Per Capita PPP'!$B$4</f>
        <v>#N/A</v>
      </c>
      <c r="AE31" s="10" t="e">
        <f>'Per Capita Nominal'!AF31:AF31/'Per Capita PPP'!$B$4</f>
        <v>#N/A</v>
      </c>
      <c r="AF31" s="10" t="e">
        <f>'Per Capita Nominal'!AG31:AG31/'Per Capita PPP'!$B$4</f>
        <v>#N/A</v>
      </c>
      <c r="AG31" s="10" t="e">
        <f>'Per Capita Nominal'!AH31:AH31/'Per Capita PPP'!$B$4</f>
        <v>#N/A</v>
      </c>
      <c r="AH31" s="10" t="e">
        <f>'Per Capita Nominal'!AI31:AI31/'Per Capita PPP'!$B$4</f>
        <v>#N/A</v>
      </c>
      <c r="AI31" s="10" t="e">
        <f>'Per Capita Nominal'!AJ31:AJ31/'Per Capita PPP'!$B$4</f>
        <v>#N/A</v>
      </c>
      <c r="AJ31" s="10" t="e">
        <f>'Per Capita Nominal'!AK31:AK31/'Per Capita PPP'!$B$4</f>
        <v>#N/A</v>
      </c>
      <c r="AK31" s="10" t="e">
        <f>'Per Capita Nominal'!AL31:AL31/'Per Capita PPP'!$B$4</f>
        <v>#N/A</v>
      </c>
      <c r="AL31" s="10" t="e">
        <f>'Per Capita Nominal'!AM31:AM31/'Per Capita PPP'!$B$4</f>
        <v>#N/A</v>
      </c>
      <c r="AM31" s="10" t="e">
        <f>'Per Capita Nominal'!AN31:AN31/'Per Capita PPP'!$B$4</f>
        <v>#N/A</v>
      </c>
      <c r="AN31" s="10" t="e">
        <f>'Per Capita Nominal'!AO31:AO31/'Per Capita PPP'!$B$4</f>
        <v>#N/A</v>
      </c>
      <c r="AO31" s="10" t="e">
        <f>'Per Capita Nominal'!AP31:AP31/'Per Capita PPP'!$B$4</f>
        <v>#N/A</v>
      </c>
      <c r="AP31" s="10" t="e">
        <f>'Per Capita Nominal'!AQ31:AQ31/'Per Capita PPP'!$B$4</f>
        <v>#N/A</v>
      </c>
      <c r="AQ31" s="10" t="e">
        <f>'Per Capita Nominal'!AR31:AR31/'Per Capita PPP'!$B$4</f>
        <v>#N/A</v>
      </c>
      <c r="AR31" s="10" t="e">
        <f>'Per Capita Nominal'!AS31:AS31/'Per Capita PPP'!$B$4</f>
        <v>#N/A</v>
      </c>
      <c r="AS31" s="10" t="e">
        <f>'Per Capita Nominal'!AT31:AT31/'Per Capita PPP'!$B$4</f>
        <v>#N/A</v>
      </c>
      <c r="AT31" s="10" t="e">
        <f>'Per Capita Nominal'!AU31:AU31/'Per Capita PPP'!$B$4</f>
        <v>#N/A</v>
      </c>
      <c r="AU31" s="10" t="e">
        <f>'Per Capita Nominal'!AV31:AV31/'Per Capita PPP'!$B$4</f>
        <v>#N/A</v>
      </c>
      <c r="AV31" s="10" t="e">
        <f>'Per Capita Nominal'!AW31:AW31/'Per Capita PPP'!$B$4</f>
        <v>#N/A</v>
      </c>
      <c r="AW31" s="10" t="e">
        <f>'Per Capita Nominal'!AX31:AX31/'Per Capita PPP'!$B$4</f>
        <v>#N/A</v>
      </c>
      <c r="AX31" s="10" t="e">
        <f>'Per Capita Nominal'!AY31:AY31/'Per Capita PPP'!$B$4</f>
        <v>#N/A</v>
      </c>
      <c r="AY31" s="10" t="e">
        <f>'Per Capita Nominal'!AZ31:AZ31/'Per Capita PPP'!$B$4</f>
        <v>#N/A</v>
      </c>
      <c r="AZ31" s="10" t="e">
        <f>'Per Capita Nominal'!BA31:BA31/'Per Capita PPP'!$B$4</f>
        <v>#N/A</v>
      </c>
      <c r="BA31" s="10" t="e">
        <f>'Per Capita Nominal'!BB31:BB31/'Per Capita PPP'!$B$4</f>
        <v>#N/A</v>
      </c>
      <c r="BB31" s="10" t="e">
        <f>'Per Capita Nominal'!BC31:BC31/'Per Capita PPP'!$B$4</f>
        <v>#N/A</v>
      </c>
      <c r="BC31" s="10" t="e">
        <f>'Per Capita Nominal'!BD31:BD31/'Per Capita PPP'!$B$4</f>
        <v>#N/A</v>
      </c>
      <c r="BD31" s="10" t="e">
        <f>'Per Capita Nominal'!BE31:BE31/'Per Capita PPP'!$B$4</f>
        <v>#N/A</v>
      </c>
      <c r="BE31" s="10" t="e">
        <f>'Per Capita Nominal'!BF31:BF31/'Per Capita PPP'!$B$4</f>
        <v>#N/A</v>
      </c>
      <c r="BF31" s="10" t="e">
        <f>'Per Capita Nominal'!BG31:BG31/'Per Capita PPP'!$B$4</f>
        <v>#N/A</v>
      </c>
      <c r="BG31" s="10" t="e">
        <f>'Per Capita Nominal'!BH31:BH31/'Per Capita PPP'!$B$4</f>
        <v>#N/A</v>
      </c>
      <c r="BH31" s="10" t="e">
        <f>'Per Capita Nominal'!BI31:BI31/'Per Capita PPP'!$B$4</f>
        <v>#N/A</v>
      </c>
      <c r="BI31" s="10" t="e">
        <f>'Per Capita Nominal'!BJ31:BJ31/'Per Capita PPP'!$B$4</f>
        <v>#N/A</v>
      </c>
      <c r="BJ31" s="10" t="e">
        <f>'Per Capita Nominal'!BK31:BK31/'Per Capita PPP'!$B$4</f>
        <v>#N/A</v>
      </c>
      <c r="BK31" s="10" t="e">
        <f>'Per Capita Nominal'!BL31:BL31/'Per Capita PPP'!$B$4</f>
        <v>#N/A</v>
      </c>
      <c r="BL31" s="10" t="e">
        <f>'Per Capita Nominal'!BM31:BM31/'Per Capita PPP'!$B$4</f>
        <v>#N/A</v>
      </c>
      <c r="BM31" s="10" t="e">
        <f>'Per Capita Nominal'!BN31:BN31/'Per Capita PPP'!$B$4</f>
        <v>#N/A</v>
      </c>
      <c r="BN31" s="10" t="e">
        <f>'Per Capita Nominal'!BO31:BO31/'Per Capita PPP'!$B$4</f>
        <v>#N/A</v>
      </c>
      <c r="BO31" s="10" t="e">
        <f>'Per Capita Nominal'!BP31:BP31/'Per Capita PPP'!$B$4</f>
        <v>#N/A</v>
      </c>
      <c r="BP31" s="10" t="e">
        <f>'Per Capita Nominal'!BQ31:BQ31/'Per Capita PPP'!$B$4</f>
        <v>#N/A</v>
      </c>
      <c r="BQ31" s="10" t="e">
        <f>'Per Capita Nominal'!BR31:BR31/'Per Capita PPP'!$B$4</f>
        <v>#N/A</v>
      </c>
      <c r="BR31" s="10" t="e">
        <f>'Per Capita Nominal'!BS31:BS31/'Per Capita PPP'!$B$4</f>
        <v>#N/A</v>
      </c>
      <c r="BS31" s="10" t="e">
        <f>'Per Capita Nominal'!BT31:BT31/'Per Capita PPP'!$B$4</f>
        <v>#N/A</v>
      </c>
      <c r="BT31" s="10" t="e">
        <f>'Per Capita Nominal'!BU31:BU31/'Per Capita PPP'!$B$4</f>
        <v>#N/A</v>
      </c>
      <c r="BU31" s="10" t="e">
        <f>'Per Capita Nominal'!BV31:BV31/'Per Capita PPP'!$B$4</f>
        <v>#N/A</v>
      </c>
      <c r="BV31" s="10" t="e">
        <f>'Per Capita Nominal'!BW31:BW31/'Per Capita PPP'!$B$4</f>
        <v>#N/A</v>
      </c>
      <c r="BW31" s="10" t="e">
        <f>'Per Capita Nominal'!BX31:BX31/'Per Capita PPP'!$B$4</f>
        <v>#N/A</v>
      </c>
      <c r="BX31" s="10" t="e">
        <f>'Per Capita Nominal'!BY31:BY31/'Per Capita PPP'!$B$4</f>
        <v>#N/A</v>
      </c>
      <c r="BY31" s="10" t="e">
        <f>'Per Capita Nominal'!BZ31:BZ31/'Per Capita PPP'!$B$4</f>
        <v>#N/A</v>
      </c>
      <c r="BZ31" s="10" t="e">
        <f>'Per Capita Nominal'!CA31:CA31/'Per Capita PPP'!$B$4</f>
        <v>#N/A</v>
      </c>
      <c r="CA31" s="10" t="e">
        <f>'Per Capita Nominal'!CB31:CB31/'Per Capita PPP'!$B$4</f>
        <v>#N/A</v>
      </c>
      <c r="CB31" s="10" t="e">
        <f>'Per Capita Nominal'!CC31:CC31/'Per Capita PPP'!$B$4</f>
        <v>#N/A</v>
      </c>
      <c r="CC31" s="10" t="e">
        <f>'Per Capita Nominal'!CD31:CD31/'Per Capita PPP'!$B$4</f>
        <v>#N/A</v>
      </c>
      <c r="CD31" s="10" t="e">
        <f>'Per Capita Nominal'!CE31:CE31/'Per Capita PPP'!$B$4</f>
        <v>#N/A</v>
      </c>
      <c r="CE31" s="10" t="e">
        <f>'Per Capita Nominal'!CF31:CF31/'Per Capita PPP'!$B$4</f>
        <v>#N/A</v>
      </c>
      <c r="CF31" s="10" t="e">
        <f>'Per Capita Nominal'!CG31:CG31/'Per Capita PPP'!$B$4</f>
        <v>#N/A</v>
      </c>
      <c r="CG31" s="10" t="e">
        <f>'Per Capita Nominal'!CH31:CH31/'Per Capita PPP'!$B$4</f>
        <v>#N/A</v>
      </c>
      <c r="CH31" s="10" t="e">
        <f>'Per Capita Nominal'!CI31:CI31/'Per Capita PPP'!$B$4</f>
        <v>#N/A</v>
      </c>
      <c r="CI31" s="10" t="e">
        <f>'Per Capita Nominal'!CJ31:CJ31/'Per Capita PPP'!$B$4</f>
        <v>#N/A</v>
      </c>
      <c r="CJ31" s="10" t="e">
        <f>'Per Capita Nominal'!CK31:CK31/'Per Capita PPP'!$B$4</f>
        <v>#N/A</v>
      </c>
      <c r="CK31" s="10" t="e">
        <f>'Per Capita Nominal'!CL31:CL31/'Per Capita PPP'!$B$4</f>
        <v>#N/A</v>
      </c>
      <c r="CL31" s="10" t="e">
        <f>'Per Capita Nominal'!CM31:CM31/'Per Capita PPP'!$B$4</f>
        <v>#N/A</v>
      </c>
      <c r="CM31" s="10" t="e">
        <f>'Per Capita Nominal'!CN31:CN31/'Per Capita PPP'!$B$4</f>
        <v>#N/A</v>
      </c>
      <c r="CN31" s="10" t="e">
        <f>'Per Capita Nominal'!CO31:CO31/'Per Capita PPP'!$B$4</f>
        <v>#N/A</v>
      </c>
      <c r="CO31" s="10" t="e">
        <f>'Per Capita Nominal'!CP31:CP31/'Per Capita PPP'!$B$4</f>
        <v>#N/A</v>
      </c>
    </row>
    <row r="32" spans="1:93" s="36" customFormat="1" hidden="1" outlineLevel="4">
      <c r="A32" s="208" t="s">
        <v>382</v>
      </c>
      <c r="B32" s="4" t="e">
        <f>'Per Capita Nominal'!C32:C32/'Per Capita PPP'!$B$4</f>
        <v>#N/A</v>
      </c>
      <c r="C32" s="10" t="e">
        <f>'Per Capita Nominal'!D32:D32/'Per Capita PPP'!$B$4</f>
        <v>#N/A</v>
      </c>
      <c r="D32" s="10" t="e">
        <f>'Per Capita Nominal'!E32:E32/'Per Capita PPP'!$B$4</f>
        <v>#N/A</v>
      </c>
      <c r="E32" s="10" t="e">
        <f>'Per Capita Nominal'!F32:F32/'Per Capita PPP'!$B$4</f>
        <v>#N/A</v>
      </c>
      <c r="F32" s="10" t="e">
        <f>'Per Capita Nominal'!G32:G32/'Per Capita PPP'!$B$4</f>
        <v>#N/A</v>
      </c>
      <c r="G32" s="10" t="e">
        <f>'Per Capita Nominal'!H32:H32/'Per Capita PPP'!$B$4</f>
        <v>#N/A</v>
      </c>
      <c r="H32" s="10" t="e">
        <f>'Per Capita Nominal'!I32:I32/'Per Capita PPP'!$B$4</f>
        <v>#N/A</v>
      </c>
      <c r="I32" s="10" t="e">
        <f>'Per Capita Nominal'!J32:J32/'Per Capita PPP'!$B$4</f>
        <v>#N/A</v>
      </c>
      <c r="J32" s="10" t="e">
        <f>'Per Capita Nominal'!K32:K32/'Per Capita PPP'!$B$4</f>
        <v>#N/A</v>
      </c>
      <c r="K32" s="10" t="e">
        <f>'Per Capita Nominal'!L32:L32/'Per Capita PPP'!$B$4</f>
        <v>#N/A</v>
      </c>
      <c r="L32" s="10" t="e">
        <f>'Per Capita Nominal'!M32:M32/'Per Capita PPP'!$B$4</f>
        <v>#N/A</v>
      </c>
      <c r="M32" s="10" t="e">
        <f>'Per Capita Nominal'!N32:N32/'Per Capita PPP'!$B$4</f>
        <v>#N/A</v>
      </c>
      <c r="N32" s="10" t="e">
        <f>'Per Capita Nominal'!O32:O32/'Per Capita PPP'!$B$4</f>
        <v>#N/A</v>
      </c>
      <c r="O32" s="10" t="e">
        <f>'Per Capita Nominal'!P32:P32/'Per Capita PPP'!$B$4</f>
        <v>#N/A</v>
      </c>
      <c r="P32" s="10" t="e">
        <f>'Per Capita Nominal'!Q32:Q32/'Per Capita PPP'!$B$4</f>
        <v>#N/A</v>
      </c>
      <c r="Q32" s="10" t="e">
        <f>'Per Capita Nominal'!R32:R32/'Per Capita PPP'!$B$4</f>
        <v>#N/A</v>
      </c>
      <c r="R32" s="10" t="e">
        <f>'Per Capita Nominal'!S32:S32/'Per Capita PPP'!$B$4</f>
        <v>#N/A</v>
      </c>
      <c r="S32" s="10" t="e">
        <f>'Per Capita Nominal'!T32:T32/'Per Capita PPP'!$B$4</f>
        <v>#N/A</v>
      </c>
      <c r="T32" s="10" t="e">
        <f>'Per Capita Nominal'!U32:U32/'Per Capita PPP'!$B$4</f>
        <v>#N/A</v>
      </c>
      <c r="U32" s="10" t="e">
        <f>'Per Capita Nominal'!V32:V32/'Per Capita PPP'!$B$4</f>
        <v>#N/A</v>
      </c>
      <c r="V32" s="10" t="e">
        <f>'Per Capita Nominal'!W32:W32/'Per Capita PPP'!$B$4</f>
        <v>#N/A</v>
      </c>
      <c r="W32" s="10" t="e">
        <f>'Per Capita Nominal'!X32:X32/'Per Capita PPP'!$B$4</f>
        <v>#N/A</v>
      </c>
      <c r="X32" s="10" t="e">
        <f>'Per Capita Nominal'!Y32:Y32/'Per Capita PPP'!$B$4</f>
        <v>#N/A</v>
      </c>
      <c r="Y32" s="10" t="e">
        <f>'Per Capita Nominal'!Z32:Z32/'Per Capita PPP'!$B$4</f>
        <v>#N/A</v>
      </c>
      <c r="Z32" s="10" t="e">
        <f>'Per Capita Nominal'!AA32:AA32/'Per Capita PPP'!$B$4</f>
        <v>#N/A</v>
      </c>
      <c r="AA32" s="10" t="e">
        <f>'Per Capita Nominal'!AB32:AB32/'Per Capita PPP'!$B$4</f>
        <v>#N/A</v>
      </c>
      <c r="AB32" s="10" t="e">
        <f>'Per Capita Nominal'!AC32:AC32/'Per Capita PPP'!$B$4</f>
        <v>#N/A</v>
      </c>
      <c r="AC32" s="10" t="e">
        <f>'Per Capita Nominal'!AD32:AD32/'Per Capita PPP'!$B$4</f>
        <v>#N/A</v>
      </c>
      <c r="AD32" s="10" t="e">
        <f>'Per Capita Nominal'!AE32:AE32/'Per Capita PPP'!$B$4</f>
        <v>#N/A</v>
      </c>
      <c r="AE32" s="10" t="e">
        <f>'Per Capita Nominal'!AF32:AF32/'Per Capita PPP'!$B$4</f>
        <v>#N/A</v>
      </c>
      <c r="AF32" s="10" t="e">
        <f>'Per Capita Nominal'!AG32:AG32/'Per Capita PPP'!$B$4</f>
        <v>#N/A</v>
      </c>
      <c r="AG32" s="10" t="e">
        <f>'Per Capita Nominal'!AH32:AH32/'Per Capita PPP'!$B$4</f>
        <v>#N/A</v>
      </c>
      <c r="AH32" s="10" t="e">
        <f>'Per Capita Nominal'!AI32:AI32/'Per Capita PPP'!$B$4</f>
        <v>#N/A</v>
      </c>
      <c r="AI32" s="10" t="e">
        <f>'Per Capita Nominal'!AJ32:AJ32/'Per Capita PPP'!$B$4</f>
        <v>#N/A</v>
      </c>
      <c r="AJ32" s="10" t="e">
        <f>'Per Capita Nominal'!AK32:AK32/'Per Capita PPP'!$B$4</f>
        <v>#N/A</v>
      </c>
      <c r="AK32" s="10" t="e">
        <f>'Per Capita Nominal'!AL32:AL32/'Per Capita PPP'!$B$4</f>
        <v>#N/A</v>
      </c>
      <c r="AL32" s="10" t="e">
        <f>'Per Capita Nominal'!AM32:AM32/'Per Capita PPP'!$B$4</f>
        <v>#N/A</v>
      </c>
      <c r="AM32" s="10" t="e">
        <f>'Per Capita Nominal'!AN32:AN32/'Per Capita PPP'!$B$4</f>
        <v>#N/A</v>
      </c>
      <c r="AN32" s="10" t="e">
        <f>'Per Capita Nominal'!AO32:AO32/'Per Capita PPP'!$B$4</f>
        <v>#N/A</v>
      </c>
      <c r="AO32" s="10" t="e">
        <f>'Per Capita Nominal'!AP32:AP32/'Per Capita PPP'!$B$4</f>
        <v>#N/A</v>
      </c>
      <c r="AP32" s="10" t="e">
        <f>'Per Capita Nominal'!AQ32:AQ32/'Per Capita PPP'!$B$4</f>
        <v>#N/A</v>
      </c>
      <c r="AQ32" s="10" t="e">
        <f>'Per Capita Nominal'!AR32:AR32/'Per Capita PPP'!$B$4</f>
        <v>#N/A</v>
      </c>
      <c r="AR32" s="10" t="e">
        <f>'Per Capita Nominal'!AS32:AS32/'Per Capita PPP'!$B$4</f>
        <v>#N/A</v>
      </c>
      <c r="AS32" s="10" t="e">
        <f>'Per Capita Nominal'!AT32:AT32/'Per Capita PPP'!$B$4</f>
        <v>#N/A</v>
      </c>
      <c r="AT32" s="10" t="e">
        <f>'Per Capita Nominal'!AU32:AU32/'Per Capita PPP'!$B$4</f>
        <v>#N/A</v>
      </c>
      <c r="AU32" s="10" t="e">
        <f>'Per Capita Nominal'!AV32:AV32/'Per Capita PPP'!$B$4</f>
        <v>#N/A</v>
      </c>
      <c r="AV32" s="10" t="e">
        <f>'Per Capita Nominal'!AW32:AW32/'Per Capita PPP'!$B$4</f>
        <v>#N/A</v>
      </c>
      <c r="AW32" s="10" t="e">
        <f>'Per Capita Nominal'!AX32:AX32/'Per Capita PPP'!$B$4</f>
        <v>#N/A</v>
      </c>
      <c r="AX32" s="10" t="e">
        <f>'Per Capita Nominal'!AY32:AY32/'Per Capita PPP'!$B$4</f>
        <v>#N/A</v>
      </c>
      <c r="AY32" s="10" t="e">
        <f>'Per Capita Nominal'!AZ32:AZ32/'Per Capita PPP'!$B$4</f>
        <v>#N/A</v>
      </c>
      <c r="AZ32" s="10" t="e">
        <f>'Per Capita Nominal'!BA32:BA32/'Per Capita PPP'!$B$4</f>
        <v>#N/A</v>
      </c>
      <c r="BA32" s="10" t="e">
        <f>'Per Capita Nominal'!BB32:BB32/'Per Capita PPP'!$B$4</f>
        <v>#N/A</v>
      </c>
      <c r="BB32" s="10" t="e">
        <f>'Per Capita Nominal'!BC32:BC32/'Per Capita PPP'!$B$4</f>
        <v>#N/A</v>
      </c>
      <c r="BC32" s="10" t="e">
        <f>'Per Capita Nominal'!BD32:BD32/'Per Capita PPP'!$B$4</f>
        <v>#N/A</v>
      </c>
      <c r="BD32" s="10" t="e">
        <f>'Per Capita Nominal'!BE32:BE32/'Per Capita PPP'!$B$4</f>
        <v>#N/A</v>
      </c>
      <c r="BE32" s="10" t="e">
        <f>'Per Capita Nominal'!BF32:BF32/'Per Capita PPP'!$B$4</f>
        <v>#N/A</v>
      </c>
      <c r="BF32" s="10" t="e">
        <f>'Per Capita Nominal'!BG32:BG32/'Per Capita PPP'!$B$4</f>
        <v>#N/A</v>
      </c>
      <c r="BG32" s="10" t="e">
        <f>'Per Capita Nominal'!BH32:BH32/'Per Capita PPP'!$B$4</f>
        <v>#N/A</v>
      </c>
      <c r="BH32" s="10" t="e">
        <f>'Per Capita Nominal'!BI32:BI32/'Per Capita PPP'!$B$4</f>
        <v>#N/A</v>
      </c>
      <c r="BI32" s="10" t="e">
        <f>'Per Capita Nominal'!BJ32:BJ32/'Per Capita PPP'!$B$4</f>
        <v>#N/A</v>
      </c>
      <c r="BJ32" s="10" t="e">
        <f>'Per Capita Nominal'!BK32:BK32/'Per Capita PPP'!$B$4</f>
        <v>#N/A</v>
      </c>
      <c r="BK32" s="10" t="e">
        <f>'Per Capita Nominal'!BL32:BL32/'Per Capita PPP'!$B$4</f>
        <v>#N/A</v>
      </c>
      <c r="BL32" s="10" t="e">
        <f>'Per Capita Nominal'!BM32:BM32/'Per Capita PPP'!$B$4</f>
        <v>#N/A</v>
      </c>
      <c r="BM32" s="10" t="e">
        <f>'Per Capita Nominal'!BN32:BN32/'Per Capita PPP'!$B$4</f>
        <v>#N/A</v>
      </c>
      <c r="BN32" s="10" t="e">
        <f>'Per Capita Nominal'!BO32:BO32/'Per Capita PPP'!$B$4</f>
        <v>#N/A</v>
      </c>
      <c r="BO32" s="10" t="e">
        <f>'Per Capita Nominal'!BP32:BP32/'Per Capita PPP'!$B$4</f>
        <v>#N/A</v>
      </c>
      <c r="BP32" s="10" t="e">
        <f>'Per Capita Nominal'!BQ32:BQ32/'Per Capita PPP'!$B$4</f>
        <v>#N/A</v>
      </c>
      <c r="BQ32" s="10" t="e">
        <f>'Per Capita Nominal'!BR32:BR32/'Per Capita PPP'!$B$4</f>
        <v>#N/A</v>
      </c>
      <c r="BR32" s="10" t="e">
        <f>'Per Capita Nominal'!BS32:BS32/'Per Capita PPP'!$B$4</f>
        <v>#N/A</v>
      </c>
      <c r="BS32" s="10" t="e">
        <f>'Per Capita Nominal'!BT32:BT32/'Per Capita PPP'!$B$4</f>
        <v>#N/A</v>
      </c>
      <c r="BT32" s="10" t="e">
        <f>'Per Capita Nominal'!BU32:BU32/'Per Capita PPP'!$B$4</f>
        <v>#N/A</v>
      </c>
      <c r="BU32" s="10" t="e">
        <f>'Per Capita Nominal'!BV32:BV32/'Per Capita PPP'!$B$4</f>
        <v>#N/A</v>
      </c>
      <c r="BV32" s="10" t="e">
        <f>'Per Capita Nominal'!BW32:BW32/'Per Capita PPP'!$B$4</f>
        <v>#N/A</v>
      </c>
      <c r="BW32" s="10" t="e">
        <f>'Per Capita Nominal'!BX32:BX32/'Per Capita PPP'!$B$4</f>
        <v>#N/A</v>
      </c>
      <c r="BX32" s="10" t="e">
        <f>'Per Capita Nominal'!BY32:BY32/'Per Capita PPP'!$B$4</f>
        <v>#N/A</v>
      </c>
      <c r="BY32" s="10" t="e">
        <f>'Per Capita Nominal'!BZ32:BZ32/'Per Capita PPP'!$B$4</f>
        <v>#N/A</v>
      </c>
      <c r="BZ32" s="10" t="e">
        <f>'Per Capita Nominal'!CA32:CA32/'Per Capita PPP'!$B$4</f>
        <v>#N/A</v>
      </c>
      <c r="CA32" s="10" t="e">
        <f>'Per Capita Nominal'!CB32:CB32/'Per Capita PPP'!$B$4</f>
        <v>#N/A</v>
      </c>
      <c r="CB32" s="10" t="e">
        <f>'Per Capita Nominal'!CC32:CC32/'Per Capita PPP'!$B$4</f>
        <v>#N/A</v>
      </c>
      <c r="CC32" s="10" t="e">
        <f>'Per Capita Nominal'!CD32:CD32/'Per Capita PPP'!$B$4</f>
        <v>#N/A</v>
      </c>
      <c r="CD32" s="10" t="e">
        <f>'Per Capita Nominal'!CE32:CE32/'Per Capita PPP'!$B$4</f>
        <v>#N/A</v>
      </c>
      <c r="CE32" s="10" t="e">
        <f>'Per Capita Nominal'!CF32:CF32/'Per Capita PPP'!$B$4</f>
        <v>#N/A</v>
      </c>
      <c r="CF32" s="10" t="e">
        <f>'Per Capita Nominal'!CG32:CG32/'Per Capita PPP'!$B$4</f>
        <v>#N/A</v>
      </c>
      <c r="CG32" s="10" t="e">
        <f>'Per Capita Nominal'!CH32:CH32/'Per Capita PPP'!$B$4</f>
        <v>#N/A</v>
      </c>
      <c r="CH32" s="10" t="e">
        <f>'Per Capita Nominal'!CI32:CI32/'Per Capita PPP'!$B$4</f>
        <v>#N/A</v>
      </c>
      <c r="CI32" s="10" t="e">
        <f>'Per Capita Nominal'!CJ32:CJ32/'Per Capita PPP'!$B$4</f>
        <v>#N/A</v>
      </c>
      <c r="CJ32" s="10" t="e">
        <f>'Per Capita Nominal'!CK32:CK32/'Per Capita PPP'!$B$4</f>
        <v>#N/A</v>
      </c>
      <c r="CK32" s="10" t="e">
        <f>'Per Capita Nominal'!CL32:CL32/'Per Capita PPP'!$B$4</f>
        <v>#N/A</v>
      </c>
      <c r="CL32" s="10" t="e">
        <f>'Per Capita Nominal'!CM32:CM32/'Per Capita PPP'!$B$4</f>
        <v>#N/A</v>
      </c>
      <c r="CM32" s="10" t="e">
        <f>'Per Capita Nominal'!CN32:CN32/'Per Capita PPP'!$B$4</f>
        <v>#N/A</v>
      </c>
      <c r="CN32" s="10" t="e">
        <f>'Per Capita Nominal'!CO32:CO32/'Per Capita PPP'!$B$4</f>
        <v>#N/A</v>
      </c>
      <c r="CO32" s="10" t="e">
        <f>'Per Capita Nominal'!CP32:CP32/'Per Capita PPP'!$B$4</f>
        <v>#N/A</v>
      </c>
    </row>
    <row r="33" spans="1:93" hidden="1" outlineLevel="3">
      <c r="A33" s="30" t="s">
        <v>399</v>
      </c>
      <c r="B33" s="4" t="e">
        <f>'Per Capita Nominal'!C33:C33/'Per Capita PPP'!$B$4</f>
        <v>#N/A</v>
      </c>
      <c r="C33" s="10" t="e">
        <f>'Per Capita Nominal'!D33:D33/'Per Capita PPP'!$B$4</f>
        <v>#N/A</v>
      </c>
      <c r="D33" s="10" t="e">
        <f>'Per Capita Nominal'!E33:E33/'Per Capita PPP'!$B$4</f>
        <v>#N/A</v>
      </c>
      <c r="E33" s="10" t="e">
        <f>'Per Capita Nominal'!F33:F33/'Per Capita PPP'!$B$4</f>
        <v>#N/A</v>
      </c>
      <c r="F33" s="10" t="e">
        <f>'Per Capita Nominal'!G33:G33/'Per Capita PPP'!$B$4</f>
        <v>#N/A</v>
      </c>
      <c r="G33" s="10" t="e">
        <f>'Per Capita Nominal'!H33:H33/'Per Capita PPP'!$B$4</f>
        <v>#N/A</v>
      </c>
      <c r="H33" s="10" t="e">
        <f>'Per Capita Nominal'!I33:I33/'Per Capita PPP'!$B$4</f>
        <v>#N/A</v>
      </c>
      <c r="I33" s="10" t="e">
        <f>'Per Capita Nominal'!J33:J33/'Per Capita PPP'!$B$4</f>
        <v>#N/A</v>
      </c>
      <c r="J33" s="10" t="e">
        <f>'Per Capita Nominal'!K33:K33/'Per Capita PPP'!$B$4</f>
        <v>#N/A</v>
      </c>
      <c r="K33" s="10" t="e">
        <f>'Per Capita Nominal'!L33:L33/'Per Capita PPP'!$B$4</f>
        <v>#N/A</v>
      </c>
      <c r="L33" s="10" t="e">
        <f>'Per Capita Nominal'!M33:M33/'Per Capita PPP'!$B$4</f>
        <v>#N/A</v>
      </c>
      <c r="M33" s="10" t="e">
        <f>'Per Capita Nominal'!N33:N33/'Per Capita PPP'!$B$4</f>
        <v>#N/A</v>
      </c>
      <c r="N33" s="10" t="e">
        <f>'Per Capita Nominal'!O33:O33/'Per Capita PPP'!$B$4</f>
        <v>#N/A</v>
      </c>
      <c r="O33" s="10" t="e">
        <f>'Per Capita Nominal'!P33:P33/'Per Capita PPP'!$B$4</f>
        <v>#N/A</v>
      </c>
      <c r="P33" s="10" t="e">
        <f>'Per Capita Nominal'!Q33:Q33/'Per Capita PPP'!$B$4</f>
        <v>#N/A</v>
      </c>
      <c r="Q33" s="10" t="e">
        <f>'Per Capita Nominal'!R33:R33/'Per Capita PPP'!$B$4</f>
        <v>#N/A</v>
      </c>
      <c r="R33" s="10" t="e">
        <f>'Per Capita Nominal'!S33:S33/'Per Capita PPP'!$B$4</f>
        <v>#N/A</v>
      </c>
      <c r="S33" s="10" t="e">
        <f>'Per Capita Nominal'!T33:T33/'Per Capita PPP'!$B$4</f>
        <v>#N/A</v>
      </c>
      <c r="T33" s="10" t="e">
        <f>'Per Capita Nominal'!U33:U33/'Per Capita PPP'!$B$4</f>
        <v>#N/A</v>
      </c>
      <c r="U33" s="10" t="e">
        <f>'Per Capita Nominal'!V33:V33/'Per Capita PPP'!$B$4</f>
        <v>#N/A</v>
      </c>
      <c r="V33" s="10" t="e">
        <f>'Per Capita Nominal'!W33:W33/'Per Capita PPP'!$B$4</f>
        <v>#N/A</v>
      </c>
      <c r="W33" s="10" t="e">
        <f>'Per Capita Nominal'!X33:X33/'Per Capita PPP'!$B$4</f>
        <v>#N/A</v>
      </c>
      <c r="X33" s="10" t="e">
        <f>'Per Capita Nominal'!Y33:Y33/'Per Capita PPP'!$B$4</f>
        <v>#N/A</v>
      </c>
      <c r="Y33" s="10" t="e">
        <f>'Per Capita Nominal'!Z33:Z33/'Per Capita PPP'!$B$4</f>
        <v>#N/A</v>
      </c>
      <c r="Z33" s="10" t="e">
        <f>'Per Capita Nominal'!AA33:AA33/'Per Capita PPP'!$B$4</f>
        <v>#N/A</v>
      </c>
      <c r="AA33" s="10" t="e">
        <f>'Per Capita Nominal'!AB33:AB33/'Per Capita PPP'!$B$4</f>
        <v>#N/A</v>
      </c>
      <c r="AB33" s="10" t="e">
        <f>'Per Capita Nominal'!AC33:AC33/'Per Capita PPP'!$B$4</f>
        <v>#N/A</v>
      </c>
      <c r="AC33" s="10" t="e">
        <f>'Per Capita Nominal'!AD33:AD33/'Per Capita PPP'!$B$4</f>
        <v>#N/A</v>
      </c>
      <c r="AD33" s="10" t="e">
        <f>'Per Capita Nominal'!AE33:AE33/'Per Capita PPP'!$B$4</f>
        <v>#N/A</v>
      </c>
      <c r="AE33" s="10" t="e">
        <f>'Per Capita Nominal'!AF33:AF33/'Per Capita PPP'!$B$4</f>
        <v>#N/A</v>
      </c>
      <c r="AF33" s="10" t="e">
        <f>'Per Capita Nominal'!AG33:AG33/'Per Capita PPP'!$B$4</f>
        <v>#N/A</v>
      </c>
      <c r="AG33" s="10" t="e">
        <f>'Per Capita Nominal'!AH33:AH33/'Per Capita PPP'!$B$4</f>
        <v>#N/A</v>
      </c>
      <c r="AH33" s="10" t="e">
        <f>'Per Capita Nominal'!AI33:AI33/'Per Capita PPP'!$B$4</f>
        <v>#N/A</v>
      </c>
      <c r="AI33" s="10" t="e">
        <f>'Per Capita Nominal'!AJ33:AJ33/'Per Capita PPP'!$B$4</f>
        <v>#N/A</v>
      </c>
      <c r="AJ33" s="10" t="e">
        <f>'Per Capita Nominal'!AK33:AK33/'Per Capita PPP'!$B$4</f>
        <v>#N/A</v>
      </c>
      <c r="AK33" s="10" t="e">
        <f>'Per Capita Nominal'!AL33:AL33/'Per Capita PPP'!$B$4</f>
        <v>#N/A</v>
      </c>
      <c r="AL33" s="10" t="e">
        <f>'Per Capita Nominal'!AM33:AM33/'Per Capita PPP'!$B$4</f>
        <v>#N/A</v>
      </c>
      <c r="AM33" s="10" t="e">
        <f>'Per Capita Nominal'!AN33:AN33/'Per Capita PPP'!$B$4</f>
        <v>#N/A</v>
      </c>
      <c r="AN33" s="10" t="e">
        <f>'Per Capita Nominal'!AO33:AO33/'Per Capita PPP'!$B$4</f>
        <v>#N/A</v>
      </c>
      <c r="AO33" s="10" t="e">
        <f>'Per Capita Nominal'!AP33:AP33/'Per Capita PPP'!$B$4</f>
        <v>#N/A</v>
      </c>
      <c r="AP33" s="10" t="e">
        <f>'Per Capita Nominal'!AQ33:AQ33/'Per Capita PPP'!$B$4</f>
        <v>#N/A</v>
      </c>
      <c r="AQ33" s="10" t="e">
        <f>'Per Capita Nominal'!AR33:AR33/'Per Capita PPP'!$B$4</f>
        <v>#N/A</v>
      </c>
      <c r="AR33" s="10" t="e">
        <f>'Per Capita Nominal'!AS33:AS33/'Per Capita PPP'!$B$4</f>
        <v>#N/A</v>
      </c>
      <c r="AS33" s="10" t="e">
        <f>'Per Capita Nominal'!AT33:AT33/'Per Capita PPP'!$B$4</f>
        <v>#N/A</v>
      </c>
      <c r="AT33" s="10" t="e">
        <f>'Per Capita Nominal'!AU33:AU33/'Per Capita PPP'!$B$4</f>
        <v>#N/A</v>
      </c>
      <c r="AU33" s="10" t="e">
        <f>'Per Capita Nominal'!AV33:AV33/'Per Capita PPP'!$B$4</f>
        <v>#N/A</v>
      </c>
      <c r="AV33" s="10" t="e">
        <f>'Per Capita Nominal'!AW33:AW33/'Per Capita PPP'!$B$4</f>
        <v>#N/A</v>
      </c>
      <c r="AW33" s="10" t="e">
        <f>'Per Capita Nominal'!AX33:AX33/'Per Capita PPP'!$B$4</f>
        <v>#N/A</v>
      </c>
      <c r="AX33" s="10" t="e">
        <f>'Per Capita Nominal'!AY33:AY33/'Per Capita PPP'!$B$4</f>
        <v>#N/A</v>
      </c>
      <c r="AY33" s="10" t="e">
        <f>'Per Capita Nominal'!AZ33:AZ33/'Per Capita PPP'!$B$4</f>
        <v>#N/A</v>
      </c>
      <c r="AZ33" s="10" t="e">
        <f>'Per Capita Nominal'!BA33:BA33/'Per Capita PPP'!$B$4</f>
        <v>#N/A</v>
      </c>
      <c r="BA33" s="10" t="e">
        <f>'Per Capita Nominal'!BB33:BB33/'Per Capita PPP'!$B$4</f>
        <v>#N/A</v>
      </c>
      <c r="BB33" s="10" t="e">
        <f>'Per Capita Nominal'!BC33:BC33/'Per Capita PPP'!$B$4</f>
        <v>#N/A</v>
      </c>
      <c r="BC33" s="10" t="e">
        <f>'Per Capita Nominal'!BD33:BD33/'Per Capita PPP'!$B$4</f>
        <v>#N/A</v>
      </c>
      <c r="BD33" s="10" t="e">
        <f>'Per Capita Nominal'!BE33:BE33/'Per Capita PPP'!$B$4</f>
        <v>#N/A</v>
      </c>
      <c r="BE33" s="10" t="e">
        <f>'Per Capita Nominal'!BF33:BF33/'Per Capita PPP'!$B$4</f>
        <v>#N/A</v>
      </c>
      <c r="BF33" s="10" t="e">
        <f>'Per Capita Nominal'!BG33:BG33/'Per Capita PPP'!$B$4</f>
        <v>#N/A</v>
      </c>
      <c r="BG33" s="10" t="e">
        <f>'Per Capita Nominal'!BH33:BH33/'Per Capita PPP'!$B$4</f>
        <v>#N/A</v>
      </c>
      <c r="BH33" s="10" t="e">
        <f>'Per Capita Nominal'!BI33:BI33/'Per Capita PPP'!$B$4</f>
        <v>#N/A</v>
      </c>
      <c r="BI33" s="10" t="e">
        <f>'Per Capita Nominal'!BJ33:BJ33/'Per Capita PPP'!$B$4</f>
        <v>#N/A</v>
      </c>
      <c r="BJ33" s="10" t="e">
        <f>'Per Capita Nominal'!BK33:BK33/'Per Capita PPP'!$B$4</f>
        <v>#N/A</v>
      </c>
      <c r="BK33" s="10" t="e">
        <f>'Per Capita Nominal'!BL33:BL33/'Per Capita PPP'!$B$4</f>
        <v>#N/A</v>
      </c>
      <c r="BL33" s="10" t="e">
        <f>'Per Capita Nominal'!BM33:BM33/'Per Capita PPP'!$B$4</f>
        <v>#N/A</v>
      </c>
      <c r="BM33" s="10" t="e">
        <f>'Per Capita Nominal'!BN33:BN33/'Per Capita PPP'!$B$4</f>
        <v>#N/A</v>
      </c>
      <c r="BN33" s="10" t="e">
        <f>'Per Capita Nominal'!BO33:BO33/'Per Capita PPP'!$B$4</f>
        <v>#N/A</v>
      </c>
      <c r="BO33" s="10" t="e">
        <f>'Per Capita Nominal'!BP33:BP33/'Per Capita PPP'!$B$4</f>
        <v>#N/A</v>
      </c>
      <c r="BP33" s="10" t="e">
        <f>'Per Capita Nominal'!BQ33:BQ33/'Per Capita PPP'!$B$4</f>
        <v>#N/A</v>
      </c>
      <c r="BQ33" s="10" t="e">
        <f>'Per Capita Nominal'!BR33:BR33/'Per Capita PPP'!$B$4</f>
        <v>#N/A</v>
      </c>
      <c r="BR33" s="10" t="e">
        <f>'Per Capita Nominal'!BS33:BS33/'Per Capita PPP'!$B$4</f>
        <v>#N/A</v>
      </c>
      <c r="BS33" s="10" t="e">
        <f>'Per Capita Nominal'!BT33:BT33/'Per Capita PPP'!$B$4</f>
        <v>#N/A</v>
      </c>
      <c r="BT33" s="10" t="e">
        <f>'Per Capita Nominal'!BU33:BU33/'Per Capita PPP'!$B$4</f>
        <v>#N/A</v>
      </c>
      <c r="BU33" s="10" t="e">
        <f>'Per Capita Nominal'!BV33:BV33/'Per Capita PPP'!$B$4</f>
        <v>#N/A</v>
      </c>
      <c r="BV33" s="10" t="e">
        <f>'Per Capita Nominal'!BW33:BW33/'Per Capita PPP'!$B$4</f>
        <v>#N/A</v>
      </c>
      <c r="BW33" s="10" t="e">
        <f>'Per Capita Nominal'!BX33:BX33/'Per Capita PPP'!$B$4</f>
        <v>#N/A</v>
      </c>
      <c r="BX33" s="10" t="e">
        <f>'Per Capita Nominal'!BY33:BY33/'Per Capita PPP'!$B$4</f>
        <v>#N/A</v>
      </c>
      <c r="BY33" s="10" t="e">
        <f>'Per Capita Nominal'!BZ33:BZ33/'Per Capita PPP'!$B$4</f>
        <v>#N/A</v>
      </c>
      <c r="BZ33" s="10" t="e">
        <f>'Per Capita Nominal'!CA33:CA33/'Per Capita PPP'!$B$4</f>
        <v>#N/A</v>
      </c>
      <c r="CA33" s="10" t="e">
        <f>'Per Capita Nominal'!CB33:CB33/'Per Capita PPP'!$B$4</f>
        <v>#N/A</v>
      </c>
      <c r="CB33" s="10" t="e">
        <f>'Per Capita Nominal'!CC33:CC33/'Per Capita PPP'!$B$4</f>
        <v>#N/A</v>
      </c>
      <c r="CC33" s="10" t="e">
        <f>'Per Capita Nominal'!CD33:CD33/'Per Capita PPP'!$B$4</f>
        <v>#N/A</v>
      </c>
      <c r="CD33" s="10" t="e">
        <f>'Per Capita Nominal'!CE33:CE33/'Per Capita PPP'!$B$4</f>
        <v>#N/A</v>
      </c>
      <c r="CE33" s="10" t="e">
        <f>'Per Capita Nominal'!CF33:CF33/'Per Capita PPP'!$B$4</f>
        <v>#N/A</v>
      </c>
      <c r="CF33" s="10" t="e">
        <f>'Per Capita Nominal'!CG33:CG33/'Per Capita PPP'!$B$4</f>
        <v>#N/A</v>
      </c>
      <c r="CG33" s="10" t="e">
        <f>'Per Capita Nominal'!CH33:CH33/'Per Capita PPP'!$B$4</f>
        <v>#N/A</v>
      </c>
      <c r="CH33" s="10" t="e">
        <f>'Per Capita Nominal'!CI33:CI33/'Per Capita PPP'!$B$4</f>
        <v>#N/A</v>
      </c>
      <c r="CI33" s="10" t="e">
        <f>'Per Capita Nominal'!CJ33:CJ33/'Per Capita PPP'!$B$4</f>
        <v>#N/A</v>
      </c>
      <c r="CJ33" s="10" t="e">
        <f>'Per Capita Nominal'!CK33:CK33/'Per Capita PPP'!$B$4</f>
        <v>#N/A</v>
      </c>
      <c r="CK33" s="10" t="e">
        <f>'Per Capita Nominal'!CL33:CL33/'Per Capita PPP'!$B$4</f>
        <v>#N/A</v>
      </c>
      <c r="CL33" s="10" t="e">
        <f>'Per Capita Nominal'!CM33:CM33/'Per Capita PPP'!$B$4</f>
        <v>#N/A</v>
      </c>
      <c r="CM33" s="10" t="e">
        <f>'Per Capita Nominal'!CN33:CN33/'Per Capita PPP'!$B$4</f>
        <v>#N/A</v>
      </c>
      <c r="CN33" s="10" t="e">
        <f>'Per Capita Nominal'!CO33:CO33/'Per Capita PPP'!$B$4</f>
        <v>#N/A</v>
      </c>
      <c r="CO33" s="10" t="e">
        <f>'Per Capita Nominal'!CP33:CP33/'Per Capita PPP'!$B$4</f>
        <v>#N/A</v>
      </c>
    </row>
    <row r="34" spans="1:93" hidden="1" outlineLevel="4">
      <c r="A34" s="205" t="s">
        <v>400</v>
      </c>
      <c r="B34" s="4" t="e">
        <f>'Per Capita Nominal'!C34:C34/'Per Capita PPP'!$B$4</f>
        <v>#N/A</v>
      </c>
      <c r="C34" s="10" t="e">
        <f>'Per Capita Nominal'!D34:D34/'Per Capita PPP'!$B$4</f>
        <v>#N/A</v>
      </c>
      <c r="D34" s="10" t="e">
        <f>'Per Capita Nominal'!E34:E34/'Per Capita PPP'!$B$4</f>
        <v>#N/A</v>
      </c>
      <c r="E34" s="10" t="e">
        <f>'Per Capita Nominal'!F34:F34/'Per Capita PPP'!$B$4</f>
        <v>#N/A</v>
      </c>
      <c r="F34" s="10" t="e">
        <f>'Per Capita Nominal'!G34:G34/'Per Capita PPP'!$B$4</f>
        <v>#N/A</v>
      </c>
      <c r="G34" s="10" t="e">
        <f>'Per Capita Nominal'!H34:H34/'Per Capita PPP'!$B$4</f>
        <v>#N/A</v>
      </c>
      <c r="H34" s="10" t="e">
        <f>'Per Capita Nominal'!I34:I34/'Per Capita PPP'!$B$4</f>
        <v>#N/A</v>
      </c>
      <c r="I34" s="10" t="e">
        <f>'Per Capita Nominal'!J34:J34/'Per Capita PPP'!$B$4</f>
        <v>#N/A</v>
      </c>
      <c r="J34" s="10" t="e">
        <f>'Per Capita Nominal'!K34:K34/'Per Capita PPP'!$B$4</f>
        <v>#N/A</v>
      </c>
      <c r="K34" s="10" t="e">
        <f>'Per Capita Nominal'!L34:L34/'Per Capita PPP'!$B$4</f>
        <v>#N/A</v>
      </c>
      <c r="L34" s="10" t="e">
        <f>'Per Capita Nominal'!M34:M34/'Per Capita PPP'!$B$4</f>
        <v>#N/A</v>
      </c>
      <c r="M34" s="10" t="e">
        <f>'Per Capita Nominal'!N34:N34/'Per Capita PPP'!$B$4</f>
        <v>#N/A</v>
      </c>
      <c r="N34" s="10" t="e">
        <f>'Per Capita Nominal'!O34:O34/'Per Capita PPP'!$B$4</f>
        <v>#N/A</v>
      </c>
      <c r="O34" s="10" t="e">
        <f>'Per Capita Nominal'!P34:P34/'Per Capita PPP'!$B$4</f>
        <v>#N/A</v>
      </c>
      <c r="P34" s="10" t="e">
        <f>'Per Capita Nominal'!Q34:Q34/'Per Capita PPP'!$B$4</f>
        <v>#N/A</v>
      </c>
      <c r="Q34" s="10" t="e">
        <f>'Per Capita Nominal'!R34:R34/'Per Capita PPP'!$B$4</f>
        <v>#N/A</v>
      </c>
      <c r="R34" s="10" t="e">
        <f>'Per Capita Nominal'!S34:S34/'Per Capita PPP'!$B$4</f>
        <v>#N/A</v>
      </c>
      <c r="S34" s="10" t="e">
        <f>'Per Capita Nominal'!T34:T34/'Per Capita PPP'!$B$4</f>
        <v>#N/A</v>
      </c>
      <c r="T34" s="10" t="e">
        <f>'Per Capita Nominal'!U34:U34/'Per Capita PPP'!$B$4</f>
        <v>#N/A</v>
      </c>
      <c r="U34" s="10" t="e">
        <f>'Per Capita Nominal'!V34:V34/'Per Capita PPP'!$B$4</f>
        <v>#N/A</v>
      </c>
      <c r="V34" s="10" t="e">
        <f>'Per Capita Nominal'!W34:W34/'Per Capita PPP'!$B$4</f>
        <v>#N/A</v>
      </c>
      <c r="W34" s="10" t="e">
        <f>'Per Capita Nominal'!X34:X34/'Per Capita PPP'!$B$4</f>
        <v>#N/A</v>
      </c>
      <c r="X34" s="10" t="e">
        <f>'Per Capita Nominal'!Y34:Y34/'Per Capita PPP'!$B$4</f>
        <v>#N/A</v>
      </c>
      <c r="Y34" s="10" t="e">
        <f>'Per Capita Nominal'!Z34:Z34/'Per Capita PPP'!$B$4</f>
        <v>#N/A</v>
      </c>
      <c r="Z34" s="10" t="e">
        <f>'Per Capita Nominal'!AA34:AA34/'Per Capita PPP'!$B$4</f>
        <v>#N/A</v>
      </c>
      <c r="AA34" s="10" t="e">
        <f>'Per Capita Nominal'!AB34:AB34/'Per Capita PPP'!$B$4</f>
        <v>#N/A</v>
      </c>
      <c r="AB34" s="10" t="e">
        <f>'Per Capita Nominal'!AC34:AC34/'Per Capita PPP'!$B$4</f>
        <v>#N/A</v>
      </c>
      <c r="AC34" s="10" t="e">
        <f>'Per Capita Nominal'!AD34:AD34/'Per Capita PPP'!$B$4</f>
        <v>#N/A</v>
      </c>
      <c r="AD34" s="10" t="e">
        <f>'Per Capita Nominal'!AE34:AE34/'Per Capita PPP'!$B$4</f>
        <v>#N/A</v>
      </c>
      <c r="AE34" s="10" t="e">
        <f>'Per Capita Nominal'!AF34:AF34/'Per Capita PPP'!$B$4</f>
        <v>#N/A</v>
      </c>
      <c r="AF34" s="10" t="e">
        <f>'Per Capita Nominal'!AG34:AG34/'Per Capita PPP'!$B$4</f>
        <v>#N/A</v>
      </c>
      <c r="AG34" s="10" t="e">
        <f>'Per Capita Nominal'!AH34:AH34/'Per Capita PPP'!$B$4</f>
        <v>#N/A</v>
      </c>
      <c r="AH34" s="10" t="e">
        <f>'Per Capita Nominal'!AI34:AI34/'Per Capita PPP'!$B$4</f>
        <v>#N/A</v>
      </c>
      <c r="AI34" s="10" t="e">
        <f>'Per Capita Nominal'!AJ34:AJ34/'Per Capita PPP'!$B$4</f>
        <v>#N/A</v>
      </c>
      <c r="AJ34" s="10" t="e">
        <f>'Per Capita Nominal'!AK34:AK34/'Per Capita PPP'!$B$4</f>
        <v>#N/A</v>
      </c>
      <c r="AK34" s="10" t="e">
        <f>'Per Capita Nominal'!AL34:AL34/'Per Capita PPP'!$B$4</f>
        <v>#N/A</v>
      </c>
      <c r="AL34" s="10" t="e">
        <f>'Per Capita Nominal'!AM34:AM34/'Per Capita PPP'!$B$4</f>
        <v>#N/A</v>
      </c>
      <c r="AM34" s="10" t="e">
        <f>'Per Capita Nominal'!AN34:AN34/'Per Capita PPP'!$B$4</f>
        <v>#N/A</v>
      </c>
      <c r="AN34" s="10" t="e">
        <f>'Per Capita Nominal'!AO34:AO34/'Per Capita PPP'!$B$4</f>
        <v>#N/A</v>
      </c>
      <c r="AO34" s="10" t="e">
        <f>'Per Capita Nominal'!AP34:AP34/'Per Capita PPP'!$B$4</f>
        <v>#N/A</v>
      </c>
      <c r="AP34" s="10" t="e">
        <f>'Per Capita Nominal'!AQ34:AQ34/'Per Capita PPP'!$B$4</f>
        <v>#N/A</v>
      </c>
      <c r="AQ34" s="10" t="e">
        <f>'Per Capita Nominal'!AR34:AR34/'Per Capita PPP'!$B$4</f>
        <v>#N/A</v>
      </c>
      <c r="AR34" s="10" t="e">
        <f>'Per Capita Nominal'!AS34:AS34/'Per Capita PPP'!$B$4</f>
        <v>#N/A</v>
      </c>
      <c r="AS34" s="10" t="e">
        <f>'Per Capita Nominal'!AT34:AT34/'Per Capita PPP'!$B$4</f>
        <v>#N/A</v>
      </c>
      <c r="AT34" s="10" t="e">
        <f>'Per Capita Nominal'!AU34:AU34/'Per Capita PPP'!$B$4</f>
        <v>#N/A</v>
      </c>
      <c r="AU34" s="10" t="e">
        <f>'Per Capita Nominal'!AV34:AV34/'Per Capita PPP'!$B$4</f>
        <v>#N/A</v>
      </c>
      <c r="AV34" s="10" t="e">
        <f>'Per Capita Nominal'!AW34:AW34/'Per Capita PPP'!$B$4</f>
        <v>#N/A</v>
      </c>
      <c r="AW34" s="10" t="e">
        <f>'Per Capita Nominal'!AX34:AX34/'Per Capita PPP'!$B$4</f>
        <v>#N/A</v>
      </c>
      <c r="AX34" s="10" t="e">
        <f>'Per Capita Nominal'!AY34:AY34/'Per Capita PPP'!$B$4</f>
        <v>#N/A</v>
      </c>
      <c r="AY34" s="10" t="e">
        <f>'Per Capita Nominal'!AZ34:AZ34/'Per Capita PPP'!$B$4</f>
        <v>#N/A</v>
      </c>
      <c r="AZ34" s="10" t="e">
        <f>'Per Capita Nominal'!BA34:BA34/'Per Capita PPP'!$B$4</f>
        <v>#N/A</v>
      </c>
      <c r="BA34" s="10" t="e">
        <f>'Per Capita Nominal'!BB34:BB34/'Per Capita PPP'!$B$4</f>
        <v>#N/A</v>
      </c>
      <c r="BB34" s="10" t="e">
        <f>'Per Capita Nominal'!BC34:BC34/'Per Capita PPP'!$B$4</f>
        <v>#N/A</v>
      </c>
      <c r="BC34" s="10" t="e">
        <f>'Per Capita Nominal'!BD34:BD34/'Per Capita PPP'!$B$4</f>
        <v>#N/A</v>
      </c>
      <c r="BD34" s="10" t="e">
        <f>'Per Capita Nominal'!BE34:BE34/'Per Capita PPP'!$B$4</f>
        <v>#N/A</v>
      </c>
      <c r="BE34" s="10" t="e">
        <f>'Per Capita Nominal'!BF34:BF34/'Per Capita PPP'!$B$4</f>
        <v>#N/A</v>
      </c>
      <c r="BF34" s="10" t="e">
        <f>'Per Capita Nominal'!BG34:BG34/'Per Capita PPP'!$B$4</f>
        <v>#N/A</v>
      </c>
      <c r="BG34" s="10" t="e">
        <f>'Per Capita Nominal'!BH34:BH34/'Per Capita PPP'!$B$4</f>
        <v>#N/A</v>
      </c>
      <c r="BH34" s="10" t="e">
        <f>'Per Capita Nominal'!BI34:BI34/'Per Capita PPP'!$B$4</f>
        <v>#N/A</v>
      </c>
      <c r="BI34" s="10" t="e">
        <f>'Per Capita Nominal'!BJ34:BJ34/'Per Capita PPP'!$B$4</f>
        <v>#N/A</v>
      </c>
      <c r="BJ34" s="10" t="e">
        <f>'Per Capita Nominal'!BK34:BK34/'Per Capita PPP'!$B$4</f>
        <v>#N/A</v>
      </c>
      <c r="BK34" s="10" t="e">
        <f>'Per Capita Nominal'!BL34:BL34/'Per Capita PPP'!$B$4</f>
        <v>#N/A</v>
      </c>
      <c r="BL34" s="10" t="e">
        <f>'Per Capita Nominal'!BM34:BM34/'Per Capita PPP'!$B$4</f>
        <v>#N/A</v>
      </c>
      <c r="BM34" s="10" t="e">
        <f>'Per Capita Nominal'!BN34:BN34/'Per Capita PPP'!$B$4</f>
        <v>#N/A</v>
      </c>
      <c r="BN34" s="10" t="e">
        <f>'Per Capita Nominal'!BO34:BO34/'Per Capita PPP'!$B$4</f>
        <v>#N/A</v>
      </c>
      <c r="BO34" s="10" t="e">
        <f>'Per Capita Nominal'!BP34:BP34/'Per Capita PPP'!$B$4</f>
        <v>#N/A</v>
      </c>
      <c r="BP34" s="10" t="e">
        <f>'Per Capita Nominal'!BQ34:BQ34/'Per Capita PPP'!$B$4</f>
        <v>#N/A</v>
      </c>
      <c r="BQ34" s="10" t="e">
        <f>'Per Capita Nominal'!BR34:BR34/'Per Capita PPP'!$B$4</f>
        <v>#N/A</v>
      </c>
      <c r="BR34" s="10" t="e">
        <f>'Per Capita Nominal'!BS34:BS34/'Per Capita PPP'!$B$4</f>
        <v>#N/A</v>
      </c>
      <c r="BS34" s="10" t="e">
        <f>'Per Capita Nominal'!BT34:BT34/'Per Capita PPP'!$B$4</f>
        <v>#N/A</v>
      </c>
      <c r="BT34" s="10" t="e">
        <f>'Per Capita Nominal'!BU34:BU34/'Per Capita PPP'!$B$4</f>
        <v>#N/A</v>
      </c>
      <c r="BU34" s="10" t="e">
        <f>'Per Capita Nominal'!BV34:BV34/'Per Capita PPP'!$B$4</f>
        <v>#N/A</v>
      </c>
      <c r="BV34" s="10" t="e">
        <f>'Per Capita Nominal'!BW34:BW34/'Per Capita PPP'!$B$4</f>
        <v>#N/A</v>
      </c>
      <c r="BW34" s="10" t="e">
        <f>'Per Capita Nominal'!BX34:BX34/'Per Capita PPP'!$B$4</f>
        <v>#N/A</v>
      </c>
      <c r="BX34" s="10" t="e">
        <f>'Per Capita Nominal'!BY34:BY34/'Per Capita PPP'!$B$4</f>
        <v>#N/A</v>
      </c>
      <c r="BY34" s="10" t="e">
        <f>'Per Capita Nominal'!BZ34:BZ34/'Per Capita PPP'!$B$4</f>
        <v>#N/A</v>
      </c>
      <c r="BZ34" s="10" t="e">
        <f>'Per Capita Nominal'!CA34:CA34/'Per Capita PPP'!$B$4</f>
        <v>#N/A</v>
      </c>
      <c r="CA34" s="10" t="e">
        <f>'Per Capita Nominal'!CB34:CB34/'Per Capita PPP'!$B$4</f>
        <v>#N/A</v>
      </c>
      <c r="CB34" s="10" t="e">
        <f>'Per Capita Nominal'!CC34:CC34/'Per Capita PPP'!$B$4</f>
        <v>#N/A</v>
      </c>
      <c r="CC34" s="10" t="e">
        <f>'Per Capita Nominal'!CD34:CD34/'Per Capita PPP'!$B$4</f>
        <v>#N/A</v>
      </c>
      <c r="CD34" s="10" t="e">
        <f>'Per Capita Nominal'!CE34:CE34/'Per Capita PPP'!$B$4</f>
        <v>#N/A</v>
      </c>
      <c r="CE34" s="10" t="e">
        <f>'Per Capita Nominal'!CF34:CF34/'Per Capita PPP'!$B$4</f>
        <v>#N/A</v>
      </c>
      <c r="CF34" s="10" t="e">
        <f>'Per Capita Nominal'!CG34:CG34/'Per Capita PPP'!$B$4</f>
        <v>#N/A</v>
      </c>
      <c r="CG34" s="10" t="e">
        <f>'Per Capita Nominal'!CH34:CH34/'Per Capita PPP'!$B$4</f>
        <v>#N/A</v>
      </c>
      <c r="CH34" s="10" t="e">
        <f>'Per Capita Nominal'!CI34:CI34/'Per Capita PPP'!$B$4</f>
        <v>#N/A</v>
      </c>
      <c r="CI34" s="10" t="e">
        <f>'Per Capita Nominal'!CJ34:CJ34/'Per Capita PPP'!$B$4</f>
        <v>#N/A</v>
      </c>
      <c r="CJ34" s="10" t="e">
        <f>'Per Capita Nominal'!CK34:CK34/'Per Capita PPP'!$B$4</f>
        <v>#N/A</v>
      </c>
      <c r="CK34" s="10" t="e">
        <f>'Per Capita Nominal'!CL34:CL34/'Per Capita PPP'!$B$4</f>
        <v>#N/A</v>
      </c>
      <c r="CL34" s="10" t="e">
        <f>'Per Capita Nominal'!CM34:CM34/'Per Capita PPP'!$B$4</f>
        <v>#N/A</v>
      </c>
      <c r="CM34" s="10" t="e">
        <f>'Per Capita Nominal'!CN34:CN34/'Per Capita PPP'!$B$4</f>
        <v>#N/A</v>
      </c>
      <c r="CN34" s="10" t="e">
        <f>'Per Capita Nominal'!CO34:CO34/'Per Capita PPP'!$B$4</f>
        <v>#N/A</v>
      </c>
      <c r="CO34" s="10" t="e">
        <f>'Per Capita Nominal'!CP34:CP34/'Per Capita PPP'!$B$4</f>
        <v>#N/A</v>
      </c>
    </row>
    <row r="35" spans="1:93" hidden="1" outlineLevel="4">
      <c r="A35" s="205" t="s">
        <v>401</v>
      </c>
      <c r="B35" s="4" t="e">
        <f>'Per Capita Nominal'!C35:C35/'Per Capita PPP'!$B$4</f>
        <v>#N/A</v>
      </c>
      <c r="C35" s="10" t="e">
        <f>'Per Capita Nominal'!D35:D35/'Per Capita PPP'!$B$4</f>
        <v>#N/A</v>
      </c>
      <c r="D35" s="10" t="e">
        <f>'Per Capita Nominal'!E35:E35/'Per Capita PPP'!$B$4</f>
        <v>#N/A</v>
      </c>
      <c r="E35" s="10" t="e">
        <f>'Per Capita Nominal'!F35:F35/'Per Capita PPP'!$B$4</f>
        <v>#N/A</v>
      </c>
      <c r="F35" s="10" t="e">
        <f>'Per Capita Nominal'!G35:G35/'Per Capita PPP'!$B$4</f>
        <v>#N/A</v>
      </c>
      <c r="G35" s="10" t="e">
        <f>'Per Capita Nominal'!H35:H35/'Per Capita PPP'!$B$4</f>
        <v>#N/A</v>
      </c>
      <c r="H35" s="10" t="e">
        <f>'Per Capita Nominal'!I35:I35/'Per Capita PPP'!$B$4</f>
        <v>#N/A</v>
      </c>
      <c r="I35" s="10" t="e">
        <f>'Per Capita Nominal'!J35:J35/'Per Capita PPP'!$B$4</f>
        <v>#N/A</v>
      </c>
      <c r="J35" s="10" t="e">
        <f>'Per Capita Nominal'!K35:K35/'Per Capita PPP'!$B$4</f>
        <v>#N/A</v>
      </c>
      <c r="K35" s="10" t="e">
        <f>'Per Capita Nominal'!L35:L35/'Per Capita PPP'!$B$4</f>
        <v>#N/A</v>
      </c>
      <c r="L35" s="10" t="e">
        <f>'Per Capita Nominal'!M35:M35/'Per Capita PPP'!$B$4</f>
        <v>#N/A</v>
      </c>
      <c r="M35" s="10" t="e">
        <f>'Per Capita Nominal'!N35:N35/'Per Capita PPP'!$B$4</f>
        <v>#N/A</v>
      </c>
      <c r="N35" s="10" t="e">
        <f>'Per Capita Nominal'!O35:O35/'Per Capita PPP'!$B$4</f>
        <v>#N/A</v>
      </c>
      <c r="O35" s="10" t="e">
        <f>'Per Capita Nominal'!P35:P35/'Per Capita PPP'!$B$4</f>
        <v>#N/A</v>
      </c>
      <c r="P35" s="10" t="e">
        <f>'Per Capita Nominal'!Q35:Q35/'Per Capita PPP'!$B$4</f>
        <v>#N/A</v>
      </c>
      <c r="Q35" s="10" t="e">
        <f>'Per Capita Nominal'!R35:R35/'Per Capita PPP'!$B$4</f>
        <v>#N/A</v>
      </c>
      <c r="R35" s="10" t="e">
        <f>'Per Capita Nominal'!S35:S35/'Per Capita PPP'!$B$4</f>
        <v>#N/A</v>
      </c>
      <c r="S35" s="10" t="e">
        <f>'Per Capita Nominal'!T35:T35/'Per Capita PPP'!$B$4</f>
        <v>#N/A</v>
      </c>
      <c r="T35" s="10" t="e">
        <f>'Per Capita Nominal'!U35:U35/'Per Capita PPP'!$B$4</f>
        <v>#N/A</v>
      </c>
      <c r="U35" s="10" t="e">
        <f>'Per Capita Nominal'!V35:V35/'Per Capita PPP'!$B$4</f>
        <v>#N/A</v>
      </c>
      <c r="V35" s="10" t="e">
        <f>'Per Capita Nominal'!W35:W35/'Per Capita PPP'!$B$4</f>
        <v>#N/A</v>
      </c>
      <c r="W35" s="10" t="e">
        <f>'Per Capita Nominal'!X35:X35/'Per Capita PPP'!$B$4</f>
        <v>#N/A</v>
      </c>
      <c r="X35" s="10" t="e">
        <f>'Per Capita Nominal'!Y35:Y35/'Per Capita PPP'!$B$4</f>
        <v>#N/A</v>
      </c>
      <c r="Y35" s="10" t="e">
        <f>'Per Capita Nominal'!Z35:Z35/'Per Capita PPP'!$B$4</f>
        <v>#N/A</v>
      </c>
      <c r="Z35" s="10" t="e">
        <f>'Per Capita Nominal'!AA35:AA35/'Per Capita PPP'!$B$4</f>
        <v>#N/A</v>
      </c>
      <c r="AA35" s="10" t="e">
        <f>'Per Capita Nominal'!AB35:AB35/'Per Capita PPP'!$B$4</f>
        <v>#N/A</v>
      </c>
      <c r="AB35" s="10" t="e">
        <f>'Per Capita Nominal'!AC35:AC35/'Per Capita PPP'!$B$4</f>
        <v>#N/A</v>
      </c>
      <c r="AC35" s="10" t="e">
        <f>'Per Capita Nominal'!AD35:AD35/'Per Capita PPP'!$B$4</f>
        <v>#N/A</v>
      </c>
      <c r="AD35" s="10" t="e">
        <f>'Per Capita Nominal'!AE35:AE35/'Per Capita PPP'!$B$4</f>
        <v>#N/A</v>
      </c>
      <c r="AE35" s="10" t="e">
        <f>'Per Capita Nominal'!AF35:AF35/'Per Capita PPP'!$B$4</f>
        <v>#N/A</v>
      </c>
      <c r="AF35" s="10" t="e">
        <f>'Per Capita Nominal'!AG35:AG35/'Per Capita PPP'!$B$4</f>
        <v>#N/A</v>
      </c>
      <c r="AG35" s="10" t="e">
        <f>'Per Capita Nominal'!AH35:AH35/'Per Capita PPP'!$B$4</f>
        <v>#N/A</v>
      </c>
      <c r="AH35" s="10" t="e">
        <f>'Per Capita Nominal'!AI35:AI35/'Per Capita PPP'!$B$4</f>
        <v>#N/A</v>
      </c>
      <c r="AI35" s="10" t="e">
        <f>'Per Capita Nominal'!AJ35:AJ35/'Per Capita PPP'!$B$4</f>
        <v>#N/A</v>
      </c>
      <c r="AJ35" s="10" t="e">
        <f>'Per Capita Nominal'!AK35:AK35/'Per Capita PPP'!$B$4</f>
        <v>#N/A</v>
      </c>
      <c r="AK35" s="10" t="e">
        <f>'Per Capita Nominal'!AL35:AL35/'Per Capita PPP'!$B$4</f>
        <v>#N/A</v>
      </c>
      <c r="AL35" s="10" t="e">
        <f>'Per Capita Nominal'!AM35:AM35/'Per Capita PPP'!$B$4</f>
        <v>#N/A</v>
      </c>
      <c r="AM35" s="10" t="e">
        <f>'Per Capita Nominal'!AN35:AN35/'Per Capita PPP'!$B$4</f>
        <v>#N/A</v>
      </c>
      <c r="AN35" s="10" t="e">
        <f>'Per Capita Nominal'!AO35:AO35/'Per Capita PPP'!$B$4</f>
        <v>#N/A</v>
      </c>
      <c r="AO35" s="10" t="e">
        <f>'Per Capita Nominal'!AP35:AP35/'Per Capita PPP'!$B$4</f>
        <v>#N/A</v>
      </c>
      <c r="AP35" s="10" t="e">
        <f>'Per Capita Nominal'!AQ35:AQ35/'Per Capita PPP'!$B$4</f>
        <v>#N/A</v>
      </c>
      <c r="AQ35" s="10" t="e">
        <f>'Per Capita Nominal'!AR35:AR35/'Per Capita PPP'!$B$4</f>
        <v>#N/A</v>
      </c>
      <c r="AR35" s="10" t="e">
        <f>'Per Capita Nominal'!AS35:AS35/'Per Capita PPP'!$B$4</f>
        <v>#N/A</v>
      </c>
      <c r="AS35" s="10" t="e">
        <f>'Per Capita Nominal'!AT35:AT35/'Per Capita PPP'!$B$4</f>
        <v>#N/A</v>
      </c>
      <c r="AT35" s="10" t="e">
        <f>'Per Capita Nominal'!AU35:AU35/'Per Capita PPP'!$B$4</f>
        <v>#N/A</v>
      </c>
      <c r="AU35" s="10" t="e">
        <f>'Per Capita Nominal'!AV35:AV35/'Per Capita PPP'!$B$4</f>
        <v>#N/A</v>
      </c>
      <c r="AV35" s="10" t="e">
        <f>'Per Capita Nominal'!AW35:AW35/'Per Capita PPP'!$B$4</f>
        <v>#N/A</v>
      </c>
      <c r="AW35" s="10" t="e">
        <f>'Per Capita Nominal'!AX35:AX35/'Per Capita PPP'!$B$4</f>
        <v>#N/A</v>
      </c>
      <c r="AX35" s="10" t="e">
        <f>'Per Capita Nominal'!AY35:AY35/'Per Capita PPP'!$B$4</f>
        <v>#N/A</v>
      </c>
      <c r="AY35" s="10" t="e">
        <f>'Per Capita Nominal'!AZ35:AZ35/'Per Capita PPP'!$B$4</f>
        <v>#N/A</v>
      </c>
      <c r="AZ35" s="10" t="e">
        <f>'Per Capita Nominal'!BA35:BA35/'Per Capita PPP'!$B$4</f>
        <v>#N/A</v>
      </c>
      <c r="BA35" s="10" t="e">
        <f>'Per Capita Nominal'!BB35:BB35/'Per Capita PPP'!$B$4</f>
        <v>#N/A</v>
      </c>
      <c r="BB35" s="10" t="e">
        <f>'Per Capita Nominal'!BC35:BC35/'Per Capita PPP'!$B$4</f>
        <v>#N/A</v>
      </c>
      <c r="BC35" s="10" t="e">
        <f>'Per Capita Nominal'!BD35:BD35/'Per Capita PPP'!$B$4</f>
        <v>#N/A</v>
      </c>
      <c r="BD35" s="10" t="e">
        <f>'Per Capita Nominal'!BE35:BE35/'Per Capita PPP'!$B$4</f>
        <v>#N/A</v>
      </c>
      <c r="BE35" s="10" t="e">
        <f>'Per Capita Nominal'!BF35:BF35/'Per Capita PPP'!$B$4</f>
        <v>#N/A</v>
      </c>
      <c r="BF35" s="10" t="e">
        <f>'Per Capita Nominal'!BG35:BG35/'Per Capita PPP'!$B$4</f>
        <v>#N/A</v>
      </c>
      <c r="BG35" s="10" t="e">
        <f>'Per Capita Nominal'!BH35:BH35/'Per Capita PPP'!$B$4</f>
        <v>#N/A</v>
      </c>
      <c r="BH35" s="10" t="e">
        <f>'Per Capita Nominal'!BI35:BI35/'Per Capita PPP'!$B$4</f>
        <v>#N/A</v>
      </c>
      <c r="BI35" s="10" t="e">
        <f>'Per Capita Nominal'!BJ35:BJ35/'Per Capita PPP'!$B$4</f>
        <v>#N/A</v>
      </c>
      <c r="BJ35" s="10" t="e">
        <f>'Per Capita Nominal'!BK35:BK35/'Per Capita PPP'!$B$4</f>
        <v>#N/A</v>
      </c>
      <c r="BK35" s="10" t="e">
        <f>'Per Capita Nominal'!BL35:BL35/'Per Capita PPP'!$B$4</f>
        <v>#N/A</v>
      </c>
      <c r="BL35" s="10" t="e">
        <f>'Per Capita Nominal'!BM35:BM35/'Per Capita PPP'!$B$4</f>
        <v>#N/A</v>
      </c>
      <c r="BM35" s="10" t="e">
        <f>'Per Capita Nominal'!BN35:BN35/'Per Capita PPP'!$B$4</f>
        <v>#N/A</v>
      </c>
      <c r="BN35" s="10" t="e">
        <f>'Per Capita Nominal'!BO35:BO35/'Per Capita PPP'!$B$4</f>
        <v>#N/A</v>
      </c>
      <c r="BO35" s="10" t="e">
        <f>'Per Capita Nominal'!BP35:BP35/'Per Capita PPP'!$B$4</f>
        <v>#N/A</v>
      </c>
      <c r="BP35" s="10" t="e">
        <f>'Per Capita Nominal'!BQ35:BQ35/'Per Capita PPP'!$B$4</f>
        <v>#N/A</v>
      </c>
      <c r="BQ35" s="10" t="e">
        <f>'Per Capita Nominal'!BR35:BR35/'Per Capita PPP'!$B$4</f>
        <v>#N/A</v>
      </c>
      <c r="BR35" s="10" t="e">
        <f>'Per Capita Nominal'!BS35:BS35/'Per Capita PPP'!$B$4</f>
        <v>#N/A</v>
      </c>
      <c r="BS35" s="10" t="e">
        <f>'Per Capita Nominal'!BT35:BT35/'Per Capita PPP'!$B$4</f>
        <v>#N/A</v>
      </c>
      <c r="BT35" s="10" t="e">
        <f>'Per Capita Nominal'!BU35:BU35/'Per Capita PPP'!$B$4</f>
        <v>#N/A</v>
      </c>
      <c r="BU35" s="10" t="e">
        <f>'Per Capita Nominal'!BV35:BV35/'Per Capita PPP'!$B$4</f>
        <v>#N/A</v>
      </c>
      <c r="BV35" s="10" t="e">
        <f>'Per Capita Nominal'!BW35:BW35/'Per Capita PPP'!$B$4</f>
        <v>#N/A</v>
      </c>
      <c r="BW35" s="10" t="e">
        <f>'Per Capita Nominal'!BX35:BX35/'Per Capita PPP'!$B$4</f>
        <v>#N/A</v>
      </c>
      <c r="BX35" s="10" t="e">
        <f>'Per Capita Nominal'!BY35:BY35/'Per Capita PPP'!$B$4</f>
        <v>#N/A</v>
      </c>
      <c r="BY35" s="10" t="e">
        <f>'Per Capita Nominal'!BZ35:BZ35/'Per Capita PPP'!$B$4</f>
        <v>#N/A</v>
      </c>
      <c r="BZ35" s="10" t="e">
        <f>'Per Capita Nominal'!CA35:CA35/'Per Capita PPP'!$B$4</f>
        <v>#N/A</v>
      </c>
      <c r="CA35" s="10" t="e">
        <f>'Per Capita Nominal'!CB35:CB35/'Per Capita PPP'!$B$4</f>
        <v>#N/A</v>
      </c>
      <c r="CB35" s="10" t="e">
        <f>'Per Capita Nominal'!CC35:CC35/'Per Capita PPP'!$B$4</f>
        <v>#N/A</v>
      </c>
      <c r="CC35" s="10" t="e">
        <f>'Per Capita Nominal'!CD35:CD35/'Per Capita PPP'!$B$4</f>
        <v>#N/A</v>
      </c>
      <c r="CD35" s="10" t="e">
        <f>'Per Capita Nominal'!CE35:CE35/'Per Capita PPP'!$B$4</f>
        <v>#N/A</v>
      </c>
      <c r="CE35" s="10" t="e">
        <f>'Per Capita Nominal'!CF35:CF35/'Per Capita PPP'!$B$4</f>
        <v>#N/A</v>
      </c>
      <c r="CF35" s="10" t="e">
        <f>'Per Capita Nominal'!CG35:CG35/'Per Capita PPP'!$B$4</f>
        <v>#N/A</v>
      </c>
      <c r="CG35" s="10" t="e">
        <f>'Per Capita Nominal'!CH35:CH35/'Per Capita PPP'!$B$4</f>
        <v>#N/A</v>
      </c>
      <c r="CH35" s="10" t="e">
        <f>'Per Capita Nominal'!CI35:CI35/'Per Capita PPP'!$B$4</f>
        <v>#N/A</v>
      </c>
      <c r="CI35" s="10" t="e">
        <f>'Per Capita Nominal'!CJ35:CJ35/'Per Capita PPP'!$B$4</f>
        <v>#N/A</v>
      </c>
      <c r="CJ35" s="10" t="e">
        <f>'Per Capita Nominal'!CK35:CK35/'Per Capita PPP'!$B$4</f>
        <v>#N/A</v>
      </c>
      <c r="CK35" s="10" t="e">
        <f>'Per Capita Nominal'!CL35:CL35/'Per Capita PPP'!$B$4</f>
        <v>#N/A</v>
      </c>
      <c r="CL35" s="10" t="e">
        <f>'Per Capita Nominal'!CM35:CM35/'Per Capita PPP'!$B$4</f>
        <v>#N/A</v>
      </c>
      <c r="CM35" s="10" t="e">
        <f>'Per Capita Nominal'!CN35:CN35/'Per Capita PPP'!$B$4</f>
        <v>#N/A</v>
      </c>
      <c r="CN35" s="10" t="e">
        <f>'Per Capita Nominal'!CO35:CO35/'Per Capita PPP'!$B$4</f>
        <v>#N/A</v>
      </c>
      <c r="CO35" s="10" t="e">
        <f>'Per Capita Nominal'!CP35:CP35/'Per Capita PPP'!$B$4</f>
        <v>#N/A</v>
      </c>
    </row>
    <row r="36" spans="1:93" hidden="1" outlineLevel="3">
      <c r="A36" s="30" t="s">
        <v>402</v>
      </c>
      <c r="B36" s="4" t="e">
        <f>'Per Capita Nominal'!C36:C36/'Per Capita PPP'!$B$4</f>
        <v>#N/A</v>
      </c>
      <c r="C36" s="10" t="e">
        <f>'Per Capita Nominal'!D36:D36/'Per Capita PPP'!$B$4</f>
        <v>#N/A</v>
      </c>
      <c r="D36" s="10" t="e">
        <f>'Per Capita Nominal'!E36:E36/'Per Capita PPP'!$B$4</f>
        <v>#N/A</v>
      </c>
      <c r="E36" s="10" t="e">
        <f>'Per Capita Nominal'!F36:F36/'Per Capita PPP'!$B$4</f>
        <v>#N/A</v>
      </c>
      <c r="F36" s="10" t="e">
        <f>'Per Capita Nominal'!G36:G36/'Per Capita PPP'!$B$4</f>
        <v>#N/A</v>
      </c>
      <c r="G36" s="10" t="e">
        <f>'Per Capita Nominal'!H36:H36/'Per Capita PPP'!$B$4</f>
        <v>#N/A</v>
      </c>
      <c r="H36" s="10" t="e">
        <f>'Per Capita Nominal'!I36:I36/'Per Capita PPP'!$B$4</f>
        <v>#N/A</v>
      </c>
      <c r="I36" s="10" t="e">
        <f>'Per Capita Nominal'!J36:J36/'Per Capita PPP'!$B$4</f>
        <v>#N/A</v>
      </c>
      <c r="J36" s="10" t="e">
        <f>'Per Capita Nominal'!K36:K36/'Per Capita PPP'!$B$4</f>
        <v>#N/A</v>
      </c>
      <c r="K36" s="10" t="e">
        <f>'Per Capita Nominal'!L36:L36/'Per Capita PPP'!$B$4</f>
        <v>#N/A</v>
      </c>
      <c r="L36" s="10" t="e">
        <f>'Per Capita Nominal'!M36:M36/'Per Capita PPP'!$B$4</f>
        <v>#N/A</v>
      </c>
      <c r="M36" s="10" t="e">
        <f>'Per Capita Nominal'!N36:N36/'Per Capita PPP'!$B$4</f>
        <v>#N/A</v>
      </c>
      <c r="N36" s="10" t="e">
        <f>'Per Capita Nominal'!O36:O36/'Per Capita PPP'!$B$4</f>
        <v>#N/A</v>
      </c>
      <c r="O36" s="10" t="e">
        <f>'Per Capita Nominal'!P36:P36/'Per Capita PPP'!$B$4</f>
        <v>#N/A</v>
      </c>
      <c r="P36" s="10" t="e">
        <f>'Per Capita Nominal'!Q36:Q36/'Per Capita PPP'!$B$4</f>
        <v>#N/A</v>
      </c>
      <c r="Q36" s="10" t="e">
        <f>'Per Capita Nominal'!R36:R36/'Per Capita PPP'!$B$4</f>
        <v>#N/A</v>
      </c>
      <c r="R36" s="10" t="e">
        <f>'Per Capita Nominal'!S36:S36/'Per Capita PPP'!$B$4</f>
        <v>#N/A</v>
      </c>
      <c r="S36" s="10" t="e">
        <f>'Per Capita Nominal'!T36:T36/'Per Capita PPP'!$B$4</f>
        <v>#N/A</v>
      </c>
      <c r="T36" s="10" t="e">
        <f>'Per Capita Nominal'!U36:U36/'Per Capita PPP'!$B$4</f>
        <v>#N/A</v>
      </c>
      <c r="U36" s="10" t="e">
        <f>'Per Capita Nominal'!V36:V36/'Per Capita PPP'!$B$4</f>
        <v>#N/A</v>
      </c>
      <c r="V36" s="10" t="e">
        <f>'Per Capita Nominal'!W36:W36/'Per Capita PPP'!$B$4</f>
        <v>#N/A</v>
      </c>
      <c r="W36" s="10" t="e">
        <f>'Per Capita Nominal'!X36:X36/'Per Capita PPP'!$B$4</f>
        <v>#N/A</v>
      </c>
      <c r="X36" s="10" t="e">
        <f>'Per Capita Nominal'!Y36:Y36/'Per Capita PPP'!$B$4</f>
        <v>#N/A</v>
      </c>
      <c r="Y36" s="10" t="e">
        <f>'Per Capita Nominal'!Z36:Z36/'Per Capita PPP'!$B$4</f>
        <v>#N/A</v>
      </c>
      <c r="Z36" s="10" t="e">
        <f>'Per Capita Nominal'!AA36:AA36/'Per Capita PPP'!$B$4</f>
        <v>#N/A</v>
      </c>
      <c r="AA36" s="10" t="e">
        <f>'Per Capita Nominal'!AB36:AB36/'Per Capita PPP'!$B$4</f>
        <v>#N/A</v>
      </c>
      <c r="AB36" s="10" t="e">
        <f>'Per Capita Nominal'!AC36:AC36/'Per Capita PPP'!$B$4</f>
        <v>#N/A</v>
      </c>
      <c r="AC36" s="10" t="e">
        <f>'Per Capita Nominal'!AD36:AD36/'Per Capita PPP'!$B$4</f>
        <v>#N/A</v>
      </c>
      <c r="AD36" s="10" t="e">
        <f>'Per Capita Nominal'!AE36:AE36/'Per Capita PPP'!$B$4</f>
        <v>#N/A</v>
      </c>
      <c r="AE36" s="10" t="e">
        <f>'Per Capita Nominal'!AF36:AF36/'Per Capita PPP'!$B$4</f>
        <v>#N/A</v>
      </c>
      <c r="AF36" s="10" t="e">
        <f>'Per Capita Nominal'!AG36:AG36/'Per Capita PPP'!$B$4</f>
        <v>#N/A</v>
      </c>
      <c r="AG36" s="10" t="e">
        <f>'Per Capita Nominal'!AH36:AH36/'Per Capita PPP'!$B$4</f>
        <v>#N/A</v>
      </c>
      <c r="AH36" s="10" t="e">
        <f>'Per Capita Nominal'!AI36:AI36/'Per Capita PPP'!$B$4</f>
        <v>#N/A</v>
      </c>
      <c r="AI36" s="10" t="e">
        <f>'Per Capita Nominal'!AJ36:AJ36/'Per Capita PPP'!$B$4</f>
        <v>#N/A</v>
      </c>
      <c r="AJ36" s="10" t="e">
        <f>'Per Capita Nominal'!AK36:AK36/'Per Capita PPP'!$B$4</f>
        <v>#N/A</v>
      </c>
      <c r="AK36" s="10" t="e">
        <f>'Per Capita Nominal'!AL36:AL36/'Per Capita PPP'!$B$4</f>
        <v>#N/A</v>
      </c>
      <c r="AL36" s="10" t="e">
        <f>'Per Capita Nominal'!AM36:AM36/'Per Capita PPP'!$B$4</f>
        <v>#N/A</v>
      </c>
      <c r="AM36" s="10" t="e">
        <f>'Per Capita Nominal'!AN36:AN36/'Per Capita PPP'!$B$4</f>
        <v>#N/A</v>
      </c>
      <c r="AN36" s="10" t="e">
        <f>'Per Capita Nominal'!AO36:AO36/'Per Capita PPP'!$B$4</f>
        <v>#N/A</v>
      </c>
      <c r="AO36" s="10" t="e">
        <f>'Per Capita Nominal'!AP36:AP36/'Per Capita PPP'!$B$4</f>
        <v>#N/A</v>
      </c>
      <c r="AP36" s="10" t="e">
        <f>'Per Capita Nominal'!AQ36:AQ36/'Per Capita PPP'!$B$4</f>
        <v>#N/A</v>
      </c>
      <c r="AQ36" s="10" t="e">
        <f>'Per Capita Nominal'!AR36:AR36/'Per Capita PPP'!$B$4</f>
        <v>#N/A</v>
      </c>
      <c r="AR36" s="10" t="e">
        <f>'Per Capita Nominal'!AS36:AS36/'Per Capita PPP'!$B$4</f>
        <v>#N/A</v>
      </c>
      <c r="AS36" s="10" t="e">
        <f>'Per Capita Nominal'!AT36:AT36/'Per Capita PPP'!$B$4</f>
        <v>#N/A</v>
      </c>
      <c r="AT36" s="10" t="e">
        <f>'Per Capita Nominal'!AU36:AU36/'Per Capita PPP'!$B$4</f>
        <v>#N/A</v>
      </c>
      <c r="AU36" s="10" t="e">
        <f>'Per Capita Nominal'!AV36:AV36/'Per Capita PPP'!$B$4</f>
        <v>#N/A</v>
      </c>
      <c r="AV36" s="10" t="e">
        <f>'Per Capita Nominal'!AW36:AW36/'Per Capita PPP'!$B$4</f>
        <v>#N/A</v>
      </c>
      <c r="AW36" s="10" t="e">
        <f>'Per Capita Nominal'!AX36:AX36/'Per Capita PPP'!$B$4</f>
        <v>#N/A</v>
      </c>
      <c r="AX36" s="10" t="e">
        <f>'Per Capita Nominal'!AY36:AY36/'Per Capita PPP'!$B$4</f>
        <v>#N/A</v>
      </c>
      <c r="AY36" s="10" t="e">
        <f>'Per Capita Nominal'!AZ36:AZ36/'Per Capita PPP'!$B$4</f>
        <v>#N/A</v>
      </c>
      <c r="AZ36" s="10" t="e">
        <f>'Per Capita Nominal'!BA36:BA36/'Per Capita PPP'!$B$4</f>
        <v>#N/A</v>
      </c>
      <c r="BA36" s="10" t="e">
        <f>'Per Capita Nominal'!BB36:BB36/'Per Capita PPP'!$B$4</f>
        <v>#N/A</v>
      </c>
      <c r="BB36" s="10" t="e">
        <f>'Per Capita Nominal'!BC36:BC36/'Per Capita PPP'!$B$4</f>
        <v>#N/A</v>
      </c>
      <c r="BC36" s="10" t="e">
        <f>'Per Capita Nominal'!BD36:BD36/'Per Capita PPP'!$B$4</f>
        <v>#N/A</v>
      </c>
      <c r="BD36" s="10" t="e">
        <f>'Per Capita Nominal'!BE36:BE36/'Per Capita PPP'!$B$4</f>
        <v>#N/A</v>
      </c>
      <c r="BE36" s="10" t="e">
        <f>'Per Capita Nominal'!BF36:BF36/'Per Capita PPP'!$B$4</f>
        <v>#N/A</v>
      </c>
      <c r="BF36" s="10" t="e">
        <f>'Per Capita Nominal'!BG36:BG36/'Per Capita PPP'!$B$4</f>
        <v>#N/A</v>
      </c>
      <c r="BG36" s="10" t="e">
        <f>'Per Capita Nominal'!BH36:BH36/'Per Capita PPP'!$B$4</f>
        <v>#N/A</v>
      </c>
      <c r="BH36" s="10" t="e">
        <f>'Per Capita Nominal'!BI36:BI36/'Per Capita PPP'!$B$4</f>
        <v>#N/A</v>
      </c>
      <c r="BI36" s="10" t="e">
        <f>'Per Capita Nominal'!BJ36:BJ36/'Per Capita PPP'!$B$4</f>
        <v>#N/A</v>
      </c>
      <c r="BJ36" s="10" t="e">
        <f>'Per Capita Nominal'!BK36:BK36/'Per Capita PPP'!$B$4</f>
        <v>#N/A</v>
      </c>
      <c r="BK36" s="10" t="e">
        <f>'Per Capita Nominal'!BL36:BL36/'Per Capita PPP'!$B$4</f>
        <v>#N/A</v>
      </c>
      <c r="BL36" s="10" t="e">
        <f>'Per Capita Nominal'!BM36:BM36/'Per Capita PPP'!$B$4</f>
        <v>#N/A</v>
      </c>
      <c r="BM36" s="10" t="e">
        <f>'Per Capita Nominal'!BN36:BN36/'Per Capita PPP'!$B$4</f>
        <v>#N/A</v>
      </c>
      <c r="BN36" s="10" t="e">
        <f>'Per Capita Nominal'!BO36:BO36/'Per Capita PPP'!$B$4</f>
        <v>#N/A</v>
      </c>
      <c r="BO36" s="10" t="e">
        <f>'Per Capita Nominal'!BP36:BP36/'Per Capita PPP'!$B$4</f>
        <v>#N/A</v>
      </c>
      <c r="BP36" s="10" t="e">
        <f>'Per Capita Nominal'!BQ36:BQ36/'Per Capita PPP'!$B$4</f>
        <v>#N/A</v>
      </c>
      <c r="BQ36" s="10" t="e">
        <f>'Per Capita Nominal'!BR36:BR36/'Per Capita PPP'!$B$4</f>
        <v>#N/A</v>
      </c>
      <c r="BR36" s="10" t="e">
        <f>'Per Capita Nominal'!BS36:BS36/'Per Capita PPP'!$B$4</f>
        <v>#N/A</v>
      </c>
      <c r="BS36" s="10" t="e">
        <f>'Per Capita Nominal'!BT36:BT36/'Per Capita PPP'!$B$4</f>
        <v>#N/A</v>
      </c>
      <c r="BT36" s="10" t="e">
        <f>'Per Capita Nominal'!BU36:BU36/'Per Capita PPP'!$B$4</f>
        <v>#N/A</v>
      </c>
      <c r="BU36" s="10" t="e">
        <f>'Per Capita Nominal'!BV36:BV36/'Per Capita PPP'!$B$4</f>
        <v>#N/A</v>
      </c>
      <c r="BV36" s="10" t="e">
        <f>'Per Capita Nominal'!BW36:BW36/'Per Capita PPP'!$B$4</f>
        <v>#N/A</v>
      </c>
      <c r="BW36" s="10" t="e">
        <f>'Per Capita Nominal'!BX36:BX36/'Per Capita PPP'!$B$4</f>
        <v>#N/A</v>
      </c>
      <c r="BX36" s="10" t="e">
        <f>'Per Capita Nominal'!BY36:BY36/'Per Capita PPP'!$B$4</f>
        <v>#N/A</v>
      </c>
      <c r="BY36" s="10" t="e">
        <f>'Per Capita Nominal'!BZ36:BZ36/'Per Capita PPP'!$B$4</f>
        <v>#N/A</v>
      </c>
      <c r="BZ36" s="10" t="e">
        <f>'Per Capita Nominal'!CA36:CA36/'Per Capita PPP'!$B$4</f>
        <v>#N/A</v>
      </c>
      <c r="CA36" s="10" t="e">
        <f>'Per Capita Nominal'!CB36:CB36/'Per Capita PPP'!$B$4</f>
        <v>#N/A</v>
      </c>
      <c r="CB36" s="10" t="e">
        <f>'Per Capita Nominal'!CC36:CC36/'Per Capita PPP'!$B$4</f>
        <v>#N/A</v>
      </c>
      <c r="CC36" s="10" t="e">
        <f>'Per Capita Nominal'!CD36:CD36/'Per Capita PPP'!$B$4</f>
        <v>#N/A</v>
      </c>
      <c r="CD36" s="10" t="e">
        <f>'Per Capita Nominal'!CE36:CE36/'Per Capita PPP'!$B$4</f>
        <v>#N/A</v>
      </c>
      <c r="CE36" s="10" t="e">
        <f>'Per Capita Nominal'!CF36:CF36/'Per Capita PPP'!$B$4</f>
        <v>#N/A</v>
      </c>
      <c r="CF36" s="10" t="e">
        <f>'Per Capita Nominal'!CG36:CG36/'Per Capita PPP'!$B$4</f>
        <v>#N/A</v>
      </c>
      <c r="CG36" s="10" t="e">
        <f>'Per Capita Nominal'!CH36:CH36/'Per Capita PPP'!$B$4</f>
        <v>#N/A</v>
      </c>
      <c r="CH36" s="10" t="e">
        <f>'Per Capita Nominal'!CI36:CI36/'Per Capita PPP'!$B$4</f>
        <v>#N/A</v>
      </c>
      <c r="CI36" s="10" t="e">
        <f>'Per Capita Nominal'!CJ36:CJ36/'Per Capita PPP'!$B$4</f>
        <v>#N/A</v>
      </c>
      <c r="CJ36" s="10" t="e">
        <f>'Per Capita Nominal'!CK36:CK36/'Per Capita PPP'!$B$4</f>
        <v>#N/A</v>
      </c>
      <c r="CK36" s="10" t="e">
        <f>'Per Capita Nominal'!CL36:CL36/'Per Capita PPP'!$B$4</f>
        <v>#N/A</v>
      </c>
      <c r="CL36" s="10" t="e">
        <f>'Per Capita Nominal'!CM36:CM36/'Per Capita PPP'!$B$4</f>
        <v>#N/A</v>
      </c>
      <c r="CM36" s="10" t="e">
        <f>'Per Capita Nominal'!CN36:CN36/'Per Capita PPP'!$B$4</f>
        <v>#N/A</v>
      </c>
      <c r="CN36" s="10" t="e">
        <f>'Per Capita Nominal'!CO36:CO36/'Per Capita PPP'!$B$4</f>
        <v>#N/A</v>
      </c>
      <c r="CO36" s="10" t="e">
        <f>'Per Capita Nominal'!CP36:CP36/'Per Capita PPP'!$B$4</f>
        <v>#N/A</v>
      </c>
    </row>
    <row r="37" spans="1:93" hidden="1" outlineLevel="4">
      <c r="A37" s="205" t="s">
        <v>403</v>
      </c>
      <c r="B37" s="4" t="e">
        <f>'Per Capita Nominal'!C37:C37/'Per Capita PPP'!$B$4</f>
        <v>#N/A</v>
      </c>
      <c r="C37" s="10" t="e">
        <f>'Per Capita Nominal'!D37:D37/'Per Capita PPP'!$B$4</f>
        <v>#N/A</v>
      </c>
      <c r="D37" s="10" t="e">
        <f>'Per Capita Nominal'!E37:E37/'Per Capita PPP'!$B$4</f>
        <v>#N/A</v>
      </c>
      <c r="E37" s="10" t="e">
        <f>'Per Capita Nominal'!F37:F37/'Per Capita PPP'!$B$4</f>
        <v>#N/A</v>
      </c>
      <c r="F37" s="10" t="e">
        <f>'Per Capita Nominal'!G37:G37/'Per Capita PPP'!$B$4</f>
        <v>#N/A</v>
      </c>
      <c r="G37" s="10" t="e">
        <f>'Per Capita Nominal'!H37:H37/'Per Capita PPP'!$B$4</f>
        <v>#N/A</v>
      </c>
      <c r="H37" s="10" t="e">
        <f>'Per Capita Nominal'!I37:I37/'Per Capita PPP'!$B$4</f>
        <v>#N/A</v>
      </c>
      <c r="I37" s="10" t="e">
        <f>'Per Capita Nominal'!J37:J37/'Per Capita PPP'!$B$4</f>
        <v>#N/A</v>
      </c>
      <c r="J37" s="10" t="e">
        <f>'Per Capita Nominal'!K37:K37/'Per Capita PPP'!$B$4</f>
        <v>#N/A</v>
      </c>
      <c r="K37" s="10" t="e">
        <f>'Per Capita Nominal'!L37:L37/'Per Capita PPP'!$B$4</f>
        <v>#N/A</v>
      </c>
      <c r="L37" s="10" t="e">
        <f>'Per Capita Nominal'!M37:M37/'Per Capita PPP'!$B$4</f>
        <v>#N/A</v>
      </c>
      <c r="M37" s="10" t="e">
        <f>'Per Capita Nominal'!N37:N37/'Per Capita PPP'!$B$4</f>
        <v>#N/A</v>
      </c>
      <c r="N37" s="10" t="e">
        <f>'Per Capita Nominal'!O37:O37/'Per Capita PPP'!$B$4</f>
        <v>#N/A</v>
      </c>
      <c r="O37" s="10" t="e">
        <f>'Per Capita Nominal'!P37:P37/'Per Capita PPP'!$B$4</f>
        <v>#N/A</v>
      </c>
      <c r="P37" s="10" t="e">
        <f>'Per Capita Nominal'!Q37:Q37/'Per Capita PPP'!$B$4</f>
        <v>#N/A</v>
      </c>
      <c r="Q37" s="10" t="e">
        <f>'Per Capita Nominal'!R37:R37/'Per Capita PPP'!$B$4</f>
        <v>#N/A</v>
      </c>
      <c r="R37" s="10" t="e">
        <f>'Per Capita Nominal'!S37:S37/'Per Capita PPP'!$B$4</f>
        <v>#N/A</v>
      </c>
      <c r="S37" s="10" t="e">
        <f>'Per Capita Nominal'!T37:T37/'Per Capita PPP'!$B$4</f>
        <v>#N/A</v>
      </c>
      <c r="T37" s="10" t="e">
        <f>'Per Capita Nominal'!U37:U37/'Per Capita PPP'!$B$4</f>
        <v>#N/A</v>
      </c>
      <c r="U37" s="10" t="e">
        <f>'Per Capita Nominal'!V37:V37/'Per Capita PPP'!$B$4</f>
        <v>#N/A</v>
      </c>
      <c r="V37" s="10" t="e">
        <f>'Per Capita Nominal'!W37:W37/'Per Capita PPP'!$B$4</f>
        <v>#N/A</v>
      </c>
      <c r="W37" s="10" t="e">
        <f>'Per Capita Nominal'!X37:X37/'Per Capita PPP'!$B$4</f>
        <v>#N/A</v>
      </c>
      <c r="X37" s="10" t="e">
        <f>'Per Capita Nominal'!Y37:Y37/'Per Capita PPP'!$B$4</f>
        <v>#N/A</v>
      </c>
      <c r="Y37" s="10" t="e">
        <f>'Per Capita Nominal'!Z37:Z37/'Per Capita PPP'!$B$4</f>
        <v>#N/A</v>
      </c>
      <c r="Z37" s="10" t="e">
        <f>'Per Capita Nominal'!AA37:AA37/'Per Capita PPP'!$B$4</f>
        <v>#N/A</v>
      </c>
      <c r="AA37" s="10" t="e">
        <f>'Per Capita Nominal'!AB37:AB37/'Per Capita PPP'!$B$4</f>
        <v>#N/A</v>
      </c>
      <c r="AB37" s="10" t="e">
        <f>'Per Capita Nominal'!AC37:AC37/'Per Capita PPP'!$B$4</f>
        <v>#N/A</v>
      </c>
      <c r="AC37" s="10" t="e">
        <f>'Per Capita Nominal'!AD37:AD37/'Per Capita PPP'!$B$4</f>
        <v>#N/A</v>
      </c>
      <c r="AD37" s="10" t="e">
        <f>'Per Capita Nominal'!AE37:AE37/'Per Capita PPP'!$B$4</f>
        <v>#N/A</v>
      </c>
      <c r="AE37" s="10" t="e">
        <f>'Per Capita Nominal'!AF37:AF37/'Per Capita PPP'!$B$4</f>
        <v>#N/A</v>
      </c>
      <c r="AF37" s="10" t="e">
        <f>'Per Capita Nominal'!AG37:AG37/'Per Capita PPP'!$B$4</f>
        <v>#N/A</v>
      </c>
      <c r="AG37" s="10" t="e">
        <f>'Per Capita Nominal'!AH37:AH37/'Per Capita PPP'!$B$4</f>
        <v>#N/A</v>
      </c>
      <c r="AH37" s="10" t="e">
        <f>'Per Capita Nominal'!AI37:AI37/'Per Capita PPP'!$B$4</f>
        <v>#N/A</v>
      </c>
      <c r="AI37" s="10" t="e">
        <f>'Per Capita Nominal'!AJ37:AJ37/'Per Capita PPP'!$B$4</f>
        <v>#N/A</v>
      </c>
      <c r="AJ37" s="10" t="e">
        <f>'Per Capita Nominal'!AK37:AK37/'Per Capita PPP'!$B$4</f>
        <v>#N/A</v>
      </c>
      <c r="AK37" s="10" t="e">
        <f>'Per Capita Nominal'!AL37:AL37/'Per Capita PPP'!$B$4</f>
        <v>#N/A</v>
      </c>
      <c r="AL37" s="10" t="e">
        <f>'Per Capita Nominal'!AM37:AM37/'Per Capita PPP'!$B$4</f>
        <v>#N/A</v>
      </c>
      <c r="AM37" s="10" t="e">
        <f>'Per Capita Nominal'!AN37:AN37/'Per Capita PPP'!$B$4</f>
        <v>#N/A</v>
      </c>
      <c r="AN37" s="10" t="e">
        <f>'Per Capita Nominal'!AO37:AO37/'Per Capita PPP'!$B$4</f>
        <v>#N/A</v>
      </c>
      <c r="AO37" s="10" t="e">
        <f>'Per Capita Nominal'!AP37:AP37/'Per Capita PPP'!$B$4</f>
        <v>#N/A</v>
      </c>
      <c r="AP37" s="10" t="e">
        <f>'Per Capita Nominal'!AQ37:AQ37/'Per Capita PPP'!$B$4</f>
        <v>#N/A</v>
      </c>
      <c r="AQ37" s="10" t="e">
        <f>'Per Capita Nominal'!AR37:AR37/'Per Capita PPP'!$B$4</f>
        <v>#N/A</v>
      </c>
      <c r="AR37" s="10" t="e">
        <f>'Per Capita Nominal'!AS37:AS37/'Per Capita PPP'!$B$4</f>
        <v>#N/A</v>
      </c>
      <c r="AS37" s="10" t="e">
        <f>'Per Capita Nominal'!AT37:AT37/'Per Capita PPP'!$B$4</f>
        <v>#N/A</v>
      </c>
      <c r="AT37" s="10" t="e">
        <f>'Per Capita Nominal'!AU37:AU37/'Per Capita PPP'!$B$4</f>
        <v>#N/A</v>
      </c>
      <c r="AU37" s="10" t="e">
        <f>'Per Capita Nominal'!AV37:AV37/'Per Capita PPP'!$B$4</f>
        <v>#N/A</v>
      </c>
      <c r="AV37" s="10" t="e">
        <f>'Per Capita Nominal'!AW37:AW37/'Per Capita PPP'!$B$4</f>
        <v>#N/A</v>
      </c>
      <c r="AW37" s="10" t="e">
        <f>'Per Capita Nominal'!AX37:AX37/'Per Capita PPP'!$B$4</f>
        <v>#N/A</v>
      </c>
      <c r="AX37" s="10" t="e">
        <f>'Per Capita Nominal'!AY37:AY37/'Per Capita PPP'!$B$4</f>
        <v>#N/A</v>
      </c>
      <c r="AY37" s="10" t="e">
        <f>'Per Capita Nominal'!AZ37:AZ37/'Per Capita PPP'!$B$4</f>
        <v>#N/A</v>
      </c>
      <c r="AZ37" s="10" t="e">
        <f>'Per Capita Nominal'!BA37:BA37/'Per Capita PPP'!$B$4</f>
        <v>#N/A</v>
      </c>
      <c r="BA37" s="10" t="e">
        <f>'Per Capita Nominal'!BB37:BB37/'Per Capita PPP'!$B$4</f>
        <v>#N/A</v>
      </c>
      <c r="BB37" s="10" t="e">
        <f>'Per Capita Nominal'!BC37:BC37/'Per Capita PPP'!$B$4</f>
        <v>#N/A</v>
      </c>
      <c r="BC37" s="10" t="e">
        <f>'Per Capita Nominal'!BD37:BD37/'Per Capita PPP'!$B$4</f>
        <v>#N/A</v>
      </c>
      <c r="BD37" s="10" t="e">
        <f>'Per Capita Nominal'!BE37:BE37/'Per Capita PPP'!$B$4</f>
        <v>#N/A</v>
      </c>
      <c r="BE37" s="10" t="e">
        <f>'Per Capita Nominal'!BF37:BF37/'Per Capita PPP'!$B$4</f>
        <v>#N/A</v>
      </c>
      <c r="BF37" s="10" t="e">
        <f>'Per Capita Nominal'!BG37:BG37/'Per Capita PPP'!$B$4</f>
        <v>#N/A</v>
      </c>
      <c r="BG37" s="10" t="e">
        <f>'Per Capita Nominal'!BH37:BH37/'Per Capita PPP'!$B$4</f>
        <v>#N/A</v>
      </c>
      <c r="BH37" s="10" t="e">
        <f>'Per Capita Nominal'!BI37:BI37/'Per Capita PPP'!$B$4</f>
        <v>#N/A</v>
      </c>
      <c r="BI37" s="10" t="e">
        <f>'Per Capita Nominal'!BJ37:BJ37/'Per Capita PPP'!$B$4</f>
        <v>#N/A</v>
      </c>
      <c r="BJ37" s="10" t="e">
        <f>'Per Capita Nominal'!BK37:BK37/'Per Capita PPP'!$B$4</f>
        <v>#N/A</v>
      </c>
      <c r="BK37" s="10" t="e">
        <f>'Per Capita Nominal'!BL37:BL37/'Per Capita PPP'!$B$4</f>
        <v>#N/A</v>
      </c>
      <c r="BL37" s="10" t="e">
        <f>'Per Capita Nominal'!BM37:BM37/'Per Capita PPP'!$B$4</f>
        <v>#N/A</v>
      </c>
      <c r="BM37" s="10" t="e">
        <f>'Per Capita Nominal'!BN37:BN37/'Per Capita PPP'!$B$4</f>
        <v>#N/A</v>
      </c>
      <c r="BN37" s="10" t="e">
        <f>'Per Capita Nominal'!BO37:BO37/'Per Capita PPP'!$B$4</f>
        <v>#N/A</v>
      </c>
      <c r="BO37" s="10" t="e">
        <f>'Per Capita Nominal'!BP37:BP37/'Per Capita PPP'!$B$4</f>
        <v>#N/A</v>
      </c>
      <c r="BP37" s="10" t="e">
        <f>'Per Capita Nominal'!BQ37:BQ37/'Per Capita PPP'!$B$4</f>
        <v>#N/A</v>
      </c>
      <c r="BQ37" s="10" t="e">
        <f>'Per Capita Nominal'!BR37:BR37/'Per Capita PPP'!$B$4</f>
        <v>#N/A</v>
      </c>
      <c r="BR37" s="10" t="e">
        <f>'Per Capita Nominal'!BS37:BS37/'Per Capita PPP'!$B$4</f>
        <v>#N/A</v>
      </c>
      <c r="BS37" s="10" t="e">
        <f>'Per Capita Nominal'!BT37:BT37/'Per Capita PPP'!$B$4</f>
        <v>#N/A</v>
      </c>
      <c r="BT37" s="10" t="e">
        <f>'Per Capita Nominal'!BU37:BU37/'Per Capita PPP'!$B$4</f>
        <v>#N/A</v>
      </c>
      <c r="BU37" s="10" t="e">
        <f>'Per Capita Nominal'!BV37:BV37/'Per Capita PPP'!$B$4</f>
        <v>#N/A</v>
      </c>
      <c r="BV37" s="10" t="e">
        <f>'Per Capita Nominal'!BW37:BW37/'Per Capita PPP'!$B$4</f>
        <v>#N/A</v>
      </c>
      <c r="BW37" s="10" t="e">
        <f>'Per Capita Nominal'!BX37:BX37/'Per Capita PPP'!$B$4</f>
        <v>#N/A</v>
      </c>
      <c r="BX37" s="10" t="e">
        <f>'Per Capita Nominal'!BY37:BY37/'Per Capita PPP'!$B$4</f>
        <v>#N/A</v>
      </c>
      <c r="BY37" s="10" t="e">
        <f>'Per Capita Nominal'!BZ37:BZ37/'Per Capita PPP'!$B$4</f>
        <v>#N/A</v>
      </c>
      <c r="BZ37" s="10" t="e">
        <f>'Per Capita Nominal'!CA37:CA37/'Per Capita PPP'!$B$4</f>
        <v>#N/A</v>
      </c>
      <c r="CA37" s="10" t="e">
        <f>'Per Capita Nominal'!CB37:CB37/'Per Capita PPP'!$B$4</f>
        <v>#N/A</v>
      </c>
      <c r="CB37" s="10" t="e">
        <f>'Per Capita Nominal'!CC37:CC37/'Per Capita PPP'!$B$4</f>
        <v>#N/A</v>
      </c>
      <c r="CC37" s="10" t="e">
        <f>'Per Capita Nominal'!CD37:CD37/'Per Capita PPP'!$B$4</f>
        <v>#N/A</v>
      </c>
      <c r="CD37" s="10" t="e">
        <f>'Per Capita Nominal'!CE37:CE37/'Per Capita PPP'!$B$4</f>
        <v>#N/A</v>
      </c>
      <c r="CE37" s="10" t="e">
        <f>'Per Capita Nominal'!CF37:CF37/'Per Capita PPP'!$B$4</f>
        <v>#N/A</v>
      </c>
      <c r="CF37" s="10" t="e">
        <f>'Per Capita Nominal'!CG37:CG37/'Per Capita PPP'!$B$4</f>
        <v>#N/A</v>
      </c>
      <c r="CG37" s="10" t="e">
        <f>'Per Capita Nominal'!CH37:CH37/'Per Capita PPP'!$B$4</f>
        <v>#N/A</v>
      </c>
      <c r="CH37" s="10" t="e">
        <f>'Per Capita Nominal'!CI37:CI37/'Per Capita PPP'!$B$4</f>
        <v>#N/A</v>
      </c>
      <c r="CI37" s="10" t="e">
        <f>'Per Capita Nominal'!CJ37:CJ37/'Per Capita PPP'!$B$4</f>
        <v>#N/A</v>
      </c>
      <c r="CJ37" s="10" t="e">
        <f>'Per Capita Nominal'!CK37:CK37/'Per Capita PPP'!$B$4</f>
        <v>#N/A</v>
      </c>
      <c r="CK37" s="10" t="e">
        <f>'Per Capita Nominal'!CL37:CL37/'Per Capita PPP'!$B$4</f>
        <v>#N/A</v>
      </c>
      <c r="CL37" s="10" t="e">
        <f>'Per Capita Nominal'!CM37:CM37/'Per Capita PPP'!$B$4</f>
        <v>#N/A</v>
      </c>
      <c r="CM37" s="10" t="e">
        <f>'Per Capita Nominal'!CN37:CN37/'Per Capita PPP'!$B$4</f>
        <v>#N/A</v>
      </c>
      <c r="CN37" s="10" t="e">
        <f>'Per Capita Nominal'!CO37:CO37/'Per Capita PPP'!$B$4</f>
        <v>#N/A</v>
      </c>
      <c r="CO37" s="10" t="e">
        <f>'Per Capita Nominal'!CP37:CP37/'Per Capita PPP'!$B$4</f>
        <v>#N/A</v>
      </c>
    </row>
    <row r="38" spans="1:93" hidden="1" outlineLevel="4">
      <c r="A38" s="205" t="s">
        <v>404</v>
      </c>
      <c r="B38" s="4" t="e">
        <f>'Per Capita Nominal'!C38:C38/'Per Capita PPP'!$B$4</f>
        <v>#N/A</v>
      </c>
      <c r="C38" s="10" t="e">
        <f>'Per Capita Nominal'!D38:D38/'Per Capita PPP'!$B$4</f>
        <v>#N/A</v>
      </c>
      <c r="D38" s="10" t="e">
        <f>'Per Capita Nominal'!E38:E38/'Per Capita PPP'!$B$4</f>
        <v>#N/A</v>
      </c>
      <c r="E38" s="10" t="e">
        <f>'Per Capita Nominal'!F38:F38/'Per Capita PPP'!$B$4</f>
        <v>#N/A</v>
      </c>
      <c r="F38" s="10" t="e">
        <f>'Per Capita Nominal'!G38:G38/'Per Capita PPP'!$B$4</f>
        <v>#N/A</v>
      </c>
      <c r="G38" s="10" t="e">
        <f>'Per Capita Nominal'!H38:H38/'Per Capita PPP'!$B$4</f>
        <v>#N/A</v>
      </c>
      <c r="H38" s="10" t="e">
        <f>'Per Capita Nominal'!I38:I38/'Per Capita PPP'!$B$4</f>
        <v>#N/A</v>
      </c>
      <c r="I38" s="10" t="e">
        <f>'Per Capita Nominal'!J38:J38/'Per Capita PPP'!$B$4</f>
        <v>#N/A</v>
      </c>
      <c r="J38" s="10" t="e">
        <f>'Per Capita Nominal'!K38:K38/'Per Capita PPP'!$B$4</f>
        <v>#N/A</v>
      </c>
      <c r="K38" s="10" t="e">
        <f>'Per Capita Nominal'!L38:L38/'Per Capita PPP'!$B$4</f>
        <v>#N/A</v>
      </c>
      <c r="L38" s="10" t="e">
        <f>'Per Capita Nominal'!M38:M38/'Per Capita PPP'!$B$4</f>
        <v>#N/A</v>
      </c>
      <c r="M38" s="10" t="e">
        <f>'Per Capita Nominal'!N38:N38/'Per Capita PPP'!$B$4</f>
        <v>#N/A</v>
      </c>
      <c r="N38" s="10" t="e">
        <f>'Per Capita Nominal'!O38:O38/'Per Capita PPP'!$B$4</f>
        <v>#N/A</v>
      </c>
      <c r="O38" s="10" t="e">
        <f>'Per Capita Nominal'!P38:P38/'Per Capita PPP'!$B$4</f>
        <v>#N/A</v>
      </c>
      <c r="P38" s="10" t="e">
        <f>'Per Capita Nominal'!Q38:Q38/'Per Capita PPP'!$B$4</f>
        <v>#N/A</v>
      </c>
      <c r="Q38" s="10" t="e">
        <f>'Per Capita Nominal'!R38:R38/'Per Capita PPP'!$B$4</f>
        <v>#N/A</v>
      </c>
      <c r="R38" s="10" t="e">
        <f>'Per Capita Nominal'!S38:S38/'Per Capita PPP'!$B$4</f>
        <v>#N/A</v>
      </c>
      <c r="S38" s="10" t="e">
        <f>'Per Capita Nominal'!T38:T38/'Per Capita PPP'!$B$4</f>
        <v>#N/A</v>
      </c>
      <c r="T38" s="10" t="e">
        <f>'Per Capita Nominal'!U38:U38/'Per Capita PPP'!$B$4</f>
        <v>#N/A</v>
      </c>
      <c r="U38" s="10" t="e">
        <f>'Per Capita Nominal'!V38:V38/'Per Capita PPP'!$B$4</f>
        <v>#N/A</v>
      </c>
      <c r="V38" s="10" t="e">
        <f>'Per Capita Nominal'!W38:W38/'Per Capita PPP'!$B$4</f>
        <v>#N/A</v>
      </c>
      <c r="W38" s="10" t="e">
        <f>'Per Capita Nominal'!X38:X38/'Per Capita PPP'!$B$4</f>
        <v>#N/A</v>
      </c>
      <c r="X38" s="10" t="e">
        <f>'Per Capita Nominal'!Y38:Y38/'Per Capita PPP'!$B$4</f>
        <v>#N/A</v>
      </c>
      <c r="Y38" s="10" t="e">
        <f>'Per Capita Nominal'!Z38:Z38/'Per Capita PPP'!$B$4</f>
        <v>#N/A</v>
      </c>
      <c r="Z38" s="10" t="e">
        <f>'Per Capita Nominal'!AA38:AA38/'Per Capita PPP'!$B$4</f>
        <v>#N/A</v>
      </c>
      <c r="AA38" s="10" t="e">
        <f>'Per Capita Nominal'!AB38:AB38/'Per Capita PPP'!$B$4</f>
        <v>#N/A</v>
      </c>
      <c r="AB38" s="10" t="e">
        <f>'Per Capita Nominal'!AC38:AC38/'Per Capita PPP'!$B$4</f>
        <v>#N/A</v>
      </c>
      <c r="AC38" s="10" t="e">
        <f>'Per Capita Nominal'!AD38:AD38/'Per Capita PPP'!$B$4</f>
        <v>#N/A</v>
      </c>
      <c r="AD38" s="10" t="e">
        <f>'Per Capita Nominal'!AE38:AE38/'Per Capita PPP'!$B$4</f>
        <v>#N/A</v>
      </c>
      <c r="AE38" s="10" t="e">
        <f>'Per Capita Nominal'!AF38:AF38/'Per Capita PPP'!$B$4</f>
        <v>#N/A</v>
      </c>
      <c r="AF38" s="10" t="e">
        <f>'Per Capita Nominal'!AG38:AG38/'Per Capita PPP'!$B$4</f>
        <v>#N/A</v>
      </c>
      <c r="AG38" s="10" t="e">
        <f>'Per Capita Nominal'!AH38:AH38/'Per Capita PPP'!$B$4</f>
        <v>#N/A</v>
      </c>
      <c r="AH38" s="10" t="e">
        <f>'Per Capita Nominal'!AI38:AI38/'Per Capita PPP'!$B$4</f>
        <v>#N/A</v>
      </c>
      <c r="AI38" s="10" t="e">
        <f>'Per Capita Nominal'!AJ38:AJ38/'Per Capita PPP'!$B$4</f>
        <v>#N/A</v>
      </c>
      <c r="AJ38" s="10" t="e">
        <f>'Per Capita Nominal'!AK38:AK38/'Per Capita PPP'!$B$4</f>
        <v>#N/A</v>
      </c>
      <c r="AK38" s="10" t="e">
        <f>'Per Capita Nominal'!AL38:AL38/'Per Capita PPP'!$B$4</f>
        <v>#N/A</v>
      </c>
      <c r="AL38" s="10" t="e">
        <f>'Per Capita Nominal'!AM38:AM38/'Per Capita PPP'!$B$4</f>
        <v>#N/A</v>
      </c>
      <c r="AM38" s="10" t="e">
        <f>'Per Capita Nominal'!AN38:AN38/'Per Capita PPP'!$B$4</f>
        <v>#N/A</v>
      </c>
      <c r="AN38" s="10" t="e">
        <f>'Per Capita Nominal'!AO38:AO38/'Per Capita PPP'!$B$4</f>
        <v>#N/A</v>
      </c>
      <c r="AO38" s="10" t="e">
        <f>'Per Capita Nominal'!AP38:AP38/'Per Capita PPP'!$B$4</f>
        <v>#N/A</v>
      </c>
      <c r="AP38" s="10" t="e">
        <f>'Per Capita Nominal'!AQ38:AQ38/'Per Capita PPP'!$B$4</f>
        <v>#N/A</v>
      </c>
      <c r="AQ38" s="10" t="e">
        <f>'Per Capita Nominal'!AR38:AR38/'Per Capita PPP'!$B$4</f>
        <v>#N/A</v>
      </c>
      <c r="AR38" s="10" t="e">
        <f>'Per Capita Nominal'!AS38:AS38/'Per Capita PPP'!$B$4</f>
        <v>#N/A</v>
      </c>
      <c r="AS38" s="10" t="e">
        <f>'Per Capita Nominal'!AT38:AT38/'Per Capita PPP'!$B$4</f>
        <v>#N/A</v>
      </c>
      <c r="AT38" s="10" t="e">
        <f>'Per Capita Nominal'!AU38:AU38/'Per Capita PPP'!$B$4</f>
        <v>#N/A</v>
      </c>
      <c r="AU38" s="10" t="e">
        <f>'Per Capita Nominal'!AV38:AV38/'Per Capita PPP'!$B$4</f>
        <v>#N/A</v>
      </c>
      <c r="AV38" s="10" t="e">
        <f>'Per Capita Nominal'!AW38:AW38/'Per Capita PPP'!$B$4</f>
        <v>#N/A</v>
      </c>
      <c r="AW38" s="10" t="e">
        <f>'Per Capita Nominal'!AX38:AX38/'Per Capita PPP'!$B$4</f>
        <v>#N/A</v>
      </c>
      <c r="AX38" s="10" t="e">
        <f>'Per Capita Nominal'!AY38:AY38/'Per Capita PPP'!$B$4</f>
        <v>#N/A</v>
      </c>
      <c r="AY38" s="10" t="e">
        <f>'Per Capita Nominal'!AZ38:AZ38/'Per Capita PPP'!$B$4</f>
        <v>#N/A</v>
      </c>
      <c r="AZ38" s="10" t="e">
        <f>'Per Capita Nominal'!BA38:BA38/'Per Capita PPP'!$B$4</f>
        <v>#N/A</v>
      </c>
      <c r="BA38" s="10" t="e">
        <f>'Per Capita Nominal'!BB38:BB38/'Per Capita PPP'!$B$4</f>
        <v>#N/A</v>
      </c>
      <c r="BB38" s="10" t="e">
        <f>'Per Capita Nominal'!BC38:BC38/'Per Capita PPP'!$B$4</f>
        <v>#N/A</v>
      </c>
      <c r="BC38" s="10" t="e">
        <f>'Per Capita Nominal'!BD38:BD38/'Per Capita PPP'!$B$4</f>
        <v>#N/A</v>
      </c>
      <c r="BD38" s="10" t="e">
        <f>'Per Capita Nominal'!BE38:BE38/'Per Capita PPP'!$B$4</f>
        <v>#N/A</v>
      </c>
      <c r="BE38" s="10" t="e">
        <f>'Per Capita Nominal'!BF38:BF38/'Per Capita PPP'!$B$4</f>
        <v>#N/A</v>
      </c>
      <c r="BF38" s="10" t="e">
        <f>'Per Capita Nominal'!BG38:BG38/'Per Capita PPP'!$B$4</f>
        <v>#N/A</v>
      </c>
      <c r="BG38" s="10" t="e">
        <f>'Per Capita Nominal'!BH38:BH38/'Per Capita PPP'!$B$4</f>
        <v>#N/A</v>
      </c>
      <c r="BH38" s="10" t="e">
        <f>'Per Capita Nominal'!BI38:BI38/'Per Capita PPP'!$B$4</f>
        <v>#N/A</v>
      </c>
      <c r="BI38" s="10" t="e">
        <f>'Per Capita Nominal'!BJ38:BJ38/'Per Capita PPP'!$B$4</f>
        <v>#N/A</v>
      </c>
      <c r="BJ38" s="10" t="e">
        <f>'Per Capita Nominal'!BK38:BK38/'Per Capita PPP'!$B$4</f>
        <v>#N/A</v>
      </c>
      <c r="BK38" s="10" t="e">
        <f>'Per Capita Nominal'!BL38:BL38/'Per Capita PPP'!$B$4</f>
        <v>#N/A</v>
      </c>
      <c r="BL38" s="10" t="e">
        <f>'Per Capita Nominal'!BM38:BM38/'Per Capita PPP'!$B$4</f>
        <v>#N/A</v>
      </c>
      <c r="BM38" s="10" t="e">
        <f>'Per Capita Nominal'!BN38:BN38/'Per Capita PPP'!$B$4</f>
        <v>#N/A</v>
      </c>
      <c r="BN38" s="10" t="e">
        <f>'Per Capita Nominal'!BO38:BO38/'Per Capita PPP'!$B$4</f>
        <v>#N/A</v>
      </c>
      <c r="BO38" s="10" t="e">
        <f>'Per Capita Nominal'!BP38:BP38/'Per Capita PPP'!$B$4</f>
        <v>#N/A</v>
      </c>
      <c r="BP38" s="10" t="e">
        <f>'Per Capita Nominal'!BQ38:BQ38/'Per Capita PPP'!$B$4</f>
        <v>#N/A</v>
      </c>
      <c r="BQ38" s="10" t="e">
        <f>'Per Capita Nominal'!BR38:BR38/'Per Capita PPP'!$B$4</f>
        <v>#N/A</v>
      </c>
      <c r="BR38" s="10" t="e">
        <f>'Per Capita Nominal'!BS38:BS38/'Per Capita PPP'!$B$4</f>
        <v>#N/A</v>
      </c>
      <c r="BS38" s="10" t="e">
        <f>'Per Capita Nominal'!BT38:BT38/'Per Capita PPP'!$B$4</f>
        <v>#N/A</v>
      </c>
      <c r="BT38" s="10" t="e">
        <f>'Per Capita Nominal'!BU38:BU38/'Per Capita PPP'!$B$4</f>
        <v>#N/A</v>
      </c>
      <c r="BU38" s="10" t="e">
        <f>'Per Capita Nominal'!BV38:BV38/'Per Capita PPP'!$B$4</f>
        <v>#N/A</v>
      </c>
      <c r="BV38" s="10" t="e">
        <f>'Per Capita Nominal'!BW38:BW38/'Per Capita PPP'!$B$4</f>
        <v>#N/A</v>
      </c>
      <c r="BW38" s="10" t="e">
        <f>'Per Capita Nominal'!BX38:BX38/'Per Capita PPP'!$B$4</f>
        <v>#N/A</v>
      </c>
      <c r="BX38" s="10" t="e">
        <f>'Per Capita Nominal'!BY38:BY38/'Per Capita PPP'!$B$4</f>
        <v>#N/A</v>
      </c>
      <c r="BY38" s="10" t="e">
        <f>'Per Capita Nominal'!BZ38:BZ38/'Per Capita PPP'!$B$4</f>
        <v>#N/A</v>
      </c>
      <c r="BZ38" s="10" t="e">
        <f>'Per Capita Nominal'!CA38:CA38/'Per Capita PPP'!$B$4</f>
        <v>#N/A</v>
      </c>
      <c r="CA38" s="10" t="e">
        <f>'Per Capita Nominal'!CB38:CB38/'Per Capita PPP'!$B$4</f>
        <v>#N/A</v>
      </c>
      <c r="CB38" s="10" t="e">
        <f>'Per Capita Nominal'!CC38:CC38/'Per Capita PPP'!$B$4</f>
        <v>#N/A</v>
      </c>
      <c r="CC38" s="10" t="e">
        <f>'Per Capita Nominal'!CD38:CD38/'Per Capita PPP'!$B$4</f>
        <v>#N/A</v>
      </c>
      <c r="CD38" s="10" t="e">
        <f>'Per Capita Nominal'!CE38:CE38/'Per Capita PPP'!$B$4</f>
        <v>#N/A</v>
      </c>
      <c r="CE38" s="10" t="e">
        <f>'Per Capita Nominal'!CF38:CF38/'Per Capita PPP'!$B$4</f>
        <v>#N/A</v>
      </c>
      <c r="CF38" s="10" t="e">
        <f>'Per Capita Nominal'!CG38:CG38/'Per Capita PPP'!$B$4</f>
        <v>#N/A</v>
      </c>
      <c r="CG38" s="10" t="e">
        <f>'Per Capita Nominal'!CH38:CH38/'Per Capita PPP'!$B$4</f>
        <v>#N/A</v>
      </c>
      <c r="CH38" s="10" t="e">
        <f>'Per Capita Nominal'!CI38:CI38/'Per Capita PPP'!$B$4</f>
        <v>#N/A</v>
      </c>
      <c r="CI38" s="10" t="e">
        <f>'Per Capita Nominal'!CJ38:CJ38/'Per Capita PPP'!$B$4</f>
        <v>#N/A</v>
      </c>
      <c r="CJ38" s="10" t="e">
        <f>'Per Capita Nominal'!CK38:CK38/'Per Capita PPP'!$B$4</f>
        <v>#N/A</v>
      </c>
      <c r="CK38" s="10" t="e">
        <f>'Per Capita Nominal'!CL38:CL38/'Per Capita PPP'!$B$4</f>
        <v>#N/A</v>
      </c>
      <c r="CL38" s="10" t="e">
        <f>'Per Capita Nominal'!CM38:CM38/'Per Capita PPP'!$B$4</f>
        <v>#N/A</v>
      </c>
      <c r="CM38" s="10" t="e">
        <f>'Per Capita Nominal'!CN38:CN38/'Per Capita PPP'!$B$4</f>
        <v>#N/A</v>
      </c>
      <c r="CN38" s="10" t="e">
        <f>'Per Capita Nominal'!CO38:CO38/'Per Capita PPP'!$B$4</f>
        <v>#N/A</v>
      </c>
      <c r="CO38" s="10" t="e">
        <f>'Per Capita Nominal'!CP38:CP38/'Per Capita PPP'!$B$4</f>
        <v>#N/A</v>
      </c>
    </row>
    <row r="39" spans="1:93" outlineLevel="2" collapsed="1">
      <c r="A39" s="204" t="s">
        <v>39</v>
      </c>
      <c r="B39" s="4" t="e">
        <f>'Per Capita Nominal'!C39:C39/'Per Capita PPP'!$B$4</f>
        <v>#N/A</v>
      </c>
      <c r="C39" s="10" t="e">
        <f>'Per Capita Nominal'!D39:D39/'Per Capita PPP'!$B$4</f>
        <v>#N/A</v>
      </c>
      <c r="D39" s="10" t="e">
        <f>'Per Capita Nominal'!E39:E39/'Per Capita PPP'!$B$4</f>
        <v>#N/A</v>
      </c>
      <c r="E39" s="10" t="e">
        <f>'Per Capita Nominal'!F39:F39/'Per Capita PPP'!$B$4</f>
        <v>#N/A</v>
      </c>
      <c r="F39" s="10" t="e">
        <f>'Per Capita Nominal'!G39:G39/'Per Capita PPP'!$B$4</f>
        <v>#N/A</v>
      </c>
      <c r="G39" s="10" t="e">
        <f>'Per Capita Nominal'!H39:H39/'Per Capita PPP'!$B$4</f>
        <v>#N/A</v>
      </c>
      <c r="H39" s="10" t="e">
        <f>'Per Capita Nominal'!I39:I39/'Per Capita PPP'!$B$4</f>
        <v>#N/A</v>
      </c>
      <c r="I39" s="10" t="e">
        <f>'Per Capita Nominal'!J39:J39/'Per Capita PPP'!$B$4</f>
        <v>#N/A</v>
      </c>
      <c r="J39" s="10" t="e">
        <f>'Per Capita Nominal'!K39:K39/'Per Capita PPP'!$B$4</f>
        <v>#N/A</v>
      </c>
      <c r="K39" s="10" t="e">
        <f>'Per Capita Nominal'!L39:L39/'Per Capita PPP'!$B$4</f>
        <v>#N/A</v>
      </c>
      <c r="L39" s="10" t="e">
        <f>'Per Capita Nominal'!M39:M39/'Per Capita PPP'!$B$4</f>
        <v>#N/A</v>
      </c>
      <c r="M39" s="10" t="e">
        <f>'Per Capita Nominal'!N39:N39/'Per Capita PPP'!$B$4</f>
        <v>#N/A</v>
      </c>
      <c r="N39" s="10" t="e">
        <f>'Per Capita Nominal'!O39:O39/'Per Capita PPP'!$B$4</f>
        <v>#N/A</v>
      </c>
      <c r="O39" s="10" t="e">
        <f>'Per Capita Nominal'!P39:P39/'Per Capita PPP'!$B$4</f>
        <v>#N/A</v>
      </c>
      <c r="P39" s="10" t="e">
        <f>'Per Capita Nominal'!Q39:Q39/'Per Capita PPP'!$B$4</f>
        <v>#N/A</v>
      </c>
      <c r="Q39" s="10" t="e">
        <f>'Per Capita Nominal'!R39:R39/'Per Capita PPP'!$B$4</f>
        <v>#N/A</v>
      </c>
      <c r="R39" s="10" t="e">
        <f>'Per Capita Nominal'!S39:S39/'Per Capita PPP'!$B$4</f>
        <v>#N/A</v>
      </c>
      <c r="S39" s="10" t="e">
        <f>'Per Capita Nominal'!T39:T39/'Per Capita PPP'!$B$4</f>
        <v>#N/A</v>
      </c>
      <c r="T39" s="10" t="e">
        <f>'Per Capita Nominal'!U39:U39/'Per Capita PPP'!$B$4</f>
        <v>#N/A</v>
      </c>
      <c r="U39" s="10" t="e">
        <f>'Per Capita Nominal'!V39:V39/'Per Capita PPP'!$B$4</f>
        <v>#N/A</v>
      </c>
      <c r="V39" s="10" t="e">
        <f>'Per Capita Nominal'!W39:W39/'Per Capita PPP'!$B$4</f>
        <v>#N/A</v>
      </c>
      <c r="W39" s="10" t="e">
        <f>'Per Capita Nominal'!X39:X39/'Per Capita PPP'!$B$4</f>
        <v>#N/A</v>
      </c>
      <c r="X39" s="10" t="e">
        <f>'Per Capita Nominal'!Y39:Y39/'Per Capita PPP'!$B$4</f>
        <v>#N/A</v>
      </c>
      <c r="Y39" s="10" t="e">
        <f>'Per Capita Nominal'!Z39:Z39/'Per Capita PPP'!$B$4</f>
        <v>#N/A</v>
      </c>
      <c r="Z39" s="10" t="e">
        <f>'Per Capita Nominal'!AA39:AA39/'Per Capita PPP'!$B$4</f>
        <v>#N/A</v>
      </c>
      <c r="AA39" s="10" t="e">
        <f>'Per Capita Nominal'!AB39:AB39/'Per Capita PPP'!$B$4</f>
        <v>#N/A</v>
      </c>
      <c r="AB39" s="10" t="e">
        <f>'Per Capita Nominal'!AC39:AC39/'Per Capita PPP'!$B$4</f>
        <v>#N/A</v>
      </c>
      <c r="AC39" s="10" t="e">
        <f>'Per Capita Nominal'!AD39:AD39/'Per Capita PPP'!$B$4</f>
        <v>#N/A</v>
      </c>
      <c r="AD39" s="10" t="e">
        <f>'Per Capita Nominal'!AE39:AE39/'Per Capita PPP'!$B$4</f>
        <v>#N/A</v>
      </c>
      <c r="AE39" s="10" t="e">
        <f>'Per Capita Nominal'!AF39:AF39/'Per Capita PPP'!$B$4</f>
        <v>#N/A</v>
      </c>
      <c r="AF39" s="10" t="e">
        <f>'Per Capita Nominal'!AG39:AG39/'Per Capita PPP'!$B$4</f>
        <v>#N/A</v>
      </c>
      <c r="AG39" s="10" t="e">
        <f>'Per Capita Nominal'!AH39:AH39/'Per Capita PPP'!$B$4</f>
        <v>#N/A</v>
      </c>
      <c r="AH39" s="10" t="e">
        <f>'Per Capita Nominal'!AI39:AI39/'Per Capita PPP'!$B$4</f>
        <v>#N/A</v>
      </c>
      <c r="AI39" s="10" t="e">
        <f>'Per Capita Nominal'!AJ39:AJ39/'Per Capita PPP'!$B$4</f>
        <v>#N/A</v>
      </c>
      <c r="AJ39" s="10" t="e">
        <f>'Per Capita Nominal'!AK39:AK39/'Per Capita PPP'!$B$4</f>
        <v>#N/A</v>
      </c>
      <c r="AK39" s="10" t="e">
        <f>'Per Capita Nominal'!AL39:AL39/'Per Capita PPP'!$B$4</f>
        <v>#N/A</v>
      </c>
      <c r="AL39" s="10" t="e">
        <f>'Per Capita Nominal'!AM39:AM39/'Per Capita PPP'!$B$4</f>
        <v>#N/A</v>
      </c>
      <c r="AM39" s="10" t="e">
        <f>'Per Capita Nominal'!AN39:AN39/'Per Capita PPP'!$B$4</f>
        <v>#N/A</v>
      </c>
      <c r="AN39" s="10" t="e">
        <f>'Per Capita Nominal'!AO39:AO39/'Per Capita PPP'!$B$4</f>
        <v>#N/A</v>
      </c>
      <c r="AO39" s="10" t="e">
        <f>'Per Capita Nominal'!AP39:AP39/'Per Capita PPP'!$B$4</f>
        <v>#N/A</v>
      </c>
      <c r="AP39" s="10" t="e">
        <f>'Per Capita Nominal'!AQ39:AQ39/'Per Capita PPP'!$B$4</f>
        <v>#N/A</v>
      </c>
      <c r="AQ39" s="10" t="e">
        <f>'Per Capita Nominal'!AR39:AR39/'Per Capita PPP'!$B$4</f>
        <v>#N/A</v>
      </c>
      <c r="AR39" s="10" t="e">
        <f>'Per Capita Nominal'!AS39:AS39/'Per Capita PPP'!$B$4</f>
        <v>#N/A</v>
      </c>
      <c r="AS39" s="10" t="e">
        <f>'Per Capita Nominal'!AT39:AT39/'Per Capita PPP'!$B$4</f>
        <v>#N/A</v>
      </c>
      <c r="AT39" s="10" t="e">
        <f>'Per Capita Nominal'!AU39:AU39/'Per Capita PPP'!$B$4</f>
        <v>#N/A</v>
      </c>
      <c r="AU39" s="10" t="e">
        <f>'Per Capita Nominal'!AV39:AV39/'Per Capita PPP'!$B$4</f>
        <v>#N/A</v>
      </c>
      <c r="AV39" s="10" t="e">
        <f>'Per Capita Nominal'!AW39:AW39/'Per Capita PPP'!$B$4</f>
        <v>#N/A</v>
      </c>
      <c r="AW39" s="10" t="e">
        <f>'Per Capita Nominal'!AX39:AX39/'Per Capita PPP'!$B$4</f>
        <v>#N/A</v>
      </c>
      <c r="AX39" s="10" t="e">
        <f>'Per Capita Nominal'!AY39:AY39/'Per Capita PPP'!$B$4</f>
        <v>#N/A</v>
      </c>
      <c r="AY39" s="10" t="e">
        <f>'Per Capita Nominal'!AZ39:AZ39/'Per Capita PPP'!$B$4</f>
        <v>#N/A</v>
      </c>
      <c r="AZ39" s="10" t="e">
        <f>'Per Capita Nominal'!BA39:BA39/'Per Capita PPP'!$B$4</f>
        <v>#N/A</v>
      </c>
      <c r="BA39" s="10" t="e">
        <f>'Per Capita Nominal'!BB39:BB39/'Per Capita PPP'!$B$4</f>
        <v>#N/A</v>
      </c>
      <c r="BB39" s="10" t="e">
        <f>'Per Capita Nominal'!BC39:BC39/'Per Capita PPP'!$B$4</f>
        <v>#N/A</v>
      </c>
      <c r="BC39" s="10" t="e">
        <f>'Per Capita Nominal'!BD39:BD39/'Per Capita PPP'!$B$4</f>
        <v>#N/A</v>
      </c>
      <c r="BD39" s="10" t="e">
        <f>'Per Capita Nominal'!BE39:BE39/'Per Capita PPP'!$B$4</f>
        <v>#N/A</v>
      </c>
      <c r="BE39" s="10" t="e">
        <f>'Per Capita Nominal'!BF39:BF39/'Per Capita PPP'!$B$4</f>
        <v>#N/A</v>
      </c>
      <c r="BF39" s="10" t="e">
        <f>'Per Capita Nominal'!BG39:BG39/'Per Capita PPP'!$B$4</f>
        <v>#N/A</v>
      </c>
      <c r="BG39" s="10" t="e">
        <f>'Per Capita Nominal'!BH39:BH39/'Per Capita PPP'!$B$4</f>
        <v>#N/A</v>
      </c>
      <c r="BH39" s="10" t="e">
        <f>'Per Capita Nominal'!BI39:BI39/'Per Capita PPP'!$B$4</f>
        <v>#N/A</v>
      </c>
      <c r="BI39" s="10" t="e">
        <f>'Per Capita Nominal'!BJ39:BJ39/'Per Capita PPP'!$B$4</f>
        <v>#N/A</v>
      </c>
      <c r="BJ39" s="10" t="e">
        <f>'Per Capita Nominal'!BK39:BK39/'Per Capita PPP'!$B$4</f>
        <v>#N/A</v>
      </c>
      <c r="BK39" s="10" t="e">
        <f>'Per Capita Nominal'!BL39:BL39/'Per Capita PPP'!$B$4</f>
        <v>#N/A</v>
      </c>
      <c r="BL39" s="10" t="e">
        <f>'Per Capita Nominal'!BM39:BM39/'Per Capita PPP'!$B$4</f>
        <v>#N/A</v>
      </c>
      <c r="BM39" s="10" t="e">
        <f>'Per Capita Nominal'!BN39:BN39/'Per Capita PPP'!$B$4</f>
        <v>#N/A</v>
      </c>
      <c r="BN39" s="10" t="e">
        <f>'Per Capita Nominal'!BO39:BO39/'Per Capita PPP'!$B$4</f>
        <v>#N/A</v>
      </c>
      <c r="BO39" s="10" t="e">
        <f>'Per Capita Nominal'!BP39:BP39/'Per Capita PPP'!$B$4</f>
        <v>#N/A</v>
      </c>
      <c r="BP39" s="10" t="e">
        <f>'Per Capita Nominal'!BQ39:BQ39/'Per Capita PPP'!$B$4</f>
        <v>#N/A</v>
      </c>
      <c r="BQ39" s="10" t="e">
        <f>'Per Capita Nominal'!BR39:BR39/'Per Capita PPP'!$B$4</f>
        <v>#N/A</v>
      </c>
      <c r="BR39" s="10" t="e">
        <f>'Per Capita Nominal'!BS39:BS39/'Per Capita PPP'!$B$4</f>
        <v>#N/A</v>
      </c>
      <c r="BS39" s="10" t="e">
        <f>'Per Capita Nominal'!BT39:BT39/'Per Capita PPP'!$B$4</f>
        <v>#N/A</v>
      </c>
      <c r="BT39" s="10" t="e">
        <f>'Per Capita Nominal'!BU39:BU39/'Per Capita PPP'!$B$4</f>
        <v>#N/A</v>
      </c>
      <c r="BU39" s="10" t="e">
        <f>'Per Capita Nominal'!BV39:BV39/'Per Capita PPP'!$B$4</f>
        <v>#N/A</v>
      </c>
      <c r="BV39" s="10" t="e">
        <f>'Per Capita Nominal'!BW39:BW39/'Per Capita PPP'!$B$4</f>
        <v>#N/A</v>
      </c>
      <c r="BW39" s="10" t="e">
        <f>'Per Capita Nominal'!BX39:BX39/'Per Capita PPP'!$B$4</f>
        <v>#N/A</v>
      </c>
      <c r="BX39" s="10" t="e">
        <f>'Per Capita Nominal'!BY39:BY39/'Per Capita PPP'!$B$4</f>
        <v>#N/A</v>
      </c>
      <c r="BY39" s="10" t="e">
        <f>'Per Capita Nominal'!BZ39:BZ39/'Per Capita PPP'!$B$4</f>
        <v>#N/A</v>
      </c>
      <c r="BZ39" s="10" t="e">
        <f>'Per Capita Nominal'!CA39:CA39/'Per Capita PPP'!$B$4</f>
        <v>#N/A</v>
      </c>
      <c r="CA39" s="10" t="e">
        <f>'Per Capita Nominal'!CB39:CB39/'Per Capita PPP'!$B$4</f>
        <v>#N/A</v>
      </c>
      <c r="CB39" s="10" t="e">
        <f>'Per Capita Nominal'!CC39:CC39/'Per Capita PPP'!$B$4</f>
        <v>#N/A</v>
      </c>
      <c r="CC39" s="10" t="e">
        <f>'Per Capita Nominal'!CD39:CD39/'Per Capita PPP'!$B$4</f>
        <v>#N/A</v>
      </c>
      <c r="CD39" s="10" t="e">
        <f>'Per Capita Nominal'!CE39:CE39/'Per Capita PPP'!$B$4</f>
        <v>#N/A</v>
      </c>
      <c r="CE39" s="10" t="e">
        <f>'Per Capita Nominal'!CF39:CF39/'Per Capita PPP'!$B$4</f>
        <v>#N/A</v>
      </c>
      <c r="CF39" s="10" t="e">
        <f>'Per Capita Nominal'!CG39:CG39/'Per Capita PPP'!$B$4</f>
        <v>#N/A</v>
      </c>
      <c r="CG39" s="10" t="e">
        <f>'Per Capita Nominal'!CH39:CH39/'Per Capita PPP'!$B$4</f>
        <v>#N/A</v>
      </c>
      <c r="CH39" s="10" t="e">
        <f>'Per Capita Nominal'!CI39:CI39/'Per Capita PPP'!$B$4</f>
        <v>#N/A</v>
      </c>
      <c r="CI39" s="10" t="e">
        <f>'Per Capita Nominal'!CJ39:CJ39/'Per Capita PPP'!$B$4</f>
        <v>#N/A</v>
      </c>
      <c r="CJ39" s="10" t="e">
        <f>'Per Capita Nominal'!CK39:CK39/'Per Capita PPP'!$B$4</f>
        <v>#N/A</v>
      </c>
      <c r="CK39" s="10" t="e">
        <f>'Per Capita Nominal'!CL39:CL39/'Per Capita PPP'!$B$4</f>
        <v>#N/A</v>
      </c>
      <c r="CL39" s="10" t="e">
        <f>'Per Capita Nominal'!CM39:CM39/'Per Capita PPP'!$B$4</f>
        <v>#N/A</v>
      </c>
      <c r="CM39" s="10" t="e">
        <f>'Per Capita Nominal'!CN39:CN39/'Per Capita PPP'!$B$4</f>
        <v>#N/A</v>
      </c>
      <c r="CN39" s="10" t="e">
        <f>'Per Capita Nominal'!CO39:CO39/'Per Capita PPP'!$B$4</f>
        <v>#N/A</v>
      </c>
      <c r="CO39" s="10" t="e">
        <f>'Per Capita Nominal'!CP39:CP39/'Per Capita PPP'!$B$4</f>
        <v>#N/A</v>
      </c>
    </row>
    <row r="40" spans="1:93" hidden="1" outlineLevel="3">
      <c r="A40" s="28" t="s">
        <v>40</v>
      </c>
      <c r="B40" s="4" t="e">
        <f>'Per Capita Nominal'!C40:C40/'Per Capita PPP'!$B$4</f>
        <v>#N/A</v>
      </c>
      <c r="C40" s="10" t="e">
        <f>'Per Capita Nominal'!D40:D40/'Per Capita PPP'!$B$4</f>
        <v>#N/A</v>
      </c>
      <c r="D40" s="10" t="e">
        <f>'Per Capita Nominal'!E40:E40/'Per Capita PPP'!$B$4</f>
        <v>#N/A</v>
      </c>
      <c r="E40" s="10" t="e">
        <f>'Per Capita Nominal'!F40:F40/'Per Capita PPP'!$B$4</f>
        <v>#N/A</v>
      </c>
      <c r="F40" s="10" t="e">
        <f>'Per Capita Nominal'!G40:G40/'Per Capita PPP'!$B$4</f>
        <v>#N/A</v>
      </c>
      <c r="G40" s="10" t="e">
        <f>'Per Capita Nominal'!H40:H40/'Per Capita PPP'!$B$4</f>
        <v>#N/A</v>
      </c>
      <c r="H40" s="10" t="e">
        <f>'Per Capita Nominal'!I40:I40/'Per Capita PPP'!$B$4</f>
        <v>#N/A</v>
      </c>
      <c r="I40" s="10" t="e">
        <f>'Per Capita Nominal'!J40:J40/'Per Capita PPP'!$B$4</f>
        <v>#N/A</v>
      </c>
      <c r="J40" s="10" t="e">
        <f>'Per Capita Nominal'!K40:K40/'Per Capita PPP'!$B$4</f>
        <v>#N/A</v>
      </c>
      <c r="K40" s="10" t="e">
        <f>'Per Capita Nominal'!L40:L40/'Per Capita PPP'!$B$4</f>
        <v>#N/A</v>
      </c>
      <c r="L40" s="10" t="e">
        <f>'Per Capita Nominal'!M40:M40/'Per Capita PPP'!$B$4</f>
        <v>#N/A</v>
      </c>
      <c r="M40" s="10" t="e">
        <f>'Per Capita Nominal'!N40:N40/'Per Capita PPP'!$B$4</f>
        <v>#N/A</v>
      </c>
      <c r="N40" s="10" t="e">
        <f>'Per Capita Nominal'!O40:O40/'Per Capita PPP'!$B$4</f>
        <v>#N/A</v>
      </c>
      <c r="O40" s="10" t="e">
        <f>'Per Capita Nominal'!P40:P40/'Per Capita PPP'!$B$4</f>
        <v>#N/A</v>
      </c>
      <c r="P40" s="10" t="e">
        <f>'Per Capita Nominal'!Q40:Q40/'Per Capita PPP'!$B$4</f>
        <v>#N/A</v>
      </c>
      <c r="Q40" s="10" t="e">
        <f>'Per Capita Nominal'!R40:R40/'Per Capita PPP'!$B$4</f>
        <v>#N/A</v>
      </c>
      <c r="R40" s="10" t="e">
        <f>'Per Capita Nominal'!S40:S40/'Per Capita PPP'!$B$4</f>
        <v>#N/A</v>
      </c>
      <c r="S40" s="10" t="e">
        <f>'Per Capita Nominal'!T40:T40/'Per Capita PPP'!$B$4</f>
        <v>#N/A</v>
      </c>
      <c r="T40" s="10" t="e">
        <f>'Per Capita Nominal'!U40:U40/'Per Capita PPP'!$B$4</f>
        <v>#N/A</v>
      </c>
      <c r="U40" s="10" t="e">
        <f>'Per Capita Nominal'!V40:V40/'Per Capita PPP'!$B$4</f>
        <v>#N/A</v>
      </c>
      <c r="V40" s="10" t="e">
        <f>'Per Capita Nominal'!W40:W40/'Per Capita PPP'!$B$4</f>
        <v>#N/A</v>
      </c>
      <c r="W40" s="10" t="e">
        <f>'Per Capita Nominal'!X40:X40/'Per Capita PPP'!$B$4</f>
        <v>#N/A</v>
      </c>
      <c r="X40" s="10" t="e">
        <f>'Per Capita Nominal'!Y40:Y40/'Per Capita PPP'!$B$4</f>
        <v>#N/A</v>
      </c>
      <c r="Y40" s="10" t="e">
        <f>'Per Capita Nominal'!Z40:Z40/'Per Capita PPP'!$B$4</f>
        <v>#N/A</v>
      </c>
      <c r="Z40" s="10" t="e">
        <f>'Per Capita Nominal'!AA40:AA40/'Per Capita PPP'!$B$4</f>
        <v>#N/A</v>
      </c>
      <c r="AA40" s="10" t="e">
        <f>'Per Capita Nominal'!AB40:AB40/'Per Capita PPP'!$B$4</f>
        <v>#N/A</v>
      </c>
      <c r="AB40" s="10" t="e">
        <f>'Per Capita Nominal'!AC40:AC40/'Per Capita PPP'!$B$4</f>
        <v>#N/A</v>
      </c>
      <c r="AC40" s="10" t="e">
        <f>'Per Capita Nominal'!AD40:AD40/'Per Capita PPP'!$B$4</f>
        <v>#N/A</v>
      </c>
      <c r="AD40" s="10" t="e">
        <f>'Per Capita Nominal'!AE40:AE40/'Per Capita PPP'!$B$4</f>
        <v>#N/A</v>
      </c>
      <c r="AE40" s="10" t="e">
        <f>'Per Capita Nominal'!AF40:AF40/'Per Capita PPP'!$B$4</f>
        <v>#N/A</v>
      </c>
      <c r="AF40" s="10" t="e">
        <f>'Per Capita Nominal'!AG40:AG40/'Per Capita PPP'!$B$4</f>
        <v>#N/A</v>
      </c>
      <c r="AG40" s="10" t="e">
        <f>'Per Capita Nominal'!AH40:AH40/'Per Capita PPP'!$B$4</f>
        <v>#N/A</v>
      </c>
      <c r="AH40" s="10" t="e">
        <f>'Per Capita Nominal'!AI40:AI40/'Per Capita PPP'!$B$4</f>
        <v>#N/A</v>
      </c>
      <c r="AI40" s="10" t="e">
        <f>'Per Capita Nominal'!AJ40:AJ40/'Per Capita PPP'!$B$4</f>
        <v>#N/A</v>
      </c>
      <c r="AJ40" s="10" t="e">
        <f>'Per Capita Nominal'!AK40:AK40/'Per Capita PPP'!$B$4</f>
        <v>#N/A</v>
      </c>
      <c r="AK40" s="10" t="e">
        <f>'Per Capita Nominal'!AL40:AL40/'Per Capita PPP'!$B$4</f>
        <v>#N/A</v>
      </c>
      <c r="AL40" s="10" t="e">
        <f>'Per Capita Nominal'!AM40:AM40/'Per Capita PPP'!$B$4</f>
        <v>#N/A</v>
      </c>
      <c r="AM40" s="10" t="e">
        <f>'Per Capita Nominal'!AN40:AN40/'Per Capita PPP'!$B$4</f>
        <v>#N/A</v>
      </c>
      <c r="AN40" s="10" t="e">
        <f>'Per Capita Nominal'!AO40:AO40/'Per Capita PPP'!$B$4</f>
        <v>#N/A</v>
      </c>
      <c r="AO40" s="10" t="e">
        <f>'Per Capita Nominal'!AP40:AP40/'Per Capita PPP'!$B$4</f>
        <v>#N/A</v>
      </c>
      <c r="AP40" s="10" t="e">
        <f>'Per Capita Nominal'!AQ40:AQ40/'Per Capita PPP'!$B$4</f>
        <v>#N/A</v>
      </c>
      <c r="AQ40" s="10" t="e">
        <f>'Per Capita Nominal'!AR40:AR40/'Per Capita PPP'!$B$4</f>
        <v>#N/A</v>
      </c>
      <c r="AR40" s="10" t="e">
        <f>'Per Capita Nominal'!AS40:AS40/'Per Capita PPP'!$B$4</f>
        <v>#N/A</v>
      </c>
      <c r="AS40" s="10" t="e">
        <f>'Per Capita Nominal'!AT40:AT40/'Per Capita PPP'!$B$4</f>
        <v>#N/A</v>
      </c>
      <c r="AT40" s="10" t="e">
        <f>'Per Capita Nominal'!AU40:AU40/'Per Capita PPP'!$B$4</f>
        <v>#N/A</v>
      </c>
      <c r="AU40" s="10" t="e">
        <f>'Per Capita Nominal'!AV40:AV40/'Per Capita PPP'!$B$4</f>
        <v>#N/A</v>
      </c>
      <c r="AV40" s="10" t="e">
        <f>'Per Capita Nominal'!AW40:AW40/'Per Capita PPP'!$B$4</f>
        <v>#N/A</v>
      </c>
      <c r="AW40" s="10" t="e">
        <f>'Per Capita Nominal'!AX40:AX40/'Per Capita PPP'!$B$4</f>
        <v>#N/A</v>
      </c>
      <c r="AX40" s="10" t="e">
        <f>'Per Capita Nominal'!AY40:AY40/'Per Capita PPP'!$B$4</f>
        <v>#N/A</v>
      </c>
      <c r="AY40" s="10" t="e">
        <f>'Per Capita Nominal'!AZ40:AZ40/'Per Capita PPP'!$B$4</f>
        <v>#N/A</v>
      </c>
      <c r="AZ40" s="10" t="e">
        <f>'Per Capita Nominal'!BA40:BA40/'Per Capita PPP'!$B$4</f>
        <v>#N/A</v>
      </c>
      <c r="BA40" s="10" t="e">
        <f>'Per Capita Nominal'!BB40:BB40/'Per Capita PPP'!$B$4</f>
        <v>#N/A</v>
      </c>
      <c r="BB40" s="10" t="e">
        <f>'Per Capita Nominal'!BC40:BC40/'Per Capita PPP'!$B$4</f>
        <v>#N/A</v>
      </c>
      <c r="BC40" s="10" t="e">
        <f>'Per Capita Nominal'!BD40:BD40/'Per Capita PPP'!$B$4</f>
        <v>#N/A</v>
      </c>
      <c r="BD40" s="10" t="e">
        <f>'Per Capita Nominal'!BE40:BE40/'Per Capita PPP'!$B$4</f>
        <v>#N/A</v>
      </c>
      <c r="BE40" s="10" t="e">
        <f>'Per Capita Nominal'!BF40:BF40/'Per Capita PPP'!$B$4</f>
        <v>#N/A</v>
      </c>
      <c r="BF40" s="10" t="e">
        <f>'Per Capita Nominal'!BG40:BG40/'Per Capita PPP'!$B$4</f>
        <v>#N/A</v>
      </c>
      <c r="BG40" s="10" t="e">
        <f>'Per Capita Nominal'!BH40:BH40/'Per Capita PPP'!$B$4</f>
        <v>#N/A</v>
      </c>
      <c r="BH40" s="10" t="e">
        <f>'Per Capita Nominal'!BI40:BI40/'Per Capita PPP'!$B$4</f>
        <v>#N/A</v>
      </c>
      <c r="BI40" s="10" t="e">
        <f>'Per Capita Nominal'!BJ40:BJ40/'Per Capita PPP'!$B$4</f>
        <v>#N/A</v>
      </c>
      <c r="BJ40" s="10" t="e">
        <f>'Per Capita Nominal'!BK40:BK40/'Per Capita PPP'!$B$4</f>
        <v>#N/A</v>
      </c>
      <c r="BK40" s="10" t="e">
        <f>'Per Capita Nominal'!BL40:BL40/'Per Capita PPP'!$B$4</f>
        <v>#N/A</v>
      </c>
      <c r="BL40" s="10" t="e">
        <f>'Per Capita Nominal'!BM40:BM40/'Per Capita PPP'!$B$4</f>
        <v>#N/A</v>
      </c>
      <c r="BM40" s="10" t="e">
        <f>'Per Capita Nominal'!BN40:BN40/'Per Capita PPP'!$B$4</f>
        <v>#N/A</v>
      </c>
      <c r="BN40" s="10" t="e">
        <f>'Per Capita Nominal'!BO40:BO40/'Per Capita PPP'!$B$4</f>
        <v>#N/A</v>
      </c>
      <c r="BO40" s="10" t="e">
        <f>'Per Capita Nominal'!BP40:BP40/'Per Capita PPP'!$B$4</f>
        <v>#N/A</v>
      </c>
      <c r="BP40" s="10" t="e">
        <f>'Per Capita Nominal'!BQ40:BQ40/'Per Capita PPP'!$B$4</f>
        <v>#N/A</v>
      </c>
      <c r="BQ40" s="10" t="e">
        <f>'Per Capita Nominal'!BR40:BR40/'Per Capita PPP'!$B$4</f>
        <v>#N/A</v>
      </c>
      <c r="BR40" s="10" t="e">
        <f>'Per Capita Nominal'!BS40:BS40/'Per Capita PPP'!$B$4</f>
        <v>#N/A</v>
      </c>
      <c r="BS40" s="10" t="e">
        <f>'Per Capita Nominal'!BT40:BT40/'Per Capita PPP'!$B$4</f>
        <v>#N/A</v>
      </c>
      <c r="BT40" s="10" t="e">
        <f>'Per Capita Nominal'!BU40:BU40/'Per Capita PPP'!$B$4</f>
        <v>#N/A</v>
      </c>
      <c r="BU40" s="10" t="e">
        <f>'Per Capita Nominal'!BV40:BV40/'Per Capita PPP'!$B$4</f>
        <v>#N/A</v>
      </c>
      <c r="BV40" s="10" t="e">
        <f>'Per Capita Nominal'!BW40:BW40/'Per Capita PPP'!$B$4</f>
        <v>#N/A</v>
      </c>
      <c r="BW40" s="10" t="e">
        <f>'Per Capita Nominal'!BX40:BX40/'Per Capita PPP'!$B$4</f>
        <v>#N/A</v>
      </c>
      <c r="BX40" s="10" t="e">
        <f>'Per Capita Nominal'!BY40:BY40/'Per Capita PPP'!$B$4</f>
        <v>#N/A</v>
      </c>
      <c r="BY40" s="10" t="e">
        <f>'Per Capita Nominal'!BZ40:BZ40/'Per Capita PPP'!$B$4</f>
        <v>#N/A</v>
      </c>
      <c r="BZ40" s="10" t="e">
        <f>'Per Capita Nominal'!CA40:CA40/'Per Capita PPP'!$B$4</f>
        <v>#N/A</v>
      </c>
      <c r="CA40" s="10" t="e">
        <f>'Per Capita Nominal'!CB40:CB40/'Per Capita PPP'!$B$4</f>
        <v>#N/A</v>
      </c>
      <c r="CB40" s="10" t="e">
        <f>'Per Capita Nominal'!CC40:CC40/'Per Capita PPP'!$B$4</f>
        <v>#N/A</v>
      </c>
      <c r="CC40" s="10" t="e">
        <f>'Per Capita Nominal'!CD40:CD40/'Per Capita PPP'!$B$4</f>
        <v>#N/A</v>
      </c>
      <c r="CD40" s="10" t="e">
        <f>'Per Capita Nominal'!CE40:CE40/'Per Capita PPP'!$B$4</f>
        <v>#N/A</v>
      </c>
      <c r="CE40" s="10" t="e">
        <f>'Per Capita Nominal'!CF40:CF40/'Per Capita PPP'!$B$4</f>
        <v>#N/A</v>
      </c>
      <c r="CF40" s="10" t="e">
        <f>'Per Capita Nominal'!CG40:CG40/'Per Capita PPP'!$B$4</f>
        <v>#N/A</v>
      </c>
      <c r="CG40" s="10" t="e">
        <f>'Per Capita Nominal'!CH40:CH40/'Per Capita PPP'!$B$4</f>
        <v>#N/A</v>
      </c>
      <c r="CH40" s="10" t="e">
        <f>'Per Capita Nominal'!CI40:CI40/'Per Capita PPP'!$B$4</f>
        <v>#N/A</v>
      </c>
      <c r="CI40" s="10" t="e">
        <f>'Per Capita Nominal'!CJ40:CJ40/'Per Capita PPP'!$B$4</f>
        <v>#N/A</v>
      </c>
      <c r="CJ40" s="10" t="e">
        <f>'Per Capita Nominal'!CK40:CK40/'Per Capita PPP'!$B$4</f>
        <v>#N/A</v>
      </c>
      <c r="CK40" s="10" t="e">
        <f>'Per Capita Nominal'!CL40:CL40/'Per Capita PPP'!$B$4</f>
        <v>#N/A</v>
      </c>
      <c r="CL40" s="10" t="e">
        <f>'Per Capita Nominal'!CM40:CM40/'Per Capita PPP'!$B$4</f>
        <v>#N/A</v>
      </c>
      <c r="CM40" s="10" t="e">
        <f>'Per Capita Nominal'!CN40:CN40/'Per Capita PPP'!$B$4</f>
        <v>#N/A</v>
      </c>
      <c r="CN40" s="10" t="e">
        <f>'Per Capita Nominal'!CO40:CO40/'Per Capita PPP'!$B$4</f>
        <v>#N/A</v>
      </c>
      <c r="CO40" s="10" t="e">
        <f>'Per Capita Nominal'!CP40:CP40/'Per Capita PPP'!$B$4</f>
        <v>#N/A</v>
      </c>
    </row>
    <row r="41" spans="1:93" hidden="1" outlineLevel="3">
      <c r="A41" s="28" t="s">
        <v>41</v>
      </c>
      <c r="B41" s="4" t="e">
        <f>'Per Capita Nominal'!C41:C41/'Per Capita PPP'!$B$4</f>
        <v>#N/A</v>
      </c>
      <c r="C41" s="10" t="e">
        <f>'Per Capita Nominal'!D41:D41/'Per Capita PPP'!$B$4</f>
        <v>#N/A</v>
      </c>
      <c r="D41" s="10" t="e">
        <f>'Per Capita Nominal'!E41:E41/'Per Capita PPP'!$B$4</f>
        <v>#N/A</v>
      </c>
      <c r="E41" s="10" t="e">
        <f>'Per Capita Nominal'!F41:F41/'Per Capita PPP'!$B$4</f>
        <v>#N/A</v>
      </c>
      <c r="F41" s="10" t="e">
        <f>'Per Capita Nominal'!G41:G41/'Per Capita PPP'!$B$4</f>
        <v>#N/A</v>
      </c>
      <c r="G41" s="10" t="e">
        <f>'Per Capita Nominal'!H41:H41/'Per Capita PPP'!$B$4</f>
        <v>#N/A</v>
      </c>
      <c r="H41" s="10" t="e">
        <f>'Per Capita Nominal'!I41:I41/'Per Capita PPP'!$B$4</f>
        <v>#N/A</v>
      </c>
      <c r="I41" s="10" t="e">
        <f>'Per Capita Nominal'!J41:J41/'Per Capita PPP'!$B$4</f>
        <v>#N/A</v>
      </c>
      <c r="J41" s="10" t="e">
        <f>'Per Capita Nominal'!K41:K41/'Per Capita PPP'!$B$4</f>
        <v>#N/A</v>
      </c>
      <c r="K41" s="10" t="e">
        <f>'Per Capita Nominal'!L41:L41/'Per Capita PPP'!$B$4</f>
        <v>#N/A</v>
      </c>
      <c r="L41" s="10" t="e">
        <f>'Per Capita Nominal'!M41:M41/'Per Capita PPP'!$B$4</f>
        <v>#N/A</v>
      </c>
      <c r="M41" s="10" t="e">
        <f>'Per Capita Nominal'!N41:N41/'Per Capita PPP'!$B$4</f>
        <v>#N/A</v>
      </c>
      <c r="N41" s="10" t="e">
        <f>'Per Capita Nominal'!O41:O41/'Per Capita PPP'!$B$4</f>
        <v>#N/A</v>
      </c>
      <c r="O41" s="10" t="e">
        <f>'Per Capita Nominal'!P41:P41/'Per Capita PPP'!$B$4</f>
        <v>#N/A</v>
      </c>
      <c r="P41" s="10" t="e">
        <f>'Per Capita Nominal'!Q41:Q41/'Per Capita PPP'!$B$4</f>
        <v>#N/A</v>
      </c>
      <c r="Q41" s="10" t="e">
        <f>'Per Capita Nominal'!R41:R41/'Per Capita PPP'!$B$4</f>
        <v>#N/A</v>
      </c>
      <c r="R41" s="10" t="e">
        <f>'Per Capita Nominal'!S41:S41/'Per Capita PPP'!$B$4</f>
        <v>#N/A</v>
      </c>
      <c r="S41" s="10" t="e">
        <f>'Per Capita Nominal'!T41:T41/'Per Capita PPP'!$B$4</f>
        <v>#N/A</v>
      </c>
      <c r="T41" s="10" t="e">
        <f>'Per Capita Nominal'!U41:U41/'Per Capita PPP'!$B$4</f>
        <v>#N/A</v>
      </c>
      <c r="U41" s="10" t="e">
        <f>'Per Capita Nominal'!V41:V41/'Per Capita PPP'!$B$4</f>
        <v>#N/A</v>
      </c>
      <c r="V41" s="10" t="e">
        <f>'Per Capita Nominal'!W41:W41/'Per Capita PPP'!$B$4</f>
        <v>#N/A</v>
      </c>
      <c r="W41" s="10" t="e">
        <f>'Per Capita Nominal'!X41:X41/'Per Capita PPP'!$B$4</f>
        <v>#N/A</v>
      </c>
      <c r="X41" s="10" t="e">
        <f>'Per Capita Nominal'!Y41:Y41/'Per Capita PPP'!$B$4</f>
        <v>#N/A</v>
      </c>
      <c r="Y41" s="10" t="e">
        <f>'Per Capita Nominal'!Z41:Z41/'Per Capita PPP'!$B$4</f>
        <v>#N/A</v>
      </c>
      <c r="Z41" s="10" t="e">
        <f>'Per Capita Nominal'!AA41:AA41/'Per Capita PPP'!$B$4</f>
        <v>#N/A</v>
      </c>
      <c r="AA41" s="10" t="e">
        <f>'Per Capita Nominal'!AB41:AB41/'Per Capita PPP'!$B$4</f>
        <v>#N/A</v>
      </c>
      <c r="AB41" s="10" t="e">
        <f>'Per Capita Nominal'!AC41:AC41/'Per Capita PPP'!$B$4</f>
        <v>#N/A</v>
      </c>
      <c r="AC41" s="10" t="e">
        <f>'Per Capita Nominal'!AD41:AD41/'Per Capita PPP'!$B$4</f>
        <v>#N/A</v>
      </c>
      <c r="AD41" s="10" t="e">
        <f>'Per Capita Nominal'!AE41:AE41/'Per Capita PPP'!$B$4</f>
        <v>#N/A</v>
      </c>
      <c r="AE41" s="10" t="e">
        <f>'Per Capita Nominal'!AF41:AF41/'Per Capita PPP'!$B$4</f>
        <v>#N/A</v>
      </c>
      <c r="AF41" s="10" t="e">
        <f>'Per Capita Nominal'!AG41:AG41/'Per Capita PPP'!$B$4</f>
        <v>#N/A</v>
      </c>
      <c r="AG41" s="10" t="e">
        <f>'Per Capita Nominal'!AH41:AH41/'Per Capita PPP'!$B$4</f>
        <v>#N/A</v>
      </c>
      <c r="AH41" s="10" t="e">
        <f>'Per Capita Nominal'!AI41:AI41/'Per Capita PPP'!$B$4</f>
        <v>#N/A</v>
      </c>
      <c r="AI41" s="10" t="e">
        <f>'Per Capita Nominal'!AJ41:AJ41/'Per Capita PPP'!$B$4</f>
        <v>#N/A</v>
      </c>
      <c r="AJ41" s="10" t="e">
        <f>'Per Capita Nominal'!AK41:AK41/'Per Capita PPP'!$B$4</f>
        <v>#N/A</v>
      </c>
      <c r="AK41" s="10" t="e">
        <f>'Per Capita Nominal'!AL41:AL41/'Per Capita PPP'!$B$4</f>
        <v>#N/A</v>
      </c>
      <c r="AL41" s="10" t="e">
        <f>'Per Capita Nominal'!AM41:AM41/'Per Capita PPP'!$B$4</f>
        <v>#N/A</v>
      </c>
      <c r="AM41" s="10" t="e">
        <f>'Per Capita Nominal'!AN41:AN41/'Per Capita PPP'!$B$4</f>
        <v>#N/A</v>
      </c>
      <c r="AN41" s="10" t="e">
        <f>'Per Capita Nominal'!AO41:AO41/'Per Capita PPP'!$B$4</f>
        <v>#N/A</v>
      </c>
      <c r="AO41" s="10" t="e">
        <f>'Per Capita Nominal'!AP41:AP41/'Per Capita PPP'!$B$4</f>
        <v>#N/A</v>
      </c>
      <c r="AP41" s="10" t="e">
        <f>'Per Capita Nominal'!AQ41:AQ41/'Per Capita PPP'!$B$4</f>
        <v>#N/A</v>
      </c>
      <c r="AQ41" s="10" t="e">
        <f>'Per Capita Nominal'!AR41:AR41/'Per Capita PPP'!$B$4</f>
        <v>#N/A</v>
      </c>
      <c r="AR41" s="10" t="e">
        <f>'Per Capita Nominal'!AS41:AS41/'Per Capita PPP'!$B$4</f>
        <v>#N/A</v>
      </c>
      <c r="AS41" s="10" t="e">
        <f>'Per Capita Nominal'!AT41:AT41/'Per Capita PPP'!$B$4</f>
        <v>#N/A</v>
      </c>
      <c r="AT41" s="10" t="e">
        <f>'Per Capita Nominal'!AU41:AU41/'Per Capita PPP'!$B$4</f>
        <v>#N/A</v>
      </c>
      <c r="AU41" s="10" t="e">
        <f>'Per Capita Nominal'!AV41:AV41/'Per Capita PPP'!$B$4</f>
        <v>#N/A</v>
      </c>
      <c r="AV41" s="10" t="e">
        <f>'Per Capita Nominal'!AW41:AW41/'Per Capita PPP'!$B$4</f>
        <v>#N/A</v>
      </c>
      <c r="AW41" s="10" t="e">
        <f>'Per Capita Nominal'!AX41:AX41/'Per Capita PPP'!$B$4</f>
        <v>#N/A</v>
      </c>
      <c r="AX41" s="10" t="e">
        <f>'Per Capita Nominal'!AY41:AY41/'Per Capita PPP'!$B$4</f>
        <v>#N/A</v>
      </c>
      <c r="AY41" s="10" t="e">
        <f>'Per Capita Nominal'!AZ41:AZ41/'Per Capita PPP'!$B$4</f>
        <v>#N/A</v>
      </c>
      <c r="AZ41" s="10" t="e">
        <f>'Per Capita Nominal'!BA41:BA41/'Per Capita PPP'!$B$4</f>
        <v>#N/A</v>
      </c>
      <c r="BA41" s="10" t="e">
        <f>'Per Capita Nominal'!BB41:BB41/'Per Capita PPP'!$B$4</f>
        <v>#N/A</v>
      </c>
      <c r="BB41" s="10" t="e">
        <f>'Per Capita Nominal'!BC41:BC41/'Per Capita PPP'!$B$4</f>
        <v>#N/A</v>
      </c>
      <c r="BC41" s="10" t="e">
        <f>'Per Capita Nominal'!BD41:BD41/'Per Capita PPP'!$B$4</f>
        <v>#N/A</v>
      </c>
      <c r="BD41" s="10" t="e">
        <f>'Per Capita Nominal'!BE41:BE41/'Per Capita PPP'!$B$4</f>
        <v>#N/A</v>
      </c>
      <c r="BE41" s="10" t="e">
        <f>'Per Capita Nominal'!BF41:BF41/'Per Capita PPP'!$B$4</f>
        <v>#N/A</v>
      </c>
      <c r="BF41" s="10" t="e">
        <f>'Per Capita Nominal'!BG41:BG41/'Per Capita PPP'!$B$4</f>
        <v>#N/A</v>
      </c>
      <c r="BG41" s="10" t="e">
        <f>'Per Capita Nominal'!BH41:BH41/'Per Capita PPP'!$B$4</f>
        <v>#N/A</v>
      </c>
      <c r="BH41" s="10" t="e">
        <f>'Per Capita Nominal'!BI41:BI41/'Per Capita PPP'!$B$4</f>
        <v>#N/A</v>
      </c>
      <c r="BI41" s="10" t="e">
        <f>'Per Capita Nominal'!BJ41:BJ41/'Per Capita PPP'!$B$4</f>
        <v>#N/A</v>
      </c>
      <c r="BJ41" s="10" t="e">
        <f>'Per Capita Nominal'!BK41:BK41/'Per Capita PPP'!$B$4</f>
        <v>#N/A</v>
      </c>
      <c r="BK41" s="10" t="e">
        <f>'Per Capita Nominal'!BL41:BL41/'Per Capita PPP'!$B$4</f>
        <v>#N/A</v>
      </c>
      <c r="BL41" s="10" t="e">
        <f>'Per Capita Nominal'!BM41:BM41/'Per Capita PPP'!$B$4</f>
        <v>#N/A</v>
      </c>
      <c r="BM41" s="10" t="e">
        <f>'Per Capita Nominal'!BN41:BN41/'Per Capita PPP'!$B$4</f>
        <v>#N/A</v>
      </c>
      <c r="BN41" s="10" t="e">
        <f>'Per Capita Nominal'!BO41:BO41/'Per Capita PPP'!$B$4</f>
        <v>#N/A</v>
      </c>
      <c r="BO41" s="10" t="e">
        <f>'Per Capita Nominal'!BP41:BP41/'Per Capita PPP'!$B$4</f>
        <v>#N/A</v>
      </c>
      <c r="BP41" s="10" t="e">
        <f>'Per Capita Nominal'!BQ41:BQ41/'Per Capita PPP'!$B$4</f>
        <v>#N/A</v>
      </c>
      <c r="BQ41" s="10" t="e">
        <f>'Per Capita Nominal'!BR41:BR41/'Per Capita PPP'!$B$4</f>
        <v>#N/A</v>
      </c>
      <c r="BR41" s="10" t="e">
        <f>'Per Capita Nominal'!BS41:BS41/'Per Capita PPP'!$B$4</f>
        <v>#N/A</v>
      </c>
      <c r="BS41" s="10" t="e">
        <f>'Per Capita Nominal'!BT41:BT41/'Per Capita PPP'!$B$4</f>
        <v>#N/A</v>
      </c>
      <c r="BT41" s="10" t="e">
        <f>'Per Capita Nominal'!BU41:BU41/'Per Capita PPP'!$B$4</f>
        <v>#N/A</v>
      </c>
      <c r="BU41" s="10" t="e">
        <f>'Per Capita Nominal'!BV41:BV41/'Per Capita PPP'!$B$4</f>
        <v>#N/A</v>
      </c>
      <c r="BV41" s="10" t="e">
        <f>'Per Capita Nominal'!BW41:BW41/'Per Capita PPP'!$B$4</f>
        <v>#N/A</v>
      </c>
      <c r="BW41" s="10" t="e">
        <f>'Per Capita Nominal'!BX41:BX41/'Per Capita PPP'!$B$4</f>
        <v>#N/A</v>
      </c>
      <c r="BX41" s="10" t="e">
        <f>'Per Capita Nominal'!BY41:BY41/'Per Capita PPP'!$B$4</f>
        <v>#N/A</v>
      </c>
      <c r="BY41" s="10" t="e">
        <f>'Per Capita Nominal'!BZ41:BZ41/'Per Capita PPP'!$B$4</f>
        <v>#N/A</v>
      </c>
      <c r="BZ41" s="10" t="e">
        <f>'Per Capita Nominal'!CA41:CA41/'Per Capita PPP'!$B$4</f>
        <v>#N/A</v>
      </c>
      <c r="CA41" s="10" t="e">
        <f>'Per Capita Nominal'!CB41:CB41/'Per Capita PPP'!$B$4</f>
        <v>#N/A</v>
      </c>
      <c r="CB41" s="10" t="e">
        <f>'Per Capita Nominal'!CC41:CC41/'Per Capita PPP'!$B$4</f>
        <v>#N/A</v>
      </c>
      <c r="CC41" s="10" t="e">
        <f>'Per Capita Nominal'!CD41:CD41/'Per Capita PPP'!$B$4</f>
        <v>#N/A</v>
      </c>
      <c r="CD41" s="10" t="e">
        <f>'Per Capita Nominal'!CE41:CE41/'Per Capita PPP'!$B$4</f>
        <v>#N/A</v>
      </c>
      <c r="CE41" s="10" t="e">
        <f>'Per Capita Nominal'!CF41:CF41/'Per Capita PPP'!$B$4</f>
        <v>#N/A</v>
      </c>
      <c r="CF41" s="10" t="e">
        <f>'Per Capita Nominal'!CG41:CG41/'Per Capita PPP'!$B$4</f>
        <v>#N/A</v>
      </c>
      <c r="CG41" s="10" t="e">
        <f>'Per Capita Nominal'!CH41:CH41/'Per Capita PPP'!$B$4</f>
        <v>#N/A</v>
      </c>
      <c r="CH41" s="10" t="e">
        <f>'Per Capita Nominal'!CI41:CI41/'Per Capita PPP'!$B$4</f>
        <v>#N/A</v>
      </c>
      <c r="CI41" s="10" t="e">
        <f>'Per Capita Nominal'!CJ41:CJ41/'Per Capita PPP'!$B$4</f>
        <v>#N/A</v>
      </c>
      <c r="CJ41" s="10" t="e">
        <f>'Per Capita Nominal'!CK41:CK41/'Per Capita PPP'!$B$4</f>
        <v>#N/A</v>
      </c>
      <c r="CK41" s="10" t="e">
        <f>'Per Capita Nominal'!CL41:CL41/'Per Capita PPP'!$B$4</f>
        <v>#N/A</v>
      </c>
      <c r="CL41" s="10" t="e">
        <f>'Per Capita Nominal'!CM41:CM41/'Per Capita PPP'!$B$4</f>
        <v>#N/A</v>
      </c>
      <c r="CM41" s="10" t="e">
        <f>'Per Capita Nominal'!CN41:CN41/'Per Capita PPP'!$B$4</f>
        <v>#N/A</v>
      </c>
      <c r="CN41" s="10" t="e">
        <f>'Per Capita Nominal'!CO41:CO41/'Per Capita PPP'!$B$4</f>
        <v>#N/A</v>
      </c>
      <c r="CO41" s="10" t="e">
        <f>'Per Capita Nominal'!CP41:CP41/'Per Capita PPP'!$B$4</f>
        <v>#N/A</v>
      </c>
    </row>
    <row r="42" spans="1:93" hidden="1" outlineLevel="3">
      <c r="A42" s="237" t="s">
        <v>17</v>
      </c>
      <c r="B42" s="4" t="e">
        <f>'Per Capita Nominal'!C42:C42/'Per Capita PPP'!$B$4</f>
        <v>#N/A</v>
      </c>
      <c r="C42" s="10" t="e">
        <f>'Per Capita Nominal'!D42:D42/'Per Capita PPP'!$B$4</f>
        <v>#N/A</v>
      </c>
      <c r="D42" s="10" t="e">
        <f>'Per Capita Nominal'!E42:E42/'Per Capita PPP'!$B$4</f>
        <v>#N/A</v>
      </c>
      <c r="E42" s="10" t="e">
        <f>'Per Capita Nominal'!F42:F42/'Per Capita PPP'!$B$4</f>
        <v>#N/A</v>
      </c>
      <c r="F42" s="10" t="e">
        <f>'Per Capita Nominal'!G42:G42/'Per Capita PPP'!$B$4</f>
        <v>#N/A</v>
      </c>
      <c r="G42" s="10" t="e">
        <f>'Per Capita Nominal'!H42:H42/'Per Capita PPP'!$B$4</f>
        <v>#N/A</v>
      </c>
      <c r="H42" s="10" t="e">
        <f>'Per Capita Nominal'!I42:I42/'Per Capita PPP'!$B$4</f>
        <v>#N/A</v>
      </c>
      <c r="I42" s="10" t="e">
        <f>'Per Capita Nominal'!J42:J42/'Per Capita PPP'!$B$4</f>
        <v>#N/A</v>
      </c>
      <c r="J42" s="10" t="e">
        <f>'Per Capita Nominal'!K42:K42/'Per Capita PPP'!$B$4</f>
        <v>#N/A</v>
      </c>
      <c r="K42" s="10" t="e">
        <f>'Per Capita Nominal'!L42:L42/'Per Capita PPP'!$B$4</f>
        <v>#N/A</v>
      </c>
      <c r="L42" s="10" t="e">
        <f>'Per Capita Nominal'!M42:M42/'Per Capita PPP'!$B$4</f>
        <v>#N/A</v>
      </c>
      <c r="M42" s="10" t="e">
        <f>'Per Capita Nominal'!N42:N42/'Per Capita PPP'!$B$4</f>
        <v>#N/A</v>
      </c>
      <c r="N42" s="10" t="e">
        <f>'Per Capita Nominal'!O42:O42/'Per Capita PPP'!$B$4</f>
        <v>#N/A</v>
      </c>
      <c r="O42" s="10" t="e">
        <f>'Per Capita Nominal'!P42:P42/'Per Capita PPP'!$B$4</f>
        <v>#N/A</v>
      </c>
      <c r="P42" s="10" t="e">
        <f>'Per Capita Nominal'!Q42:Q42/'Per Capita PPP'!$B$4</f>
        <v>#N/A</v>
      </c>
      <c r="Q42" s="10" t="e">
        <f>'Per Capita Nominal'!R42:R42/'Per Capita PPP'!$B$4</f>
        <v>#N/A</v>
      </c>
      <c r="R42" s="10" t="e">
        <f>'Per Capita Nominal'!S42:S42/'Per Capita PPP'!$B$4</f>
        <v>#N/A</v>
      </c>
      <c r="S42" s="10" t="e">
        <f>'Per Capita Nominal'!T42:T42/'Per Capita PPP'!$B$4</f>
        <v>#N/A</v>
      </c>
      <c r="T42" s="10" t="e">
        <f>'Per Capita Nominal'!U42:U42/'Per Capita PPP'!$B$4</f>
        <v>#N/A</v>
      </c>
      <c r="U42" s="10" t="e">
        <f>'Per Capita Nominal'!V42:V42/'Per Capita PPP'!$B$4</f>
        <v>#N/A</v>
      </c>
      <c r="V42" s="10" t="e">
        <f>'Per Capita Nominal'!W42:W42/'Per Capita PPP'!$B$4</f>
        <v>#N/A</v>
      </c>
      <c r="W42" s="10" t="e">
        <f>'Per Capita Nominal'!X42:X42/'Per Capita PPP'!$B$4</f>
        <v>#N/A</v>
      </c>
      <c r="X42" s="10" t="e">
        <f>'Per Capita Nominal'!Y42:Y42/'Per Capita PPP'!$B$4</f>
        <v>#N/A</v>
      </c>
      <c r="Y42" s="10" t="e">
        <f>'Per Capita Nominal'!Z42:Z42/'Per Capita PPP'!$B$4</f>
        <v>#N/A</v>
      </c>
      <c r="Z42" s="10" t="e">
        <f>'Per Capita Nominal'!AA42:AA42/'Per Capita PPP'!$B$4</f>
        <v>#N/A</v>
      </c>
      <c r="AA42" s="10" t="e">
        <f>'Per Capita Nominal'!AB42:AB42/'Per Capita PPP'!$B$4</f>
        <v>#N/A</v>
      </c>
      <c r="AB42" s="10" t="e">
        <f>'Per Capita Nominal'!AC42:AC42/'Per Capita PPP'!$B$4</f>
        <v>#N/A</v>
      </c>
      <c r="AC42" s="10" t="e">
        <f>'Per Capita Nominal'!AD42:AD42/'Per Capita PPP'!$B$4</f>
        <v>#N/A</v>
      </c>
      <c r="AD42" s="10" t="e">
        <f>'Per Capita Nominal'!AE42:AE42/'Per Capita PPP'!$B$4</f>
        <v>#N/A</v>
      </c>
      <c r="AE42" s="10" t="e">
        <f>'Per Capita Nominal'!AF42:AF42/'Per Capita PPP'!$B$4</f>
        <v>#N/A</v>
      </c>
      <c r="AF42" s="10" t="e">
        <f>'Per Capita Nominal'!AG42:AG42/'Per Capita PPP'!$B$4</f>
        <v>#N/A</v>
      </c>
      <c r="AG42" s="10" t="e">
        <f>'Per Capita Nominal'!AH42:AH42/'Per Capita PPP'!$B$4</f>
        <v>#N/A</v>
      </c>
      <c r="AH42" s="10" t="e">
        <f>'Per Capita Nominal'!AI42:AI42/'Per Capita PPP'!$B$4</f>
        <v>#N/A</v>
      </c>
      <c r="AI42" s="10" t="e">
        <f>'Per Capita Nominal'!AJ42:AJ42/'Per Capita PPP'!$B$4</f>
        <v>#N/A</v>
      </c>
      <c r="AJ42" s="10" t="e">
        <f>'Per Capita Nominal'!AK42:AK42/'Per Capita PPP'!$B$4</f>
        <v>#N/A</v>
      </c>
      <c r="AK42" s="10" t="e">
        <f>'Per Capita Nominal'!AL42:AL42/'Per Capita PPP'!$B$4</f>
        <v>#N/A</v>
      </c>
      <c r="AL42" s="10" t="e">
        <f>'Per Capita Nominal'!AM42:AM42/'Per Capita PPP'!$B$4</f>
        <v>#N/A</v>
      </c>
      <c r="AM42" s="10" t="e">
        <f>'Per Capita Nominal'!AN42:AN42/'Per Capita PPP'!$B$4</f>
        <v>#N/A</v>
      </c>
      <c r="AN42" s="10" t="e">
        <f>'Per Capita Nominal'!AO42:AO42/'Per Capita PPP'!$B$4</f>
        <v>#N/A</v>
      </c>
      <c r="AO42" s="10" t="e">
        <f>'Per Capita Nominal'!AP42:AP42/'Per Capita PPP'!$B$4</f>
        <v>#N/A</v>
      </c>
      <c r="AP42" s="10" t="e">
        <f>'Per Capita Nominal'!AQ42:AQ42/'Per Capita PPP'!$B$4</f>
        <v>#N/A</v>
      </c>
      <c r="AQ42" s="10" t="e">
        <f>'Per Capita Nominal'!AR42:AR42/'Per Capita PPP'!$B$4</f>
        <v>#N/A</v>
      </c>
      <c r="AR42" s="10" t="e">
        <f>'Per Capita Nominal'!AS42:AS42/'Per Capita PPP'!$B$4</f>
        <v>#N/A</v>
      </c>
      <c r="AS42" s="10" t="e">
        <f>'Per Capita Nominal'!AT42:AT42/'Per Capita PPP'!$B$4</f>
        <v>#N/A</v>
      </c>
      <c r="AT42" s="10" t="e">
        <f>'Per Capita Nominal'!AU42:AU42/'Per Capita PPP'!$B$4</f>
        <v>#N/A</v>
      </c>
      <c r="AU42" s="10" t="e">
        <f>'Per Capita Nominal'!AV42:AV42/'Per Capita PPP'!$B$4</f>
        <v>#N/A</v>
      </c>
      <c r="AV42" s="10" t="e">
        <f>'Per Capita Nominal'!AW42:AW42/'Per Capita PPP'!$B$4</f>
        <v>#N/A</v>
      </c>
      <c r="AW42" s="10" t="e">
        <f>'Per Capita Nominal'!AX42:AX42/'Per Capita PPP'!$B$4</f>
        <v>#N/A</v>
      </c>
      <c r="AX42" s="10" t="e">
        <f>'Per Capita Nominal'!AY42:AY42/'Per Capita PPP'!$B$4</f>
        <v>#N/A</v>
      </c>
      <c r="AY42" s="10" t="e">
        <f>'Per Capita Nominal'!AZ42:AZ42/'Per Capita PPP'!$B$4</f>
        <v>#N/A</v>
      </c>
      <c r="AZ42" s="10" t="e">
        <f>'Per Capita Nominal'!BA42:BA42/'Per Capita PPP'!$B$4</f>
        <v>#N/A</v>
      </c>
      <c r="BA42" s="10" t="e">
        <f>'Per Capita Nominal'!BB42:BB42/'Per Capita PPP'!$B$4</f>
        <v>#N/A</v>
      </c>
      <c r="BB42" s="10" t="e">
        <f>'Per Capita Nominal'!BC42:BC42/'Per Capita PPP'!$B$4</f>
        <v>#N/A</v>
      </c>
      <c r="BC42" s="10" t="e">
        <f>'Per Capita Nominal'!BD42:BD42/'Per Capita PPP'!$B$4</f>
        <v>#N/A</v>
      </c>
      <c r="BD42" s="10" t="e">
        <f>'Per Capita Nominal'!BE42:BE42/'Per Capita PPP'!$B$4</f>
        <v>#N/A</v>
      </c>
      <c r="BE42" s="10" t="e">
        <f>'Per Capita Nominal'!BF42:BF42/'Per Capita PPP'!$B$4</f>
        <v>#N/A</v>
      </c>
      <c r="BF42" s="10" t="e">
        <f>'Per Capita Nominal'!BG42:BG42/'Per Capita PPP'!$B$4</f>
        <v>#N/A</v>
      </c>
      <c r="BG42" s="10" t="e">
        <f>'Per Capita Nominal'!BH42:BH42/'Per Capita PPP'!$B$4</f>
        <v>#N/A</v>
      </c>
      <c r="BH42" s="10" t="e">
        <f>'Per Capita Nominal'!BI42:BI42/'Per Capita PPP'!$B$4</f>
        <v>#N/A</v>
      </c>
      <c r="BI42" s="10" t="e">
        <f>'Per Capita Nominal'!BJ42:BJ42/'Per Capita PPP'!$B$4</f>
        <v>#N/A</v>
      </c>
      <c r="BJ42" s="10" t="e">
        <f>'Per Capita Nominal'!BK42:BK42/'Per Capita PPP'!$B$4</f>
        <v>#N/A</v>
      </c>
      <c r="BK42" s="10" t="e">
        <f>'Per Capita Nominal'!BL42:BL42/'Per Capita PPP'!$B$4</f>
        <v>#N/A</v>
      </c>
      <c r="BL42" s="10" t="e">
        <f>'Per Capita Nominal'!BM42:BM42/'Per Capita PPP'!$B$4</f>
        <v>#N/A</v>
      </c>
      <c r="BM42" s="10" t="e">
        <f>'Per Capita Nominal'!BN42:BN42/'Per Capita PPP'!$B$4</f>
        <v>#N/A</v>
      </c>
      <c r="BN42" s="10" t="e">
        <f>'Per Capita Nominal'!BO42:BO42/'Per Capita PPP'!$B$4</f>
        <v>#N/A</v>
      </c>
      <c r="BO42" s="10" t="e">
        <f>'Per Capita Nominal'!BP42:BP42/'Per Capita PPP'!$B$4</f>
        <v>#N/A</v>
      </c>
      <c r="BP42" s="10" t="e">
        <f>'Per Capita Nominal'!BQ42:BQ42/'Per Capita PPP'!$B$4</f>
        <v>#N/A</v>
      </c>
      <c r="BQ42" s="10" t="e">
        <f>'Per Capita Nominal'!BR42:BR42/'Per Capita PPP'!$B$4</f>
        <v>#N/A</v>
      </c>
      <c r="BR42" s="10" t="e">
        <f>'Per Capita Nominal'!BS42:BS42/'Per Capita PPP'!$B$4</f>
        <v>#N/A</v>
      </c>
      <c r="BS42" s="10" t="e">
        <f>'Per Capita Nominal'!BT42:BT42/'Per Capita PPP'!$B$4</f>
        <v>#N/A</v>
      </c>
      <c r="BT42" s="10" t="e">
        <f>'Per Capita Nominal'!BU42:BU42/'Per Capita PPP'!$B$4</f>
        <v>#N/A</v>
      </c>
      <c r="BU42" s="10" t="e">
        <f>'Per Capita Nominal'!BV42:BV42/'Per Capita PPP'!$B$4</f>
        <v>#N/A</v>
      </c>
      <c r="BV42" s="10" t="e">
        <f>'Per Capita Nominal'!BW42:BW42/'Per Capita PPP'!$B$4</f>
        <v>#N/A</v>
      </c>
      <c r="BW42" s="10" t="e">
        <f>'Per Capita Nominal'!BX42:BX42/'Per Capita PPP'!$B$4</f>
        <v>#N/A</v>
      </c>
      <c r="BX42" s="10" t="e">
        <f>'Per Capita Nominal'!BY42:BY42/'Per Capita PPP'!$B$4</f>
        <v>#N/A</v>
      </c>
      <c r="BY42" s="10" t="e">
        <f>'Per Capita Nominal'!BZ42:BZ42/'Per Capita PPP'!$B$4</f>
        <v>#N/A</v>
      </c>
      <c r="BZ42" s="10" t="e">
        <f>'Per Capita Nominal'!CA42:CA42/'Per Capita PPP'!$B$4</f>
        <v>#N/A</v>
      </c>
      <c r="CA42" s="10" t="e">
        <f>'Per Capita Nominal'!CB42:CB42/'Per Capita PPP'!$B$4</f>
        <v>#N/A</v>
      </c>
      <c r="CB42" s="10" t="e">
        <f>'Per Capita Nominal'!CC42:CC42/'Per Capita PPP'!$B$4</f>
        <v>#N/A</v>
      </c>
      <c r="CC42" s="10" t="e">
        <f>'Per Capita Nominal'!CD42:CD42/'Per Capita PPP'!$B$4</f>
        <v>#N/A</v>
      </c>
      <c r="CD42" s="10" t="e">
        <f>'Per Capita Nominal'!CE42:CE42/'Per Capita PPP'!$B$4</f>
        <v>#N/A</v>
      </c>
      <c r="CE42" s="10" t="e">
        <f>'Per Capita Nominal'!CF42:CF42/'Per Capita PPP'!$B$4</f>
        <v>#N/A</v>
      </c>
      <c r="CF42" s="10" t="e">
        <f>'Per Capita Nominal'!CG42:CG42/'Per Capita PPP'!$B$4</f>
        <v>#N/A</v>
      </c>
      <c r="CG42" s="10" t="e">
        <f>'Per Capita Nominal'!CH42:CH42/'Per Capita PPP'!$B$4</f>
        <v>#N/A</v>
      </c>
      <c r="CH42" s="10" t="e">
        <f>'Per Capita Nominal'!CI42:CI42/'Per Capita PPP'!$B$4</f>
        <v>#N/A</v>
      </c>
      <c r="CI42" s="10" t="e">
        <f>'Per Capita Nominal'!CJ42:CJ42/'Per Capita PPP'!$B$4</f>
        <v>#N/A</v>
      </c>
      <c r="CJ42" s="10" t="e">
        <f>'Per Capita Nominal'!CK42:CK42/'Per Capita PPP'!$B$4</f>
        <v>#N/A</v>
      </c>
      <c r="CK42" s="10" t="e">
        <f>'Per Capita Nominal'!CL42:CL42/'Per Capita PPP'!$B$4</f>
        <v>#N/A</v>
      </c>
      <c r="CL42" s="10" t="e">
        <f>'Per Capita Nominal'!CM42:CM42/'Per Capita PPP'!$B$4</f>
        <v>#N/A</v>
      </c>
      <c r="CM42" s="10" t="e">
        <f>'Per Capita Nominal'!CN42:CN42/'Per Capita PPP'!$B$4</f>
        <v>#N/A</v>
      </c>
      <c r="CN42" s="10" t="e">
        <f>'Per Capita Nominal'!CO42:CO42/'Per Capita PPP'!$B$4</f>
        <v>#N/A</v>
      </c>
      <c r="CO42" s="10" t="e">
        <f>'Per Capita Nominal'!CP42:CP42/'Per Capita PPP'!$B$4</f>
        <v>#N/A</v>
      </c>
    </row>
    <row r="43" spans="1:93" hidden="1" outlineLevel="4">
      <c r="A43" s="30" t="s">
        <v>18</v>
      </c>
      <c r="B43" s="4" t="e">
        <f>'Per Capita Nominal'!C43:C43/'Per Capita PPP'!$B$4</f>
        <v>#N/A</v>
      </c>
      <c r="C43" s="10" t="e">
        <f>'Per Capita Nominal'!D43:D43/'Per Capita PPP'!$B$4</f>
        <v>#N/A</v>
      </c>
      <c r="D43" s="10" t="e">
        <f>'Per Capita Nominal'!E43:E43/'Per Capita PPP'!$B$4</f>
        <v>#N/A</v>
      </c>
      <c r="E43" s="10" t="e">
        <f>'Per Capita Nominal'!F43:F43/'Per Capita PPP'!$B$4</f>
        <v>#N/A</v>
      </c>
      <c r="F43" s="10" t="e">
        <f>'Per Capita Nominal'!G43:G43/'Per Capita PPP'!$B$4</f>
        <v>#N/A</v>
      </c>
      <c r="G43" s="10" t="e">
        <f>'Per Capita Nominal'!H43:H43/'Per Capita PPP'!$B$4</f>
        <v>#N/A</v>
      </c>
      <c r="H43" s="10" t="e">
        <f>'Per Capita Nominal'!I43:I43/'Per Capita PPP'!$B$4</f>
        <v>#N/A</v>
      </c>
      <c r="I43" s="10" t="e">
        <f>'Per Capita Nominal'!J43:J43/'Per Capita PPP'!$B$4</f>
        <v>#N/A</v>
      </c>
      <c r="J43" s="10" t="e">
        <f>'Per Capita Nominal'!K43:K43/'Per Capita PPP'!$B$4</f>
        <v>#N/A</v>
      </c>
      <c r="K43" s="10" t="e">
        <f>'Per Capita Nominal'!L43:L43/'Per Capita PPP'!$B$4</f>
        <v>#N/A</v>
      </c>
      <c r="L43" s="10" t="e">
        <f>'Per Capita Nominal'!M43:M43/'Per Capita PPP'!$B$4</f>
        <v>#N/A</v>
      </c>
      <c r="M43" s="10" t="e">
        <f>'Per Capita Nominal'!N43:N43/'Per Capita PPP'!$B$4</f>
        <v>#N/A</v>
      </c>
      <c r="N43" s="10" t="e">
        <f>'Per Capita Nominal'!O43:O43/'Per Capita PPP'!$B$4</f>
        <v>#N/A</v>
      </c>
      <c r="O43" s="10" t="e">
        <f>'Per Capita Nominal'!P43:P43/'Per Capita PPP'!$B$4</f>
        <v>#N/A</v>
      </c>
      <c r="P43" s="10" t="e">
        <f>'Per Capita Nominal'!Q43:Q43/'Per Capita PPP'!$B$4</f>
        <v>#N/A</v>
      </c>
      <c r="Q43" s="10" t="e">
        <f>'Per Capita Nominal'!R43:R43/'Per Capita PPP'!$B$4</f>
        <v>#N/A</v>
      </c>
      <c r="R43" s="10" t="e">
        <f>'Per Capita Nominal'!S43:S43/'Per Capita PPP'!$B$4</f>
        <v>#N/A</v>
      </c>
      <c r="S43" s="10" t="e">
        <f>'Per Capita Nominal'!T43:T43/'Per Capita PPP'!$B$4</f>
        <v>#N/A</v>
      </c>
      <c r="T43" s="10" t="e">
        <f>'Per Capita Nominal'!U43:U43/'Per Capita PPP'!$B$4</f>
        <v>#N/A</v>
      </c>
      <c r="U43" s="10" t="e">
        <f>'Per Capita Nominal'!V43:V43/'Per Capita PPP'!$B$4</f>
        <v>#N/A</v>
      </c>
      <c r="V43" s="10" t="e">
        <f>'Per Capita Nominal'!W43:W43/'Per Capita PPP'!$B$4</f>
        <v>#N/A</v>
      </c>
      <c r="W43" s="10" t="e">
        <f>'Per Capita Nominal'!X43:X43/'Per Capita PPP'!$B$4</f>
        <v>#N/A</v>
      </c>
      <c r="X43" s="10" t="e">
        <f>'Per Capita Nominal'!Y43:Y43/'Per Capita PPP'!$B$4</f>
        <v>#N/A</v>
      </c>
      <c r="Y43" s="10" t="e">
        <f>'Per Capita Nominal'!Z43:Z43/'Per Capita PPP'!$B$4</f>
        <v>#N/A</v>
      </c>
      <c r="Z43" s="10" t="e">
        <f>'Per Capita Nominal'!AA43:AA43/'Per Capita PPP'!$B$4</f>
        <v>#N/A</v>
      </c>
      <c r="AA43" s="10" t="e">
        <f>'Per Capita Nominal'!AB43:AB43/'Per Capita PPP'!$B$4</f>
        <v>#N/A</v>
      </c>
      <c r="AB43" s="10" t="e">
        <f>'Per Capita Nominal'!AC43:AC43/'Per Capita PPP'!$B$4</f>
        <v>#N/A</v>
      </c>
      <c r="AC43" s="10" t="e">
        <f>'Per Capita Nominal'!AD43:AD43/'Per Capita PPP'!$B$4</f>
        <v>#N/A</v>
      </c>
      <c r="AD43" s="10" t="e">
        <f>'Per Capita Nominal'!AE43:AE43/'Per Capita PPP'!$B$4</f>
        <v>#N/A</v>
      </c>
      <c r="AE43" s="10" t="e">
        <f>'Per Capita Nominal'!AF43:AF43/'Per Capita PPP'!$B$4</f>
        <v>#N/A</v>
      </c>
      <c r="AF43" s="10" t="e">
        <f>'Per Capita Nominal'!AG43:AG43/'Per Capita PPP'!$B$4</f>
        <v>#N/A</v>
      </c>
      <c r="AG43" s="10" t="e">
        <f>'Per Capita Nominal'!AH43:AH43/'Per Capita PPP'!$B$4</f>
        <v>#N/A</v>
      </c>
      <c r="AH43" s="10" t="e">
        <f>'Per Capita Nominal'!AI43:AI43/'Per Capita PPP'!$B$4</f>
        <v>#N/A</v>
      </c>
      <c r="AI43" s="10" t="e">
        <f>'Per Capita Nominal'!AJ43:AJ43/'Per Capita PPP'!$B$4</f>
        <v>#N/A</v>
      </c>
      <c r="AJ43" s="10" t="e">
        <f>'Per Capita Nominal'!AK43:AK43/'Per Capita PPP'!$B$4</f>
        <v>#N/A</v>
      </c>
      <c r="AK43" s="10" t="e">
        <f>'Per Capita Nominal'!AL43:AL43/'Per Capita PPP'!$B$4</f>
        <v>#N/A</v>
      </c>
      <c r="AL43" s="10" t="e">
        <f>'Per Capita Nominal'!AM43:AM43/'Per Capita PPP'!$B$4</f>
        <v>#N/A</v>
      </c>
      <c r="AM43" s="10" t="e">
        <f>'Per Capita Nominal'!AN43:AN43/'Per Capita PPP'!$B$4</f>
        <v>#N/A</v>
      </c>
      <c r="AN43" s="10" t="e">
        <f>'Per Capita Nominal'!AO43:AO43/'Per Capita PPP'!$B$4</f>
        <v>#N/A</v>
      </c>
      <c r="AO43" s="10" t="e">
        <f>'Per Capita Nominal'!AP43:AP43/'Per Capita PPP'!$B$4</f>
        <v>#N/A</v>
      </c>
      <c r="AP43" s="10" t="e">
        <f>'Per Capita Nominal'!AQ43:AQ43/'Per Capita PPP'!$B$4</f>
        <v>#N/A</v>
      </c>
      <c r="AQ43" s="10" t="e">
        <f>'Per Capita Nominal'!AR43:AR43/'Per Capita PPP'!$B$4</f>
        <v>#N/A</v>
      </c>
      <c r="AR43" s="10" t="e">
        <f>'Per Capita Nominal'!AS43:AS43/'Per Capita PPP'!$B$4</f>
        <v>#N/A</v>
      </c>
      <c r="AS43" s="10" t="e">
        <f>'Per Capita Nominal'!AT43:AT43/'Per Capita PPP'!$B$4</f>
        <v>#N/A</v>
      </c>
      <c r="AT43" s="10" t="e">
        <f>'Per Capita Nominal'!AU43:AU43/'Per Capita PPP'!$B$4</f>
        <v>#N/A</v>
      </c>
      <c r="AU43" s="10" t="e">
        <f>'Per Capita Nominal'!AV43:AV43/'Per Capita PPP'!$B$4</f>
        <v>#N/A</v>
      </c>
      <c r="AV43" s="10" t="e">
        <f>'Per Capita Nominal'!AW43:AW43/'Per Capita PPP'!$B$4</f>
        <v>#N/A</v>
      </c>
      <c r="AW43" s="10" t="e">
        <f>'Per Capita Nominal'!AX43:AX43/'Per Capita PPP'!$B$4</f>
        <v>#N/A</v>
      </c>
      <c r="AX43" s="10" t="e">
        <f>'Per Capita Nominal'!AY43:AY43/'Per Capita PPP'!$B$4</f>
        <v>#N/A</v>
      </c>
      <c r="AY43" s="10" t="e">
        <f>'Per Capita Nominal'!AZ43:AZ43/'Per Capita PPP'!$B$4</f>
        <v>#N/A</v>
      </c>
      <c r="AZ43" s="10" t="e">
        <f>'Per Capita Nominal'!BA43:BA43/'Per Capita PPP'!$B$4</f>
        <v>#N/A</v>
      </c>
      <c r="BA43" s="10" t="e">
        <f>'Per Capita Nominal'!BB43:BB43/'Per Capita PPP'!$B$4</f>
        <v>#N/A</v>
      </c>
      <c r="BB43" s="10" t="e">
        <f>'Per Capita Nominal'!BC43:BC43/'Per Capita PPP'!$B$4</f>
        <v>#N/A</v>
      </c>
      <c r="BC43" s="10" t="e">
        <f>'Per Capita Nominal'!BD43:BD43/'Per Capita PPP'!$B$4</f>
        <v>#N/A</v>
      </c>
      <c r="BD43" s="10" t="e">
        <f>'Per Capita Nominal'!BE43:BE43/'Per Capita PPP'!$B$4</f>
        <v>#N/A</v>
      </c>
      <c r="BE43" s="10" t="e">
        <f>'Per Capita Nominal'!BF43:BF43/'Per Capita PPP'!$B$4</f>
        <v>#N/A</v>
      </c>
      <c r="BF43" s="10" t="e">
        <f>'Per Capita Nominal'!BG43:BG43/'Per Capita PPP'!$B$4</f>
        <v>#N/A</v>
      </c>
      <c r="BG43" s="10" t="e">
        <f>'Per Capita Nominal'!BH43:BH43/'Per Capita PPP'!$B$4</f>
        <v>#N/A</v>
      </c>
      <c r="BH43" s="10" t="e">
        <f>'Per Capita Nominal'!BI43:BI43/'Per Capita PPP'!$B$4</f>
        <v>#N/A</v>
      </c>
      <c r="BI43" s="10" t="e">
        <f>'Per Capita Nominal'!BJ43:BJ43/'Per Capita PPP'!$B$4</f>
        <v>#N/A</v>
      </c>
      <c r="BJ43" s="10" t="e">
        <f>'Per Capita Nominal'!BK43:BK43/'Per Capita PPP'!$B$4</f>
        <v>#N/A</v>
      </c>
      <c r="BK43" s="10" t="e">
        <f>'Per Capita Nominal'!BL43:BL43/'Per Capita PPP'!$B$4</f>
        <v>#N/A</v>
      </c>
      <c r="BL43" s="10" t="e">
        <f>'Per Capita Nominal'!BM43:BM43/'Per Capita PPP'!$B$4</f>
        <v>#N/A</v>
      </c>
      <c r="BM43" s="10" t="e">
        <f>'Per Capita Nominal'!BN43:BN43/'Per Capita PPP'!$B$4</f>
        <v>#N/A</v>
      </c>
      <c r="BN43" s="10" t="e">
        <f>'Per Capita Nominal'!BO43:BO43/'Per Capita PPP'!$B$4</f>
        <v>#N/A</v>
      </c>
      <c r="BO43" s="10" t="e">
        <f>'Per Capita Nominal'!BP43:BP43/'Per Capita PPP'!$B$4</f>
        <v>#N/A</v>
      </c>
      <c r="BP43" s="10" t="e">
        <f>'Per Capita Nominal'!BQ43:BQ43/'Per Capita PPP'!$B$4</f>
        <v>#N/A</v>
      </c>
      <c r="BQ43" s="10" t="e">
        <f>'Per Capita Nominal'!BR43:BR43/'Per Capita PPP'!$B$4</f>
        <v>#N/A</v>
      </c>
      <c r="BR43" s="10" t="e">
        <f>'Per Capita Nominal'!BS43:BS43/'Per Capita PPP'!$B$4</f>
        <v>#N/A</v>
      </c>
      <c r="BS43" s="10" t="e">
        <f>'Per Capita Nominal'!BT43:BT43/'Per Capita PPP'!$B$4</f>
        <v>#N/A</v>
      </c>
      <c r="BT43" s="10" t="e">
        <f>'Per Capita Nominal'!BU43:BU43/'Per Capita PPP'!$B$4</f>
        <v>#N/A</v>
      </c>
      <c r="BU43" s="10" t="e">
        <f>'Per Capita Nominal'!BV43:BV43/'Per Capita PPP'!$B$4</f>
        <v>#N/A</v>
      </c>
      <c r="BV43" s="10" t="e">
        <f>'Per Capita Nominal'!BW43:BW43/'Per Capita PPP'!$B$4</f>
        <v>#N/A</v>
      </c>
      <c r="BW43" s="10" t="e">
        <f>'Per Capita Nominal'!BX43:BX43/'Per Capita PPP'!$B$4</f>
        <v>#N/A</v>
      </c>
      <c r="BX43" s="10" t="e">
        <f>'Per Capita Nominal'!BY43:BY43/'Per Capita PPP'!$B$4</f>
        <v>#N/A</v>
      </c>
      <c r="BY43" s="10" t="e">
        <f>'Per Capita Nominal'!BZ43:BZ43/'Per Capita PPP'!$B$4</f>
        <v>#N/A</v>
      </c>
      <c r="BZ43" s="10" t="e">
        <f>'Per Capita Nominal'!CA43:CA43/'Per Capita PPP'!$B$4</f>
        <v>#N/A</v>
      </c>
      <c r="CA43" s="10" t="e">
        <f>'Per Capita Nominal'!CB43:CB43/'Per Capita PPP'!$B$4</f>
        <v>#N/A</v>
      </c>
      <c r="CB43" s="10" t="e">
        <f>'Per Capita Nominal'!CC43:CC43/'Per Capita PPP'!$B$4</f>
        <v>#N/A</v>
      </c>
      <c r="CC43" s="10" t="e">
        <f>'Per Capita Nominal'!CD43:CD43/'Per Capita PPP'!$B$4</f>
        <v>#N/A</v>
      </c>
      <c r="CD43" s="10" t="e">
        <f>'Per Capita Nominal'!CE43:CE43/'Per Capita PPP'!$B$4</f>
        <v>#N/A</v>
      </c>
      <c r="CE43" s="10" t="e">
        <f>'Per Capita Nominal'!CF43:CF43/'Per Capita PPP'!$B$4</f>
        <v>#N/A</v>
      </c>
      <c r="CF43" s="10" t="e">
        <f>'Per Capita Nominal'!CG43:CG43/'Per Capita PPP'!$B$4</f>
        <v>#N/A</v>
      </c>
      <c r="CG43" s="10" t="e">
        <f>'Per Capita Nominal'!CH43:CH43/'Per Capita PPP'!$B$4</f>
        <v>#N/A</v>
      </c>
      <c r="CH43" s="10" t="e">
        <f>'Per Capita Nominal'!CI43:CI43/'Per Capita PPP'!$B$4</f>
        <v>#N/A</v>
      </c>
      <c r="CI43" s="10" t="e">
        <f>'Per Capita Nominal'!CJ43:CJ43/'Per Capita PPP'!$B$4</f>
        <v>#N/A</v>
      </c>
      <c r="CJ43" s="10" t="e">
        <f>'Per Capita Nominal'!CK43:CK43/'Per Capita PPP'!$B$4</f>
        <v>#N/A</v>
      </c>
      <c r="CK43" s="10" t="e">
        <f>'Per Capita Nominal'!CL43:CL43/'Per Capita PPP'!$B$4</f>
        <v>#N/A</v>
      </c>
      <c r="CL43" s="10" t="e">
        <f>'Per Capita Nominal'!CM43:CM43/'Per Capita PPP'!$B$4</f>
        <v>#N/A</v>
      </c>
      <c r="CM43" s="10" t="e">
        <f>'Per Capita Nominal'!CN43:CN43/'Per Capita PPP'!$B$4</f>
        <v>#N/A</v>
      </c>
      <c r="CN43" s="10" t="e">
        <f>'Per Capita Nominal'!CO43:CO43/'Per Capita PPP'!$B$4</f>
        <v>#N/A</v>
      </c>
      <c r="CO43" s="10" t="e">
        <f>'Per Capita Nominal'!CP43:CP43/'Per Capita PPP'!$B$4</f>
        <v>#N/A</v>
      </c>
    </row>
    <row r="44" spans="1:93" hidden="1" outlineLevel="4">
      <c r="A44" s="30" t="s">
        <v>19</v>
      </c>
      <c r="B44" s="4" t="e">
        <f>'Per Capita Nominal'!C44:C44/'Per Capita PPP'!$B$4</f>
        <v>#N/A</v>
      </c>
      <c r="C44" s="10" t="e">
        <f>'Per Capita Nominal'!D44:D44/'Per Capita PPP'!$B$4</f>
        <v>#N/A</v>
      </c>
      <c r="D44" s="10" t="e">
        <f>'Per Capita Nominal'!E44:E44/'Per Capita PPP'!$B$4</f>
        <v>#N/A</v>
      </c>
      <c r="E44" s="10" t="e">
        <f>'Per Capita Nominal'!F44:F44/'Per Capita PPP'!$B$4</f>
        <v>#N/A</v>
      </c>
      <c r="F44" s="10" t="e">
        <f>'Per Capita Nominal'!G44:G44/'Per Capita PPP'!$B$4</f>
        <v>#N/A</v>
      </c>
      <c r="G44" s="10" t="e">
        <f>'Per Capita Nominal'!H44:H44/'Per Capita PPP'!$B$4</f>
        <v>#N/A</v>
      </c>
      <c r="H44" s="10" t="e">
        <f>'Per Capita Nominal'!I44:I44/'Per Capita PPP'!$B$4</f>
        <v>#N/A</v>
      </c>
      <c r="I44" s="10" t="e">
        <f>'Per Capita Nominal'!J44:J44/'Per Capita PPP'!$B$4</f>
        <v>#N/A</v>
      </c>
      <c r="J44" s="10" t="e">
        <f>'Per Capita Nominal'!K44:K44/'Per Capita PPP'!$B$4</f>
        <v>#N/A</v>
      </c>
      <c r="K44" s="10" t="e">
        <f>'Per Capita Nominal'!L44:L44/'Per Capita PPP'!$B$4</f>
        <v>#N/A</v>
      </c>
      <c r="L44" s="10" t="e">
        <f>'Per Capita Nominal'!M44:M44/'Per Capita PPP'!$B$4</f>
        <v>#N/A</v>
      </c>
      <c r="M44" s="10" t="e">
        <f>'Per Capita Nominal'!N44:N44/'Per Capita PPP'!$B$4</f>
        <v>#N/A</v>
      </c>
      <c r="N44" s="10" t="e">
        <f>'Per Capita Nominal'!O44:O44/'Per Capita PPP'!$B$4</f>
        <v>#N/A</v>
      </c>
      <c r="O44" s="10" t="e">
        <f>'Per Capita Nominal'!P44:P44/'Per Capita PPP'!$B$4</f>
        <v>#N/A</v>
      </c>
      <c r="P44" s="10" t="e">
        <f>'Per Capita Nominal'!Q44:Q44/'Per Capita PPP'!$B$4</f>
        <v>#N/A</v>
      </c>
      <c r="Q44" s="10" t="e">
        <f>'Per Capita Nominal'!R44:R44/'Per Capita PPP'!$B$4</f>
        <v>#N/A</v>
      </c>
      <c r="R44" s="10" t="e">
        <f>'Per Capita Nominal'!S44:S44/'Per Capita PPP'!$B$4</f>
        <v>#N/A</v>
      </c>
      <c r="S44" s="10" t="e">
        <f>'Per Capita Nominal'!T44:T44/'Per Capita PPP'!$B$4</f>
        <v>#N/A</v>
      </c>
      <c r="T44" s="10" t="e">
        <f>'Per Capita Nominal'!U44:U44/'Per Capita PPP'!$B$4</f>
        <v>#N/A</v>
      </c>
      <c r="U44" s="10" t="e">
        <f>'Per Capita Nominal'!V44:V44/'Per Capita PPP'!$B$4</f>
        <v>#N/A</v>
      </c>
      <c r="V44" s="10" t="e">
        <f>'Per Capita Nominal'!W44:W44/'Per Capita PPP'!$B$4</f>
        <v>#N/A</v>
      </c>
      <c r="W44" s="10" t="e">
        <f>'Per Capita Nominal'!X44:X44/'Per Capita PPP'!$B$4</f>
        <v>#N/A</v>
      </c>
      <c r="X44" s="10" t="e">
        <f>'Per Capita Nominal'!Y44:Y44/'Per Capita PPP'!$B$4</f>
        <v>#N/A</v>
      </c>
      <c r="Y44" s="10" t="e">
        <f>'Per Capita Nominal'!Z44:Z44/'Per Capita PPP'!$B$4</f>
        <v>#N/A</v>
      </c>
      <c r="Z44" s="10" t="e">
        <f>'Per Capita Nominal'!AA44:AA44/'Per Capita PPP'!$B$4</f>
        <v>#N/A</v>
      </c>
      <c r="AA44" s="10" t="e">
        <f>'Per Capita Nominal'!AB44:AB44/'Per Capita PPP'!$B$4</f>
        <v>#N/A</v>
      </c>
      <c r="AB44" s="10" t="e">
        <f>'Per Capita Nominal'!AC44:AC44/'Per Capita PPP'!$B$4</f>
        <v>#N/A</v>
      </c>
      <c r="AC44" s="10" t="e">
        <f>'Per Capita Nominal'!AD44:AD44/'Per Capita PPP'!$B$4</f>
        <v>#N/A</v>
      </c>
      <c r="AD44" s="10" t="e">
        <f>'Per Capita Nominal'!AE44:AE44/'Per Capita PPP'!$B$4</f>
        <v>#N/A</v>
      </c>
      <c r="AE44" s="10" t="e">
        <f>'Per Capita Nominal'!AF44:AF44/'Per Capita PPP'!$B$4</f>
        <v>#N/A</v>
      </c>
      <c r="AF44" s="10" t="e">
        <f>'Per Capita Nominal'!AG44:AG44/'Per Capita PPP'!$B$4</f>
        <v>#N/A</v>
      </c>
      <c r="AG44" s="10" t="e">
        <f>'Per Capita Nominal'!AH44:AH44/'Per Capita PPP'!$B$4</f>
        <v>#N/A</v>
      </c>
      <c r="AH44" s="10" t="e">
        <f>'Per Capita Nominal'!AI44:AI44/'Per Capita PPP'!$B$4</f>
        <v>#N/A</v>
      </c>
      <c r="AI44" s="10" t="e">
        <f>'Per Capita Nominal'!AJ44:AJ44/'Per Capita PPP'!$B$4</f>
        <v>#N/A</v>
      </c>
      <c r="AJ44" s="10" t="e">
        <f>'Per Capita Nominal'!AK44:AK44/'Per Capita PPP'!$B$4</f>
        <v>#N/A</v>
      </c>
      <c r="AK44" s="10" t="e">
        <f>'Per Capita Nominal'!AL44:AL44/'Per Capita PPP'!$B$4</f>
        <v>#N/A</v>
      </c>
      <c r="AL44" s="10" t="e">
        <f>'Per Capita Nominal'!AM44:AM44/'Per Capita PPP'!$B$4</f>
        <v>#N/A</v>
      </c>
      <c r="AM44" s="10" t="e">
        <f>'Per Capita Nominal'!AN44:AN44/'Per Capita PPP'!$B$4</f>
        <v>#N/A</v>
      </c>
      <c r="AN44" s="10" t="e">
        <f>'Per Capita Nominal'!AO44:AO44/'Per Capita PPP'!$B$4</f>
        <v>#N/A</v>
      </c>
      <c r="AO44" s="10" t="e">
        <f>'Per Capita Nominal'!AP44:AP44/'Per Capita PPP'!$B$4</f>
        <v>#N/A</v>
      </c>
      <c r="AP44" s="10" t="e">
        <f>'Per Capita Nominal'!AQ44:AQ44/'Per Capita PPP'!$B$4</f>
        <v>#N/A</v>
      </c>
      <c r="AQ44" s="10" t="e">
        <f>'Per Capita Nominal'!AR44:AR44/'Per Capita PPP'!$B$4</f>
        <v>#N/A</v>
      </c>
      <c r="AR44" s="10" t="e">
        <f>'Per Capita Nominal'!AS44:AS44/'Per Capita PPP'!$B$4</f>
        <v>#N/A</v>
      </c>
      <c r="AS44" s="10" t="e">
        <f>'Per Capita Nominal'!AT44:AT44/'Per Capita PPP'!$B$4</f>
        <v>#N/A</v>
      </c>
      <c r="AT44" s="10" t="e">
        <f>'Per Capita Nominal'!AU44:AU44/'Per Capita PPP'!$B$4</f>
        <v>#N/A</v>
      </c>
      <c r="AU44" s="10" t="e">
        <f>'Per Capita Nominal'!AV44:AV44/'Per Capita PPP'!$B$4</f>
        <v>#N/A</v>
      </c>
      <c r="AV44" s="10" t="e">
        <f>'Per Capita Nominal'!AW44:AW44/'Per Capita PPP'!$B$4</f>
        <v>#N/A</v>
      </c>
      <c r="AW44" s="10" t="e">
        <f>'Per Capita Nominal'!AX44:AX44/'Per Capita PPP'!$B$4</f>
        <v>#N/A</v>
      </c>
      <c r="AX44" s="10" t="e">
        <f>'Per Capita Nominal'!AY44:AY44/'Per Capita PPP'!$B$4</f>
        <v>#N/A</v>
      </c>
      <c r="AY44" s="10" t="e">
        <f>'Per Capita Nominal'!AZ44:AZ44/'Per Capita PPP'!$B$4</f>
        <v>#N/A</v>
      </c>
      <c r="AZ44" s="10" t="e">
        <f>'Per Capita Nominal'!BA44:BA44/'Per Capita PPP'!$B$4</f>
        <v>#N/A</v>
      </c>
      <c r="BA44" s="10" t="e">
        <f>'Per Capita Nominal'!BB44:BB44/'Per Capita PPP'!$B$4</f>
        <v>#N/A</v>
      </c>
      <c r="BB44" s="10" t="e">
        <f>'Per Capita Nominal'!BC44:BC44/'Per Capita PPP'!$B$4</f>
        <v>#N/A</v>
      </c>
      <c r="BC44" s="10" t="e">
        <f>'Per Capita Nominal'!BD44:BD44/'Per Capita PPP'!$B$4</f>
        <v>#N/A</v>
      </c>
      <c r="BD44" s="10" t="e">
        <f>'Per Capita Nominal'!BE44:BE44/'Per Capita PPP'!$B$4</f>
        <v>#N/A</v>
      </c>
      <c r="BE44" s="10" t="e">
        <f>'Per Capita Nominal'!BF44:BF44/'Per Capita PPP'!$B$4</f>
        <v>#N/A</v>
      </c>
      <c r="BF44" s="10" t="e">
        <f>'Per Capita Nominal'!BG44:BG44/'Per Capita PPP'!$B$4</f>
        <v>#N/A</v>
      </c>
      <c r="BG44" s="10" t="e">
        <f>'Per Capita Nominal'!BH44:BH44/'Per Capita PPP'!$B$4</f>
        <v>#N/A</v>
      </c>
      <c r="BH44" s="10" t="e">
        <f>'Per Capita Nominal'!BI44:BI44/'Per Capita PPP'!$B$4</f>
        <v>#N/A</v>
      </c>
      <c r="BI44" s="10" t="e">
        <f>'Per Capita Nominal'!BJ44:BJ44/'Per Capita PPP'!$B$4</f>
        <v>#N/A</v>
      </c>
      <c r="BJ44" s="10" t="e">
        <f>'Per Capita Nominal'!BK44:BK44/'Per Capita PPP'!$B$4</f>
        <v>#N/A</v>
      </c>
      <c r="BK44" s="10" t="e">
        <f>'Per Capita Nominal'!BL44:BL44/'Per Capita PPP'!$B$4</f>
        <v>#N/A</v>
      </c>
      <c r="BL44" s="10" t="e">
        <f>'Per Capita Nominal'!BM44:BM44/'Per Capita PPP'!$B$4</f>
        <v>#N/A</v>
      </c>
      <c r="BM44" s="10" t="e">
        <f>'Per Capita Nominal'!BN44:BN44/'Per Capita PPP'!$B$4</f>
        <v>#N/A</v>
      </c>
      <c r="BN44" s="10" t="e">
        <f>'Per Capita Nominal'!BO44:BO44/'Per Capita PPP'!$B$4</f>
        <v>#N/A</v>
      </c>
      <c r="BO44" s="10" t="e">
        <f>'Per Capita Nominal'!BP44:BP44/'Per Capita PPP'!$B$4</f>
        <v>#N/A</v>
      </c>
      <c r="BP44" s="10" t="e">
        <f>'Per Capita Nominal'!BQ44:BQ44/'Per Capita PPP'!$B$4</f>
        <v>#N/A</v>
      </c>
      <c r="BQ44" s="10" t="e">
        <f>'Per Capita Nominal'!BR44:BR44/'Per Capita PPP'!$B$4</f>
        <v>#N/A</v>
      </c>
      <c r="BR44" s="10" t="e">
        <f>'Per Capita Nominal'!BS44:BS44/'Per Capita PPP'!$B$4</f>
        <v>#N/A</v>
      </c>
      <c r="BS44" s="10" t="e">
        <f>'Per Capita Nominal'!BT44:BT44/'Per Capita PPP'!$B$4</f>
        <v>#N/A</v>
      </c>
      <c r="BT44" s="10" t="e">
        <f>'Per Capita Nominal'!BU44:BU44/'Per Capita PPP'!$B$4</f>
        <v>#N/A</v>
      </c>
      <c r="BU44" s="10" t="e">
        <f>'Per Capita Nominal'!BV44:BV44/'Per Capita PPP'!$B$4</f>
        <v>#N/A</v>
      </c>
      <c r="BV44" s="10" t="e">
        <f>'Per Capita Nominal'!BW44:BW44/'Per Capita PPP'!$B$4</f>
        <v>#N/A</v>
      </c>
      <c r="BW44" s="10" t="e">
        <f>'Per Capita Nominal'!BX44:BX44/'Per Capita PPP'!$B$4</f>
        <v>#N/A</v>
      </c>
      <c r="BX44" s="10" t="e">
        <f>'Per Capita Nominal'!BY44:BY44/'Per Capita PPP'!$B$4</f>
        <v>#N/A</v>
      </c>
      <c r="BY44" s="10" t="e">
        <f>'Per Capita Nominal'!BZ44:BZ44/'Per Capita PPP'!$B$4</f>
        <v>#N/A</v>
      </c>
      <c r="BZ44" s="10" t="e">
        <f>'Per Capita Nominal'!CA44:CA44/'Per Capita PPP'!$B$4</f>
        <v>#N/A</v>
      </c>
      <c r="CA44" s="10" t="e">
        <f>'Per Capita Nominal'!CB44:CB44/'Per Capita PPP'!$B$4</f>
        <v>#N/A</v>
      </c>
      <c r="CB44" s="10" t="e">
        <f>'Per Capita Nominal'!CC44:CC44/'Per Capita PPP'!$B$4</f>
        <v>#N/A</v>
      </c>
      <c r="CC44" s="10" t="e">
        <f>'Per Capita Nominal'!CD44:CD44/'Per Capita PPP'!$B$4</f>
        <v>#N/A</v>
      </c>
      <c r="CD44" s="10" t="e">
        <f>'Per Capita Nominal'!CE44:CE44/'Per Capita PPP'!$B$4</f>
        <v>#N/A</v>
      </c>
      <c r="CE44" s="10" t="e">
        <f>'Per Capita Nominal'!CF44:CF44/'Per Capita PPP'!$B$4</f>
        <v>#N/A</v>
      </c>
      <c r="CF44" s="10" t="e">
        <f>'Per Capita Nominal'!CG44:CG44/'Per Capita PPP'!$B$4</f>
        <v>#N/A</v>
      </c>
      <c r="CG44" s="10" t="e">
        <f>'Per Capita Nominal'!CH44:CH44/'Per Capita PPP'!$B$4</f>
        <v>#N/A</v>
      </c>
      <c r="CH44" s="10" t="e">
        <f>'Per Capita Nominal'!CI44:CI44/'Per Capita PPP'!$B$4</f>
        <v>#N/A</v>
      </c>
      <c r="CI44" s="10" t="e">
        <f>'Per Capita Nominal'!CJ44:CJ44/'Per Capita PPP'!$B$4</f>
        <v>#N/A</v>
      </c>
      <c r="CJ44" s="10" t="e">
        <f>'Per Capita Nominal'!CK44:CK44/'Per Capita PPP'!$B$4</f>
        <v>#N/A</v>
      </c>
      <c r="CK44" s="10" t="e">
        <f>'Per Capita Nominal'!CL44:CL44/'Per Capita PPP'!$B$4</f>
        <v>#N/A</v>
      </c>
      <c r="CL44" s="10" t="e">
        <f>'Per Capita Nominal'!CM44:CM44/'Per Capita PPP'!$B$4</f>
        <v>#N/A</v>
      </c>
      <c r="CM44" s="10" t="e">
        <f>'Per Capita Nominal'!CN44:CN44/'Per Capita PPP'!$B$4</f>
        <v>#N/A</v>
      </c>
      <c r="CN44" s="10" t="e">
        <f>'Per Capita Nominal'!CO44:CO44/'Per Capita PPP'!$B$4</f>
        <v>#N/A</v>
      </c>
      <c r="CO44" s="10" t="e">
        <f>'Per Capita Nominal'!CP44:CP44/'Per Capita PPP'!$B$4</f>
        <v>#N/A</v>
      </c>
    </row>
    <row r="45" spans="1:93" hidden="1" outlineLevel="3">
      <c r="A45" s="237" t="s">
        <v>20</v>
      </c>
      <c r="B45" s="4" t="e">
        <f>'Per Capita Nominal'!C45:C45/'Per Capita PPP'!$B$4</f>
        <v>#N/A</v>
      </c>
      <c r="C45" s="10" t="e">
        <f>'Per Capita Nominal'!D45:D45/'Per Capita PPP'!$B$4</f>
        <v>#N/A</v>
      </c>
      <c r="D45" s="10" t="e">
        <f>'Per Capita Nominal'!E45:E45/'Per Capita PPP'!$B$4</f>
        <v>#N/A</v>
      </c>
      <c r="E45" s="10" t="e">
        <f>'Per Capita Nominal'!F45:F45/'Per Capita PPP'!$B$4</f>
        <v>#N/A</v>
      </c>
      <c r="F45" s="10" t="e">
        <f>'Per Capita Nominal'!G45:G45/'Per Capita PPP'!$B$4</f>
        <v>#N/A</v>
      </c>
      <c r="G45" s="10" t="e">
        <f>'Per Capita Nominal'!H45:H45/'Per Capita PPP'!$B$4</f>
        <v>#N/A</v>
      </c>
      <c r="H45" s="10" t="e">
        <f>'Per Capita Nominal'!I45:I45/'Per Capita PPP'!$B$4</f>
        <v>#N/A</v>
      </c>
      <c r="I45" s="10" t="e">
        <f>'Per Capita Nominal'!J45:J45/'Per Capita PPP'!$B$4</f>
        <v>#N/A</v>
      </c>
      <c r="J45" s="10" t="e">
        <f>'Per Capita Nominal'!K45:K45/'Per Capita PPP'!$B$4</f>
        <v>#N/A</v>
      </c>
      <c r="K45" s="10" t="e">
        <f>'Per Capita Nominal'!L45:L45/'Per Capita PPP'!$B$4</f>
        <v>#N/A</v>
      </c>
      <c r="L45" s="10" t="e">
        <f>'Per Capita Nominal'!M45:M45/'Per Capita PPP'!$B$4</f>
        <v>#N/A</v>
      </c>
      <c r="M45" s="10" t="e">
        <f>'Per Capita Nominal'!N45:N45/'Per Capita PPP'!$B$4</f>
        <v>#N/A</v>
      </c>
      <c r="N45" s="10" t="e">
        <f>'Per Capita Nominal'!O45:O45/'Per Capita PPP'!$B$4</f>
        <v>#N/A</v>
      </c>
      <c r="O45" s="10" t="e">
        <f>'Per Capita Nominal'!P45:P45/'Per Capita PPP'!$B$4</f>
        <v>#N/A</v>
      </c>
      <c r="P45" s="10" t="e">
        <f>'Per Capita Nominal'!Q45:Q45/'Per Capita PPP'!$B$4</f>
        <v>#N/A</v>
      </c>
      <c r="Q45" s="10" t="e">
        <f>'Per Capita Nominal'!R45:R45/'Per Capita PPP'!$B$4</f>
        <v>#N/A</v>
      </c>
      <c r="R45" s="10" t="e">
        <f>'Per Capita Nominal'!S45:S45/'Per Capita PPP'!$B$4</f>
        <v>#N/A</v>
      </c>
      <c r="S45" s="10" t="e">
        <f>'Per Capita Nominal'!T45:T45/'Per Capita PPP'!$B$4</f>
        <v>#N/A</v>
      </c>
      <c r="T45" s="10" t="e">
        <f>'Per Capita Nominal'!U45:U45/'Per Capita PPP'!$B$4</f>
        <v>#N/A</v>
      </c>
      <c r="U45" s="10" t="e">
        <f>'Per Capita Nominal'!V45:V45/'Per Capita PPP'!$B$4</f>
        <v>#N/A</v>
      </c>
      <c r="V45" s="10" t="e">
        <f>'Per Capita Nominal'!W45:W45/'Per Capita PPP'!$B$4</f>
        <v>#N/A</v>
      </c>
      <c r="W45" s="10" t="e">
        <f>'Per Capita Nominal'!X45:X45/'Per Capita PPP'!$B$4</f>
        <v>#N/A</v>
      </c>
      <c r="X45" s="10" t="e">
        <f>'Per Capita Nominal'!Y45:Y45/'Per Capita PPP'!$B$4</f>
        <v>#N/A</v>
      </c>
      <c r="Y45" s="10" t="e">
        <f>'Per Capita Nominal'!Z45:Z45/'Per Capita PPP'!$B$4</f>
        <v>#N/A</v>
      </c>
      <c r="Z45" s="10" t="e">
        <f>'Per Capita Nominal'!AA45:AA45/'Per Capita PPP'!$B$4</f>
        <v>#N/A</v>
      </c>
      <c r="AA45" s="10" t="e">
        <f>'Per Capita Nominal'!AB45:AB45/'Per Capita PPP'!$B$4</f>
        <v>#N/A</v>
      </c>
      <c r="AB45" s="10" t="e">
        <f>'Per Capita Nominal'!AC45:AC45/'Per Capita PPP'!$B$4</f>
        <v>#N/A</v>
      </c>
      <c r="AC45" s="10" t="e">
        <f>'Per Capita Nominal'!AD45:AD45/'Per Capita PPP'!$B$4</f>
        <v>#N/A</v>
      </c>
      <c r="AD45" s="10" t="e">
        <f>'Per Capita Nominal'!AE45:AE45/'Per Capita PPP'!$B$4</f>
        <v>#N/A</v>
      </c>
      <c r="AE45" s="10" t="e">
        <f>'Per Capita Nominal'!AF45:AF45/'Per Capita PPP'!$B$4</f>
        <v>#N/A</v>
      </c>
      <c r="AF45" s="10" t="e">
        <f>'Per Capita Nominal'!AG45:AG45/'Per Capita PPP'!$B$4</f>
        <v>#N/A</v>
      </c>
      <c r="AG45" s="10" t="e">
        <f>'Per Capita Nominal'!AH45:AH45/'Per Capita PPP'!$B$4</f>
        <v>#N/A</v>
      </c>
      <c r="AH45" s="10" t="e">
        <f>'Per Capita Nominal'!AI45:AI45/'Per Capita PPP'!$B$4</f>
        <v>#N/A</v>
      </c>
      <c r="AI45" s="10" t="e">
        <f>'Per Capita Nominal'!AJ45:AJ45/'Per Capita PPP'!$B$4</f>
        <v>#N/A</v>
      </c>
      <c r="AJ45" s="10" t="e">
        <f>'Per Capita Nominal'!AK45:AK45/'Per Capita PPP'!$B$4</f>
        <v>#N/A</v>
      </c>
      <c r="AK45" s="10" t="e">
        <f>'Per Capita Nominal'!AL45:AL45/'Per Capita PPP'!$B$4</f>
        <v>#N/A</v>
      </c>
      <c r="AL45" s="10" t="e">
        <f>'Per Capita Nominal'!AM45:AM45/'Per Capita PPP'!$B$4</f>
        <v>#N/A</v>
      </c>
      <c r="AM45" s="10" t="e">
        <f>'Per Capita Nominal'!AN45:AN45/'Per Capita PPP'!$B$4</f>
        <v>#N/A</v>
      </c>
      <c r="AN45" s="10" t="e">
        <f>'Per Capita Nominal'!AO45:AO45/'Per Capita PPP'!$B$4</f>
        <v>#N/A</v>
      </c>
      <c r="AO45" s="10" t="e">
        <f>'Per Capita Nominal'!AP45:AP45/'Per Capita PPP'!$B$4</f>
        <v>#N/A</v>
      </c>
      <c r="AP45" s="10" t="e">
        <f>'Per Capita Nominal'!AQ45:AQ45/'Per Capita PPP'!$B$4</f>
        <v>#N/A</v>
      </c>
      <c r="AQ45" s="10" t="e">
        <f>'Per Capita Nominal'!AR45:AR45/'Per Capita PPP'!$B$4</f>
        <v>#N/A</v>
      </c>
      <c r="AR45" s="10" t="e">
        <f>'Per Capita Nominal'!AS45:AS45/'Per Capita PPP'!$B$4</f>
        <v>#N/A</v>
      </c>
      <c r="AS45" s="10" t="e">
        <f>'Per Capita Nominal'!AT45:AT45/'Per Capita PPP'!$B$4</f>
        <v>#N/A</v>
      </c>
      <c r="AT45" s="10" t="e">
        <f>'Per Capita Nominal'!AU45:AU45/'Per Capita PPP'!$B$4</f>
        <v>#N/A</v>
      </c>
      <c r="AU45" s="10" t="e">
        <f>'Per Capita Nominal'!AV45:AV45/'Per Capita PPP'!$B$4</f>
        <v>#N/A</v>
      </c>
      <c r="AV45" s="10" t="e">
        <f>'Per Capita Nominal'!AW45:AW45/'Per Capita PPP'!$B$4</f>
        <v>#N/A</v>
      </c>
      <c r="AW45" s="10" t="e">
        <f>'Per Capita Nominal'!AX45:AX45/'Per Capita PPP'!$B$4</f>
        <v>#N/A</v>
      </c>
      <c r="AX45" s="10" t="e">
        <f>'Per Capita Nominal'!AY45:AY45/'Per Capita PPP'!$B$4</f>
        <v>#N/A</v>
      </c>
      <c r="AY45" s="10" t="e">
        <f>'Per Capita Nominal'!AZ45:AZ45/'Per Capita PPP'!$B$4</f>
        <v>#N/A</v>
      </c>
      <c r="AZ45" s="10" t="e">
        <f>'Per Capita Nominal'!BA45:BA45/'Per Capita PPP'!$B$4</f>
        <v>#N/A</v>
      </c>
      <c r="BA45" s="10" t="e">
        <f>'Per Capita Nominal'!BB45:BB45/'Per Capita PPP'!$B$4</f>
        <v>#N/A</v>
      </c>
      <c r="BB45" s="10" t="e">
        <f>'Per Capita Nominal'!BC45:BC45/'Per Capita PPP'!$B$4</f>
        <v>#N/A</v>
      </c>
      <c r="BC45" s="10" t="e">
        <f>'Per Capita Nominal'!BD45:BD45/'Per Capita PPP'!$B$4</f>
        <v>#N/A</v>
      </c>
      <c r="BD45" s="10" t="e">
        <f>'Per Capita Nominal'!BE45:BE45/'Per Capita PPP'!$B$4</f>
        <v>#N/A</v>
      </c>
      <c r="BE45" s="10" t="e">
        <f>'Per Capita Nominal'!BF45:BF45/'Per Capita PPP'!$B$4</f>
        <v>#N/A</v>
      </c>
      <c r="BF45" s="10" t="e">
        <f>'Per Capita Nominal'!BG45:BG45/'Per Capita PPP'!$B$4</f>
        <v>#N/A</v>
      </c>
      <c r="BG45" s="10" t="e">
        <f>'Per Capita Nominal'!BH45:BH45/'Per Capita PPP'!$B$4</f>
        <v>#N/A</v>
      </c>
      <c r="BH45" s="10" t="e">
        <f>'Per Capita Nominal'!BI45:BI45/'Per Capita PPP'!$B$4</f>
        <v>#N/A</v>
      </c>
      <c r="BI45" s="10" t="e">
        <f>'Per Capita Nominal'!BJ45:BJ45/'Per Capita PPP'!$B$4</f>
        <v>#N/A</v>
      </c>
      <c r="BJ45" s="10" t="e">
        <f>'Per Capita Nominal'!BK45:BK45/'Per Capita PPP'!$B$4</f>
        <v>#N/A</v>
      </c>
      <c r="BK45" s="10" t="e">
        <f>'Per Capita Nominal'!BL45:BL45/'Per Capita PPP'!$B$4</f>
        <v>#N/A</v>
      </c>
      <c r="BL45" s="10" t="e">
        <f>'Per Capita Nominal'!BM45:BM45/'Per Capita PPP'!$B$4</f>
        <v>#N/A</v>
      </c>
      <c r="BM45" s="10" t="e">
        <f>'Per Capita Nominal'!BN45:BN45/'Per Capita PPP'!$B$4</f>
        <v>#N/A</v>
      </c>
      <c r="BN45" s="10" t="e">
        <f>'Per Capita Nominal'!BO45:BO45/'Per Capita PPP'!$B$4</f>
        <v>#N/A</v>
      </c>
      <c r="BO45" s="10" t="e">
        <f>'Per Capita Nominal'!BP45:BP45/'Per Capita PPP'!$B$4</f>
        <v>#N/A</v>
      </c>
      <c r="BP45" s="10" t="e">
        <f>'Per Capita Nominal'!BQ45:BQ45/'Per Capita PPP'!$B$4</f>
        <v>#N/A</v>
      </c>
      <c r="BQ45" s="10" t="e">
        <f>'Per Capita Nominal'!BR45:BR45/'Per Capita PPP'!$B$4</f>
        <v>#N/A</v>
      </c>
      <c r="BR45" s="10" t="e">
        <f>'Per Capita Nominal'!BS45:BS45/'Per Capita PPP'!$B$4</f>
        <v>#N/A</v>
      </c>
      <c r="BS45" s="10" t="e">
        <f>'Per Capita Nominal'!BT45:BT45/'Per Capita PPP'!$B$4</f>
        <v>#N/A</v>
      </c>
      <c r="BT45" s="10" t="e">
        <f>'Per Capita Nominal'!BU45:BU45/'Per Capita PPP'!$B$4</f>
        <v>#N/A</v>
      </c>
      <c r="BU45" s="10" t="e">
        <f>'Per Capita Nominal'!BV45:BV45/'Per Capita PPP'!$B$4</f>
        <v>#N/A</v>
      </c>
      <c r="BV45" s="10" t="e">
        <f>'Per Capita Nominal'!BW45:BW45/'Per Capita PPP'!$B$4</f>
        <v>#N/A</v>
      </c>
      <c r="BW45" s="10" t="e">
        <f>'Per Capita Nominal'!BX45:BX45/'Per Capita PPP'!$B$4</f>
        <v>#N/A</v>
      </c>
      <c r="BX45" s="10" t="e">
        <f>'Per Capita Nominal'!BY45:BY45/'Per Capita PPP'!$B$4</f>
        <v>#N/A</v>
      </c>
      <c r="BY45" s="10" t="e">
        <f>'Per Capita Nominal'!BZ45:BZ45/'Per Capita PPP'!$B$4</f>
        <v>#N/A</v>
      </c>
      <c r="BZ45" s="10" t="e">
        <f>'Per Capita Nominal'!CA45:CA45/'Per Capita PPP'!$B$4</f>
        <v>#N/A</v>
      </c>
      <c r="CA45" s="10" t="e">
        <f>'Per Capita Nominal'!CB45:CB45/'Per Capita PPP'!$B$4</f>
        <v>#N/A</v>
      </c>
      <c r="CB45" s="10" t="e">
        <f>'Per Capita Nominal'!CC45:CC45/'Per Capita PPP'!$B$4</f>
        <v>#N/A</v>
      </c>
      <c r="CC45" s="10" t="e">
        <f>'Per Capita Nominal'!CD45:CD45/'Per Capita PPP'!$B$4</f>
        <v>#N/A</v>
      </c>
      <c r="CD45" s="10" t="e">
        <f>'Per Capita Nominal'!CE45:CE45/'Per Capita PPP'!$B$4</f>
        <v>#N/A</v>
      </c>
      <c r="CE45" s="10" t="e">
        <f>'Per Capita Nominal'!CF45:CF45/'Per Capita PPP'!$B$4</f>
        <v>#N/A</v>
      </c>
      <c r="CF45" s="10" t="e">
        <f>'Per Capita Nominal'!CG45:CG45/'Per Capita PPP'!$B$4</f>
        <v>#N/A</v>
      </c>
      <c r="CG45" s="10" t="e">
        <f>'Per Capita Nominal'!CH45:CH45/'Per Capita PPP'!$B$4</f>
        <v>#N/A</v>
      </c>
      <c r="CH45" s="10" t="e">
        <f>'Per Capita Nominal'!CI45:CI45/'Per Capita PPP'!$B$4</f>
        <v>#N/A</v>
      </c>
      <c r="CI45" s="10" t="e">
        <f>'Per Capita Nominal'!CJ45:CJ45/'Per Capita PPP'!$B$4</f>
        <v>#N/A</v>
      </c>
      <c r="CJ45" s="10" t="e">
        <f>'Per Capita Nominal'!CK45:CK45/'Per Capita PPP'!$B$4</f>
        <v>#N/A</v>
      </c>
      <c r="CK45" s="10" t="e">
        <f>'Per Capita Nominal'!CL45:CL45/'Per Capita PPP'!$B$4</f>
        <v>#N/A</v>
      </c>
      <c r="CL45" s="10" t="e">
        <f>'Per Capita Nominal'!CM45:CM45/'Per Capita PPP'!$B$4</f>
        <v>#N/A</v>
      </c>
      <c r="CM45" s="10" t="e">
        <f>'Per Capita Nominal'!CN45:CN45/'Per Capita PPP'!$B$4</f>
        <v>#N/A</v>
      </c>
      <c r="CN45" s="10" t="e">
        <f>'Per Capita Nominal'!CO45:CO45/'Per Capita PPP'!$B$4</f>
        <v>#N/A</v>
      </c>
      <c r="CO45" s="10" t="e">
        <f>'Per Capita Nominal'!CP45:CP45/'Per Capita PPP'!$B$4</f>
        <v>#N/A</v>
      </c>
    </row>
    <row r="46" spans="1:93" hidden="1" outlineLevel="4">
      <c r="A46" s="30" t="s">
        <v>21</v>
      </c>
      <c r="B46" s="4" t="e">
        <f>'Per Capita Nominal'!C46:C46/'Per Capita PPP'!$B$4</f>
        <v>#N/A</v>
      </c>
      <c r="C46" s="10" t="e">
        <f>'Per Capita Nominal'!D46:D46/'Per Capita PPP'!$B$4</f>
        <v>#N/A</v>
      </c>
      <c r="D46" s="10" t="e">
        <f>'Per Capita Nominal'!E46:E46/'Per Capita PPP'!$B$4</f>
        <v>#N/A</v>
      </c>
      <c r="E46" s="10" t="e">
        <f>'Per Capita Nominal'!F46:F46/'Per Capita PPP'!$B$4</f>
        <v>#N/A</v>
      </c>
      <c r="F46" s="10" t="e">
        <f>'Per Capita Nominal'!G46:G46/'Per Capita PPP'!$B$4</f>
        <v>#N/A</v>
      </c>
      <c r="G46" s="10" t="e">
        <f>'Per Capita Nominal'!H46:H46/'Per Capita PPP'!$B$4</f>
        <v>#N/A</v>
      </c>
      <c r="H46" s="10" t="e">
        <f>'Per Capita Nominal'!I46:I46/'Per Capita PPP'!$B$4</f>
        <v>#N/A</v>
      </c>
      <c r="I46" s="10" t="e">
        <f>'Per Capita Nominal'!J46:J46/'Per Capita PPP'!$B$4</f>
        <v>#N/A</v>
      </c>
      <c r="J46" s="10" t="e">
        <f>'Per Capita Nominal'!K46:K46/'Per Capita PPP'!$B$4</f>
        <v>#N/A</v>
      </c>
      <c r="K46" s="10" t="e">
        <f>'Per Capita Nominal'!L46:L46/'Per Capita PPP'!$B$4</f>
        <v>#N/A</v>
      </c>
      <c r="L46" s="10" t="e">
        <f>'Per Capita Nominal'!M46:M46/'Per Capita PPP'!$B$4</f>
        <v>#N/A</v>
      </c>
      <c r="M46" s="10" t="e">
        <f>'Per Capita Nominal'!N46:N46/'Per Capita PPP'!$B$4</f>
        <v>#N/A</v>
      </c>
      <c r="N46" s="10" t="e">
        <f>'Per Capita Nominal'!O46:O46/'Per Capita PPP'!$B$4</f>
        <v>#N/A</v>
      </c>
      <c r="O46" s="10" t="e">
        <f>'Per Capita Nominal'!P46:P46/'Per Capita PPP'!$B$4</f>
        <v>#N/A</v>
      </c>
      <c r="P46" s="10" t="e">
        <f>'Per Capita Nominal'!Q46:Q46/'Per Capita PPP'!$B$4</f>
        <v>#N/A</v>
      </c>
      <c r="Q46" s="10" t="e">
        <f>'Per Capita Nominal'!R46:R46/'Per Capita PPP'!$B$4</f>
        <v>#N/A</v>
      </c>
      <c r="R46" s="10" t="e">
        <f>'Per Capita Nominal'!S46:S46/'Per Capita PPP'!$B$4</f>
        <v>#N/A</v>
      </c>
      <c r="S46" s="10" t="e">
        <f>'Per Capita Nominal'!T46:T46/'Per Capita PPP'!$B$4</f>
        <v>#N/A</v>
      </c>
      <c r="T46" s="10" t="e">
        <f>'Per Capita Nominal'!U46:U46/'Per Capita PPP'!$B$4</f>
        <v>#N/A</v>
      </c>
      <c r="U46" s="10" t="e">
        <f>'Per Capita Nominal'!V46:V46/'Per Capita PPP'!$B$4</f>
        <v>#N/A</v>
      </c>
      <c r="V46" s="10" t="e">
        <f>'Per Capita Nominal'!W46:W46/'Per Capita PPP'!$B$4</f>
        <v>#N/A</v>
      </c>
      <c r="W46" s="10" t="e">
        <f>'Per Capita Nominal'!X46:X46/'Per Capita PPP'!$B$4</f>
        <v>#N/A</v>
      </c>
      <c r="X46" s="10" t="e">
        <f>'Per Capita Nominal'!Y46:Y46/'Per Capita PPP'!$B$4</f>
        <v>#N/A</v>
      </c>
      <c r="Y46" s="10" t="e">
        <f>'Per Capita Nominal'!Z46:Z46/'Per Capita PPP'!$B$4</f>
        <v>#N/A</v>
      </c>
      <c r="Z46" s="10" t="e">
        <f>'Per Capita Nominal'!AA46:AA46/'Per Capita PPP'!$B$4</f>
        <v>#N/A</v>
      </c>
      <c r="AA46" s="10" t="e">
        <f>'Per Capita Nominal'!AB46:AB46/'Per Capita PPP'!$B$4</f>
        <v>#N/A</v>
      </c>
      <c r="AB46" s="10" t="e">
        <f>'Per Capita Nominal'!AC46:AC46/'Per Capita PPP'!$B$4</f>
        <v>#N/A</v>
      </c>
      <c r="AC46" s="10" t="e">
        <f>'Per Capita Nominal'!AD46:AD46/'Per Capita PPP'!$B$4</f>
        <v>#N/A</v>
      </c>
      <c r="AD46" s="10" t="e">
        <f>'Per Capita Nominal'!AE46:AE46/'Per Capita PPP'!$B$4</f>
        <v>#N/A</v>
      </c>
      <c r="AE46" s="10" t="e">
        <f>'Per Capita Nominal'!AF46:AF46/'Per Capita PPP'!$B$4</f>
        <v>#N/A</v>
      </c>
      <c r="AF46" s="10" t="e">
        <f>'Per Capita Nominal'!AG46:AG46/'Per Capita PPP'!$B$4</f>
        <v>#N/A</v>
      </c>
      <c r="AG46" s="10" t="e">
        <f>'Per Capita Nominal'!AH46:AH46/'Per Capita PPP'!$B$4</f>
        <v>#N/A</v>
      </c>
      <c r="AH46" s="10" t="e">
        <f>'Per Capita Nominal'!AI46:AI46/'Per Capita PPP'!$B$4</f>
        <v>#N/A</v>
      </c>
      <c r="AI46" s="10" t="e">
        <f>'Per Capita Nominal'!AJ46:AJ46/'Per Capita PPP'!$B$4</f>
        <v>#N/A</v>
      </c>
      <c r="AJ46" s="10" t="e">
        <f>'Per Capita Nominal'!AK46:AK46/'Per Capita PPP'!$B$4</f>
        <v>#N/A</v>
      </c>
      <c r="AK46" s="10" t="e">
        <f>'Per Capita Nominal'!AL46:AL46/'Per Capita PPP'!$B$4</f>
        <v>#N/A</v>
      </c>
      <c r="AL46" s="10" t="e">
        <f>'Per Capita Nominal'!AM46:AM46/'Per Capita PPP'!$B$4</f>
        <v>#N/A</v>
      </c>
      <c r="AM46" s="10" t="e">
        <f>'Per Capita Nominal'!AN46:AN46/'Per Capita PPP'!$B$4</f>
        <v>#N/A</v>
      </c>
      <c r="AN46" s="10" t="e">
        <f>'Per Capita Nominal'!AO46:AO46/'Per Capita PPP'!$B$4</f>
        <v>#N/A</v>
      </c>
      <c r="AO46" s="10" t="e">
        <f>'Per Capita Nominal'!AP46:AP46/'Per Capita PPP'!$B$4</f>
        <v>#N/A</v>
      </c>
      <c r="AP46" s="10" t="e">
        <f>'Per Capita Nominal'!AQ46:AQ46/'Per Capita PPP'!$B$4</f>
        <v>#N/A</v>
      </c>
      <c r="AQ46" s="10" t="e">
        <f>'Per Capita Nominal'!AR46:AR46/'Per Capita PPP'!$B$4</f>
        <v>#N/A</v>
      </c>
      <c r="AR46" s="10" t="e">
        <f>'Per Capita Nominal'!AS46:AS46/'Per Capita PPP'!$B$4</f>
        <v>#N/A</v>
      </c>
      <c r="AS46" s="10" t="e">
        <f>'Per Capita Nominal'!AT46:AT46/'Per Capita PPP'!$B$4</f>
        <v>#N/A</v>
      </c>
      <c r="AT46" s="10" t="e">
        <f>'Per Capita Nominal'!AU46:AU46/'Per Capita PPP'!$B$4</f>
        <v>#N/A</v>
      </c>
      <c r="AU46" s="10" t="e">
        <f>'Per Capita Nominal'!AV46:AV46/'Per Capita PPP'!$B$4</f>
        <v>#N/A</v>
      </c>
      <c r="AV46" s="10" t="e">
        <f>'Per Capita Nominal'!AW46:AW46/'Per Capita PPP'!$B$4</f>
        <v>#N/A</v>
      </c>
      <c r="AW46" s="10" t="e">
        <f>'Per Capita Nominal'!AX46:AX46/'Per Capita PPP'!$B$4</f>
        <v>#N/A</v>
      </c>
      <c r="AX46" s="10" t="e">
        <f>'Per Capita Nominal'!AY46:AY46/'Per Capita PPP'!$B$4</f>
        <v>#N/A</v>
      </c>
      <c r="AY46" s="10" t="e">
        <f>'Per Capita Nominal'!AZ46:AZ46/'Per Capita PPP'!$B$4</f>
        <v>#N/A</v>
      </c>
      <c r="AZ46" s="10" t="e">
        <f>'Per Capita Nominal'!BA46:BA46/'Per Capita PPP'!$B$4</f>
        <v>#N/A</v>
      </c>
      <c r="BA46" s="10" t="e">
        <f>'Per Capita Nominal'!BB46:BB46/'Per Capita PPP'!$B$4</f>
        <v>#N/A</v>
      </c>
      <c r="BB46" s="10" t="e">
        <f>'Per Capita Nominal'!BC46:BC46/'Per Capita PPP'!$B$4</f>
        <v>#N/A</v>
      </c>
      <c r="BC46" s="10" t="e">
        <f>'Per Capita Nominal'!BD46:BD46/'Per Capita PPP'!$B$4</f>
        <v>#N/A</v>
      </c>
      <c r="BD46" s="10" t="e">
        <f>'Per Capita Nominal'!BE46:BE46/'Per Capita PPP'!$B$4</f>
        <v>#N/A</v>
      </c>
      <c r="BE46" s="10" t="e">
        <f>'Per Capita Nominal'!BF46:BF46/'Per Capita PPP'!$B$4</f>
        <v>#N/A</v>
      </c>
      <c r="BF46" s="10" t="e">
        <f>'Per Capita Nominal'!BG46:BG46/'Per Capita PPP'!$B$4</f>
        <v>#N/A</v>
      </c>
      <c r="BG46" s="10" t="e">
        <f>'Per Capita Nominal'!BH46:BH46/'Per Capita PPP'!$B$4</f>
        <v>#N/A</v>
      </c>
      <c r="BH46" s="10" t="e">
        <f>'Per Capita Nominal'!BI46:BI46/'Per Capita PPP'!$B$4</f>
        <v>#N/A</v>
      </c>
      <c r="BI46" s="10" t="e">
        <f>'Per Capita Nominal'!BJ46:BJ46/'Per Capita PPP'!$B$4</f>
        <v>#N/A</v>
      </c>
      <c r="BJ46" s="10" t="e">
        <f>'Per Capita Nominal'!BK46:BK46/'Per Capita PPP'!$B$4</f>
        <v>#N/A</v>
      </c>
      <c r="BK46" s="10" t="e">
        <f>'Per Capita Nominal'!BL46:BL46/'Per Capita PPP'!$B$4</f>
        <v>#N/A</v>
      </c>
      <c r="BL46" s="10" t="e">
        <f>'Per Capita Nominal'!BM46:BM46/'Per Capita PPP'!$B$4</f>
        <v>#N/A</v>
      </c>
      <c r="BM46" s="10" t="e">
        <f>'Per Capita Nominal'!BN46:BN46/'Per Capita PPP'!$B$4</f>
        <v>#N/A</v>
      </c>
      <c r="BN46" s="10" t="e">
        <f>'Per Capita Nominal'!BO46:BO46/'Per Capita PPP'!$B$4</f>
        <v>#N/A</v>
      </c>
      <c r="BO46" s="10" t="e">
        <f>'Per Capita Nominal'!BP46:BP46/'Per Capita PPP'!$B$4</f>
        <v>#N/A</v>
      </c>
      <c r="BP46" s="10" t="e">
        <f>'Per Capita Nominal'!BQ46:BQ46/'Per Capita PPP'!$B$4</f>
        <v>#N/A</v>
      </c>
      <c r="BQ46" s="10" t="e">
        <f>'Per Capita Nominal'!BR46:BR46/'Per Capita PPP'!$B$4</f>
        <v>#N/A</v>
      </c>
      <c r="BR46" s="10" t="e">
        <f>'Per Capita Nominal'!BS46:BS46/'Per Capita PPP'!$B$4</f>
        <v>#N/A</v>
      </c>
      <c r="BS46" s="10" t="e">
        <f>'Per Capita Nominal'!BT46:BT46/'Per Capita PPP'!$B$4</f>
        <v>#N/A</v>
      </c>
      <c r="BT46" s="10" t="e">
        <f>'Per Capita Nominal'!BU46:BU46/'Per Capita PPP'!$B$4</f>
        <v>#N/A</v>
      </c>
      <c r="BU46" s="10" t="e">
        <f>'Per Capita Nominal'!BV46:BV46/'Per Capita PPP'!$B$4</f>
        <v>#N/A</v>
      </c>
      <c r="BV46" s="10" t="e">
        <f>'Per Capita Nominal'!BW46:BW46/'Per Capita PPP'!$B$4</f>
        <v>#N/A</v>
      </c>
      <c r="BW46" s="10" t="e">
        <f>'Per Capita Nominal'!BX46:BX46/'Per Capita PPP'!$B$4</f>
        <v>#N/A</v>
      </c>
      <c r="BX46" s="10" t="e">
        <f>'Per Capita Nominal'!BY46:BY46/'Per Capita PPP'!$B$4</f>
        <v>#N/A</v>
      </c>
      <c r="BY46" s="10" t="e">
        <f>'Per Capita Nominal'!BZ46:BZ46/'Per Capita PPP'!$B$4</f>
        <v>#N/A</v>
      </c>
      <c r="BZ46" s="10" t="e">
        <f>'Per Capita Nominal'!CA46:CA46/'Per Capita PPP'!$B$4</f>
        <v>#N/A</v>
      </c>
      <c r="CA46" s="10" t="e">
        <f>'Per Capita Nominal'!CB46:CB46/'Per Capita PPP'!$B$4</f>
        <v>#N/A</v>
      </c>
      <c r="CB46" s="10" t="e">
        <f>'Per Capita Nominal'!CC46:CC46/'Per Capita PPP'!$B$4</f>
        <v>#N/A</v>
      </c>
      <c r="CC46" s="10" t="e">
        <f>'Per Capita Nominal'!CD46:CD46/'Per Capita PPP'!$B$4</f>
        <v>#N/A</v>
      </c>
      <c r="CD46" s="10" t="e">
        <f>'Per Capita Nominal'!CE46:CE46/'Per Capita PPP'!$B$4</f>
        <v>#N/A</v>
      </c>
      <c r="CE46" s="10" t="e">
        <f>'Per Capita Nominal'!CF46:CF46/'Per Capita PPP'!$B$4</f>
        <v>#N/A</v>
      </c>
      <c r="CF46" s="10" t="e">
        <f>'Per Capita Nominal'!CG46:CG46/'Per Capita PPP'!$B$4</f>
        <v>#N/A</v>
      </c>
      <c r="CG46" s="10" t="e">
        <f>'Per Capita Nominal'!CH46:CH46/'Per Capita PPP'!$B$4</f>
        <v>#N/A</v>
      </c>
      <c r="CH46" s="10" t="e">
        <f>'Per Capita Nominal'!CI46:CI46/'Per Capita PPP'!$B$4</f>
        <v>#N/A</v>
      </c>
      <c r="CI46" s="10" t="e">
        <f>'Per Capita Nominal'!CJ46:CJ46/'Per Capita PPP'!$B$4</f>
        <v>#N/A</v>
      </c>
      <c r="CJ46" s="10" t="e">
        <f>'Per Capita Nominal'!CK46:CK46/'Per Capita PPP'!$B$4</f>
        <v>#N/A</v>
      </c>
      <c r="CK46" s="10" t="e">
        <f>'Per Capita Nominal'!CL46:CL46/'Per Capita PPP'!$B$4</f>
        <v>#N/A</v>
      </c>
      <c r="CL46" s="10" t="e">
        <f>'Per Capita Nominal'!CM46:CM46/'Per Capita PPP'!$B$4</f>
        <v>#N/A</v>
      </c>
      <c r="CM46" s="10" t="e">
        <f>'Per Capita Nominal'!CN46:CN46/'Per Capita PPP'!$B$4</f>
        <v>#N/A</v>
      </c>
      <c r="CN46" s="10" t="e">
        <f>'Per Capita Nominal'!CO46:CO46/'Per Capita PPP'!$B$4</f>
        <v>#N/A</v>
      </c>
      <c r="CO46" s="10" t="e">
        <f>'Per Capita Nominal'!CP46:CP46/'Per Capita PPP'!$B$4</f>
        <v>#N/A</v>
      </c>
    </row>
    <row r="47" spans="1:93" hidden="1" outlineLevel="4">
      <c r="A47" s="30" t="s">
        <v>22</v>
      </c>
      <c r="B47" s="4" t="e">
        <f>'Per Capita Nominal'!C47:C47/'Per Capita PPP'!$B$4</f>
        <v>#N/A</v>
      </c>
      <c r="C47" s="10" t="e">
        <f>'Per Capita Nominal'!D47:D47/'Per Capita PPP'!$B$4</f>
        <v>#N/A</v>
      </c>
      <c r="D47" s="10" t="e">
        <f>'Per Capita Nominal'!E47:E47/'Per Capita PPP'!$B$4</f>
        <v>#N/A</v>
      </c>
      <c r="E47" s="10" t="e">
        <f>'Per Capita Nominal'!F47:F47/'Per Capita PPP'!$B$4</f>
        <v>#N/A</v>
      </c>
      <c r="F47" s="10" t="e">
        <f>'Per Capita Nominal'!G47:G47/'Per Capita PPP'!$B$4</f>
        <v>#N/A</v>
      </c>
      <c r="G47" s="10" t="e">
        <f>'Per Capita Nominal'!H47:H47/'Per Capita PPP'!$B$4</f>
        <v>#N/A</v>
      </c>
      <c r="H47" s="10" t="e">
        <f>'Per Capita Nominal'!I47:I47/'Per Capita PPP'!$B$4</f>
        <v>#N/A</v>
      </c>
      <c r="I47" s="10" t="e">
        <f>'Per Capita Nominal'!J47:J47/'Per Capita PPP'!$B$4</f>
        <v>#N/A</v>
      </c>
      <c r="J47" s="10" t="e">
        <f>'Per Capita Nominal'!K47:K47/'Per Capita PPP'!$B$4</f>
        <v>#N/A</v>
      </c>
      <c r="K47" s="10" t="e">
        <f>'Per Capita Nominal'!L47:L47/'Per Capita PPP'!$B$4</f>
        <v>#N/A</v>
      </c>
      <c r="L47" s="10" t="e">
        <f>'Per Capita Nominal'!M47:M47/'Per Capita PPP'!$B$4</f>
        <v>#N/A</v>
      </c>
      <c r="M47" s="10" t="e">
        <f>'Per Capita Nominal'!N47:N47/'Per Capita PPP'!$B$4</f>
        <v>#N/A</v>
      </c>
      <c r="N47" s="10" t="e">
        <f>'Per Capita Nominal'!O47:O47/'Per Capita PPP'!$B$4</f>
        <v>#N/A</v>
      </c>
      <c r="O47" s="10" t="e">
        <f>'Per Capita Nominal'!P47:P47/'Per Capita PPP'!$B$4</f>
        <v>#N/A</v>
      </c>
      <c r="P47" s="10" t="e">
        <f>'Per Capita Nominal'!Q47:Q47/'Per Capita PPP'!$B$4</f>
        <v>#N/A</v>
      </c>
      <c r="Q47" s="10" t="e">
        <f>'Per Capita Nominal'!R47:R47/'Per Capita PPP'!$B$4</f>
        <v>#N/A</v>
      </c>
      <c r="R47" s="10" t="e">
        <f>'Per Capita Nominal'!S47:S47/'Per Capita PPP'!$B$4</f>
        <v>#N/A</v>
      </c>
      <c r="S47" s="10" t="e">
        <f>'Per Capita Nominal'!T47:T47/'Per Capita PPP'!$B$4</f>
        <v>#N/A</v>
      </c>
      <c r="T47" s="10" t="e">
        <f>'Per Capita Nominal'!U47:U47/'Per Capita PPP'!$B$4</f>
        <v>#N/A</v>
      </c>
      <c r="U47" s="10" t="e">
        <f>'Per Capita Nominal'!V47:V47/'Per Capita PPP'!$B$4</f>
        <v>#N/A</v>
      </c>
      <c r="V47" s="10" t="e">
        <f>'Per Capita Nominal'!W47:W47/'Per Capita PPP'!$B$4</f>
        <v>#N/A</v>
      </c>
      <c r="W47" s="10" t="e">
        <f>'Per Capita Nominal'!X47:X47/'Per Capita PPP'!$B$4</f>
        <v>#N/A</v>
      </c>
      <c r="X47" s="10" t="e">
        <f>'Per Capita Nominal'!Y47:Y47/'Per Capita PPP'!$B$4</f>
        <v>#N/A</v>
      </c>
      <c r="Y47" s="10" t="e">
        <f>'Per Capita Nominal'!Z47:Z47/'Per Capita PPP'!$B$4</f>
        <v>#N/A</v>
      </c>
      <c r="Z47" s="10" t="e">
        <f>'Per Capita Nominal'!AA47:AA47/'Per Capita PPP'!$B$4</f>
        <v>#N/A</v>
      </c>
      <c r="AA47" s="10" t="e">
        <f>'Per Capita Nominal'!AB47:AB47/'Per Capita PPP'!$B$4</f>
        <v>#N/A</v>
      </c>
      <c r="AB47" s="10" t="e">
        <f>'Per Capita Nominal'!AC47:AC47/'Per Capita PPP'!$B$4</f>
        <v>#N/A</v>
      </c>
      <c r="AC47" s="10" t="e">
        <f>'Per Capita Nominal'!AD47:AD47/'Per Capita PPP'!$B$4</f>
        <v>#N/A</v>
      </c>
      <c r="AD47" s="10" t="e">
        <f>'Per Capita Nominal'!AE47:AE47/'Per Capita PPP'!$B$4</f>
        <v>#N/A</v>
      </c>
      <c r="AE47" s="10" t="e">
        <f>'Per Capita Nominal'!AF47:AF47/'Per Capita PPP'!$B$4</f>
        <v>#N/A</v>
      </c>
      <c r="AF47" s="10" t="e">
        <f>'Per Capita Nominal'!AG47:AG47/'Per Capita PPP'!$B$4</f>
        <v>#N/A</v>
      </c>
      <c r="AG47" s="10" t="e">
        <f>'Per Capita Nominal'!AH47:AH47/'Per Capita PPP'!$B$4</f>
        <v>#N/A</v>
      </c>
      <c r="AH47" s="10" t="e">
        <f>'Per Capita Nominal'!AI47:AI47/'Per Capita PPP'!$B$4</f>
        <v>#N/A</v>
      </c>
      <c r="AI47" s="10" t="e">
        <f>'Per Capita Nominal'!AJ47:AJ47/'Per Capita PPP'!$B$4</f>
        <v>#N/A</v>
      </c>
      <c r="AJ47" s="10" t="e">
        <f>'Per Capita Nominal'!AK47:AK47/'Per Capita PPP'!$B$4</f>
        <v>#N/A</v>
      </c>
      <c r="AK47" s="10" t="e">
        <f>'Per Capita Nominal'!AL47:AL47/'Per Capita PPP'!$B$4</f>
        <v>#N/A</v>
      </c>
      <c r="AL47" s="10" t="e">
        <f>'Per Capita Nominal'!AM47:AM47/'Per Capita PPP'!$B$4</f>
        <v>#N/A</v>
      </c>
      <c r="AM47" s="10" t="e">
        <f>'Per Capita Nominal'!AN47:AN47/'Per Capita PPP'!$B$4</f>
        <v>#N/A</v>
      </c>
      <c r="AN47" s="10" t="e">
        <f>'Per Capita Nominal'!AO47:AO47/'Per Capita PPP'!$B$4</f>
        <v>#N/A</v>
      </c>
      <c r="AO47" s="10" t="e">
        <f>'Per Capita Nominal'!AP47:AP47/'Per Capita PPP'!$B$4</f>
        <v>#N/A</v>
      </c>
      <c r="AP47" s="10" t="e">
        <f>'Per Capita Nominal'!AQ47:AQ47/'Per Capita PPP'!$B$4</f>
        <v>#N/A</v>
      </c>
      <c r="AQ47" s="10" t="e">
        <f>'Per Capita Nominal'!AR47:AR47/'Per Capita PPP'!$B$4</f>
        <v>#N/A</v>
      </c>
      <c r="AR47" s="10" t="e">
        <f>'Per Capita Nominal'!AS47:AS47/'Per Capita PPP'!$B$4</f>
        <v>#N/A</v>
      </c>
      <c r="AS47" s="10" t="e">
        <f>'Per Capita Nominal'!AT47:AT47/'Per Capita PPP'!$B$4</f>
        <v>#N/A</v>
      </c>
      <c r="AT47" s="10" t="e">
        <f>'Per Capita Nominal'!AU47:AU47/'Per Capita PPP'!$B$4</f>
        <v>#N/A</v>
      </c>
      <c r="AU47" s="10" t="e">
        <f>'Per Capita Nominal'!AV47:AV47/'Per Capita PPP'!$B$4</f>
        <v>#N/A</v>
      </c>
      <c r="AV47" s="10" t="e">
        <f>'Per Capita Nominal'!AW47:AW47/'Per Capita PPP'!$B$4</f>
        <v>#N/A</v>
      </c>
      <c r="AW47" s="10" t="e">
        <f>'Per Capita Nominal'!AX47:AX47/'Per Capita PPP'!$B$4</f>
        <v>#N/A</v>
      </c>
      <c r="AX47" s="10" t="e">
        <f>'Per Capita Nominal'!AY47:AY47/'Per Capita PPP'!$B$4</f>
        <v>#N/A</v>
      </c>
      <c r="AY47" s="10" t="e">
        <f>'Per Capita Nominal'!AZ47:AZ47/'Per Capita PPP'!$B$4</f>
        <v>#N/A</v>
      </c>
      <c r="AZ47" s="10" t="e">
        <f>'Per Capita Nominal'!BA47:BA47/'Per Capita PPP'!$B$4</f>
        <v>#N/A</v>
      </c>
      <c r="BA47" s="10" t="e">
        <f>'Per Capita Nominal'!BB47:BB47/'Per Capita PPP'!$B$4</f>
        <v>#N/A</v>
      </c>
      <c r="BB47" s="10" t="e">
        <f>'Per Capita Nominal'!BC47:BC47/'Per Capita PPP'!$B$4</f>
        <v>#N/A</v>
      </c>
      <c r="BC47" s="10" t="e">
        <f>'Per Capita Nominal'!BD47:BD47/'Per Capita PPP'!$B$4</f>
        <v>#N/A</v>
      </c>
      <c r="BD47" s="10" t="e">
        <f>'Per Capita Nominal'!BE47:BE47/'Per Capita PPP'!$B$4</f>
        <v>#N/A</v>
      </c>
      <c r="BE47" s="10" t="e">
        <f>'Per Capita Nominal'!BF47:BF47/'Per Capita PPP'!$B$4</f>
        <v>#N/A</v>
      </c>
      <c r="BF47" s="10" t="e">
        <f>'Per Capita Nominal'!BG47:BG47/'Per Capita PPP'!$B$4</f>
        <v>#N/A</v>
      </c>
      <c r="BG47" s="10" t="e">
        <f>'Per Capita Nominal'!BH47:BH47/'Per Capita PPP'!$B$4</f>
        <v>#N/A</v>
      </c>
      <c r="BH47" s="10" t="e">
        <f>'Per Capita Nominal'!BI47:BI47/'Per Capita PPP'!$B$4</f>
        <v>#N/A</v>
      </c>
      <c r="BI47" s="10" t="e">
        <f>'Per Capita Nominal'!BJ47:BJ47/'Per Capita PPP'!$B$4</f>
        <v>#N/A</v>
      </c>
      <c r="BJ47" s="10" t="e">
        <f>'Per Capita Nominal'!BK47:BK47/'Per Capita PPP'!$B$4</f>
        <v>#N/A</v>
      </c>
      <c r="BK47" s="10" t="e">
        <f>'Per Capita Nominal'!BL47:BL47/'Per Capita PPP'!$B$4</f>
        <v>#N/A</v>
      </c>
      <c r="BL47" s="10" t="e">
        <f>'Per Capita Nominal'!BM47:BM47/'Per Capita PPP'!$B$4</f>
        <v>#N/A</v>
      </c>
      <c r="BM47" s="10" t="e">
        <f>'Per Capita Nominal'!BN47:BN47/'Per Capita PPP'!$B$4</f>
        <v>#N/A</v>
      </c>
      <c r="BN47" s="10" t="e">
        <f>'Per Capita Nominal'!BO47:BO47/'Per Capita PPP'!$B$4</f>
        <v>#N/A</v>
      </c>
      <c r="BO47" s="10" t="e">
        <f>'Per Capita Nominal'!BP47:BP47/'Per Capita PPP'!$B$4</f>
        <v>#N/A</v>
      </c>
      <c r="BP47" s="10" t="e">
        <f>'Per Capita Nominal'!BQ47:BQ47/'Per Capita PPP'!$B$4</f>
        <v>#N/A</v>
      </c>
      <c r="BQ47" s="10" t="e">
        <f>'Per Capita Nominal'!BR47:BR47/'Per Capita PPP'!$B$4</f>
        <v>#N/A</v>
      </c>
      <c r="BR47" s="10" t="e">
        <f>'Per Capita Nominal'!BS47:BS47/'Per Capita PPP'!$B$4</f>
        <v>#N/A</v>
      </c>
      <c r="BS47" s="10" t="e">
        <f>'Per Capita Nominal'!BT47:BT47/'Per Capita PPP'!$B$4</f>
        <v>#N/A</v>
      </c>
      <c r="BT47" s="10" t="e">
        <f>'Per Capita Nominal'!BU47:BU47/'Per Capita PPP'!$B$4</f>
        <v>#N/A</v>
      </c>
      <c r="BU47" s="10" t="e">
        <f>'Per Capita Nominal'!BV47:BV47/'Per Capita PPP'!$B$4</f>
        <v>#N/A</v>
      </c>
      <c r="BV47" s="10" t="e">
        <f>'Per Capita Nominal'!BW47:BW47/'Per Capita PPP'!$B$4</f>
        <v>#N/A</v>
      </c>
      <c r="BW47" s="10" t="e">
        <f>'Per Capita Nominal'!BX47:BX47/'Per Capita PPP'!$B$4</f>
        <v>#N/A</v>
      </c>
      <c r="BX47" s="10" t="e">
        <f>'Per Capita Nominal'!BY47:BY47/'Per Capita PPP'!$B$4</f>
        <v>#N/A</v>
      </c>
      <c r="BY47" s="10" t="e">
        <f>'Per Capita Nominal'!BZ47:BZ47/'Per Capita PPP'!$B$4</f>
        <v>#N/A</v>
      </c>
      <c r="BZ47" s="10" t="e">
        <f>'Per Capita Nominal'!CA47:CA47/'Per Capita PPP'!$B$4</f>
        <v>#N/A</v>
      </c>
      <c r="CA47" s="10" t="e">
        <f>'Per Capita Nominal'!CB47:CB47/'Per Capita PPP'!$B$4</f>
        <v>#N/A</v>
      </c>
      <c r="CB47" s="10" t="e">
        <f>'Per Capita Nominal'!CC47:CC47/'Per Capita PPP'!$B$4</f>
        <v>#N/A</v>
      </c>
      <c r="CC47" s="10" t="e">
        <f>'Per Capita Nominal'!CD47:CD47/'Per Capita PPP'!$B$4</f>
        <v>#N/A</v>
      </c>
      <c r="CD47" s="10" t="e">
        <f>'Per Capita Nominal'!CE47:CE47/'Per Capita PPP'!$B$4</f>
        <v>#N/A</v>
      </c>
      <c r="CE47" s="10" t="e">
        <f>'Per Capita Nominal'!CF47:CF47/'Per Capita PPP'!$B$4</f>
        <v>#N/A</v>
      </c>
      <c r="CF47" s="10" t="e">
        <f>'Per Capita Nominal'!CG47:CG47/'Per Capita PPP'!$B$4</f>
        <v>#N/A</v>
      </c>
      <c r="CG47" s="10" t="e">
        <f>'Per Capita Nominal'!CH47:CH47/'Per Capita PPP'!$B$4</f>
        <v>#N/A</v>
      </c>
      <c r="CH47" s="10" t="e">
        <f>'Per Capita Nominal'!CI47:CI47/'Per Capita PPP'!$B$4</f>
        <v>#N/A</v>
      </c>
      <c r="CI47" s="10" t="e">
        <f>'Per Capita Nominal'!CJ47:CJ47/'Per Capita PPP'!$B$4</f>
        <v>#N/A</v>
      </c>
      <c r="CJ47" s="10" t="e">
        <f>'Per Capita Nominal'!CK47:CK47/'Per Capita PPP'!$B$4</f>
        <v>#N/A</v>
      </c>
      <c r="CK47" s="10" t="e">
        <f>'Per Capita Nominal'!CL47:CL47/'Per Capita PPP'!$B$4</f>
        <v>#N/A</v>
      </c>
      <c r="CL47" s="10" t="e">
        <f>'Per Capita Nominal'!CM47:CM47/'Per Capita PPP'!$B$4</f>
        <v>#N/A</v>
      </c>
      <c r="CM47" s="10" t="e">
        <f>'Per Capita Nominal'!CN47:CN47/'Per Capita PPP'!$B$4</f>
        <v>#N/A</v>
      </c>
      <c r="CN47" s="10" t="e">
        <f>'Per Capita Nominal'!CO47:CO47/'Per Capita PPP'!$B$4</f>
        <v>#N/A</v>
      </c>
      <c r="CO47" s="10" t="e">
        <f>'Per Capita Nominal'!CP47:CP47/'Per Capita PPP'!$B$4</f>
        <v>#N/A</v>
      </c>
    </row>
    <row r="48" spans="1:93" hidden="1" outlineLevel="4" collapsed="1">
      <c r="A48" s="205" t="s">
        <v>408</v>
      </c>
      <c r="B48" s="4" t="e">
        <f>'Per Capita Nominal'!C48:C48/'Per Capita PPP'!$B$4</f>
        <v>#N/A</v>
      </c>
      <c r="C48" s="10" t="e">
        <f>'Per Capita Nominal'!D48:D48/'Per Capita PPP'!$B$4</f>
        <v>#N/A</v>
      </c>
      <c r="D48" s="10" t="e">
        <f>'Per Capita Nominal'!E48:E48/'Per Capita PPP'!$B$4</f>
        <v>#N/A</v>
      </c>
      <c r="E48" s="10" t="e">
        <f>'Per Capita Nominal'!F48:F48/'Per Capita PPP'!$B$4</f>
        <v>#N/A</v>
      </c>
      <c r="F48" s="10" t="e">
        <f>'Per Capita Nominal'!G48:G48/'Per Capita PPP'!$B$4</f>
        <v>#N/A</v>
      </c>
      <c r="G48" s="10" t="e">
        <f>'Per Capita Nominal'!H48:H48/'Per Capita PPP'!$B$4</f>
        <v>#N/A</v>
      </c>
      <c r="H48" s="10" t="e">
        <f>'Per Capita Nominal'!I48:I48/'Per Capita PPP'!$B$4</f>
        <v>#N/A</v>
      </c>
      <c r="I48" s="10" t="e">
        <f>'Per Capita Nominal'!J48:J48/'Per Capita PPP'!$B$4</f>
        <v>#N/A</v>
      </c>
      <c r="J48" s="10" t="e">
        <f>'Per Capita Nominal'!K48:K48/'Per Capita PPP'!$B$4</f>
        <v>#N/A</v>
      </c>
      <c r="K48" s="10" t="e">
        <f>'Per Capita Nominal'!L48:L48/'Per Capita PPP'!$B$4</f>
        <v>#N/A</v>
      </c>
      <c r="L48" s="10" t="e">
        <f>'Per Capita Nominal'!M48:M48/'Per Capita PPP'!$B$4</f>
        <v>#N/A</v>
      </c>
      <c r="M48" s="10" t="e">
        <f>'Per Capita Nominal'!N48:N48/'Per Capita PPP'!$B$4</f>
        <v>#N/A</v>
      </c>
      <c r="N48" s="10" t="e">
        <f>'Per Capita Nominal'!O48:O48/'Per Capita PPP'!$B$4</f>
        <v>#N/A</v>
      </c>
      <c r="O48" s="10" t="e">
        <f>'Per Capita Nominal'!P48:P48/'Per Capita PPP'!$B$4</f>
        <v>#N/A</v>
      </c>
      <c r="P48" s="10" t="e">
        <f>'Per Capita Nominal'!Q48:Q48/'Per Capita PPP'!$B$4</f>
        <v>#N/A</v>
      </c>
      <c r="Q48" s="10" t="e">
        <f>'Per Capita Nominal'!R48:R48/'Per Capita PPP'!$B$4</f>
        <v>#N/A</v>
      </c>
      <c r="R48" s="10" t="e">
        <f>'Per Capita Nominal'!S48:S48/'Per Capita PPP'!$B$4</f>
        <v>#N/A</v>
      </c>
      <c r="S48" s="10" t="e">
        <f>'Per Capita Nominal'!T48:T48/'Per Capita PPP'!$B$4</f>
        <v>#N/A</v>
      </c>
      <c r="T48" s="10" t="e">
        <f>'Per Capita Nominal'!U48:U48/'Per Capita PPP'!$B$4</f>
        <v>#N/A</v>
      </c>
      <c r="U48" s="10" t="e">
        <f>'Per Capita Nominal'!V48:V48/'Per Capita PPP'!$B$4</f>
        <v>#N/A</v>
      </c>
      <c r="V48" s="10" t="e">
        <f>'Per Capita Nominal'!W48:W48/'Per Capita PPP'!$B$4</f>
        <v>#N/A</v>
      </c>
      <c r="W48" s="10" t="e">
        <f>'Per Capita Nominal'!X48:X48/'Per Capita PPP'!$B$4</f>
        <v>#N/A</v>
      </c>
      <c r="X48" s="10" t="e">
        <f>'Per Capita Nominal'!Y48:Y48/'Per Capita PPP'!$B$4</f>
        <v>#N/A</v>
      </c>
      <c r="Y48" s="10" t="e">
        <f>'Per Capita Nominal'!Z48:Z48/'Per Capita PPP'!$B$4</f>
        <v>#N/A</v>
      </c>
      <c r="Z48" s="10" t="e">
        <f>'Per Capita Nominal'!AA48:AA48/'Per Capita PPP'!$B$4</f>
        <v>#N/A</v>
      </c>
      <c r="AA48" s="10" t="e">
        <f>'Per Capita Nominal'!AB48:AB48/'Per Capita PPP'!$B$4</f>
        <v>#N/A</v>
      </c>
      <c r="AB48" s="10" t="e">
        <f>'Per Capita Nominal'!AC48:AC48/'Per Capita PPP'!$B$4</f>
        <v>#N/A</v>
      </c>
      <c r="AC48" s="10" t="e">
        <f>'Per Capita Nominal'!AD48:AD48/'Per Capita PPP'!$B$4</f>
        <v>#N/A</v>
      </c>
      <c r="AD48" s="10" t="e">
        <f>'Per Capita Nominal'!AE48:AE48/'Per Capita PPP'!$B$4</f>
        <v>#N/A</v>
      </c>
      <c r="AE48" s="10" t="e">
        <f>'Per Capita Nominal'!AF48:AF48/'Per Capita PPP'!$B$4</f>
        <v>#N/A</v>
      </c>
      <c r="AF48" s="10" t="e">
        <f>'Per Capita Nominal'!AG48:AG48/'Per Capita PPP'!$B$4</f>
        <v>#N/A</v>
      </c>
      <c r="AG48" s="10" t="e">
        <f>'Per Capita Nominal'!AH48:AH48/'Per Capita PPP'!$B$4</f>
        <v>#N/A</v>
      </c>
      <c r="AH48" s="10" t="e">
        <f>'Per Capita Nominal'!AI48:AI48/'Per Capita PPP'!$B$4</f>
        <v>#N/A</v>
      </c>
      <c r="AI48" s="10" t="e">
        <f>'Per Capita Nominal'!AJ48:AJ48/'Per Capita PPP'!$B$4</f>
        <v>#N/A</v>
      </c>
      <c r="AJ48" s="10" t="e">
        <f>'Per Capita Nominal'!AK48:AK48/'Per Capita PPP'!$B$4</f>
        <v>#N/A</v>
      </c>
      <c r="AK48" s="10" t="e">
        <f>'Per Capita Nominal'!AL48:AL48/'Per Capita PPP'!$B$4</f>
        <v>#N/A</v>
      </c>
      <c r="AL48" s="10" t="e">
        <f>'Per Capita Nominal'!AM48:AM48/'Per Capita PPP'!$B$4</f>
        <v>#N/A</v>
      </c>
      <c r="AM48" s="10" t="e">
        <f>'Per Capita Nominal'!AN48:AN48/'Per Capita PPP'!$B$4</f>
        <v>#N/A</v>
      </c>
      <c r="AN48" s="10" t="e">
        <f>'Per Capita Nominal'!AO48:AO48/'Per Capita PPP'!$B$4</f>
        <v>#N/A</v>
      </c>
      <c r="AO48" s="10" t="e">
        <f>'Per Capita Nominal'!AP48:AP48/'Per Capita PPP'!$B$4</f>
        <v>#N/A</v>
      </c>
      <c r="AP48" s="10" t="e">
        <f>'Per Capita Nominal'!AQ48:AQ48/'Per Capita PPP'!$B$4</f>
        <v>#N/A</v>
      </c>
      <c r="AQ48" s="10" t="e">
        <f>'Per Capita Nominal'!AR48:AR48/'Per Capita PPP'!$B$4</f>
        <v>#N/A</v>
      </c>
      <c r="AR48" s="10" t="e">
        <f>'Per Capita Nominal'!AS48:AS48/'Per Capita PPP'!$B$4</f>
        <v>#N/A</v>
      </c>
      <c r="AS48" s="10" t="e">
        <f>'Per Capita Nominal'!AT48:AT48/'Per Capita PPP'!$B$4</f>
        <v>#N/A</v>
      </c>
      <c r="AT48" s="10" t="e">
        <f>'Per Capita Nominal'!AU48:AU48/'Per Capita PPP'!$B$4</f>
        <v>#N/A</v>
      </c>
      <c r="AU48" s="10" t="e">
        <f>'Per Capita Nominal'!AV48:AV48/'Per Capita PPP'!$B$4</f>
        <v>#N/A</v>
      </c>
      <c r="AV48" s="10" t="e">
        <f>'Per Capita Nominal'!AW48:AW48/'Per Capita PPP'!$B$4</f>
        <v>#N/A</v>
      </c>
      <c r="AW48" s="10" t="e">
        <f>'Per Capita Nominal'!AX48:AX48/'Per Capita PPP'!$B$4</f>
        <v>#N/A</v>
      </c>
      <c r="AX48" s="10" t="e">
        <f>'Per Capita Nominal'!AY48:AY48/'Per Capita PPP'!$B$4</f>
        <v>#N/A</v>
      </c>
      <c r="AY48" s="10" t="e">
        <f>'Per Capita Nominal'!AZ48:AZ48/'Per Capita PPP'!$B$4</f>
        <v>#N/A</v>
      </c>
      <c r="AZ48" s="10" t="e">
        <f>'Per Capita Nominal'!BA48:BA48/'Per Capita PPP'!$B$4</f>
        <v>#N/A</v>
      </c>
      <c r="BA48" s="10" t="e">
        <f>'Per Capita Nominal'!BB48:BB48/'Per Capita PPP'!$B$4</f>
        <v>#N/A</v>
      </c>
      <c r="BB48" s="10" t="e">
        <f>'Per Capita Nominal'!BC48:BC48/'Per Capita PPP'!$B$4</f>
        <v>#N/A</v>
      </c>
      <c r="BC48" s="10" t="e">
        <f>'Per Capita Nominal'!BD48:BD48/'Per Capita PPP'!$B$4</f>
        <v>#N/A</v>
      </c>
      <c r="BD48" s="10" t="e">
        <f>'Per Capita Nominal'!BE48:BE48/'Per Capita PPP'!$B$4</f>
        <v>#N/A</v>
      </c>
      <c r="BE48" s="10" t="e">
        <f>'Per Capita Nominal'!BF48:BF48/'Per Capita PPP'!$B$4</f>
        <v>#N/A</v>
      </c>
      <c r="BF48" s="10" t="e">
        <f>'Per Capita Nominal'!BG48:BG48/'Per Capita PPP'!$B$4</f>
        <v>#N/A</v>
      </c>
      <c r="BG48" s="10" t="e">
        <f>'Per Capita Nominal'!BH48:BH48/'Per Capita PPP'!$B$4</f>
        <v>#N/A</v>
      </c>
      <c r="BH48" s="10" t="e">
        <f>'Per Capita Nominal'!BI48:BI48/'Per Capita PPP'!$B$4</f>
        <v>#N/A</v>
      </c>
      <c r="BI48" s="10" t="e">
        <f>'Per Capita Nominal'!BJ48:BJ48/'Per Capita PPP'!$B$4</f>
        <v>#N/A</v>
      </c>
      <c r="BJ48" s="10" t="e">
        <f>'Per Capita Nominal'!BK48:BK48/'Per Capita PPP'!$B$4</f>
        <v>#N/A</v>
      </c>
      <c r="BK48" s="10" t="e">
        <f>'Per Capita Nominal'!BL48:BL48/'Per Capita PPP'!$B$4</f>
        <v>#N/A</v>
      </c>
      <c r="BL48" s="10" t="e">
        <f>'Per Capita Nominal'!BM48:BM48/'Per Capita PPP'!$B$4</f>
        <v>#N/A</v>
      </c>
      <c r="BM48" s="10" t="e">
        <f>'Per Capita Nominal'!BN48:BN48/'Per Capita PPP'!$B$4</f>
        <v>#N/A</v>
      </c>
      <c r="BN48" s="10" t="e">
        <f>'Per Capita Nominal'!BO48:BO48/'Per Capita PPP'!$B$4</f>
        <v>#N/A</v>
      </c>
      <c r="BO48" s="10" t="e">
        <f>'Per Capita Nominal'!BP48:BP48/'Per Capita PPP'!$B$4</f>
        <v>#N/A</v>
      </c>
      <c r="BP48" s="10" t="e">
        <f>'Per Capita Nominal'!BQ48:BQ48/'Per Capita PPP'!$B$4</f>
        <v>#N/A</v>
      </c>
      <c r="BQ48" s="10" t="e">
        <f>'Per Capita Nominal'!BR48:BR48/'Per Capita PPP'!$B$4</f>
        <v>#N/A</v>
      </c>
      <c r="BR48" s="10" t="e">
        <f>'Per Capita Nominal'!BS48:BS48/'Per Capita PPP'!$B$4</f>
        <v>#N/A</v>
      </c>
      <c r="BS48" s="10" t="e">
        <f>'Per Capita Nominal'!BT48:BT48/'Per Capita PPP'!$B$4</f>
        <v>#N/A</v>
      </c>
      <c r="BT48" s="10" t="e">
        <f>'Per Capita Nominal'!BU48:BU48/'Per Capita PPP'!$B$4</f>
        <v>#N/A</v>
      </c>
      <c r="BU48" s="10" t="e">
        <f>'Per Capita Nominal'!BV48:BV48/'Per Capita PPP'!$B$4</f>
        <v>#N/A</v>
      </c>
      <c r="BV48" s="10" t="e">
        <f>'Per Capita Nominal'!BW48:BW48/'Per Capita PPP'!$B$4</f>
        <v>#N/A</v>
      </c>
      <c r="BW48" s="10" t="e">
        <f>'Per Capita Nominal'!BX48:BX48/'Per Capita PPP'!$B$4</f>
        <v>#N/A</v>
      </c>
      <c r="BX48" s="10" t="e">
        <f>'Per Capita Nominal'!BY48:BY48/'Per Capita PPP'!$B$4</f>
        <v>#N/A</v>
      </c>
      <c r="BY48" s="10" t="e">
        <f>'Per Capita Nominal'!BZ48:BZ48/'Per Capita PPP'!$B$4</f>
        <v>#N/A</v>
      </c>
      <c r="BZ48" s="10" t="e">
        <f>'Per Capita Nominal'!CA48:CA48/'Per Capita PPP'!$B$4</f>
        <v>#N/A</v>
      </c>
      <c r="CA48" s="10" t="e">
        <f>'Per Capita Nominal'!CB48:CB48/'Per Capita PPP'!$B$4</f>
        <v>#N/A</v>
      </c>
      <c r="CB48" s="10" t="e">
        <f>'Per Capita Nominal'!CC48:CC48/'Per Capita PPP'!$B$4</f>
        <v>#N/A</v>
      </c>
      <c r="CC48" s="10" t="e">
        <f>'Per Capita Nominal'!CD48:CD48/'Per Capita PPP'!$B$4</f>
        <v>#N/A</v>
      </c>
      <c r="CD48" s="10" t="e">
        <f>'Per Capita Nominal'!CE48:CE48/'Per Capita PPP'!$B$4</f>
        <v>#N/A</v>
      </c>
      <c r="CE48" s="10" t="e">
        <f>'Per Capita Nominal'!CF48:CF48/'Per Capita PPP'!$B$4</f>
        <v>#N/A</v>
      </c>
      <c r="CF48" s="10" t="e">
        <f>'Per Capita Nominal'!CG48:CG48/'Per Capita PPP'!$B$4</f>
        <v>#N/A</v>
      </c>
      <c r="CG48" s="10" t="e">
        <f>'Per Capita Nominal'!CH48:CH48/'Per Capita PPP'!$B$4</f>
        <v>#N/A</v>
      </c>
      <c r="CH48" s="10" t="e">
        <f>'Per Capita Nominal'!CI48:CI48/'Per Capita PPP'!$B$4</f>
        <v>#N/A</v>
      </c>
      <c r="CI48" s="10" t="e">
        <f>'Per Capita Nominal'!CJ48:CJ48/'Per Capita PPP'!$B$4</f>
        <v>#N/A</v>
      </c>
      <c r="CJ48" s="10" t="e">
        <f>'Per Capita Nominal'!CK48:CK48/'Per Capita PPP'!$B$4</f>
        <v>#N/A</v>
      </c>
      <c r="CK48" s="10" t="e">
        <f>'Per Capita Nominal'!CL48:CL48/'Per Capita PPP'!$B$4</f>
        <v>#N/A</v>
      </c>
      <c r="CL48" s="10" t="e">
        <f>'Per Capita Nominal'!CM48:CM48/'Per Capita PPP'!$B$4</f>
        <v>#N/A</v>
      </c>
      <c r="CM48" s="10" t="e">
        <f>'Per Capita Nominal'!CN48:CN48/'Per Capita PPP'!$B$4</f>
        <v>#N/A</v>
      </c>
      <c r="CN48" s="10" t="e">
        <f>'Per Capita Nominal'!CO48:CO48/'Per Capita PPP'!$B$4</f>
        <v>#N/A</v>
      </c>
      <c r="CO48" s="10" t="e">
        <f>'Per Capita Nominal'!CP48:CP48/'Per Capita PPP'!$B$4</f>
        <v>#N/A</v>
      </c>
    </row>
    <row r="49" spans="1:93" hidden="1" outlineLevel="4">
      <c r="A49" s="206" t="s">
        <v>409</v>
      </c>
      <c r="B49" s="4" t="e">
        <f>'Per Capita Nominal'!C49:C49/'Per Capita PPP'!$B$4</f>
        <v>#N/A</v>
      </c>
      <c r="C49" s="10" t="e">
        <f>'Per Capita Nominal'!D49:D49/'Per Capita PPP'!$B$4</f>
        <v>#N/A</v>
      </c>
      <c r="D49" s="10" t="e">
        <f>'Per Capita Nominal'!E49:E49/'Per Capita PPP'!$B$4</f>
        <v>#N/A</v>
      </c>
      <c r="E49" s="10" t="e">
        <f>'Per Capita Nominal'!F49:F49/'Per Capita PPP'!$B$4</f>
        <v>#N/A</v>
      </c>
      <c r="F49" s="10" t="e">
        <f>'Per Capita Nominal'!G49:G49/'Per Capita PPP'!$B$4</f>
        <v>#N/A</v>
      </c>
      <c r="G49" s="10" t="e">
        <f>'Per Capita Nominal'!H49:H49/'Per Capita PPP'!$B$4</f>
        <v>#N/A</v>
      </c>
      <c r="H49" s="10" t="e">
        <f>'Per Capita Nominal'!I49:I49/'Per Capita PPP'!$B$4</f>
        <v>#N/A</v>
      </c>
      <c r="I49" s="10" t="e">
        <f>'Per Capita Nominal'!J49:J49/'Per Capita PPP'!$B$4</f>
        <v>#N/A</v>
      </c>
      <c r="J49" s="10" t="e">
        <f>'Per Capita Nominal'!K49:K49/'Per Capita PPP'!$B$4</f>
        <v>#N/A</v>
      </c>
      <c r="K49" s="10" t="e">
        <f>'Per Capita Nominal'!L49:L49/'Per Capita PPP'!$B$4</f>
        <v>#N/A</v>
      </c>
      <c r="L49" s="10" t="e">
        <f>'Per Capita Nominal'!M49:M49/'Per Capita PPP'!$B$4</f>
        <v>#N/A</v>
      </c>
      <c r="M49" s="10" t="e">
        <f>'Per Capita Nominal'!N49:N49/'Per Capita PPP'!$B$4</f>
        <v>#N/A</v>
      </c>
      <c r="N49" s="10" t="e">
        <f>'Per Capita Nominal'!O49:O49/'Per Capita PPP'!$B$4</f>
        <v>#N/A</v>
      </c>
      <c r="O49" s="10" t="e">
        <f>'Per Capita Nominal'!P49:P49/'Per Capita PPP'!$B$4</f>
        <v>#N/A</v>
      </c>
      <c r="P49" s="10" t="e">
        <f>'Per Capita Nominal'!Q49:Q49/'Per Capita PPP'!$B$4</f>
        <v>#N/A</v>
      </c>
      <c r="Q49" s="10" t="e">
        <f>'Per Capita Nominal'!R49:R49/'Per Capita PPP'!$B$4</f>
        <v>#N/A</v>
      </c>
      <c r="R49" s="10" t="e">
        <f>'Per Capita Nominal'!S49:S49/'Per Capita PPP'!$B$4</f>
        <v>#N/A</v>
      </c>
      <c r="S49" s="10" t="e">
        <f>'Per Capita Nominal'!T49:T49/'Per Capita PPP'!$B$4</f>
        <v>#N/A</v>
      </c>
      <c r="T49" s="10" t="e">
        <f>'Per Capita Nominal'!U49:U49/'Per Capita PPP'!$B$4</f>
        <v>#N/A</v>
      </c>
      <c r="U49" s="10" t="e">
        <f>'Per Capita Nominal'!V49:V49/'Per Capita PPP'!$B$4</f>
        <v>#N/A</v>
      </c>
      <c r="V49" s="10" t="e">
        <f>'Per Capita Nominal'!W49:W49/'Per Capita PPP'!$B$4</f>
        <v>#N/A</v>
      </c>
      <c r="W49" s="10" t="e">
        <f>'Per Capita Nominal'!X49:X49/'Per Capita PPP'!$B$4</f>
        <v>#N/A</v>
      </c>
      <c r="X49" s="10" t="e">
        <f>'Per Capita Nominal'!Y49:Y49/'Per Capita PPP'!$B$4</f>
        <v>#N/A</v>
      </c>
      <c r="Y49" s="10" t="e">
        <f>'Per Capita Nominal'!Z49:Z49/'Per Capita PPP'!$B$4</f>
        <v>#N/A</v>
      </c>
      <c r="Z49" s="10" t="e">
        <f>'Per Capita Nominal'!AA49:AA49/'Per Capita PPP'!$B$4</f>
        <v>#N/A</v>
      </c>
      <c r="AA49" s="10" t="e">
        <f>'Per Capita Nominal'!AB49:AB49/'Per Capita PPP'!$B$4</f>
        <v>#N/A</v>
      </c>
      <c r="AB49" s="10" t="e">
        <f>'Per Capita Nominal'!AC49:AC49/'Per Capita PPP'!$B$4</f>
        <v>#N/A</v>
      </c>
      <c r="AC49" s="10" t="e">
        <f>'Per Capita Nominal'!AD49:AD49/'Per Capita PPP'!$B$4</f>
        <v>#N/A</v>
      </c>
      <c r="AD49" s="10" t="e">
        <f>'Per Capita Nominal'!AE49:AE49/'Per Capita PPP'!$B$4</f>
        <v>#N/A</v>
      </c>
      <c r="AE49" s="10" t="e">
        <f>'Per Capita Nominal'!AF49:AF49/'Per Capita PPP'!$B$4</f>
        <v>#N/A</v>
      </c>
      <c r="AF49" s="10" t="e">
        <f>'Per Capita Nominal'!AG49:AG49/'Per Capita PPP'!$B$4</f>
        <v>#N/A</v>
      </c>
      <c r="AG49" s="10" t="e">
        <f>'Per Capita Nominal'!AH49:AH49/'Per Capita PPP'!$B$4</f>
        <v>#N/A</v>
      </c>
      <c r="AH49" s="10" t="e">
        <f>'Per Capita Nominal'!AI49:AI49/'Per Capita PPP'!$B$4</f>
        <v>#N/A</v>
      </c>
      <c r="AI49" s="10" t="e">
        <f>'Per Capita Nominal'!AJ49:AJ49/'Per Capita PPP'!$B$4</f>
        <v>#N/A</v>
      </c>
      <c r="AJ49" s="10" t="e">
        <f>'Per Capita Nominal'!AK49:AK49/'Per Capita PPP'!$B$4</f>
        <v>#N/A</v>
      </c>
      <c r="AK49" s="10" t="e">
        <f>'Per Capita Nominal'!AL49:AL49/'Per Capita PPP'!$B$4</f>
        <v>#N/A</v>
      </c>
      <c r="AL49" s="10" t="e">
        <f>'Per Capita Nominal'!AM49:AM49/'Per Capita PPP'!$B$4</f>
        <v>#N/A</v>
      </c>
      <c r="AM49" s="10" t="e">
        <f>'Per Capita Nominal'!AN49:AN49/'Per Capita PPP'!$B$4</f>
        <v>#N/A</v>
      </c>
      <c r="AN49" s="10" t="e">
        <f>'Per Capita Nominal'!AO49:AO49/'Per Capita PPP'!$B$4</f>
        <v>#N/A</v>
      </c>
      <c r="AO49" s="10" t="e">
        <f>'Per Capita Nominal'!AP49:AP49/'Per Capita PPP'!$B$4</f>
        <v>#N/A</v>
      </c>
      <c r="AP49" s="10" t="e">
        <f>'Per Capita Nominal'!AQ49:AQ49/'Per Capita PPP'!$B$4</f>
        <v>#N/A</v>
      </c>
      <c r="AQ49" s="10" t="e">
        <f>'Per Capita Nominal'!AR49:AR49/'Per Capita PPP'!$B$4</f>
        <v>#N/A</v>
      </c>
      <c r="AR49" s="10" t="e">
        <f>'Per Capita Nominal'!AS49:AS49/'Per Capita PPP'!$B$4</f>
        <v>#N/A</v>
      </c>
      <c r="AS49" s="10" t="e">
        <f>'Per Capita Nominal'!AT49:AT49/'Per Capita PPP'!$B$4</f>
        <v>#N/A</v>
      </c>
      <c r="AT49" s="10" t="e">
        <f>'Per Capita Nominal'!AU49:AU49/'Per Capita PPP'!$B$4</f>
        <v>#N/A</v>
      </c>
      <c r="AU49" s="10" t="e">
        <f>'Per Capita Nominal'!AV49:AV49/'Per Capita PPP'!$B$4</f>
        <v>#N/A</v>
      </c>
      <c r="AV49" s="10" t="e">
        <f>'Per Capita Nominal'!AW49:AW49/'Per Capita PPP'!$B$4</f>
        <v>#N/A</v>
      </c>
      <c r="AW49" s="10" t="e">
        <f>'Per Capita Nominal'!AX49:AX49/'Per Capita PPP'!$B$4</f>
        <v>#N/A</v>
      </c>
      <c r="AX49" s="10" t="e">
        <f>'Per Capita Nominal'!AY49:AY49/'Per Capita PPP'!$B$4</f>
        <v>#N/A</v>
      </c>
      <c r="AY49" s="10" t="e">
        <f>'Per Capita Nominal'!AZ49:AZ49/'Per Capita PPP'!$B$4</f>
        <v>#N/A</v>
      </c>
      <c r="AZ49" s="10" t="e">
        <f>'Per Capita Nominal'!BA49:BA49/'Per Capita PPP'!$B$4</f>
        <v>#N/A</v>
      </c>
      <c r="BA49" s="10" t="e">
        <f>'Per Capita Nominal'!BB49:BB49/'Per Capita PPP'!$B$4</f>
        <v>#N/A</v>
      </c>
      <c r="BB49" s="10" t="e">
        <f>'Per Capita Nominal'!BC49:BC49/'Per Capita PPP'!$B$4</f>
        <v>#N/A</v>
      </c>
      <c r="BC49" s="10" t="e">
        <f>'Per Capita Nominal'!BD49:BD49/'Per Capita PPP'!$B$4</f>
        <v>#N/A</v>
      </c>
      <c r="BD49" s="10" t="e">
        <f>'Per Capita Nominal'!BE49:BE49/'Per Capita PPP'!$B$4</f>
        <v>#N/A</v>
      </c>
      <c r="BE49" s="10" t="e">
        <f>'Per Capita Nominal'!BF49:BF49/'Per Capita PPP'!$B$4</f>
        <v>#N/A</v>
      </c>
      <c r="BF49" s="10" t="e">
        <f>'Per Capita Nominal'!BG49:BG49/'Per Capita PPP'!$B$4</f>
        <v>#N/A</v>
      </c>
      <c r="BG49" s="10" t="e">
        <f>'Per Capita Nominal'!BH49:BH49/'Per Capita PPP'!$B$4</f>
        <v>#N/A</v>
      </c>
      <c r="BH49" s="10" t="e">
        <f>'Per Capita Nominal'!BI49:BI49/'Per Capita PPP'!$B$4</f>
        <v>#N/A</v>
      </c>
      <c r="BI49" s="10" t="e">
        <f>'Per Capita Nominal'!BJ49:BJ49/'Per Capita PPP'!$B$4</f>
        <v>#N/A</v>
      </c>
      <c r="BJ49" s="10" t="e">
        <f>'Per Capita Nominal'!BK49:BK49/'Per Capita PPP'!$B$4</f>
        <v>#N/A</v>
      </c>
      <c r="BK49" s="10" t="e">
        <f>'Per Capita Nominal'!BL49:BL49/'Per Capita PPP'!$B$4</f>
        <v>#N/A</v>
      </c>
      <c r="BL49" s="10" t="e">
        <f>'Per Capita Nominal'!BM49:BM49/'Per Capita PPP'!$B$4</f>
        <v>#N/A</v>
      </c>
      <c r="BM49" s="10" t="e">
        <f>'Per Capita Nominal'!BN49:BN49/'Per Capita PPP'!$B$4</f>
        <v>#N/A</v>
      </c>
      <c r="BN49" s="10" t="e">
        <f>'Per Capita Nominal'!BO49:BO49/'Per Capita PPP'!$B$4</f>
        <v>#N/A</v>
      </c>
      <c r="BO49" s="10" t="e">
        <f>'Per Capita Nominal'!BP49:BP49/'Per Capita PPP'!$B$4</f>
        <v>#N/A</v>
      </c>
      <c r="BP49" s="10" t="e">
        <f>'Per Capita Nominal'!BQ49:BQ49/'Per Capita PPP'!$B$4</f>
        <v>#N/A</v>
      </c>
      <c r="BQ49" s="10" t="e">
        <f>'Per Capita Nominal'!BR49:BR49/'Per Capita PPP'!$B$4</f>
        <v>#N/A</v>
      </c>
      <c r="BR49" s="10" t="e">
        <f>'Per Capita Nominal'!BS49:BS49/'Per Capita PPP'!$B$4</f>
        <v>#N/A</v>
      </c>
      <c r="BS49" s="10" t="e">
        <f>'Per Capita Nominal'!BT49:BT49/'Per Capita PPP'!$B$4</f>
        <v>#N/A</v>
      </c>
      <c r="BT49" s="10" t="e">
        <f>'Per Capita Nominal'!BU49:BU49/'Per Capita PPP'!$B$4</f>
        <v>#N/A</v>
      </c>
      <c r="BU49" s="10" t="e">
        <f>'Per Capita Nominal'!BV49:BV49/'Per Capita PPP'!$B$4</f>
        <v>#N/A</v>
      </c>
      <c r="BV49" s="10" t="e">
        <f>'Per Capita Nominal'!BW49:BW49/'Per Capita PPP'!$B$4</f>
        <v>#N/A</v>
      </c>
      <c r="BW49" s="10" t="e">
        <f>'Per Capita Nominal'!BX49:BX49/'Per Capita PPP'!$B$4</f>
        <v>#N/A</v>
      </c>
      <c r="BX49" s="10" t="e">
        <f>'Per Capita Nominal'!BY49:BY49/'Per Capita PPP'!$B$4</f>
        <v>#N/A</v>
      </c>
      <c r="BY49" s="10" t="e">
        <f>'Per Capita Nominal'!BZ49:BZ49/'Per Capita PPP'!$B$4</f>
        <v>#N/A</v>
      </c>
      <c r="BZ49" s="10" t="e">
        <f>'Per Capita Nominal'!CA49:CA49/'Per Capita PPP'!$B$4</f>
        <v>#N/A</v>
      </c>
      <c r="CA49" s="10" t="e">
        <f>'Per Capita Nominal'!CB49:CB49/'Per Capita PPP'!$B$4</f>
        <v>#N/A</v>
      </c>
      <c r="CB49" s="10" t="e">
        <f>'Per Capita Nominal'!CC49:CC49/'Per Capita PPP'!$B$4</f>
        <v>#N/A</v>
      </c>
      <c r="CC49" s="10" t="e">
        <f>'Per Capita Nominal'!CD49:CD49/'Per Capita PPP'!$B$4</f>
        <v>#N/A</v>
      </c>
      <c r="CD49" s="10" t="e">
        <f>'Per Capita Nominal'!CE49:CE49/'Per Capita PPP'!$B$4</f>
        <v>#N/A</v>
      </c>
      <c r="CE49" s="10" t="e">
        <f>'Per Capita Nominal'!CF49:CF49/'Per Capita PPP'!$B$4</f>
        <v>#N/A</v>
      </c>
      <c r="CF49" s="10" t="e">
        <f>'Per Capita Nominal'!CG49:CG49/'Per Capita PPP'!$B$4</f>
        <v>#N/A</v>
      </c>
      <c r="CG49" s="10" t="e">
        <f>'Per Capita Nominal'!CH49:CH49/'Per Capita PPP'!$B$4</f>
        <v>#N/A</v>
      </c>
      <c r="CH49" s="10" t="e">
        <f>'Per Capita Nominal'!CI49:CI49/'Per Capita PPP'!$B$4</f>
        <v>#N/A</v>
      </c>
      <c r="CI49" s="10" t="e">
        <f>'Per Capita Nominal'!CJ49:CJ49/'Per Capita PPP'!$B$4</f>
        <v>#N/A</v>
      </c>
      <c r="CJ49" s="10" t="e">
        <f>'Per Capita Nominal'!CK49:CK49/'Per Capita PPP'!$B$4</f>
        <v>#N/A</v>
      </c>
      <c r="CK49" s="10" t="e">
        <f>'Per Capita Nominal'!CL49:CL49/'Per Capita PPP'!$B$4</f>
        <v>#N/A</v>
      </c>
      <c r="CL49" s="10" t="e">
        <f>'Per Capita Nominal'!CM49:CM49/'Per Capita PPP'!$B$4</f>
        <v>#N/A</v>
      </c>
      <c r="CM49" s="10" t="e">
        <f>'Per Capita Nominal'!CN49:CN49/'Per Capita PPP'!$B$4</f>
        <v>#N/A</v>
      </c>
      <c r="CN49" s="10" t="e">
        <f>'Per Capita Nominal'!CO49:CO49/'Per Capita PPP'!$B$4</f>
        <v>#N/A</v>
      </c>
      <c r="CO49" s="10" t="e">
        <f>'Per Capita Nominal'!CP49:CP49/'Per Capita PPP'!$B$4</f>
        <v>#N/A</v>
      </c>
    </row>
    <row r="50" spans="1:93" hidden="1" outlineLevel="4">
      <c r="A50" s="206" t="s">
        <v>410</v>
      </c>
      <c r="B50" s="4" t="e">
        <f>'Per Capita Nominal'!C50:C50/'Per Capita PPP'!$B$4</f>
        <v>#N/A</v>
      </c>
      <c r="C50" s="10" t="e">
        <f>'Per Capita Nominal'!D50:D50/'Per Capita PPP'!$B$4</f>
        <v>#N/A</v>
      </c>
      <c r="D50" s="10" t="e">
        <f>'Per Capita Nominal'!E50:E50/'Per Capita PPP'!$B$4</f>
        <v>#N/A</v>
      </c>
      <c r="E50" s="10" t="e">
        <f>'Per Capita Nominal'!F50:F50/'Per Capita PPP'!$B$4</f>
        <v>#N/A</v>
      </c>
      <c r="F50" s="10" t="e">
        <f>'Per Capita Nominal'!G50:G50/'Per Capita PPP'!$B$4</f>
        <v>#N/A</v>
      </c>
      <c r="G50" s="10" t="e">
        <f>'Per Capita Nominal'!H50:H50/'Per Capita PPP'!$B$4</f>
        <v>#N/A</v>
      </c>
      <c r="H50" s="10" t="e">
        <f>'Per Capita Nominal'!I50:I50/'Per Capita PPP'!$B$4</f>
        <v>#N/A</v>
      </c>
      <c r="I50" s="10" t="e">
        <f>'Per Capita Nominal'!J50:J50/'Per Capita PPP'!$B$4</f>
        <v>#N/A</v>
      </c>
      <c r="J50" s="10" t="e">
        <f>'Per Capita Nominal'!K50:K50/'Per Capita PPP'!$B$4</f>
        <v>#N/A</v>
      </c>
      <c r="K50" s="10" t="e">
        <f>'Per Capita Nominal'!L50:L50/'Per Capita PPP'!$B$4</f>
        <v>#N/A</v>
      </c>
      <c r="L50" s="10" t="e">
        <f>'Per Capita Nominal'!M50:M50/'Per Capita PPP'!$B$4</f>
        <v>#N/A</v>
      </c>
      <c r="M50" s="10" t="e">
        <f>'Per Capita Nominal'!N50:N50/'Per Capita PPP'!$B$4</f>
        <v>#N/A</v>
      </c>
      <c r="N50" s="10" t="e">
        <f>'Per Capita Nominal'!O50:O50/'Per Capita PPP'!$B$4</f>
        <v>#N/A</v>
      </c>
      <c r="O50" s="10" t="e">
        <f>'Per Capita Nominal'!P50:P50/'Per Capita PPP'!$B$4</f>
        <v>#N/A</v>
      </c>
      <c r="P50" s="10" t="e">
        <f>'Per Capita Nominal'!Q50:Q50/'Per Capita PPP'!$B$4</f>
        <v>#N/A</v>
      </c>
      <c r="Q50" s="10" t="e">
        <f>'Per Capita Nominal'!R50:R50/'Per Capita PPP'!$B$4</f>
        <v>#N/A</v>
      </c>
      <c r="R50" s="10" t="e">
        <f>'Per Capita Nominal'!S50:S50/'Per Capita PPP'!$B$4</f>
        <v>#N/A</v>
      </c>
      <c r="S50" s="10" t="e">
        <f>'Per Capita Nominal'!T50:T50/'Per Capita PPP'!$B$4</f>
        <v>#N/A</v>
      </c>
      <c r="T50" s="10" t="e">
        <f>'Per Capita Nominal'!U50:U50/'Per Capita PPP'!$B$4</f>
        <v>#N/A</v>
      </c>
      <c r="U50" s="10" t="e">
        <f>'Per Capita Nominal'!V50:V50/'Per Capita PPP'!$B$4</f>
        <v>#N/A</v>
      </c>
      <c r="V50" s="10" t="e">
        <f>'Per Capita Nominal'!W50:W50/'Per Capita PPP'!$B$4</f>
        <v>#N/A</v>
      </c>
      <c r="W50" s="10" t="e">
        <f>'Per Capita Nominal'!X50:X50/'Per Capita PPP'!$B$4</f>
        <v>#N/A</v>
      </c>
      <c r="X50" s="10" t="e">
        <f>'Per Capita Nominal'!Y50:Y50/'Per Capita PPP'!$B$4</f>
        <v>#N/A</v>
      </c>
      <c r="Y50" s="10" t="e">
        <f>'Per Capita Nominal'!Z50:Z50/'Per Capita PPP'!$B$4</f>
        <v>#N/A</v>
      </c>
      <c r="Z50" s="10" t="e">
        <f>'Per Capita Nominal'!AA50:AA50/'Per Capita PPP'!$B$4</f>
        <v>#N/A</v>
      </c>
      <c r="AA50" s="10" t="e">
        <f>'Per Capita Nominal'!AB50:AB50/'Per Capita PPP'!$B$4</f>
        <v>#N/A</v>
      </c>
      <c r="AB50" s="10" t="e">
        <f>'Per Capita Nominal'!AC50:AC50/'Per Capita PPP'!$B$4</f>
        <v>#N/A</v>
      </c>
      <c r="AC50" s="10" t="e">
        <f>'Per Capita Nominal'!AD50:AD50/'Per Capita PPP'!$B$4</f>
        <v>#N/A</v>
      </c>
      <c r="AD50" s="10" t="e">
        <f>'Per Capita Nominal'!AE50:AE50/'Per Capita PPP'!$B$4</f>
        <v>#N/A</v>
      </c>
      <c r="AE50" s="10" t="e">
        <f>'Per Capita Nominal'!AF50:AF50/'Per Capita PPP'!$B$4</f>
        <v>#N/A</v>
      </c>
      <c r="AF50" s="10" t="e">
        <f>'Per Capita Nominal'!AG50:AG50/'Per Capita PPP'!$B$4</f>
        <v>#N/A</v>
      </c>
      <c r="AG50" s="10" t="e">
        <f>'Per Capita Nominal'!AH50:AH50/'Per Capita PPP'!$B$4</f>
        <v>#N/A</v>
      </c>
      <c r="AH50" s="10" t="e">
        <f>'Per Capita Nominal'!AI50:AI50/'Per Capita PPP'!$B$4</f>
        <v>#N/A</v>
      </c>
      <c r="AI50" s="10" t="e">
        <f>'Per Capita Nominal'!AJ50:AJ50/'Per Capita PPP'!$B$4</f>
        <v>#N/A</v>
      </c>
      <c r="AJ50" s="10" t="e">
        <f>'Per Capita Nominal'!AK50:AK50/'Per Capita PPP'!$B$4</f>
        <v>#N/A</v>
      </c>
      <c r="AK50" s="10" t="e">
        <f>'Per Capita Nominal'!AL50:AL50/'Per Capita PPP'!$B$4</f>
        <v>#N/A</v>
      </c>
      <c r="AL50" s="10" t="e">
        <f>'Per Capita Nominal'!AM50:AM50/'Per Capita PPP'!$B$4</f>
        <v>#N/A</v>
      </c>
      <c r="AM50" s="10" t="e">
        <f>'Per Capita Nominal'!AN50:AN50/'Per Capita PPP'!$B$4</f>
        <v>#N/A</v>
      </c>
      <c r="AN50" s="10" t="e">
        <f>'Per Capita Nominal'!AO50:AO50/'Per Capita PPP'!$B$4</f>
        <v>#N/A</v>
      </c>
      <c r="AO50" s="10" t="e">
        <f>'Per Capita Nominal'!AP50:AP50/'Per Capita PPP'!$B$4</f>
        <v>#N/A</v>
      </c>
      <c r="AP50" s="10" t="e">
        <f>'Per Capita Nominal'!AQ50:AQ50/'Per Capita PPP'!$B$4</f>
        <v>#N/A</v>
      </c>
      <c r="AQ50" s="10" t="e">
        <f>'Per Capita Nominal'!AR50:AR50/'Per Capita PPP'!$B$4</f>
        <v>#N/A</v>
      </c>
      <c r="AR50" s="10" t="e">
        <f>'Per Capita Nominal'!AS50:AS50/'Per Capita PPP'!$B$4</f>
        <v>#N/A</v>
      </c>
      <c r="AS50" s="10" t="e">
        <f>'Per Capita Nominal'!AT50:AT50/'Per Capita PPP'!$B$4</f>
        <v>#N/A</v>
      </c>
      <c r="AT50" s="10" t="e">
        <f>'Per Capita Nominal'!AU50:AU50/'Per Capita PPP'!$B$4</f>
        <v>#N/A</v>
      </c>
      <c r="AU50" s="10" t="e">
        <f>'Per Capita Nominal'!AV50:AV50/'Per Capita PPP'!$B$4</f>
        <v>#N/A</v>
      </c>
      <c r="AV50" s="10" t="e">
        <f>'Per Capita Nominal'!AW50:AW50/'Per Capita PPP'!$B$4</f>
        <v>#N/A</v>
      </c>
      <c r="AW50" s="10" t="e">
        <f>'Per Capita Nominal'!AX50:AX50/'Per Capita PPP'!$B$4</f>
        <v>#N/A</v>
      </c>
      <c r="AX50" s="10" t="e">
        <f>'Per Capita Nominal'!AY50:AY50/'Per Capita PPP'!$B$4</f>
        <v>#N/A</v>
      </c>
      <c r="AY50" s="10" t="e">
        <f>'Per Capita Nominal'!AZ50:AZ50/'Per Capita PPP'!$B$4</f>
        <v>#N/A</v>
      </c>
      <c r="AZ50" s="10" t="e">
        <f>'Per Capita Nominal'!BA50:BA50/'Per Capita PPP'!$B$4</f>
        <v>#N/A</v>
      </c>
      <c r="BA50" s="10" t="e">
        <f>'Per Capita Nominal'!BB50:BB50/'Per Capita PPP'!$B$4</f>
        <v>#N/A</v>
      </c>
      <c r="BB50" s="10" t="e">
        <f>'Per Capita Nominal'!BC50:BC50/'Per Capita PPP'!$B$4</f>
        <v>#N/A</v>
      </c>
      <c r="BC50" s="10" t="e">
        <f>'Per Capita Nominal'!BD50:BD50/'Per Capita PPP'!$B$4</f>
        <v>#N/A</v>
      </c>
      <c r="BD50" s="10" t="e">
        <f>'Per Capita Nominal'!BE50:BE50/'Per Capita PPP'!$B$4</f>
        <v>#N/A</v>
      </c>
      <c r="BE50" s="10" t="e">
        <f>'Per Capita Nominal'!BF50:BF50/'Per Capita PPP'!$B$4</f>
        <v>#N/A</v>
      </c>
      <c r="BF50" s="10" t="e">
        <f>'Per Capita Nominal'!BG50:BG50/'Per Capita PPP'!$B$4</f>
        <v>#N/A</v>
      </c>
      <c r="BG50" s="10" t="e">
        <f>'Per Capita Nominal'!BH50:BH50/'Per Capita PPP'!$B$4</f>
        <v>#N/A</v>
      </c>
      <c r="BH50" s="10" t="e">
        <f>'Per Capita Nominal'!BI50:BI50/'Per Capita PPP'!$B$4</f>
        <v>#N/A</v>
      </c>
      <c r="BI50" s="10" t="e">
        <f>'Per Capita Nominal'!BJ50:BJ50/'Per Capita PPP'!$B$4</f>
        <v>#N/A</v>
      </c>
      <c r="BJ50" s="10" t="e">
        <f>'Per Capita Nominal'!BK50:BK50/'Per Capita PPP'!$B$4</f>
        <v>#N/A</v>
      </c>
      <c r="BK50" s="10" t="e">
        <f>'Per Capita Nominal'!BL50:BL50/'Per Capita PPP'!$B$4</f>
        <v>#N/A</v>
      </c>
      <c r="BL50" s="10" t="e">
        <f>'Per Capita Nominal'!BM50:BM50/'Per Capita PPP'!$B$4</f>
        <v>#N/A</v>
      </c>
      <c r="BM50" s="10" t="e">
        <f>'Per Capita Nominal'!BN50:BN50/'Per Capita PPP'!$B$4</f>
        <v>#N/A</v>
      </c>
      <c r="BN50" s="10" t="e">
        <f>'Per Capita Nominal'!BO50:BO50/'Per Capita PPP'!$B$4</f>
        <v>#N/A</v>
      </c>
      <c r="BO50" s="10" t="e">
        <f>'Per Capita Nominal'!BP50:BP50/'Per Capita PPP'!$B$4</f>
        <v>#N/A</v>
      </c>
      <c r="BP50" s="10" t="e">
        <f>'Per Capita Nominal'!BQ50:BQ50/'Per Capita PPP'!$B$4</f>
        <v>#N/A</v>
      </c>
      <c r="BQ50" s="10" t="e">
        <f>'Per Capita Nominal'!BR50:BR50/'Per Capita PPP'!$B$4</f>
        <v>#N/A</v>
      </c>
      <c r="BR50" s="10" t="e">
        <f>'Per Capita Nominal'!BS50:BS50/'Per Capita PPP'!$B$4</f>
        <v>#N/A</v>
      </c>
      <c r="BS50" s="10" t="e">
        <f>'Per Capita Nominal'!BT50:BT50/'Per Capita PPP'!$B$4</f>
        <v>#N/A</v>
      </c>
      <c r="BT50" s="10" t="e">
        <f>'Per Capita Nominal'!BU50:BU50/'Per Capita PPP'!$B$4</f>
        <v>#N/A</v>
      </c>
      <c r="BU50" s="10" t="e">
        <f>'Per Capita Nominal'!BV50:BV50/'Per Capita PPP'!$B$4</f>
        <v>#N/A</v>
      </c>
      <c r="BV50" s="10" t="e">
        <f>'Per Capita Nominal'!BW50:BW50/'Per Capita PPP'!$B$4</f>
        <v>#N/A</v>
      </c>
      <c r="BW50" s="10" t="e">
        <f>'Per Capita Nominal'!BX50:BX50/'Per Capita PPP'!$B$4</f>
        <v>#N/A</v>
      </c>
      <c r="BX50" s="10" t="e">
        <f>'Per Capita Nominal'!BY50:BY50/'Per Capita PPP'!$B$4</f>
        <v>#N/A</v>
      </c>
      <c r="BY50" s="10" t="e">
        <f>'Per Capita Nominal'!BZ50:BZ50/'Per Capita PPP'!$B$4</f>
        <v>#N/A</v>
      </c>
      <c r="BZ50" s="10" t="e">
        <f>'Per Capita Nominal'!CA50:CA50/'Per Capita PPP'!$B$4</f>
        <v>#N/A</v>
      </c>
      <c r="CA50" s="10" t="e">
        <f>'Per Capita Nominal'!CB50:CB50/'Per Capita PPP'!$B$4</f>
        <v>#N/A</v>
      </c>
      <c r="CB50" s="10" t="e">
        <f>'Per Capita Nominal'!CC50:CC50/'Per Capita PPP'!$B$4</f>
        <v>#N/A</v>
      </c>
      <c r="CC50" s="10" t="e">
        <f>'Per Capita Nominal'!CD50:CD50/'Per Capita PPP'!$B$4</f>
        <v>#N/A</v>
      </c>
      <c r="CD50" s="10" t="e">
        <f>'Per Capita Nominal'!CE50:CE50/'Per Capita PPP'!$B$4</f>
        <v>#N/A</v>
      </c>
      <c r="CE50" s="10" t="e">
        <f>'Per Capita Nominal'!CF50:CF50/'Per Capita PPP'!$B$4</f>
        <v>#N/A</v>
      </c>
      <c r="CF50" s="10" t="e">
        <f>'Per Capita Nominal'!CG50:CG50/'Per Capita PPP'!$B$4</f>
        <v>#N/A</v>
      </c>
      <c r="CG50" s="10" t="e">
        <f>'Per Capita Nominal'!CH50:CH50/'Per Capita PPP'!$B$4</f>
        <v>#N/A</v>
      </c>
      <c r="CH50" s="10" t="e">
        <f>'Per Capita Nominal'!CI50:CI50/'Per Capita PPP'!$B$4</f>
        <v>#N/A</v>
      </c>
      <c r="CI50" s="10" t="e">
        <f>'Per Capita Nominal'!CJ50:CJ50/'Per Capita PPP'!$B$4</f>
        <v>#N/A</v>
      </c>
      <c r="CJ50" s="10" t="e">
        <f>'Per Capita Nominal'!CK50:CK50/'Per Capita PPP'!$B$4</f>
        <v>#N/A</v>
      </c>
      <c r="CK50" s="10" t="e">
        <f>'Per Capita Nominal'!CL50:CL50/'Per Capita PPP'!$B$4</f>
        <v>#N/A</v>
      </c>
      <c r="CL50" s="10" t="e">
        <f>'Per Capita Nominal'!CM50:CM50/'Per Capita PPP'!$B$4</f>
        <v>#N/A</v>
      </c>
      <c r="CM50" s="10" t="e">
        <f>'Per Capita Nominal'!CN50:CN50/'Per Capita PPP'!$B$4</f>
        <v>#N/A</v>
      </c>
      <c r="CN50" s="10" t="e">
        <f>'Per Capita Nominal'!CO50:CO50/'Per Capita PPP'!$B$4</f>
        <v>#N/A</v>
      </c>
      <c r="CO50" s="10" t="e">
        <f>'Per Capita Nominal'!CP50:CP50/'Per Capita PPP'!$B$4</f>
        <v>#N/A</v>
      </c>
    </row>
    <row r="51" spans="1:93" hidden="1" outlineLevel="5">
      <c r="A51" s="235" t="s">
        <v>383</v>
      </c>
      <c r="B51" s="4" t="e">
        <f>'Per Capita Nominal'!C51:C51/'Per Capita PPP'!$B$4</f>
        <v>#N/A</v>
      </c>
      <c r="C51" s="10" t="e">
        <f>'Per Capita Nominal'!D51:D51/'Per Capita PPP'!$B$4</f>
        <v>#N/A</v>
      </c>
      <c r="D51" s="10" t="e">
        <f>'Per Capita Nominal'!E51:E51/'Per Capita PPP'!$B$4</f>
        <v>#N/A</v>
      </c>
      <c r="E51" s="10" t="e">
        <f>'Per Capita Nominal'!F51:F51/'Per Capita PPP'!$B$4</f>
        <v>#N/A</v>
      </c>
      <c r="F51" s="10" t="e">
        <f>'Per Capita Nominal'!G51:G51/'Per Capita PPP'!$B$4</f>
        <v>#N/A</v>
      </c>
      <c r="G51" s="10" t="e">
        <f>'Per Capita Nominal'!H51:H51/'Per Capita PPP'!$B$4</f>
        <v>#N/A</v>
      </c>
      <c r="H51" s="10" t="e">
        <f>'Per Capita Nominal'!I51:I51/'Per Capita PPP'!$B$4</f>
        <v>#N/A</v>
      </c>
      <c r="I51" s="10" t="e">
        <f>'Per Capita Nominal'!J51:J51/'Per Capita PPP'!$B$4</f>
        <v>#N/A</v>
      </c>
      <c r="J51" s="10" t="e">
        <f>'Per Capita Nominal'!K51:K51/'Per Capita PPP'!$B$4</f>
        <v>#N/A</v>
      </c>
      <c r="K51" s="10" t="e">
        <f>'Per Capita Nominal'!L51:L51/'Per Capita PPP'!$B$4</f>
        <v>#N/A</v>
      </c>
      <c r="L51" s="10" t="e">
        <f>'Per Capita Nominal'!M51:M51/'Per Capita PPP'!$B$4</f>
        <v>#N/A</v>
      </c>
      <c r="M51" s="10" t="e">
        <f>'Per Capita Nominal'!N51:N51/'Per Capita PPP'!$B$4</f>
        <v>#N/A</v>
      </c>
      <c r="N51" s="10" t="e">
        <f>'Per Capita Nominal'!O51:O51/'Per Capita PPP'!$B$4</f>
        <v>#N/A</v>
      </c>
      <c r="O51" s="10" t="e">
        <f>'Per Capita Nominal'!P51:P51/'Per Capita PPP'!$B$4</f>
        <v>#N/A</v>
      </c>
      <c r="P51" s="10" t="e">
        <f>'Per Capita Nominal'!Q51:Q51/'Per Capita PPP'!$B$4</f>
        <v>#N/A</v>
      </c>
      <c r="Q51" s="10" t="e">
        <f>'Per Capita Nominal'!R51:R51/'Per Capita PPP'!$B$4</f>
        <v>#N/A</v>
      </c>
      <c r="R51" s="10" t="e">
        <f>'Per Capita Nominal'!S51:S51/'Per Capita PPP'!$B$4</f>
        <v>#N/A</v>
      </c>
      <c r="S51" s="10" t="e">
        <f>'Per Capita Nominal'!T51:T51/'Per Capita PPP'!$B$4</f>
        <v>#N/A</v>
      </c>
      <c r="T51" s="10" t="e">
        <f>'Per Capita Nominal'!U51:U51/'Per Capita PPP'!$B$4</f>
        <v>#N/A</v>
      </c>
      <c r="U51" s="10" t="e">
        <f>'Per Capita Nominal'!V51:V51/'Per Capita PPP'!$B$4</f>
        <v>#N/A</v>
      </c>
      <c r="V51" s="10" t="e">
        <f>'Per Capita Nominal'!W51:W51/'Per Capita PPP'!$B$4</f>
        <v>#N/A</v>
      </c>
      <c r="W51" s="10" t="e">
        <f>'Per Capita Nominal'!X51:X51/'Per Capita PPP'!$B$4</f>
        <v>#N/A</v>
      </c>
      <c r="X51" s="10" t="e">
        <f>'Per Capita Nominal'!Y51:Y51/'Per Capita PPP'!$B$4</f>
        <v>#N/A</v>
      </c>
      <c r="Y51" s="10" t="e">
        <f>'Per Capita Nominal'!Z51:Z51/'Per Capita PPP'!$B$4</f>
        <v>#N/A</v>
      </c>
      <c r="Z51" s="10" t="e">
        <f>'Per Capita Nominal'!AA51:AA51/'Per Capita PPP'!$B$4</f>
        <v>#N/A</v>
      </c>
      <c r="AA51" s="10" t="e">
        <f>'Per Capita Nominal'!AB51:AB51/'Per Capita PPP'!$B$4</f>
        <v>#N/A</v>
      </c>
      <c r="AB51" s="10" t="e">
        <f>'Per Capita Nominal'!AC51:AC51/'Per Capita PPP'!$B$4</f>
        <v>#N/A</v>
      </c>
      <c r="AC51" s="10" t="e">
        <f>'Per Capita Nominal'!AD51:AD51/'Per Capita PPP'!$B$4</f>
        <v>#N/A</v>
      </c>
      <c r="AD51" s="10" t="e">
        <f>'Per Capita Nominal'!AE51:AE51/'Per Capita PPP'!$B$4</f>
        <v>#N/A</v>
      </c>
      <c r="AE51" s="10" t="e">
        <f>'Per Capita Nominal'!AF51:AF51/'Per Capita PPP'!$B$4</f>
        <v>#N/A</v>
      </c>
      <c r="AF51" s="10" t="e">
        <f>'Per Capita Nominal'!AG51:AG51/'Per Capita PPP'!$B$4</f>
        <v>#N/A</v>
      </c>
      <c r="AG51" s="10" t="e">
        <f>'Per Capita Nominal'!AH51:AH51/'Per Capita PPP'!$B$4</f>
        <v>#N/A</v>
      </c>
      <c r="AH51" s="10" t="e">
        <f>'Per Capita Nominal'!AI51:AI51/'Per Capita PPP'!$B$4</f>
        <v>#N/A</v>
      </c>
      <c r="AI51" s="10" t="e">
        <f>'Per Capita Nominal'!AJ51:AJ51/'Per Capita PPP'!$B$4</f>
        <v>#N/A</v>
      </c>
      <c r="AJ51" s="10" t="e">
        <f>'Per Capita Nominal'!AK51:AK51/'Per Capita PPP'!$B$4</f>
        <v>#N/A</v>
      </c>
      <c r="AK51" s="10" t="e">
        <f>'Per Capita Nominal'!AL51:AL51/'Per Capita PPP'!$B$4</f>
        <v>#N/A</v>
      </c>
      <c r="AL51" s="10" t="e">
        <f>'Per Capita Nominal'!AM51:AM51/'Per Capita PPP'!$B$4</f>
        <v>#N/A</v>
      </c>
      <c r="AM51" s="10" t="e">
        <f>'Per Capita Nominal'!AN51:AN51/'Per Capita PPP'!$B$4</f>
        <v>#N/A</v>
      </c>
      <c r="AN51" s="10" t="e">
        <f>'Per Capita Nominal'!AO51:AO51/'Per Capita PPP'!$B$4</f>
        <v>#N/A</v>
      </c>
      <c r="AO51" s="10" t="e">
        <f>'Per Capita Nominal'!AP51:AP51/'Per Capita PPP'!$B$4</f>
        <v>#N/A</v>
      </c>
      <c r="AP51" s="10" t="e">
        <f>'Per Capita Nominal'!AQ51:AQ51/'Per Capita PPP'!$B$4</f>
        <v>#N/A</v>
      </c>
      <c r="AQ51" s="10" t="e">
        <f>'Per Capita Nominal'!AR51:AR51/'Per Capita PPP'!$B$4</f>
        <v>#N/A</v>
      </c>
      <c r="AR51" s="10" t="e">
        <f>'Per Capita Nominal'!AS51:AS51/'Per Capita PPP'!$B$4</f>
        <v>#N/A</v>
      </c>
      <c r="AS51" s="10" t="e">
        <f>'Per Capita Nominal'!AT51:AT51/'Per Capita PPP'!$B$4</f>
        <v>#N/A</v>
      </c>
      <c r="AT51" s="10" t="e">
        <f>'Per Capita Nominal'!AU51:AU51/'Per Capita PPP'!$B$4</f>
        <v>#N/A</v>
      </c>
      <c r="AU51" s="10" t="e">
        <f>'Per Capita Nominal'!AV51:AV51/'Per Capita PPP'!$B$4</f>
        <v>#N/A</v>
      </c>
      <c r="AV51" s="10" t="e">
        <f>'Per Capita Nominal'!AW51:AW51/'Per Capita PPP'!$B$4</f>
        <v>#N/A</v>
      </c>
      <c r="AW51" s="10" t="e">
        <f>'Per Capita Nominal'!AX51:AX51/'Per Capita PPP'!$B$4</f>
        <v>#N/A</v>
      </c>
      <c r="AX51" s="10" t="e">
        <f>'Per Capita Nominal'!AY51:AY51/'Per Capita PPP'!$B$4</f>
        <v>#N/A</v>
      </c>
      <c r="AY51" s="10" t="e">
        <f>'Per Capita Nominal'!AZ51:AZ51/'Per Capita PPP'!$B$4</f>
        <v>#N/A</v>
      </c>
      <c r="AZ51" s="10" t="e">
        <f>'Per Capita Nominal'!BA51:BA51/'Per Capita PPP'!$B$4</f>
        <v>#N/A</v>
      </c>
      <c r="BA51" s="10" t="e">
        <f>'Per Capita Nominal'!BB51:BB51/'Per Capita PPP'!$B$4</f>
        <v>#N/A</v>
      </c>
      <c r="BB51" s="10" t="e">
        <f>'Per Capita Nominal'!BC51:BC51/'Per Capita PPP'!$B$4</f>
        <v>#N/A</v>
      </c>
      <c r="BC51" s="10" t="e">
        <f>'Per Capita Nominal'!BD51:BD51/'Per Capita PPP'!$B$4</f>
        <v>#N/A</v>
      </c>
      <c r="BD51" s="10" t="e">
        <f>'Per Capita Nominal'!BE51:BE51/'Per Capita PPP'!$B$4</f>
        <v>#N/A</v>
      </c>
      <c r="BE51" s="10" t="e">
        <f>'Per Capita Nominal'!BF51:BF51/'Per Capita PPP'!$B$4</f>
        <v>#N/A</v>
      </c>
      <c r="BF51" s="10" t="e">
        <f>'Per Capita Nominal'!BG51:BG51/'Per Capita PPP'!$B$4</f>
        <v>#N/A</v>
      </c>
      <c r="BG51" s="10" t="e">
        <f>'Per Capita Nominal'!BH51:BH51/'Per Capita PPP'!$B$4</f>
        <v>#N/A</v>
      </c>
      <c r="BH51" s="10" t="e">
        <f>'Per Capita Nominal'!BI51:BI51/'Per Capita PPP'!$B$4</f>
        <v>#N/A</v>
      </c>
      <c r="BI51" s="10" t="e">
        <f>'Per Capita Nominal'!BJ51:BJ51/'Per Capita PPP'!$B$4</f>
        <v>#N/A</v>
      </c>
      <c r="BJ51" s="10" t="e">
        <f>'Per Capita Nominal'!BK51:BK51/'Per Capita PPP'!$B$4</f>
        <v>#N/A</v>
      </c>
      <c r="BK51" s="10" t="e">
        <f>'Per Capita Nominal'!BL51:BL51/'Per Capita PPP'!$B$4</f>
        <v>#N/A</v>
      </c>
      <c r="BL51" s="10" t="e">
        <f>'Per Capita Nominal'!BM51:BM51/'Per Capita PPP'!$B$4</f>
        <v>#N/A</v>
      </c>
      <c r="BM51" s="10" t="e">
        <f>'Per Capita Nominal'!BN51:BN51/'Per Capita PPP'!$B$4</f>
        <v>#N/A</v>
      </c>
      <c r="BN51" s="10" t="e">
        <f>'Per Capita Nominal'!BO51:BO51/'Per Capita PPP'!$B$4</f>
        <v>#N/A</v>
      </c>
      <c r="BO51" s="10" t="e">
        <f>'Per Capita Nominal'!BP51:BP51/'Per Capita PPP'!$B$4</f>
        <v>#N/A</v>
      </c>
      <c r="BP51" s="10" t="e">
        <f>'Per Capita Nominal'!BQ51:BQ51/'Per Capita PPP'!$B$4</f>
        <v>#N/A</v>
      </c>
      <c r="BQ51" s="10" t="e">
        <f>'Per Capita Nominal'!BR51:BR51/'Per Capita PPP'!$B$4</f>
        <v>#N/A</v>
      </c>
      <c r="BR51" s="10" t="e">
        <f>'Per Capita Nominal'!BS51:BS51/'Per Capita PPP'!$B$4</f>
        <v>#N/A</v>
      </c>
      <c r="BS51" s="10" t="e">
        <f>'Per Capita Nominal'!BT51:BT51/'Per Capita PPP'!$B$4</f>
        <v>#N/A</v>
      </c>
      <c r="BT51" s="10" t="e">
        <f>'Per Capita Nominal'!BU51:BU51/'Per Capita PPP'!$B$4</f>
        <v>#N/A</v>
      </c>
      <c r="BU51" s="10" t="e">
        <f>'Per Capita Nominal'!BV51:BV51/'Per Capita PPP'!$B$4</f>
        <v>#N/A</v>
      </c>
      <c r="BV51" s="10" t="e">
        <f>'Per Capita Nominal'!BW51:BW51/'Per Capita PPP'!$B$4</f>
        <v>#N/A</v>
      </c>
      <c r="BW51" s="10" t="e">
        <f>'Per Capita Nominal'!BX51:BX51/'Per Capita PPP'!$B$4</f>
        <v>#N/A</v>
      </c>
      <c r="BX51" s="10" t="e">
        <f>'Per Capita Nominal'!BY51:BY51/'Per Capita PPP'!$B$4</f>
        <v>#N/A</v>
      </c>
      <c r="BY51" s="10" t="e">
        <f>'Per Capita Nominal'!BZ51:BZ51/'Per Capita PPP'!$B$4</f>
        <v>#N/A</v>
      </c>
      <c r="BZ51" s="10" t="e">
        <f>'Per Capita Nominal'!CA51:CA51/'Per Capita PPP'!$B$4</f>
        <v>#N/A</v>
      </c>
      <c r="CA51" s="10" t="e">
        <f>'Per Capita Nominal'!CB51:CB51/'Per Capita PPP'!$B$4</f>
        <v>#N/A</v>
      </c>
      <c r="CB51" s="10" t="e">
        <f>'Per Capita Nominal'!CC51:CC51/'Per Capita PPP'!$B$4</f>
        <v>#N/A</v>
      </c>
      <c r="CC51" s="10" t="e">
        <f>'Per Capita Nominal'!CD51:CD51/'Per Capita PPP'!$B$4</f>
        <v>#N/A</v>
      </c>
      <c r="CD51" s="10" t="e">
        <f>'Per Capita Nominal'!CE51:CE51/'Per Capita PPP'!$B$4</f>
        <v>#N/A</v>
      </c>
      <c r="CE51" s="10" t="e">
        <f>'Per Capita Nominal'!CF51:CF51/'Per Capita PPP'!$B$4</f>
        <v>#N/A</v>
      </c>
      <c r="CF51" s="10" t="e">
        <f>'Per Capita Nominal'!CG51:CG51/'Per Capita PPP'!$B$4</f>
        <v>#N/A</v>
      </c>
      <c r="CG51" s="10" t="e">
        <f>'Per Capita Nominal'!CH51:CH51/'Per Capita PPP'!$B$4</f>
        <v>#N/A</v>
      </c>
      <c r="CH51" s="10" t="e">
        <f>'Per Capita Nominal'!CI51:CI51/'Per Capita PPP'!$B$4</f>
        <v>#N/A</v>
      </c>
      <c r="CI51" s="10" t="e">
        <f>'Per Capita Nominal'!CJ51:CJ51/'Per Capita PPP'!$B$4</f>
        <v>#N/A</v>
      </c>
      <c r="CJ51" s="10" t="e">
        <f>'Per Capita Nominal'!CK51:CK51/'Per Capita PPP'!$B$4</f>
        <v>#N/A</v>
      </c>
      <c r="CK51" s="10" t="e">
        <f>'Per Capita Nominal'!CL51:CL51/'Per Capita PPP'!$B$4</f>
        <v>#N/A</v>
      </c>
      <c r="CL51" s="10" t="e">
        <f>'Per Capita Nominal'!CM51:CM51/'Per Capita PPP'!$B$4</f>
        <v>#N/A</v>
      </c>
      <c r="CM51" s="10" t="e">
        <f>'Per Capita Nominal'!CN51:CN51/'Per Capita PPP'!$B$4</f>
        <v>#N/A</v>
      </c>
      <c r="CN51" s="10" t="e">
        <f>'Per Capita Nominal'!CO51:CO51/'Per Capita PPP'!$B$4</f>
        <v>#N/A</v>
      </c>
      <c r="CO51" s="10" t="e">
        <f>'Per Capita Nominal'!CP51:CP51/'Per Capita PPP'!$B$4</f>
        <v>#N/A</v>
      </c>
    </row>
    <row r="52" spans="1:93" hidden="1" outlineLevel="5">
      <c r="A52" s="236" t="s">
        <v>384</v>
      </c>
      <c r="B52" s="4" t="e">
        <f>'Per Capita Nominal'!C52:C52/'Per Capita PPP'!$B$4</f>
        <v>#N/A</v>
      </c>
      <c r="C52" s="10" t="e">
        <f>'Per Capita Nominal'!D52:D52/'Per Capita PPP'!$B$4</f>
        <v>#N/A</v>
      </c>
      <c r="D52" s="10" t="e">
        <f>'Per Capita Nominal'!E52:E52/'Per Capita PPP'!$B$4</f>
        <v>#N/A</v>
      </c>
      <c r="E52" s="10" t="e">
        <f>'Per Capita Nominal'!F52:F52/'Per Capita PPP'!$B$4</f>
        <v>#N/A</v>
      </c>
      <c r="F52" s="10" t="e">
        <f>'Per Capita Nominal'!G52:G52/'Per Capita PPP'!$B$4</f>
        <v>#N/A</v>
      </c>
      <c r="G52" s="10" t="e">
        <f>'Per Capita Nominal'!H52:H52/'Per Capita PPP'!$B$4</f>
        <v>#N/A</v>
      </c>
      <c r="H52" s="10" t="e">
        <f>'Per Capita Nominal'!I52:I52/'Per Capita PPP'!$B$4</f>
        <v>#N/A</v>
      </c>
      <c r="I52" s="10" t="e">
        <f>'Per Capita Nominal'!J52:J52/'Per Capita PPP'!$B$4</f>
        <v>#N/A</v>
      </c>
      <c r="J52" s="10" t="e">
        <f>'Per Capita Nominal'!K52:K52/'Per Capita PPP'!$B$4</f>
        <v>#N/A</v>
      </c>
      <c r="K52" s="10" t="e">
        <f>'Per Capita Nominal'!L52:L52/'Per Capita PPP'!$B$4</f>
        <v>#N/A</v>
      </c>
      <c r="L52" s="10" t="e">
        <f>'Per Capita Nominal'!M52:M52/'Per Capita PPP'!$B$4</f>
        <v>#N/A</v>
      </c>
      <c r="M52" s="10" t="e">
        <f>'Per Capita Nominal'!N52:N52/'Per Capita PPP'!$B$4</f>
        <v>#N/A</v>
      </c>
      <c r="N52" s="10" t="e">
        <f>'Per Capita Nominal'!O52:O52/'Per Capita PPP'!$B$4</f>
        <v>#N/A</v>
      </c>
      <c r="O52" s="10" t="e">
        <f>'Per Capita Nominal'!P52:P52/'Per Capita PPP'!$B$4</f>
        <v>#N/A</v>
      </c>
      <c r="P52" s="10" t="e">
        <f>'Per Capita Nominal'!Q52:Q52/'Per Capita PPP'!$B$4</f>
        <v>#N/A</v>
      </c>
      <c r="Q52" s="10" t="e">
        <f>'Per Capita Nominal'!R52:R52/'Per Capita PPP'!$B$4</f>
        <v>#N/A</v>
      </c>
      <c r="R52" s="10" t="e">
        <f>'Per Capita Nominal'!S52:S52/'Per Capita PPP'!$B$4</f>
        <v>#N/A</v>
      </c>
      <c r="S52" s="10" t="e">
        <f>'Per Capita Nominal'!T52:T52/'Per Capita PPP'!$B$4</f>
        <v>#N/A</v>
      </c>
      <c r="T52" s="10" t="e">
        <f>'Per Capita Nominal'!U52:U52/'Per Capita PPP'!$B$4</f>
        <v>#N/A</v>
      </c>
      <c r="U52" s="10" t="e">
        <f>'Per Capita Nominal'!V52:V52/'Per Capita PPP'!$B$4</f>
        <v>#N/A</v>
      </c>
      <c r="V52" s="10" t="e">
        <f>'Per Capita Nominal'!W52:W52/'Per Capita PPP'!$B$4</f>
        <v>#N/A</v>
      </c>
      <c r="W52" s="10" t="e">
        <f>'Per Capita Nominal'!X52:X52/'Per Capita PPP'!$B$4</f>
        <v>#N/A</v>
      </c>
      <c r="X52" s="10" t="e">
        <f>'Per Capita Nominal'!Y52:Y52/'Per Capita PPP'!$B$4</f>
        <v>#N/A</v>
      </c>
      <c r="Y52" s="10" t="e">
        <f>'Per Capita Nominal'!Z52:Z52/'Per Capita PPP'!$B$4</f>
        <v>#N/A</v>
      </c>
      <c r="Z52" s="10" t="e">
        <f>'Per Capita Nominal'!AA52:AA52/'Per Capita PPP'!$B$4</f>
        <v>#N/A</v>
      </c>
      <c r="AA52" s="10" t="e">
        <f>'Per Capita Nominal'!AB52:AB52/'Per Capita PPP'!$B$4</f>
        <v>#N/A</v>
      </c>
      <c r="AB52" s="10" t="e">
        <f>'Per Capita Nominal'!AC52:AC52/'Per Capita PPP'!$B$4</f>
        <v>#N/A</v>
      </c>
      <c r="AC52" s="10" t="e">
        <f>'Per Capita Nominal'!AD52:AD52/'Per Capita PPP'!$B$4</f>
        <v>#N/A</v>
      </c>
      <c r="AD52" s="10" t="e">
        <f>'Per Capita Nominal'!AE52:AE52/'Per Capita PPP'!$B$4</f>
        <v>#N/A</v>
      </c>
      <c r="AE52" s="10" t="e">
        <f>'Per Capita Nominal'!AF52:AF52/'Per Capita PPP'!$B$4</f>
        <v>#N/A</v>
      </c>
      <c r="AF52" s="10" t="e">
        <f>'Per Capita Nominal'!AG52:AG52/'Per Capita PPP'!$B$4</f>
        <v>#N/A</v>
      </c>
      <c r="AG52" s="10" t="e">
        <f>'Per Capita Nominal'!AH52:AH52/'Per Capita PPP'!$B$4</f>
        <v>#N/A</v>
      </c>
      <c r="AH52" s="10" t="e">
        <f>'Per Capita Nominal'!AI52:AI52/'Per Capita PPP'!$B$4</f>
        <v>#N/A</v>
      </c>
      <c r="AI52" s="10" t="e">
        <f>'Per Capita Nominal'!AJ52:AJ52/'Per Capita PPP'!$B$4</f>
        <v>#N/A</v>
      </c>
      <c r="AJ52" s="10" t="e">
        <f>'Per Capita Nominal'!AK52:AK52/'Per Capita PPP'!$B$4</f>
        <v>#N/A</v>
      </c>
      <c r="AK52" s="10" t="e">
        <f>'Per Capita Nominal'!AL52:AL52/'Per Capita PPP'!$B$4</f>
        <v>#N/A</v>
      </c>
      <c r="AL52" s="10" t="e">
        <f>'Per Capita Nominal'!AM52:AM52/'Per Capita PPP'!$B$4</f>
        <v>#N/A</v>
      </c>
      <c r="AM52" s="10" t="e">
        <f>'Per Capita Nominal'!AN52:AN52/'Per Capita PPP'!$B$4</f>
        <v>#N/A</v>
      </c>
      <c r="AN52" s="10" t="e">
        <f>'Per Capita Nominal'!AO52:AO52/'Per Capita PPP'!$B$4</f>
        <v>#N/A</v>
      </c>
      <c r="AO52" s="10" t="e">
        <f>'Per Capita Nominal'!AP52:AP52/'Per Capita PPP'!$B$4</f>
        <v>#N/A</v>
      </c>
      <c r="AP52" s="10" t="e">
        <f>'Per Capita Nominal'!AQ52:AQ52/'Per Capita PPP'!$B$4</f>
        <v>#N/A</v>
      </c>
      <c r="AQ52" s="10" t="e">
        <f>'Per Capita Nominal'!AR52:AR52/'Per Capita PPP'!$B$4</f>
        <v>#N/A</v>
      </c>
      <c r="AR52" s="10" t="e">
        <f>'Per Capita Nominal'!AS52:AS52/'Per Capita PPP'!$B$4</f>
        <v>#N/A</v>
      </c>
      <c r="AS52" s="10" t="e">
        <f>'Per Capita Nominal'!AT52:AT52/'Per Capita PPP'!$B$4</f>
        <v>#N/A</v>
      </c>
      <c r="AT52" s="10" t="e">
        <f>'Per Capita Nominal'!AU52:AU52/'Per Capita PPP'!$B$4</f>
        <v>#N/A</v>
      </c>
      <c r="AU52" s="10" t="e">
        <f>'Per Capita Nominal'!AV52:AV52/'Per Capita PPP'!$B$4</f>
        <v>#N/A</v>
      </c>
      <c r="AV52" s="10" t="e">
        <f>'Per Capita Nominal'!AW52:AW52/'Per Capita PPP'!$B$4</f>
        <v>#N/A</v>
      </c>
      <c r="AW52" s="10" t="e">
        <f>'Per Capita Nominal'!AX52:AX52/'Per Capita PPP'!$B$4</f>
        <v>#N/A</v>
      </c>
      <c r="AX52" s="10" t="e">
        <f>'Per Capita Nominal'!AY52:AY52/'Per Capita PPP'!$B$4</f>
        <v>#N/A</v>
      </c>
      <c r="AY52" s="10" t="e">
        <f>'Per Capita Nominal'!AZ52:AZ52/'Per Capita PPP'!$B$4</f>
        <v>#N/A</v>
      </c>
      <c r="AZ52" s="10" t="e">
        <f>'Per Capita Nominal'!BA52:BA52/'Per Capita PPP'!$B$4</f>
        <v>#N/A</v>
      </c>
      <c r="BA52" s="10" t="e">
        <f>'Per Capita Nominal'!BB52:BB52/'Per Capita PPP'!$B$4</f>
        <v>#N/A</v>
      </c>
      <c r="BB52" s="10" t="e">
        <f>'Per Capita Nominal'!BC52:BC52/'Per Capita PPP'!$B$4</f>
        <v>#N/A</v>
      </c>
      <c r="BC52" s="10" t="e">
        <f>'Per Capita Nominal'!BD52:BD52/'Per Capita PPP'!$B$4</f>
        <v>#N/A</v>
      </c>
      <c r="BD52" s="10" t="e">
        <f>'Per Capita Nominal'!BE52:BE52/'Per Capita PPP'!$B$4</f>
        <v>#N/A</v>
      </c>
      <c r="BE52" s="10" t="e">
        <f>'Per Capita Nominal'!BF52:BF52/'Per Capita PPP'!$B$4</f>
        <v>#N/A</v>
      </c>
      <c r="BF52" s="10" t="e">
        <f>'Per Capita Nominal'!BG52:BG52/'Per Capita PPP'!$B$4</f>
        <v>#N/A</v>
      </c>
      <c r="BG52" s="10" t="e">
        <f>'Per Capita Nominal'!BH52:BH52/'Per Capita PPP'!$B$4</f>
        <v>#N/A</v>
      </c>
      <c r="BH52" s="10" t="e">
        <f>'Per Capita Nominal'!BI52:BI52/'Per Capita PPP'!$B$4</f>
        <v>#N/A</v>
      </c>
      <c r="BI52" s="10" t="e">
        <f>'Per Capita Nominal'!BJ52:BJ52/'Per Capita PPP'!$B$4</f>
        <v>#N/A</v>
      </c>
      <c r="BJ52" s="10" t="e">
        <f>'Per Capita Nominal'!BK52:BK52/'Per Capita PPP'!$B$4</f>
        <v>#N/A</v>
      </c>
      <c r="BK52" s="10" t="e">
        <f>'Per Capita Nominal'!BL52:BL52/'Per Capita PPP'!$B$4</f>
        <v>#N/A</v>
      </c>
      <c r="BL52" s="10" t="e">
        <f>'Per Capita Nominal'!BM52:BM52/'Per Capita PPP'!$B$4</f>
        <v>#N/A</v>
      </c>
      <c r="BM52" s="10" t="e">
        <f>'Per Capita Nominal'!BN52:BN52/'Per Capita PPP'!$B$4</f>
        <v>#N/A</v>
      </c>
      <c r="BN52" s="10" t="e">
        <f>'Per Capita Nominal'!BO52:BO52/'Per Capita PPP'!$B$4</f>
        <v>#N/A</v>
      </c>
      <c r="BO52" s="10" t="e">
        <f>'Per Capita Nominal'!BP52:BP52/'Per Capita PPP'!$B$4</f>
        <v>#N/A</v>
      </c>
      <c r="BP52" s="10" t="e">
        <f>'Per Capita Nominal'!BQ52:BQ52/'Per Capita PPP'!$B$4</f>
        <v>#N/A</v>
      </c>
      <c r="BQ52" s="10" t="e">
        <f>'Per Capita Nominal'!BR52:BR52/'Per Capita PPP'!$B$4</f>
        <v>#N/A</v>
      </c>
      <c r="BR52" s="10" t="e">
        <f>'Per Capita Nominal'!BS52:BS52/'Per Capita PPP'!$B$4</f>
        <v>#N/A</v>
      </c>
      <c r="BS52" s="10" t="e">
        <f>'Per Capita Nominal'!BT52:BT52/'Per Capita PPP'!$B$4</f>
        <v>#N/A</v>
      </c>
      <c r="BT52" s="10" t="e">
        <f>'Per Capita Nominal'!BU52:BU52/'Per Capita PPP'!$B$4</f>
        <v>#N/A</v>
      </c>
      <c r="BU52" s="10" t="e">
        <f>'Per Capita Nominal'!BV52:BV52/'Per Capita PPP'!$B$4</f>
        <v>#N/A</v>
      </c>
      <c r="BV52" s="10" t="e">
        <f>'Per Capita Nominal'!BW52:BW52/'Per Capita PPP'!$B$4</f>
        <v>#N/A</v>
      </c>
      <c r="BW52" s="10" t="e">
        <f>'Per Capita Nominal'!BX52:BX52/'Per Capita PPP'!$B$4</f>
        <v>#N/A</v>
      </c>
      <c r="BX52" s="10" t="e">
        <f>'Per Capita Nominal'!BY52:BY52/'Per Capita PPP'!$B$4</f>
        <v>#N/A</v>
      </c>
      <c r="BY52" s="10" t="e">
        <f>'Per Capita Nominal'!BZ52:BZ52/'Per Capita PPP'!$B$4</f>
        <v>#N/A</v>
      </c>
      <c r="BZ52" s="10" t="e">
        <f>'Per Capita Nominal'!CA52:CA52/'Per Capita PPP'!$B$4</f>
        <v>#N/A</v>
      </c>
      <c r="CA52" s="10" t="e">
        <f>'Per Capita Nominal'!CB52:CB52/'Per Capita PPP'!$B$4</f>
        <v>#N/A</v>
      </c>
      <c r="CB52" s="10" t="e">
        <f>'Per Capita Nominal'!CC52:CC52/'Per Capita PPP'!$B$4</f>
        <v>#N/A</v>
      </c>
      <c r="CC52" s="10" t="e">
        <f>'Per Capita Nominal'!CD52:CD52/'Per Capita PPP'!$B$4</f>
        <v>#N/A</v>
      </c>
      <c r="CD52" s="10" t="e">
        <f>'Per Capita Nominal'!CE52:CE52/'Per Capita PPP'!$B$4</f>
        <v>#N/A</v>
      </c>
      <c r="CE52" s="10" t="e">
        <f>'Per Capita Nominal'!CF52:CF52/'Per Capita PPP'!$B$4</f>
        <v>#N/A</v>
      </c>
      <c r="CF52" s="10" t="e">
        <f>'Per Capita Nominal'!CG52:CG52/'Per Capita PPP'!$B$4</f>
        <v>#N/A</v>
      </c>
      <c r="CG52" s="10" t="e">
        <f>'Per Capita Nominal'!CH52:CH52/'Per Capita PPP'!$B$4</f>
        <v>#N/A</v>
      </c>
      <c r="CH52" s="10" t="e">
        <f>'Per Capita Nominal'!CI52:CI52/'Per Capita PPP'!$B$4</f>
        <v>#N/A</v>
      </c>
      <c r="CI52" s="10" t="e">
        <f>'Per Capita Nominal'!CJ52:CJ52/'Per Capita PPP'!$B$4</f>
        <v>#N/A</v>
      </c>
      <c r="CJ52" s="10" t="e">
        <f>'Per Capita Nominal'!CK52:CK52/'Per Capita PPP'!$B$4</f>
        <v>#N/A</v>
      </c>
      <c r="CK52" s="10" t="e">
        <f>'Per Capita Nominal'!CL52:CL52/'Per Capita PPP'!$B$4</f>
        <v>#N/A</v>
      </c>
      <c r="CL52" s="10" t="e">
        <f>'Per Capita Nominal'!CM52:CM52/'Per Capita PPP'!$B$4</f>
        <v>#N/A</v>
      </c>
      <c r="CM52" s="10" t="e">
        <f>'Per Capita Nominal'!CN52:CN52/'Per Capita PPP'!$B$4</f>
        <v>#N/A</v>
      </c>
      <c r="CN52" s="10" t="e">
        <f>'Per Capita Nominal'!CO52:CO52/'Per Capita PPP'!$B$4</f>
        <v>#N/A</v>
      </c>
      <c r="CO52" s="10" t="e">
        <f>'Per Capita Nominal'!CP52:CP52/'Per Capita PPP'!$B$4</f>
        <v>#N/A</v>
      </c>
    </row>
    <row r="53" spans="1:93" hidden="1" outlineLevel="5">
      <c r="A53" s="236" t="s">
        <v>385</v>
      </c>
      <c r="B53" s="4" t="e">
        <f>'Per Capita Nominal'!C53:C53/'Per Capita PPP'!$B$4</f>
        <v>#N/A</v>
      </c>
      <c r="C53" s="10" t="e">
        <f>'Per Capita Nominal'!D53:D53/'Per Capita PPP'!$B$4</f>
        <v>#N/A</v>
      </c>
      <c r="D53" s="10" t="e">
        <f>'Per Capita Nominal'!E53:E53/'Per Capita PPP'!$B$4</f>
        <v>#N/A</v>
      </c>
      <c r="E53" s="10" t="e">
        <f>'Per Capita Nominal'!F53:F53/'Per Capita PPP'!$B$4</f>
        <v>#N/A</v>
      </c>
      <c r="F53" s="10" t="e">
        <f>'Per Capita Nominal'!G53:G53/'Per Capita PPP'!$B$4</f>
        <v>#N/A</v>
      </c>
      <c r="G53" s="10" t="e">
        <f>'Per Capita Nominal'!H53:H53/'Per Capita PPP'!$B$4</f>
        <v>#N/A</v>
      </c>
      <c r="H53" s="10" t="e">
        <f>'Per Capita Nominal'!I53:I53/'Per Capita PPP'!$B$4</f>
        <v>#N/A</v>
      </c>
      <c r="I53" s="10" t="e">
        <f>'Per Capita Nominal'!J53:J53/'Per Capita PPP'!$B$4</f>
        <v>#N/A</v>
      </c>
      <c r="J53" s="10" t="e">
        <f>'Per Capita Nominal'!K53:K53/'Per Capita PPP'!$B$4</f>
        <v>#N/A</v>
      </c>
      <c r="K53" s="10" t="e">
        <f>'Per Capita Nominal'!L53:L53/'Per Capita PPP'!$B$4</f>
        <v>#N/A</v>
      </c>
      <c r="L53" s="10" t="e">
        <f>'Per Capita Nominal'!M53:M53/'Per Capita PPP'!$B$4</f>
        <v>#N/A</v>
      </c>
      <c r="M53" s="10" t="e">
        <f>'Per Capita Nominal'!N53:N53/'Per Capita PPP'!$B$4</f>
        <v>#N/A</v>
      </c>
      <c r="N53" s="10" t="e">
        <f>'Per Capita Nominal'!O53:O53/'Per Capita PPP'!$B$4</f>
        <v>#N/A</v>
      </c>
      <c r="O53" s="10" t="e">
        <f>'Per Capita Nominal'!P53:P53/'Per Capita PPP'!$B$4</f>
        <v>#N/A</v>
      </c>
      <c r="P53" s="10" t="e">
        <f>'Per Capita Nominal'!Q53:Q53/'Per Capita PPP'!$B$4</f>
        <v>#N/A</v>
      </c>
      <c r="Q53" s="10" t="e">
        <f>'Per Capita Nominal'!R53:R53/'Per Capita PPP'!$B$4</f>
        <v>#N/A</v>
      </c>
      <c r="R53" s="10" t="e">
        <f>'Per Capita Nominal'!S53:S53/'Per Capita PPP'!$B$4</f>
        <v>#N/A</v>
      </c>
      <c r="S53" s="10" t="e">
        <f>'Per Capita Nominal'!T53:T53/'Per Capita PPP'!$B$4</f>
        <v>#N/A</v>
      </c>
      <c r="T53" s="10" t="e">
        <f>'Per Capita Nominal'!U53:U53/'Per Capita PPP'!$B$4</f>
        <v>#N/A</v>
      </c>
      <c r="U53" s="10" t="e">
        <f>'Per Capita Nominal'!V53:V53/'Per Capita PPP'!$B$4</f>
        <v>#N/A</v>
      </c>
      <c r="V53" s="10" t="e">
        <f>'Per Capita Nominal'!W53:W53/'Per Capita PPP'!$B$4</f>
        <v>#N/A</v>
      </c>
      <c r="W53" s="10" t="e">
        <f>'Per Capita Nominal'!X53:X53/'Per Capita PPP'!$B$4</f>
        <v>#N/A</v>
      </c>
      <c r="X53" s="10" t="e">
        <f>'Per Capita Nominal'!Y53:Y53/'Per Capita PPP'!$B$4</f>
        <v>#N/A</v>
      </c>
      <c r="Y53" s="10" t="e">
        <f>'Per Capita Nominal'!Z53:Z53/'Per Capita PPP'!$B$4</f>
        <v>#N/A</v>
      </c>
      <c r="Z53" s="10" t="e">
        <f>'Per Capita Nominal'!AA53:AA53/'Per Capita PPP'!$B$4</f>
        <v>#N/A</v>
      </c>
      <c r="AA53" s="10" t="e">
        <f>'Per Capita Nominal'!AB53:AB53/'Per Capita PPP'!$B$4</f>
        <v>#N/A</v>
      </c>
      <c r="AB53" s="10" t="e">
        <f>'Per Capita Nominal'!AC53:AC53/'Per Capita PPP'!$B$4</f>
        <v>#N/A</v>
      </c>
      <c r="AC53" s="10" t="e">
        <f>'Per Capita Nominal'!AD53:AD53/'Per Capita PPP'!$B$4</f>
        <v>#N/A</v>
      </c>
      <c r="AD53" s="10" t="e">
        <f>'Per Capita Nominal'!AE53:AE53/'Per Capita PPP'!$B$4</f>
        <v>#N/A</v>
      </c>
      <c r="AE53" s="10" t="e">
        <f>'Per Capita Nominal'!AF53:AF53/'Per Capita PPP'!$B$4</f>
        <v>#N/A</v>
      </c>
      <c r="AF53" s="10" t="e">
        <f>'Per Capita Nominal'!AG53:AG53/'Per Capita PPP'!$B$4</f>
        <v>#N/A</v>
      </c>
      <c r="AG53" s="10" t="e">
        <f>'Per Capita Nominal'!AH53:AH53/'Per Capita PPP'!$B$4</f>
        <v>#N/A</v>
      </c>
      <c r="AH53" s="10" t="e">
        <f>'Per Capita Nominal'!AI53:AI53/'Per Capita PPP'!$B$4</f>
        <v>#N/A</v>
      </c>
      <c r="AI53" s="10" t="e">
        <f>'Per Capita Nominal'!AJ53:AJ53/'Per Capita PPP'!$B$4</f>
        <v>#N/A</v>
      </c>
      <c r="AJ53" s="10" t="e">
        <f>'Per Capita Nominal'!AK53:AK53/'Per Capita PPP'!$B$4</f>
        <v>#N/A</v>
      </c>
      <c r="AK53" s="10" t="e">
        <f>'Per Capita Nominal'!AL53:AL53/'Per Capita PPP'!$B$4</f>
        <v>#N/A</v>
      </c>
      <c r="AL53" s="10" t="e">
        <f>'Per Capita Nominal'!AM53:AM53/'Per Capita PPP'!$B$4</f>
        <v>#N/A</v>
      </c>
      <c r="AM53" s="10" t="e">
        <f>'Per Capita Nominal'!AN53:AN53/'Per Capita PPP'!$B$4</f>
        <v>#N/A</v>
      </c>
      <c r="AN53" s="10" t="e">
        <f>'Per Capita Nominal'!AO53:AO53/'Per Capita PPP'!$B$4</f>
        <v>#N/A</v>
      </c>
      <c r="AO53" s="10" t="e">
        <f>'Per Capita Nominal'!AP53:AP53/'Per Capita PPP'!$B$4</f>
        <v>#N/A</v>
      </c>
      <c r="AP53" s="10" t="e">
        <f>'Per Capita Nominal'!AQ53:AQ53/'Per Capita PPP'!$B$4</f>
        <v>#N/A</v>
      </c>
      <c r="AQ53" s="10" t="e">
        <f>'Per Capita Nominal'!AR53:AR53/'Per Capita PPP'!$B$4</f>
        <v>#N/A</v>
      </c>
      <c r="AR53" s="10" t="e">
        <f>'Per Capita Nominal'!AS53:AS53/'Per Capita PPP'!$B$4</f>
        <v>#N/A</v>
      </c>
      <c r="AS53" s="10" t="e">
        <f>'Per Capita Nominal'!AT53:AT53/'Per Capita PPP'!$B$4</f>
        <v>#N/A</v>
      </c>
      <c r="AT53" s="10" t="e">
        <f>'Per Capita Nominal'!AU53:AU53/'Per Capita PPP'!$B$4</f>
        <v>#N/A</v>
      </c>
      <c r="AU53" s="10" t="e">
        <f>'Per Capita Nominal'!AV53:AV53/'Per Capita PPP'!$B$4</f>
        <v>#N/A</v>
      </c>
      <c r="AV53" s="10" t="e">
        <f>'Per Capita Nominal'!AW53:AW53/'Per Capita PPP'!$B$4</f>
        <v>#N/A</v>
      </c>
      <c r="AW53" s="10" t="e">
        <f>'Per Capita Nominal'!AX53:AX53/'Per Capita PPP'!$B$4</f>
        <v>#N/A</v>
      </c>
      <c r="AX53" s="10" t="e">
        <f>'Per Capita Nominal'!AY53:AY53/'Per Capita PPP'!$B$4</f>
        <v>#N/A</v>
      </c>
      <c r="AY53" s="10" t="e">
        <f>'Per Capita Nominal'!AZ53:AZ53/'Per Capita PPP'!$B$4</f>
        <v>#N/A</v>
      </c>
      <c r="AZ53" s="10" t="e">
        <f>'Per Capita Nominal'!BA53:BA53/'Per Capita PPP'!$B$4</f>
        <v>#N/A</v>
      </c>
      <c r="BA53" s="10" t="e">
        <f>'Per Capita Nominal'!BB53:BB53/'Per Capita PPP'!$B$4</f>
        <v>#N/A</v>
      </c>
      <c r="BB53" s="10" t="e">
        <f>'Per Capita Nominal'!BC53:BC53/'Per Capita PPP'!$B$4</f>
        <v>#N/A</v>
      </c>
      <c r="BC53" s="10" t="e">
        <f>'Per Capita Nominal'!BD53:BD53/'Per Capita PPP'!$B$4</f>
        <v>#N/A</v>
      </c>
      <c r="BD53" s="10" t="e">
        <f>'Per Capita Nominal'!BE53:BE53/'Per Capita PPP'!$B$4</f>
        <v>#N/A</v>
      </c>
      <c r="BE53" s="10" t="e">
        <f>'Per Capita Nominal'!BF53:BF53/'Per Capita PPP'!$B$4</f>
        <v>#N/A</v>
      </c>
      <c r="BF53" s="10" t="e">
        <f>'Per Capita Nominal'!BG53:BG53/'Per Capita PPP'!$B$4</f>
        <v>#N/A</v>
      </c>
      <c r="BG53" s="10" t="e">
        <f>'Per Capita Nominal'!BH53:BH53/'Per Capita PPP'!$B$4</f>
        <v>#N/A</v>
      </c>
      <c r="BH53" s="10" t="e">
        <f>'Per Capita Nominal'!BI53:BI53/'Per Capita PPP'!$B$4</f>
        <v>#N/A</v>
      </c>
      <c r="BI53" s="10" t="e">
        <f>'Per Capita Nominal'!BJ53:BJ53/'Per Capita PPP'!$B$4</f>
        <v>#N/A</v>
      </c>
      <c r="BJ53" s="10" t="e">
        <f>'Per Capita Nominal'!BK53:BK53/'Per Capita PPP'!$B$4</f>
        <v>#N/A</v>
      </c>
      <c r="BK53" s="10" t="e">
        <f>'Per Capita Nominal'!BL53:BL53/'Per Capita PPP'!$B$4</f>
        <v>#N/A</v>
      </c>
      <c r="BL53" s="10" t="e">
        <f>'Per Capita Nominal'!BM53:BM53/'Per Capita PPP'!$B$4</f>
        <v>#N/A</v>
      </c>
      <c r="BM53" s="10" t="e">
        <f>'Per Capita Nominal'!BN53:BN53/'Per Capita PPP'!$B$4</f>
        <v>#N/A</v>
      </c>
      <c r="BN53" s="10" t="e">
        <f>'Per Capita Nominal'!BO53:BO53/'Per Capita PPP'!$B$4</f>
        <v>#N/A</v>
      </c>
      <c r="BO53" s="10" t="e">
        <f>'Per Capita Nominal'!BP53:BP53/'Per Capita PPP'!$B$4</f>
        <v>#N/A</v>
      </c>
      <c r="BP53" s="10" t="e">
        <f>'Per Capita Nominal'!BQ53:BQ53/'Per Capita PPP'!$B$4</f>
        <v>#N/A</v>
      </c>
      <c r="BQ53" s="10" t="e">
        <f>'Per Capita Nominal'!BR53:BR53/'Per Capita PPP'!$B$4</f>
        <v>#N/A</v>
      </c>
      <c r="BR53" s="10" t="e">
        <f>'Per Capita Nominal'!BS53:BS53/'Per Capita PPP'!$B$4</f>
        <v>#N/A</v>
      </c>
      <c r="BS53" s="10" t="e">
        <f>'Per Capita Nominal'!BT53:BT53/'Per Capita PPP'!$B$4</f>
        <v>#N/A</v>
      </c>
      <c r="BT53" s="10" t="e">
        <f>'Per Capita Nominal'!BU53:BU53/'Per Capita PPP'!$B$4</f>
        <v>#N/A</v>
      </c>
      <c r="BU53" s="10" t="e">
        <f>'Per Capita Nominal'!BV53:BV53/'Per Capita PPP'!$B$4</f>
        <v>#N/A</v>
      </c>
      <c r="BV53" s="10" t="e">
        <f>'Per Capita Nominal'!BW53:BW53/'Per Capita PPP'!$B$4</f>
        <v>#N/A</v>
      </c>
      <c r="BW53" s="10" t="e">
        <f>'Per Capita Nominal'!BX53:BX53/'Per Capita PPP'!$B$4</f>
        <v>#N/A</v>
      </c>
      <c r="BX53" s="10" t="e">
        <f>'Per Capita Nominal'!BY53:BY53/'Per Capita PPP'!$B$4</f>
        <v>#N/A</v>
      </c>
      <c r="BY53" s="10" t="e">
        <f>'Per Capita Nominal'!BZ53:BZ53/'Per Capita PPP'!$B$4</f>
        <v>#N/A</v>
      </c>
      <c r="BZ53" s="10" t="e">
        <f>'Per Capita Nominal'!CA53:CA53/'Per Capita PPP'!$B$4</f>
        <v>#N/A</v>
      </c>
      <c r="CA53" s="10" t="e">
        <f>'Per Capita Nominal'!CB53:CB53/'Per Capita PPP'!$B$4</f>
        <v>#N/A</v>
      </c>
      <c r="CB53" s="10" t="e">
        <f>'Per Capita Nominal'!CC53:CC53/'Per Capita PPP'!$B$4</f>
        <v>#N/A</v>
      </c>
      <c r="CC53" s="10" t="e">
        <f>'Per Capita Nominal'!CD53:CD53/'Per Capita PPP'!$B$4</f>
        <v>#N/A</v>
      </c>
      <c r="CD53" s="10" t="e">
        <f>'Per Capita Nominal'!CE53:CE53/'Per Capita PPP'!$B$4</f>
        <v>#N/A</v>
      </c>
      <c r="CE53" s="10" t="e">
        <f>'Per Capita Nominal'!CF53:CF53/'Per Capita PPP'!$B$4</f>
        <v>#N/A</v>
      </c>
      <c r="CF53" s="10" t="e">
        <f>'Per Capita Nominal'!CG53:CG53/'Per Capita PPP'!$B$4</f>
        <v>#N/A</v>
      </c>
      <c r="CG53" s="10" t="e">
        <f>'Per Capita Nominal'!CH53:CH53/'Per Capita PPP'!$B$4</f>
        <v>#N/A</v>
      </c>
      <c r="CH53" s="10" t="e">
        <f>'Per Capita Nominal'!CI53:CI53/'Per Capita PPP'!$B$4</f>
        <v>#N/A</v>
      </c>
      <c r="CI53" s="10" t="e">
        <f>'Per Capita Nominal'!CJ53:CJ53/'Per Capita PPP'!$B$4</f>
        <v>#N/A</v>
      </c>
      <c r="CJ53" s="10" t="e">
        <f>'Per Capita Nominal'!CK53:CK53/'Per Capita PPP'!$B$4</f>
        <v>#N/A</v>
      </c>
      <c r="CK53" s="10" t="e">
        <f>'Per Capita Nominal'!CL53:CL53/'Per Capita PPP'!$B$4</f>
        <v>#N/A</v>
      </c>
      <c r="CL53" s="10" t="e">
        <f>'Per Capita Nominal'!CM53:CM53/'Per Capita PPP'!$B$4</f>
        <v>#N/A</v>
      </c>
      <c r="CM53" s="10" t="e">
        <f>'Per Capita Nominal'!CN53:CN53/'Per Capita PPP'!$B$4</f>
        <v>#N/A</v>
      </c>
      <c r="CN53" s="10" t="e">
        <f>'Per Capita Nominal'!CO53:CO53/'Per Capita PPP'!$B$4</f>
        <v>#N/A</v>
      </c>
      <c r="CO53" s="10" t="e">
        <f>'Per Capita Nominal'!CP53:CP53/'Per Capita PPP'!$B$4</f>
        <v>#N/A</v>
      </c>
    </row>
    <row r="54" spans="1:93" hidden="1" outlineLevel="5">
      <c r="A54" s="235" t="s">
        <v>386</v>
      </c>
      <c r="B54" s="4" t="e">
        <f>'Per Capita Nominal'!C54:C54/'Per Capita PPP'!$B$4</f>
        <v>#N/A</v>
      </c>
      <c r="C54" s="10" t="e">
        <f>'Per Capita Nominal'!D54:D54/'Per Capita PPP'!$B$4</f>
        <v>#N/A</v>
      </c>
      <c r="D54" s="10" t="e">
        <f>'Per Capita Nominal'!E54:E54/'Per Capita PPP'!$B$4</f>
        <v>#N/A</v>
      </c>
      <c r="E54" s="10" t="e">
        <f>'Per Capita Nominal'!F54:F54/'Per Capita PPP'!$B$4</f>
        <v>#N/A</v>
      </c>
      <c r="F54" s="10" t="e">
        <f>'Per Capita Nominal'!G54:G54/'Per Capita PPP'!$B$4</f>
        <v>#N/A</v>
      </c>
      <c r="G54" s="10" t="e">
        <f>'Per Capita Nominal'!H54:H54/'Per Capita PPP'!$B$4</f>
        <v>#N/A</v>
      </c>
      <c r="H54" s="10" t="e">
        <f>'Per Capita Nominal'!I54:I54/'Per Capita PPP'!$B$4</f>
        <v>#N/A</v>
      </c>
      <c r="I54" s="10" t="e">
        <f>'Per Capita Nominal'!J54:J54/'Per Capita PPP'!$B$4</f>
        <v>#N/A</v>
      </c>
      <c r="J54" s="10" t="e">
        <f>'Per Capita Nominal'!K54:K54/'Per Capita PPP'!$B$4</f>
        <v>#N/A</v>
      </c>
      <c r="K54" s="10" t="e">
        <f>'Per Capita Nominal'!L54:L54/'Per Capita PPP'!$B$4</f>
        <v>#N/A</v>
      </c>
      <c r="L54" s="10" t="e">
        <f>'Per Capita Nominal'!M54:M54/'Per Capita PPP'!$B$4</f>
        <v>#N/A</v>
      </c>
      <c r="M54" s="10" t="e">
        <f>'Per Capita Nominal'!N54:N54/'Per Capita PPP'!$B$4</f>
        <v>#N/A</v>
      </c>
      <c r="N54" s="10" t="e">
        <f>'Per Capita Nominal'!O54:O54/'Per Capita PPP'!$B$4</f>
        <v>#N/A</v>
      </c>
      <c r="O54" s="10" t="e">
        <f>'Per Capita Nominal'!P54:P54/'Per Capita PPP'!$B$4</f>
        <v>#N/A</v>
      </c>
      <c r="P54" s="10" t="e">
        <f>'Per Capita Nominal'!Q54:Q54/'Per Capita PPP'!$B$4</f>
        <v>#N/A</v>
      </c>
      <c r="Q54" s="10" t="e">
        <f>'Per Capita Nominal'!R54:R54/'Per Capita PPP'!$B$4</f>
        <v>#N/A</v>
      </c>
      <c r="R54" s="10" t="e">
        <f>'Per Capita Nominal'!S54:S54/'Per Capita PPP'!$B$4</f>
        <v>#N/A</v>
      </c>
      <c r="S54" s="10" t="e">
        <f>'Per Capita Nominal'!T54:T54/'Per Capita PPP'!$B$4</f>
        <v>#N/A</v>
      </c>
      <c r="T54" s="10" t="e">
        <f>'Per Capita Nominal'!U54:U54/'Per Capita PPP'!$B$4</f>
        <v>#N/A</v>
      </c>
      <c r="U54" s="10" t="e">
        <f>'Per Capita Nominal'!V54:V54/'Per Capita PPP'!$B$4</f>
        <v>#N/A</v>
      </c>
      <c r="V54" s="10" t="e">
        <f>'Per Capita Nominal'!W54:W54/'Per Capita PPP'!$B$4</f>
        <v>#N/A</v>
      </c>
      <c r="W54" s="10" t="e">
        <f>'Per Capita Nominal'!X54:X54/'Per Capita PPP'!$B$4</f>
        <v>#N/A</v>
      </c>
      <c r="X54" s="10" t="e">
        <f>'Per Capita Nominal'!Y54:Y54/'Per Capita PPP'!$B$4</f>
        <v>#N/A</v>
      </c>
      <c r="Y54" s="10" t="e">
        <f>'Per Capita Nominal'!Z54:Z54/'Per Capita PPP'!$B$4</f>
        <v>#N/A</v>
      </c>
      <c r="Z54" s="10" t="e">
        <f>'Per Capita Nominal'!AA54:AA54/'Per Capita PPP'!$B$4</f>
        <v>#N/A</v>
      </c>
      <c r="AA54" s="10" t="e">
        <f>'Per Capita Nominal'!AB54:AB54/'Per Capita PPP'!$B$4</f>
        <v>#N/A</v>
      </c>
      <c r="AB54" s="10" t="e">
        <f>'Per Capita Nominal'!AC54:AC54/'Per Capita PPP'!$B$4</f>
        <v>#N/A</v>
      </c>
      <c r="AC54" s="10" t="e">
        <f>'Per Capita Nominal'!AD54:AD54/'Per Capita PPP'!$B$4</f>
        <v>#N/A</v>
      </c>
      <c r="AD54" s="10" t="e">
        <f>'Per Capita Nominal'!AE54:AE54/'Per Capita PPP'!$B$4</f>
        <v>#N/A</v>
      </c>
      <c r="AE54" s="10" t="e">
        <f>'Per Capita Nominal'!AF54:AF54/'Per Capita PPP'!$B$4</f>
        <v>#N/A</v>
      </c>
      <c r="AF54" s="10" t="e">
        <f>'Per Capita Nominal'!AG54:AG54/'Per Capita PPP'!$B$4</f>
        <v>#N/A</v>
      </c>
      <c r="AG54" s="10" t="e">
        <f>'Per Capita Nominal'!AH54:AH54/'Per Capita PPP'!$B$4</f>
        <v>#N/A</v>
      </c>
      <c r="AH54" s="10" t="e">
        <f>'Per Capita Nominal'!AI54:AI54/'Per Capita PPP'!$B$4</f>
        <v>#N/A</v>
      </c>
      <c r="AI54" s="10" t="e">
        <f>'Per Capita Nominal'!AJ54:AJ54/'Per Capita PPP'!$B$4</f>
        <v>#N/A</v>
      </c>
      <c r="AJ54" s="10" t="e">
        <f>'Per Capita Nominal'!AK54:AK54/'Per Capita PPP'!$B$4</f>
        <v>#N/A</v>
      </c>
      <c r="AK54" s="10" t="e">
        <f>'Per Capita Nominal'!AL54:AL54/'Per Capita PPP'!$B$4</f>
        <v>#N/A</v>
      </c>
      <c r="AL54" s="10" t="e">
        <f>'Per Capita Nominal'!AM54:AM54/'Per Capita PPP'!$B$4</f>
        <v>#N/A</v>
      </c>
      <c r="AM54" s="10" t="e">
        <f>'Per Capita Nominal'!AN54:AN54/'Per Capita PPP'!$B$4</f>
        <v>#N/A</v>
      </c>
      <c r="AN54" s="10" t="e">
        <f>'Per Capita Nominal'!AO54:AO54/'Per Capita PPP'!$B$4</f>
        <v>#N/A</v>
      </c>
      <c r="AO54" s="10" t="e">
        <f>'Per Capita Nominal'!AP54:AP54/'Per Capita PPP'!$B$4</f>
        <v>#N/A</v>
      </c>
      <c r="AP54" s="10" t="e">
        <f>'Per Capita Nominal'!AQ54:AQ54/'Per Capita PPP'!$B$4</f>
        <v>#N/A</v>
      </c>
      <c r="AQ54" s="10" t="e">
        <f>'Per Capita Nominal'!AR54:AR54/'Per Capita PPP'!$B$4</f>
        <v>#N/A</v>
      </c>
      <c r="AR54" s="10" t="e">
        <f>'Per Capita Nominal'!AS54:AS54/'Per Capita PPP'!$B$4</f>
        <v>#N/A</v>
      </c>
      <c r="AS54" s="10" t="e">
        <f>'Per Capita Nominal'!AT54:AT54/'Per Capita PPP'!$B$4</f>
        <v>#N/A</v>
      </c>
      <c r="AT54" s="10" t="e">
        <f>'Per Capita Nominal'!AU54:AU54/'Per Capita PPP'!$B$4</f>
        <v>#N/A</v>
      </c>
      <c r="AU54" s="10" t="e">
        <f>'Per Capita Nominal'!AV54:AV54/'Per Capita PPP'!$B$4</f>
        <v>#N/A</v>
      </c>
      <c r="AV54" s="10" t="e">
        <f>'Per Capita Nominal'!AW54:AW54/'Per Capita PPP'!$B$4</f>
        <v>#N/A</v>
      </c>
      <c r="AW54" s="10" t="e">
        <f>'Per Capita Nominal'!AX54:AX54/'Per Capita PPP'!$B$4</f>
        <v>#N/A</v>
      </c>
      <c r="AX54" s="10" t="e">
        <f>'Per Capita Nominal'!AY54:AY54/'Per Capita PPP'!$B$4</f>
        <v>#N/A</v>
      </c>
      <c r="AY54" s="10" t="e">
        <f>'Per Capita Nominal'!AZ54:AZ54/'Per Capita PPP'!$B$4</f>
        <v>#N/A</v>
      </c>
      <c r="AZ54" s="10" t="e">
        <f>'Per Capita Nominal'!BA54:BA54/'Per Capita PPP'!$B$4</f>
        <v>#N/A</v>
      </c>
      <c r="BA54" s="10" t="e">
        <f>'Per Capita Nominal'!BB54:BB54/'Per Capita PPP'!$B$4</f>
        <v>#N/A</v>
      </c>
      <c r="BB54" s="10" t="e">
        <f>'Per Capita Nominal'!BC54:BC54/'Per Capita PPP'!$B$4</f>
        <v>#N/A</v>
      </c>
      <c r="BC54" s="10" t="e">
        <f>'Per Capita Nominal'!BD54:BD54/'Per Capita PPP'!$B$4</f>
        <v>#N/A</v>
      </c>
      <c r="BD54" s="10" t="e">
        <f>'Per Capita Nominal'!BE54:BE54/'Per Capita PPP'!$B$4</f>
        <v>#N/A</v>
      </c>
      <c r="BE54" s="10" t="e">
        <f>'Per Capita Nominal'!BF54:BF54/'Per Capita PPP'!$B$4</f>
        <v>#N/A</v>
      </c>
      <c r="BF54" s="10" t="e">
        <f>'Per Capita Nominal'!BG54:BG54/'Per Capita PPP'!$B$4</f>
        <v>#N/A</v>
      </c>
      <c r="BG54" s="10" t="e">
        <f>'Per Capita Nominal'!BH54:BH54/'Per Capita PPP'!$B$4</f>
        <v>#N/A</v>
      </c>
      <c r="BH54" s="10" t="e">
        <f>'Per Capita Nominal'!BI54:BI54/'Per Capita PPP'!$B$4</f>
        <v>#N/A</v>
      </c>
      <c r="BI54" s="10" t="e">
        <f>'Per Capita Nominal'!BJ54:BJ54/'Per Capita PPP'!$B$4</f>
        <v>#N/A</v>
      </c>
      <c r="BJ54" s="10" t="e">
        <f>'Per Capita Nominal'!BK54:BK54/'Per Capita PPP'!$B$4</f>
        <v>#N/A</v>
      </c>
      <c r="BK54" s="10" t="e">
        <f>'Per Capita Nominal'!BL54:BL54/'Per Capita PPP'!$B$4</f>
        <v>#N/A</v>
      </c>
      <c r="BL54" s="10" t="e">
        <f>'Per Capita Nominal'!BM54:BM54/'Per Capita PPP'!$B$4</f>
        <v>#N/A</v>
      </c>
      <c r="BM54" s="10" t="e">
        <f>'Per Capita Nominal'!BN54:BN54/'Per Capita PPP'!$B$4</f>
        <v>#N/A</v>
      </c>
      <c r="BN54" s="10" t="e">
        <f>'Per Capita Nominal'!BO54:BO54/'Per Capita PPP'!$B$4</f>
        <v>#N/A</v>
      </c>
      <c r="BO54" s="10" t="e">
        <f>'Per Capita Nominal'!BP54:BP54/'Per Capita PPP'!$B$4</f>
        <v>#N/A</v>
      </c>
      <c r="BP54" s="10" t="e">
        <f>'Per Capita Nominal'!BQ54:BQ54/'Per Capita PPP'!$B$4</f>
        <v>#N/A</v>
      </c>
      <c r="BQ54" s="10" t="e">
        <f>'Per Capita Nominal'!BR54:BR54/'Per Capita PPP'!$B$4</f>
        <v>#N/A</v>
      </c>
      <c r="BR54" s="10" t="e">
        <f>'Per Capita Nominal'!BS54:BS54/'Per Capita PPP'!$B$4</f>
        <v>#N/A</v>
      </c>
      <c r="BS54" s="10" t="e">
        <f>'Per Capita Nominal'!BT54:BT54/'Per Capita PPP'!$B$4</f>
        <v>#N/A</v>
      </c>
      <c r="BT54" s="10" t="e">
        <f>'Per Capita Nominal'!BU54:BU54/'Per Capita PPP'!$B$4</f>
        <v>#N/A</v>
      </c>
      <c r="BU54" s="10" t="e">
        <f>'Per Capita Nominal'!BV54:BV54/'Per Capita PPP'!$B$4</f>
        <v>#N/A</v>
      </c>
      <c r="BV54" s="10" t="e">
        <f>'Per Capita Nominal'!BW54:BW54/'Per Capita PPP'!$B$4</f>
        <v>#N/A</v>
      </c>
      <c r="BW54" s="10" t="e">
        <f>'Per Capita Nominal'!BX54:BX54/'Per Capita PPP'!$B$4</f>
        <v>#N/A</v>
      </c>
      <c r="BX54" s="10" t="e">
        <f>'Per Capita Nominal'!BY54:BY54/'Per Capita PPP'!$B$4</f>
        <v>#N/A</v>
      </c>
      <c r="BY54" s="10" t="e">
        <f>'Per Capita Nominal'!BZ54:BZ54/'Per Capita PPP'!$B$4</f>
        <v>#N/A</v>
      </c>
      <c r="BZ54" s="10" t="e">
        <f>'Per Capita Nominal'!CA54:CA54/'Per Capita PPP'!$B$4</f>
        <v>#N/A</v>
      </c>
      <c r="CA54" s="10" t="e">
        <f>'Per Capita Nominal'!CB54:CB54/'Per Capita PPP'!$B$4</f>
        <v>#N/A</v>
      </c>
      <c r="CB54" s="10" t="e">
        <f>'Per Capita Nominal'!CC54:CC54/'Per Capita PPP'!$B$4</f>
        <v>#N/A</v>
      </c>
      <c r="CC54" s="10" t="e">
        <f>'Per Capita Nominal'!CD54:CD54/'Per Capita PPP'!$B$4</f>
        <v>#N/A</v>
      </c>
      <c r="CD54" s="10" t="e">
        <f>'Per Capita Nominal'!CE54:CE54/'Per Capita PPP'!$B$4</f>
        <v>#N/A</v>
      </c>
      <c r="CE54" s="10" t="e">
        <f>'Per Capita Nominal'!CF54:CF54/'Per Capita PPP'!$B$4</f>
        <v>#N/A</v>
      </c>
      <c r="CF54" s="10" t="e">
        <f>'Per Capita Nominal'!CG54:CG54/'Per Capita PPP'!$B$4</f>
        <v>#N/A</v>
      </c>
      <c r="CG54" s="10" t="e">
        <f>'Per Capita Nominal'!CH54:CH54/'Per Capita PPP'!$B$4</f>
        <v>#N/A</v>
      </c>
      <c r="CH54" s="10" t="e">
        <f>'Per Capita Nominal'!CI54:CI54/'Per Capita PPP'!$B$4</f>
        <v>#N/A</v>
      </c>
      <c r="CI54" s="10" t="e">
        <f>'Per Capita Nominal'!CJ54:CJ54/'Per Capita PPP'!$B$4</f>
        <v>#N/A</v>
      </c>
      <c r="CJ54" s="10" t="e">
        <f>'Per Capita Nominal'!CK54:CK54/'Per Capita PPP'!$B$4</f>
        <v>#N/A</v>
      </c>
      <c r="CK54" s="10" t="e">
        <f>'Per Capita Nominal'!CL54:CL54/'Per Capita PPP'!$B$4</f>
        <v>#N/A</v>
      </c>
      <c r="CL54" s="10" t="e">
        <f>'Per Capita Nominal'!CM54:CM54/'Per Capita PPP'!$B$4</f>
        <v>#N/A</v>
      </c>
      <c r="CM54" s="10" t="e">
        <f>'Per Capita Nominal'!CN54:CN54/'Per Capita PPP'!$B$4</f>
        <v>#N/A</v>
      </c>
      <c r="CN54" s="10" t="e">
        <f>'Per Capita Nominal'!CO54:CO54/'Per Capita PPP'!$B$4</f>
        <v>#N/A</v>
      </c>
      <c r="CO54" s="10" t="e">
        <f>'Per Capita Nominal'!CP54:CP54/'Per Capita PPP'!$B$4</f>
        <v>#N/A</v>
      </c>
    </row>
    <row r="55" spans="1:93" hidden="1" outlineLevel="5">
      <c r="A55" s="236" t="s">
        <v>387</v>
      </c>
      <c r="B55" s="4" t="e">
        <f>'Per Capita Nominal'!C55:C55/'Per Capita PPP'!$B$4</f>
        <v>#N/A</v>
      </c>
      <c r="C55" s="10" t="e">
        <f>'Per Capita Nominal'!D55:D55/'Per Capita PPP'!$B$4</f>
        <v>#N/A</v>
      </c>
      <c r="D55" s="10" t="e">
        <f>'Per Capita Nominal'!E55:E55/'Per Capita PPP'!$B$4</f>
        <v>#N/A</v>
      </c>
      <c r="E55" s="10" t="e">
        <f>'Per Capita Nominal'!F55:F55/'Per Capita PPP'!$B$4</f>
        <v>#N/A</v>
      </c>
      <c r="F55" s="10" t="e">
        <f>'Per Capita Nominal'!G55:G55/'Per Capita PPP'!$B$4</f>
        <v>#N/A</v>
      </c>
      <c r="G55" s="10" t="e">
        <f>'Per Capita Nominal'!H55:H55/'Per Capita PPP'!$B$4</f>
        <v>#N/A</v>
      </c>
      <c r="H55" s="10" t="e">
        <f>'Per Capita Nominal'!I55:I55/'Per Capita PPP'!$B$4</f>
        <v>#N/A</v>
      </c>
      <c r="I55" s="10" t="e">
        <f>'Per Capita Nominal'!J55:J55/'Per Capita PPP'!$B$4</f>
        <v>#N/A</v>
      </c>
      <c r="J55" s="10" t="e">
        <f>'Per Capita Nominal'!K55:K55/'Per Capita PPP'!$B$4</f>
        <v>#N/A</v>
      </c>
      <c r="K55" s="10" t="e">
        <f>'Per Capita Nominal'!L55:L55/'Per Capita PPP'!$B$4</f>
        <v>#N/A</v>
      </c>
      <c r="L55" s="10" t="e">
        <f>'Per Capita Nominal'!M55:M55/'Per Capita PPP'!$B$4</f>
        <v>#N/A</v>
      </c>
      <c r="M55" s="10" t="e">
        <f>'Per Capita Nominal'!N55:N55/'Per Capita PPP'!$B$4</f>
        <v>#N/A</v>
      </c>
      <c r="N55" s="10" t="e">
        <f>'Per Capita Nominal'!O55:O55/'Per Capita PPP'!$B$4</f>
        <v>#N/A</v>
      </c>
      <c r="O55" s="10" t="e">
        <f>'Per Capita Nominal'!P55:P55/'Per Capita PPP'!$B$4</f>
        <v>#N/A</v>
      </c>
      <c r="P55" s="10" t="e">
        <f>'Per Capita Nominal'!Q55:Q55/'Per Capita PPP'!$B$4</f>
        <v>#N/A</v>
      </c>
      <c r="Q55" s="10" t="e">
        <f>'Per Capita Nominal'!R55:R55/'Per Capita PPP'!$B$4</f>
        <v>#N/A</v>
      </c>
      <c r="R55" s="10" t="e">
        <f>'Per Capita Nominal'!S55:S55/'Per Capita PPP'!$B$4</f>
        <v>#N/A</v>
      </c>
      <c r="S55" s="10" t="e">
        <f>'Per Capita Nominal'!T55:T55/'Per Capita PPP'!$B$4</f>
        <v>#N/A</v>
      </c>
      <c r="T55" s="10" t="e">
        <f>'Per Capita Nominal'!U55:U55/'Per Capita PPP'!$B$4</f>
        <v>#N/A</v>
      </c>
      <c r="U55" s="10" t="e">
        <f>'Per Capita Nominal'!V55:V55/'Per Capita PPP'!$B$4</f>
        <v>#N/A</v>
      </c>
      <c r="V55" s="10" t="e">
        <f>'Per Capita Nominal'!W55:W55/'Per Capita PPP'!$B$4</f>
        <v>#N/A</v>
      </c>
      <c r="W55" s="10" t="e">
        <f>'Per Capita Nominal'!X55:X55/'Per Capita PPP'!$B$4</f>
        <v>#N/A</v>
      </c>
      <c r="X55" s="10" t="e">
        <f>'Per Capita Nominal'!Y55:Y55/'Per Capita PPP'!$B$4</f>
        <v>#N/A</v>
      </c>
      <c r="Y55" s="10" t="e">
        <f>'Per Capita Nominal'!Z55:Z55/'Per Capita PPP'!$B$4</f>
        <v>#N/A</v>
      </c>
      <c r="Z55" s="10" t="e">
        <f>'Per Capita Nominal'!AA55:AA55/'Per Capita PPP'!$B$4</f>
        <v>#N/A</v>
      </c>
      <c r="AA55" s="10" t="e">
        <f>'Per Capita Nominal'!AB55:AB55/'Per Capita PPP'!$B$4</f>
        <v>#N/A</v>
      </c>
      <c r="AB55" s="10" t="e">
        <f>'Per Capita Nominal'!AC55:AC55/'Per Capita PPP'!$B$4</f>
        <v>#N/A</v>
      </c>
      <c r="AC55" s="10" t="e">
        <f>'Per Capita Nominal'!AD55:AD55/'Per Capita PPP'!$B$4</f>
        <v>#N/A</v>
      </c>
      <c r="AD55" s="10" t="e">
        <f>'Per Capita Nominal'!AE55:AE55/'Per Capita PPP'!$B$4</f>
        <v>#N/A</v>
      </c>
      <c r="AE55" s="10" t="e">
        <f>'Per Capita Nominal'!AF55:AF55/'Per Capita PPP'!$B$4</f>
        <v>#N/A</v>
      </c>
      <c r="AF55" s="10" t="e">
        <f>'Per Capita Nominal'!AG55:AG55/'Per Capita PPP'!$B$4</f>
        <v>#N/A</v>
      </c>
      <c r="AG55" s="10" t="e">
        <f>'Per Capita Nominal'!AH55:AH55/'Per Capita PPP'!$B$4</f>
        <v>#N/A</v>
      </c>
      <c r="AH55" s="10" t="e">
        <f>'Per Capita Nominal'!AI55:AI55/'Per Capita PPP'!$B$4</f>
        <v>#N/A</v>
      </c>
      <c r="AI55" s="10" t="e">
        <f>'Per Capita Nominal'!AJ55:AJ55/'Per Capita PPP'!$B$4</f>
        <v>#N/A</v>
      </c>
      <c r="AJ55" s="10" t="e">
        <f>'Per Capita Nominal'!AK55:AK55/'Per Capita PPP'!$B$4</f>
        <v>#N/A</v>
      </c>
      <c r="AK55" s="10" t="e">
        <f>'Per Capita Nominal'!AL55:AL55/'Per Capita PPP'!$B$4</f>
        <v>#N/A</v>
      </c>
      <c r="AL55" s="10" t="e">
        <f>'Per Capita Nominal'!AM55:AM55/'Per Capita PPP'!$B$4</f>
        <v>#N/A</v>
      </c>
      <c r="AM55" s="10" t="e">
        <f>'Per Capita Nominal'!AN55:AN55/'Per Capita PPP'!$B$4</f>
        <v>#N/A</v>
      </c>
      <c r="AN55" s="10" t="e">
        <f>'Per Capita Nominal'!AO55:AO55/'Per Capita PPP'!$B$4</f>
        <v>#N/A</v>
      </c>
      <c r="AO55" s="10" t="e">
        <f>'Per Capita Nominal'!AP55:AP55/'Per Capita PPP'!$B$4</f>
        <v>#N/A</v>
      </c>
      <c r="AP55" s="10" t="e">
        <f>'Per Capita Nominal'!AQ55:AQ55/'Per Capita PPP'!$B$4</f>
        <v>#N/A</v>
      </c>
      <c r="AQ55" s="10" t="e">
        <f>'Per Capita Nominal'!AR55:AR55/'Per Capita PPP'!$B$4</f>
        <v>#N/A</v>
      </c>
      <c r="AR55" s="10" t="e">
        <f>'Per Capita Nominal'!AS55:AS55/'Per Capita PPP'!$B$4</f>
        <v>#N/A</v>
      </c>
      <c r="AS55" s="10" t="e">
        <f>'Per Capita Nominal'!AT55:AT55/'Per Capita PPP'!$B$4</f>
        <v>#N/A</v>
      </c>
      <c r="AT55" s="10" t="e">
        <f>'Per Capita Nominal'!AU55:AU55/'Per Capita PPP'!$B$4</f>
        <v>#N/A</v>
      </c>
      <c r="AU55" s="10" t="e">
        <f>'Per Capita Nominal'!AV55:AV55/'Per Capita PPP'!$B$4</f>
        <v>#N/A</v>
      </c>
      <c r="AV55" s="10" t="e">
        <f>'Per Capita Nominal'!AW55:AW55/'Per Capita PPP'!$B$4</f>
        <v>#N/A</v>
      </c>
      <c r="AW55" s="10" t="e">
        <f>'Per Capita Nominal'!AX55:AX55/'Per Capita PPP'!$B$4</f>
        <v>#N/A</v>
      </c>
      <c r="AX55" s="10" t="e">
        <f>'Per Capita Nominal'!AY55:AY55/'Per Capita PPP'!$B$4</f>
        <v>#N/A</v>
      </c>
      <c r="AY55" s="10" t="e">
        <f>'Per Capita Nominal'!AZ55:AZ55/'Per Capita PPP'!$B$4</f>
        <v>#N/A</v>
      </c>
      <c r="AZ55" s="10" t="e">
        <f>'Per Capita Nominal'!BA55:BA55/'Per Capita PPP'!$B$4</f>
        <v>#N/A</v>
      </c>
      <c r="BA55" s="10" t="e">
        <f>'Per Capita Nominal'!BB55:BB55/'Per Capita PPP'!$B$4</f>
        <v>#N/A</v>
      </c>
      <c r="BB55" s="10" t="e">
        <f>'Per Capita Nominal'!BC55:BC55/'Per Capita PPP'!$B$4</f>
        <v>#N/A</v>
      </c>
      <c r="BC55" s="10" t="e">
        <f>'Per Capita Nominal'!BD55:BD55/'Per Capita PPP'!$B$4</f>
        <v>#N/A</v>
      </c>
      <c r="BD55" s="10" t="e">
        <f>'Per Capita Nominal'!BE55:BE55/'Per Capita PPP'!$B$4</f>
        <v>#N/A</v>
      </c>
      <c r="BE55" s="10" t="e">
        <f>'Per Capita Nominal'!BF55:BF55/'Per Capita PPP'!$B$4</f>
        <v>#N/A</v>
      </c>
      <c r="BF55" s="10" t="e">
        <f>'Per Capita Nominal'!BG55:BG55/'Per Capita PPP'!$B$4</f>
        <v>#N/A</v>
      </c>
      <c r="BG55" s="10" t="e">
        <f>'Per Capita Nominal'!BH55:BH55/'Per Capita PPP'!$B$4</f>
        <v>#N/A</v>
      </c>
      <c r="BH55" s="10" t="e">
        <f>'Per Capita Nominal'!BI55:BI55/'Per Capita PPP'!$B$4</f>
        <v>#N/A</v>
      </c>
      <c r="BI55" s="10" t="e">
        <f>'Per Capita Nominal'!BJ55:BJ55/'Per Capita PPP'!$B$4</f>
        <v>#N/A</v>
      </c>
      <c r="BJ55" s="10" t="e">
        <f>'Per Capita Nominal'!BK55:BK55/'Per Capita PPP'!$B$4</f>
        <v>#N/A</v>
      </c>
      <c r="BK55" s="10" t="e">
        <f>'Per Capita Nominal'!BL55:BL55/'Per Capita PPP'!$B$4</f>
        <v>#N/A</v>
      </c>
      <c r="BL55" s="10" t="e">
        <f>'Per Capita Nominal'!BM55:BM55/'Per Capita PPP'!$B$4</f>
        <v>#N/A</v>
      </c>
      <c r="BM55" s="10" t="e">
        <f>'Per Capita Nominal'!BN55:BN55/'Per Capita PPP'!$B$4</f>
        <v>#N/A</v>
      </c>
      <c r="BN55" s="10" t="e">
        <f>'Per Capita Nominal'!BO55:BO55/'Per Capita PPP'!$B$4</f>
        <v>#N/A</v>
      </c>
      <c r="BO55" s="10" t="e">
        <f>'Per Capita Nominal'!BP55:BP55/'Per Capita PPP'!$B$4</f>
        <v>#N/A</v>
      </c>
      <c r="BP55" s="10" t="e">
        <f>'Per Capita Nominal'!BQ55:BQ55/'Per Capita PPP'!$B$4</f>
        <v>#N/A</v>
      </c>
      <c r="BQ55" s="10" t="e">
        <f>'Per Capita Nominal'!BR55:BR55/'Per Capita PPP'!$B$4</f>
        <v>#N/A</v>
      </c>
      <c r="BR55" s="10" t="e">
        <f>'Per Capita Nominal'!BS55:BS55/'Per Capita PPP'!$B$4</f>
        <v>#N/A</v>
      </c>
      <c r="BS55" s="10" t="e">
        <f>'Per Capita Nominal'!BT55:BT55/'Per Capita PPP'!$B$4</f>
        <v>#N/A</v>
      </c>
      <c r="BT55" s="10" t="e">
        <f>'Per Capita Nominal'!BU55:BU55/'Per Capita PPP'!$B$4</f>
        <v>#N/A</v>
      </c>
      <c r="BU55" s="10" t="e">
        <f>'Per Capita Nominal'!BV55:BV55/'Per Capita PPP'!$B$4</f>
        <v>#N/A</v>
      </c>
      <c r="BV55" s="10" t="e">
        <f>'Per Capita Nominal'!BW55:BW55/'Per Capita PPP'!$B$4</f>
        <v>#N/A</v>
      </c>
      <c r="BW55" s="10" t="e">
        <f>'Per Capita Nominal'!BX55:BX55/'Per Capita PPP'!$B$4</f>
        <v>#N/A</v>
      </c>
      <c r="BX55" s="10" t="e">
        <f>'Per Capita Nominal'!BY55:BY55/'Per Capita PPP'!$B$4</f>
        <v>#N/A</v>
      </c>
      <c r="BY55" s="10" t="e">
        <f>'Per Capita Nominal'!BZ55:BZ55/'Per Capita PPP'!$B$4</f>
        <v>#N/A</v>
      </c>
      <c r="BZ55" s="10" t="e">
        <f>'Per Capita Nominal'!CA55:CA55/'Per Capita PPP'!$B$4</f>
        <v>#N/A</v>
      </c>
      <c r="CA55" s="10" t="e">
        <f>'Per Capita Nominal'!CB55:CB55/'Per Capita PPP'!$B$4</f>
        <v>#N/A</v>
      </c>
      <c r="CB55" s="10" t="e">
        <f>'Per Capita Nominal'!CC55:CC55/'Per Capita PPP'!$B$4</f>
        <v>#N/A</v>
      </c>
      <c r="CC55" s="10" t="e">
        <f>'Per Capita Nominal'!CD55:CD55/'Per Capita PPP'!$B$4</f>
        <v>#N/A</v>
      </c>
      <c r="CD55" s="10" t="e">
        <f>'Per Capita Nominal'!CE55:CE55/'Per Capita PPP'!$B$4</f>
        <v>#N/A</v>
      </c>
      <c r="CE55" s="10" t="e">
        <f>'Per Capita Nominal'!CF55:CF55/'Per Capita PPP'!$B$4</f>
        <v>#N/A</v>
      </c>
      <c r="CF55" s="10" t="e">
        <f>'Per Capita Nominal'!CG55:CG55/'Per Capita PPP'!$B$4</f>
        <v>#N/A</v>
      </c>
      <c r="CG55" s="10" t="e">
        <f>'Per Capita Nominal'!CH55:CH55/'Per Capita PPP'!$B$4</f>
        <v>#N/A</v>
      </c>
      <c r="CH55" s="10" t="e">
        <f>'Per Capita Nominal'!CI55:CI55/'Per Capita PPP'!$B$4</f>
        <v>#N/A</v>
      </c>
      <c r="CI55" s="10" t="e">
        <f>'Per Capita Nominal'!CJ55:CJ55/'Per Capita PPP'!$B$4</f>
        <v>#N/A</v>
      </c>
      <c r="CJ55" s="10" t="e">
        <f>'Per Capita Nominal'!CK55:CK55/'Per Capita PPP'!$B$4</f>
        <v>#N/A</v>
      </c>
      <c r="CK55" s="10" t="e">
        <f>'Per Capita Nominal'!CL55:CL55/'Per Capita PPP'!$B$4</f>
        <v>#N/A</v>
      </c>
      <c r="CL55" s="10" t="e">
        <f>'Per Capita Nominal'!CM55:CM55/'Per Capita PPP'!$B$4</f>
        <v>#N/A</v>
      </c>
      <c r="CM55" s="10" t="e">
        <f>'Per Capita Nominal'!CN55:CN55/'Per Capita PPP'!$B$4</f>
        <v>#N/A</v>
      </c>
      <c r="CN55" s="10" t="e">
        <f>'Per Capita Nominal'!CO55:CO55/'Per Capita PPP'!$B$4</f>
        <v>#N/A</v>
      </c>
      <c r="CO55" s="10" t="e">
        <f>'Per Capita Nominal'!CP55:CP55/'Per Capita PPP'!$B$4</f>
        <v>#N/A</v>
      </c>
    </row>
    <row r="56" spans="1:93" hidden="1" outlineLevel="5">
      <c r="A56" s="236" t="s">
        <v>388</v>
      </c>
      <c r="B56" s="4" t="e">
        <f>'Per Capita Nominal'!C56:C56/'Per Capita PPP'!$B$4</f>
        <v>#N/A</v>
      </c>
      <c r="C56" s="10" t="e">
        <f>'Per Capita Nominal'!D56:D56/'Per Capita PPP'!$B$4</f>
        <v>#N/A</v>
      </c>
      <c r="D56" s="10" t="e">
        <f>'Per Capita Nominal'!E56:E56/'Per Capita PPP'!$B$4</f>
        <v>#N/A</v>
      </c>
      <c r="E56" s="10" t="e">
        <f>'Per Capita Nominal'!F56:F56/'Per Capita PPP'!$B$4</f>
        <v>#N/A</v>
      </c>
      <c r="F56" s="10" t="e">
        <f>'Per Capita Nominal'!G56:G56/'Per Capita PPP'!$B$4</f>
        <v>#N/A</v>
      </c>
      <c r="G56" s="10" t="e">
        <f>'Per Capita Nominal'!H56:H56/'Per Capita PPP'!$B$4</f>
        <v>#N/A</v>
      </c>
      <c r="H56" s="10" t="e">
        <f>'Per Capita Nominal'!I56:I56/'Per Capita PPP'!$B$4</f>
        <v>#N/A</v>
      </c>
      <c r="I56" s="10" t="e">
        <f>'Per Capita Nominal'!J56:J56/'Per Capita PPP'!$B$4</f>
        <v>#N/A</v>
      </c>
      <c r="J56" s="10" t="e">
        <f>'Per Capita Nominal'!K56:K56/'Per Capita PPP'!$B$4</f>
        <v>#N/A</v>
      </c>
      <c r="K56" s="10" t="e">
        <f>'Per Capita Nominal'!L56:L56/'Per Capita PPP'!$B$4</f>
        <v>#N/A</v>
      </c>
      <c r="L56" s="10" t="e">
        <f>'Per Capita Nominal'!M56:M56/'Per Capita PPP'!$B$4</f>
        <v>#N/A</v>
      </c>
      <c r="M56" s="10" t="e">
        <f>'Per Capita Nominal'!N56:N56/'Per Capita PPP'!$B$4</f>
        <v>#N/A</v>
      </c>
      <c r="N56" s="10" t="e">
        <f>'Per Capita Nominal'!O56:O56/'Per Capita PPP'!$B$4</f>
        <v>#N/A</v>
      </c>
      <c r="O56" s="10" t="e">
        <f>'Per Capita Nominal'!P56:P56/'Per Capita PPP'!$B$4</f>
        <v>#N/A</v>
      </c>
      <c r="P56" s="10" t="e">
        <f>'Per Capita Nominal'!Q56:Q56/'Per Capita PPP'!$B$4</f>
        <v>#N/A</v>
      </c>
      <c r="Q56" s="10" t="e">
        <f>'Per Capita Nominal'!R56:R56/'Per Capita PPP'!$B$4</f>
        <v>#N/A</v>
      </c>
      <c r="R56" s="10" t="e">
        <f>'Per Capita Nominal'!S56:S56/'Per Capita PPP'!$B$4</f>
        <v>#N/A</v>
      </c>
      <c r="S56" s="10" t="e">
        <f>'Per Capita Nominal'!T56:T56/'Per Capita PPP'!$B$4</f>
        <v>#N/A</v>
      </c>
      <c r="T56" s="10" t="e">
        <f>'Per Capita Nominal'!U56:U56/'Per Capita PPP'!$B$4</f>
        <v>#N/A</v>
      </c>
      <c r="U56" s="10" t="e">
        <f>'Per Capita Nominal'!V56:V56/'Per Capita PPP'!$B$4</f>
        <v>#N/A</v>
      </c>
      <c r="V56" s="10" t="e">
        <f>'Per Capita Nominal'!W56:W56/'Per Capita PPP'!$B$4</f>
        <v>#N/A</v>
      </c>
      <c r="W56" s="10" t="e">
        <f>'Per Capita Nominal'!X56:X56/'Per Capita PPP'!$B$4</f>
        <v>#N/A</v>
      </c>
      <c r="X56" s="10" t="e">
        <f>'Per Capita Nominal'!Y56:Y56/'Per Capita PPP'!$B$4</f>
        <v>#N/A</v>
      </c>
      <c r="Y56" s="10" t="e">
        <f>'Per Capita Nominal'!Z56:Z56/'Per Capita PPP'!$B$4</f>
        <v>#N/A</v>
      </c>
      <c r="Z56" s="10" t="e">
        <f>'Per Capita Nominal'!AA56:AA56/'Per Capita PPP'!$B$4</f>
        <v>#N/A</v>
      </c>
      <c r="AA56" s="10" t="e">
        <f>'Per Capita Nominal'!AB56:AB56/'Per Capita PPP'!$B$4</f>
        <v>#N/A</v>
      </c>
      <c r="AB56" s="10" t="e">
        <f>'Per Capita Nominal'!AC56:AC56/'Per Capita PPP'!$B$4</f>
        <v>#N/A</v>
      </c>
      <c r="AC56" s="10" t="e">
        <f>'Per Capita Nominal'!AD56:AD56/'Per Capita PPP'!$B$4</f>
        <v>#N/A</v>
      </c>
      <c r="AD56" s="10" t="e">
        <f>'Per Capita Nominal'!AE56:AE56/'Per Capita PPP'!$B$4</f>
        <v>#N/A</v>
      </c>
      <c r="AE56" s="10" t="e">
        <f>'Per Capita Nominal'!AF56:AF56/'Per Capita PPP'!$B$4</f>
        <v>#N/A</v>
      </c>
      <c r="AF56" s="10" t="e">
        <f>'Per Capita Nominal'!AG56:AG56/'Per Capita PPP'!$B$4</f>
        <v>#N/A</v>
      </c>
      <c r="AG56" s="10" t="e">
        <f>'Per Capita Nominal'!AH56:AH56/'Per Capita PPP'!$B$4</f>
        <v>#N/A</v>
      </c>
      <c r="AH56" s="10" t="e">
        <f>'Per Capita Nominal'!AI56:AI56/'Per Capita PPP'!$B$4</f>
        <v>#N/A</v>
      </c>
      <c r="AI56" s="10" t="e">
        <f>'Per Capita Nominal'!AJ56:AJ56/'Per Capita PPP'!$B$4</f>
        <v>#N/A</v>
      </c>
      <c r="AJ56" s="10" t="e">
        <f>'Per Capita Nominal'!AK56:AK56/'Per Capita PPP'!$B$4</f>
        <v>#N/A</v>
      </c>
      <c r="AK56" s="10" t="e">
        <f>'Per Capita Nominal'!AL56:AL56/'Per Capita PPP'!$B$4</f>
        <v>#N/A</v>
      </c>
      <c r="AL56" s="10" t="e">
        <f>'Per Capita Nominal'!AM56:AM56/'Per Capita PPP'!$B$4</f>
        <v>#N/A</v>
      </c>
      <c r="AM56" s="10" t="e">
        <f>'Per Capita Nominal'!AN56:AN56/'Per Capita PPP'!$B$4</f>
        <v>#N/A</v>
      </c>
      <c r="AN56" s="10" t="e">
        <f>'Per Capita Nominal'!AO56:AO56/'Per Capita PPP'!$B$4</f>
        <v>#N/A</v>
      </c>
      <c r="AO56" s="10" t="e">
        <f>'Per Capita Nominal'!AP56:AP56/'Per Capita PPP'!$B$4</f>
        <v>#N/A</v>
      </c>
      <c r="AP56" s="10" t="e">
        <f>'Per Capita Nominal'!AQ56:AQ56/'Per Capita PPP'!$B$4</f>
        <v>#N/A</v>
      </c>
      <c r="AQ56" s="10" t="e">
        <f>'Per Capita Nominal'!AR56:AR56/'Per Capita PPP'!$B$4</f>
        <v>#N/A</v>
      </c>
      <c r="AR56" s="10" t="e">
        <f>'Per Capita Nominal'!AS56:AS56/'Per Capita PPP'!$B$4</f>
        <v>#N/A</v>
      </c>
      <c r="AS56" s="10" t="e">
        <f>'Per Capita Nominal'!AT56:AT56/'Per Capita PPP'!$B$4</f>
        <v>#N/A</v>
      </c>
      <c r="AT56" s="10" t="e">
        <f>'Per Capita Nominal'!AU56:AU56/'Per Capita PPP'!$B$4</f>
        <v>#N/A</v>
      </c>
      <c r="AU56" s="10" t="e">
        <f>'Per Capita Nominal'!AV56:AV56/'Per Capita PPP'!$B$4</f>
        <v>#N/A</v>
      </c>
      <c r="AV56" s="10" t="e">
        <f>'Per Capita Nominal'!AW56:AW56/'Per Capita PPP'!$B$4</f>
        <v>#N/A</v>
      </c>
      <c r="AW56" s="10" t="e">
        <f>'Per Capita Nominal'!AX56:AX56/'Per Capita PPP'!$B$4</f>
        <v>#N/A</v>
      </c>
      <c r="AX56" s="10" t="e">
        <f>'Per Capita Nominal'!AY56:AY56/'Per Capita PPP'!$B$4</f>
        <v>#N/A</v>
      </c>
      <c r="AY56" s="10" t="e">
        <f>'Per Capita Nominal'!AZ56:AZ56/'Per Capita PPP'!$B$4</f>
        <v>#N/A</v>
      </c>
      <c r="AZ56" s="10" t="e">
        <f>'Per Capita Nominal'!BA56:BA56/'Per Capita PPP'!$B$4</f>
        <v>#N/A</v>
      </c>
      <c r="BA56" s="10" t="e">
        <f>'Per Capita Nominal'!BB56:BB56/'Per Capita PPP'!$B$4</f>
        <v>#N/A</v>
      </c>
      <c r="BB56" s="10" t="e">
        <f>'Per Capita Nominal'!BC56:BC56/'Per Capita PPP'!$B$4</f>
        <v>#N/A</v>
      </c>
      <c r="BC56" s="10" t="e">
        <f>'Per Capita Nominal'!BD56:BD56/'Per Capita PPP'!$B$4</f>
        <v>#N/A</v>
      </c>
      <c r="BD56" s="10" t="e">
        <f>'Per Capita Nominal'!BE56:BE56/'Per Capita PPP'!$B$4</f>
        <v>#N/A</v>
      </c>
      <c r="BE56" s="10" t="e">
        <f>'Per Capita Nominal'!BF56:BF56/'Per Capita PPP'!$B$4</f>
        <v>#N/A</v>
      </c>
      <c r="BF56" s="10" t="e">
        <f>'Per Capita Nominal'!BG56:BG56/'Per Capita PPP'!$B$4</f>
        <v>#N/A</v>
      </c>
      <c r="BG56" s="10" t="e">
        <f>'Per Capita Nominal'!BH56:BH56/'Per Capita PPP'!$B$4</f>
        <v>#N/A</v>
      </c>
      <c r="BH56" s="10" t="e">
        <f>'Per Capita Nominal'!BI56:BI56/'Per Capita PPP'!$B$4</f>
        <v>#N/A</v>
      </c>
      <c r="BI56" s="10" t="e">
        <f>'Per Capita Nominal'!BJ56:BJ56/'Per Capita PPP'!$B$4</f>
        <v>#N/A</v>
      </c>
      <c r="BJ56" s="10" t="e">
        <f>'Per Capita Nominal'!BK56:BK56/'Per Capita PPP'!$B$4</f>
        <v>#N/A</v>
      </c>
      <c r="BK56" s="10" t="e">
        <f>'Per Capita Nominal'!BL56:BL56/'Per Capita PPP'!$B$4</f>
        <v>#N/A</v>
      </c>
      <c r="BL56" s="10" t="e">
        <f>'Per Capita Nominal'!BM56:BM56/'Per Capita PPP'!$B$4</f>
        <v>#N/A</v>
      </c>
      <c r="BM56" s="10" t="e">
        <f>'Per Capita Nominal'!BN56:BN56/'Per Capita PPP'!$B$4</f>
        <v>#N/A</v>
      </c>
      <c r="BN56" s="10" t="e">
        <f>'Per Capita Nominal'!BO56:BO56/'Per Capita PPP'!$B$4</f>
        <v>#N/A</v>
      </c>
      <c r="BO56" s="10" t="e">
        <f>'Per Capita Nominal'!BP56:BP56/'Per Capita PPP'!$B$4</f>
        <v>#N/A</v>
      </c>
      <c r="BP56" s="10" t="e">
        <f>'Per Capita Nominal'!BQ56:BQ56/'Per Capita PPP'!$B$4</f>
        <v>#N/A</v>
      </c>
      <c r="BQ56" s="10" t="e">
        <f>'Per Capita Nominal'!BR56:BR56/'Per Capita PPP'!$B$4</f>
        <v>#N/A</v>
      </c>
      <c r="BR56" s="10" t="e">
        <f>'Per Capita Nominal'!BS56:BS56/'Per Capita PPP'!$B$4</f>
        <v>#N/A</v>
      </c>
      <c r="BS56" s="10" t="e">
        <f>'Per Capita Nominal'!BT56:BT56/'Per Capita PPP'!$B$4</f>
        <v>#N/A</v>
      </c>
      <c r="BT56" s="10" t="e">
        <f>'Per Capita Nominal'!BU56:BU56/'Per Capita PPP'!$B$4</f>
        <v>#N/A</v>
      </c>
      <c r="BU56" s="10" t="e">
        <f>'Per Capita Nominal'!BV56:BV56/'Per Capita PPP'!$B$4</f>
        <v>#N/A</v>
      </c>
      <c r="BV56" s="10" t="e">
        <f>'Per Capita Nominal'!BW56:BW56/'Per Capita PPP'!$B$4</f>
        <v>#N/A</v>
      </c>
      <c r="BW56" s="10" t="e">
        <f>'Per Capita Nominal'!BX56:BX56/'Per Capita PPP'!$B$4</f>
        <v>#N/A</v>
      </c>
      <c r="BX56" s="10" t="e">
        <f>'Per Capita Nominal'!BY56:BY56/'Per Capita PPP'!$B$4</f>
        <v>#N/A</v>
      </c>
      <c r="BY56" s="10" t="e">
        <f>'Per Capita Nominal'!BZ56:BZ56/'Per Capita PPP'!$B$4</f>
        <v>#N/A</v>
      </c>
      <c r="BZ56" s="10" t="e">
        <f>'Per Capita Nominal'!CA56:CA56/'Per Capita PPP'!$B$4</f>
        <v>#N/A</v>
      </c>
      <c r="CA56" s="10" t="e">
        <f>'Per Capita Nominal'!CB56:CB56/'Per Capita PPP'!$B$4</f>
        <v>#N/A</v>
      </c>
      <c r="CB56" s="10" t="e">
        <f>'Per Capita Nominal'!CC56:CC56/'Per Capita PPP'!$B$4</f>
        <v>#N/A</v>
      </c>
      <c r="CC56" s="10" t="e">
        <f>'Per Capita Nominal'!CD56:CD56/'Per Capita PPP'!$B$4</f>
        <v>#N/A</v>
      </c>
      <c r="CD56" s="10" t="e">
        <f>'Per Capita Nominal'!CE56:CE56/'Per Capita PPP'!$B$4</f>
        <v>#N/A</v>
      </c>
      <c r="CE56" s="10" t="e">
        <f>'Per Capita Nominal'!CF56:CF56/'Per Capita PPP'!$B$4</f>
        <v>#N/A</v>
      </c>
      <c r="CF56" s="10" t="e">
        <f>'Per Capita Nominal'!CG56:CG56/'Per Capita PPP'!$B$4</f>
        <v>#N/A</v>
      </c>
      <c r="CG56" s="10" t="e">
        <f>'Per Capita Nominal'!CH56:CH56/'Per Capita PPP'!$B$4</f>
        <v>#N/A</v>
      </c>
      <c r="CH56" s="10" t="e">
        <f>'Per Capita Nominal'!CI56:CI56/'Per Capita PPP'!$B$4</f>
        <v>#N/A</v>
      </c>
      <c r="CI56" s="10" t="e">
        <f>'Per Capita Nominal'!CJ56:CJ56/'Per Capita PPP'!$B$4</f>
        <v>#N/A</v>
      </c>
      <c r="CJ56" s="10" t="e">
        <f>'Per Capita Nominal'!CK56:CK56/'Per Capita PPP'!$B$4</f>
        <v>#N/A</v>
      </c>
      <c r="CK56" s="10" t="e">
        <f>'Per Capita Nominal'!CL56:CL56/'Per Capita PPP'!$B$4</f>
        <v>#N/A</v>
      </c>
      <c r="CL56" s="10" t="e">
        <f>'Per Capita Nominal'!CM56:CM56/'Per Capita PPP'!$B$4</f>
        <v>#N/A</v>
      </c>
      <c r="CM56" s="10" t="e">
        <f>'Per Capita Nominal'!CN56:CN56/'Per Capita PPP'!$B$4</f>
        <v>#N/A</v>
      </c>
      <c r="CN56" s="10" t="e">
        <f>'Per Capita Nominal'!CO56:CO56/'Per Capita PPP'!$B$4</f>
        <v>#N/A</v>
      </c>
      <c r="CO56" s="10" t="e">
        <f>'Per Capita Nominal'!CP56:CP56/'Per Capita PPP'!$B$4</f>
        <v>#N/A</v>
      </c>
    </row>
    <row r="57" spans="1:93" hidden="1" outlineLevel="5" collapsed="1">
      <c r="A57" s="235" t="s">
        <v>405</v>
      </c>
      <c r="B57" s="4" t="e">
        <f>'Per Capita Nominal'!C57:C57/'Per Capita PPP'!$B$4</f>
        <v>#N/A</v>
      </c>
      <c r="C57" s="10" t="e">
        <f>'Per Capita Nominal'!D57:D57/'Per Capita PPP'!$B$4</f>
        <v>#N/A</v>
      </c>
      <c r="D57" s="10" t="e">
        <f>'Per Capita Nominal'!E57:E57/'Per Capita PPP'!$B$4</f>
        <v>#N/A</v>
      </c>
      <c r="E57" s="10" t="e">
        <f>'Per Capita Nominal'!F57:F57/'Per Capita PPP'!$B$4</f>
        <v>#N/A</v>
      </c>
      <c r="F57" s="10" t="e">
        <f>'Per Capita Nominal'!G57:G57/'Per Capita PPP'!$B$4</f>
        <v>#N/A</v>
      </c>
      <c r="G57" s="10" t="e">
        <f>'Per Capita Nominal'!H57:H57/'Per Capita PPP'!$B$4</f>
        <v>#N/A</v>
      </c>
      <c r="H57" s="10" t="e">
        <f>'Per Capita Nominal'!I57:I57/'Per Capita PPP'!$B$4</f>
        <v>#N/A</v>
      </c>
      <c r="I57" s="10" t="e">
        <f>'Per Capita Nominal'!J57:J57/'Per Capita PPP'!$B$4</f>
        <v>#N/A</v>
      </c>
      <c r="J57" s="10" t="e">
        <f>'Per Capita Nominal'!K57:K57/'Per Capita PPP'!$B$4</f>
        <v>#N/A</v>
      </c>
      <c r="K57" s="10" t="e">
        <f>'Per Capita Nominal'!L57:L57/'Per Capita PPP'!$B$4</f>
        <v>#N/A</v>
      </c>
      <c r="L57" s="10" t="e">
        <f>'Per Capita Nominal'!M57:M57/'Per Capita PPP'!$B$4</f>
        <v>#N/A</v>
      </c>
      <c r="M57" s="10" t="e">
        <f>'Per Capita Nominal'!N57:N57/'Per Capita PPP'!$B$4</f>
        <v>#N/A</v>
      </c>
      <c r="N57" s="10" t="e">
        <f>'Per Capita Nominal'!O57:O57/'Per Capita PPP'!$B$4</f>
        <v>#N/A</v>
      </c>
      <c r="O57" s="10" t="e">
        <f>'Per Capita Nominal'!P57:P57/'Per Capita PPP'!$B$4</f>
        <v>#N/A</v>
      </c>
      <c r="P57" s="10" t="e">
        <f>'Per Capita Nominal'!Q57:Q57/'Per Capita PPP'!$B$4</f>
        <v>#N/A</v>
      </c>
      <c r="Q57" s="10" t="e">
        <f>'Per Capita Nominal'!R57:R57/'Per Capita PPP'!$B$4</f>
        <v>#N/A</v>
      </c>
      <c r="R57" s="10" t="e">
        <f>'Per Capita Nominal'!S57:S57/'Per Capita PPP'!$B$4</f>
        <v>#N/A</v>
      </c>
      <c r="S57" s="10" t="e">
        <f>'Per Capita Nominal'!T57:T57/'Per Capita PPP'!$B$4</f>
        <v>#N/A</v>
      </c>
      <c r="T57" s="10" t="e">
        <f>'Per Capita Nominal'!U57:U57/'Per Capita PPP'!$B$4</f>
        <v>#N/A</v>
      </c>
      <c r="U57" s="10" t="e">
        <f>'Per Capita Nominal'!V57:V57/'Per Capita PPP'!$B$4</f>
        <v>#N/A</v>
      </c>
      <c r="V57" s="10" t="e">
        <f>'Per Capita Nominal'!W57:W57/'Per Capita PPP'!$B$4</f>
        <v>#N/A</v>
      </c>
      <c r="W57" s="10" t="e">
        <f>'Per Capita Nominal'!X57:X57/'Per Capita PPP'!$B$4</f>
        <v>#N/A</v>
      </c>
      <c r="X57" s="10" t="e">
        <f>'Per Capita Nominal'!Y57:Y57/'Per Capita PPP'!$B$4</f>
        <v>#N/A</v>
      </c>
      <c r="Y57" s="10" t="e">
        <f>'Per Capita Nominal'!Z57:Z57/'Per Capita PPP'!$B$4</f>
        <v>#N/A</v>
      </c>
      <c r="Z57" s="10" t="e">
        <f>'Per Capita Nominal'!AA57:AA57/'Per Capita PPP'!$B$4</f>
        <v>#N/A</v>
      </c>
      <c r="AA57" s="10" t="e">
        <f>'Per Capita Nominal'!AB57:AB57/'Per Capita PPP'!$B$4</f>
        <v>#N/A</v>
      </c>
      <c r="AB57" s="10" t="e">
        <f>'Per Capita Nominal'!AC57:AC57/'Per Capita PPP'!$B$4</f>
        <v>#N/A</v>
      </c>
      <c r="AC57" s="10" t="e">
        <f>'Per Capita Nominal'!AD57:AD57/'Per Capita PPP'!$B$4</f>
        <v>#N/A</v>
      </c>
      <c r="AD57" s="10" t="e">
        <f>'Per Capita Nominal'!AE57:AE57/'Per Capita PPP'!$B$4</f>
        <v>#N/A</v>
      </c>
      <c r="AE57" s="10" t="e">
        <f>'Per Capita Nominal'!AF57:AF57/'Per Capita PPP'!$B$4</f>
        <v>#N/A</v>
      </c>
      <c r="AF57" s="10" t="e">
        <f>'Per Capita Nominal'!AG57:AG57/'Per Capita PPP'!$B$4</f>
        <v>#N/A</v>
      </c>
      <c r="AG57" s="10" t="e">
        <f>'Per Capita Nominal'!AH57:AH57/'Per Capita PPP'!$B$4</f>
        <v>#N/A</v>
      </c>
      <c r="AH57" s="10" t="e">
        <f>'Per Capita Nominal'!AI57:AI57/'Per Capita PPP'!$B$4</f>
        <v>#N/A</v>
      </c>
      <c r="AI57" s="10" t="e">
        <f>'Per Capita Nominal'!AJ57:AJ57/'Per Capita PPP'!$B$4</f>
        <v>#N/A</v>
      </c>
      <c r="AJ57" s="10" t="e">
        <f>'Per Capita Nominal'!AK57:AK57/'Per Capita PPP'!$B$4</f>
        <v>#N/A</v>
      </c>
      <c r="AK57" s="10" t="e">
        <f>'Per Capita Nominal'!AL57:AL57/'Per Capita PPP'!$B$4</f>
        <v>#N/A</v>
      </c>
      <c r="AL57" s="10" t="e">
        <f>'Per Capita Nominal'!AM57:AM57/'Per Capita PPP'!$B$4</f>
        <v>#N/A</v>
      </c>
      <c r="AM57" s="10" t="e">
        <f>'Per Capita Nominal'!AN57:AN57/'Per Capita PPP'!$B$4</f>
        <v>#N/A</v>
      </c>
      <c r="AN57" s="10" t="e">
        <f>'Per Capita Nominal'!AO57:AO57/'Per Capita PPP'!$B$4</f>
        <v>#N/A</v>
      </c>
      <c r="AO57" s="10" t="e">
        <f>'Per Capita Nominal'!AP57:AP57/'Per Capita PPP'!$B$4</f>
        <v>#N/A</v>
      </c>
      <c r="AP57" s="10" t="e">
        <f>'Per Capita Nominal'!AQ57:AQ57/'Per Capita PPP'!$B$4</f>
        <v>#N/A</v>
      </c>
      <c r="AQ57" s="10" t="e">
        <f>'Per Capita Nominal'!AR57:AR57/'Per Capita PPP'!$B$4</f>
        <v>#N/A</v>
      </c>
      <c r="AR57" s="10" t="e">
        <f>'Per Capita Nominal'!AS57:AS57/'Per Capita PPP'!$B$4</f>
        <v>#N/A</v>
      </c>
      <c r="AS57" s="10" t="e">
        <f>'Per Capita Nominal'!AT57:AT57/'Per Capita PPP'!$B$4</f>
        <v>#N/A</v>
      </c>
      <c r="AT57" s="10" t="e">
        <f>'Per Capita Nominal'!AU57:AU57/'Per Capita PPP'!$B$4</f>
        <v>#N/A</v>
      </c>
      <c r="AU57" s="10" t="e">
        <f>'Per Capita Nominal'!AV57:AV57/'Per Capita PPP'!$B$4</f>
        <v>#N/A</v>
      </c>
      <c r="AV57" s="10" t="e">
        <f>'Per Capita Nominal'!AW57:AW57/'Per Capita PPP'!$B$4</f>
        <v>#N/A</v>
      </c>
      <c r="AW57" s="10" t="e">
        <f>'Per Capita Nominal'!AX57:AX57/'Per Capita PPP'!$B$4</f>
        <v>#N/A</v>
      </c>
      <c r="AX57" s="10" t="e">
        <f>'Per Capita Nominal'!AY57:AY57/'Per Capita PPP'!$B$4</f>
        <v>#N/A</v>
      </c>
      <c r="AY57" s="10" t="e">
        <f>'Per Capita Nominal'!AZ57:AZ57/'Per Capita PPP'!$B$4</f>
        <v>#N/A</v>
      </c>
      <c r="AZ57" s="10" t="e">
        <f>'Per Capita Nominal'!BA57:BA57/'Per Capita PPP'!$B$4</f>
        <v>#N/A</v>
      </c>
      <c r="BA57" s="10" t="e">
        <f>'Per Capita Nominal'!BB57:BB57/'Per Capita PPP'!$B$4</f>
        <v>#N/A</v>
      </c>
      <c r="BB57" s="10" t="e">
        <f>'Per Capita Nominal'!BC57:BC57/'Per Capita PPP'!$B$4</f>
        <v>#N/A</v>
      </c>
      <c r="BC57" s="10" t="e">
        <f>'Per Capita Nominal'!BD57:BD57/'Per Capita PPP'!$B$4</f>
        <v>#N/A</v>
      </c>
      <c r="BD57" s="10" t="e">
        <f>'Per Capita Nominal'!BE57:BE57/'Per Capita PPP'!$B$4</f>
        <v>#N/A</v>
      </c>
      <c r="BE57" s="10" t="e">
        <f>'Per Capita Nominal'!BF57:BF57/'Per Capita PPP'!$B$4</f>
        <v>#N/A</v>
      </c>
      <c r="BF57" s="10" t="e">
        <f>'Per Capita Nominal'!BG57:BG57/'Per Capita PPP'!$B$4</f>
        <v>#N/A</v>
      </c>
      <c r="BG57" s="10" t="e">
        <f>'Per Capita Nominal'!BH57:BH57/'Per Capita PPP'!$B$4</f>
        <v>#N/A</v>
      </c>
      <c r="BH57" s="10" t="e">
        <f>'Per Capita Nominal'!BI57:BI57/'Per Capita PPP'!$B$4</f>
        <v>#N/A</v>
      </c>
      <c r="BI57" s="10" t="e">
        <f>'Per Capita Nominal'!BJ57:BJ57/'Per Capita PPP'!$B$4</f>
        <v>#N/A</v>
      </c>
      <c r="BJ57" s="10" t="e">
        <f>'Per Capita Nominal'!BK57:BK57/'Per Capita PPP'!$B$4</f>
        <v>#N/A</v>
      </c>
      <c r="BK57" s="10" t="e">
        <f>'Per Capita Nominal'!BL57:BL57/'Per Capita PPP'!$B$4</f>
        <v>#N/A</v>
      </c>
      <c r="BL57" s="10" t="e">
        <f>'Per Capita Nominal'!BM57:BM57/'Per Capita PPP'!$B$4</f>
        <v>#N/A</v>
      </c>
      <c r="BM57" s="10" t="e">
        <f>'Per Capita Nominal'!BN57:BN57/'Per Capita PPP'!$B$4</f>
        <v>#N/A</v>
      </c>
      <c r="BN57" s="10" t="e">
        <f>'Per Capita Nominal'!BO57:BO57/'Per Capita PPP'!$B$4</f>
        <v>#N/A</v>
      </c>
      <c r="BO57" s="10" t="e">
        <f>'Per Capita Nominal'!BP57:BP57/'Per Capita PPP'!$B$4</f>
        <v>#N/A</v>
      </c>
      <c r="BP57" s="10" t="e">
        <f>'Per Capita Nominal'!BQ57:BQ57/'Per Capita PPP'!$B$4</f>
        <v>#N/A</v>
      </c>
      <c r="BQ57" s="10" t="e">
        <f>'Per Capita Nominal'!BR57:BR57/'Per Capita PPP'!$B$4</f>
        <v>#N/A</v>
      </c>
      <c r="BR57" s="10" t="e">
        <f>'Per Capita Nominal'!BS57:BS57/'Per Capita PPP'!$B$4</f>
        <v>#N/A</v>
      </c>
      <c r="BS57" s="10" t="e">
        <f>'Per Capita Nominal'!BT57:BT57/'Per Capita PPP'!$B$4</f>
        <v>#N/A</v>
      </c>
      <c r="BT57" s="10" t="e">
        <f>'Per Capita Nominal'!BU57:BU57/'Per Capita PPP'!$B$4</f>
        <v>#N/A</v>
      </c>
      <c r="BU57" s="10" t="e">
        <f>'Per Capita Nominal'!BV57:BV57/'Per Capita PPP'!$B$4</f>
        <v>#N/A</v>
      </c>
      <c r="BV57" s="10" t="e">
        <f>'Per Capita Nominal'!BW57:BW57/'Per Capita PPP'!$B$4</f>
        <v>#N/A</v>
      </c>
      <c r="BW57" s="10" t="e">
        <f>'Per Capita Nominal'!BX57:BX57/'Per Capita PPP'!$B$4</f>
        <v>#N/A</v>
      </c>
      <c r="BX57" s="10" t="e">
        <f>'Per Capita Nominal'!BY57:BY57/'Per Capita PPP'!$B$4</f>
        <v>#N/A</v>
      </c>
      <c r="BY57" s="10" t="e">
        <f>'Per Capita Nominal'!BZ57:BZ57/'Per Capita PPP'!$B$4</f>
        <v>#N/A</v>
      </c>
      <c r="BZ57" s="10" t="e">
        <f>'Per Capita Nominal'!CA57:CA57/'Per Capita PPP'!$B$4</f>
        <v>#N/A</v>
      </c>
      <c r="CA57" s="10" t="e">
        <f>'Per Capita Nominal'!CB57:CB57/'Per Capita PPP'!$B$4</f>
        <v>#N/A</v>
      </c>
      <c r="CB57" s="10" t="e">
        <f>'Per Capita Nominal'!CC57:CC57/'Per Capita PPP'!$B$4</f>
        <v>#N/A</v>
      </c>
      <c r="CC57" s="10" t="e">
        <f>'Per Capita Nominal'!CD57:CD57/'Per Capita PPP'!$B$4</f>
        <v>#N/A</v>
      </c>
      <c r="CD57" s="10" t="e">
        <f>'Per Capita Nominal'!CE57:CE57/'Per Capita PPP'!$B$4</f>
        <v>#N/A</v>
      </c>
      <c r="CE57" s="10" t="e">
        <f>'Per Capita Nominal'!CF57:CF57/'Per Capita PPP'!$B$4</f>
        <v>#N/A</v>
      </c>
      <c r="CF57" s="10" t="e">
        <f>'Per Capita Nominal'!CG57:CG57/'Per Capita PPP'!$B$4</f>
        <v>#N/A</v>
      </c>
      <c r="CG57" s="10" t="e">
        <f>'Per Capita Nominal'!CH57:CH57/'Per Capita PPP'!$B$4</f>
        <v>#N/A</v>
      </c>
      <c r="CH57" s="10" t="e">
        <f>'Per Capita Nominal'!CI57:CI57/'Per Capita PPP'!$B$4</f>
        <v>#N/A</v>
      </c>
      <c r="CI57" s="10" t="e">
        <f>'Per Capita Nominal'!CJ57:CJ57/'Per Capita PPP'!$B$4</f>
        <v>#N/A</v>
      </c>
      <c r="CJ57" s="10" t="e">
        <f>'Per Capita Nominal'!CK57:CK57/'Per Capita PPP'!$B$4</f>
        <v>#N/A</v>
      </c>
      <c r="CK57" s="10" t="e">
        <f>'Per Capita Nominal'!CL57:CL57/'Per Capita PPP'!$B$4</f>
        <v>#N/A</v>
      </c>
      <c r="CL57" s="10" t="e">
        <f>'Per Capita Nominal'!CM57:CM57/'Per Capita PPP'!$B$4</f>
        <v>#N/A</v>
      </c>
      <c r="CM57" s="10" t="e">
        <f>'Per Capita Nominal'!CN57:CN57/'Per Capita PPP'!$B$4</f>
        <v>#N/A</v>
      </c>
      <c r="CN57" s="10" t="e">
        <f>'Per Capita Nominal'!CO57:CO57/'Per Capita PPP'!$B$4</f>
        <v>#N/A</v>
      </c>
      <c r="CO57" s="10" t="e">
        <f>'Per Capita Nominal'!CP57:CP57/'Per Capita PPP'!$B$4</f>
        <v>#N/A</v>
      </c>
    </row>
    <row r="58" spans="1:93" hidden="1" outlineLevel="5">
      <c r="A58" s="236" t="s">
        <v>406</v>
      </c>
      <c r="B58" s="4" t="e">
        <f>'Per Capita Nominal'!C58:C58/'Per Capita PPP'!$B$4</f>
        <v>#N/A</v>
      </c>
      <c r="C58" s="10" t="e">
        <f>'Per Capita Nominal'!D58:D58/'Per Capita PPP'!$B$4</f>
        <v>#N/A</v>
      </c>
      <c r="D58" s="10" t="e">
        <f>'Per Capita Nominal'!E58:E58/'Per Capita PPP'!$B$4</f>
        <v>#N/A</v>
      </c>
      <c r="E58" s="10" t="e">
        <f>'Per Capita Nominal'!F58:F58/'Per Capita PPP'!$B$4</f>
        <v>#N/A</v>
      </c>
      <c r="F58" s="10" t="e">
        <f>'Per Capita Nominal'!G58:G58/'Per Capita PPP'!$B$4</f>
        <v>#N/A</v>
      </c>
      <c r="G58" s="10" t="e">
        <f>'Per Capita Nominal'!H58:H58/'Per Capita PPP'!$B$4</f>
        <v>#N/A</v>
      </c>
      <c r="H58" s="10" t="e">
        <f>'Per Capita Nominal'!I58:I58/'Per Capita PPP'!$B$4</f>
        <v>#N/A</v>
      </c>
      <c r="I58" s="10" t="e">
        <f>'Per Capita Nominal'!J58:J58/'Per Capita PPP'!$B$4</f>
        <v>#N/A</v>
      </c>
      <c r="J58" s="10" t="e">
        <f>'Per Capita Nominal'!K58:K58/'Per Capita PPP'!$B$4</f>
        <v>#N/A</v>
      </c>
      <c r="K58" s="10" t="e">
        <f>'Per Capita Nominal'!L58:L58/'Per Capita PPP'!$B$4</f>
        <v>#N/A</v>
      </c>
      <c r="L58" s="10" t="e">
        <f>'Per Capita Nominal'!M58:M58/'Per Capita PPP'!$B$4</f>
        <v>#N/A</v>
      </c>
      <c r="M58" s="10" t="e">
        <f>'Per Capita Nominal'!N58:N58/'Per Capita PPP'!$B$4</f>
        <v>#N/A</v>
      </c>
      <c r="N58" s="10" t="e">
        <f>'Per Capita Nominal'!O58:O58/'Per Capita PPP'!$B$4</f>
        <v>#N/A</v>
      </c>
      <c r="O58" s="10" t="e">
        <f>'Per Capita Nominal'!P58:P58/'Per Capita PPP'!$B$4</f>
        <v>#N/A</v>
      </c>
      <c r="P58" s="10" t="e">
        <f>'Per Capita Nominal'!Q58:Q58/'Per Capita PPP'!$B$4</f>
        <v>#N/A</v>
      </c>
      <c r="Q58" s="10" t="e">
        <f>'Per Capita Nominal'!R58:R58/'Per Capita PPP'!$B$4</f>
        <v>#N/A</v>
      </c>
      <c r="R58" s="10" t="e">
        <f>'Per Capita Nominal'!S58:S58/'Per Capita PPP'!$B$4</f>
        <v>#N/A</v>
      </c>
      <c r="S58" s="10" t="e">
        <f>'Per Capita Nominal'!T58:T58/'Per Capita PPP'!$B$4</f>
        <v>#N/A</v>
      </c>
      <c r="T58" s="10" t="e">
        <f>'Per Capita Nominal'!U58:U58/'Per Capita PPP'!$B$4</f>
        <v>#N/A</v>
      </c>
      <c r="U58" s="10" t="e">
        <f>'Per Capita Nominal'!V58:V58/'Per Capita PPP'!$B$4</f>
        <v>#N/A</v>
      </c>
      <c r="V58" s="10" t="e">
        <f>'Per Capita Nominal'!W58:W58/'Per Capita PPP'!$B$4</f>
        <v>#N/A</v>
      </c>
      <c r="W58" s="10" t="e">
        <f>'Per Capita Nominal'!X58:X58/'Per Capita PPP'!$B$4</f>
        <v>#N/A</v>
      </c>
      <c r="X58" s="10" t="e">
        <f>'Per Capita Nominal'!Y58:Y58/'Per Capita PPP'!$B$4</f>
        <v>#N/A</v>
      </c>
      <c r="Y58" s="10" t="e">
        <f>'Per Capita Nominal'!Z58:Z58/'Per Capita PPP'!$B$4</f>
        <v>#N/A</v>
      </c>
      <c r="Z58" s="10" t="e">
        <f>'Per Capita Nominal'!AA58:AA58/'Per Capita PPP'!$B$4</f>
        <v>#N/A</v>
      </c>
      <c r="AA58" s="10" t="e">
        <f>'Per Capita Nominal'!AB58:AB58/'Per Capita PPP'!$B$4</f>
        <v>#N/A</v>
      </c>
      <c r="AB58" s="10" t="e">
        <f>'Per Capita Nominal'!AC58:AC58/'Per Capita PPP'!$B$4</f>
        <v>#N/A</v>
      </c>
      <c r="AC58" s="10" t="e">
        <f>'Per Capita Nominal'!AD58:AD58/'Per Capita PPP'!$B$4</f>
        <v>#N/A</v>
      </c>
      <c r="AD58" s="10" t="e">
        <f>'Per Capita Nominal'!AE58:AE58/'Per Capita PPP'!$B$4</f>
        <v>#N/A</v>
      </c>
      <c r="AE58" s="10" t="e">
        <f>'Per Capita Nominal'!AF58:AF58/'Per Capita PPP'!$B$4</f>
        <v>#N/A</v>
      </c>
      <c r="AF58" s="10" t="e">
        <f>'Per Capita Nominal'!AG58:AG58/'Per Capita PPP'!$B$4</f>
        <v>#N/A</v>
      </c>
      <c r="AG58" s="10" t="e">
        <f>'Per Capita Nominal'!AH58:AH58/'Per Capita PPP'!$B$4</f>
        <v>#N/A</v>
      </c>
      <c r="AH58" s="10" t="e">
        <f>'Per Capita Nominal'!AI58:AI58/'Per Capita PPP'!$B$4</f>
        <v>#N/A</v>
      </c>
      <c r="AI58" s="10" t="e">
        <f>'Per Capita Nominal'!AJ58:AJ58/'Per Capita PPP'!$B$4</f>
        <v>#N/A</v>
      </c>
      <c r="AJ58" s="10" t="e">
        <f>'Per Capita Nominal'!AK58:AK58/'Per Capita PPP'!$B$4</f>
        <v>#N/A</v>
      </c>
      <c r="AK58" s="10" t="e">
        <f>'Per Capita Nominal'!AL58:AL58/'Per Capita PPP'!$B$4</f>
        <v>#N/A</v>
      </c>
      <c r="AL58" s="10" t="e">
        <f>'Per Capita Nominal'!AM58:AM58/'Per Capita PPP'!$B$4</f>
        <v>#N/A</v>
      </c>
      <c r="AM58" s="10" t="e">
        <f>'Per Capita Nominal'!AN58:AN58/'Per Capita PPP'!$B$4</f>
        <v>#N/A</v>
      </c>
      <c r="AN58" s="10" t="e">
        <f>'Per Capita Nominal'!AO58:AO58/'Per Capita PPP'!$B$4</f>
        <v>#N/A</v>
      </c>
      <c r="AO58" s="10" t="e">
        <f>'Per Capita Nominal'!AP58:AP58/'Per Capita PPP'!$B$4</f>
        <v>#N/A</v>
      </c>
      <c r="AP58" s="10" t="e">
        <f>'Per Capita Nominal'!AQ58:AQ58/'Per Capita PPP'!$B$4</f>
        <v>#N/A</v>
      </c>
      <c r="AQ58" s="10" t="e">
        <f>'Per Capita Nominal'!AR58:AR58/'Per Capita PPP'!$B$4</f>
        <v>#N/A</v>
      </c>
      <c r="AR58" s="10" t="e">
        <f>'Per Capita Nominal'!AS58:AS58/'Per Capita PPP'!$B$4</f>
        <v>#N/A</v>
      </c>
      <c r="AS58" s="10" t="e">
        <f>'Per Capita Nominal'!AT58:AT58/'Per Capita PPP'!$B$4</f>
        <v>#N/A</v>
      </c>
      <c r="AT58" s="10" t="e">
        <f>'Per Capita Nominal'!AU58:AU58/'Per Capita PPP'!$B$4</f>
        <v>#N/A</v>
      </c>
      <c r="AU58" s="10" t="e">
        <f>'Per Capita Nominal'!AV58:AV58/'Per Capita PPP'!$B$4</f>
        <v>#N/A</v>
      </c>
      <c r="AV58" s="10" t="e">
        <f>'Per Capita Nominal'!AW58:AW58/'Per Capita PPP'!$B$4</f>
        <v>#N/A</v>
      </c>
      <c r="AW58" s="10" t="e">
        <f>'Per Capita Nominal'!AX58:AX58/'Per Capita PPP'!$B$4</f>
        <v>#N/A</v>
      </c>
      <c r="AX58" s="10" t="e">
        <f>'Per Capita Nominal'!AY58:AY58/'Per Capita PPP'!$B$4</f>
        <v>#N/A</v>
      </c>
      <c r="AY58" s="10" t="e">
        <f>'Per Capita Nominal'!AZ58:AZ58/'Per Capita PPP'!$B$4</f>
        <v>#N/A</v>
      </c>
      <c r="AZ58" s="10" t="e">
        <f>'Per Capita Nominal'!BA58:BA58/'Per Capita PPP'!$B$4</f>
        <v>#N/A</v>
      </c>
      <c r="BA58" s="10" t="e">
        <f>'Per Capita Nominal'!BB58:BB58/'Per Capita PPP'!$B$4</f>
        <v>#N/A</v>
      </c>
      <c r="BB58" s="10" t="e">
        <f>'Per Capita Nominal'!BC58:BC58/'Per Capita PPP'!$B$4</f>
        <v>#N/A</v>
      </c>
      <c r="BC58" s="10" t="e">
        <f>'Per Capita Nominal'!BD58:BD58/'Per Capita PPP'!$B$4</f>
        <v>#N/A</v>
      </c>
      <c r="BD58" s="10" t="e">
        <f>'Per Capita Nominal'!BE58:BE58/'Per Capita PPP'!$B$4</f>
        <v>#N/A</v>
      </c>
      <c r="BE58" s="10" t="e">
        <f>'Per Capita Nominal'!BF58:BF58/'Per Capita PPP'!$B$4</f>
        <v>#N/A</v>
      </c>
      <c r="BF58" s="10" t="e">
        <f>'Per Capita Nominal'!BG58:BG58/'Per Capita PPP'!$B$4</f>
        <v>#N/A</v>
      </c>
      <c r="BG58" s="10" t="e">
        <f>'Per Capita Nominal'!BH58:BH58/'Per Capita PPP'!$B$4</f>
        <v>#N/A</v>
      </c>
      <c r="BH58" s="10" t="e">
        <f>'Per Capita Nominal'!BI58:BI58/'Per Capita PPP'!$B$4</f>
        <v>#N/A</v>
      </c>
      <c r="BI58" s="10" t="e">
        <f>'Per Capita Nominal'!BJ58:BJ58/'Per Capita PPP'!$B$4</f>
        <v>#N/A</v>
      </c>
      <c r="BJ58" s="10" t="e">
        <f>'Per Capita Nominal'!BK58:BK58/'Per Capita PPP'!$B$4</f>
        <v>#N/A</v>
      </c>
      <c r="BK58" s="10" t="e">
        <f>'Per Capita Nominal'!BL58:BL58/'Per Capita PPP'!$B$4</f>
        <v>#N/A</v>
      </c>
      <c r="BL58" s="10" t="e">
        <f>'Per Capita Nominal'!BM58:BM58/'Per Capita PPP'!$B$4</f>
        <v>#N/A</v>
      </c>
      <c r="BM58" s="10" t="e">
        <f>'Per Capita Nominal'!BN58:BN58/'Per Capita PPP'!$B$4</f>
        <v>#N/A</v>
      </c>
      <c r="BN58" s="10" t="e">
        <f>'Per Capita Nominal'!BO58:BO58/'Per Capita PPP'!$B$4</f>
        <v>#N/A</v>
      </c>
      <c r="BO58" s="10" t="e">
        <f>'Per Capita Nominal'!BP58:BP58/'Per Capita PPP'!$B$4</f>
        <v>#N/A</v>
      </c>
      <c r="BP58" s="10" t="e">
        <f>'Per Capita Nominal'!BQ58:BQ58/'Per Capita PPP'!$B$4</f>
        <v>#N/A</v>
      </c>
      <c r="BQ58" s="10" t="e">
        <f>'Per Capita Nominal'!BR58:BR58/'Per Capita PPP'!$B$4</f>
        <v>#N/A</v>
      </c>
      <c r="BR58" s="10" t="e">
        <f>'Per Capita Nominal'!BS58:BS58/'Per Capita PPP'!$B$4</f>
        <v>#N/A</v>
      </c>
      <c r="BS58" s="10" t="e">
        <f>'Per Capita Nominal'!BT58:BT58/'Per Capita PPP'!$B$4</f>
        <v>#N/A</v>
      </c>
      <c r="BT58" s="10" t="e">
        <f>'Per Capita Nominal'!BU58:BU58/'Per Capita PPP'!$B$4</f>
        <v>#N/A</v>
      </c>
      <c r="BU58" s="10" t="e">
        <f>'Per Capita Nominal'!BV58:BV58/'Per Capita PPP'!$B$4</f>
        <v>#N/A</v>
      </c>
      <c r="BV58" s="10" t="e">
        <f>'Per Capita Nominal'!BW58:BW58/'Per Capita PPP'!$B$4</f>
        <v>#N/A</v>
      </c>
      <c r="BW58" s="10" t="e">
        <f>'Per Capita Nominal'!BX58:BX58/'Per Capita PPP'!$B$4</f>
        <v>#N/A</v>
      </c>
      <c r="BX58" s="10" t="e">
        <f>'Per Capita Nominal'!BY58:BY58/'Per Capita PPP'!$B$4</f>
        <v>#N/A</v>
      </c>
      <c r="BY58" s="10" t="e">
        <f>'Per Capita Nominal'!BZ58:BZ58/'Per Capita PPP'!$B$4</f>
        <v>#N/A</v>
      </c>
      <c r="BZ58" s="10" t="e">
        <f>'Per Capita Nominal'!CA58:CA58/'Per Capita PPP'!$B$4</f>
        <v>#N/A</v>
      </c>
      <c r="CA58" s="10" t="e">
        <f>'Per Capita Nominal'!CB58:CB58/'Per Capita PPP'!$B$4</f>
        <v>#N/A</v>
      </c>
      <c r="CB58" s="10" t="e">
        <f>'Per Capita Nominal'!CC58:CC58/'Per Capita PPP'!$B$4</f>
        <v>#N/A</v>
      </c>
      <c r="CC58" s="10" t="e">
        <f>'Per Capita Nominal'!CD58:CD58/'Per Capita PPP'!$B$4</f>
        <v>#N/A</v>
      </c>
      <c r="CD58" s="10" t="e">
        <f>'Per Capita Nominal'!CE58:CE58/'Per Capita PPP'!$B$4</f>
        <v>#N/A</v>
      </c>
      <c r="CE58" s="10" t="e">
        <f>'Per Capita Nominal'!CF58:CF58/'Per Capita PPP'!$B$4</f>
        <v>#N/A</v>
      </c>
      <c r="CF58" s="10" t="e">
        <f>'Per Capita Nominal'!CG58:CG58/'Per Capita PPP'!$B$4</f>
        <v>#N/A</v>
      </c>
      <c r="CG58" s="10" t="e">
        <f>'Per Capita Nominal'!CH58:CH58/'Per Capita PPP'!$B$4</f>
        <v>#N/A</v>
      </c>
      <c r="CH58" s="10" t="e">
        <f>'Per Capita Nominal'!CI58:CI58/'Per Capita PPP'!$B$4</f>
        <v>#N/A</v>
      </c>
      <c r="CI58" s="10" t="e">
        <f>'Per Capita Nominal'!CJ58:CJ58/'Per Capita PPP'!$B$4</f>
        <v>#N/A</v>
      </c>
      <c r="CJ58" s="10" t="e">
        <f>'Per Capita Nominal'!CK58:CK58/'Per Capita PPP'!$B$4</f>
        <v>#N/A</v>
      </c>
      <c r="CK58" s="10" t="e">
        <f>'Per Capita Nominal'!CL58:CL58/'Per Capita PPP'!$B$4</f>
        <v>#N/A</v>
      </c>
      <c r="CL58" s="10" t="e">
        <f>'Per Capita Nominal'!CM58:CM58/'Per Capita PPP'!$B$4</f>
        <v>#N/A</v>
      </c>
      <c r="CM58" s="10" t="e">
        <f>'Per Capita Nominal'!CN58:CN58/'Per Capita PPP'!$B$4</f>
        <v>#N/A</v>
      </c>
      <c r="CN58" s="10" t="e">
        <f>'Per Capita Nominal'!CO58:CO58/'Per Capita PPP'!$B$4</f>
        <v>#N/A</v>
      </c>
      <c r="CO58" s="10" t="e">
        <f>'Per Capita Nominal'!CP58:CP58/'Per Capita PPP'!$B$4</f>
        <v>#N/A</v>
      </c>
    </row>
    <row r="59" spans="1:93" hidden="1" outlineLevel="5">
      <c r="A59" s="236" t="s">
        <v>407</v>
      </c>
      <c r="B59" s="4" t="e">
        <f>'Per Capita Nominal'!C59:C59/'Per Capita PPP'!$B$4</f>
        <v>#N/A</v>
      </c>
      <c r="C59" s="10" t="e">
        <f>'Per Capita Nominal'!D59:D59/'Per Capita PPP'!$B$4</f>
        <v>#N/A</v>
      </c>
      <c r="D59" s="10" t="e">
        <f>'Per Capita Nominal'!E59:E59/'Per Capita PPP'!$B$4</f>
        <v>#N/A</v>
      </c>
      <c r="E59" s="10" t="e">
        <f>'Per Capita Nominal'!F59:F59/'Per Capita PPP'!$B$4</f>
        <v>#N/A</v>
      </c>
      <c r="F59" s="10" t="e">
        <f>'Per Capita Nominal'!G59:G59/'Per Capita PPP'!$B$4</f>
        <v>#N/A</v>
      </c>
      <c r="G59" s="10" t="e">
        <f>'Per Capita Nominal'!H59:H59/'Per Capita PPP'!$B$4</f>
        <v>#N/A</v>
      </c>
      <c r="H59" s="10" t="e">
        <f>'Per Capita Nominal'!I59:I59/'Per Capita PPP'!$B$4</f>
        <v>#N/A</v>
      </c>
      <c r="I59" s="10" t="e">
        <f>'Per Capita Nominal'!J59:J59/'Per Capita PPP'!$B$4</f>
        <v>#N/A</v>
      </c>
      <c r="J59" s="10" t="e">
        <f>'Per Capita Nominal'!K59:K59/'Per Capita PPP'!$B$4</f>
        <v>#N/A</v>
      </c>
      <c r="K59" s="10" t="e">
        <f>'Per Capita Nominal'!L59:L59/'Per Capita PPP'!$B$4</f>
        <v>#N/A</v>
      </c>
      <c r="L59" s="10" t="e">
        <f>'Per Capita Nominal'!M59:M59/'Per Capita PPP'!$B$4</f>
        <v>#N/A</v>
      </c>
      <c r="M59" s="10" t="e">
        <f>'Per Capita Nominal'!N59:N59/'Per Capita PPP'!$B$4</f>
        <v>#N/A</v>
      </c>
      <c r="N59" s="10" t="e">
        <f>'Per Capita Nominal'!O59:O59/'Per Capita PPP'!$B$4</f>
        <v>#N/A</v>
      </c>
      <c r="O59" s="10" t="e">
        <f>'Per Capita Nominal'!P59:P59/'Per Capita PPP'!$B$4</f>
        <v>#N/A</v>
      </c>
      <c r="P59" s="10" t="e">
        <f>'Per Capita Nominal'!Q59:Q59/'Per Capita PPP'!$B$4</f>
        <v>#N/A</v>
      </c>
      <c r="Q59" s="10" t="e">
        <f>'Per Capita Nominal'!R59:R59/'Per Capita PPP'!$B$4</f>
        <v>#N/A</v>
      </c>
      <c r="R59" s="10" t="e">
        <f>'Per Capita Nominal'!S59:S59/'Per Capita PPP'!$B$4</f>
        <v>#N/A</v>
      </c>
      <c r="S59" s="10" t="e">
        <f>'Per Capita Nominal'!T59:T59/'Per Capita PPP'!$B$4</f>
        <v>#N/A</v>
      </c>
      <c r="T59" s="10" t="e">
        <f>'Per Capita Nominal'!U59:U59/'Per Capita PPP'!$B$4</f>
        <v>#N/A</v>
      </c>
      <c r="U59" s="10" t="e">
        <f>'Per Capita Nominal'!V59:V59/'Per Capita PPP'!$B$4</f>
        <v>#N/A</v>
      </c>
      <c r="V59" s="10" t="e">
        <f>'Per Capita Nominal'!W59:W59/'Per Capita PPP'!$B$4</f>
        <v>#N/A</v>
      </c>
      <c r="W59" s="10" t="e">
        <f>'Per Capita Nominal'!X59:X59/'Per Capita PPP'!$B$4</f>
        <v>#N/A</v>
      </c>
      <c r="X59" s="10" t="e">
        <f>'Per Capita Nominal'!Y59:Y59/'Per Capita PPP'!$B$4</f>
        <v>#N/A</v>
      </c>
      <c r="Y59" s="10" t="e">
        <f>'Per Capita Nominal'!Z59:Z59/'Per Capita PPP'!$B$4</f>
        <v>#N/A</v>
      </c>
      <c r="Z59" s="10" t="e">
        <f>'Per Capita Nominal'!AA59:AA59/'Per Capita PPP'!$B$4</f>
        <v>#N/A</v>
      </c>
      <c r="AA59" s="10" t="e">
        <f>'Per Capita Nominal'!AB59:AB59/'Per Capita PPP'!$B$4</f>
        <v>#N/A</v>
      </c>
      <c r="AB59" s="10" t="e">
        <f>'Per Capita Nominal'!AC59:AC59/'Per Capita PPP'!$B$4</f>
        <v>#N/A</v>
      </c>
      <c r="AC59" s="10" t="e">
        <f>'Per Capita Nominal'!AD59:AD59/'Per Capita PPP'!$B$4</f>
        <v>#N/A</v>
      </c>
      <c r="AD59" s="10" t="e">
        <f>'Per Capita Nominal'!AE59:AE59/'Per Capita PPP'!$B$4</f>
        <v>#N/A</v>
      </c>
      <c r="AE59" s="10" t="e">
        <f>'Per Capita Nominal'!AF59:AF59/'Per Capita PPP'!$B$4</f>
        <v>#N/A</v>
      </c>
      <c r="AF59" s="10" t="e">
        <f>'Per Capita Nominal'!AG59:AG59/'Per Capita PPP'!$B$4</f>
        <v>#N/A</v>
      </c>
      <c r="AG59" s="10" t="e">
        <f>'Per Capita Nominal'!AH59:AH59/'Per Capita PPP'!$B$4</f>
        <v>#N/A</v>
      </c>
      <c r="AH59" s="10" t="e">
        <f>'Per Capita Nominal'!AI59:AI59/'Per Capita PPP'!$B$4</f>
        <v>#N/A</v>
      </c>
      <c r="AI59" s="10" t="e">
        <f>'Per Capita Nominal'!AJ59:AJ59/'Per Capita PPP'!$B$4</f>
        <v>#N/A</v>
      </c>
      <c r="AJ59" s="10" t="e">
        <f>'Per Capita Nominal'!AK59:AK59/'Per Capita PPP'!$B$4</f>
        <v>#N/A</v>
      </c>
      <c r="AK59" s="10" t="e">
        <f>'Per Capita Nominal'!AL59:AL59/'Per Capita PPP'!$B$4</f>
        <v>#N/A</v>
      </c>
      <c r="AL59" s="10" t="e">
        <f>'Per Capita Nominal'!AM59:AM59/'Per Capita PPP'!$B$4</f>
        <v>#N/A</v>
      </c>
      <c r="AM59" s="10" t="e">
        <f>'Per Capita Nominal'!AN59:AN59/'Per Capita PPP'!$B$4</f>
        <v>#N/A</v>
      </c>
      <c r="AN59" s="10" t="e">
        <f>'Per Capita Nominal'!AO59:AO59/'Per Capita PPP'!$B$4</f>
        <v>#N/A</v>
      </c>
      <c r="AO59" s="10" t="e">
        <f>'Per Capita Nominal'!AP59:AP59/'Per Capita PPP'!$B$4</f>
        <v>#N/A</v>
      </c>
      <c r="AP59" s="10" t="e">
        <f>'Per Capita Nominal'!AQ59:AQ59/'Per Capita PPP'!$B$4</f>
        <v>#N/A</v>
      </c>
      <c r="AQ59" s="10" t="e">
        <f>'Per Capita Nominal'!AR59:AR59/'Per Capita PPP'!$B$4</f>
        <v>#N/A</v>
      </c>
      <c r="AR59" s="10" t="e">
        <f>'Per Capita Nominal'!AS59:AS59/'Per Capita PPP'!$B$4</f>
        <v>#N/A</v>
      </c>
      <c r="AS59" s="10" t="e">
        <f>'Per Capita Nominal'!AT59:AT59/'Per Capita PPP'!$B$4</f>
        <v>#N/A</v>
      </c>
      <c r="AT59" s="10" t="e">
        <f>'Per Capita Nominal'!AU59:AU59/'Per Capita PPP'!$B$4</f>
        <v>#N/A</v>
      </c>
      <c r="AU59" s="10" t="e">
        <f>'Per Capita Nominal'!AV59:AV59/'Per Capita PPP'!$B$4</f>
        <v>#N/A</v>
      </c>
      <c r="AV59" s="10" t="e">
        <f>'Per Capita Nominal'!AW59:AW59/'Per Capita PPP'!$B$4</f>
        <v>#N/A</v>
      </c>
      <c r="AW59" s="10" t="e">
        <f>'Per Capita Nominal'!AX59:AX59/'Per Capita PPP'!$B$4</f>
        <v>#N/A</v>
      </c>
      <c r="AX59" s="10" t="e">
        <f>'Per Capita Nominal'!AY59:AY59/'Per Capita PPP'!$B$4</f>
        <v>#N/A</v>
      </c>
      <c r="AY59" s="10" t="e">
        <f>'Per Capita Nominal'!AZ59:AZ59/'Per Capita PPP'!$B$4</f>
        <v>#N/A</v>
      </c>
      <c r="AZ59" s="10" t="e">
        <f>'Per Capita Nominal'!BA59:BA59/'Per Capita PPP'!$B$4</f>
        <v>#N/A</v>
      </c>
      <c r="BA59" s="10" t="e">
        <f>'Per Capita Nominal'!BB59:BB59/'Per Capita PPP'!$B$4</f>
        <v>#N/A</v>
      </c>
      <c r="BB59" s="10" t="e">
        <f>'Per Capita Nominal'!BC59:BC59/'Per Capita PPP'!$B$4</f>
        <v>#N/A</v>
      </c>
      <c r="BC59" s="10" t="e">
        <f>'Per Capita Nominal'!BD59:BD59/'Per Capita PPP'!$B$4</f>
        <v>#N/A</v>
      </c>
      <c r="BD59" s="10" t="e">
        <f>'Per Capita Nominal'!BE59:BE59/'Per Capita PPP'!$B$4</f>
        <v>#N/A</v>
      </c>
      <c r="BE59" s="10" t="e">
        <f>'Per Capita Nominal'!BF59:BF59/'Per Capita PPP'!$B$4</f>
        <v>#N/A</v>
      </c>
      <c r="BF59" s="10" t="e">
        <f>'Per Capita Nominal'!BG59:BG59/'Per Capita PPP'!$B$4</f>
        <v>#N/A</v>
      </c>
      <c r="BG59" s="10" t="e">
        <f>'Per Capita Nominal'!BH59:BH59/'Per Capita PPP'!$B$4</f>
        <v>#N/A</v>
      </c>
      <c r="BH59" s="10" t="e">
        <f>'Per Capita Nominal'!BI59:BI59/'Per Capita PPP'!$B$4</f>
        <v>#N/A</v>
      </c>
      <c r="BI59" s="10" t="e">
        <f>'Per Capita Nominal'!BJ59:BJ59/'Per Capita PPP'!$B$4</f>
        <v>#N/A</v>
      </c>
      <c r="BJ59" s="10" t="e">
        <f>'Per Capita Nominal'!BK59:BK59/'Per Capita PPP'!$B$4</f>
        <v>#N/A</v>
      </c>
      <c r="BK59" s="10" t="e">
        <f>'Per Capita Nominal'!BL59:BL59/'Per Capita PPP'!$B$4</f>
        <v>#N/A</v>
      </c>
      <c r="BL59" s="10" t="e">
        <f>'Per Capita Nominal'!BM59:BM59/'Per Capita PPP'!$B$4</f>
        <v>#N/A</v>
      </c>
      <c r="BM59" s="10" t="e">
        <f>'Per Capita Nominal'!BN59:BN59/'Per Capita PPP'!$B$4</f>
        <v>#N/A</v>
      </c>
      <c r="BN59" s="10" t="e">
        <f>'Per Capita Nominal'!BO59:BO59/'Per Capita PPP'!$B$4</f>
        <v>#N/A</v>
      </c>
      <c r="BO59" s="10" t="e">
        <f>'Per Capita Nominal'!BP59:BP59/'Per Capita PPP'!$B$4</f>
        <v>#N/A</v>
      </c>
      <c r="BP59" s="10" t="e">
        <f>'Per Capita Nominal'!BQ59:BQ59/'Per Capita PPP'!$B$4</f>
        <v>#N/A</v>
      </c>
      <c r="BQ59" s="10" t="e">
        <f>'Per Capita Nominal'!BR59:BR59/'Per Capita PPP'!$B$4</f>
        <v>#N/A</v>
      </c>
      <c r="BR59" s="10" t="e">
        <f>'Per Capita Nominal'!BS59:BS59/'Per Capita PPP'!$B$4</f>
        <v>#N/A</v>
      </c>
      <c r="BS59" s="10" t="e">
        <f>'Per Capita Nominal'!BT59:BT59/'Per Capita PPP'!$B$4</f>
        <v>#N/A</v>
      </c>
      <c r="BT59" s="10" t="e">
        <f>'Per Capita Nominal'!BU59:BU59/'Per Capita PPP'!$B$4</f>
        <v>#N/A</v>
      </c>
      <c r="BU59" s="10" t="e">
        <f>'Per Capita Nominal'!BV59:BV59/'Per Capita PPP'!$B$4</f>
        <v>#N/A</v>
      </c>
      <c r="BV59" s="10" t="e">
        <f>'Per Capita Nominal'!BW59:BW59/'Per Capita PPP'!$B$4</f>
        <v>#N/A</v>
      </c>
      <c r="BW59" s="10" t="e">
        <f>'Per Capita Nominal'!BX59:BX59/'Per Capita PPP'!$B$4</f>
        <v>#N/A</v>
      </c>
      <c r="BX59" s="10" t="e">
        <f>'Per Capita Nominal'!BY59:BY59/'Per Capita PPP'!$B$4</f>
        <v>#N/A</v>
      </c>
      <c r="BY59" s="10" t="e">
        <f>'Per Capita Nominal'!BZ59:BZ59/'Per Capita PPP'!$B$4</f>
        <v>#N/A</v>
      </c>
      <c r="BZ59" s="10" t="e">
        <f>'Per Capita Nominal'!CA59:CA59/'Per Capita PPP'!$B$4</f>
        <v>#N/A</v>
      </c>
      <c r="CA59" s="10" t="e">
        <f>'Per Capita Nominal'!CB59:CB59/'Per Capita PPP'!$B$4</f>
        <v>#N/A</v>
      </c>
      <c r="CB59" s="10" t="e">
        <f>'Per Capita Nominal'!CC59:CC59/'Per Capita PPP'!$B$4</f>
        <v>#N/A</v>
      </c>
      <c r="CC59" s="10" t="e">
        <f>'Per Capita Nominal'!CD59:CD59/'Per Capita PPP'!$B$4</f>
        <v>#N/A</v>
      </c>
      <c r="CD59" s="10" t="e">
        <f>'Per Capita Nominal'!CE59:CE59/'Per Capita PPP'!$B$4</f>
        <v>#N/A</v>
      </c>
      <c r="CE59" s="10" t="e">
        <f>'Per Capita Nominal'!CF59:CF59/'Per Capita PPP'!$B$4</f>
        <v>#N/A</v>
      </c>
      <c r="CF59" s="10" t="e">
        <f>'Per Capita Nominal'!CG59:CG59/'Per Capita PPP'!$B$4</f>
        <v>#N/A</v>
      </c>
      <c r="CG59" s="10" t="e">
        <f>'Per Capita Nominal'!CH59:CH59/'Per Capita PPP'!$B$4</f>
        <v>#N/A</v>
      </c>
      <c r="CH59" s="10" t="e">
        <f>'Per Capita Nominal'!CI59:CI59/'Per Capita PPP'!$B$4</f>
        <v>#N/A</v>
      </c>
      <c r="CI59" s="10" t="e">
        <f>'Per Capita Nominal'!CJ59:CJ59/'Per Capita PPP'!$B$4</f>
        <v>#N/A</v>
      </c>
      <c r="CJ59" s="10" t="e">
        <f>'Per Capita Nominal'!CK59:CK59/'Per Capita PPP'!$B$4</f>
        <v>#N/A</v>
      </c>
      <c r="CK59" s="10" t="e">
        <f>'Per Capita Nominal'!CL59:CL59/'Per Capita PPP'!$B$4</f>
        <v>#N/A</v>
      </c>
      <c r="CL59" s="10" t="e">
        <f>'Per Capita Nominal'!CM59:CM59/'Per Capita PPP'!$B$4</f>
        <v>#N/A</v>
      </c>
      <c r="CM59" s="10" t="e">
        <f>'Per Capita Nominal'!CN59:CN59/'Per Capita PPP'!$B$4</f>
        <v>#N/A</v>
      </c>
      <c r="CN59" s="10" t="e">
        <f>'Per Capita Nominal'!CO59:CO59/'Per Capita PPP'!$B$4</f>
        <v>#N/A</v>
      </c>
      <c r="CO59" s="10" t="e">
        <f>'Per Capita Nominal'!CP59:CP59/'Per Capita PPP'!$B$4</f>
        <v>#N/A</v>
      </c>
    </row>
    <row r="60" spans="1:93" hidden="1" outlineLevel="4" collapsed="1">
      <c r="A60" s="205" t="s">
        <v>392</v>
      </c>
      <c r="B60" s="4" t="e">
        <f>'Per Capita Nominal'!C60:C60/'Per Capita PPP'!$B$4</f>
        <v>#N/A</v>
      </c>
      <c r="C60" s="10" t="e">
        <f>'Per Capita Nominal'!D60:D60/'Per Capita PPP'!$B$4</f>
        <v>#N/A</v>
      </c>
      <c r="D60" s="10" t="e">
        <f>'Per Capita Nominal'!E60:E60/'Per Capita PPP'!$B$4</f>
        <v>#N/A</v>
      </c>
      <c r="E60" s="10" t="e">
        <f>'Per Capita Nominal'!F60:F60/'Per Capita PPP'!$B$4</f>
        <v>#N/A</v>
      </c>
      <c r="F60" s="10" t="e">
        <f>'Per Capita Nominal'!G60:G60/'Per Capita PPP'!$B$4</f>
        <v>#N/A</v>
      </c>
      <c r="G60" s="10" t="e">
        <f>'Per Capita Nominal'!H60:H60/'Per Capita PPP'!$B$4</f>
        <v>#N/A</v>
      </c>
      <c r="H60" s="10" t="e">
        <f>'Per Capita Nominal'!I60:I60/'Per Capita PPP'!$B$4</f>
        <v>#N/A</v>
      </c>
      <c r="I60" s="10" t="e">
        <f>'Per Capita Nominal'!J60:J60/'Per Capita PPP'!$B$4</f>
        <v>#N/A</v>
      </c>
      <c r="J60" s="10" t="e">
        <f>'Per Capita Nominal'!K60:K60/'Per Capita PPP'!$B$4</f>
        <v>#N/A</v>
      </c>
      <c r="K60" s="10" t="e">
        <f>'Per Capita Nominal'!L60:L60/'Per Capita PPP'!$B$4</f>
        <v>#N/A</v>
      </c>
      <c r="L60" s="10" t="e">
        <f>'Per Capita Nominal'!M60:M60/'Per Capita PPP'!$B$4</f>
        <v>#N/A</v>
      </c>
      <c r="M60" s="10" t="e">
        <f>'Per Capita Nominal'!N60:N60/'Per Capita PPP'!$B$4</f>
        <v>#N/A</v>
      </c>
      <c r="N60" s="10" t="e">
        <f>'Per Capita Nominal'!O60:O60/'Per Capita PPP'!$B$4</f>
        <v>#N/A</v>
      </c>
      <c r="O60" s="10" t="e">
        <f>'Per Capita Nominal'!P60:P60/'Per Capita PPP'!$B$4</f>
        <v>#N/A</v>
      </c>
      <c r="P60" s="10" t="e">
        <f>'Per Capita Nominal'!Q60:Q60/'Per Capita PPP'!$B$4</f>
        <v>#N/A</v>
      </c>
      <c r="Q60" s="10" t="e">
        <f>'Per Capita Nominal'!R60:R60/'Per Capita PPP'!$B$4</f>
        <v>#N/A</v>
      </c>
      <c r="R60" s="10" t="e">
        <f>'Per Capita Nominal'!S60:S60/'Per Capita PPP'!$B$4</f>
        <v>#N/A</v>
      </c>
      <c r="S60" s="10" t="e">
        <f>'Per Capita Nominal'!T60:T60/'Per Capita PPP'!$B$4</f>
        <v>#N/A</v>
      </c>
      <c r="T60" s="10" t="e">
        <f>'Per Capita Nominal'!U60:U60/'Per Capita PPP'!$B$4</f>
        <v>#N/A</v>
      </c>
      <c r="U60" s="10" t="e">
        <f>'Per Capita Nominal'!V60:V60/'Per Capita PPP'!$B$4</f>
        <v>#N/A</v>
      </c>
      <c r="V60" s="10" t="e">
        <f>'Per Capita Nominal'!W60:W60/'Per Capita PPP'!$B$4</f>
        <v>#N/A</v>
      </c>
      <c r="W60" s="10" t="e">
        <f>'Per Capita Nominal'!X60:X60/'Per Capita PPP'!$B$4</f>
        <v>#N/A</v>
      </c>
      <c r="X60" s="10" t="e">
        <f>'Per Capita Nominal'!Y60:Y60/'Per Capita PPP'!$B$4</f>
        <v>#N/A</v>
      </c>
      <c r="Y60" s="10" t="e">
        <f>'Per Capita Nominal'!Z60:Z60/'Per Capita PPP'!$B$4</f>
        <v>#N/A</v>
      </c>
      <c r="Z60" s="10" t="e">
        <f>'Per Capita Nominal'!AA60:AA60/'Per Capita PPP'!$B$4</f>
        <v>#N/A</v>
      </c>
      <c r="AA60" s="10" t="e">
        <f>'Per Capita Nominal'!AB60:AB60/'Per Capita PPP'!$B$4</f>
        <v>#N/A</v>
      </c>
      <c r="AB60" s="10" t="e">
        <f>'Per Capita Nominal'!AC60:AC60/'Per Capita PPP'!$B$4</f>
        <v>#N/A</v>
      </c>
      <c r="AC60" s="10" t="e">
        <f>'Per Capita Nominal'!AD60:AD60/'Per Capita PPP'!$B$4</f>
        <v>#N/A</v>
      </c>
      <c r="AD60" s="10" t="e">
        <f>'Per Capita Nominal'!AE60:AE60/'Per Capita PPP'!$B$4</f>
        <v>#N/A</v>
      </c>
      <c r="AE60" s="10" t="e">
        <f>'Per Capita Nominal'!AF60:AF60/'Per Capita PPP'!$B$4</f>
        <v>#N/A</v>
      </c>
      <c r="AF60" s="10" t="e">
        <f>'Per Capita Nominal'!AG60:AG60/'Per Capita PPP'!$B$4</f>
        <v>#N/A</v>
      </c>
      <c r="AG60" s="10" t="e">
        <f>'Per Capita Nominal'!AH60:AH60/'Per Capita PPP'!$B$4</f>
        <v>#N/A</v>
      </c>
      <c r="AH60" s="10" t="e">
        <f>'Per Capita Nominal'!AI60:AI60/'Per Capita PPP'!$B$4</f>
        <v>#N/A</v>
      </c>
      <c r="AI60" s="10" t="e">
        <f>'Per Capita Nominal'!AJ60:AJ60/'Per Capita PPP'!$B$4</f>
        <v>#N/A</v>
      </c>
      <c r="AJ60" s="10" t="e">
        <f>'Per Capita Nominal'!AK60:AK60/'Per Capita PPP'!$B$4</f>
        <v>#N/A</v>
      </c>
      <c r="AK60" s="10" t="e">
        <f>'Per Capita Nominal'!AL60:AL60/'Per Capita PPP'!$B$4</f>
        <v>#N/A</v>
      </c>
      <c r="AL60" s="10" t="e">
        <f>'Per Capita Nominal'!AM60:AM60/'Per Capita PPP'!$B$4</f>
        <v>#N/A</v>
      </c>
      <c r="AM60" s="10" t="e">
        <f>'Per Capita Nominal'!AN60:AN60/'Per Capita PPP'!$B$4</f>
        <v>#N/A</v>
      </c>
      <c r="AN60" s="10" t="e">
        <f>'Per Capita Nominal'!AO60:AO60/'Per Capita PPP'!$B$4</f>
        <v>#N/A</v>
      </c>
      <c r="AO60" s="10" t="e">
        <f>'Per Capita Nominal'!AP60:AP60/'Per Capita PPP'!$B$4</f>
        <v>#N/A</v>
      </c>
      <c r="AP60" s="10" t="e">
        <f>'Per Capita Nominal'!AQ60:AQ60/'Per Capita PPP'!$B$4</f>
        <v>#N/A</v>
      </c>
      <c r="AQ60" s="10" t="e">
        <f>'Per Capita Nominal'!AR60:AR60/'Per Capita PPP'!$B$4</f>
        <v>#N/A</v>
      </c>
      <c r="AR60" s="10" t="e">
        <f>'Per Capita Nominal'!AS60:AS60/'Per Capita PPP'!$B$4</f>
        <v>#N/A</v>
      </c>
      <c r="AS60" s="10" t="e">
        <f>'Per Capita Nominal'!AT60:AT60/'Per Capita PPP'!$B$4</f>
        <v>#N/A</v>
      </c>
      <c r="AT60" s="10" t="e">
        <f>'Per Capita Nominal'!AU60:AU60/'Per Capita PPP'!$B$4</f>
        <v>#N/A</v>
      </c>
      <c r="AU60" s="10" t="e">
        <f>'Per Capita Nominal'!AV60:AV60/'Per Capita PPP'!$B$4</f>
        <v>#N/A</v>
      </c>
      <c r="AV60" s="10" t="e">
        <f>'Per Capita Nominal'!AW60:AW60/'Per Capita PPP'!$B$4</f>
        <v>#N/A</v>
      </c>
      <c r="AW60" s="10" t="e">
        <f>'Per Capita Nominal'!AX60:AX60/'Per Capita PPP'!$B$4</f>
        <v>#N/A</v>
      </c>
      <c r="AX60" s="10" t="e">
        <f>'Per Capita Nominal'!AY60:AY60/'Per Capita PPP'!$B$4</f>
        <v>#N/A</v>
      </c>
      <c r="AY60" s="10" t="e">
        <f>'Per Capita Nominal'!AZ60:AZ60/'Per Capita PPP'!$B$4</f>
        <v>#N/A</v>
      </c>
      <c r="AZ60" s="10" t="e">
        <f>'Per Capita Nominal'!BA60:BA60/'Per Capita PPP'!$B$4</f>
        <v>#N/A</v>
      </c>
      <c r="BA60" s="10" t="e">
        <f>'Per Capita Nominal'!BB60:BB60/'Per Capita PPP'!$B$4</f>
        <v>#N/A</v>
      </c>
      <c r="BB60" s="10" t="e">
        <f>'Per Capita Nominal'!BC60:BC60/'Per Capita PPP'!$B$4</f>
        <v>#N/A</v>
      </c>
      <c r="BC60" s="10" t="e">
        <f>'Per Capita Nominal'!BD60:BD60/'Per Capita PPP'!$B$4</f>
        <v>#N/A</v>
      </c>
      <c r="BD60" s="10" t="e">
        <f>'Per Capita Nominal'!BE60:BE60/'Per Capita PPP'!$B$4</f>
        <v>#N/A</v>
      </c>
      <c r="BE60" s="10" t="e">
        <f>'Per Capita Nominal'!BF60:BF60/'Per Capita PPP'!$B$4</f>
        <v>#N/A</v>
      </c>
      <c r="BF60" s="10" t="e">
        <f>'Per Capita Nominal'!BG60:BG60/'Per Capita PPP'!$B$4</f>
        <v>#N/A</v>
      </c>
      <c r="BG60" s="10" t="e">
        <f>'Per Capita Nominal'!BH60:BH60/'Per Capita PPP'!$B$4</f>
        <v>#N/A</v>
      </c>
      <c r="BH60" s="10" t="e">
        <f>'Per Capita Nominal'!BI60:BI60/'Per Capita PPP'!$B$4</f>
        <v>#N/A</v>
      </c>
      <c r="BI60" s="10" t="e">
        <f>'Per Capita Nominal'!BJ60:BJ60/'Per Capita PPP'!$B$4</f>
        <v>#N/A</v>
      </c>
      <c r="BJ60" s="10" t="e">
        <f>'Per Capita Nominal'!BK60:BK60/'Per Capita PPP'!$B$4</f>
        <v>#N/A</v>
      </c>
      <c r="BK60" s="10" t="e">
        <f>'Per Capita Nominal'!BL60:BL60/'Per Capita PPP'!$B$4</f>
        <v>#N/A</v>
      </c>
      <c r="BL60" s="10" t="e">
        <f>'Per Capita Nominal'!BM60:BM60/'Per Capita PPP'!$B$4</f>
        <v>#N/A</v>
      </c>
      <c r="BM60" s="10" t="e">
        <f>'Per Capita Nominal'!BN60:BN60/'Per Capita PPP'!$B$4</f>
        <v>#N/A</v>
      </c>
      <c r="BN60" s="10" t="e">
        <f>'Per Capita Nominal'!BO60:BO60/'Per Capita PPP'!$B$4</f>
        <v>#N/A</v>
      </c>
      <c r="BO60" s="10" t="e">
        <f>'Per Capita Nominal'!BP60:BP60/'Per Capita PPP'!$B$4</f>
        <v>#N/A</v>
      </c>
      <c r="BP60" s="10" t="e">
        <f>'Per Capita Nominal'!BQ60:BQ60/'Per Capita PPP'!$B$4</f>
        <v>#N/A</v>
      </c>
      <c r="BQ60" s="10" t="e">
        <f>'Per Capita Nominal'!BR60:BR60/'Per Capita PPP'!$B$4</f>
        <v>#N/A</v>
      </c>
      <c r="BR60" s="10" t="e">
        <f>'Per Capita Nominal'!BS60:BS60/'Per Capita PPP'!$B$4</f>
        <v>#N/A</v>
      </c>
      <c r="BS60" s="10" t="e">
        <f>'Per Capita Nominal'!BT60:BT60/'Per Capita PPP'!$B$4</f>
        <v>#N/A</v>
      </c>
      <c r="BT60" s="10" t="e">
        <f>'Per Capita Nominal'!BU60:BU60/'Per Capita PPP'!$B$4</f>
        <v>#N/A</v>
      </c>
      <c r="BU60" s="10" t="e">
        <f>'Per Capita Nominal'!BV60:BV60/'Per Capita PPP'!$B$4</f>
        <v>#N/A</v>
      </c>
      <c r="BV60" s="10" t="e">
        <f>'Per Capita Nominal'!BW60:BW60/'Per Capita PPP'!$B$4</f>
        <v>#N/A</v>
      </c>
      <c r="BW60" s="10" t="e">
        <f>'Per Capita Nominal'!BX60:BX60/'Per Capita PPP'!$B$4</f>
        <v>#N/A</v>
      </c>
      <c r="BX60" s="10" t="e">
        <f>'Per Capita Nominal'!BY60:BY60/'Per Capita PPP'!$B$4</f>
        <v>#N/A</v>
      </c>
      <c r="BY60" s="10" t="e">
        <f>'Per Capita Nominal'!BZ60:BZ60/'Per Capita PPP'!$B$4</f>
        <v>#N/A</v>
      </c>
      <c r="BZ60" s="10" t="e">
        <f>'Per Capita Nominal'!CA60:CA60/'Per Capita PPP'!$B$4</f>
        <v>#N/A</v>
      </c>
      <c r="CA60" s="10" t="e">
        <f>'Per Capita Nominal'!CB60:CB60/'Per Capita PPP'!$B$4</f>
        <v>#N/A</v>
      </c>
      <c r="CB60" s="10" t="e">
        <f>'Per Capita Nominal'!CC60:CC60/'Per Capita PPP'!$B$4</f>
        <v>#N/A</v>
      </c>
      <c r="CC60" s="10" t="e">
        <f>'Per Capita Nominal'!CD60:CD60/'Per Capita PPP'!$B$4</f>
        <v>#N/A</v>
      </c>
      <c r="CD60" s="10" t="e">
        <f>'Per Capita Nominal'!CE60:CE60/'Per Capita PPP'!$B$4</f>
        <v>#N/A</v>
      </c>
      <c r="CE60" s="10" t="e">
        <f>'Per Capita Nominal'!CF60:CF60/'Per Capita PPP'!$B$4</f>
        <v>#N/A</v>
      </c>
      <c r="CF60" s="10" t="e">
        <f>'Per Capita Nominal'!CG60:CG60/'Per Capita PPP'!$B$4</f>
        <v>#N/A</v>
      </c>
      <c r="CG60" s="10" t="e">
        <f>'Per Capita Nominal'!CH60:CH60/'Per Capita PPP'!$B$4</f>
        <v>#N/A</v>
      </c>
      <c r="CH60" s="10" t="e">
        <f>'Per Capita Nominal'!CI60:CI60/'Per Capita PPP'!$B$4</f>
        <v>#N/A</v>
      </c>
      <c r="CI60" s="10" t="e">
        <f>'Per Capita Nominal'!CJ60:CJ60/'Per Capita PPP'!$B$4</f>
        <v>#N/A</v>
      </c>
      <c r="CJ60" s="10" t="e">
        <f>'Per Capita Nominal'!CK60:CK60/'Per Capita PPP'!$B$4</f>
        <v>#N/A</v>
      </c>
      <c r="CK60" s="10" t="e">
        <f>'Per Capita Nominal'!CL60:CL60/'Per Capita PPP'!$B$4</f>
        <v>#N/A</v>
      </c>
      <c r="CL60" s="10" t="e">
        <f>'Per Capita Nominal'!CM60:CM60/'Per Capita PPP'!$B$4</f>
        <v>#N/A</v>
      </c>
      <c r="CM60" s="10" t="e">
        <f>'Per Capita Nominal'!CN60:CN60/'Per Capita PPP'!$B$4</f>
        <v>#N/A</v>
      </c>
      <c r="CN60" s="10" t="e">
        <f>'Per Capita Nominal'!CO60:CO60/'Per Capita PPP'!$B$4</f>
        <v>#N/A</v>
      </c>
      <c r="CO60" s="10" t="e">
        <f>'Per Capita Nominal'!CP60:CP60/'Per Capita PPP'!$B$4</f>
        <v>#N/A</v>
      </c>
    </row>
    <row r="61" spans="1:93" hidden="1" outlineLevel="4">
      <c r="A61" s="206" t="s">
        <v>393</v>
      </c>
      <c r="B61" s="4" t="e">
        <f>'Per Capita Nominal'!C61:C61/'Per Capita PPP'!$B$4</f>
        <v>#N/A</v>
      </c>
      <c r="C61" s="10" t="e">
        <f>'Per Capita Nominal'!D61:D61/'Per Capita PPP'!$B$4</f>
        <v>#N/A</v>
      </c>
      <c r="D61" s="10" t="e">
        <f>'Per Capita Nominal'!E61:E61/'Per Capita PPP'!$B$4</f>
        <v>#N/A</v>
      </c>
      <c r="E61" s="10" t="e">
        <f>'Per Capita Nominal'!F61:F61/'Per Capita PPP'!$B$4</f>
        <v>#N/A</v>
      </c>
      <c r="F61" s="10" t="e">
        <f>'Per Capita Nominal'!G61:G61/'Per Capita PPP'!$B$4</f>
        <v>#N/A</v>
      </c>
      <c r="G61" s="10" t="e">
        <f>'Per Capita Nominal'!H61:H61/'Per Capita PPP'!$B$4</f>
        <v>#N/A</v>
      </c>
      <c r="H61" s="10" t="e">
        <f>'Per Capita Nominal'!I61:I61/'Per Capita PPP'!$B$4</f>
        <v>#N/A</v>
      </c>
      <c r="I61" s="10" t="e">
        <f>'Per Capita Nominal'!J61:J61/'Per Capita PPP'!$B$4</f>
        <v>#N/A</v>
      </c>
      <c r="J61" s="10" t="e">
        <f>'Per Capita Nominal'!K61:K61/'Per Capita PPP'!$B$4</f>
        <v>#N/A</v>
      </c>
      <c r="K61" s="10" t="e">
        <f>'Per Capita Nominal'!L61:L61/'Per Capita PPP'!$B$4</f>
        <v>#N/A</v>
      </c>
      <c r="L61" s="10" t="e">
        <f>'Per Capita Nominal'!M61:M61/'Per Capita PPP'!$B$4</f>
        <v>#N/A</v>
      </c>
      <c r="M61" s="10" t="e">
        <f>'Per Capita Nominal'!N61:N61/'Per Capita PPP'!$B$4</f>
        <v>#N/A</v>
      </c>
      <c r="N61" s="10" t="e">
        <f>'Per Capita Nominal'!O61:O61/'Per Capita PPP'!$B$4</f>
        <v>#N/A</v>
      </c>
      <c r="O61" s="10" t="e">
        <f>'Per Capita Nominal'!P61:P61/'Per Capita PPP'!$B$4</f>
        <v>#N/A</v>
      </c>
      <c r="P61" s="10" t="e">
        <f>'Per Capita Nominal'!Q61:Q61/'Per Capita PPP'!$B$4</f>
        <v>#N/A</v>
      </c>
      <c r="Q61" s="10" t="e">
        <f>'Per Capita Nominal'!R61:R61/'Per Capita PPP'!$B$4</f>
        <v>#N/A</v>
      </c>
      <c r="R61" s="10" t="e">
        <f>'Per Capita Nominal'!S61:S61/'Per Capita PPP'!$B$4</f>
        <v>#N/A</v>
      </c>
      <c r="S61" s="10" t="e">
        <f>'Per Capita Nominal'!T61:T61/'Per Capita PPP'!$B$4</f>
        <v>#N/A</v>
      </c>
      <c r="T61" s="10" t="e">
        <f>'Per Capita Nominal'!U61:U61/'Per Capita PPP'!$B$4</f>
        <v>#N/A</v>
      </c>
      <c r="U61" s="10" t="e">
        <f>'Per Capita Nominal'!V61:V61/'Per Capita PPP'!$B$4</f>
        <v>#N/A</v>
      </c>
      <c r="V61" s="10" t="e">
        <f>'Per Capita Nominal'!W61:W61/'Per Capita PPP'!$B$4</f>
        <v>#N/A</v>
      </c>
      <c r="W61" s="10" t="e">
        <f>'Per Capita Nominal'!X61:X61/'Per Capita PPP'!$B$4</f>
        <v>#N/A</v>
      </c>
      <c r="X61" s="10" t="e">
        <f>'Per Capita Nominal'!Y61:Y61/'Per Capita PPP'!$B$4</f>
        <v>#N/A</v>
      </c>
      <c r="Y61" s="10" t="e">
        <f>'Per Capita Nominal'!Z61:Z61/'Per Capita PPP'!$B$4</f>
        <v>#N/A</v>
      </c>
      <c r="Z61" s="10" t="e">
        <f>'Per Capita Nominal'!AA61:AA61/'Per Capita PPP'!$B$4</f>
        <v>#N/A</v>
      </c>
      <c r="AA61" s="10" t="e">
        <f>'Per Capita Nominal'!AB61:AB61/'Per Capita PPP'!$B$4</f>
        <v>#N/A</v>
      </c>
      <c r="AB61" s="10" t="e">
        <f>'Per Capita Nominal'!AC61:AC61/'Per Capita PPP'!$B$4</f>
        <v>#N/A</v>
      </c>
      <c r="AC61" s="10" t="e">
        <f>'Per Capita Nominal'!AD61:AD61/'Per Capita PPP'!$B$4</f>
        <v>#N/A</v>
      </c>
      <c r="AD61" s="10" t="e">
        <f>'Per Capita Nominal'!AE61:AE61/'Per Capita PPP'!$B$4</f>
        <v>#N/A</v>
      </c>
      <c r="AE61" s="10" t="e">
        <f>'Per Capita Nominal'!AF61:AF61/'Per Capita PPP'!$B$4</f>
        <v>#N/A</v>
      </c>
      <c r="AF61" s="10" t="e">
        <f>'Per Capita Nominal'!AG61:AG61/'Per Capita PPP'!$B$4</f>
        <v>#N/A</v>
      </c>
      <c r="AG61" s="10" t="e">
        <f>'Per Capita Nominal'!AH61:AH61/'Per Capita PPP'!$B$4</f>
        <v>#N/A</v>
      </c>
      <c r="AH61" s="10" t="e">
        <f>'Per Capita Nominal'!AI61:AI61/'Per Capita PPP'!$B$4</f>
        <v>#N/A</v>
      </c>
      <c r="AI61" s="10" t="e">
        <f>'Per Capita Nominal'!AJ61:AJ61/'Per Capita PPP'!$B$4</f>
        <v>#N/A</v>
      </c>
      <c r="AJ61" s="10" t="e">
        <f>'Per Capita Nominal'!AK61:AK61/'Per Capita PPP'!$B$4</f>
        <v>#N/A</v>
      </c>
      <c r="AK61" s="10" t="e">
        <f>'Per Capita Nominal'!AL61:AL61/'Per Capita PPP'!$B$4</f>
        <v>#N/A</v>
      </c>
      <c r="AL61" s="10" t="e">
        <f>'Per Capita Nominal'!AM61:AM61/'Per Capita PPP'!$B$4</f>
        <v>#N/A</v>
      </c>
      <c r="AM61" s="10" t="e">
        <f>'Per Capita Nominal'!AN61:AN61/'Per Capita PPP'!$B$4</f>
        <v>#N/A</v>
      </c>
      <c r="AN61" s="10" t="e">
        <f>'Per Capita Nominal'!AO61:AO61/'Per Capita PPP'!$B$4</f>
        <v>#N/A</v>
      </c>
      <c r="AO61" s="10" t="e">
        <f>'Per Capita Nominal'!AP61:AP61/'Per Capita PPP'!$B$4</f>
        <v>#N/A</v>
      </c>
      <c r="AP61" s="10" t="e">
        <f>'Per Capita Nominal'!AQ61:AQ61/'Per Capita PPP'!$B$4</f>
        <v>#N/A</v>
      </c>
      <c r="AQ61" s="10" t="e">
        <f>'Per Capita Nominal'!AR61:AR61/'Per Capita PPP'!$B$4</f>
        <v>#N/A</v>
      </c>
      <c r="AR61" s="10" t="e">
        <f>'Per Capita Nominal'!AS61:AS61/'Per Capita PPP'!$B$4</f>
        <v>#N/A</v>
      </c>
      <c r="AS61" s="10" t="e">
        <f>'Per Capita Nominal'!AT61:AT61/'Per Capita PPP'!$B$4</f>
        <v>#N/A</v>
      </c>
      <c r="AT61" s="10" t="e">
        <f>'Per Capita Nominal'!AU61:AU61/'Per Capita PPP'!$B$4</f>
        <v>#N/A</v>
      </c>
      <c r="AU61" s="10" t="e">
        <f>'Per Capita Nominal'!AV61:AV61/'Per Capita PPP'!$B$4</f>
        <v>#N/A</v>
      </c>
      <c r="AV61" s="10" t="e">
        <f>'Per Capita Nominal'!AW61:AW61/'Per Capita PPP'!$B$4</f>
        <v>#N/A</v>
      </c>
      <c r="AW61" s="10" t="e">
        <f>'Per Capita Nominal'!AX61:AX61/'Per Capita PPP'!$B$4</f>
        <v>#N/A</v>
      </c>
      <c r="AX61" s="10" t="e">
        <f>'Per Capita Nominal'!AY61:AY61/'Per Capita PPP'!$B$4</f>
        <v>#N/A</v>
      </c>
      <c r="AY61" s="10" t="e">
        <f>'Per Capita Nominal'!AZ61:AZ61/'Per Capita PPP'!$B$4</f>
        <v>#N/A</v>
      </c>
      <c r="AZ61" s="10" t="e">
        <f>'Per Capita Nominal'!BA61:BA61/'Per Capita PPP'!$B$4</f>
        <v>#N/A</v>
      </c>
      <c r="BA61" s="10" t="e">
        <f>'Per Capita Nominal'!BB61:BB61/'Per Capita PPP'!$B$4</f>
        <v>#N/A</v>
      </c>
      <c r="BB61" s="10" t="e">
        <f>'Per Capita Nominal'!BC61:BC61/'Per Capita PPP'!$B$4</f>
        <v>#N/A</v>
      </c>
      <c r="BC61" s="10" t="e">
        <f>'Per Capita Nominal'!BD61:BD61/'Per Capita PPP'!$B$4</f>
        <v>#N/A</v>
      </c>
      <c r="BD61" s="10" t="e">
        <f>'Per Capita Nominal'!BE61:BE61/'Per Capita PPP'!$B$4</f>
        <v>#N/A</v>
      </c>
      <c r="BE61" s="10" t="e">
        <f>'Per Capita Nominal'!BF61:BF61/'Per Capita PPP'!$B$4</f>
        <v>#N/A</v>
      </c>
      <c r="BF61" s="10" t="e">
        <f>'Per Capita Nominal'!BG61:BG61/'Per Capita PPP'!$B$4</f>
        <v>#N/A</v>
      </c>
      <c r="BG61" s="10" t="e">
        <f>'Per Capita Nominal'!BH61:BH61/'Per Capita PPP'!$B$4</f>
        <v>#N/A</v>
      </c>
      <c r="BH61" s="10" t="e">
        <f>'Per Capita Nominal'!BI61:BI61/'Per Capita PPP'!$B$4</f>
        <v>#N/A</v>
      </c>
      <c r="BI61" s="10" t="e">
        <f>'Per Capita Nominal'!BJ61:BJ61/'Per Capita PPP'!$B$4</f>
        <v>#N/A</v>
      </c>
      <c r="BJ61" s="10" t="e">
        <f>'Per Capita Nominal'!BK61:BK61/'Per Capita PPP'!$B$4</f>
        <v>#N/A</v>
      </c>
      <c r="BK61" s="10" t="e">
        <f>'Per Capita Nominal'!BL61:BL61/'Per Capita PPP'!$B$4</f>
        <v>#N/A</v>
      </c>
      <c r="BL61" s="10" t="e">
        <f>'Per Capita Nominal'!BM61:BM61/'Per Capita PPP'!$B$4</f>
        <v>#N/A</v>
      </c>
      <c r="BM61" s="10" t="e">
        <f>'Per Capita Nominal'!BN61:BN61/'Per Capita PPP'!$B$4</f>
        <v>#N/A</v>
      </c>
      <c r="BN61" s="10" t="e">
        <f>'Per Capita Nominal'!BO61:BO61/'Per Capita PPP'!$B$4</f>
        <v>#N/A</v>
      </c>
      <c r="BO61" s="10" t="e">
        <f>'Per Capita Nominal'!BP61:BP61/'Per Capita PPP'!$B$4</f>
        <v>#N/A</v>
      </c>
      <c r="BP61" s="10" t="e">
        <f>'Per Capita Nominal'!BQ61:BQ61/'Per Capita PPP'!$B$4</f>
        <v>#N/A</v>
      </c>
      <c r="BQ61" s="10" t="e">
        <f>'Per Capita Nominal'!BR61:BR61/'Per Capita PPP'!$B$4</f>
        <v>#N/A</v>
      </c>
      <c r="BR61" s="10" t="e">
        <f>'Per Capita Nominal'!BS61:BS61/'Per Capita PPP'!$B$4</f>
        <v>#N/A</v>
      </c>
      <c r="BS61" s="10" t="e">
        <f>'Per Capita Nominal'!BT61:BT61/'Per Capita PPP'!$B$4</f>
        <v>#N/A</v>
      </c>
      <c r="BT61" s="10" t="e">
        <f>'Per Capita Nominal'!BU61:BU61/'Per Capita PPP'!$B$4</f>
        <v>#N/A</v>
      </c>
      <c r="BU61" s="10" t="e">
        <f>'Per Capita Nominal'!BV61:BV61/'Per Capita PPP'!$B$4</f>
        <v>#N/A</v>
      </c>
      <c r="BV61" s="10" t="e">
        <f>'Per Capita Nominal'!BW61:BW61/'Per Capita PPP'!$B$4</f>
        <v>#N/A</v>
      </c>
      <c r="BW61" s="10" t="e">
        <f>'Per Capita Nominal'!BX61:BX61/'Per Capita PPP'!$B$4</f>
        <v>#N/A</v>
      </c>
      <c r="BX61" s="10" t="e">
        <f>'Per Capita Nominal'!BY61:BY61/'Per Capita PPP'!$B$4</f>
        <v>#N/A</v>
      </c>
      <c r="BY61" s="10" t="e">
        <f>'Per Capita Nominal'!BZ61:BZ61/'Per Capita PPP'!$B$4</f>
        <v>#N/A</v>
      </c>
      <c r="BZ61" s="10" t="e">
        <f>'Per Capita Nominal'!CA61:CA61/'Per Capita PPP'!$B$4</f>
        <v>#N/A</v>
      </c>
      <c r="CA61" s="10" t="e">
        <f>'Per Capita Nominal'!CB61:CB61/'Per Capita PPP'!$B$4</f>
        <v>#N/A</v>
      </c>
      <c r="CB61" s="10" t="e">
        <f>'Per Capita Nominal'!CC61:CC61/'Per Capita PPP'!$B$4</f>
        <v>#N/A</v>
      </c>
      <c r="CC61" s="10" t="e">
        <f>'Per Capita Nominal'!CD61:CD61/'Per Capita PPP'!$B$4</f>
        <v>#N/A</v>
      </c>
      <c r="CD61" s="10" t="e">
        <f>'Per Capita Nominal'!CE61:CE61/'Per Capita PPP'!$B$4</f>
        <v>#N/A</v>
      </c>
      <c r="CE61" s="10" t="e">
        <f>'Per Capita Nominal'!CF61:CF61/'Per Capita PPP'!$B$4</f>
        <v>#N/A</v>
      </c>
      <c r="CF61" s="10" t="e">
        <f>'Per Capita Nominal'!CG61:CG61/'Per Capita PPP'!$B$4</f>
        <v>#N/A</v>
      </c>
      <c r="CG61" s="10" t="e">
        <f>'Per Capita Nominal'!CH61:CH61/'Per Capita PPP'!$B$4</f>
        <v>#N/A</v>
      </c>
      <c r="CH61" s="10" t="e">
        <f>'Per Capita Nominal'!CI61:CI61/'Per Capita PPP'!$B$4</f>
        <v>#N/A</v>
      </c>
      <c r="CI61" s="10" t="e">
        <f>'Per Capita Nominal'!CJ61:CJ61/'Per Capita PPP'!$B$4</f>
        <v>#N/A</v>
      </c>
      <c r="CJ61" s="10" t="e">
        <f>'Per Capita Nominal'!CK61:CK61/'Per Capita PPP'!$B$4</f>
        <v>#N/A</v>
      </c>
      <c r="CK61" s="10" t="e">
        <f>'Per Capita Nominal'!CL61:CL61/'Per Capita PPP'!$B$4</f>
        <v>#N/A</v>
      </c>
      <c r="CL61" s="10" t="e">
        <f>'Per Capita Nominal'!CM61:CM61/'Per Capita PPP'!$B$4</f>
        <v>#N/A</v>
      </c>
      <c r="CM61" s="10" t="e">
        <f>'Per Capita Nominal'!CN61:CN61/'Per Capita PPP'!$B$4</f>
        <v>#N/A</v>
      </c>
      <c r="CN61" s="10" t="e">
        <f>'Per Capita Nominal'!CO61:CO61/'Per Capita PPP'!$B$4</f>
        <v>#N/A</v>
      </c>
      <c r="CO61" s="10" t="e">
        <f>'Per Capita Nominal'!CP61:CP61/'Per Capita PPP'!$B$4</f>
        <v>#N/A</v>
      </c>
    </row>
    <row r="62" spans="1:93" hidden="1" outlineLevel="4">
      <c r="A62" s="206" t="s">
        <v>394</v>
      </c>
      <c r="B62" s="4" t="e">
        <f>'Per Capita Nominal'!C62:C62/'Per Capita PPP'!$B$4</f>
        <v>#N/A</v>
      </c>
      <c r="C62" s="10" t="e">
        <f>'Per Capita Nominal'!D62:D62/'Per Capita PPP'!$B$4</f>
        <v>#N/A</v>
      </c>
      <c r="D62" s="10" t="e">
        <f>'Per Capita Nominal'!E62:E62/'Per Capita PPP'!$B$4</f>
        <v>#N/A</v>
      </c>
      <c r="E62" s="10" t="e">
        <f>'Per Capita Nominal'!F62:F62/'Per Capita PPP'!$B$4</f>
        <v>#N/A</v>
      </c>
      <c r="F62" s="10" t="e">
        <f>'Per Capita Nominal'!G62:G62/'Per Capita PPP'!$B$4</f>
        <v>#N/A</v>
      </c>
      <c r="G62" s="10" t="e">
        <f>'Per Capita Nominal'!H62:H62/'Per Capita PPP'!$B$4</f>
        <v>#N/A</v>
      </c>
      <c r="H62" s="10" t="e">
        <f>'Per Capita Nominal'!I62:I62/'Per Capita PPP'!$B$4</f>
        <v>#N/A</v>
      </c>
      <c r="I62" s="10" t="e">
        <f>'Per Capita Nominal'!J62:J62/'Per Capita PPP'!$B$4</f>
        <v>#N/A</v>
      </c>
      <c r="J62" s="10" t="e">
        <f>'Per Capita Nominal'!K62:K62/'Per Capita PPP'!$B$4</f>
        <v>#N/A</v>
      </c>
      <c r="K62" s="10" t="e">
        <f>'Per Capita Nominal'!L62:L62/'Per Capita PPP'!$B$4</f>
        <v>#N/A</v>
      </c>
      <c r="L62" s="10" t="e">
        <f>'Per Capita Nominal'!M62:M62/'Per Capita PPP'!$B$4</f>
        <v>#N/A</v>
      </c>
      <c r="M62" s="10" t="e">
        <f>'Per Capita Nominal'!N62:N62/'Per Capita PPP'!$B$4</f>
        <v>#N/A</v>
      </c>
      <c r="N62" s="10" t="e">
        <f>'Per Capita Nominal'!O62:O62/'Per Capita PPP'!$B$4</f>
        <v>#N/A</v>
      </c>
      <c r="O62" s="10" t="e">
        <f>'Per Capita Nominal'!P62:P62/'Per Capita PPP'!$B$4</f>
        <v>#N/A</v>
      </c>
      <c r="P62" s="10" t="e">
        <f>'Per Capita Nominal'!Q62:Q62/'Per Capita PPP'!$B$4</f>
        <v>#N/A</v>
      </c>
      <c r="Q62" s="10" t="e">
        <f>'Per Capita Nominal'!R62:R62/'Per Capita PPP'!$B$4</f>
        <v>#N/A</v>
      </c>
      <c r="R62" s="10" t="e">
        <f>'Per Capita Nominal'!S62:S62/'Per Capita PPP'!$B$4</f>
        <v>#N/A</v>
      </c>
      <c r="S62" s="10" t="e">
        <f>'Per Capita Nominal'!T62:T62/'Per Capita PPP'!$B$4</f>
        <v>#N/A</v>
      </c>
      <c r="T62" s="10" t="e">
        <f>'Per Capita Nominal'!U62:U62/'Per Capita PPP'!$B$4</f>
        <v>#N/A</v>
      </c>
      <c r="U62" s="10" t="e">
        <f>'Per Capita Nominal'!V62:V62/'Per Capita PPP'!$B$4</f>
        <v>#N/A</v>
      </c>
      <c r="V62" s="10" t="e">
        <f>'Per Capita Nominal'!W62:W62/'Per Capita PPP'!$B$4</f>
        <v>#N/A</v>
      </c>
      <c r="W62" s="10" t="e">
        <f>'Per Capita Nominal'!X62:X62/'Per Capita PPP'!$B$4</f>
        <v>#N/A</v>
      </c>
      <c r="X62" s="10" t="e">
        <f>'Per Capita Nominal'!Y62:Y62/'Per Capita PPP'!$B$4</f>
        <v>#N/A</v>
      </c>
      <c r="Y62" s="10" t="e">
        <f>'Per Capita Nominal'!Z62:Z62/'Per Capita PPP'!$B$4</f>
        <v>#N/A</v>
      </c>
      <c r="Z62" s="10" t="e">
        <f>'Per Capita Nominal'!AA62:AA62/'Per Capita PPP'!$B$4</f>
        <v>#N/A</v>
      </c>
      <c r="AA62" s="10" t="e">
        <f>'Per Capita Nominal'!AB62:AB62/'Per Capita PPP'!$B$4</f>
        <v>#N/A</v>
      </c>
      <c r="AB62" s="10" t="e">
        <f>'Per Capita Nominal'!AC62:AC62/'Per Capita PPP'!$B$4</f>
        <v>#N/A</v>
      </c>
      <c r="AC62" s="10" t="e">
        <f>'Per Capita Nominal'!AD62:AD62/'Per Capita PPP'!$B$4</f>
        <v>#N/A</v>
      </c>
      <c r="AD62" s="10" t="e">
        <f>'Per Capita Nominal'!AE62:AE62/'Per Capita PPP'!$B$4</f>
        <v>#N/A</v>
      </c>
      <c r="AE62" s="10" t="e">
        <f>'Per Capita Nominal'!AF62:AF62/'Per Capita PPP'!$B$4</f>
        <v>#N/A</v>
      </c>
      <c r="AF62" s="10" t="e">
        <f>'Per Capita Nominal'!AG62:AG62/'Per Capita PPP'!$B$4</f>
        <v>#N/A</v>
      </c>
      <c r="AG62" s="10" t="e">
        <f>'Per Capita Nominal'!AH62:AH62/'Per Capita PPP'!$B$4</f>
        <v>#N/A</v>
      </c>
      <c r="AH62" s="10" t="e">
        <f>'Per Capita Nominal'!AI62:AI62/'Per Capita PPP'!$B$4</f>
        <v>#N/A</v>
      </c>
      <c r="AI62" s="10" t="e">
        <f>'Per Capita Nominal'!AJ62:AJ62/'Per Capita PPP'!$B$4</f>
        <v>#N/A</v>
      </c>
      <c r="AJ62" s="10" t="e">
        <f>'Per Capita Nominal'!AK62:AK62/'Per Capita PPP'!$B$4</f>
        <v>#N/A</v>
      </c>
      <c r="AK62" s="10" t="e">
        <f>'Per Capita Nominal'!AL62:AL62/'Per Capita PPP'!$B$4</f>
        <v>#N/A</v>
      </c>
      <c r="AL62" s="10" t="e">
        <f>'Per Capita Nominal'!AM62:AM62/'Per Capita PPP'!$B$4</f>
        <v>#N/A</v>
      </c>
      <c r="AM62" s="10" t="e">
        <f>'Per Capita Nominal'!AN62:AN62/'Per Capita PPP'!$B$4</f>
        <v>#N/A</v>
      </c>
      <c r="AN62" s="10" t="e">
        <f>'Per Capita Nominal'!AO62:AO62/'Per Capita PPP'!$B$4</f>
        <v>#N/A</v>
      </c>
      <c r="AO62" s="10" t="e">
        <f>'Per Capita Nominal'!AP62:AP62/'Per Capita PPP'!$B$4</f>
        <v>#N/A</v>
      </c>
      <c r="AP62" s="10" t="e">
        <f>'Per Capita Nominal'!AQ62:AQ62/'Per Capita PPP'!$B$4</f>
        <v>#N/A</v>
      </c>
      <c r="AQ62" s="10" t="e">
        <f>'Per Capita Nominal'!AR62:AR62/'Per Capita PPP'!$B$4</f>
        <v>#N/A</v>
      </c>
      <c r="AR62" s="10" t="e">
        <f>'Per Capita Nominal'!AS62:AS62/'Per Capita PPP'!$B$4</f>
        <v>#N/A</v>
      </c>
      <c r="AS62" s="10" t="e">
        <f>'Per Capita Nominal'!AT62:AT62/'Per Capita PPP'!$B$4</f>
        <v>#N/A</v>
      </c>
      <c r="AT62" s="10" t="e">
        <f>'Per Capita Nominal'!AU62:AU62/'Per Capita PPP'!$B$4</f>
        <v>#N/A</v>
      </c>
      <c r="AU62" s="10" t="e">
        <f>'Per Capita Nominal'!AV62:AV62/'Per Capita PPP'!$B$4</f>
        <v>#N/A</v>
      </c>
      <c r="AV62" s="10" t="e">
        <f>'Per Capita Nominal'!AW62:AW62/'Per Capita PPP'!$B$4</f>
        <v>#N/A</v>
      </c>
      <c r="AW62" s="10" t="e">
        <f>'Per Capita Nominal'!AX62:AX62/'Per Capita PPP'!$B$4</f>
        <v>#N/A</v>
      </c>
      <c r="AX62" s="10" t="e">
        <f>'Per Capita Nominal'!AY62:AY62/'Per Capita PPP'!$B$4</f>
        <v>#N/A</v>
      </c>
      <c r="AY62" s="10" t="e">
        <f>'Per Capita Nominal'!AZ62:AZ62/'Per Capita PPP'!$B$4</f>
        <v>#N/A</v>
      </c>
      <c r="AZ62" s="10" t="e">
        <f>'Per Capita Nominal'!BA62:BA62/'Per Capita PPP'!$B$4</f>
        <v>#N/A</v>
      </c>
      <c r="BA62" s="10" t="e">
        <f>'Per Capita Nominal'!BB62:BB62/'Per Capita PPP'!$B$4</f>
        <v>#N/A</v>
      </c>
      <c r="BB62" s="10" t="e">
        <f>'Per Capita Nominal'!BC62:BC62/'Per Capita PPP'!$B$4</f>
        <v>#N/A</v>
      </c>
      <c r="BC62" s="10" t="e">
        <f>'Per Capita Nominal'!BD62:BD62/'Per Capita PPP'!$B$4</f>
        <v>#N/A</v>
      </c>
      <c r="BD62" s="10" t="e">
        <f>'Per Capita Nominal'!BE62:BE62/'Per Capita PPP'!$B$4</f>
        <v>#N/A</v>
      </c>
      <c r="BE62" s="10" t="e">
        <f>'Per Capita Nominal'!BF62:BF62/'Per Capita PPP'!$B$4</f>
        <v>#N/A</v>
      </c>
      <c r="BF62" s="10" t="e">
        <f>'Per Capita Nominal'!BG62:BG62/'Per Capita PPP'!$B$4</f>
        <v>#N/A</v>
      </c>
      <c r="BG62" s="10" t="e">
        <f>'Per Capita Nominal'!BH62:BH62/'Per Capita PPP'!$B$4</f>
        <v>#N/A</v>
      </c>
      <c r="BH62" s="10" t="e">
        <f>'Per Capita Nominal'!BI62:BI62/'Per Capita PPP'!$B$4</f>
        <v>#N/A</v>
      </c>
      <c r="BI62" s="10" t="e">
        <f>'Per Capita Nominal'!BJ62:BJ62/'Per Capita PPP'!$B$4</f>
        <v>#N/A</v>
      </c>
      <c r="BJ62" s="10" t="e">
        <f>'Per Capita Nominal'!BK62:BK62/'Per Capita PPP'!$B$4</f>
        <v>#N/A</v>
      </c>
      <c r="BK62" s="10" t="e">
        <f>'Per Capita Nominal'!BL62:BL62/'Per Capita PPP'!$B$4</f>
        <v>#N/A</v>
      </c>
      <c r="BL62" s="10" t="e">
        <f>'Per Capita Nominal'!BM62:BM62/'Per Capita PPP'!$B$4</f>
        <v>#N/A</v>
      </c>
      <c r="BM62" s="10" t="e">
        <f>'Per Capita Nominal'!BN62:BN62/'Per Capita PPP'!$B$4</f>
        <v>#N/A</v>
      </c>
      <c r="BN62" s="10" t="e">
        <f>'Per Capita Nominal'!BO62:BO62/'Per Capita PPP'!$B$4</f>
        <v>#N/A</v>
      </c>
      <c r="BO62" s="10" t="e">
        <f>'Per Capita Nominal'!BP62:BP62/'Per Capita PPP'!$B$4</f>
        <v>#N/A</v>
      </c>
      <c r="BP62" s="10" t="e">
        <f>'Per Capita Nominal'!BQ62:BQ62/'Per Capita PPP'!$B$4</f>
        <v>#N/A</v>
      </c>
      <c r="BQ62" s="10" t="e">
        <f>'Per Capita Nominal'!BR62:BR62/'Per Capita PPP'!$B$4</f>
        <v>#N/A</v>
      </c>
      <c r="BR62" s="10" t="e">
        <f>'Per Capita Nominal'!BS62:BS62/'Per Capita PPP'!$B$4</f>
        <v>#N/A</v>
      </c>
      <c r="BS62" s="10" t="e">
        <f>'Per Capita Nominal'!BT62:BT62/'Per Capita PPP'!$B$4</f>
        <v>#N/A</v>
      </c>
      <c r="BT62" s="10" t="e">
        <f>'Per Capita Nominal'!BU62:BU62/'Per Capita PPP'!$B$4</f>
        <v>#N/A</v>
      </c>
      <c r="BU62" s="10" t="e">
        <f>'Per Capita Nominal'!BV62:BV62/'Per Capita PPP'!$B$4</f>
        <v>#N/A</v>
      </c>
      <c r="BV62" s="10" t="e">
        <f>'Per Capita Nominal'!BW62:BW62/'Per Capita PPP'!$B$4</f>
        <v>#N/A</v>
      </c>
      <c r="BW62" s="10" t="e">
        <f>'Per Capita Nominal'!BX62:BX62/'Per Capita PPP'!$B$4</f>
        <v>#N/A</v>
      </c>
      <c r="BX62" s="10" t="e">
        <f>'Per Capita Nominal'!BY62:BY62/'Per Capita PPP'!$B$4</f>
        <v>#N/A</v>
      </c>
      <c r="BY62" s="10" t="e">
        <f>'Per Capita Nominal'!BZ62:BZ62/'Per Capita PPP'!$B$4</f>
        <v>#N/A</v>
      </c>
      <c r="BZ62" s="10" t="e">
        <f>'Per Capita Nominal'!CA62:CA62/'Per Capita PPP'!$B$4</f>
        <v>#N/A</v>
      </c>
      <c r="CA62" s="10" t="e">
        <f>'Per Capita Nominal'!CB62:CB62/'Per Capita PPP'!$B$4</f>
        <v>#N/A</v>
      </c>
      <c r="CB62" s="10" t="e">
        <f>'Per Capita Nominal'!CC62:CC62/'Per Capita PPP'!$B$4</f>
        <v>#N/A</v>
      </c>
      <c r="CC62" s="10" t="e">
        <f>'Per Capita Nominal'!CD62:CD62/'Per Capita PPP'!$B$4</f>
        <v>#N/A</v>
      </c>
      <c r="CD62" s="10" t="e">
        <f>'Per Capita Nominal'!CE62:CE62/'Per Capita PPP'!$B$4</f>
        <v>#N/A</v>
      </c>
      <c r="CE62" s="10" t="e">
        <f>'Per Capita Nominal'!CF62:CF62/'Per Capita PPP'!$B$4</f>
        <v>#N/A</v>
      </c>
      <c r="CF62" s="10" t="e">
        <f>'Per Capita Nominal'!CG62:CG62/'Per Capita PPP'!$B$4</f>
        <v>#N/A</v>
      </c>
      <c r="CG62" s="10" t="e">
        <f>'Per Capita Nominal'!CH62:CH62/'Per Capita PPP'!$B$4</f>
        <v>#N/A</v>
      </c>
      <c r="CH62" s="10" t="e">
        <f>'Per Capita Nominal'!CI62:CI62/'Per Capita PPP'!$B$4</f>
        <v>#N/A</v>
      </c>
      <c r="CI62" s="10" t="e">
        <f>'Per Capita Nominal'!CJ62:CJ62/'Per Capita PPP'!$B$4</f>
        <v>#N/A</v>
      </c>
      <c r="CJ62" s="10" t="e">
        <f>'Per Capita Nominal'!CK62:CK62/'Per Capita PPP'!$B$4</f>
        <v>#N/A</v>
      </c>
      <c r="CK62" s="10" t="e">
        <f>'Per Capita Nominal'!CL62:CL62/'Per Capita PPP'!$B$4</f>
        <v>#N/A</v>
      </c>
      <c r="CL62" s="10" t="e">
        <f>'Per Capita Nominal'!CM62:CM62/'Per Capita PPP'!$B$4</f>
        <v>#N/A</v>
      </c>
      <c r="CM62" s="10" t="e">
        <f>'Per Capita Nominal'!CN62:CN62/'Per Capita PPP'!$B$4</f>
        <v>#N/A</v>
      </c>
      <c r="CN62" s="10" t="e">
        <f>'Per Capita Nominal'!CO62:CO62/'Per Capita PPP'!$B$4</f>
        <v>#N/A</v>
      </c>
      <c r="CO62" s="10" t="e">
        <f>'Per Capita Nominal'!CP62:CP62/'Per Capita PPP'!$B$4</f>
        <v>#N/A</v>
      </c>
    </row>
    <row r="63" spans="1:93" outlineLevel="1">
      <c r="A63" s="29" t="s">
        <v>8</v>
      </c>
      <c r="B63" s="4" t="e">
        <f>'Per Capita Nominal'!C63:C63/'Per Capita PPP'!$B$4</f>
        <v>#N/A</v>
      </c>
      <c r="C63" s="10" t="e">
        <f>'Per Capita Nominal'!D63:D63/'Per Capita PPP'!$B$4</f>
        <v>#N/A</v>
      </c>
      <c r="D63" s="10" t="e">
        <f>'Per Capita Nominal'!E63:E63/'Per Capita PPP'!$B$4</f>
        <v>#N/A</v>
      </c>
      <c r="E63" s="10" t="e">
        <f>'Per Capita Nominal'!F63:F63/'Per Capita PPP'!$B$4</f>
        <v>#N/A</v>
      </c>
      <c r="F63" s="10" t="e">
        <f>'Per Capita Nominal'!G63:G63/'Per Capita PPP'!$B$4</f>
        <v>#N/A</v>
      </c>
      <c r="G63" s="10" t="e">
        <f>'Per Capita Nominal'!H63:H63/'Per Capita PPP'!$B$4</f>
        <v>#N/A</v>
      </c>
      <c r="H63" s="10" t="e">
        <f>'Per Capita Nominal'!I63:I63/'Per Capita PPP'!$B$4</f>
        <v>#N/A</v>
      </c>
      <c r="I63" s="10" t="e">
        <f>'Per Capita Nominal'!J63:J63/'Per Capita PPP'!$B$4</f>
        <v>#N/A</v>
      </c>
      <c r="J63" s="10" t="e">
        <f>'Per Capita Nominal'!K63:K63/'Per Capita PPP'!$B$4</f>
        <v>#N/A</v>
      </c>
      <c r="K63" s="10" t="e">
        <f>'Per Capita Nominal'!L63:L63/'Per Capita PPP'!$B$4</f>
        <v>#N/A</v>
      </c>
      <c r="L63" s="10" t="e">
        <f>'Per Capita Nominal'!M63:M63/'Per Capita PPP'!$B$4</f>
        <v>#N/A</v>
      </c>
      <c r="M63" s="10" t="e">
        <f>'Per Capita Nominal'!N63:N63/'Per Capita PPP'!$B$4</f>
        <v>#N/A</v>
      </c>
      <c r="N63" s="10" t="e">
        <f>'Per Capita Nominal'!O63:O63/'Per Capita PPP'!$B$4</f>
        <v>#N/A</v>
      </c>
      <c r="O63" s="10" t="e">
        <f>'Per Capita Nominal'!P63:P63/'Per Capita PPP'!$B$4</f>
        <v>#N/A</v>
      </c>
      <c r="P63" s="10" t="e">
        <f>'Per Capita Nominal'!Q63:Q63/'Per Capita PPP'!$B$4</f>
        <v>#N/A</v>
      </c>
      <c r="Q63" s="10" t="e">
        <f>'Per Capita Nominal'!R63:R63/'Per Capita PPP'!$B$4</f>
        <v>#N/A</v>
      </c>
      <c r="R63" s="10" t="e">
        <f>'Per Capita Nominal'!S63:S63/'Per Capita PPP'!$B$4</f>
        <v>#N/A</v>
      </c>
      <c r="S63" s="10" t="e">
        <f>'Per Capita Nominal'!T63:T63/'Per Capita PPP'!$B$4</f>
        <v>#N/A</v>
      </c>
      <c r="T63" s="10" t="e">
        <f>'Per Capita Nominal'!U63:U63/'Per Capita PPP'!$B$4</f>
        <v>#N/A</v>
      </c>
      <c r="U63" s="10" t="e">
        <f>'Per Capita Nominal'!V63:V63/'Per Capita PPP'!$B$4</f>
        <v>#N/A</v>
      </c>
      <c r="V63" s="10" t="e">
        <f>'Per Capita Nominal'!W63:W63/'Per Capita PPP'!$B$4</f>
        <v>#N/A</v>
      </c>
      <c r="W63" s="10" t="e">
        <f>'Per Capita Nominal'!X63:X63/'Per Capita PPP'!$B$4</f>
        <v>#N/A</v>
      </c>
      <c r="X63" s="10" t="e">
        <f>'Per Capita Nominal'!Y63:Y63/'Per Capita PPP'!$B$4</f>
        <v>#N/A</v>
      </c>
      <c r="Y63" s="10" t="e">
        <f>'Per Capita Nominal'!Z63:Z63/'Per Capita PPP'!$B$4</f>
        <v>#N/A</v>
      </c>
      <c r="Z63" s="10" t="e">
        <f>'Per Capita Nominal'!AA63:AA63/'Per Capita PPP'!$B$4</f>
        <v>#N/A</v>
      </c>
      <c r="AA63" s="10" t="e">
        <f>'Per Capita Nominal'!AB63:AB63/'Per Capita PPP'!$B$4</f>
        <v>#N/A</v>
      </c>
      <c r="AB63" s="10" t="e">
        <f>'Per Capita Nominal'!AC63:AC63/'Per Capita PPP'!$B$4</f>
        <v>#N/A</v>
      </c>
      <c r="AC63" s="10" t="e">
        <f>'Per Capita Nominal'!AD63:AD63/'Per Capita PPP'!$B$4</f>
        <v>#N/A</v>
      </c>
      <c r="AD63" s="10" t="e">
        <f>'Per Capita Nominal'!AE63:AE63/'Per Capita PPP'!$B$4</f>
        <v>#N/A</v>
      </c>
      <c r="AE63" s="10" t="e">
        <f>'Per Capita Nominal'!AF63:AF63/'Per Capita PPP'!$B$4</f>
        <v>#N/A</v>
      </c>
      <c r="AF63" s="10" t="e">
        <f>'Per Capita Nominal'!AG63:AG63/'Per Capita PPP'!$B$4</f>
        <v>#N/A</v>
      </c>
      <c r="AG63" s="10" t="e">
        <f>'Per Capita Nominal'!AH63:AH63/'Per Capita PPP'!$B$4</f>
        <v>#N/A</v>
      </c>
      <c r="AH63" s="10" t="e">
        <f>'Per Capita Nominal'!AI63:AI63/'Per Capita PPP'!$B$4</f>
        <v>#N/A</v>
      </c>
      <c r="AI63" s="10" t="e">
        <f>'Per Capita Nominal'!AJ63:AJ63/'Per Capita PPP'!$B$4</f>
        <v>#N/A</v>
      </c>
      <c r="AJ63" s="10" t="e">
        <f>'Per Capita Nominal'!AK63:AK63/'Per Capita PPP'!$B$4</f>
        <v>#N/A</v>
      </c>
      <c r="AK63" s="10" t="e">
        <f>'Per Capita Nominal'!AL63:AL63/'Per Capita PPP'!$B$4</f>
        <v>#N/A</v>
      </c>
      <c r="AL63" s="10" t="e">
        <f>'Per Capita Nominal'!AM63:AM63/'Per Capita PPP'!$B$4</f>
        <v>#N/A</v>
      </c>
      <c r="AM63" s="10" t="e">
        <f>'Per Capita Nominal'!AN63:AN63/'Per Capita PPP'!$B$4</f>
        <v>#N/A</v>
      </c>
      <c r="AN63" s="10" t="e">
        <f>'Per Capita Nominal'!AO63:AO63/'Per Capita PPP'!$B$4</f>
        <v>#N/A</v>
      </c>
      <c r="AO63" s="10" t="e">
        <f>'Per Capita Nominal'!AP63:AP63/'Per Capita PPP'!$B$4</f>
        <v>#N/A</v>
      </c>
      <c r="AP63" s="10" t="e">
        <f>'Per Capita Nominal'!AQ63:AQ63/'Per Capita PPP'!$B$4</f>
        <v>#N/A</v>
      </c>
      <c r="AQ63" s="10" t="e">
        <f>'Per Capita Nominal'!AR63:AR63/'Per Capita PPP'!$B$4</f>
        <v>#N/A</v>
      </c>
      <c r="AR63" s="10" t="e">
        <f>'Per Capita Nominal'!AS63:AS63/'Per Capita PPP'!$B$4</f>
        <v>#N/A</v>
      </c>
      <c r="AS63" s="10" t="e">
        <f>'Per Capita Nominal'!AT63:AT63/'Per Capita PPP'!$B$4</f>
        <v>#N/A</v>
      </c>
      <c r="AT63" s="10" t="e">
        <f>'Per Capita Nominal'!AU63:AU63/'Per Capita PPP'!$B$4</f>
        <v>#N/A</v>
      </c>
      <c r="AU63" s="10" t="e">
        <f>'Per Capita Nominal'!AV63:AV63/'Per Capita PPP'!$B$4</f>
        <v>#N/A</v>
      </c>
      <c r="AV63" s="10" t="e">
        <f>'Per Capita Nominal'!AW63:AW63/'Per Capita PPP'!$B$4</f>
        <v>#N/A</v>
      </c>
      <c r="AW63" s="10" t="e">
        <f>'Per Capita Nominal'!AX63:AX63/'Per Capita PPP'!$B$4</f>
        <v>#N/A</v>
      </c>
      <c r="AX63" s="10" t="e">
        <f>'Per Capita Nominal'!AY63:AY63/'Per Capita PPP'!$B$4</f>
        <v>#N/A</v>
      </c>
      <c r="AY63" s="10" t="e">
        <f>'Per Capita Nominal'!AZ63:AZ63/'Per Capita PPP'!$B$4</f>
        <v>#N/A</v>
      </c>
      <c r="AZ63" s="10" t="e">
        <f>'Per Capita Nominal'!BA63:BA63/'Per Capita PPP'!$B$4</f>
        <v>#N/A</v>
      </c>
      <c r="BA63" s="10" t="e">
        <f>'Per Capita Nominal'!BB63:BB63/'Per Capita PPP'!$B$4</f>
        <v>#N/A</v>
      </c>
      <c r="BB63" s="10" t="e">
        <f>'Per Capita Nominal'!BC63:BC63/'Per Capita PPP'!$B$4</f>
        <v>#N/A</v>
      </c>
      <c r="BC63" s="10" t="e">
        <f>'Per Capita Nominal'!BD63:BD63/'Per Capita PPP'!$B$4</f>
        <v>#N/A</v>
      </c>
      <c r="BD63" s="10" t="e">
        <f>'Per Capita Nominal'!BE63:BE63/'Per Capita PPP'!$B$4</f>
        <v>#N/A</v>
      </c>
      <c r="BE63" s="10" t="e">
        <f>'Per Capita Nominal'!BF63:BF63/'Per Capita PPP'!$B$4</f>
        <v>#N/A</v>
      </c>
      <c r="BF63" s="10" t="e">
        <f>'Per Capita Nominal'!BG63:BG63/'Per Capita PPP'!$B$4</f>
        <v>#N/A</v>
      </c>
      <c r="BG63" s="10" t="e">
        <f>'Per Capita Nominal'!BH63:BH63/'Per Capita PPP'!$B$4</f>
        <v>#N/A</v>
      </c>
      <c r="BH63" s="10" t="e">
        <f>'Per Capita Nominal'!BI63:BI63/'Per Capita PPP'!$B$4</f>
        <v>#N/A</v>
      </c>
      <c r="BI63" s="10" t="e">
        <f>'Per Capita Nominal'!BJ63:BJ63/'Per Capita PPP'!$B$4</f>
        <v>#N/A</v>
      </c>
      <c r="BJ63" s="10" t="e">
        <f>'Per Capita Nominal'!BK63:BK63/'Per Capita PPP'!$B$4</f>
        <v>#N/A</v>
      </c>
      <c r="BK63" s="10" t="e">
        <f>'Per Capita Nominal'!BL63:BL63/'Per Capita PPP'!$B$4</f>
        <v>#N/A</v>
      </c>
      <c r="BL63" s="10" t="e">
        <f>'Per Capita Nominal'!BM63:BM63/'Per Capita PPP'!$B$4</f>
        <v>#N/A</v>
      </c>
      <c r="BM63" s="10" t="e">
        <f>'Per Capita Nominal'!BN63:BN63/'Per Capita PPP'!$B$4</f>
        <v>#N/A</v>
      </c>
      <c r="BN63" s="10" t="e">
        <f>'Per Capita Nominal'!BO63:BO63/'Per Capita PPP'!$B$4</f>
        <v>#N/A</v>
      </c>
      <c r="BO63" s="10" t="e">
        <f>'Per Capita Nominal'!BP63:BP63/'Per Capita PPP'!$B$4</f>
        <v>#N/A</v>
      </c>
      <c r="BP63" s="10" t="e">
        <f>'Per Capita Nominal'!BQ63:BQ63/'Per Capita PPP'!$B$4</f>
        <v>#N/A</v>
      </c>
      <c r="BQ63" s="10" t="e">
        <f>'Per Capita Nominal'!BR63:BR63/'Per Capita PPP'!$B$4</f>
        <v>#N/A</v>
      </c>
      <c r="BR63" s="10" t="e">
        <f>'Per Capita Nominal'!BS63:BS63/'Per Capita PPP'!$B$4</f>
        <v>#N/A</v>
      </c>
      <c r="BS63" s="10" t="e">
        <f>'Per Capita Nominal'!BT63:BT63/'Per Capita PPP'!$B$4</f>
        <v>#N/A</v>
      </c>
      <c r="BT63" s="10" t="e">
        <f>'Per Capita Nominal'!BU63:BU63/'Per Capita PPP'!$B$4</f>
        <v>#N/A</v>
      </c>
      <c r="BU63" s="10" t="e">
        <f>'Per Capita Nominal'!BV63:BV63/'Per Capita PPP'!$B$4</f>
        <v>#N/A</v>
      </c>
      <c r="BV63" s="10" t="e">
        <f>'Per Capita Nominal'!BW63:BW63/'Per Capita PPP'!$B$4</f>
        <v>#N/A</v>
      </c>
      <c r="BW63" s="10" t="e">
        <f>'Per Capita Nominal'!BX63:BX63/'Per Capita PPP'!$B$4</f>
        <v>#N/A</v>
      </c>
      <c r="BX63" s="10" t="e">
        <f>'Per Capita Nominal'!BY63:BY63/'Per Capita PPP'!$B$4</f>
        <v>#N/A</v>
      </c>
      <c r="BY63" s="10" t="e">
        <f>'Per Capita Nominal'!BZ63:BZ63/'Per Capita PPP'!$B$4</f>
        <v>#N/A</v>
      </c>
      <c r="BZ63" s="10" t="e">
        <f>'Per Capita Nominal'!CA63:CA63/'Per Capita PPP'!$B$4</f>
        <v>#N/A</v>
      </c>
      <c r="CA63" s="10" t="e">
        <f>'Per Capita Nominal'!CB63:CB63/'Per Capita PPP'!$B$4</f>
        <v>#N/A</v>
      </c>
      <c r="CB63" s="10" t="e">
        <f>'Per Capita Nominal'!CC63:CC63/'Per Capita PPP'!$B$4</f>
        <v>#N/A</v>
      </c>
      <c r="CC63" s="10" t="e">
        <f>'Per Capita Nominal'!CD63:CD63/'Per Capita PPP'!$B$4</f>
        <v>#N/A</v>
      </c>
      <c r="CD63" s="10" t="e">
        <f>'Per Capita Nominal'!CE63:CE63/'Per Capita PPP'!$B$4</f>
        <v>#N/A</v>
      </c>
      <c r="CE63" s="10" t="e">
        <f>'Per Capita Nominal'!CF63:CF63/'Per Capita PPP'!$B$4</f>
        <v>#N/A</v>
      </c>
      <c r="CF63" s="10" t="e">
        <f>'Per Capita Nominal'!CG63:CG63/'Per Capita PPP'!$B$4</f>
        <v>#N/A</v>
      </c>
      <c r="CG63" s="10" t="e">
        <f>'Per Capita Nominal'!CH63:CH63/'Per Capita PPP'!$B$4</f>
        <v>#N/A</v>
      </c>
      <c r="CH63" s="10" t="e">
        <f>'Per Capita Nominal'!CI63:CI63/'Per Capita PPP'!$B$4</f>
        <v>#N/A</v>
      </c>
      <c r="CI63" s="10" t="e">
        <f>'Per Capita Nominal'!CJ63:CJ63/'Per Capita PPP'!$B$4</f>
        <v>#N/A</v>
      </c>
      <c r="CJ63" s="10" t="e">
        <f>'Per Capita Nominal'!CK63:CK63/'Per Capita PPP'!$B$4</f>
        <v>#N/A</v>
      </c>
      <c r="CK63" s="10" t="e">
        <f>'Per Capita Nominal'!CL63:CL63/'Per Capita PPP'!$B$4</f>
        <v>#N/A</v>
      </c>
      <c r="CL63" s="10" t="e">
        <f>'Per Capita Nominal'!CM63:CM63/'Per Capita PPP'!$B$4</f>
        <v>#N/A</v>
      </c>
      <c r="CM63" s="10" t="e">
        <f>'Per Capita Nominal'!CN63:CN63/'Per Capita PPP'!$B$4</f>
        <v>#N/A</v>
      </c>
      <c r="CN63" s="10" t="e">
        <f>'Per Capita Nominal'!CO63:CO63/'Per Capita PPP'!$B$4</f>
        <v>#N/A</v>
      </c>
      <c r="CO63" s="10" t="e">
        <f>'Per Capita Nominal'!CP63:CP63/'Per Capita PPP'!$B$4</f>
        <v>#N/A</v>
      </c>
    </row>
    <row r="64" spans="1:93" s="232" customFormat="1" outlineLevel="2" collapsed="1">
      <c r="A64" s="204" t="s">
        <v>9</v>
      </c>
      <c r="B64" s="4" t="e">
        <f>'Per Capita Nominal'!C64:C64/'Per Capita PPP'!$B$4</f>
        <v>#N/A</v>
      </c>
      <c r="C64" s="231" t="e">
        <f>'Per Capita Nominal'!D64:D64/'Per Capita PPP'!$B$4</f>
        <v>#N/A</v>
      </c>
      <c r="D64" s="231" t="e">
        <f>'Per Capita Nominal'!E64:E64/'Per Capita PPP'!$B$4</f>
        <v>#N/A</v>
      </c>
      <c r="E64" s="231" t="e">
        <f>'Per Capita Nominal'!F64:F64/'Per Capita PPP'!$B$4</f>
        <v>#N/A</v>
      </c>
      <c r="F64" s="231" t="e">
        <f>'Per Capita Nominal'!G64:G64/'Per Capita PPP'!$B$4</f>
        <v>#N/A</v>
      </c>
      <c r="G64" s="231" t="e">
        <f>'Per Capita Nominal'!H64:H64/'Per Capita PPP'!$B$4</f>
        <v>#N/A</v>
      </c>
      <c r="H64" s="231" t="e">
        <f>'Per Capita Nominal'!I64:I64/'Per Capita PPP'!$B$4</f>
        <v>#N/A</v>
      </c>
      <c r="I64" s="231" t="e">
        <f>'Per Capita Nominal'!J64:J64/'Per Capita PPP'!$B$4</f>
        <v>#N/A</v>
      </c>
      <c r="J64" s="231" t="e">
        <f>'Per Capita Nominal'!K64:K64/'Per Capita PPP'!$B$4</f>
        <v>#N/A</v>
      </c>
      <c r="K64" s="231" t="e">
        <f>'Per Capita Nominal'!L64:L64/'Per Capita PPP'!$B$4</f>
        <v>#N/A</v>
      </c>
      <c r="L64" s="231" t="e">
        <f>'Per Capita Nominal'!M64:M64/'Per Capita PPP'!$B$4</f>
        <v>#N/A</v>
      </c>
      <c r="M64" s="231" t="e">
        <f>'Per Capita Nominal'!N64:N64/'Per Capita PPP'!$B$4</f>
        <v>#N/A</v>
      </c>
      <c r="N64" s="231" t="e">
        <f>'Per Capita Nominal'!O64:O64/'Per Capita PPP'!$B$4</f>
        <v>#N/A</v>
      </c>
      <c r="O64" s="231" t="e">
        <f>'Per Capita Nominal'!P64:P64/'Per Capita PPP'!$B$4</f>
        <v>#N/A</v>
      </c>
      <c r="P64" s="231" t="e">
        <f>'Per Capita Nominal'!Q64:Q64/'Per Capita PPP'!$B$4</f>
        <v>#N/A</v>
      </c>
      <c r="Q64" s="231" t="e">
        <f>'Per Capita Nominal'!R64:R64/'Per Capita PPP'!$B$4</f>
        <v>#N/A</v>
      </c>
      <c r="R64" s="231" t="e">
        <f>'Per Capita Nominal'!S64:S64/'Per Capita PPP'!$B$4</f>
        <v>#N/A</v>
      </c>
      <c r="S64" s="231" t="e">
        <f>'Per Capita Nominal'!T64:T64/'Per Capita PPP'!$B$4</f>
        <v>#N/A</v>
      </c>
      <c r="T64" s="231" t="e">
        <f>'Per Capita Nominal'!U64:U64/'Per Capita PPP'!$B$4</f>
        <v>#N/A</v>
      </c>
      <c r="U64" s="231" t="e">
        <f>'Per Capita Nominal'!V64:V64/'Per Capita PPP'!$B$4</f>
        <v>#N/A</v>
      </c>
      <c r="V64" s="231" t="e">
        <f>'Per Capita Nominal'!W64:W64/'Per Capita PPP'!$B$4</f>
        <v>#N/A</v>
      </c>
      <c r="W64" s="231" t="e">
        <f>'Per Capita Nominal'!X64:X64/'Per Capita PPP'!$B$4</f>
        <v>#N/A</v>
      </c>
      <c r="X64" s="231" t="e">
        <f>'Per Capita Nominal'!Y64:Y64/'Per Capita PPP'!$B$4</f>
        <v>#N/A</v>
      </c>
      <c r="Y64" s="231" t="e">
        <f>'Per Capita Nominal'!Z64:Z64/'Per Capita PPP'!$B$4</f>
        <v>#N/A</v>
      </c>
      <c r="Z64" s="231" t="e">
        <f>'Per Capita Nominal'!AA64:AA64/'Per Capita PPP'!$B$4</f>
        <v>#N/A</v>
      </c>
      <c r="AA64" s="231" t="e">
        <f>'Per Capita Nominal'!AB64:AB64/'Per Capita PPP'!$B$4</f>
        <v>#N/A</v>
      </c>
      <c r="AB64" s="231" t="e">
        <f>'Per Capita Nominal'!AC64:AC64/'Per Capita PPP'!$B$4</f>
        <v>#N/A</v>
      </c>
      <c r="AC64" s="231" t="e">
        <f>'Per Capita Nominal'!AD64:AD64/'Per Capita PPP'!$B$4</f>
        <v>#N/A</v>
      </c>
      <c r="AD64" s="231" t="e">
        <f>'Per Capita Nominal'!AE64:AE64/'Per Capita PPP'!$B$4</f>
        <v>#N/A</v>
      </c>
      <c r="AE64" s="231" t="e">
        <f>'Per Capita Nominal'!AF64:AF64/'Per Capita PPP'!$B$4</f>
        <v>#N/A</v>
      </c>
      <c r="AF64" s="231" t="e">
        <f>'Per Capita Nominal'!AG64:AG64/'Per Capita PPP'!$B$4</f>
        <v>#N/A</v>
      </c>
      <c r="AG64" s="231" t="e">
        <f>'Per Capita Nominal'!AH64:AH64/'Per Capita PPP'!$B$4</f>
        <v>#N/A</v>
      </c>
      <c r="AH64" s="231" t="e">
        <f>'Per Capita Nominal'!AI64:AI64/'Per Capita PPP'!$B$4</f>
        <v>#N/A</v>
      </c>
      <c r="AI64" s="231" t="e">
        <f>'Per Capita Nominal'!AJ64:AJ64/'Per Capita PPP'!$B$4</f>
        <v>#N/A</v>
      </c>
      <c r="AJ64" s="231" t="e">
        <f>'Per Capita Nominal'!AK64:AK64/'Per Capita PPP'!$B$4</f>
        <v>#N/A</v>
      </c>
      <c r="AK64" s="231" t="e">
        <f>'Per Capita Nominal'!AL64:AL64/'Per Capita PPP'!$B$4</f>
        <v>#N/A</v>
      </c>
      <c r="AL64" s="231" t="e">
        <f>'Per Capita Nominal'!AM64:AM64/'Per Capita PPP'!$B$4</f>
        <v>#N/A</v>
      </c>
      <c r="AM64" s="231" t="e">
        <f>'Per Capita Nominal'!AN64:AN64/'Per Capita PPP'!$B$4</f>
        <v>#N/A</v>
      </c>
      <c r="AN64" s="231" t="e">
        <f>'Per Capita Nominal'!AO64:AO64/'Per Capita PPP'!$B$4</f>
        <v>#N/A</v>
      </c>
      <c r="AO64" s="231" t="e">
        <f>'Per Capita Nominal'!AP64:AP64/'Per Capita PPP'!$B$4</f>
        <v>#N/A</v>
      </c>
      <c r="AP64" s="231" t="e">
        <f>'Per Capita Nominal'!AQ64:AQ64/'Per Capita PPP'!$B$4</f>
        <v>#N/A</v>
      </c>
      <c r="AQ64" s="231" t="e">
        <f>'Per Capita Nominal'!AR64:AR64/'Per Capita PPP'!$B$4</f>
        <v>#N/A</v>
      </c>
      <c r="AR64" s="231" t="e">
        <f>'Per Capita Nominal'!AS64:AS64/'Per Capita PPP'!$B$4</f>
        <v>#N/A</v>
      </c>
      <c r="AS64" s="231" t="e">
        <f>'Per Capita Nominal'!AT64:AT64/'Per Capita PPP'!$B$4</f>
        <v>#N/A</v>
      </c>
      <c r="AT64" s="231" t="e">
        <f>'Per Capita Nominal'!AU64:AU64/'Per Capita PPP'!$B$4</f>
        <v>#N/A</v>
      </c>
      <c r="AU64" s="231" t="e">
        <f>'Per Capita Nominal'!AV64:AV64/'Per Capita PPP'!$B$4</f>
        <v>#N/A</v>
      </c>
      <c r="AV64" s="231" t="e">
        <f>'Per Capita Nominal'!AW64:AW64/'Per Capita PPP'!$B$4</f>
        <v>#N/A</v>
      </c>
      <c r="AW64" s="231" t="e">
        <f>'Per Capita Nominal'!AX64:AX64/'Per Capita PPP'!$B$4</f>
        <v>#N/A</v>
      </c>
      <c r="AX64" s="231" t="e">
        <f>'Per Capita Nominal'!AY64:AY64/'Per Capita PPP'!$B$4</f>
        <v>#N/A</v>
      </c>
      <c r="AY64" s="231" t="e">
        <f>'Per Capita Nominal'!AZ64:AZ64/'Per Capita PPP'!$B$4</f>
        <v>#N/A</v>
      </c>
      <c r="AZ64" s="231" t="e">
        <f>'Per Capita Nominal'!BA64:BA64/'Per Capita PPP'!$B$4</f>
        <v>#N/A</v>
      </c>
      <c r="BA64" s="231" t="e">
        <f>'Per Capita Nominal'!BB64:BB64/'Per Capita PPP'!$B$4</f>
        <v>#N/A</v>
      </c>
      <c r="BB64" s="231" t="e">
        <f>'Per Capita Nominal'!BC64:BC64/'Per Capita PPP'!$B$4</f>
        <v>#N/A</v>
      </c>
      <c r="BC64" s="231" t="e">
        <f>'Per Capita Nominal'!BD64:BD64/'Per Capita PPP'!$B$4</f>
        <v>#N/A</v>
      </c>
      <c r="BD64" s="231" t="e">
        <f>'Per Capita Nominal'!BE64:BE64/'Per Capita PPP'!$B$4</f>
        <v>#N/A</v>
      </c>
      <c r="BE64" s="231" t="e">
        <f>'Per Capita Nominal'!BF64:BF64/'Per Capita PPP'!$B$4</f>
        <v>#N/A</v>
      </c>
      <c r="BF64" s="231" t="e">
        <f>'Per Capita Nominal'!BG64:BG64/'Per Capita PPP'!$B$4</f>
        <v>#N/A</v>
      </c>
      <c r="BG64" s="231" t="e">
        <f>'Per Capita Nominal'!BH64:BH64/'Per Capita PPP'!$B$4</f>
        <v>#N/A</v>
      </c>
      <c r="BH64" s="231" t="e">
        <f>'Per Capita Nominal'!BI64:BI64/'Per Capita PPP'!$B$4</f>
        <v>#N/A</v>
      </c>
      <c r="BI64" s="231" t="e">
        <f>'Per Capita Nominal'!BJ64:BJ64/'Per Capita PPP'!$B$4</f>
        <v>#N/A</v>
      </c>
      <c r="BJ64" s="231" t="e">
        <f>'Per Capita Nominal'!BK64:BK64/'Per Capita PPP'!$B$4</f>
        <v>#N/A</v>
      </c>
      <c r="BK64" s="231" t="e">
        <f>'Per Capita Nominal'!BL64:BL64/'Per Capita PPP'!$B$4</f>
        <v>#N/A</v>
      </c>
      <c r="BL64" s="231" t="e">
        <f>'Per Capita Nominal'!BM64:BM64/'Per Capita PPP'!$B$4</f>
        <v>#N/A</v>
      </c>
      <c r="BM64" s="231" t="e">
        <f>'Per Capita Nominal'!BN64:BN64/'Per Capita PPP'!$B$4</f>
        <v>#N/A</v>
      </c>
      <c r="BN64" s="231" t="e">
        <f>'Per Capita Nominal'!BO64:BO64/'Per Capita PPP'!$B$4</f>
        <v>#N/A</v>
      </c>
      <c r="BO64" s="231" t="e">
        <f>'Per Capita Nominal'!BP64:BP64/'Per Capita PPP'!$B$4</f>
        <v>#N/A</v>
      </c>
      <c r="BP64" s="231" t="e">
        <f>'Per Capita Nominal'!BQ64:BQ64/'Per Capita PPP'!$B$4</f>
        <v>#N/A</v>
      </c>
      <c r="BQ64" s="231" t="e">
        <f>'Per Capita Nominal'!BR64:BR64/'Per Capita PPP'!$B$4</f>
        <v>#N/A</v>
      </c>
      <c r="BR64" s="231" t="e">
        <f>'Per Capita Nominal'!BS64:BS64/'Per Capita PPP'!$B$4</f>
        <v>#N/A</v>
      </c>
      <c r="BS64" s="231" t="e">
        <f>'Per Capita Nominal'!BT64:BT64/'Per Capita PPP'!$B$4</f>
        <v>#N/A</v>
      </c>
      <c r="BT64" s="231" t="e">
        <f>'Per Capita Nominal'!BU64:BU64/'Per Capita PPP'!$B$4</f>
        <v>#N/A</v>
      </c>
      <c r="BU64" s="231" t="e">
        <f>'Per Capita Nominal'!BV64:BV64/'Per Capita PPP'!$B$4</f>
        <v>#N/A</v>
      </c>
      <c r="BV64" s="231" t="e">
        <f>'Per Capita Nominal'!BW64:BW64/'Per Capita PPP'!$B$4</f>
        <v>#N/A</v>
      </c>
      <c r="BW64" s="231" t="e">
        <f>'Per Capita Nominal'!BX64:BX64/'Per Capita PPP'!$B$4</f>
        <v>#N/A</v>
      </c>
      <c r="BX64" s="231" t="e">
        <f>'Per Capita Nominal'!BY64:BY64/'Per Capita PPP'!$B$4</f>
        <v>#N/A</v>
      </c>
      <c r="BY64" s="231" t="e">
        <f>'Per Capita Nominal'!BZ64:BZ64/'Per Capita PPP'!$B$4</f>
        <v>#N/A</v>
      </c>
      <c r="BZ64" s="231" t="e">
        <f>'Per Capita Nominal'!CA64:CA64/'Per Capita PPP'!$B$4</f>
        <v>#N/A</v>
      </c>
      <c r="CA64" s="231" t="e">
        <f>'Per Capita Nominal'!CB64:CB64/'Per Capita PPP'!$B$4</f>
        <v>#N/A</v>
      </c>
      <c r="CB64" s="231" t="e">
        <f>'Per Capita Nominal'!CC64:CC64/'Per Capita PPP'!$B$4</f>
        <v>#N/A</v>
      </c>
      <c r="CC64" s="231" t="e">
        <f>'Per Capita Nominal'!CD64:CD64/'Per Capita PPP'!$B$4</f>
        <v>#N/A</v>
      </c>
      <c r="CD64" s="231" t="e">
        <f>'Per Capita Nominal'!CE64:CE64/'Per Capita PPP'!$B$4</f>
        <v>#N/A</v>
      </c>
      <c r="CE64" s="231" t="e">
        <f>'Per Capita Nominal'!CF64:CF64/'Per Capita PPP'!$B$4</f>
        <v>#N/A</v>
      </c>
      <c r="CF64" s="231" t="e">
        <f>'Per Capita Nominal'!CG64:CG64/'Per Capita PPP'!$B$4</f>
        <v>#N/A</v>
      </c>
      <c r="CG64" s="231" t="e">
        <f>'Per Capita Nominal'!CH64:CH64/'Per Capita PPP'!$B$4</f>
        <v>#N/A</v>
      </c>
      <c r="CH64" s="231" t="e">
        <f>'Per Capita Nominal'!CI64:CI64/'Per Capita PPP'!$B$4</f>
        <v>#N/A</v>
      </c>
      <c r="CI64" s="231" t="e">
        <f>'Per Capita Nominal'!CJ64:CJ64/'Per Capita PPP'!$B$4</f>
        <v>#N/A</v>
      </c>
      <c r="CJ64" s="231" t="e">
        <f>'Per Capita Nominal'!CK64:CK64/'Per Capita PPP'!$B$4</f>
        <v>#N/A</v>
      </c>
      <c r="CK64" s="231" t="e">
        <f>'Per Capita Nominal'!CL64:CL64/'Per Capita PPP'!$B$4</f>
        <v>#N/A</v>
      </c>
      <c r="CL64" s="231" t="e">
        <f>'Per Capita Nominal'!CM64:CM64/'Per Capita PPP'!$B$4</f>
        <v>#N/A</v>
      </c>
      <c r="CM64" s="231" t="e">
        <f>'Per Capita Nominal'!CN64:CN64/'Per Capita PPP'!$B$4</f>
        <v>#N/A</v>
      </c>
      <c r="CN64" s="231" t="e">
        <f>'Per Capita Nominal'!CO64:CO64/'Per Capita PPP'!$B$4</f>
        <v>#N/A</v>
      </c>
      <c r="CO64" s="231" t="e">
        <f>'Per Capita Nominal'!CP64:CP64/'Per Capita PPP'!$B$4</f>
        <v>#N/A</v>
      </c>
    </row>
    <row r="65" spans="1:93" s="232" customFormat="1" hidden="1" outlineLevel="3">
      <c r="A65" s="30" t="s">
        <v>10</v>
      </c>
      <c r="B65" s="4" t="e">
        <f>'Per Capita Nominal'!C65:C65/'Per Capita PPP'!$B$4</f>
        <v>#N/A</v>
      </c>
      <c r="C65" s="231" t="e">
        <f>'Per Capita Nominal'!D65:D65/'Per Capita PPP'!$B$4</f>
        <v>#N/A</v>
      </c>
      <c r="D65" s="231" t="e">
        <f>'Per Capita Nominal'!E65:E65/'Per Capita PPP'!$B$4</f>
        <v>#N/A</v>
      </c>
      <c r="E65" s="231" t="e">
        <f>'Per Capita Nominal'!F65:F65/'Per Capita PPP'!$B$4</f>
        <v>#N/A</v>
      </c>
      <c r="F65" s="231" t="e">
        <f>'Per Capita Nominal'!G65:G65/'Per Capita PPP'!$B$4</f>
        <v>#N/A</v>
      </c>
      <c r="G65" s="231" t="e">
        <f>'Per Capita Nominal'!H65:H65/'Per Capita PPP'!$B$4</f>
        <v>#N/A</v>
      </c>
      <c r="H65" s="231" t="e">
        <f>'Per Capita Nominal'!I65:I65/'Per Capita PPP'!$B$4</f>
        <v>#N/A</v>
      </c>
      <c r="I65" s="231" t="e">
        <f>'Per Capita Nominal'!J65:J65/'Per Capita PPP'!$B$4</f>
        <v>#N/A</v>
      </c>
      <c r="J65" s="231" t="e">
        <f>'Per Capita Nominal'!K65:K65/'Per Capita PPP'!$B$4</f>
        <v>#N/A</v>
      </c>
      <c r="K65" s="231" t="e">
        <f>'Per Capita Nominal'!L65:L65/'Per Capita PPP'!$B$4</f>
        <v>#N/A</v>
      </c>
      <c r="L65" s="231" t="e">
        <f>'Per Capita Nominal'!M65:M65/'Per Capita PPP'!$B$4</f>
        <v>#N/A</v>
      </c>
      <c r="M65" s="231" t="e">
        <f>'Per Capita Nominal'!N65:N65/'Per Capita PPP'!$B$4</f>
        <v>#N/A</v>
      </c>
      <c r="N65" s="231" t="e">
        <f>'Per Capita Nominal'!O65:O65/'Per Capita PPP'!$B$4</f>
        <v>#N/A</v>
      </c>
      <c r="O65" s="231" t="e">
        <f>'Per Capita Nominal'!P65:P65/'Per Capita PPP'!$B$4</f>
        <v>#N/A</v>
      </c>
      <c r="P65" s="231" t="e">
        <f>'Per Capita Nominal'!Q65:Q65/'Per Capita PPP'!$B$4</f>
        <v>#N/A</v>
      </c>
      <c r="Q65" s="231" t="e">
        <f>'Per Capita Nominal'!R65:R65/'Per Capita PPP'!$B$4</f>
        <v>#N/A</v>
      </c>
      <c r="R65" s="231" t="e">
        <f>'Per Capita Nominal'!S65:S65/'Per Capita PPP'!$B$4</f>
        <v>#N/A</v>
      </c>
      <c r="S65" s="231" t="e">
        <f>'Per Capita Nominal'!T65:T65/'Per Capita PPP'!$B$4</f>
        <v>#N/A</v>
      </c>
      <c r="T65" s="231" t="e">
        <f>'Per Capita Nominal'!U65:U65/'Per Capita PPP'!$B$4</f>
        <v>#N/A</v>
      </c>
      <c r="U65" s="231" t="e">
        <f>'Per Capita Nominal'!V65:V65/'Per Capita PPP'!$B$4</f>
        <v>#N/A</v>
      </c>
      <c r="V65" s="231" t="e">
        <f>'Per Capita Nominal'!W65:W65/'Per Capita PPP'!$B$4</f>
        <v>#N/A</v>
      </c>
      <c r="W65" s="231" t="e">
        <f>'Per Capita Nominal'!X65:X65/'Per Capita PPP'!$B$4</f>
        <v>#N/A</v>
      </c>
      <c r="X65" s="231" t="e">
        <f>'Per Capita Nominal'!Y65:Y65/'Per Capita PPP'!$B$4</f>
        <v>#N/A</v>
      </c>
      <c r="Y65" s="231" t="e">
        <f>'Per Capita Nominal'!Z65:Z65/'Per Capita PPP'!$B$4</f>
        <v>#N/A</v>
      </c>
      <c r="Z65" s="231" t="e">
        <f>'Per Capita Nominal'!AA65:AA65/'Per Capita PPP'!$B$4</f>
        <v>#N/A</v>
      </c>
      <c r="AA65" s="231" t="e">
        <f>'Per Capita Nominal'!AB65:AB65/'Per Capita PPP'!$B$4</f>
        <v>#N/A</v>
      </c>
      <c r="AB65" s="231" t="e">
        <f>'Per Capita Nominal'!AC65:AC65/'Per Capita PPP'!$B$4</f>
        <v>#N/A</v>
      </c>
      <c r="AC65" s="231" t="e">
        <f>'Per Capita Nominal'!AD65:AD65/'Per Capita PPP'!$B$4</f>
        <v>#N/A</v>
      </c>
      <c r="AD65" s="231" t="e">
        <f>'Per Capita Nominal'!AE65:AE65/'Per Capita PPP'!$B$4</f>
        <v>#N/A</v>
      </c>
      <c r="AE65" s="231" t="e">
        <f>'Per Capita Nominal'!AF65:AF65/'Per Capita PPP'!$B$4</f>
        <v>#N/A</v>
      </c>
      <c r="AF65" s="231" t="e">
        <f>'Per Capita Nominal'!AG65:AG65/'Per Capita PPP'!$B$4</f>
        <v>#N/A</v>
      </c>
      <c r="AG65" s="231" t="e">
        <f>'Per Capita Nominal'!AH65:AH65/'Per Capita PPP'!$B$4</f>
        <v>#N/A</v>
      </c>
      <c r="AH65" s="231" t="e">
        <f>'Per Capita Nominal'!AI65:AI65/'Per Capita PPP'!$B$4</f>
        <v>#N/A</v>
      </c>
      <c r="AI65" s="231" t="e">
        <f>'Per Capita Nominal'!AJ65:AJ65/'Per Capita PPP'!$B$4</f>
        <v>#N/A</v>
      </c>
      <c r="AJ65" s="231" t="e">
        <f>'Per Capita Nominal'!AK65:AK65/'Per Capita PPP'!$B$4</f>
        <v>#N/A</v>
      </c>
      <c r="AK65" s="231" t="e">
        <f>'Per Capita Nominal'!AL65:AL65/'Per Capita PPP'!$B$4</f>
        <v>#N/A</v>
      </c>
      <c r="AL65" s="231" t="e">
        <f>'Per Capita Nominal'!AM65:AM65/'Per Capita PPP'!$B$4</f>
        <v>#N/A</v>
      </c>
      <c r="AM65" s="231" t="e">
        <f>'Per Capita Nominal'!AN65:AN65/'Per Capita PPP'!$B$4</f>
        <v>#N/A</v>
      </c>
      <c r="AN65" s="231" t="e">
        <f>'Per Capita Nominal'!AO65:AO65/'Per Capita PPP'!$B$4</f>
        <v>#N/A</v>
      </c>
      <c r="AO65" s="231" t="e">
        <f>'Per Capita Nominal'!AP65:AP65/'Per Capita PPP'!$B$4</f>
        <v>#N/A</v>
      </c>
      <c r="AP65" s="231" t="e">
        <f>'Per Capita Nominal'!AQ65:AQ65/'Per Capita PPP'!$B$4</f>
        <v>#N/A</v>
      </c>
      <c r="AQ65" s="231" t="e">
        <f>'Per Capita Nominal'!AR65:AR65/'Per Capita PPP'!$B$4</f>
        <v>#N/A</v>
      </c>
      <c r="AR65" s="231" t="e">
        <f>'Per Capita Nominal'!AS65:AS65/'Per Capita PPP'!$B$4</f>
        <v>#N/A</v>
      </c>
      <c r="AS65" s="231" t="e">
        <f>'Per Capita Nominal'!AT65:AT65/'Per Capita PPP'!$B$4</f>
        <v>#N/A</v>
      </c>
      <c r="AT65" s="231" t="e">
        <f>'Per Capita Nominal'!AU65:AU65/'Per Capita PPP'!$B$4</f>
        <v>#N/A</v>
      </c>
      <c r="AU65" s="231" t="e">
        <f>'Per Capita Nominal'!AV65:AV65/'Per Capita PPP'!$B$4</f>
        <v>#N/A</v>
      </c>
      <c r="AV65" s="231" t="e">
        <f>'Per Capita Nominal'!AW65:AW65/'Per Capita PPP'!$B$4</f>
        <v>#N/A</v>
      </c>
      <c r="AW65" s="231" t="e">
        <f>'Per Capita Nominal'!AX65:AX65/'Per Capita PPP'!$B$4</f>
        <v>#N/A</v>
      </c>
      <c r="AX65" s="231" t="e">
        <f>'Per Capita Nominal'!AY65:AY65/'Per Capita PPP'!$B$4</f>
        <v>#N/A</v>
      </c>
      <c r="AY65" s="231" t="e">
        <f>'Per Capita Nominal'!AZ65:AZ65/'Per Capita PPP'!$B$4</f>
        <v>#N/A</v>
      </c>
      <c r="AZ65" s="231" t="e">
        <f>'Per Capita Nominal'!BA65:BA65/'Per Capita PPP'!$B$4</f>
        <v>#N/A</v>
      </c>
      <c r="BA65" s="231" t="e">
        <f>'Per Capita Nominal'!BB65:BB65/'Per Capita PPP'!$B$4</f>
        <v>#N/A</v>
      </c>
      <c r="BB65" s="231" t="e">
        <f>'Per Capita Nominal'!BC65:BC65/'Per Capita PPP'!$B$4</f>
        <v>#N/A</v>
      </c>
      <c r="BC65" s="231" t="e">
        <f>'Per Capita Nominal'!BD65:BD65/'Per Capita PPP'!$B$4</f>
        <v>#N/A</v>
      </c>
      <c r="BD65" s="231" t="e">
        <f>'Per Capita Nominal'!BE65:BE65/'Per Capita PPP'!$B$4</f>
        <v>#N/A</v>
      </c>
      <c r="BE65" s="231" t="e">
        <f>'Per Capita Nominal'!BF65:BF65/'Per Capita PPP'!$B$4</f>
        <v>#N/A</v>
      </c>
      <c r="BF65" s="231" t="e">
        <f>'Per Capita Nominal'!BG65:BG65/'Per Capita PPP'!$B$4</f>
        <v>#N/A</v>
      </c>
      <c r="BG65" s="231" t="e">
        <f>'Per Capita Nominal'!BH65:BH65/'Per Capita PPP'!$B$4</f>
        <v>#N/A</v>
      </c>
      <c r="BH65" s="231" t="e">
        <f>'Per Capita Nominal'!BI65:BI65/'Per Capita PPP'!$B$4</f>
        <v>#N/A</v>
      </c>
      <c r="BI65" s="231" t="e">
        <f>'Per Capita Nominal'!BJ65:BJ65/'Per Capita PPP'!$B$4</f>
        <v>#N/A</v>
      </c>
      <c r="BJ65" s="231" t="e">
        <f>'Per Capita Nominal'!BK65:BK65/'Per Capita PPP'!$B$4</f>
        <v>#N/A</v>
      </c>
      <c r="BK65" s="231" t="e">
        <f>'Per Capita Nominal'!BL65:BL65/'Per Capita PPP'!$B$4</f>
        <v>#N/A</v>
      </c>
      <c r="BL65" s="231" t="e">
        <f>'Per Capita Nominal'!BM65:BM65/'Per Capita PPP'!$B$4</f>
        <v>#N/A</v>
      </c>
      <c r="BM65" s="231" t="e">
        <f>'Per Capita Nominal'!BN65:BN65/'Per Capita PPP'!$B$4</f>
        <v>#N/A</v>
      </c>
      <c r="BN65" s="231" t="e">
        <f>'Per Capita Nominal'!BO65:BO65/'Per Capita PPP'!$B$4</f>
        <v>#N/A</v>
      </c>
      <c r="BO65" s="231" t="e">
        <f>'Per Capita Nominal'!BP65:BP65/'Per Capita PPP'!$B$4</f>
        <v>#N/A</v>
      </c>
      <c r="BP65" s="231" t="e">
        <f>'Per Capita Nominal'!BQ65:BQ65/'Per Capita PPP'!$B$4</f>
        <v>#N/A</v>
      </c>
      <c r="BQ65" s="231" t="e">
        <f>'Per Capita Nominal'!BR65:BR65/'Per Capita PPP'!$B$4</f>
        <v>#N/A</v>
      </c>
      <c r="BR65" s="231" t="e">
        <f>'Per Capita Nominal'!BS65:BS65/'Per Capita PPP'!$B$4</f>
        <v>#N/A</v>
      </c>
      <c r="BS65" s="231" t="e">
        <f>'Per Capita Nominal'!BT65:BT65/'Per Capita PPP'!$B$4</f>
        <v>#N/A</v>
      </c>
      <c r="BT65" s="231" t="e">
        <f>'Per Capita Nominal'!BU65:BU65/'Per Capita PPP'!$B$4</f>
        <v>#N/A</v>
      </c>
      <c r="BU65" s="231" t="e">
        <f>'Per Capita Nominal'!BV65:BV65/'Per Capita PPP'!$B$4</f>
        <v>#N/A</v>
      </c>
      <c r="BV65" s="231" t="e">
        <f>'Per Capita Nominal'!BW65:BW65/'Per Capita PPP'!$B$4</f>
        <v>#N/A</v>
      </c>
      <c r="BW65" s="231" t="e">
        <f>'Per Capita Nominal'!BX65:BX65/'Per Capita PPP'!$B$4</f>
        <v>#N/A</v>
      </c>
      <c r="BX65" s="231" t="e">
        <f>'Per Capita Nominal'!BY65:BY65/'Per Capita PPP'!$B$4</f>
        <v>#N/A</v>
      </c>
      <c r="BY65" s="231" t="e">
        <f>'Per Capita Nominal'!BZ65:BZ65/'Per Capita PPP'!$B$4</f>
        <v>#N/A</v>
      </c>
      <c r="BZ65" s="231" t="e">
        <f>'Per Capita Nominal'!CA65:CA65/'Per Capita PPP'!$B$4</f>
        <v>#N/A</v>
      </c>
      <c r="CA65" s="231" t="e">
        <f>'Per Capita Nominal'!CB65:CB65/'Per Capita PPP'!$B$4</f>
        <v>#N/A</v>
      </c>
      <c r="CB65" s="231" t="e">
        <f>'Per Capita Nominal'!CC65:CC65/'Per Capita PPP'!$B$4</f>
        <v>#N/A</v>
      </c>
      <c r="CC65" s="231" t="e">
        <f>'Per Capita Nominal'!CD65:CD65/'Per Capita PPP'!$B$4</f>
        <v>#N/A</v>
      </c>
      <c r="CD65" s="231" t="e">
        <f>'Per Capita Nominal'!CE65:CE65/'Per Capita PPP'!$B$4</f>
        <v>#N/A</v>
      </c>
      <c r="CE65" s="231" t="e">
        <f>'Per Capita Nominal'!CF65:CF65/'Per Capita PPP'!$B$4</f>
        <v>#N/A</v>
      </c>
      <c r="CF65" s="231" t="e">
        <f>'Per Capita Nominal'!CG65:CG65/'Per Capita PPP'!$B$4</f>
        <v>#N/A</v>
      </c>
      <c r="CG65" s="231" t="e">
        <f>'Per Capita Nominal'!CH65:CH65/'Per Capita PPP'!$B$4</f>
        <v>#N/A</v>
      </c>
      <c r="CH65" s="231" t="e">
        <f>'Per Capita Nominal'!CI65:CI65/'Per Capita PPP'!$B$4</f>
        <v>#N/A</v>
      </c>
      <c r="CI65" s="231" t="e">
        <f>'Per Capita Nominal'!CJ65:CJ65/'Per Capita PPP'!$B$4</f>
        <v>#N/A</v>
      </c>
      <c r="CJ65" s="231" t="e">
        <f>'Per Capita Nominal'!CK65:CK65/'Per Capita PPP'!$B$4</f>
        <v>#N/A</v>
      </c>
      <c r="CK65" s="231" t="e">
        <f>'Per Capita Nominal'!CL65:CL65/'Per Capita PPP'!$B$4</f>
        <v>#N/A</v>
      </c>
      <c r="CL65" s="231" t="e">
        <f>'Per Capita Nominal'!CM65:CM65/'Per Capita PPP'!$B$4</f>
        <v>#N/A</v>
      </c>
      <c r="CM65" s="231" t="e">
        <f>'Per Capita Nominal'!CN65:CN65/'Per Capita PPP'!$B$4</f>
        <v>#N/A</v>
      </c>
      <c r="CN65" s="231" t="e">
        <f>'Per Capita Nominal'!CO65:CO65/'Per Capita PPP'!$B$4</f>
        <v>#N/A</v>
      </c>
      <c r="CO65" s="231" t="e">
        <f>'Per Capita Nominal'!CP65:CP65/'Per Capita PPP'!$B$4</f>
        <v>#N/A</v>
      </c>
    </row>
    <row r="66" spans="1:93" s="232" customFormat="1" hidden="1" outlineLevel="3">
      <c r="A66" s="30" t="s">
        <v>427</v>
      </c>
      <c r="B66" s="4" t="e">
        <f>'Per Capita Nominal'!C66:C66/'Per Capita PPP'!$B$4</f>
        <v>#N/A</v>
      </c>
      <c r="C66" s="231" t="e">
        <f>'Per Capita Nominal'!D66:D66/'Per Capita PPP'!$B$4</f>
        <v>#N/A</v>
      </c>
      <c r="D66" s="231" t="e">
        <f>'Per Capita Nominal'!E66:E66/'Per Capita PPP'!$B$4</f>
        <v>#N/A</v>
      </c>
      <c r="E66" s="231" t="e">
        <f>'Per Capita Nominal'!F66:F66/'Per Capita PPP'!$B$4</f>
        <v>#N/A</v>
      </c>
      <c r="F66" s="231" t="e">
        <f>'Per Capita Nominal'!G66:G66/'Per Capita PPP'!$B$4</f>
        <v>#N/A</v>
      </c>
      <c r="G66" s="231" t="e">
        <f>'Per Capita Nominal'!H66:H66/'Per Capita PPP'!$B$4</f>
        <v>#N/A</v>
      </c>
      <c r="H66" s="231" t="e">
        <f>'Per Capita Nominal'!I66:I66/'Per Capita PPP'!$B$4</f>
        <v>#N/A</v>
      </c>
      <c r="I66" s="231" t="e">
        <f>'Per Capita Nominal'!J66:J66/'Per Capita PPP'!$B$4</f>
        <v>#N/A</v>
      </c>
      <c r="J66" s="231" t="e">
        <f>'Per Capita Nominal'!K66:K66/'Per Capita PPP'!$B$4</f>
        <v>#N/A</v>
      </c>
      <c r="K66" s="231" t="e">
        <f>'Per Capita Nominal'!L66:L66/'Per Capita PPP'!$B$4</f>
        <v>#N/A</v>
      </c>
      <c r="L66" s="231" t="e">
        <f>'Per Capita Nominal'!M66:M66/'Per Capita PPP'!$B$4</f>
        <v>#N/A</v>
      </c>
      <c r="M66" s="231" t="e">
        <f>'Per Capita Nominal'!N66:N66/'Per Capita PPP'!$B$4</f>
        <v>#N/A</v>
      </c>
      <c r="N66" s="231" t="e">
        <f>'Per Capita Nominal'!O66:O66/'Per Capita PPP'!$B$4</f>
        <v>#N/A</v>
      </c>
      <c r="O66" s="231" t="e">
        <f>'Per Capita Nominal'!P66:P66/'Per Capita PPP'!$B$4</f>
        <v>#N/A</v>
      </c>
      <c r="P66" s="231" t="e">
        <f>'Per Capita Nominal'!Q66:Q66/'Per Capita PPP'!$B$4</f>
        <v>#N/A</v>
      </c>
      <c r="Q66" s="231" t="e">
        <f>'Per Capita Nominal'!R66:R66/'Per Capita PPP'!$B$4</f>
        <v>#N/A</v>
      </c>
      <c r="R66" s="231" t="e">
        <f>'Per Capita Nominal'!S66:S66/'Per Capita PPP'!$B$4</f>
        <v>#N/A</v>
      </c>
      <c r="S66" s="231" t="e">
        <f>'Per Capita Nominal'!T66:T66/'Per Capita PPP'!$B$4</f>
        <v>#N/A</v>
      </c>
      <c r="T66" s="231" t="e">
        <f>'Per Capita Nominal'!U66:U66/'Per Capita PPP'!$B$4</f>
        <v>#N/A</v>
      </c>
      <c r="U66" s="231" t="e">
        <f>'Per Capita Nominal'!V66:V66/'Per Capita PPP'!$B$4</f>
        <v>#N/A</v>
      </c>
      <c r="V66" s="231" t="e">
        <f>'Per Capita Nominal'!W66:W66/'Per Capita PPP'!$B$4</f>
        <v>#N/A</v>
      </c>
      <c r="W66" s="231" t="e">
        <f>'Per Capita Nominal'!X66:X66/'Per Capita PPP'!$B$4</f>
        <v>#N/A</v>
      </c>
      <c r="X66" s="231" t="e">
        <f>'Per Capita Nominal'!Y66:Y66/'Per Capita PPP'!$B$4</f>
        <v>#N/A</v>
      </c>
      <c r="Y66" s="231" t="e">
        <f>'Per Capita Nominal'!Z66:Z66/'Per Capita PPP'!$B$4</f>
        <v>#N/A</v>
      </c>
      <c r="Z66" s="231" t="e">
        <f>'Per Capita Nominal'!AA66:AA66/'Per Capita PPP'!$B$4</f>
        <v>#N/A</v>
      </c>
      <c r="AA66" s="231" t="e">
        <f>'Per Capita Nominal'!AB66:AB66/'Per Capita PPP'!$B$4</f>
        <v>#N/A</v>
      </c>
      <c r="AB66" s="231" t="e">
        <f>'Per Capita Nominal'!AC66:AC66/'Per Capita PPP'!$B$4</f>
        <v>#N/A</v>
      </c>
      <c r="AC66" s="231" t="e">
        <f>'Per Capita Nominal'!AD66:AD66/'Per Capita PPP'!$B$4</f>
        <v>#N/A</v>
      </c>
      <c r="AD66" s="231" t="e">
        <f>'Per Capita Nominal'!AE66:AE66/'Per Capita PPP'!$B$4</f>
        <v>#N/A</v>
      </c>
      <c r="AE66" s="231" t="e">
        <f>'Per Capita Nominal'!AF66:AF66/'Per Capita PPP'!$B$4</f>
        <v>#N/A</v>
      </c>
      <c r="AF66" s="231" t="e">
        <f>'Per Capita Nominal'!AG66:AG66/'Per Capita PPP'!$B$4</f>
        <v>#N/A</v>
      </c>
      <c r="AG66" s="231" t="e">
        <f>'Per Capita Nominal'!AH66:AH66/'Per Capita PPP'!$B$4</f>
        <v>#N/A</v>
      </c>
      <c r="AH66" s="231" t="e">
        <f>'Per Capita Nominal'!AI66:AI66/'Per Capita PPP'!$B$4</f>
        <v>#N/A</v>
      </c>
      <c r="AI66" s="231" t="e">
        <f>'Per Capita Nominal'!AJ66:AJ66/'Per Capita PPP'!$B$4</f>
        <v>#N/A</v>
      </c>
      <c r="AJ66" s="231" t="e">
        <f>'Per Capita Nominal'!AK66:AK66/'Per Capita PPP'!$B$4</f>
        <v>#N/A</v>
      </c>
      <c r="AK66" s="231" t="e">
        <f>'Per Capita Nominal'!AL66:AL66/'Per Capita PPP'!$B$4</f>
        <v>#N/A</v>
      </c>
      <c r="AL66" s="231" t="e">
        <f>'Per Capita Nominal'!AM66:AM66/'Per Capita PPP'!$B$4</f>
        <v>#N/A</v>
      </c>
      <c r="AM66" s="231" t="e">
        <f>'Per Capita Nominal'!AN66:AN66/'Per Capita PPP'!$B$4</f>
        <v>#N/A</v>
      </c>
      <c r="AN66" s="231" t="e">
        <f>'Per Capita Nominal'!AO66:AO66/'Per Capita PPP'!$B$4</f>
        <v>#N/A</v>
      </c>
      <c r="AO66" s="231" t="e">
        <f>'Per Capita Nominal'!AP66:AP66/'Per Capita PPP'!$B$4</f>
        <v>#N/A</v>
      </c>
      <c r="AP66" s="231" t="e">
        <f>'Per Capita Nominal'!AQ66:AQ66/'Per Capita PPP'!$B$4</f>
        <v>#N/A</v>
      </c>
      <c r="AQ66" s="231" t="e">
        <f>'Per Capita Nominal'!AR66:AR66/'Per Capita PPP'!$B$4</f>
        <v>#N/A</v>
      </c>
      <c r="AR66" s="231" t="e">
        <f>'Per Capita Nominal'!AS66:AS66/'Per Capita PPP'!$B$4</f>
        <v>#N/A</v>
      </c>
      <c r="AS66" s="231" t="e">
        <f>'Per Capita Nominal'!AT66:AT66/'Per Capita PPP'!$B$4</f>
        <v>#N/A</v>
      </c>
      <c r="AT66" s="231" t="e">
        <f>'Per Capita Nominal'!AU66:AU66/'Per Capita PPP'!$B$4</f>
        <v>#N/A</v>
      </c>
      <c r="AU66" s="231" t="e">
        <f>'Per Capita Nominal'!AV66:AV66/'Per Capita PPP'!$B$4</f>
        <v>#N/A</v>
      </c>
      <c r="AV66" s="231" t="e">
        <f>'Per Capita Nominal'!AW66:AW66/'Per Capita PPP'!$B$4</f>
        <v>#N/A</v>
      </c>
      <c r="AW66" s="231" t="e">
        <f>'Per Capita Nominal'!AX66:AX66/'Per Capita PPP'!$B$4</f>
        <v>#N/A</v>
      </c>
      <c r="AX66" s="231" t="e">
        <f>'Per Capita Nominal'!AY66:AY66/'Per Capita PPP'!$B$4</f>
        <v>#N/A</v>
      </c>
      <c r="AY66" s="231" t="e">
        <f>'Per Capita Nominal'!AZ66:AZ66/'Per Capita PPP'!$B$4</f>
        <v>#N/A</v>
      </c>
      <c r="AZ66" s="231" t="e">
        <f>'Per Capita Nominal'!BA66:BA66/'Per Capita PPP'!$B$4</f>
        <v>#N/A</v>
      </c>
      <c r="BA66" s="231" t="e">
        <f>'Per Capita Nominal'!BB66:BB66/'Per Capita PPP'!$B$4</f>
        <v>#N/A</v>
      </c>
      <c r="BB66" s="231" t="e">
        <f>'Per Capita Nominal'!BC66:BC66/'Per Capita PPP'!$B$4</f>
        <v>#N/A</v>
      </c>
      <c r="BC66" s="231" t="e">
        <f>'Per Capita Nominal'!BD66:BD66/'Per Capita PPP'!$B$4</f>
        <v>#N/A</v>
      </c>
      <c r="BD66" s="231" t="e">
        <f>'Per Capita Nominal'!BE66:BE66/'Per Capita PPP'!$B$4</f>
        <v>#N/A</v>
      </c>
      <c r="BE66" s="231" t="e">
        <f>'Per Capita Nominal'!BF66:BF66/'Per Capita PPP'!$B$4</f>
        <v>#N/A</v>
      </c>
      <c r="BF66" s="231" t="e">
        <f>'Per Capita Nominal'!BG66:BG66/'Per Capita PPP'!$B$4</f>
        <v>#N/A</v>
      </c>
      <c r="BG66" s="231" t="e">
        <f>'Per Capita Nominal'!BH66:BH66/'Per Capita PPP'!$B$4</f>
        <v>#N/A</v>
      </c>
      <c r="BH66" s="231" t="e">
        <f>'Per Capita Nominal'!BI66:BI66/'Per Capita PPP'!$B$4</f>
        <v>#N/A</v>
      </c>
      <c r="BI66" s="231" t="e">
        <f>'Per Capita Nominal'!BJ66:BJ66/'Per Capita PPP'!$B$4</f>
        <v>#N/A</v>
      </c>
      <c r="BJ66" s="231" t="e">
        <f>'Per Capita Nominal'!BK66:BK66/'Per Capita PPP'!$B$4</f>
        <v>#N/A</v>
      </c>
      <c r="BK66" s="231" t="e">
        <f>'Per Capita Nominal'!BL66:BL66/'Per Capita PPP'!$B$4</f>
        <v>#N/A</v>
      </c>
      <c r="BL66" s="231" t="e">
        <f>'Per Capita Nominal'!BM66:BM66/'Per Capita PPP'!$B$4</f>
        <v>#N/A</v>
      </c>
      <c r="BM66" s="231" t="e">
        <f>'Per Capita Nominal'!BN66:BN66/'Per Capita PPP'!$B$4</f>
        <v>#N/A</v>
      </c>
      <c r="BN66" s="231" t="e">
        <f>'Per Capita Nominal'!BO66:BO66/'Per Capita PPP'!$B$4</f>
        <v>#N/A</v>
      </c>
      <c r="BO66" s="231" t="e">
        <f>'Per Capita Nominal'!BP66:BP66/'Per Capita PPP'!$B$4</f>
        <v>#N/A</v>
      </c>
      <c r="BP66" s="231" t="e">
        <f>'Per Capita Nominal'!BQ66:BQ66/'Per Capita PPP'!$B$4</f>
        <v>#N/A</v>
      </c>
      <c r="BQ66" s="231" t="e">
        <f>'Per Capita Nominal'!BR66:BR66/'Per Capita PPP'!$B$4</f>
        <v>#N/A</v>
      </c>
      <c r="BR66" s="231" t="e">
        <f>'Per Capita Nominal'!BS66:BS66/'Per Capita PPP'!$B$4</f>
        <v>#N/A</v>
      </c>
      <c r="BS66" s="231" t="e">
        <f>'Per Capita Nominal'!BT66:BT66/'Per Capita PPP'!$B$4</f>
        <v>#N/A</v>
      </c>
      <c r="BT66" s="231" t="e">
        <f>'Per Capita Nominal'!BU66:BU66/'Per Capita PPP'!$B$4</f>
        <v>#N/A</v>
      </c>
      <c r="BU66" s="231" t="e">
        <f>'Per Capita Nominal'!BV66:BV66/'Per Capita PPP'!$B$4</f>
        <v>#N/A</v>
      </c>
      <c r="BV66" s="231" t="e">
        <f>'Per Capita Nominal'!BW66:BW66/'Per Capita PPP'!$B$4</f>
        <v>#N/A</v>
      </c>
      <c r="BW66" s="231" t="e">
        <f>'Per Capita Nominal'!BX66:BX66/'Per Capita PPP'!$B$4</f>
        <v>#N/A</v>
      </c>
      <c r="BX66" s="231" t="e">
        <f>'Per Capita Nominal'!BY66:BY66/'Per Capita PPP'!$B$4</f>
        <v>#N/A</v>
      </c>
      <c r="BY66" s="231" t="e">
        <f>'Per Capita Nominal'!BZ66:BZ66/'Per Capita PPP'!$B$4</f>
        <v>#N/A</v>
      </c>
      <c r="BZ66" s="231" t="e">
        <f>'Per Capita Nominal'!CA66:CA66/'Per Capita PPP'!$B$4</f>
        <v>#N/A</v>
      </c>
      <c r="CA66" s="231" t="e">
        <f>'Per Capita Nominal'!CB66:CB66/'Per Capita PPP'!$B$4</f>
        <v>#N/A</v>
      </c>
      <c r="CB66" s="231" t="e">
        <f>'Per Capita Nominal'!CC66:CC66/'Per Capita PPP'!$B$4</f>
        <v>#N/A</v>
      </c>
      <c r="CC66" s="231" t="e">
        <f>'Per Capita Nominal'!CD66:CD66/'Per Capita PPP'!$B$4</f>
        <v>#N/A</v>
      </c>
      <c r="CD66" s="231" t="e">
        <f>'Per Capita Nominal'!CE66:CE66/'Per Capita PPP'!$B$4</f>
        <v>#N/A</v>
      </c>
      <c r="CE66" s="231" t="e">
        <f>'Per Capita Nominal'!CF66:CF66/'Per Capita PPP'!$B$4</f>
        <v>#N/A</v>
      </c>
      <c r="CF66" s="231" t="e">
        <f>'Per Capita Nominal'!CG66:CG66/'Per Capita PPP'!$B$4</f>
        <v>#N/A</v>
      </c>
      <c r="CG66" s="231" t="e">
        <f>'Per Capita Nominal'!CH66:CH66/'Per Capita PPP'!$B$4</f>
        <v>#N/A</v>
      </c>
      <c r="CH66" s="231" t="e">
        <f>'Per Capita Nominal'!CI66:CI66/'Per Capita PPP'!$B$4</f>
        <v>#N/A</v>
      </c>
      <c r="CI66" s="231" t="e">
        <f>'Per Capita Nominal'!CJ66:CJ66/'Per Capita PPP'!$B$4</f>
        <v>#N/A</v>
      </c>
      <c r="CJ66" s="231" t="e">
        <f>'Per Capita Nominal'!CK66:CK66/'Per Capita PPP'!$B$4</f>
        <v>#N/A</v>
      </c>
      <c r="CK66" s="231" t="e">
        <f>'Per Capita Nominal'!CL66:CL66/'Per Capita PPP'!$B$4</f>
        <v>#N/A</v>
      </c>
      <c r="CL66" s="231" t="e">
        <f>'Per Capita Nominal'!CM66:CM66/'Per Capita PPP'!$B$4</f>
        <v>#N/A</v>
      </c>
      <c r="CM66" s="231" t="e">
        <f>'Per Capita Nominal'!CN66:CN66/'Per Capita PPP'!$B$4</f>
        <v>#N/A</v>
      </c>
      <c r="CN66" s="231" t="e">
        <f>'Per Capita Nominal'!CO66:CO66/'Per Capita PPP'!$B$4</f>
        <v>#N/A</v>
      </c>
      <c r="CO66" s="231" t="e">
        <f>'Per Capita Nominal'!CP66:CP66/'Per Capita PPP'!$B$4</f>
        <v>#N/A</v>
      </c>
    </row>
    <row r="67" spans="1:93" s="232" customFormat="1" outlineLevel="2" collapsed="1">
      <c r="A67" s="204" t="s">
        <v>11</v>
      </c>
      <c r="B67" s="4" t="e">
        <f>'Per Capita Nominal'!C67:C67/'Per Capita PPP'!$B$4</f>
        <v>#N/A</v>
      </c>
      <c r="C67" s="231" t="e">
        <f>'Per Capita Nominal'!D67:D67/'Per Capita PPP'!$B$4</f>
        <v>#N/A</v>
      </c>
      <c r="D67" s="231" t="e">
        <f>'Per Capita Nominal'!E67:E67/'Per Capita PPP'!$B$4</f>
        <v>#N/A</v>
      </c>
      <c r="E67" s="231" t="e">
        <f>'Per Capita Nominal'!F67:F67/'Per Capita PPP'!$B$4</f>
        <v>#N/A</v>
      </c>
      <c r="F67" s="231" t="e">
        <f>'Per Capita Nominal'!G67:G67/'Per Capita PPP'!$B$4</f>
        <v>#N/A</v>
      </c>
      <c r="G67" s="231" t="e">
        <f>'Per Capita Nominal'!H67:H67/'Per Capita PPP'!$B$4</f>
        <v>#N/A</v>
      </c>
      <c r="H67" s="231" t="e">
        <f>'Per Capita Nominal'!I67:I67/'Per Capita PPP'!$B$4</f>
        <v>#N/A</v>
      </c>
      <c r="I67" s="231" t="e">
        <f>'Per Capita Nominal'!J67:J67/'Per Capita PPP'!$B$4</f>
        <v>#N/A</v>
      </c>
      <c r="J67" s="231" t="e">
        <f>'Per Capita Nominal'!K67:K67/'Per Capita PPP'!$B$4</f>
        <v>#N/A</v>
      </c>
      <c r="K67" s="231" t="e">
        <f>'Per Capita Nominal'!L67:L67/'Per Capita PPP'!$B$4</f>
        <v>#N/A</v>
      </c>
      <c r="L67" s="231" t="e">
        <f>'Per Capita Nominal'!M67:M67/'Per Capita PPP'!$B$4</f>
        <v>#N/A</v>
      </c>
      <c r="M67" s="231" t="e">
        <f>'Per Capita Nominal'!N67:N67/'Per Capita PPP'!$B$4</f>
        <v>#N/A</v>
      </c>
      <c r="N67" s="231" t="e">
        <f>'Per Capita Nominal'!O67:O67/'Per Capita PPP'!$B$4</f>
        <v>#N/A</v>
      </c>
      <c r="O67" s="231" t="e">
        <f>'Per Capita Nominal'!P67:P67/'Per Capita PPP'!$B$4</f>
        <v>#N/A</v>
      </c>
      <c r="P67" s="231" t="e">
        <f>'Per Capita Nominal'!Q67:Q67/'Per Capita PPP'!$B$4</f>
        <v>#N/A</v>
      </c>
      <c r="Q67" s="231" t="e">
        <f>'Per Capita Nominal'!R67:R67/'Per Capita PPP'!$B$4</f>
        <v>#N/A</v>
      </c>
      <c r="R67" s="231" t="e">
        <f>'Per Capita Nominal'!S67:S67/'Per Capita PPP'!$B$4</f>
        <v>#N/A</v>
      </c>
      <c r="S67" s="231" t="e">
        <f>'Per Capita Nominal'!T67:T67/'Per Capita PPP'!$B$4</f>
        <v>#N/A</v>
      </c>
      <c r="T67" s="231" t="e">
        <f>'Per Capita Nominal'!U67:U67/'Per Capita PPP'!$B$4</f>
        <v>#N/A</v>
      </c>
      <c r="U67" s="231" t="e">
        <f>'Per Capita Nominal'!V67:V67/'Per Capita PPP'!$B$4</f>
        <v>#N/A</v>
      </c>
      <c r="V67" s="231" t="e">
        <f>'Per Capita Nominal'!W67:W67/'Per Capita PPP'!$B$4</f>
        <v>#N/A</v>
      </c>
      <c r="W67" s="231" t="e">
        <f>'Per Capita Nominal'!X67:X67/'Per Capita PPP'!$B$4</f>
        <v>#N/A</v>
      </c>
      <c r="X67" s="231" t="e">
        <f>'Per Capita Nominal'!Y67:Y67/'Per Capita PPP'!$B$4</f>
        <v>#N/A</v>
      </c>
      <c r="Y67" s="231" t="e">
        <f>'Per Capita Nominal'!Z67:Z67/'Per Capita PPP'!$B$4</f>
        <v>#N/A</v>
      </c>
      <c r="Z67" s="231" t="e">
        <f>'Per Capita Nominal'!AA67:AA67/'Per Capita PPP'!$B$4</f>
        <v>#N/A</v>
      </c>
      <c r="AA67" s="231" t="e">
        <f>'Per Capita Nominal'!AB67:AB67/'Per Capita PPP'!$B$4</f>
        <v>#N/A</v>
      </c>
      <c r="AB67" s="231" t="e">
        <f>'Per Capita Nominal'!AC67:AC67/'Per Capita PPP'!$B$4</f>
        <v>#N/A</v>
      </c>
      <c r="AC67" s="231" t="e">
        <f>'Per Capita Nominal'!AD67:AD67/'Per Capita PPP'!$B$4</f>
        <v>#N/A</v>
      </c>
      <c r="AD67" s="231" t="e">
        <f>'Per Capita Nominal'!AE67:AE67/'Per Capita PPP'!$B$4</f>
        <v>#N/A</v>
      </c>
      <c r="AE67" s="231" t="e">
        <f>'Per Capita Nominal'!AF67:AF67/'Per Capita PPP'!$B$4</f>
        <v>#N/A</v>
      </c>
      <c r="AF67" s="231" t="e">
        <f>'Per Capita Nominal'!AG67:AG67/'Per Capita PPP'!$B$4</f>
        <v>#N/A</v>
      </c>
      <c r="AG67" s="231" t="e">
        <f>'Per Capita Nominal'!AH67:AH67/'Per Capita PPP'!$B$4</f>
        <v>#N/A</v>
      </c>
      <c r="AH67" s="231" t="e">
        <f>'Per Capita Nominal'!AI67:AI67/'Per Capita PPP'!$B$4</f>
        <v>#N/A</v>
      </c>
      <c r="AI67" s="231" t="e">
        <f>'Per Capita Nominal'!AJ67:AJ67/'Per Capita PPP'!$B$4</f>
        <v>#N/A</v>
      </c>
      <c r="AJ67" s="231" t="e">
        <f>'Per Capita Nominal'!AK67:AK67/'Per Capita PPP'!$B$4</f>
        <v>#N/A</v>
      </c>
      <c r="AK67" s="231" t="e">
        <f>'Per Capita Nominal'!AL67:AL67/'Per Capita PPP'!$B$4</f>
        <v>#N/A</v>
      </c>
      <c r="AL67" s="231" t="e">
        <f>'Per Capita Nominal'!AM67:AM67/'Per Capita PPP'!$B$4</f>
        <v>#N/A</v>
      </c>
      <c r="AM67" s="231" t="e">
        <f>'Per Capita Nominal'!AN67:AN67/'Per Capita PPP'!$B$4</f>
        <v>#N/A</v>
      </c>
      <c r="AN67" s="231" t="e">
        <f>'Per Capita Nominal'!AO67:AO67/'Per Capita PPP'!$B$4</f>
        <v>#N/A</v>
      </c>
      <c r="AO67" s="231" t="e">
        <f>'Per Capita Nominal'!AP67:AP67/'Per Capita PPP'!$B$4</f>
        <v>#N/A</v>
      </c>
      <c r="AP67" s="231" t="e">
        <f>'Per Capita Nominal'!AQ67:AQ67/'Per Capita PPP'!$B$4</f>
        <v>#N/A</v>
      </c>
      <c r="AQ67" s="231" t="e">
        <f>'Per Capita Nominal'!AR67:AR67/'Per Capita PPP'!$B$4</f>
        <v>#N/A</v>
      </c>
      <c r="AR67" s="231" t="e">
        <f>'Per Capita Nominal'!AS67:AS67/'Per Capita PPP'!$B$4</f>
        <v>#N/A</v>
      </c>
      <c r="AS67" s="231" t="e">
        <f>'Per Capita Nominal'!AT67:AT67/'Per Capita PPP'!$B$4</f>
        <v>#N/A</v>
      </c>
      <c r="AT67" s="231" t="e">
        <f>'Per Capita Nominal'!AU67:AU67/'Per Capita PPP'!$B$4</f>
        <v>#N/A</v>
      </c>
      <c r="AU67" s="231" t="e">
        <f>'Per Capita Nominal'!AV67:AV67/'Per Capita PPP'!$B$4</f>
        <v>#N/A</v>
      </c>
      <c r="AV67" s="231" t="e">
        <f>'Per Capita Nominal'!AW67:AW67/'Per Capita PPP'!$B$4</f>
        <v>#N/A</v>
      </c>
      <c r="AW67" s="231" t="e">
        <f>'Per Capita Nominal'!AX67:AX67/'Per Capita PPP'!$B$4</f>
        <v>#N/A</v>
      </c>
      <c r="AX67" s="231" t="e">
        <f>'Per Capita Nominal'!AY67:AY67/'Per Capita PPP'!$B$4</f>
        <v>#N/A</v>
      </c>
      <c r="AY67" s="231" t="e">
        <f>'Per Capita Nominal'!AZ67:AZ67/'Per Capita PPP'!$B$4</f>
        <v>#N/A</v>
      </c>
      <c r="AZ67" s="231" t="e">
        <f>'Per Capita Nominal'!BA67:BA67/'Per Capita PPP'!$B$4</f>
        <v>#N/A</v>
      </c>
      <c r="BA67" s="231" t="e">
        <f>'Per Capita Nominal'!BB67:BB67/'Per Capita PPP'!$B$4</f>
        <v>#N/A</v>
      </c>
      <c r="BB67" s="231" t="e">
        <f>'Per Capita Nominal'!BC67:BC67/'Per Capita PPP'!$B$4</f>
        <v>#N/A</v>
      </c>
      <c r="BC67" s="231" t="e">
        <f>'Per Capita Nominal'!BD67:BD67/'Per Capita PPP'!$B$4</f>
        <v>#N/A</v>
      </c>
      <c r="BD67" s="231" t="e">
        <f>'Per Capita Nominal'!BE67:BE67/'Per Capita PPP'!$B$4</f>
        <v>#N/A</v>
      </c>
      <c r="BE67" s="231" t="e">
        <f>'Per Capita Nominal'!BF67:BF67/'Per Capita PPP'!$B$4</f>
        <v>#N/A</v>
      </c>
      <c r="BF67" s="231" t="e">
        <f>'Per Capita Nominal'!BG67:BG67/'Per Capita PPP'!$B$4</f>
        <v>#N/A</v>
      </c>
      <c r="BG67" s="231" t="e">
        <f>'Per Capita Nominal'!BH67:BH67/'Per Capita PPP'!$B$4</f>
        <v>#N/A</v>
      </c>
      <c r="BH67" s="231" t="e">
        <f>'Per Capita Nominal'!BI67:BI67/'Per Capita PPP'!$B$4</f>
        <v>#N/A</v>
      </c>
      <c r="BI67" s="231" t="e">
        <f>'Per Capita Nominal'!BJ67:BJ67/'Per Capita PPP'!$B$4</f>
        <v>#N/A</v>
      </c>
      <c r="BJ67" s="231" t="e">
        <f>'Per Capita Nominal'!BK67:BK67/'Per Capita PPP'!$B$4</f>
        <v>#N/A</v>
      </c>
      <c r="BK67" s="231" t="e">
        <f>'Per Capita Nominal'!BL67:BL67/'Per Capita PPP'!$B$4</f>
        <v>#N/A</v>
      </c>
      <c r="BL67" s="231" t="e">
        <f>'Per Capita Nominal'!BM67:BM67/'Per Capita PPP'!$B$4</f>
        <v>#N/A</v>
      </c>
      <c r="BM67" s="231" t="e">
        <f>'Per Capita Nominal'!BN67:BN67/'Per Capita PPP'!$B$4</f>
        <v>#N/A</v>
      </c>
      <c r="BN67" s="231" t="e">
        <f>'Per Capita Nominal'!BO67:BO67/'Per Capita PPP'!$B$4</f>
        <v>#N/A</v>
      </c>
      <c r="BO67" s="231" t="e">
        <f>'Per Capita Nominal'!BP67:BP67/'Per Capita PPP'!$B$4</f>
        <v>#N/A</v>
      </c>
      <c r="BP67" s="231" t="e">
        <f>'Per Capita Nominal'!BQ67:BQ67/'Per Capita PPP'!$B$4</f>
        <v>#N/A</v>
      </c>
      <c r="BQ67" s="231" t="e">
        <f>'Per Capita Nominal'!BR67:BR67/'Per Capita PPP'!$B$4</f>
        <v>#N/A</v>
      </c>
      <c r="BR67" s="231" t="e">
        <f>'Per Capita Nominal'!BS67:BS67/'Per Capita PPP'!$B$4</f>
        <v>#N/A</v>
      </c>
      <c r="BS67" s="231" t="e">
        <f>'Per Capita Nominal'!BT67:BT67/'Per Capita PPP'!$B$4</f>
        <v>#N/A</v>
      </c>
      <c r="BT67" s="231" t="e">
        <f>'Per Capita Nominal'!BU67:BU67/'Per Capita PPP'!$B$4</f>
        <v>#N/A</v>
      </c>
      <c r="BU67" s="231" t="e">
        <f>'Per Capita Nominal'!BV67:BV67/'Per Capita PPP'!$B$4</f>
        <v>#N/A</v>
      </c>
      <c r="BV67" s="231" t="e">
        <f>'Per Capita Nominal'!BW67:BW67/'Per Capita PPP'!$B$4</f>
        <v>#N/A</v>
      </c>
      <c r="BW67" s="231" t="e">
        <f>'Per Capita Nominal'!BX67:BX67/'Per Capita PPP'!$B$4</f>
        <v>#N/A</v>
      </c>
      <c r="BX67" s="231" t="e">
        <f>'Per Capita Nominal'!BY67:BY67/'Per Capita PPP'!$B$4</f>
        <v>#N/A</v>
      </c>
      <c r="BY67" s="231" t="e">
        <f>'Per Capita Nominal'!BZ67:BZ67/'Per Capita PPP'!$B$4</f>
        <v>#N/A</v>
      </c>
      <c r="BZ67" s="231" t="e">
        <f>'Per Capita Nominal'!CA67:CA67/'Per Capita PPP'!$B$4</f>
        <v>#N/A</v>
      </c>
      <c r="CA67" s="231" t="e">
        <f>'Per Capita Nominal'!CB67:CB67/'Per Capita PPP'!$B$4</f>
        <v>#N/A</v>
      </c>
      <c r="CB67" s="231" t="e">
        <f>'Per Capita Nominal'!CC67:CC67/'Per Capita PPP'!$B$4</f>
        <v>#N/A</v>
      </c>
      <c r="CC67" s="231" t="e">
        <f>'Per Capita Nominal'!CD67:CD67/'Per Capita PPP'!$B$4</f>
        <v>#N/A</v>
      </c>
      <c r="CD67" s="231" t="e">
        <f>'Per Capita Nominal'!CE67:CE67/'Per Capita PPP'!$B$4</f>
        <v>#N/A</v>
      </c>
      <c r="CE67" s="231" t="e">
        <f>'Per Capita Nominal'!CF67:CF67/'Per Capita PPP'!$B$4</f>
        <v>#N/A</v>
      </c>
      <c r="CF67" s="231" t="e">
        <f>'Per Capita Nominal'!CG67:CG67/'Per Capita PPP'!$B$4</f>
        <v>#N/A</v>
      </c>
      <c r="CG67" s="231" t="e">
        <f>'Per Capita Nominal'!CH67:CH67/'Per Capita PPP'!$B$4</f>
        <v>#N/A</v>
      </c>
      <c r="CH67" s="231" t="e">
        <f>'Per Capita Nominal'!CI67:CI67/'Per Capita PPP'!$B$4</f>
        <v>#N/A</v>
      </c>
      <c r="CI67" s="231" t="e">
        <f>'Per Capita Nominal'!CJ67:CJ67/'Per Capita PPP'!$B$4</f>
        <v>#N/A</v>
      </c>
      <c r="CJ67" s="231" t="e">
        <f>'Per Capita Nominal'!CK67:CK67/'Per Capita PPP'!$B$4</f>
        <v>#N/A</v>
      </c>
      <c r="CK67" s="231" t="e">
        <f>'Per Capita Nominal'!CL67:CL67/'Per Capita PPP'!$B$4</f>
        <v>#N/A</v>
      </c>
      <c r="CL67" s="231" t="e">
        <f>'Per Capita Nominal'!CM67:CM67/'Per Capita PPP'!$B$4</f>
        <v>#N/A</v>
      </c>
      <c r="CM67" s="231" t="e">
        <f>'Per Capita Nominal'!CN67:CN67/'Per Capita PPP'!$B$4</f>
        <v>#N/A</v>
      </c>
      <c r="CN67" s="231" t="e">
        <f>'Per Capita Nominal'!CO67:CO67/'Per Capita PPP'!$B$4</f>
        <v>#N/A</v>
      </c>
      <c r="CO67" s="231" t="e">
        <f>'Per Capita Nominal'!CP67:CP67/'Per Capita PPP'!$B$4</f>
        <v>#N/A</v>
      </c>
    </row>
    <row r="68" spans="1:93" s="232" customFormat="1" hidden="1" outlineLevel="3" collapsed="1">
      <c r="A68" s="30" t="s">
        <v>12</v>
      </c>
      <c r="B68" s="4" t="e">
        <f>'Per Capita Nominal'!C68:C68/'Per Capita PPP'!$B$4</f>
        <v>#N/A</v>
      </c>
      <c r="C68" s="231" t="e">
        <f>'Per Capita Nominal'!D68:D68/'Per Capita PPP'!$B$4</f>
        <v>#N/A</v>
      </c>
      <c r="D68" s="231" t="e">
        <f>'Per Capita Nominal'!E68:E68/'Per Capita PPP'!$B$4</f>
        <v>#N/A</v>
      </c>
      <c r="E68" s="231" t="e">
        <f>'Per Capita Nominal'!F68:F68/'Per Capita PPP'!$B$4</f>
        <v>#N/A</v>
      </c>
      <c r="F68" s="231" t="e">
        <f>'Per Capita Nominal'!G68:G68/'Per Capita PPP'!$B$4</f>
        <v>#N/A</v>
      </c>
      <c r="G68" s="231" t="e">
        <f>'Per Capita Nominal'!H68:H68/'Per Capita PPP'!$B$4</f>
        <v>#N/A</v>
      </c>
      <c r="H68" s="231" t="e">
        <f>'Per Capita Nominal'!I68:I68/'Per Capita PPP'!$B$4</f>
        <v>#N/A</v>
      </c>
      <c r="I68" s="231" t="e">
        <f>'Per Capita Nominal'!J68:J68/'Per Capita PPP'!$B$4</f>
        <v>#N/A</v>
      </c>
      <c r="J68" s="231" t="e">
        <f>'Per Capita Nominal'!K68:K68/'Per Capita PPP'!$B$4</f>
        <v>#N/A</v>
      </c>
      <c r="K68" s="231" t="e">
        <f>'Per Capita Nominal'!L68:L68/'Per Capita PPP'!$B$4</f>
        <v>#N/A</v>
      </c>
      <c r="L68" s="231" t="e">
        <f>'Per Capita Nominal'!M68:M68/'Per Capita PPP'!$B$4</f>
        <v>#N/A</v>
      </c>
      <c r="M68" s="231" t="e">
        <f>'Per Capita Nominal'!N68:N68/'Per Capita PPP'!$B$4</f>
        <v>#N/A</v>
      </c>
      <c r="N68" s="231" t="e">
        <f>'Per Capita Nominal'!O68:O68/'Per Capita PPP'!$B$4</f>
        <v>#N/A</v>
      </c>
      <c r="O68" s="231" t="e">
        <f>'Per Capita Nominal'!P68:P68/'Per Capita PPP'!$B$4</f>
        <v>#N/A</v>
      </c>
      <c r="P68" s="231" t="e">
        <f>'Per Capita Nominal'!Q68:Q68/'Per Capita PPP'!$B$4</f>
        <v>#N/A</v>
      </c>
      <c r="Q68" s="231" t="e">
        <f>'Per Capita Nominal'!R68:R68/'Per Capita PPP'!$B$4</f>
        <v>#N/A</v>
      </c>
      <c r="R68" s="231" t="e">
        <f>'Per Capita Nominal'!S68:S68/'Per Capita PPP'!$B$4</f>
        <v>#N/A</v>
      </c>
      <c r="S68" s="231" t="e">
        <f>'Per Capita Nominal'!T68:T68/'Per Capita PPP'!$B$4</f>
        <v>#N/A</v>
      </c>
      <c r="T68" s="231" t="e">
        <f>'Per Capita Nominal'!U68:U68/'Per Capita PPP'!$B$4</f>
        <v>#N/A</v>
      </c>
      <c r="U68" s="231" t="e">
        <f>'Per Capita Nominal'!V68:V68/'Per Capita PPP'!$B$4</f>
        <v>#N/A</v>
      </c>
      <c r="V68" s="231" t="e">
        <f>'Per Capita Nominal'!W68:W68/'Per Capita PPP'!$B$4</f>
        <v>#N/A</v>
      </c>
      <c r="W68" s="231" t="e">
        <f>'Per Capita Nominal'!X68:X68/'Per Capita PPP'!$B$4</f>
        <v>#N/A</v>
      </c>
      <c r="X68" s="231" t="e">
        <f>'Per Capita Nominal'!Y68:Y68/'Per Capita PPP'!$B$4</f>
        <v>#N/A</v>
      </c>
      <c r="Y68" s="231" t="e">
        <f>'Per Capita Nominal'!Z68:Z68/'Per Capita PPP'!$B$4</f>
        <v>#N/A</v>
      </c>
      <c r="Z68" s="231" t="e">
        <f>'Per Capita Nominal'!AA68:AA68/'Per Capita PPP'!$B$4</f>
        <v>#N/A</v>
      </c>
      <c r="AA68" s="231" t="e">
        <f>'Per Capita Nominal'!AB68:AB68/'Per Capita PPP'!$B$4</f>
        <v>#N/A</v>
      </c>
      <c r="AB68" s="231" t="e">
        <f>'Per Capita Nominal'!AC68:AC68/'Per Capita PPP'!$B$4</f>
        <v>#N/A</v>
      </c>
      <c r="AC68" s="231" t="e">
        <f>'Per Capita Nominal'!AD68:AD68/'Per Capita PPP'!$B$4</f>
        <v>#N/A</v>
      </c>
      <c r="AD68" s="231" t="e">
        <f>'Per Capita Nominal'!AE68:AE68/'Per Capita PPP'!$B$4</f>
        <v>#N/A</v>
      </c>
      <c r="AE68" s="231" t="e">
        <f>'Per Capita Nominal'!AF68:AF68/'Per Capita PPP'!$B$4</f>
        <v>#N/A</v>
      </c>
      <c r="AF68" s="231" t="e">
        <f>'Per Capita Nominal'!AG68:AG68/'Per Capita PPP'!$B$4</f>
        <v>#N/A</v>
      </c>
      <c r="AG68" s="231" t="e">
        <f>'Per Capita Nominal'!AH68:AH68/'Per Capita PPP'!$B$4</f>
        <v>#N/A</v>
      </c>
      <c r="AH68" s="231" t="e">
        <f>'Per Capita Nominal'!AI68:AI68/'Per Capita PPP'!$B$4</f>
        <v>#N/A</v>
      </c>
      <c r="AI68" s="231" t="e">
        <f>'Per Capita Nominal'!AJ68:AJ68/'Per Capita PPP'!$B$4</f>
        <v>#N/A</v>
      </c>
      <c r="AJ68" s="231" t="e">
        <f>'Per Capita Nominal'!AK68:AK68/'Per Capita PPP'!$B$4</f>
        <v>#N/A</v>
      </c>
      <c r="AK68" s="231" t="e">
        <f>'Per Capita Nominal'!AL68:AL68/'Per Capita PPP'!$B$4</f>
        <v>#N/A</v>
      </c>
      <c r="AL68" s="231" t="e">
        <f>'Per Capita Nominal'!AM68:AM68/'Per Capita PPP'!$B$4</f>
        <v>#N/A</v>
      </c>
      <c r="AM68" s="231" t="e">
        <f>'Per Capita Nominal'!AN68:AN68/'Per Capita PPP'!$B$4</f>
        <v>#N/A</v>
      </c>
      <c r="AN68" s="231" t="e">
        <f>'Per Capita Nominal'!AO68:AO68/'Per Capita PPP'!$B$4</f>
        <v>#N/A</v>
      </c>
      <c r="AO68" s="231" t="e">
        <f>'Per Capita Nominal'!AP68:AP68/'Per Capita PPP'!$B$4</f>
        <v>#N/A</v>
      </c>
      <c r="AP68" s="231" t="e">
        <f>'Per Capita Nominal'!AQ68:AQ68/'Per Capita PPP'!$B$4</f>
        <v>#N/A</v>
      </c>
      <c r="AQ68" s="231" t="e">
        <f>'Per Capita Nominal'!AR68:AR68/'Per Capita PPP'!$B$4</f>
        <v>#N/A</v>
      </c>
      <c r="AR68" s="231" t="e">
        <f>'Per Capita Nominal'!AS68:AS68/'Per Capita PPP'!$B$4</f>
        <v>#N/A</v>
      </c>
      <c r="AS68" s="231" t="e">
        <f>'Per Capita Nominal'!AT68:AT68/'Per Capita PPP'!$B$4</f>
        <v>#N/A</v>
      </c>
      <c r="AT68" s="231" t="e">
        <f>'Per Capita Nominal'!AU68:AU68/'Per Capita PPP'!$B$4</f>
        <v>#N/A</v>
      </c>
      <c r="AU68" s="231" t="e">
        <f>'Per Capita Nominal'!AV68:AV68/'Per Capita PPP'!$B$4</f>
        <v>#N/A</v>
      </c>
      <c r="AV68" s="231" t="e">
        <f>'Per Capita Nominal'!AW68:AW68/'Per Capita PPP'!$B$4</f>
        <v>#N/A</v>
      </c>
      <c r="AW68" s="231" t="e">
        <f>'Per Capita Nominal'!AX68:AX68/'Per Capita PPP'!$B$4</f>
        <v>#N/A</v>
      </c>
      <c r="AX68" s="231" t="e">
        <f>'Per Capita Nominal'!AY68:AY68/'Per Capita PPP'!$B$4</f>
        <v>#N/A</v>
      </c>
      <c r="AY68" s="231" t="e">
        <f>'Per Capita Nominal'!AZ68:AZ68/'Per Capita PPP'!$B$4</f>
        <v>#N/A</v>
      </c>
      <c r="AZ68" s="231" t="e">
        <f>'Per Capita Nominal'!BA68:BA68/'Per Capita PPP'!$B$4</f>
        <v>#N/A</v>
      </c>
      <c r="BA68" s="231" t="e">
        <f>'Per Capita Nominal'!BB68:BB68/'Per Capita PPP'!$B$4</f>
        <v>#N/A</v>
      </c>
      <c r="BB68" s="231" t="e">
        <f>'Per Capita Nominal'!BC68:BC68/'Per Capita PPP'!$B$4</f>
        <v>#N/A</v>
      </c>
      <c r="BC68" s="231" t="e">
        <f>'Per Capita Nominal'!BD68:BD68/'Per Capita PPP'!$B$4</f>
        <v>#N/A</v>
      </c>
      <c r="BD68" s="231" t="e">
        <f>'Per Capita Nominal'!BE68:BE68/'Per Capita PPP'!$B$4</f>
        <v>#N/A</v>
      </c>
      <c r="BE68" s="231" t="e">
        <f>'Per Capita Nominal'!BF68:BF68/'Per Capita PPP'!$B$4</f>
        <v>#N/A</v>
      </c>
      <c r="BF68" s="231" t="e">
        <f>'Per Capita Nominal'!BG68:BG68/'Per Capita PPP'!$B$4</f>
        <v>#N/A</v>
      </c>
      <c r="BG68" s="231" t="e">
        <f>'Per Capita Nominal'!BH68:BH68/'Per Capita PPP'!$B$4</f>
        <v>#N/A</v>
      </c>
      <c r="BH68" s="231" t="e">
        <f>'Per Capita Nominal'!BI68:BI68/'Per Capita PPP'!$B$4</f>
        <v>#N/A</v>
      </c>
      <c r="BI68" s="231" t="e">
        <f>'Per Capita Nominal'!BJ68:BJ68/'Per Capita PPP'!$B$4</f>
        <v>#N/A</v>
      </c>
      <c r="BJ68" s="231" t="e">
        <f>'Per Capita Nominal'!BK68:BK68/'Per Capita PPP'!$B$4</f>
        <v>#N/A</v>
      </c>
      <c r="BK68" s="231" t="e">
        <f>'Per Capita Nominal'!BL68:BL68/'Per Capita PPP'!$B$4</f>
        <v>#N/A</v>
      </c>
      <c r="BL68" s="231" t="e">
        <f>'Per Capita Nominal'!BM68:BM68/'Per Capita PPP'!$B$4</f>
        <v>#N/A</v>
      </c>
      <c r="BM68" s="231" t="e">
        <f>'Per Capita Nominal'!BN68:BN68/'Per Capita PPP'!$B$4</f>
        <v>#N/A</v>
      </c>
      <c r="BN68" s="231" t="e">
        <f>'Per Capita Nominal'!BO68:BO68/'Per Capita PPP'!$B$4</f>
        <v>#N/A</v>
      </c>
      <c r="BO68" s="231" t="e">
        <f>'Per Capita Nominal'!BP68:BP68/'Per Capita PPP'!$B$4</f>
        <v>#N/A</v>
      </c>
      <c r="BP68" s="231" t="e">
        <f>'Per Capita Nominal'!BQ68:BQ68/'Per Capita PPP'!$B$4</f>
        <v>#N/A</v>
      </c>
      <c r="BQ68" s="231" t="e">
        <f>'Per Capita Nominal'!BR68:BR68/'Per Capita PPP'!$B$4</f>
        <v>#N/A</v>
      </c>
      <c r="BR68" s="231" t="e">
        <f>'Per Capita Nominal'!BS68:BS68/'Per Capita PPP'!$B$4</f>
        <v>#N/A</v>
      </c>
      <c r="BS68" s="231" t="e">
        <f>'Per Capita Nominal'!BT68:BT68/'Per Capita PPP'!$B$4</f>
        <v>#N/A</v>
      </c>
      <c r="BT68" s="231" t="e">
        <f>'Per Capita Nominal'!BU68:BU68/'Per Capita PPP'!$B$4</f>
        <v>#N/A</v>
      </c>
      <c r="BU68" s="231" t="e">
        <f>'Per Capita Nominal'!BV68:BV68/'Per Capita PPP'!$B$4</f>
        <v>#N/A</v>
      </c>
      <c r="BV68" s="231" t="e">
        <f>'Per Capita Nominal'!BW68:BW68/'Per Capita PPP'!$B$4</f>
        <v>#N/A</v>
      </c>
      <c r="BW68" s="231" t="e">
        <f>'Per Capita Nominal'!BX68:BX68/'Per Capita PPP'!$B$4</f>
        <v>#N/A</v>
      </c>
      <c r="BX68" s="231" t="e">
        <f>'Per Capita Nominal'!BY68:BY68/'Per Capita PPP'!$B$4</f>
        <v>#N/A</v>
      </c>
      <c r="BY68" s="231" t="e">
        <f>'Per Capita Nominal'!BZ68:BZ68/'Per Capita PPP'!$B$4</f>
        <v>#N/A</v>
      </c>
      <c r="BZ68" s="231" t="e">
        <f>'Per Capita Nominal'!CA68:CA68/'Per Capita PPP'!$B$4</f>
        <v>#N/A</v>
      </c>
      <c r="CA68" s="231" t="e">
        <f>'Per Capita Nominal'!CB68:CB68/'Per Capita PPP'!$B$4</f>
        <v>#N/A</v>
      </c>
      <c r="CB68" s="231" t="e">
        <f>'Per Capita Nominal'!CC68:CC68/'Per Capita PPP'!$B$4</f>
        <v>#N/A</v>
      </c>
      <c r="CC68" s="231" t="e">
        <f>'Per Capita Nominal'!CD68:CD68/'Per Capita PPP'!$B$4</f>
        <v>#N/A</v>
      </c>
      <c r="CD68" s="231" t="e">
        <f>'Per Capita Nominal'!CE68:CE68/'Per Capita PPP'!$B$4</f>
        <v>#N/A</v>
      </c>
      <c r="CE68" s="231" t="e">
        <f>'Per Capita Nominal'!CF68:CF68/'Per Capita PPP'!$B$4</f>
        <v>#N/A</v>
      </c>
      <c r="CF68" s="231" t="e">
        <f>'Per Capita Nominal'!CG68:CG68/'Per Capita PPP'!$B$4</f>
        <v>#N/A</v>
      </c>
      <c r="CG68" s="231" t="e">
        <f>'Per Capita Nominal'!CH68:CH68/'Per Capita PPP'!$B$4</f>
        <v>#N/A</v>
      </c>
      <c r="CH68" s="231" t="e">
        <f>'Per Capita Nominal'!CI68:CI68/'Per Capita PPP'!$B$4</f>
        <v>#N/A</v>
      </c>
      <c r="CI68" s="231" t="e">
        <f>'Per Capita Nominal'!CJ68:CJ68/'Per Capita PPP'!$B$4</f>
        <v>#N/A</v>
      </c>
      <c r="CJ68" s="231" t="e">
        <f>'Per Capita Nominal'!CK68:CK68/'Per Capita PPP'!$B$4</f>
        <v>#N/A</v>
      </c>
      <c r="CK68" s="231" t="e">
        <f>'Per Capita Nominal'!CL68:CL68/'Per Capita PPP'!$B$4</f>
        <v>#N/A</v>
      </c>
      <c r="CL68" s="231" t="e">
        <f>'Per Capita Nominal'!CM68:CM68/'Per Capita PPP'!$B$4</f>
        <v>#N/A</v>
      </c>
      <c r="CM68" s="231" t="e">
        <f>'Per Capita Nominal'!CN68:CN68/'Per Capita PPP'!$B$4</f>
        <v>#N/A</v>
      </c>
      <c r="CN68" s="231" t="e">
        <f>'Per Capita Nominal'!CO68:CO68/'Per Capita PPP'!$B$4</f>
        <v>#N/A</v>
      </c>
      <c r="CO68" s="231" t="e">
        <f>'Per Capita Nominal'!CP68:CP68/'Per Capita PPP'!$B$4</f>
        <v>#N/A</v>
      </c>
    </row>
    <row r="69" spans="1:93" s="232" customFormat="1" hidden="1" outlineLevel="3">
      <c r="A69" s="205" t="s">
        <v>415</v>
      </c>
      <c r="B69" s="4" t="e">
        <f>'Per Capita Nominal'!C69:C69/'Per Capita PPP'!$B$4</f>
        <v>#N/A</v>
      </c>
      <c r="C69" s="231" t="e">
        <f>'Per Capita Nominal'!D69:D69/'Per Capita PPP'!$B$4</f>
        <v>#N/A</v>
      </c>
      <c r="D69" s="231" t="e">
        <f>'Per Capita Nominal'!E69:E69/'Per Capita PPP'!$B$4</f>
        <v>#N/A</v>
      </c>
      <c r="E69" s="231" t="e">
        <f>'Per Capita Nominal'!F69:F69/'Per Capita PPP'!$B$4</f>
        <v>#N/A</v>
      </c>
      <c r="F69" s="231" t="e">
        <f>'Per Capita Nominal'!G69:G69/'Per Capita PPP'!$B$4</f>
        <v>#N/A</v>
      </c>
      <c r="G69" s="231" t="e">
        <f>'Per Capita Nominal'!H69:H69/'Per Capita PPP'!$B$4</f>
        <v>#N/A</v>
      </c>
      <c r="H69" s="231" t="e">
        <f>'Per Capita Nominal'!I69:I69/'Per Capita PPP'!$B$4</f>
        <v>#N/A</v>
      </c>
      <c r="I69" s="231" t="e">
        <f>'Per Capita Nominal'!J69:J69/'Per Capita PPP'!$B$4</f>
        <v>#N/A</v>
      </c>
      <c r="J69" s="231" t="e">
        <f>'Per Capita Nominal'!K69:K69/'Per Capita PPP'!$B$4</f>
        <v>#N/A</v>
      </c>
      <c r="K69" s="231" t="e">
        <f>'Per Capita Nominal'!L69:L69/'Per Capita PPP'!$B$4</f>
        <v>#N/A</v>
      </c>
      <c r="L69" s="231" t="e">
        <f>'Per Capita Nominal'!M69:M69/'Per Capita PPP'!$B$4</f>
        <v>#N/A</v>
      </c>
      <c r="M69" s="231" t="e">
        <f>'Per Capita Nominal'!N69:N69/'Per Capita PPP'!$B$4</f>
        <v>#N/A</v>
      </c>
      <c r="N69" s="231" t="e">
        <f>'Per Capita Nominal'!O69:O69/'Per Capita PPP'!$B$4</f>
        <v>#N/A</v>
      </c>
      <c r="O69" s="231" t="e">
        <f>'Per Capita Nominal'!P69:P69/'Per Capita PPP'!$B$4</f>
        <v>#N/A</v>
      </c>
      <c r="P69" s="231" t="e">
        <f>'Per Capita Nominal'!Q69:Q69/'Per Capita PPP'!$B$4</f>
        <v>#N/A</v>
      </c>
      <c r="Q69" s="231" t="e">
        <f>'Per Capita Nominal'!R69:R69/'Per Capita PPP'!$B$4</f>
        <v>#N/A</v>
      </c>
      <c r="R69" s="231" t="e">
        <f>'Per Capita Nominal'!S69:S69/'Per Capita PPP'!$B$4</f>
        <v>#N/A</v>
      </c>
      <c r="S69" s="231" t="e">
        <f>'Per Capita Nominal'!T69:T69/'Per Capita PPP'!$B$4</f>
        <v>#N/A</v>
      </c>
      <c r="T69" s="231" t="e">
        <f>'Per Capita Nominal'!U69:U69/'Per Capita PPP'!$B$4</f>
        <v>#N/A</v>
      </c>
      <c r="U69" s="231" t="e">
        <f>'Per Capita Nominal'!V69:V69/'Per Capita PPP'!$B$4</f>
        <v>#N/A</v>
      </c>
      <c r="V69" s="231" t="e">
        <f>'Per Capita Nominal'!W69:W69/'Per Capita PPP'!$B$4</f>
        <v>#N/A</v>
      </c>
      <c r="W69" s="231" t="e">
        <f>'Per Capita Nominal'!X69:X69/'Per Capita PPP'!$B$4</f>
        <v>#N/A</v>
      </c>
      <c r="X69" s="231" t="e">
        <f>'Per Capita Nominal'!Y69:Y69/'Per Capita PPP'!$B$4</f>
        <v>#N/A</v>
      </c>
      <c r="Y69" s="231" t="e">
        <f>'Per Capita Nominal'!Z69:Z69/'Per Capita PPP'!$B$4</f>
        <v>#N/A</v>
      </c>
      <c r="Z69" s="231" t="e">
        <f>'Per Capita Nominal'!AA69:AA69/'Per Capita PPP'!$B$4</f>
        <v>#N/A</v>
      </c>
      <c r="AA69" s="231" t="e">
        <f>'Per Capita Nominal'!AB69:AB69/'Per Capita PPP'!$B$4</f>
        <v>#N/A</v>
      </c>
      <c r="AB69" s="231" t="e">
        <f>'Per Capita Nominal'!AC69:AC69/'Per Capita PPP'!$B$4</f>
        <v>#N/A</v>
      </c>
      <c r="AC69" s="231" t="e">
        <f>'Per Capita Nominal'!AD69:AD69/'Per Capita PPP'!$B$4</f>
        <v>#N/A</v>
      </c>
      <c r="AD69" s="231" t="e">
        <f>'Per Capita Nominal'!AE69:AE69/'Per Capita PPP'!$B$4</f>
        <v>#N/A</v>
      </c>
      <c r="AE69" s="231" t="e">
        <f>'Per Capita Nominal'!AF69:AF69/'Per Capita PPP'!$B$4</f>
        <v>#N/A</v>
      </c>
      <c r="AF69" s="231" t="e">
        <f>'Per Capita Nominal'!AG69:AG69/'Per Capita PPP'!$B$4</f>
        <v>#N/A</v>
      </c>
      <c r="AG69" s="231" t="e">
        <f>'Per Capita Nominal'!AH69:AH69/'Per Capita PPP'!$B$4</f>
        <v>#N/A</v>
      </c>
      <c r="AH69" s="231" t="e">
        <f>'Per Capita Nominal'!AI69:AI69/'Per Capita PPP'!$B$4</f>
        <v>#N/A</v>
      </c>
      <c r="AI69" s="231" t="e">
        <f>'Per Capita Nominal'!AJ69:AJ69/'Per Capita PPP'!$B$4</f>
        <v>#N/A</v>
      </c>
      <c r="AJ69" s="231" t="e">
        <f>'Per Capita Nominal'!AK69:AK69/'Per Capita PPP'!$B$4</f>
        <v>#N/A</v>
      </c>
      <c r="AK69" s="231" t="e">
        <f>'Per Capita Nominal'!AL69:AL69/'Per Capita PPP'!$B$4</f>
        <v>#N/A</v>
      </c>
      <c r="AL69" s="231" t="e">
        <f>'Per Capita Nominal'!AM69:AM69/'Per Capita PPP'!$B$4</f>
        <v>#N/A</v>
      </c>
      <c r="AM69" s="231" t="e">
        <f>'Per Capita Nominal'!AN69:AN69/'Per Capita PPP'!$B$4</f>
        <v>#N/A</v>
      </c>
      <c r="AN69" s="231" t="e">
        <f>'Per Capita Nominal'!AO69:AO69/'Per Capita PPP'!$B$4</f>
        <v>#N/A</v>
      </c>
      <c r="AO69" s="231" t="e">
        <f>'Per Capita Nominal'!AP69:AP69/'Per Capita PPP'!$B$4</f>
        <v>#N/A</v>
      </c>
      <c r="AP69" s="231" t="e">
        <f>'Per Capita Nominal'!AQ69:AQ69/'Per Capita PPP'!$B$4</f>
        <v>#N/A</v>
      </c>
      <c r="AQ69" s="231" t="e">
        <f>'Per Capita Nominal'!AR69:AR69/'Per Capita PPP'!$B$4</f>
        <v>#N/A</v>
      </c>
      <c r="AR69" s="231" t="e">
        <f>'Per Capita Nominal'!AS69:AS69/'Per Capita PPP'!$B$4</f>
        <v>#N/A</v>
      </c>
      <c r="AS69" s="231" t="e">
        <f>'Per Capita Nominal'!AT69:AT69/'Per Capita PPP'!$B$4</f>
        <v>#N/A</v>
      </c>
      <c r="AT69" s="231" t="e">
        <f>'Per Capita Nominal'!AU69:AU69/'Per Capita PPP'!$B$4</f>
        <v>#N/A</v>
      </c>
      <c r="AU69" s="231" t="e">
        <f>'Per Capita Nominal'!AV69:AV69/'Per Capita PPP'!$B$4</f>
        <v>#N/A</v>
      </c>
      <c r="AV69" s="231" t="e">
        <f>'Per Capita Nominal'!AW69:AW69/'Per Capita PPP'!$B$4</f>
        <v>#N/A</v>
      </c>
      <c r="AW69" s="231" t="e">
        <f>'Per Capita Nominal'!AX69:AX69/'Per Capita PPP'!$B$4</f>
        <v>#N/A</v>
      </c>
      <c r="AX69" s="231" t="e">
        <f>'Per Capita Nominal'!AY69:AY69/'Per Capita PPP'!$B$4</f>
        <v>#N/A</v>
      </c>
      <c r="AY69" s="231" t="e">
        <f>'Per Capita Nominal'!AZ69:AZ69/'Per Capita PPP'!$B$4</f>
        <v>#N/A</v>
      </c>
      <c r="AZ69" s="231" t="e">
        <f>'Per Capita Nominal'!BA69:BA69/'Per Capita PPP'!$B$4</f>
        <v>#N/A</v>
      </c>
      <c r="BA69" s="231" t="e">
        <f>'Per Capita Nominal'!BB69:BB69/'Per Capita PPP'!$B$4</f>
        <v>#N/A</v>
      </c>
      <c r="BB69" s="231" t="e">
        <f>'Per Capita Nominal'!BC69:BC69/'Per Capita PPP'!$B$4</f>
        <v>#N/A</v>
      </c>
      <c r="BC69" s="231" t="e">
        <f>'Per Capita Nominal'!BD69:BD69/'Per Capita PPP'!$B$4</f>
        <v>#N/A</v>
      </c>
      <c r="BD69" s="231" t="e">
        <f>'Per Capita Nominal'!BE69:BE69/'Per Capita PPP'!$B$4</f>
        <v>#N/A</v>
      </c>
      <c r="BE69" s="231" t="e">
        <f>'Per Capita Nominal'!BF69:BF69/'Per Capita PPP'!$B$4</f>
        <v>#N/A</v>
      </c>
      <c r="BF69" s="231" t="e">
        <f>'Per Capita Nominal'!BG69:BG69/'Per Capita PPP'!$B$4</f>
        <v>#N/A</v>
      </c>
      <c r="BG69" s="231" t="e">
        <f>'Per Capita Nominal'!BH69:BH69/'Per Capita PPP'!$B$4</f>
        <v>#N/A</v>
      </c>
      <c r="BH69" s="231" t="e">
        <f>'Per Capita Nominal'!BI69:BI69/'Per Capita PPP'!$B$4</f>
        <v>#N/A</v>
      </c>
      <c r="BI69" s="231" t="e">
        <f>'Per Capita Nominal'!BJ69:BJ69/'Per Capita PPP'!$B$4</f>
        <v>#N/A</v>
      </c>
      <c r="BJ69" s="231" t="e">
        <f>'Per Capita Nominal'!BK69:BK69/'Per Capita PPP'!$B$4</f>
        <v>#N/A</v>
      </c>
      <c r="BK69" s="231" t="e">
        <f>'Per Capita Nominal'!BL69:BL69/'Per Capita PPP'!$B$4</f>
        <v>#N/A</v>
      </c>
      <c r="BL69" s="231" t="e">
        <f>'Per Capita Nominal'!BM69:BM69/'Per Capita PPP'!$B$4</f>
        <v>#N/A</v>
      </c>
      <c r="BM69" s="231" t="e">
        <f>'Per Capita Nominal'!BN69:BN69/'Per Capita PPP'!$B$4</f>
        <v>#N/A</v>
      </c>
      <c r="BN69" s="231" t="e">
        <f>'Per Capita Nominal'!BO69:BO69/'Per Capita PPP'!$B$4</f>
        <v>#N/A</v>
      </c>
      <c r="BO69" s="231" t="e">
        <f>'Per Capita Nominal'!BP69:BP69/'Per Capita PPP'!$B$4</f>
        <v>#N/A</v>
      </c>
      <c r="BP69" s="231" t="e">
        <f>'Per Capita Nominal'!BQ69:BQ69/'Per Capita PPP'!$B$4</f>
        <v>#N/A</v>
      </c>
      <c r="BQ69" s="231" t="e">
        <f>'Per Capita Nominal'!BR69:BR69/'Per Capita PPP'!$B$4</f>
        <v>#N/A</v>
      </c>
      <c r="BR69" s="231" t="e">
        <f>'Per Capita Nominal'!BS69:BS69/'Per Capita PPP'!$B$4</f>
        <v>#N/A</v>
      </c>
      <c r="BS69" s="231" t="e">
        <f>'Per Capita Nominal'!BT69:BT69/'Per Capita PPP'!$B$4</f>
        <v>#N/A</v>
      </c>
      <c r="BT69" s="231" t="e">
        <f>'Per Capita Nominal'!BU69:BU69/'Per Capita PPP'!$B$4</f>
        <v>#N/A</v>
      </c>
      <c r="BU69" s="231" t="e">
        <f>'Per Capita Nominal'!BV69:BV69/'Per Capita PPP'!$B$4</f>
        <v>#N/A</v>
      </c>
      <c r="BV69" s="231" t="e">
        <f>'Per Capita Nominal'!BW69:BW69/'Per Capita PPP'!$B$4</f>
        <v>#N/A</v>
      </c>
      <c r="BW69" s="231" t="e">
        <f>'Per Capita Nominal'!BX69:BX69/'Per Capita PPP'!$B$4</f>
        <v>#N/A</v>
      </c>
      <c r="BX69" s="231" t="e">
        <f>'Per Capita Nominal'!BY69:BY69/'Per Capita PPP'!$B$4</f>
        <v>#N/A</v>
      </c>
      <c r="BY69" s="231" t="e">
        <f>'Per Capita Nominal'!BZ69:BZ69/'Per Capita PPP'!$B$4</f>
        <v>#N/A</v>
      </c>
      <c r="BZ69" s="231" t="e">
        <f>'Per Capita Nominal'!CA69:CA69/'Per Capita PPP'!$B$4</f>
        <v>#N/A</v>
      </c>
      <c r="CA69" s="231" t="e">
        <f>'Per Capita Nominal'!CB69:CB69/'Per Capita PPP'!$B$4</f>
        <v>#N/A</v>
      </c>
      <c r="CB69" s="231" t="e">
        <f>'Per Capita Nominal'!CC69:CC69/'Per Capita PPP'!$B$4</f>
        <v>#N/A</v>
      </c>
      <c r="CC69" s="231" t="e">
        <f>'Per Capita Nominal'!CD69:CD69/'Per Capita PPP'!$B$4</f>
        <v>#N/A</v>
      </c>
      <c r="CD69" s="231" t="e">
        <f>'Per Capita Nominal'!CE69:CE69/'Per Capita PPP'!$B$4</f>
        <v>#N/A</v>
      </c>
      <c r="CE69" s="231" t="e">
        <f>'Per Capita Nominal'!CF69:CF69/'Per Capita PPP'!$B$4</f>
        <v>#N/A</v>
      </c>
      <c r="CF69" s="231" t="e">
        <f>'Per Capita Nominal'!CG69:CG69/'Per Capita PPP'!$B$4</f>
        <v>#N/A</v>
      </c>
      <c r="CG69" s="231" t="e">
        <f>'Per Capita Nominal'!CH69:CH69/'Per Capita PPP'!$B$4</f>
        <v>#N/A</v>
      </c>
      <c r="CH69" s="231" t="e">
        <f>'Per Capita Nominal'!CI69:CI69/'Per Capita PPP'!$B$4</f>
        <v>#N/A</v>
      </c>
      <c r="CI69" s="231" t="e">
        <f>'Per Capita Nominal'!CJ69:CJ69/'Per Capita PPP'!$B$4</f>
        <v>#N/A</v>
      </c>
      <c r="CJ69" s="231" t="e">
        <f>'Per Capita Nominal'!CK69:CK69/'Per Capita PPP'!$B$4</f>
        <v>#N/A</v>
      </c>
      <c r="CK69" s="231" t="e">
        <f>'Per Capita Nominal'!CL69:CL69/'Per Capita PPP'!$B$4</f>
        <v>#N/A</v>
      </c>
      <c r="CL69" s="231" t="e">
        <f>'Per Capita Nominal'!CM69:CM69/'Per Capita PPP'!$B$4</f>
        <v>#N/A</v>
      </c>
      <c r="CM69" s="231" t="e">
        <f>'Per Capita Nominal'!CN69:CN69/'Per Capita PPP'!$B$4</f>
        <v>#N/A</v>
      </c>
      <c r="CN69" s="231" t="e">
        <f>'Per Capita Nominal'!CO69:CO69/'Per Capita PPP'!$B$4</f>
        <v>#N/A</v>
      </c>
      <c r="CO69" s="231" t="e">
        <f>'Per Capita Nominal'!CP69:CP69/'Per Capita PPP'!$B$4</f>
        <v>#N/A</v>
      </c>
    </row>
    <row r="70" spans="1:93" s="232" customFormat="1" hidden="1" outlineLevel="3">
      <c r="A70" s="205" t="s">
        <v>414</v>
      </c>
      <c r="B70" s="4" t="e">
        <f>'Per Capita Nominal'!C70:C70/'Per Capita PPP'!$B$4</f>
        <v>#N/A</v>
      </c>
      <c r="C70" s="231" t="e">
        <f>'Per Capita Nominal'!D70:D70/'Per Capita PPP'!$B$4</f>
        <v>#N/A</v>
      </c>
      <c r="D70" s="231" t="e">
        <f>'Per Capita Nominal'!E70:E70/'Per Capita PPP'!$B$4</f>
        <v>#N/A</v>
      </c>
      <c r="E70" s="231" t="e">
        <f>'Per Capita Nominal'!F70:F70/'Per Capita PPP'!$B$4</f>
        <v>#N/A</v>
      </c>
      <c r="F70" s="231" t="e">
        <f>'Per Capita Nominal'!G70:G70/'Per Capita PPP'!$B$4</f>
        <v>#N/A</v>
      </c>
      <c r="G70" s="231" t="e">
        <f>'Per Capita Nominal'!H70:H70/'Per Capita PPP'!$B$4</f>
        <v>#N/A</v>
      </c>
      <c r="H70" s="231" t="e">
        <f>'Per Capita Nominal'!I70:I70/'Per Capita PPP'!$B$4</f>
        <v>#N/A</v>
      </c>
      <c r="I70" s="231" t="e">
        <f>'Per Capita Nominal'!J70:J70/'Per Capita PPP'!$B$4</f>
        <v>#N/A</v>
      </c>
      <c r="J70" s="231" t="e">
        <f>'Per Capita Nominal'!K70:K70/'Per Capita PPP'!$B$4</f>
        <v>#N/A</v>
      </c>
      <c r="K70" s="231" t="e">
        <f>'Per Capita Nominal'!L70:L70/'Per Capita PPP'!$B$4</f>
        <v>#N/A</v>
      </c>
      <c r="L70" s="231" t="e">
        <f>'Per Capita Nominal'!M70:M70/'Per Capita PPP'!$B$4</f>
        <v>#N/A</v>
      </c>
      <c r="M70" s="231" t="e">
        <f>'Per Capita Nominal'!N70:N70/'Per Capita PPP'!$B$4</f>
        <v>#N/A</v>
      </c>
      <c r="N70" s="231" t="e">
        <f>'Per Capita Nominal'!O70:O70/'Per Capita PPP'!$B$4</f>
        <v>#N/A</v>
      </c>
      <c r="O70" s="231" t="e">
        <f>'Per Capita Nominal'!P70:P70/'Per Capita PPP'!$B$4</f>
        <v>#N/A</v>
      </c>
      <c r="P70" s="231" t="e">
        <f>'Per Capita Nominal'!Q70:Q70/'Per Capita PPP'!$B$4</f>
        <v>#N/A</v>
      </c>
      <c r="Q70" s="231" t="e">
        <f>'Per Capita Nominal'!R70:R70/'Per Capita PPP'!$B$4</f>
        <v>#N/A</v>
      </c>
      <c r="R70" s="231" t="e">
        <f>'Per Capita Nominal'!S70:S70/'Per Capita PPP'!$B$4</f>
        <v>#N/A</v>
      </c>
      <c r="S70" s="231" t="e">
        <f>'Per Capita Nominal'!T70:T70/'Per Capita PPP'!$B$4</f>
        <v>#N/A</v>
      </c>
      <c r="T70" s="231" t="e">
        <f>'Per Capita Nominal'!U70:U70/'Per Capita PPP'!$B$4</f>
        <v>#N/A</v>
      </c>
      <c r="U70" s="231" t="e">
        <f>'Per Capita Nominal'!V70:V70/'Per Capita PPP'!$B$4</f>
        <v>#N/A</v>
      </c>
      <c r="V70" s="231" t="e">
        <f>'Per Capita Nominal'!W70:W70/'Per Capita PPP'!$B$4</f>
        <v>#N/A</v>
      </c>
      <c r="W70" s="231" t="e">
        <f>'Per Capita Nominal'!X70:X70/'Per Capita PPP'!$B$4</f>
        <v>#N/A</v>
      </c>
      <c r="X70" s="231" t="e">
        <f>'Per Capita Nominal'!Y70:Y70/'Per Capita PPP'!$B$4</f>
        <v>#N/A</v>
      </c>
      <c r="Y70" s="231" t="e">
        <f>'Per Capita Nominal'!Z70:Z70/'Per Capita PPP'!$B$4</f>
        <v>#N/A</v>
      </c>
      <c r="Z70" s="231" t="e">
        <f>'Per Capita Nominal'!AA70:AA70/'Per Capita PPP'!$B$4</f>
        <v>#N/A</v>
      </c>
      <c r="AA70" s="231" t="e">
        <f>'Per Capita Nominal'!AB70:AB70/'Per Capita PPP'!$B$4</f>
        <v>#N/A</v>
      </c>
      <c r="AB70" s="231" t="e">
        <f>'Per Capita Nominal'!AC70:AC70/'Per Capita PPP'!$B$4</f>
        <v>#N/A</v>
      </c>
      <c r="AC70" s="231" t="e">
        <f>'Per Capita Nominal'!AD70:AD70/'Per Capita PPP'!$B$4</f>
        <v>#N/A</v>
      </c>
      <c r="AD70" s="231" t="e">
        <f>'Per Capita Nominal'!AE70:AE70/'Per Capita PPP'!$B$4</f>
        <v>#N/A</v>
      </c>
      <c r="AE70" s="231" t="e">
        <f>'Per Capita Nominal'!AF70:AF70/'Per Capita PPP'!$B$4</f>
        <v>#N/A</v>
      </c>
      <c r="AF70" s="231" t="e">
        <f>'Per Capita Nominal'!AG70:AG70/'Per Capita PPP'!$B$4</f>
        <v>#N/A</v>
      </c>
      <c r="AG70" s="231" t="e">
        <f>'Per Capita Nominal'!AH70:AH70/'Per Capita PPP'!$B$4</f>
        <v>#N/A</v>
      </c>
      <c r="AH70" s="231" t="e">
        <f>'Per Capita Nominal'!AI70:AI70/'Per Capita PPP'!$B$4</f>
        <v>#N/A</v>
      </c>
      <c r="AI70" s="231" t="e">
        <f>'Per Capita Nominal'!AJ70:AJ70/'Per Capita PPP'!$B$4</f>
        <v>#N/A</v>
      </c>
      <c r="AJ70" s="231" t="e">
        <f>'Per Capita Nominal'!AK70:AK70/'Per Capita PPP'!$B$4</f>
        <v>#N/A</v>
      </c>
      <c r="AK70" s="231" t="e">
        <f>'Per Capita Nominal'!AL70:AL70/'Per Capita PPP'!$B$4</f>
        <v>#N/A</v>
      </c>
      <c r="AL70" s="231" t="e">
        <f>'Per Capita Nominal'!AM70:AM70/'Per Capita PPP'!$B$4</f>
        <v>#N/A</v>
      </c>
      <c r="AM70" s="231" t="e">
        <f>'Per Capita Nominal'!AN70:AN70/'Per Capita PPP'!$B$4</f>
        <v>#N/A</v>
      </c>
      <c r="AN70" s="231" t="e">
        <f>'Per Capita Nominal'!AO70:AO70/'Per Capita PPP'!$B$4</f>
        <v>#N/A</v>
      </c>
      <c r="AO70" s="231" t="e">
        <f>'Per Capita Nominal'!AP70:AP70/'Per Capita PPP'!$B$4</f>
        <v>#N/A</v>
      </c>
      <c r="AP70" s="231" t="e">
        <f>'Per Capita Nominal'!AQ70:AQ70/'Per Capita PPP'!$B$4</f>
        <v>#N/A</v>
      </c>
      <c r="AQ70" s="231" t="e">
        <f>'Per Capita Nominal'!AR70:AR70/'Per Capita PPP'!$B$4</f>
        <v>#N/A</v>
      </c>
      <c r="AR70" s="231" t="e">
        <f>'Per Capita Nominal'!AS70:AS70/'Per Capita PPP'!$B$4</f>
        <v>#N/A</v>
      </c>
      <c r="AS70" s="231" t="e">
        <f>'Per Capita Nominal'!AT70:AT70/'Per Capita PPP'!$B$4</f>
        <v>#N/A</v>
      </c>
      <c r="AT70" s="231" t="e">
        <f>'Per Capita Nominal'!AU70:AU70/'Per Capita PPP'!$B$4</f>
        <v>#N/A</v>
      </c>
      <c r="AU70" s="231" t="e">
        <f>'Per Capita Nominal'!AV70:AV70/'Per Capita PPP'!$B$4</f>
        <v>#N/A</v>
      </c>
      <c r="AV70" s="231" t="e">
        <f>'Per Capita Nominal'!AW70:AW70/'Per Capita PPP'!$B$4</f>
        <v>#N/A</v>
      </c>
      <c r="AW70" s="231" t="e">
        <f>'Per Capita Nominal'!AX70:AX70/'Per Capita PPP'!$B$4</f>
        <v>#N/A</v>
      </c>
      <c r="AX70" s="231" t="e">
        <f>'Per Capita Nominal'!AY70:AY70/'Per Capita PPP'!$B$4</f>
        <v>#N/A</v>
      </c>
      <c r="AY70" s="231" t="e">
        <f>'Per Capita Nominal'!AZ70:AZ70/'Per Capita PPP'!$B$4</f>
        <v>#N/A</v>
      </c>
      <c r="AZ70" s="231" t="e">
        <f>'Per Capita Nominal'!BA70:BA70/'Per Capita PPP'!$B$4</f>
        <v>#N/A</v>
      </c>
      <c r="BA70" s="231" t="e">
        <f>'Per Capita Nominal'!BB70:BB70/'Per Capita PPP'!$B$4</f>
        <v>#N/A</v>
      </c>
      <c r="BB70" s="231" t="e">
        <f>'Per Capita Nominal'!BC70:BC70/'Per Capita PPP'!$B$4</f>
        <v>#N/A</v>
      </c>
      <c r="BC70" s="231" t="e">
        <f>'Per Capita Nominal'!BD70:BD70/'Per Capita PPP'!$B$4</f>
        <v>#N/A</v>
      </c>
      <c r="BD70" s="231" t="e">
        <f>'Per Capita Nominal'!BE70:BE70/'Per Capita PPP'!$B$4</f>
        <v>#N/A</v>
      </c>
      <c r="BE70" s="231" t="e">
        <f>'Per Capita Nominal'!BF70:BF70/'Per Capita PPP'!$B$4</f>
        <v>#N/A</v>
      </c>
      <c r="BF70" s="231" t="e">
        <f>'Per Capita Nominal'!BG70:BG70/'Per Capita PPP'!$B$4</f>
        <v>#N/A</v>
      </c>
      <c r="BG70" s="231" t="e">
        <f>'Per Capita Nominal'!BH70:BH70/'Per Capita PPP'!$B$4</f>
        <v>#N/A</v>
      </c>
      <c r="BH70" s="231" t="e">
        <f>'Per Capita Nominal'!BI70:BI70/'Per Capita PPP'!$B$4</f>
        <v>#N/A</v>
      </c>
      <c r="BI70" s="231" t="e">
        <f>'Per Capita Nominal'!BJ70:BJ70/'Per Capita PPP'!$B$4</f>
        <v>#N/A</v>
      </c>
      <c r="BJ70" s="231" t="e">
        <f>'Per Capita Nominal'!BK70:BK70/'Per Capita PPP'!$B$4</f>
        <v>#N/A</v>
      </c>
      <c r="BK70" s="231" t="e">
        <f>'Per Capita Nominal'!BL70:BL70/'Per Capita PPP'!$B$4</f>
        <v>#N/A</v>
      </c>
      <c r="BL70" s="231" t="e">
        <f>'Per Capita Nominal'!BM70:BM70/'Per Capita PPP'!$B$4</f>
        <v>#N/A</v>
      </c>
      <c r="BM70" s="231" t="e">
        <f>'Per Capita Nominal'!BN70:BN70/'Per Capita PPP'!$B$4</f>
        <v>#N/A</v>
      </c>
      <c r="BN70" s="231" t="e">
        <f>'Per Capita Nominal'!BO70:BO70/'Per Capita PPP'!$B$4</f>
        <v>#N/A</v>
      </c>
      <c r="BO70" s="231" t="e">
        <f>'Per Capita Nominal'!BP70:BP70/'Per Capita PPP'!$B$4</f>
        <v>#N/A</v>
      </c>
      <c r="BP70" s="231" t="e">
        <f>'Per Capita Nominal'!BQ70:BQ70/'Per Capita PPP'!$B$4</f>
        <v>#N/A</v>
      </c>
      <c r="BQ70" s="231" t="e">
        <f>'Per Capita Nominal'!BR70:BR70/'Per Capita PPP'!$B$4</f>
        <v>#N/A</v>
      </c>
      <c r="BR70" s="231" t="e">
        <f>'Per Capita Nominal'!BS70:BS70/'Per Capita PPP'!$B$4</f>
        <v>#N/A</v>
      </c>
      <c r="BS70" s="231" t="e">
        <f>'Per Capita Nominal'!BT70:BT70/'Per Capita PPP'!$B$4</f>
        <v>#N/A</v>
      </c>
      <c r="BT70" s="231" t="e">
        <f>'Per Capita Nominal'!BU70:BU70/'Per Capita PPP'!$B$4</f>
        <v>#N/A</v>
      </c>
      <c r="BU70" s="231" t="e">
        <f>'Per Capita Nominal'!BV70:BV70/'Per Capita PPP'!$B$4</f>
        <v>#N/A</v>
      </c>
      <c r="BV70" s="231" t="e">
        <f>'Per Capita Nominal'!BW70:BW70/'Per Capita PPP'!$B$4</f>
        <v>#N/A</v>
      </c>
      <c r="BW70" s="231" t="e">
        <f>'Per Capita Nominal'!BX70:BX70/'Per Capita PPP'!$B$4</f>
        <v>#N/A</v>
      </c>
      <c r="BX70" s="231" t="e">
        <f>'Per Capita Nominal'!BY70:BY70/'Per Capita PPP'!$B$4</f>
        <v>#N/A</v>
      </c>
      <c r="BY70" s="231" t="e">
        <f>'Per Capita Nominal'!BZ70:BZ70/'Per Capita PPP'!$B$4</f>
        <v>#N/A</v>
      </c>
      <c r="BZ70" s="231" t="e">
        <f>'Per Capita Nominal'!CA70:CA70/'Per Capita PPP'!$B$4</f>
        <v>#N/A</v>
      </c>
      <c r="CA70" s="231" t="e">
        <f>'Per Capita Nominal'!CB70:CB70/'Per Capita PPP'!$B$4</f>
        <v>#N/A</v>
      </c>
      <c r="CB70" s="231" t="e">
        <f>'Per Capita Nominal'!CC70:CC70/'Per Capita PPP'!$B$4</f>
        <v>#N/A</v>
      </c>
      <c r="CC70" s="231" t="e">
        <f>'Per Capita Nominal'!CD70:CD70/'Per Capita PPP'!$B$4</f>
        <v>#N/A</v>
      </c>
      <c r="CD70" s="231" t="e">
        <f>'Per Capita Nominal'!CE70:CE70/'Per Capita PPP'!$B$4</f>
        <v>#N/A</v>
      </c>
      <c r="CE70" s="231" t="e">
        <f>'Per Capita Nominal'!CF70:CF70/'Per Capita PPP'!$B$4</f>
        <v>#N/A</v>
      </c>
      <c r="CF70" s="231" t="e">
        <f>'Per Capita Nominal'!CG70:CG70/'Per Capita PPP'!$B$4</f>
        <v>#N/A</v>
      </c>
      <c r="CG70" s="231" t="e">
        <f>'Per Capita Nominal'!CH70:CH70/'Per Capita PPP'!$B$4</f>
        <v>#N/A</v>
      </c>
      <c r="CH70" s="231" t="e">
        <f>'Per Capita Nominal'!CI70:CI70/'Per Capita PPP'!$B$4</f>
        <v>#N/A</v>
      </c>
      <c r="CI70" s="231" t="e">
        <f>'Per Capita Nominal'!CJ70:CJ70/'Per Capita PPP'!$B$4</f>
        <v>#N/A</v>
      </c>
      <c r="CJ70" s="231" t="e">
        <f>'Per Capita Nominal'!CK70:CK70/'Per Capita PPP'!$B$4</f>
        <v>#N/A</v>
      </c>
      <c r="CK70" s="231" t="e">
        <f>'Per Capita Nominal'!CL70:CL70/'Per Capita PPP'!$B$4</f>
        <v>#N/A</v>
      </c>
      <c r="CL70" s="231" t="e">
        <f>'Per Capita Nominal'!CM70:CM70/'Per Capita PPP'!$B$4</f>
        <v>#N/A</v>
      </c>
      <c r="CM70" s="231" t="e">
        <f>'Per Capita Nominal'!CN70:CN70/'Per Capita PPP'!$B$4</f>
        <v>#N/A</v>
      </c>
      <c r="CN70" s="231" t="e">
        <f>'Per Capita Nominal'!CO70:CO70/'Per Capita PPP'!$B$4</f>
        <v>#N/A</v>
      </c>
      <c r="CO70" s="231" t="e">
        <f>'Per Capita Nominal'!CP70:CP70/'Per Capita PPP'!$B$4</f>
        <v>#N/A</v>
      </c>
    </row>
    <row r="71" spans="1:93" s="232" customFormat="1" hidden="1" outlineLevel="3">
      <c r="A71" s="205" t="s">
        <v>416</v>
      </c>
      <c r="B71" s="4" t="e">
        <f>'Per Capita Nominal'!C71:C71/'Per Capita PPP'!$B$4</f>
        <v>#N/A</v>
      </c>
      <c r="C71" s="231" t="e">
        <f>'Per Capita Nominal'!D71:D71/'Per Capita PPP'!$B$4</f>
        <v>#N/A</v>
      </c>
      <c r="D71" s="231" t="e">
        <f>'Per Capita Nominal'!E71:E71/'Per Capita PPP'!$B$4</f>
        <v>#N/A</v>
      </c>
      <c r="E71" s="231" t="e">
        <f>'Per Capita Nominal'!F71:F71/'Per Capita PPP'!$B$4</f>
        <v>#N/A</v>
      </c>
      <c r="F71" s="231" t="e">
        <f>'Per Capita Nominal'!G71:G71/'Per Capita PPP'!$B$4</f>
        <v>#N/A</v>
      </c>
      <c r="G71" s="231" t="e">
        <f>'Per Capita Nominal'!H71:H71/'Per Capita PPP'!$B$4</f>
        <v>#N/A</v>
      </c>
      <c r="H71" s="231" t="e">
        <f>'Per Capita Nominal'!I71:I71/'Per Capita PPP'!$B$4</f>
        <v>#N/A</v>
      </c>
      <c r="I71" s="231" t="e">
        <f>'Per Capita Nominal'!J71:J71/'Per Capita PPP'!$B$4</f>
        <v>#N/A</v>
      </c>
      <c r="J71" s="231" t="e">
        <f>'Per Capita Nominal'!K71:K71/'Per Capita PPP'!$B$4</f>
        <v>#N/A</v>
      </c>
      <c r="K71" s="231" t="e">
        <f>'Per Capita Nominal'!L71:L71/'Per Capita PPP'!$B$4</f>
        <v>#N/A</v>
      </c>
      <c r="L71" s="231" t="e">
        <f>'Per Capita Nominal'!M71:M71/'Per Capita PPP'!$B$4</f>
        <v>#N/A</v>
      </c>
      <c r="M71" s="231" t="e">
        <f>'Per Capita Nominal'!N71:N71/'Per Capita PPP'!$B$4</f>
        <v>#N/A</v>
      </c>
      <c r="N71" s="231" t="e">
        <f>'Per Capita Nominal'!O71:O71/'Per Capita PPP'!$B$4</f>
        <v>#N/A</v>
      </c>
      <c r="O71" s="231" t="e">
        <f>'Per Capita Nominal'!P71:P71/'Per Capita PPP'!$B$4</f>
        <v>#N/A</v>
      </c>
      <c r="P71" s="231" t="e">
        <f>'Per Capita Nominal'!Q71:Q71/'Per Capita PPP'!$B$4</f>
        <v>#N/A</v>
      </c>
      <c r="Q71" s="231" t="e">
        <f>'Per Capita Nominal'!R71:R71/'Per Capita PPP'!$B$4</f>
        <v>#N/A</v>
      </c>
      <c r="R71" s="231" t="e">
        <f>'Per Capita Nominal'!S71:S71/'Per Capita PPP'!$B$4</f>
        <v>#N/A</v>
      </c>
      <c r="S71" s="231" t="e">
        <f>'Per Capita Nominal'!T71:T71/'Per Capita PPP'!$B$4</f>
        <v>#N/A</v>
      </c>
      <c r="T71" s="231" t="e">
        <f>'Per Capita Nominal'!U71:U71/'Per Capita PPP'!$B$4</f>
        <v>#N/A</v>
      </c>
      <c r="U71" s="231" t="e">
        <f>'Per Capita Nominal'!V71:V71/'Per Capita PPP'!$B$4</f>
        <v>#N/A</v>
      </c>
      <c r="V71" s="231" t="e">
        <f>'Per Capita Nominal'!W71:W71/'Per Capita PPP'!$B$4</f>
        <v>#N/A</v>
      </c>
      <c r="W71" s="231" t="e">
        <f>'Per Capita Nominal'!X71:X71/'Per Capita PPP'!$B$4</f>
        <v>#N/A</v>
      </c>
      <c r="X71" s="231" t="e">
        <f>'Per Capita Nominal'!Y71:Y71/'Per Capita PPP'!$B$4</f>
        <v>#N/A</v>
      </c>
      <c r="Y71" s="231" t="e">
        <f>'Per Capita Nominal'!Z71:Z71/'Per Capita PPP'!$B$4</f>
        <v>#N/A</v>
      </c>
      <c r="Z71" s="231" t="e">
        <f>'Per Capita Nominal'!AA71:AA71/'Per Capita PPP'!$B$4</f>
        <v>#N/A</v>
      </c>
      <c r="AA71" s="231" t="e">
        <f>'Per Capita Nominal'!AB71:AB71/'Per Capita PPP'!$B$4</f>
        <v>#N/A</v>
      </c>
      <c r="AB71" s="231" t="e">
        <f>'Per Capita Nominal'!AC71:AC71/'Per Capita PPP'!$B$4</f>
        <v>#N/A</v>
      </c>
      <c r="AC71" s="231" t="e">
        <f>'Per Capita Nominal'!AD71:AD71/'Per Capita PPP'!$B$4</f>
        <v>#N/A</v>
      </c>
      <c r="AD71" s="231" t="e">
        <f>'Per Capita Nominal'!AE71:AE71/'Per Capita PPP'!$B$4</f>
        <v>#N/A</v>
      </c>
      <c r="AE71" s="231" t="e">
        <f>'Per Capita Nominal'!AF71:AF71/'Per Capita PPP'!$B$4</f>
        <v>#N/A</v>
      </c>
      <c r="AF71" s="231" t="e">
        <f>'Per Capita Nominal'!AG71:AG71/'Per Capita PPP'!$B$4</f>
        <v>#N/A</v>
      </c>
      <c r="AG71" s="231" t="e">
        <f>'Per Capita Nominal'!AH71:AH71/'Per Capita PPP'!$B$4</f>
        <v>#N/A</v>
      </c>
      <c r="AH71" s="231" t="e">
        <f>'Per Capita Nominal'!AI71:AI71/'Per Capita PPP'!$B$4</f>
        <v>#N/A</v>
      </c>
      <c r="AI71" s="231" t="e">
        <f>'Per Capita Nominal'!AJ71:AJ71/'Per Capita PPP'!$B$4</f>
        <v>#N/A</v>
      </c>
      <c r="AJ71" s="231" t="e">
        <f>'Per Capita Nominal'!AK71:AK71/'Per Capita PPP'!$B$4</f>
        <v>#N/A</v>
      </c>
      <c r="AK71" s="231" t="e">
        <f>'Per Capita Nominal'!AL71:AL71/'Per Capita PPP'!$B$4</f>
        <v>#N/A</v>
      </c>
      <c r="AL71" s="231" t="e">
        <f>'Per Capita Nominal'!AM71:AM71/'Per Capita PPP'!$B$4</f>
        <v>#N/A</v>
      </c>
      <c r="AM71" s="231" t="e">
        <f>'Per Capita Nominal'!AN71:AN71/'Per Capita PPP'!$B$4</f>
        <v>#N/A</v>
      </c>
      <c r="AN71" s="231" t="e">
        <f>'Per Capita Nominal'!AO71:AO71/'Per Capita PPP'!$B$4</f>
        <v>#N/A</v>
      </c>
      <c r="AO71" s="231" t="e">
        <f>'Per Capita Nominal'!AP71:AP71/'Per Capita PPP'!$B$4</f>
        <v>#N/A</v>
      </c>
      <c r="AP71" s="231" t="e">
        <f>'Per Capita Nominal'!AQ71:AQ71/'Per Capita PPP'!$B$4</f>
        <v>#N/A</v>
      </c>
      <c r="AQ71" s="231" t="e">
        <f>'Per Capita Nominal'!AR71:AR71/'Per Capita PPP'!$B$4</f>
        <v>#N/A</v>
      </c>
      <c r="AR71" s="231" t="e">
        <f>'Per Capita Nominal'!AS71:AS71/'Per Capita PPP'!$B$4</f>
        <v>#N/A</v>
      </c>
      <c r="AS71" s="231" t="e">
        <f>'Per Capita Nominal'!AT71:AT71/'Per Capita PPP'!$B$4</f>
        <v>#N/A</v>
      </c>
      <c r="AT71" s="231" t="e">
        <f>'Per Capita Nominal'!AU71:AU71/'Per Capita PPP'!$B$4</f>
        <v>#N/A</v>
      </c>
      <c r="AU71" s="231" t="e">
        <f>'Per Capita Nominal'!AV71:AV71/'Per Capita PPP'!$B$4</f>
        <v>#N/A</v>
      </c>
      <c r="AV71" s="231" t="e">
        <f>'Per Capita Nominal'!AW71:AW71/'Per Capita PPP'!$B$4</f>
        <v>#N/A</v>
      </c>
      <c r="AW71" s="231" t="e">
        <f>'Per Capita Nominal'!AX71:AX71/'Per Capita PPP'!$B$4</f>
        <v>#N/A</v>
      </c>
      <c r="AX71" s="231" t="e">
        <f>'Per Capita Nominal'!AY71:AY71/'Per Capita PPP'!$B$4</f>
        <v>#N/A</v>
      </c>
      <c r="AY71" s="231" t="e">
        <f>'Per Capita Nominal'!AZ71:AZ71/'Per Capita PPP'!$B$4</f>
        <v>#N/A</v>
      </c>
      <c r="AZ71" s="231" t="e">
        <f>'Per Capita Nominal'!BA71:BA71/'Per Capita PPP'!$B$4</f>
        <v>#N/A</v>
      </c>
      <c r="BA71" s="231" t="e">
        <f>'Per Capita Nominal'!BB71:BB71/'Per Capita PPP'!$B$4</f>
        <v>#N/A</v>
      </c>
      <c r="BB71" s="231" t="e">
        <f>'Per Capita Nominal'!BC71:BC71/'Per Capita PPP'!$B$4</f>
        <v>#N/A</v>
      </c>
      <c r="BC71" s="231" t="e">
        <f>'Per Capita Nominal'!BD71:BD71/'Per Capita PPP'!$B$4</f>
        <v>#N/A</v>
      </c>
      <c r="BD71" s="231" t="e">
        <f>'Per Capita Nominal'!BE71:BE71/'Per Capita PPP'!$B$4</f>
        <v>#N/A</v>
      </c>
      <c r="BE71" s="231" t="e">
        <f>'Per Capita Nominal'!BF71:BF71/'Per Capita PPP'!$B$4</f>
        <v>#N/A</v>
      </c>
      <c r="BF71" s="231" t="e">
        <f>'Per Capita Nominal'!BG71:BG71/'Per Capita PPP'!$B$4</f>
        <v>#N/A</v>
      </c>
      <c r="BG71" s="231" t="e">
        <f>'Per Capita Nominal'!BH71:BH71/'Per Capita PPP'!$B$4</f>
        <v>#N/A</v>
      </c>
      <c r="BH71" s="231" t="e">
        <f>'Per Capita Nominal'!BI71:BI71/'Per Capita PPP'!$B$4</f>
        <v>#N/A</v>
      </c>
      <c r="BI71" s="231" t="e">
        <f>'Per Capita Nominal'!BJ71:BJ71/'Per Capita PPP'!$B$4</f>
        <v>#N/A</v>
      </c>
      <c r="BJ71" s="231" t="e">
        <f>'Per Capita Nominal'!BK71:BK71/'Per Capita PPP'!$B$4</f>
        <v>#N/A</v>
      </c>
      <c r="BK71" s="231" t="e">
        <f>'Per Capita Nominal'!BL71:BL71/'Per Capita PPP'!$B$4</f>
        <v>#N/A</v>
      </c>
      <c r="BL71" s="231" t="e">
        <f>'Per Capita Nominal'!BM71:BM71/'Per Capita PPP'!$B$4</f>
        <v>#N/A</v>
      </c>
      <c r="BM71" s="231" t="e">
        <f>'Per Capita Nominal'!BN71:BN71/'Per Capita PPP'!$B$4</f>
        <v>#N/A</v>
      </c>
      <c r="BN71" s="231" t="e">
        <f>'Per Capita Nominal'!BO71:BO71/'Per Capita PPP'!$B$4</f>
        <v>#N/A</v>
      </c>
      <c r="BO71" s="231" t="e">
        <f>'Per Capita Nominal'!BP71:BP71/'Per Capita PPP'!$B$4</f>
        <v>#N/A</v>
      </c>
      <c r="BP71" s="231" t="e">
        <f>'Per Capita Nominal'!BQ71:BQ71/'Per Capita PPP'!$B$4</f>
        <v>#N/A</v>
      </c>
      <c r="BQ71" s="231" t="e">
        <f>'Per Capita Nominal'!BR71:BR71/'Per Capita PPP'!$B$4</f>
        <v>#N/A</v>
      </c>
      <c r="BR71" s="231" t="e">
        <f>'Per Capita Nominal'!BS71:BS71/'Per Capita PPP'!$B$4</f>
        <v>#N/A</v>
      </c>
      <c r="BS71" s="231" t="e">
        <f>'Per Capita Nominal'!BT71:BT71/'Per Capita PPP'!$B$4</f>
        <v>#N/A</v>
      </c>
      <c r="BT71" s="231" t="e">
        <f>'Per Capita Nominal'!BU71:BU71/'Per Capita PPP'!$B$4</f>
        <v>#N/A</v>
      </c>
      <c r="BU71" s="231" t="e">
        <f>'Per Capita Nominal'!BV71:BV71/'Per Capita PPP'!$B$4</f>
        <v>#N/A</v>
      </c>
      <c r="BV71" s="231" t="e">
        <f>'Per Capita Nominal'!BW71:BW71/'Per Capita PPP'!$B$4</f>
        <v>#N/A</v>
      </c>
      <c r="BW71" s="231" t="e">
        <f>'Per Capita Nominal'!BX71:BX71/'Per Capita PPP'!$B$4</f>
        <v>#N/A</v>
      </c>
      <c r="BX71" s="231" t="e">
        <f>'Per Capita Nominal'!BY71:BY71/'Per Capita PPP'!$B$4</f>
        <v>#N/A</v>
      </c>
      <c r="BY71" s="231" t="e">
        <f>'Per Capita Nominal'!BZ71:BZ71/'Per Capita PPP'!$B$4</f>
        <v>#N/A</v>
      </c>
      <c r="BZ71" s="231" t="e">
        <f>'Per Capita Nominal'!CA71:CA71/'Per Capita PPP'!$B$4</f>
        <v>#N/A</v>
      </c>
      <c r="CA71" s="231" t="e">
        <f>'Per Capita Nominal'!CB71:CB71/'Per Capita PPP'!$B$4</f>
        <v>#N/A</v>
      </c>
      <c r="CB71" s="231" t="e">
        <f>'Per Capita Nominal'!CC71:CC71/'Per Capita PPP'!$B$4</f>
        <v>#N/A</v>
      </c>
      <c r="CC71" s="231" t="e">
        <f>'Per Capita Nominal'!CD71:CD71/'Per Capita PPP'!$B$4</f>
        <v>#N/A</v>
      </c>
      <c r="CD71" s="231" t="e">
        <f>'Per Capita Nominal'!CE71:CE71/'Per Capita PPP'!$B$4</f>
        <v>#N/A</v>
      </c>
      <c r="CE71" s="231" t="e">
        <f>'Per Capita Nominal'!CF71:CF71/'Per Capita PPP'!$B$4</f>
        <v>#N/A</v>
      </c>
      <c r="CF71" s="231" t="e">
        <f>'Per Capita Nominal'!CG71:CG71/'Per Capita PPP'!$B$4</f>
        <v>#N/A</v>
      </c>
      <c r="CG71" s="231" t="e">
        <f>'Per Capita Nominal'!CH71:CH71/'Per Capita PPP'!$B$4</f>
        <v>#N/A</v>
      </c>
      <c r="CH71" s="231" t="e">
        <f>'Per Capita Nominal'!CI71:CI71/'Per Capita PPP'!$B$4</f>
        <v>#N/A</v>
      </c>
      <c r="CI71" s="231" t="e">
        <f>'Per Capita Nominal'!CJ71:CJ71/'Per Capita PPP'!$B$4</f>
        <v>#N/A</v>
      </c>
      <c r="CJ71" s="231" t="e">
        <f>'Per Capita Nominal'!CK71:CK71/'Per Capita PPP'!$B$4</f>
        <v>#N/A</v>
      </c>
      <c r="CK71" s="231" t="e">
        <f>'Per Capita Nominal'!CL71:CL71/'Per Capita PPP'!$B$4</f>
        <v>#N/A</v>
      </c>
      <c r="CL71" s="231" t="e">
        <f>'Per Capita Nominal'!CM71:CM71/'Per Capita PPP'!$B$4</f>
        <v>#N/A</v>
      </c>
      <c r="CM71" s="231" t="e">
        <f>'Per Capita Nominal'!CN71:CN71/'Per Capita PPP'!$B$4</f>
        <v>#N/A</v>
      </c>
      <c r="CN71" s="231" t="e">
        <f>'Per Capita Nominal'!CO71:CO71/'Per Capita PPP'!$B$4</f>
        <v>#N/A</v>
      </c>
      <c r="CO71" s="231" t="e">
        <f>'Per Capita Nominal'!CP71:CP71/'Per Capita PPP'!$B$4</f>
        <v>#N/A</v>
      </c>
    </row>
    <row r="72" spans="1:93" s="232" customFormat="1" hidden="1" outlineLevel="3">
      <c r="A72" s="30" t="s">
        <v>428</v>
      </c>
      <c r="B72" s="4" t="e">
        <f>'Per Capita Nominal'!C72:C72/'Per Capita PPP'!$B$4</f>
        <v>#N/A</v>
      </c>
      <c r="C72" s="231" t="e">
        <f>'Per Capita Nominal'!D72:D72/'Per Capita PPP'!$B$4</f>
        <v>#N/A</v>
      </c>
      <c r="D72" s="231" t="e">
        <f>'Per Capita Nominal'!E72:E72/'Per Capita PPP'!$B$4</f>
        <v>#N/A</v>
      </c>
      <c r="E72" s="231" t="e">
        <f>'Per Capita Nominal'!F72:F72/'Per Capita PPP'!$B$4</f>
        <v>#N/A</v>
      </c>
      <c r="F72" s="231" t="e">
        <f>'Per Capita Nominal'!G72:G72/'Per Capita PPP'!$B$4</f>
        <v>#N/A</v>
      </c>
      <c r="G72" s="231" t="e">
        <f>'Per Capita Nominal'!H72:H72/'Per Capita PPP'!$B$4</f>
        <v>#N/A</v>
      </c>
      <c r="H72" s="231" t="e">
        <f>'Per Capita Nominal'!I72:I72/'Per Capita PPP'!$B$4</f>
        <v>#N/A</v>
      </c>
      <c r="I72" s="231" t="e">
        <f>'Per Capita Nominal'!J72:J72/'Per Capita PPP'!$B$4</f>
        <v>#N/A</v>
      </c>
      <c r="J72" s="231" t="e">
        <f>'Per Capita Nominal'!K72:K72/'Per Capita PPP'!$B$4</f>
        <v>#N/A</v>
      </c>
      <c r="K72" s="231" t="e">
        <f>'Per Capita Nominal'!L72:L72/'Per Capita PPP'!$B$4</f>
        <v>#N/A</v>
      </c>
      <c r="L72" s="231" t="e">
        <f>'Per Capita Nominal'!M72:M72/'Per Capita PPP'!$B$4</f>
        <v>#N/A</v>
      </c>
      <c r="M72" s="231" t="e">
        <f>'Per Capita Nominal'!N72:N72/'Per Capita PPP'!$B$4</f>
        <v>#N/A</v>
      </c>
      <c r="N72" s="231" t="e">
        <f>'Per Capita Nominal'!O72:O72/'Per Capita PPP'!$B$4</f>
        <v>#N/A</v>
      </c>
      <c r="O72" s="231" t="e">
        <f>'Per Capita Nominal'!P72:P72/'Per Capita PPP'!$B$4</f>
        <v>#N/A</v>
      </c>
      <c r="P72" s="231" t="e">
        <f>'Per Capita Nominal'!Q72:Q72/'Per Capita PPP'!$B$4</f>
        <v>#N/A</v>
      </c>
      <c r="Q72" s="231" t="e">
        <f>'Per Capita Nominal'!R72:R72/'Per Capita PPP'!$B$4</f>
        <v>#N/A</v>
      </c>
      <c r="R72" s="231" t="e">
        <f>'Per Capita Nominal'!S72:S72/'Per Capita PPP'!$B$4</f>
        <v>#N/A</v>
      </c>
      <c r="S72" s="231" t="e">
        <f>'Per Capita Nominal'!T72:T72/'Per Capita PPP'!$B$4</f>
        <v>#N/A</v>
      </c>
      <c r="T72" s="231" t="e">
        <f>'Per Capita Nominal'!U72:U72/'Per Capita PPP'!$B$4</f>
        <v>#N/A</v>
      </c>
      <c r="U72" s="231" t="e">
        <f>'Per Capita Nominal'!V72:V72/'Per Capita PPP'!$B$4</f>
        <v>#N/A</v>
      </c>
      <c r="V72" s="231" t="e">
        <f>'Per Capita Nominal'!W72:W72/'Per Capita PPP'!$B$4</f>
        <v>#N/A</v>
      </c>
      <c r="W72" s="231" t="e">
        <f>'Per Capita Nominal'!X72:X72/'Per Capita PPP'!$B$4</f>
        <v>#N/A</v>
      </c>
      <c r="X72" s="231" t="e">
        <f>'Per Capita Nominal'!Y72:Y72/'Per Capita PPP'!$B$4</f>
        <v>#N/A</v>
      </c>
      <c r="Y72" s="231" t="e">
        <f>'Per Capita Nominal'!Z72:Z72/'Per Capita PPP'!$B$4</f>
        <v>#N/A</v>
      </c>
      <c r="Z72" s="231" t="e">
        <f>'Per Capita Nominal'!AA72:AA72/'Per Capita PPP'!$B$4</f>
        <v>#N/A</v>
      </c>
      <c r="AA72" s="231" t="e">
        <f>'Per Capita Nominal'!AB72:AB72/'Per Capita PPP'!$B$4</f>
        <v>#N/A</v>
      </c>
      <c r="AB72" s="231" t="e">
        <f>'Per Capita Nominal'!AC72:AC72/'Per Capita PPP'!$B$4</f>
        <v>#N/A</v>
      </c>
      <c r="AC72" s="231" t="e">
        <f>'Per Capita Nominal'!AD72:AD72/'Per Capita PPP'!$B$4</f>
        <v>#N/A</v>
      </c>
      <c r="AD72" s="231" t="e">
        <f>'Per Capita Nominal'!AE72:AE72/'Per Capita PPP'!$B$4</f>
        <v>#N/A</v>
      </c>
      <c r="AE72" s="231" t="e">
        <f>'Per Capita Nominal'!AF72:AF72/'Per Capita PPP'!$B$4</f>
        <v>#N/A</v>
      </c>
      <c r="AF72" s="231" t="e">
        <f>'Per Capita Nominal'!AG72:AG72/'Per Capita PPP'!$B$4</f>
        <v>#N/A</v>
      </c>
      <c r="AG72" s="231" t="e">
        <f>'Per Capita Nominal'!AH72:AH72/'Per Capita PPP'!$B$4</f>
        <v>#N/A</v>
      </c>
      <c r="AH72" s="231" t="e">
        <f>'Per Capita Nominal'!AI72:AI72/'Per Capita PPP'!$B$4</f>
        <v>#N/A</v>
      </c>
      <c r="AI72" s="231" t="e">
        <f>'Per Capita Nominal'!AJ72:AJ72/'Per Capita PPP'!$B$4</f>
        <v>#N/A</v>
      </c>
      <c r="AJ72" s="231" t="e">
        <f>'Per Capita Nominal'!AK72:AK72/'Per Capita PPP'!$B$4</f>
        <v>#N/A</v>
      </c>
      <c r="AK72" s="231" t="e">
        <f>'Per Capita Nominal'!AL72:AL72/'Per Capita PPP'!$B$4</f>
        <v>#N/A</v>
      </c>
      <c r="AL72" s="231" t="e">
        <f>'Per Capita Nominal'!AM72:AM72/'Per Capita PPP'!$B$4</f>
        <v>#N/A</v>
      </c>
      <c r="AM72" s="231" t="e">
        <f>'Per Capita Nominal'!AN72:AN72/'Per Capita PPP'!$B$4</f>
        <v>#N/A</v>
      </c>
      <c r="AN72" s="231" t="e">
        <f>'Per Capita Nominal'!AO72:AO72/'Per Capita PPP'!$B$4</f>
        <v>#N/A</v>
      </c>
      <c r="AO72" s="231" t="e">
        <f>'Per Capita Nominal'!AP72:AP72/'Per Capita PPP'!$B$4</f>
        <v>#N/A</v>
      </c>
      <c r="AP72" s="231" t="e">
        <f>'Per Capita Nominal'!AQ72:AQ72/'Per Capita PPP'!$B$4</f>
        <v>#N/A</v>
      </c>
      <c r="AQ72" s="231" t="e">
        <f>'Per Capita Nominal'!AR72:AR72/'Per Capita PPP'!$B$4</f>
        <v>#N/A</v>
      </c>
      <c r="AR72" s="231" t="e">
        <f>'Per Capita Nominal'!AS72:AS72/'Per Capita PPP'!$B$4</f>
        <v>#N/A</v>
      </c>
      <c r="AS72" s="231" t="e">
        <f>'Per Capita Nominal'!AT72:AT72/'Per Capita PPP'!$B$4</f>
        <v>#N/A</v>
      </c>
      <c r="AT72" s="231" t="e">
        <f>'Per Capita Nominal'!AU72:AU72/'Per Capita PPP'!$B$4</f>
        <v>#N/A</v>
      </c>
      <c r="AU72" s="231" t="e">
        <f>'Per Capita Nominal'!AV72:AV72/'Per Capita PPP'!$B$4</f>
        <v>#N/A</v>
      </c>
      <c r="AV72" s="231" t="e">
        <f>'Per Capita Nominal'!AW72:AW72/'Per Capita PPP'!$B$4</f>
        <v>#N/A</v>
      </c>
      <c r="AW72" s="231" t="e">
        <f>'Per Capita Nominal'!AX72:AX72/'Per Capita PPP'!$B$4</f>
        <v>#N/A</v>
      </c>
      <c r="AX72" s="231" t="e">
        <f>'Per Capita Nominal'!AY72:AY72/'Per Capita PPP'!$B$4</f>
        <v>#N/A</v>
      </c>
      <c r="AY72" s="231" t="e">
        <f>'Per Capita Nominal'!AZ72:AZ72/'Per Capita PPP'!$B$4</f>
        <v>#N/A</v>
      </c>
      <c r="AZ72" s="231" t="e">
        <f>'Per Capita Nominal'!BA72:BA72/'Per Capita PPP'!$B$4</f>
        <v>#N/A</v>
      </c>
      <c r="BA72" s="231" t="e">
        <f>'Per Capita Nominal'!BB72:BB72/'Per Capita PPP'!$B$4</f>
        <v>#N/A</v>
      </c>
      <c r="BB72" s="231" t="e">
        <f>'Per Capita Nominal'!BC72:BC72/'Per Capita PPP'!$B$4</f>
        <v>#N/A</v>
      </c>
      <c r="BC72" s="231" t="e">
        <f>'Per Capita Nominal'!BD72:BD72/'Per Capita PPP'!$B$4</f>
        <v>#N/A</v>
      </c>
      <c r="BD72" s="231" t="e">
        <f>'Per Capita Nominal'!BE72:BE72/'Per Capita PPP'!$B$4</f>
        <v>#N/A</v>
      </c>
      <c r="BE72" s="231" t="e">
        <f>'Per Capita Nominal'!BF72:BF72/'Per Capita PPP'!$B$4</f>
        <v>#N/A</v>
      </c>
      <c r="BF72" s="231" t="e">
        <f>'Per Capita Nominal'!BG72:BG72/'Per Capita PPP'!$B$4</f>
        <v>#N/A</v>
      </c>
      <c r="BG72" s="231" t="e">
        <f>'Per Capita Nominal'!BH72:BH72/'Per Capita PPP'!$B$4</f>
        <v>#N/A</v>
      </c>
      <c r="BH72" s="231" t="e">
        <f>'Per Capita Nominal'!BI72:BI72/'Per Capita PPP'!$B$4</f>
        <v>#N/A</v>
      </c>
      <c r="BI72" s="231" t="e">
        <f>'Per Capita Nominal'!BJ72:BJ72/'Per Capita PPP'!$B$4</f>
        <v>#N/A</v>
      </c>
      <c r="BJ72" s="231" t="e">
        <f>'Per Capita Nominal'!BK72:BK72/'Per Capita PPP'!$B$4</f>
        <v>#N/A</v>
      </c>
      <c r="BK72" s="231" t="e">
        <f>'Per Capita Nominal'!BL72:BL72/'Per Capita PPP'!$B$4</f>
        <v>#N/A</v>
      </c>
      <c r="BL72" s="231" t="e">
        <f>'Per Capita Nominal'!BM72:BM72/'Per Capita PPP'!$B$4</f>
        <v>#N/A</v>
      </c>
      <c r="BM72" s="231" t="e">
        <f>'Per Capita Nominal'!BN72:BN72/'Per Capita PPP'!$B$4</f>
        <v>#N/A</v>
      </c>
      <c r="BN72" s="231" t="e">
        <f>'Per Capita Nominal'!BO72:BO72/'Per Capita PPP'!$B$4</f>
        <v>#N/A</v>
      </c>
      <c r="BO72" s="231" t="e">
        <f>'Per Capita Nominal'!BP72:BP72/'Per Capita PPP'!$B$4</f>
        <v>#N/A</v>
      </c>
      <c r="BP72" s="231" t="e">
        <f>'Per Capita Nominal'!BQ72:BQ72/'Per Capita PPP'!$B$4</f>
        <v>#N/A</v>
      </c>
      <c r="BQ72" s="231" t="e">
        <f>'Per Capita Nominal'!BR72:BR72/'Per Capita PPP'!$B$4</f>
        <v>#N/A</v>
      </c>
      <c r="BR72" s="231" t="e">
        <f>'Per Capita Nominal'!BS72:BS72/'Per Capita PPP'!$B$4</f>
        <v>#N/A</v>
      </c>
      <c r="BS72" s="231" t="e">
        <f>'Per Capita Nominal'!BT72:BT72/'Per Capita PPP'!$B$4</f>
        <v>#N/A</v>
      </c>
      <c r="BT72" s="231" t="e">
        <f>'Per Capita Nominal'!BU72:BU72/'Per Capita PPP'!$B$4</f>
        <v>#N/A</v>
      </c>
      <c r="BU72" s="231" t="e">
        <f>'Per Capita Nominal'!BV72:BV72/'Per Capita PPP'!$B$4</f>
        <v>#N/A</v>
      </c>
      <c r="BV72" s="231" t="e">
        <f>'Per Capita Nominal'!BW72:BW72/'Per Capita PPP'!$B$4</f>
        <v>#N/A</v>
      </c>
      <c r="BW72" s="231" t="e">
        <f>'Per Capita Nominal'!BX72:BX72/'Per Capita PPP'!$B$4</f>
        <v>#N/A</v>
      </c>
      <c r="BX72" s="231" t="e">
        <f>'Per Capita Nominal'!BY72:BY72/'Per Capita PPP'!$B$4</f>
        <v>#N/A</v>
      </c>
      <c r="BY72" s="231" t="e">
        <f>'Per Capita Nominal'!BZ72:BZ72/'Per Capita PPP'!$B$4</f>
        <v>#N/A</v>
      </c>
      <c r="BZ72" s="231" t="e">
        <f>'Per Capita Nominal'!CA72:CA72/'Per Capita PPP'!$B$4</f>
        <v>#N/A</v>
      </c>
      <c r="CA72" s="231" t="e">
        <f>'Per Capita Nominal'!CB72:CB72/'Per Capita PPP'!$B$4</f>
        <v>#N/A</v>
      </c>
      <c r="CB72" s="231" t="e">
        <f>'Per Capita Nominal'!CC72:CC72/'Per Capita PPP'!$B$4</f>
        <v>#N/A</v>
      </c>
      <c r="CC72" s="231" t="e">
        <f>'Per Capita Nominal'!CD72:CD72/'Per Capita PPP'!$B$4</f>
        <v>#N/A</v>
      </c>
      <c r="CD72" s="231" t="e">
        <f>'Per Capita Nominal'!CE72:CE72/'Per Capita PPP'!$B$4</f>
        <v>#N/A</v>
      </c>
      <c r="CE72" s="231" t="e">
        <f>'Per Capita Nominal'!CF72:CF72/'Per Capita PPP'!$B$4</f>
        <v>#N/A</v>
      </c>
      <c r="CF72" s="231" t="e">
        <f>'Per Capita Nominal'!CG72:CG72/'Per Capita PPP'!$B$4</f>
        <v>#N/A</v>
      </c>
      <c r="CG72" s="231" t="e">
        <f>'Per Capita Nominal'!CH72:CH72/'Per Capita PPP'!$B$4</f>
        <v>#N/A</v>
      </c>
      <c r="CH72" s="231" t="e">
        <f>'Per Capita Nominal'!CI72:CI72/'Per Capita PPP'!$B$4</f>
        <v>#N/A</v>
      </c>
      <c r="CI72" s="231" t="e">
        <f>'Per Capita Nominal'!CJ72:CJ72/'Per Capita PPP'!$B$4</f>
        <v>#N/A</v>
      </c>
      <c r="CJ72" s="231" t="e">
        <f>'Per Capita Nominal'!CK72:CK72/'Per Capita PPP'!$B$4</f>
        <v>#N/A</v>
      </c>
      <c r="CK72" s="231" t="e">
        <f>'Per Capita Nominal'!CL72:CL72/'Per Capita PPP'!$B$4</f>
        <v>#N/A</v>
      </c>
      <c r="CL72" s="231" t="e">
        <f>'Per Capita Nominal'!CM72:CM72/'Per Capita PPP'!$B$4</f>
        <v>#N/A</v>
      </c>
      <c r="CM72" s="231" t="e">
        <f>'Per Capita Nominal'!CN72:CN72/'Per Capita PPP'!$B$4</f>
        <v>#N/A</v>
      </c>
      <c r="CN72" s="231" t="e">
        <f>'Per Capita Nominal'!CO72:CO72/'Per Capita PPP'!$B$4</f>
        <v>#N/A</v>
      </c>
      <c r="CO72" s="231" t="e">
        <f>'Per Capita Nominal'!CP72:CP72/'Per Capita PPP'!$B$4</f>
        <v>#N/A</v>
      </c>
    </row>
    <row r="73" spans="1:93">
      <c r="A73" s="26" t="s">
        <v>422</v>
      </c>
    </row>
    <row r="87" spans="1:94" collapsed="1">
      <c r="A87" s="3"/>
    </row>
    <row r="88" spans="1:94">
      <c r="A88" s="200"/>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200"/>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200"/>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200"/>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200"/>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200"/>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112" customFormat="1" ht="18.75">
      <c r="A1" s="132" t="str">
        <f>"Table 3. Annual per capita flows (normalized), " &amp; Input!A2 &amp; " , " &amp; Input!B2</f>
        <v xml:space="preserve">Table 3. Annual per capita flows (normalized),  , </v>
      </c>
      <c r="B1" s="110"/>
      <c r="D1" s="238" t="s">
        <v>423</v>
      </c>
    </row>
    <row r="2" spans="1:94" s="118" customFormat="1">
      <c r="A2" s="120" t="s">
        <v>304</v>
      </c>
    </row>
    <row r="3" spans="1:94" s="118" customFormat="1">
      <c r="A3" s="120" t="s">
        <v>305</v>
      </c>
    </row>
    <row r="4" spans="1:94" s="118" customFormat="1">
      <c r="A4" s="120"/>
    </row>
    <row r="5" spans="1:94" s="113" customFormat="1" ht="18.75">
      <c r="A5" s="198" t="str">
        <f>"Version " &amp; Input2!B5</f>
        <v xml:space="preserve">Version </v>
      </c>
      <c r="B5" s="114" t="s">
        <v>45</v>
      </c>
      <c r="C5" s="114">
        <v>0</v>
      </c>
      <c r="D5" s="114">
        <v>1</v>
      </c>
      <c r="E5" s="114">
        <v>2</v>
      </c>
      <c r="F5" s="114">
        <v>3</v>
      </c>
      <c r="G5" s="114">
        <v>4</v>
      </c>
      <c r="H5" s="114">
        <v>5</v>
      </c>
      <c r="I5" s="114">
        <v>6</v>
      </c>
      <c r="J5" s="114">
        <v>7</v>
      </c>
      <c r="K5" s="114">
        <v>8</v>
      </c>
      <c r="L5" s="114">
        <v>9</v>
      </c>
      <c r="M5" s="114">
        <v>10</v>
      </c>
      <c r="N5" s="114">
        <v>11</v>
      </c>
      <c r="O5" s="114">
        <v>12</v>
      </c>
      <c r="P5" s="114">
        <v>13</v>
      </c>
      <c r="Q5" s="114">
        <v>14</v>
      </c>
      <c r="R5" s="114">
        <v>15</v>
      </c>
      <c r="S5" s="114">
        <v>16</v>
      </c>
      <c r="T5" s="114">
        <v>17</v>
      </c>
      <c r="U5" s="114">
        <v>18</v>
      </c>
      <c r="V5" s="114">
        <v>19</v>
      </c>
      <c r="W5" s="114">
        <v>20</v>
      </c>
      <c r="X5" s="114">
        <v>21</v>
      </c>
      <c r="Y5" s="114">
        <v>22</v>
      </c>
      <c r="Z5" s="114">
        <v>23</v>
      </c>
      <c r="AA5" s="114">
        <v>24</v>
      </c>
      <c r="AB5" s="114">
        <v>25</v>
      </c>
      <c r="AC5" s="114">
        <v>26</v>
      </c>
      <c r="AD5" s="114">
        <v>27</v>
      </c>
      <c r="AE5" s="114">
        <v>28</v>
      </c>
      <c r="AF5" s="114">
        <v>29</v>
      </c>
      <c r="AG5" s="114">
        <v>30</v>
      </c>
      <c r="AH5" s="114">
        <v>31</v>
      </c>
      <c r="AI5" s="114">
        <v>32</v>
      </c>
      <c r="AJ5" s="114">
        <v>33</v>
      </c>
      <c r="AK5" s="114">
        <v>34</v>
      </c>
      <c r="AL5" s="114">
        <v>35</v>
      </c>
      <c r="AM5" s="114">
        <v>36</v>
      </c>
      <c r="AN5" s="114">
        <v>37</v>
      </c>
      <c r="AO5" s="114">
        <v>38</v>
      </c>
      <c r="AP5" s="114">
        <v>39</v>
      </c>
      <c r="AQ5" s="114">
        <v>40</v>
      </c>
      <c r="AR5" s="114">
        <v>41</v>
      </c>
      <c r="AS5" s="114">
        <v>42</v>
      </c>
      <c r="AT5" s="114">
        <v>43</v>
      </c>
      <c r="AU5" s="114">
        <v>44</v>
      </c>
      <c r="AV5" s="114">
        <v>45</v>
      </c>
      <c r="AW5" s="114">
        <v>46</v>
      </c>
      <c r="AX5" s="114">
        <v>47</v>
      </c>
      <c r="AY5" s="114">
        <v>48</v>
      </c>
      <c r="AZ5" s="114">
        <v>49</v>
      </c>
      <c r="BA5" s="114">
        <v>50</v>
      </c>
      <c r="BB5" s="114">
        <v>51</v>
      </c>
      <c r="BC5" s="114">
        <v>52</v>
      </c>
      <c r="BD5" s="114">
        <v>53</v>
      </c>
      <c r="BE5" s="114">
        <v>54</v>
      </c>
      <c r="BF5" s="114">
        <v>55</v>
      </c>
      <c r="BG5" s="114">
        <v>56</v>
      </c>
      <c r="BH5" s="114">
        <v>57</v>
      </c>
      <c r="BI5" s="114">
        <v>58</v>
      </c>
      <c r="BJ5" s="114">
        <v>59</v>
      </c>
      <c r="BK5" s="114">
        <v>60</v>
      </c>
      <c r="BL5" s="114">
        <v>61</v>
      </c>
      <c r="BM5" s="114">
        <v>62</v>
      </c>
      <c r="BN5" s="114">
        <v>63</v>
      </c>
      <c r="BO5" s="114">
        <v>64</v>
      </c>
      <c r="BP5" s="114">
        <v>65</v>
      </c>
      <c r="BQ5" s="114">
        <v>66</v>
      </c>
      <c r="BR5" s="114">
        <v>67</v>
      </c>
      <c r="BS5" s="114">
        <v>68</v>
      </c>
      <c r="BT5" s="114">
        <v>69</v>
      </c>
      <c r="BU5" s="114">
        <v>70</v>
      </c>
      <c r="BV5" s="114">
        <v>71</v>
      </c>
      <c r="BW5" s="114">
        <v>72</v>
      </c>
      <c r="BX5" s="114">
        <v>73</v>
      </c>
      <c r="BY5" s="114">
        <v>74</v>
      </c>
      <c r="BZ5" s="114">
        <v>75</v>
      </c>
      <c r="CA5" s="114">
        <v>76</v>
      </c>
      <c r="CB5" s="114">
        <v>77</v>
      </c>
      <c r="CC5" s="114">
        <v>78</v>
      </c>
      <c r="CD5" s="114">
        <v>79</v>
      </c>
      <c r="CE5" s="114">
        <v>80</v>
      </c>
      <c r="CF5" s="114">
        <v>81</v>
      </c>
      <c r="CG5" s="114">
        <v>82</v>
      </c>
      <c r="CH5" s="114">
        <v>83</v>
      </c>
      <c r="CI5" s="114">
        <v>84</v>
      </c>
      <c r="CJ5" s="114">
        <v>85</v>
      </c>
      <c r="CK5" s="114">
        <v>86</v>
      </c>
      <c r="CL5" s="114">
        <v>87</v>
      </c>
      <c r="CM5" s="114">
        <v>88</v>
      </c>
      <c r="CN5" s="114">
        <v>89</v>
      </c>
      <c r="CO5" s="114" t="s">
        <v>3</v>
      </c>
      <c r="CP5" s="114"/>
    </row>
    <row r="6" spans="1:94">
      <c r="A6" s="3" t="s">
        <v>4</v>
      </c>
      <c r="B6" s="7" t="e">
        <f>'Per Capita Nominal'!C6/'Per Capita Normalized'!$B$74</f>
        <v>#N/A</v>
      </c>
      <c r="C6" s="11" t="e">
        <f>'Per Capita Nominal'!D6/'Per Capita Normalized'!$B$74</f>
        <v>#N/A</v>
      </c>
      <c r="D6" s="7" t="e">
        <f>'Per Capita Nominal'!E6/'Per Capita Normalized'!$B$74</f>
        <v>#N/A</v>
      </c>
      <c r="E6" s="7" t="e">
        <f>'Per Capita Nominal'!F6/'Per Capita Normalized'!$B$74</f>
        <v>#N/A</v>
      </c>
      <c r="F6" s="7" t="e">
        <f>'Per Capita Nominal'!G6/'Per Capita Normalized'!$B$74</f>
        <v>#N/A</v>
      </c>
      <c r="G6" s="7" t="e">
        <f>'Per Capita Nominal'!H6/'Per Capita Normalized'!$B$74</f>
        <v>#N/A</v>
      </c>
      <c r="H6" s="7" t="e">
        <f>'Per Capita Nominal'!I6/'Per Capita Normalized'!$B$74</f>
        <v>#N/A</v>
      </c>
      <c r="I6" s="7" t="e">
        <f>'Per Capita Nominal'!J6/'Per Capita Normalized'!$B$74</f>
        <v>#N/A</v>
      </c>
      <c r="J6" s="7" t="e">
        <f>'Per Capita Nominal'!K6/'Per Capita Normalized'!$B$74</f>
        <v>#N/A</v>
      </c>
      <c r="K6" s="7" t="e">
        <f>'Per Capita Nominal'!L6/'Per Capita Normalized'!$B$74</f>
        <v>#N/A</v>
      </c>
      <c r="L6" s="7" t="e">
        <f>'Per Capita Nominal'!M6/'Per Capita Normalized'!$B$74</f>
        <v>#N/A</v>
      </c>
      <c r="M6" s="7" t="e">
        <f>'Per Capita Nominal'!N6/'Per Capita Normalized'!$B$74</f>
        <v>#N/A</v>
      </c>
      <c r="N6" s="7" t="e">
        <f>'Per Capita Nominal'!O6/'Per Capita Normalized'!$B$74</f>
        <v>#N/A</v>
      </c>
      <c r="O6" s="7" t="e">
        <f>'Per Capita Nominal'!P6/'Per Capita Normalized'!$B$74</f>
        <v>#N/A</v>
      </c>
      <c r="P6" s="7" t="e">
        <f>'Per Capita Nominal'!Q6/'Per Capita Normalized'!$B$74</f>
        <v>#N/A</v>
      </c>
      <c r="Q6" s="7" t="e">
        <f>'Per Capita Nominal'!R6/'Per Capita Normalized'!$B$74</f>
        <v>#N/A</v>
      </c>
      <c r="R6" s="7" t="e">
        <f>'Per Capita Nominal'!S6/'Per Capita Normalized'!$B$74</f>
        <v>#N/A</v>
      </c>
      <c r="S6" s="7" t="e">
        <f>'Per Capita Nominal'!T6/'Per Capita Normalized'!$B$74</f>
        <v>#N/A</v>
      </c>
      <c r="T6" s="7" t="e">
        <f>'Per Capita Nominal'!U6/'Per Capita Normalized'!$B$74</f>
        <v>#N/A</v>
      </c>
      <c r="U6" s="7" t="e">
        <f>'Per Capita Nominal'!V6/'Per Capita Normalized'!$B$74</f>
        <v>#N/A</v>
      </c>
      <c r="V6" s="7" t="e">
        <f>'Per Capita Nominal'!W6/'Per Capita Normalized'!$B$74</f>
        <v>#N/A</v>
      </c>
      <c r="W6" s="7" t="e">
        <f>'Per Capita Nominal'!X6/'Per Capita Normalized'!$B$74</f>
        <v>#N/A</v>
      </c>
      <c r="X6" s="7" t="e">
        <f>'Per Capita Nominal'!Y6/'Per Capita Normalized'!$B$74</f>
        <v>#N/A</v>
      </c>
      <c r="Y6" s="7" t="e">
        <f>'Per Capita Nominal'!Z6/'Per Capita Normalized'!$B$74</f>
        <v>#N/A</v>
      </c>
      <c r="Z6" s="7" t="e">
        <f>'Per Capita Nominal'!AA6/'Per Capita Normalized'!$B$74</f>
        <v>#N/A</v>
      </c>
      <c r="AA6" s="7" t="e">
        <f>'Per Capita Nominal'!AB6/'Per Capita Normalized'!$B$74</f>
        <v>#N/A</v>
      </c>
      <c r="AB6" s="7" t="e">
        <f>'Per Capita Nominal'!AC6/'Per Capita Normalized'!$B$74</f>
        <v>#N/A</v>
      </c>
      <c r="AC6" s="7" t="e">
        <f>'Per Capita Nominal'!AD6/'Per Capita Normalized'!$B$74</f>
        <v>#N/A</v>
      </c>
      <c r="AD6" s="7" t="e">
        <f>'Per Capita Nominal'!AE6/'Per Capita Normalized'!$B$74</f>
        <v>#N/A</v>
      </c>
      <c r="AE6" s="7" t="e">
        <f>'Per Capita Nominal'!AF6/'Per Capita Normalized'!$B$74</f>
        <v>#N/A</v>
      </c>
      <c r="AF6" s="7" t="e">
        <f>'Per Capita Nominal'!AG6/'Per Capita Normalized'!$B$74</f>
        <v>#N/A</v>
      </c>
      <c r="AG6" s="7" t="e">
        <f>'Per Capita Nominal'!AH6/'Per Capita Normalized'!$B$74</f>
        <v>#N/A</v>
      </c>
      <c r="AH6" s="7" t="e">
        <f>'Per Capita Nominal'!AI6/'Per Capita Normalized'!$B$74</f>
        <v>#N/A</v>
      </c>
      <c r="AI6" s="7" t="e">
        <f>'Per Capita Nominal'!AJ6/'Per Capita Normalized'!$B$74</f>
        <v>#N/A</v>
      </c>
      <c r="AJ6" s="7" t="e">
        <f>'Per Capita Nominal'!AK6/'Per Capita Normalized'!$B$74</f>
        <v>#N/A</v>
      </c>
      <c r="AK6" s="7" t="e">
        <f>'Per Capita Nominal'!AL6/'Per Capita Normalized'!$B$74</f>
        <v>#N/A</v>
      </c>
      <c r="AL6" s="7" t="e">
        <f>'Per Capita Nominal'!AM6/'Per Capita Normalized'!$B$74</f>
        <v>#N/A</v>
      </c>
      <c r="AM6" s="7" t="e">
        <f>'Per Capita Nominal'!AN6/'Per Capita Normalized'!$B$74</f>
        <v>#N/A</v>
      </c>
      <c r="AN6" s="7" t="e">
        <f>'Per Capita Nominal'!AO6/'Per Capita Normalized'!$B$74</f>
        <v>#N/A</v>
      </c>
      <c r="AO6" s="7" t="e">
        <f>'Per Capita Nominal'!AP6/'Per Capita Normalized'!$B$74</f>
        <v>#N/A</v>
      </c>
      <c r="AP6" s="7" t="e">
        <f>'Per Capita Nominal'!AQ6/'Per Capita Normalized'!$B$74</f>
        <v>#N/A</v>
      </c>
      <c r="AQ6" s="7" t="e">
        <f>'Per Capita Nominal'!AR6/'Per Capita Normalized'!$B$74</f>
        <v>#N/A</v>
      </c>
      <c r="AR6" s="7" t="e">
        <f>'Per Capita Nominal'!AS6/'Per Capita Normalized'!$B$74</f>
        <v>#N/A</v>
      </c>
      <c r="AS6" s="7" t="e">
        <f>'Per Capita Nominal'!AT6/'Per Capita Normalized'!$B$74</f>
        <v>#N/A</v>
      </c>
      <c r="AT6" s="7" t="e">
        <f>'Per Capita Nominal'!AU6/'Per Capita Normalized'!$B$74</f>
        <v>#N/A</v>
      </c>
      <c r="AU6" s="7" t="e">
        <f>'Per Capita Nominal'!AV6/'Per Capita Normalized'!$B$74</f>
        <v>#N/A</v>
      </c>
      <c r="AV6" s="7" t="e">
        <f>'Per Capita Nominal'!AW6/'Per Capita Normalized'!$B$74</f>
        <v>#N/A</v>
      </c>
      <c r="AW6" s="7" t="e">
        <f>'Per Capita Nominal'!AX6/'Per Capita Normalized'!$B$74</f>
        <v>#N/A</v>
      </c>
      <c r="AX6" s="7" t="e">
        <f>'Per Capita Nominal'!AY6/'Per Capita Normalized'!$B$74</f>
        <v>#N/A</v>
      </c>
      <c r="AY6" s="7" t="e">
        <f>'Per Capita Nominal'!AZ6/'Per Capita Normalized'!$B$74</f>
        <v>#N/A</v>
      </c>
      <c r="AZ6" s="7" t="e">
        <f>'Per Capita Nominal'!BA6/'Per Capita Normalized'!$B$74</f>
        <v>#N/A</v>
      </c>
      <c r="BA6" s="7" t="e">
        <f>'Per Capita Nominal'!BB6/'Per Capita Normalized'!$B$74</f>
        <v>#N/A</v>
      </c>
      <c r="BB6" s="7" t="e">
        <f>'Per Capita Nominal'!BC6/'Per Capita Normalized'!$B$74</f>
        <v>#N/A</v>
      </c>
      <c r="BC6" s="7" t="e">
        <f>'Per Capita Nominal'!BD6/'Per Capita Normalized'!$B$74</f>
        <v>#N/A</v>
      </c>
      <c r="BD6" s="7" t="e">
        <f>'Per Capita Nominal'!BE6/'Per Capita Normalized'!$B$74</f>
        <v>#N/A</v>
      </c>
      <c r="BE6" s="7" t="e">
        <f>'Per Capita Nominal'!BF6/'Per Capita Normalized'!$B$74</f>
        <v>#N/A</v>
      </c>
      <c r="BF6" s="7" t="e">
        <f>'Per Capita Nominal'!BG6/'Per Capita Normalized'!$B$74</f>
        <v>#N/A</v>
      </c>
      <c r="BG6" s="7" t="e">
        <f>'Per Capita Nominal'!BH6/'Per Capita Normalized'!$B$74</f>
        <v>#N/A</v>
      </c>
      <c r="BH6" s="7" t="e">
        <f>'Per Capita Nominal'!BI6/'Per Capita Normalized'!$B$74</f>
        <v>#N/A</v>
      </c>
      <c r="BI6" s="7" t="e">
        <f>'Per Capita Nominal'!BJ6/'Per Capita Normalized'!$B$74</f>
        <v>#N/A</v>
      </c>
      <c r="BJ6" s="7" t="e">
        <f>'Per Capita Nominal'!BK6/'Per Capita Normalized'!$B$74</f>
        <v>#N/A</v>
      </c>
      <c r="BK6" s="7" t="e">
        <f>'Per Capita Nominal'!BL6/'Per Capita Normalized'!$B$74</f>
        <v>#N/A</v>
      </c>
      <c r="BL6" s="7" t="e">
        <f>'Per Capita Nominal'!BM6/'Per Capita Normalized'!$B$74</f>
        <v>#N/A</v>
      </c>
      <c r="BM6" s="7" t="e">
        <f>'Per Capita Nominal'!BN6/'Per Capita Normalized'!$B$74</f>
        <v>#N/A</v>
      </c>
      <c r="BN6" s="7" t="e">
        <f>'Per Capita Nominal'!BO6/'Per Capita Normalized'!$B$74</f>
        <v>#N/A</v>
      </c>
      <c r="BO6" s="7" t="e">
        <f>'Per Capita Nominal'!BP6/'Per Capita Normalized'!$B$74</f>
        <v>#N/A</v>
      </c>
      <c r="BP6" s="7" t="e">
        <f>'Per Capita Nominal'!BQ6/'Per Capita Normalized'!$B$74</f>
        <v>#N/A</v>
      </c>
      <c r="BQ6" s="7" t="e">
        <f>'Per Capita Nominal'!BR6/'Per Capita Normalized'!$B$74</f>
        <v>#N/A</v>
      </c>
      <c r="BR6" s="7" t="e">
        <f>'Per Capita Nominal'!BS6/'Per Capita Normalized'!$B$74</f>
        <v>#N/A</v>
      </c>
      <c r="BS6" s="7" t="e">
        <f>'Per Capita Nominal'!BT6/'Per Capita Normalized'!$B$74</f>
        <v>#N/A</v>
      </c>
      <c r="BT6" s="7" t="e">
        <f>'Per Capita Nominal'!BU6/'Per Capita Normalized'!$B$74</f>
        <v>#N/A</v>
      </c>
      <c r="BU6" s="7" t="e">
        <f>'Per Capita Nominal'!BV6/'Per Capita Normalized'!$B$74</f>
        <v>#N/A</v>
      </c>
      <c r="BV6" s="7" t="e">
        <f>'Per Capita Nominal'!BW6/'Per Capita Normalized'!$B$74</f>
        <v>#N/A</v>
      </c>
      <c r="BW6" s="7" t="e">
        <f>'Per Capita Nominal'!BX6/'Per Capita Normalized'!$B$74</f>
        <v>#N/A</v>
      </c>
      <c r="BX6" s="7" t="e">
        <f>'Per Capita Nominal'!BY6/'Per Capita Normalized'!$B$74</f>
        <v>#N/A</v>
      </c>
      <c r="BY6" s="7" t="e">
        <f>'Per Capita Nominal'!BZ6/'Per Capita Normalized'!$B$74</f>
        <v>#N/A</v>
      </c>
      <c r="BZ6" s="7" t="e">
        <f>'Per Capita Nominal'!CA6/'Per Capita Normalized'!$B$74</f>
        <v>#N/A</v>
      </c>
      <c r="CA6" s="7" t="e">
        <f>'Per Capita Nominal'!CB6/'Per Capita Normalized'!$B$74</f>
        <v>#N/A</v>
      </c>
      <c r="CB6" s="7" t="e">
        <f>'Per Capita Nominal'!CC6/'Per Capita Normalized'!$B$74</f>
        <v>#N/A</v>
      </c>
      <c r="CC6" s="7" t="e">
        <f>'Per Capita Nominal'!CD6/'Per Capita Normalized'!$B$74</f>
        <v>#N/A</v>
      </c>
      <c r="CD6" s="7" t="e">
        <f>'Per Capita Nominal'!CE6/'Per Capita Normalized'!$B$74</f>
        <v>#N/A</v>
      </c>
      <c r="CE6" s="7" t="e">
        <f>'Per Capita Nominal'!CF6/'Per Capita Normalized'!$B$74</f>
        <v>#N/A</v>
      </c>
      <c r="CF6" s="7" t="e">
        <f>'Per Capita Nominal'!CG6/'Per Capita Normalized'!$B$74</f>
        <v>#N/A</v>
      </c>
      <c r="CG6" s="7" t="e">
        <f>'Per Capita Nominal'!CH6/'Per Capita Normalized'!$B$74</f>
        <v>#N/A</v>
      </c>
      <c r="CH6" s="7" t="e">
        <f>'Per Capita Nominal'!CI6/'Per Capita Normalized'!$B$74</f>
        <v>#N/A</v>
      </c>
      <c r="CI6" s="7" t="e">
        <f>'Per Capita Nominal'!CJ6/'Per Capita Normalized'!$B$74</f>
        <v>#N/A</v>
      </c>
      <c r="CJ6" s="7" t="e">
        <f>'Per Capita Nominal'!CK6/'Per Capita Normalized'!$B$74</f>
        <v>#N/A</v>
      </c>
      <c r="CK6" s="7" t="e">
        <f>'Per Capita Nominal'!CL6/'Per Capita Normalized'!$B$74</f>
        <v>#N/A</v>
      </c>
      <c r="CL6" s="7" t="e">
        <f>'Per Capita Nominal'!CM6/'Per Capita Normalized'!$B$74</f>
        <v>#N/A</v>
      </c>
      <c r="CM6" s="7" t="e">
        <f>'Per Capita Nominal'!CN6/'Per Capita Normalized'!$B$74</f>
        <v>#N/A</v>
      </c>
      <c r="CN6" s="7" t="e">
        <f>'Per Capita Nominal'!CO6/'Per Capita Normalized'!$B$74</f>
        <v>#N/A</v>
      </c>
      <c r="CO6" s="7" t="e">
        <f>'Per Capita Nominal'!CP6/'Per Capita Normalized'!$B$74</f>
        <v>#N/A</v>
      </c>
    </row>
    <row r="7" spans="1:94" outlineLevel="1">
      <c r="A7" s="29" t="s">
        <v>5</v>
      </c>
      <c r="B7" s="7" t="e">
        <f>'Per Capita Nominal'!C7/'Per Capita Normalized'!$B$74</f>
        <v>#N/A</v>
      </c>
      <c r="C7" s="11" t="e">
        <f>'Per Capita Nominal'!D7/'Per Capita Normalized'!$B$74</f>
        <v>#N/A</v>
      </c>
      <c r="D7" s="7" t="e">
        <f>'Per Capita Nominal'!E7/'Per Capita Normalized'!$B$74</f>
        <v>#N/A</v>
      </c>
      <c r="E7" s="7" t="e">
        <f>'Per Capita Nominal'!F7/'Per Capita Normalized'!$B$74</f>
        <v>#N/A</v>
      </c>
      <c r="F7" s="7" t="e">
        <f>'Per Capita Nominal'!G7/'Per Capita Normalized'!$B$74</f>
        <v>#N/A</v>
      </c>
      <c r="G7" s="7" t="e">
        <f>'Per Capita Nominal'!H7/'Per Capita Normalized'!$B$74</f>
        <v>#N/A</v>
      </c>
      <c r="H7" s="7" t="e">
        <f>'Per Capita Nominal'!I7/'Per Capita Normalized'!$B$74</f>
        <v>#N/A</v>
      </c>
      <c r="I7" s="7" t="e">
        <f>'Per Capita Nominal'!J7/'Per Capita Normalized'!$B$74</f>
        <v>#N/A</v>
      </c>
      <c r="J7" s="7" t="e">
        <f>'Per Capita Nominal'!K7/'Per Capita Normalized'!$B$74</f>
        <v>#N/A</v>
      </c>
      <c r="K7" s="7" t="e">
        <f>'Per Capita Nominal'!L7/'Per Capita Normalized'!$B$74</f>
        <v>#N/A</v>
      </c>
      <c r="L7" s="7" t="e">
        <f>'Per Capita Nominal'!M7/'Per Capita Normalized'!$B$74</f>
        <v>#N/A</v>
      </c>
      <c r="M7" s="7" t="e">
        <f>'Per Capita Nominal'!N7/'Per Capita Normalized'!$B$74</f>
        <v>#N/A</v>
      </c>
      <c r="N7" s="7" t="e">
        <f>'Per Capita Nominal'!O7/'Per Capita Normalized'!$B$74</f>
        <v>#N/A</v>
      </c>
      <c r="O7" s="7" t="e">
        <f>'Per Capita Nominal'!P7/'Per Capita Normalized'!$B$74</f>
        <v>#N/A</v>
      </c>
      <c r="P7" s="7" t="e">
        <f>'Per Capita Nominal'!Q7/'Per Capita Normalized'!$B$74</f>
        <v>#N/A</v>
      </c>
      <c r="Q7" s="7" t="e">
        <f>'Per Capita Nominal'!R7/'Per Capita Normalized'!$B$74</f>
        <v>#N/A</v>
      </c>
      <c r="R7" s="7" t="e">
        <f>'Per Capita Nominal'!S7/'Per Capita Normalized'!$B$74</f>
        <v>#N/A</v>
      </c>
      <c r="S7" s="7" t="e">
        <f>'Per Capita Nominal'!T7/'Per Capita Normalized'!$B$74</f>
        <v>#N/A</v>
      </c>
      <c r="T7" s="7" t="e">
        <f>'Per Capita Nominal'!U7/'Per Capita Normalized'!$B$74</f>
        <v>#N/A</v>
      </c>
      <c r="U7" s="7" t="e">
        <f>'Per Capita Nominal'!V7/'Per Capita Normalized'!$B$74</f>
        <v>#N/A</v>
      </c>
      <c r="V7" s="7" t="e">
        <f>'Per Capita Nominal'!W7/'Per Capita Normalized'!$B$74</f>
        <v>#N/A</v>
      </c>
      <c r="W7" s="7" t="e">
        <f>'Per Capita Nominal'!X7/'Per Capita Normalized'!$B$74</f>
        <v>#N/A</v>
      </c>
      <c r="X7" s="7" t="e">
        <f>'Per Capita Nominal'!Y7/'Per Capita Normalized'!$B$74</f>
        <v>#N/A</v>
      </c>
      <c r="Y7" s="7" t="e">
        <f>'Per Capita Nominal'!Z7/'Per Capita Normalized'!$B$74</f>
        <v>#N/A</v>
      </c>
      <c r="Z7" s="7" t="e">
        <f>'Per Capita Nominal'!AA7/'Per Capita Normalized'!$B$74</f>
        <v>#N/A</v>
      </c>
      <c r="AA7" s="7" t="e">
        <f>'Per Capita Nominal'!AB7/'Per Capita Normalized'!$B$74</f>
        <v>#N/A</v>
      </c>
      <c r="AB7" s="7" t="e">
        <f>'Per Capita Nominal'!AC7/'Per Capita Normalized'!$B$74</f>
        <v>#N/A</v>
      </c>
      <c r="AC7" s="7" t="e">
        <f>'Per Capita Nominal'!AD7/'Per Capita Normalized'!$B$74</f>
        <v>#N/A</v>
      </c>
      <c r="AD7" s="7" t="e">
        <f>'Per Capita Nominal'!AE7/'Per Capita Normalized'!$B$74</f>
        <v>#N/A</v>
      </c>
      <c r="AE7" s="7" t="e">
        <f>'Per Capita Nominal'!AF7/'Per Capita Normalized'!$B$74</f>
        <v>#N/A</v>
      </c>
      <c r="AF7" s="7" t="e">
        <f>'Per Capita Nominal'!AG7/'Per Capita Normalized'!$B$74</f>
        <v>#N/A</v>
      </c>
      <c r="AG7" s="7" t="e">
        <f>'Per Capita Nominal'!AH7/'Per Capita Normalized'!$B$74</f>
        <v>#N/A</v>
      </c>
      <c r="AH7" s="7" t="e">
        <f>'Per Capita Nominal'!AI7/'Per Capita Normalized'!$B$74</f>
        <v>#N/A</v>
      </c>
      <c r="AI7" s="7" t="e">
        <f>'Per Capita Nominal'!AJ7/'Per Capita Normalized'!$B$74</f>
        <v>#N/A</v>
      </c>
      <c r="AJ7" s="7" t="e">
        <f>'Per Capita Nominal'!AK7/'Per Capita Normalized'!$B$74</f>
        <v>#N/A</v>
      </c>
      <c r="AK7" s="7" t="e">
        <f>'Per Capita Nominal'!AL7/'Per Capita Normalized'!$B$74</f>
        <v>#N/A</v>
      </c>
      <c r="AL7" s="7" t="e">
        <f>'Per Capita Nominal'!AM7/'Per Capita Normalized'!$B$74</f>
        <v>#N/A</v>
      </c>
      <c r="AM7" s="7" t="e">
        <f>'Per Capita Nominal'!AN7/'Per Capita Normalized'!$B$74</f>
        <v>#N/A</v>
      </c>
      <c r="AN7" s="7" t="e">
        <f>'Per Capita Nominal'!AO7/'Per Capita Normalized'!$B$74</f>
        <v>#N/A</v>
      </c>
      <c r="AO7" s="7" t="e">
        <f>'Per Capita Nominal'!AP7/'Per Capita Normalized'!$B$74</f>
        <v>#N/A</v>
      </c>
      <c r="AP7" s="7" t="e">
        <f>'Per Capita Nominal'!AQ7/'Per Capita Normalized'!$B$74</f>
        <v>#N/A</v>
      </c>
      <c r="AQ7" s="7" t="e">
        <f>'Per Capita Nominal'!AR7/'Per Capita Normalized'!$B$74</f>
        <v>#N/A</v>
      </c>
      <c r="AR7" s="7" t="e">
        <f>'Per Capita Nominal'!AS7/'Per Capita Normalized'!$B$74</f>
        <v>#N/A</v>
      </c>
      <c r="AS7" s="7" t="e">
        <f>'Per Capita Nominal'!AT7/'Per Capita Normalized'!$B$74</f>
        <v>#N/A</v>
      </c>
      <c r="AT7" s="7" t="e">
        <f>'Per Capita Nominal'!AU7/'Per Capita Normalized'!$B$74</f>
        <v>#N/A</v>
      </c>
      <c r="AU7" s="7" t="e">
        <f>'Per Capita Nominal'!AV7/'Per Capita Normalized'!$B$74</f>
        <v>#N/A</v>
      </c>
      <c r="AV7" s="7" t="e">
        <f>'Per Capita Nominal'!AW7/'Per Capita Normalized'!$B$74</f>
        <v>#N/A</v>
      </c>
      <c r="AW7" s="7" t="e">
        <f>'Per Capita Nominal'!AX7/'Per Capita Normalized'!$B$74</f>
        <v>#N/A</v>
      </c>
      <c r="AX7" s="7" t="e">
        <f>'Per Capita Nominal'!AY7/'Per Capita Normalized'!$B$74</f>
        <v>#N/A</v>
      </c>
      <c r="AY7" s="7" t="e">
        <f>'Per Capita Nominal'!AZ7/'Per Capita Normalized'!$B$74</f>
        <v>#N/A</v>
      </c>
      <c r="AZ7" s="7" t="e">
        <f>'Per Capita Nominal'!BA7/'Per Capita Normalized'!$B$74</f>
        <v>#N/A</v>
      </c>
      <c r="BA7" s="7" t="e">
        <f>'Per Capita Nominal'!BB7/'Per Capita Normalized'!$B$74</f>
        <v>#N/A</v>
      </c>
      <c r="BB7" s="7" t="e">
        <f>'Per Capita Nominal'!BC7/'Per Capita Normalized'!$B$74</f>
        <v>#N/A</v>
      </c>
      <c r="BC7" s="7" t="e">
        <f>'Per Capita Nominal'!BD7/'Per Capita Normalized'!$B$74</f>
        <v>#N/A</v>
      </c>
      <c r="BD7" s="7" t="e">
        <f>'Per Capita Nominal'!BE7/'Per Capita Normalized'!$B$74</f>
        <v>#N/A</v>
      </c>
      <c r="BE7" s="7" t="e">
        <f>'Per Capita Nominal'!BF7/'Per Capita Normalized'!$B$74</f>
        <v>#N/A</v>
      </c>
      <c r="BF7" s="7" t="e">
        <f>'Per Capita Nominal'!BG7/'Per Capita Normalized'!$B$74</f>
        <v>#N/A</v>
      </c>
      <c r="BG7" s="7" t="e">
        <f>'Per Capita Nominal'!BH7/'Per Capita Normalized'!$B$74</f>
        <v>#N/A</v>
      </c>
      <c r="BH7" s="7" t="e">
        <f>'Per Capita Nominal'!BI7/'Per Capita Normalized'!$B$74</f>
        <v>#N/A</v>
      </c>
      <c r="BI7" s="7" t="e">
        <f>'Per Capita Nominal'!BJ7/'Per Capita Normalized'!$B$74</f>
        <v>#N/A</v>
      </c>
      <c r="BJ7" s="7" t="e">
        <f>'Per Capita Nominal'!BK7/'Per Capita Normalized'!$B$74</f>
        <v>#N/A</v>
      </c>
      <c r="BK7" s="7" t="e">
        <f>'Per Capita Nominal'!BL7/'Per Capita Normalized'!$B$74</f>
        <v>#N/A</v>
      </c>
      <c r="BL7" s="7" t="e">
        <f>'Per Capita Nominal'!BM7/'Per Capita Normalized'!$B$74</f>
        <v>#N/A</v>
      </c>
      <c r="BM7" s="7" t="e">
        <f>'Per Capita Nominal'!BN7/'Per Capita Normalized'!$B$74</f>
        <v>#N/A</v>
      </c>
      <c r="BN7" s="7" t="e">
        <f>'Per Capita Nominal'!BO7/'Per Capita Normalized'!$B$74</f>
        <v>#N/A</v>
      </c>
      <c r="BO7" s="7" t="e">
        <f>'Per Capita Nominal'!BP7/'Per Capita Normalized'!$B$74</f>
        <v>#N/A</v>
      </c>
      <c r="BP7" s="7" t="e">
        <f>'Per Capita Nominal'!BQ7/'Per Capita Normalized'!$B$74</f>
        <v>#N/A</v>
      </c>
      <c r="BQ7" s="7" t="e">
        <f>'Per Capita Nominal'!BR7/'Per Capita Normalized'!$B$74</f>
        <v>#N/A</v>
      </c>
      <c r="BR7" s="7" t="e">
        <f>'Per Capita Nominal'!BS7/'Per Capita Normalized'!$B$74</f>
        <v>#N/A</v>
      </c>
      <c r="BS7" s="7" t="e">
        <f>'Per Capita Nominal'!BT7/'Per Capita Normalized'!$B$74</f>
        <v>#N/A</v>
      </c>
      <c r="BT7" s="7" t="e">
        <f>'Per Capita Nominal'!BU7/'Per Capita Normalized'!$B$74</f>
        <v>#N/A</v>
      </c>
      <c r="BU7" s="7" t="e">
        <f>'Per Capita Nominal'!BV7/'Per Capita Normalized'!$B$74</f>
        <v>#N/A</v>
      </c>
      <c r="BV7" s="7" t="e">
        <f>'Per Capita Nominal'!BW7/'Per Capita Normalized'!$B$74</f>
        <v>#N/A</v>
      </c>
      <c r="BW7" s="7" t="e">
        <f>'Per Capita Nominal'!BX7/'Per Capita Normalized'!$B$74</f>
        <v>#N/A</v>
      </c>
      <c r="BX7" s="7" t="e">
        <f>'Per Capita Nominal'!BY7/'Per Capita Normalized'!$B$74</f>
        <v>#N/A</v>
      </c>
      <c r="BY7" s="7" t="e">
        <f>'Per Capita Nominal'!BZ7/'Per Capita Normalized'!$B$74</f>
        <v>#N/A</v>
      </c>
      <c r="BZ7" s="7" t="e">
        <f>'Per Capita Nominal'!CA7/'Per Capita Normalized'!$B$74</f>
        <v>#N/A</v>
      </c>
      <c r="CA7" s="7" t="e">
        <f>'Per Capita Nominal'!CB7/'Per Capita Normalized'!$B$74</f>
        <v>#N/A</v>
      </c>
      <c r="CB7" s="7" t="e">
        <f>'Per Capita Nominal'!CC7/'Per Capita Normalized'!$B$74</f>
        <v>#N/A</v>
      </c>
      <c r="CC7" s="7" t="e">
        <f>'Per Capita Nominal'!CD7/'Per Capita Normalized'!$B$74</f>
        <v>#N/A</v>
      </c>
      <c r="CD7" s="7" t="e">
        <f>'Per Capita Nominal'!CE7/'Per Capita Normalized'!$B$74</f>
        <v>#N/A</v>
      </c>
      <c r="CE7" s="7" t="e">
        <f>'Per Capita Nominal'!CF7/'Per Capita Normalized'!$B$74</f>
        <v>#N/A</v>
      </c>
      <c r="CF7" s="7" t="e">
        <f>'Per Capita Nominal'!CG7/'Per Capita Normalized'!$B$74</f>
        <v>#N/A</v>
      </c>
      <c r="CG7" s="7" t="e">
        <f>'Per Capita Nominal'!CH7/'Per Capita Normalized'!$B$74</f>
        <v>#N/A</v>
      </c>
      <c r="CH7" s="7" t="e">
        <f>'Per Capita Nominal'!CI7/'Per Capita Normalized'!$B$74</f>
        <v>#N/A</v>
      </c>
      <c r="CI7" s="7" t="e">
        <f>'Per Capita Nominal'!CJ7/'Per Capita Normalized'!$B$74</f>
        <v>#N/A</v>
      </c>
      <c r="CJ7" s="7" t="e">
        <f>'Per Capita Nominal'!CK7/'Per Capita Normalized'!$B$74</f>
        <v>#N/A</v>
      </c>
      <c r="CK7" s="7" t="e">
        <f>'Per Capita Nominal'!CL7/'Per Capita Normalized'!$B$74</f>
        <v>#N/A</v>
      </c>
      <c r="CL7" s="7" t="e">
        <f>'Per Capita Nominal'!CM7/'Per Capita Normalized'!$B$74</f>
        <v>#N/A</v>
      </c>
      <c r="CM7" s="7" t="e">
        <f>'Per Capita Nominal'!CN7/'Per Capita Normalized'!$B$74</f>
        <v>#N/A</v>
      </c>
      <c r="CN7" s="7" t="e">
        <f>'Per Capita Nominal'!CO7/'Per Capita Normalized'!$B$74</f>
        <v>#N/A</v>
      </c>
      <c r="CO7" s="7" t="e">
        <f>'Per Capita Nominal'!CP7/'Per Capita Normalized'!$B$74</f>
        <v>#N/A</v>
      </c>
    </row>
    <row r="8" spans="1:94" outlineLevel="2" collapsed="1">
      <c r="A8" s="204" t="s">
        <v>28</v>
      </c>
      <c r="B8" s="7" t="e">
        <f>'Per Capita Nominal'!C8/'Per Capita Normalized'!$B$74</f>
        <v>#N/A</v>
      </c>
      <c r="C8" s="11" t="e">
        <f>'Per Capita Nominal'!D8/'Per Capita Normalized'!$B$74</f>
        <v>#N/A</v>
      </c>
      <c r="D8" s="7" t="e">
        <f>'Per Capita Nominal'!E8/'Per Capita Normalized'!$B$74</f>
        <v>#N/A</v>
      </c>
      <c r="E8" s="7" t="e">
        <f>'Per Capita Nominal'!F8/'Per Capita Normalized'!$B$74</f>
        <v>#N/A</v>
      </c>
      <c r="F8" s="7" t="e">
        <f>'Per Capita Nominal'!G8/'Per Capita Normalized'!$B$74</f>
        <v>#N/A</v>
      </c>
      <c r="G8" s="7" t="e">
        <f>'Per Capita Nominal'!H8/'Per Capita Normalized'!$B$74</f>
        <v>#N/A</v>
      </c>
      <c r="H8" s="7" t="e">
        <f>'Per Capita Nominal'!I8/'Per Capita Normalized'!$B$74</f>
        <v>#N/A</v>
      </c>
      <c r="I8" s="7" t="e">
        <f>'Per Capita Nominal'!J8/'Per Capita Normalized'!$B$74</f>
        <v>#N/A</v>
      </c>
      <c r="J8" s="7" t="e">
        <f>'Per Capita Nominal'!K8/'Per Capita Normalized'!$B$74</f>
        <v>#N/A</v>
      </c>
      <c r="K8" s="7" t="e">
        <f>'Per Capita Nominal'!L8/'Per Capita Normalized'!$B$74</f>
        <v>#N/A</v>
      </c>
      <c r="L8" s="7" t="e">
        <f>'Per Capita Nominal'!M8/'Per Capita Normalized'!$B$74</f>
        <v>#N/A</v>
      </c>
      <c r="M8" s="7" t="e">
        <f>'Per Capita Nominal'!N8/'Per Capita Normalized'!$B$74</f>
        <v>#N/A</v>
      </c>
      <c r="N8" s="7" t="e">
        <f>'Per Capita Nominal'!O8/'Per Capita Normalized'!$B$74</f>
        <v>#N/A</v>
      </c>
      <c r="O8" s="7" t="e">
        <f>'Per Capita Nominal'!P8/'Per Capita Normalized'!$B$74</f>
        <v>#N/A</v>
      </c>
      <c r="P8" s="7" t="e">
        <f>'Per Capita Nominal'!Q8/'Per Capita Normalized'!$B$74</f>
        <v>#N/A</v>
      </c>
      <c r="Q8" s="7" t="e">
        <f>'Per Capita Nominal'!R8/'Per Capita Normalized'!$B$74</f>
        <v>#N/A</v>
      </c>
      <c r="R8" s="7" t="e">
        <f>'Per Capita Nominal'!S8/'Per Capita Normalized'!$B$74</f>
        <v>#N/A</v>
      </c>
      <c r="S8" s="7" t="e">
        <f>'Per Capita Nominal'!T8/'Per Capita Normalized'!$B$74</f>
        <v>#N/A</v>
      </c>
      <c r="T8" s="7" t="e">
        <f>'Per Capita Nominal'!U8/'Per Capita Normalized'!$B$74</f>
        <v>#N/A</v>
      </c>
      <c r="U8" s="7" t="e">
        <f>'Per Capita Nominal'!V8/'Per Capita Normalized'!$B$74</f>
        <v>#N/A</v>
      </c>
      <c r="V8" s="7" t="e">
        <f>'Per Capita Nominal'!W8/'Per Capita Normalized'!$B$74</f>
        <v>#N/A</v>
      </c>
      <c r="W8" s="7" t="e">
        <f>'Per Capita Nominal'!X8/'Per Capita Normalized'!$B$74</f>
        <v>#N/A</v>
      </c>
      <c r="X8" s="7" t="e">
        <f>'Per Capita Nominal'!Y8/'Per Capita Normalized'!$B$74</f>
        <v>#N/A</v>
      </c>
      <c r="Y8" s="7" t="e">
        <f>'Per Capita Nominal'!Z8/'Per Capita Normalized'!$B$74</f>
        <v>#N/A</v>
      </c>
      <c r="Z8" s="7" t="e">
        <f>'Per Capita Nominal'!AA8/'Per Capita Normalized'!$B$74</f>
        <v>#N/A</v>
      </c>
      <c r="AA8" s="7" t="e">
        <f>'Per Capita Nominal'!AB8/'Per Capita Normalized'!$B$74</f>
        <v>#N/A</v>
      </c>
      <c r="AB8" s="7" t="e">
        <f>'Per Capita Nominal'!AC8/'Per Capita Normalized'!$B$74</f>
        <v>#N/A</v>
      </c>
      <c r="AC8" s="7" t="e">
        <f>'Per Capita Nominal'!AD8/'Per Capita Normalized'!$B$74</f>
        <v>#N/A</v>
      </c>
      <c r="AD8" s="7" t="e">
        <f>'Per Capita Nominal'!AE8/'Per Capita Normalized'!$B$74</f>
        <v>#N/A</v>
      </c>
      <c r="AE8" s="7" t="e">
        <f>'Per Capita Nominal'!AF8/'Per Capita Normalized'!$B$74</f>
        <v>#N/A</v>
      </c>
      <c r="AF8" s="7" t="e">
        <f>'Per Capita Nominal'!AG8/'Per Capita Normalized'!$B$74</f>
        <v>#N/A</v>
      </c>
      <c r="AG8" s="7" t="e">
        <f>'Per Capita Nominal'!AH8/'Per Capita Normalized'!$B$74</f>
        <v>#N/A</v>
      </c>
      <c r="AH8" s="7" t="e">
        <f>'Per Capita Nominal'!AI8/'Per Capita Normalized'!$B$74</f>
        <v>#N/A</v>
      </c>
      <c r="AI8" s="7" t="e">
        <f>'Per Capita Nominal'!AJ8/'Per Capita Normalized'!$B$74</f>
        <v>#N/A</v>
      </c>
      <c r="AJ8" s="7" t="e">
        <f>'Per Capita Nominal'!AK8/'Per Capita Normalized'!$B$74</f>
        <v>#N/A</v>
      </c>
      <c r="AK8" s="7" t="e">
        <f>'Per Capita Nominal'!AL8/'Per Capita Normalized'!$B$74</f>
        <v>#N/A</v>
      </c>
      <c r="AL8" s="7" t="e">
        <f>'Per Capita Nominal'!AM8/'Per Capita Normalized'!$B$74</f>
        <v>#N/A</v>
      </c>
      <c r="AM8" s="7" t="e">
        <f>'Per Capita Nominal'!AN8/'Per Capita Normalized'!$B$74</f>
        <v>#N/A</v>
      </c>
      <c r="AN8" s="7" t="e">
        <f>'Per Capita Nominal'!AO8/'Per Capita Normalized'!$B$74</f>
        <v>#N/A</v>
      </c>
      <c r="AO8" s="7" t="e">
        <f>'Per Capita Nominal'!AP8/'Per Capita Normalized'!$B$74</f>
        <v>#N/A</v>
      </c>
      <c r="AP8" s="7" t="e">
        <f>'Per Capita Nominal'!AQ8/'Per Capita Normalized'!$B$74</f>
        <v>#N/A</v>
      </c>
      <c r="AQ8" s="7" t="e">
        <f>'Per Capita Nominal'!AR8/'Per Capita Normalized'!$B$74</f>
        <v>#N/A</v>
      </c>
      <c r="AR8" s="7" t="e">
        <f>'Per Capita Nominal'!AS8/'Per Capita Normalized'!$B$74</f>
        <v>#N/A</v>
      </c>
      <c r="AS8" s="7" t="e">
        <f>'Per Capita Nominal'!AT8/'Per Capita Normalized'!$B$74</f>
        <v>#N/A</v>
      </c>
      <c r="AT8" s="7" t="e">
        <f>'Per Capita Nominal'!AU8/'Per Capita Normalized'!$B$74</f>
        <v>#N/A</v>
      </c>
      <c r="AU8" s="7" t="e">
        <f>'Per Capita Nominal'!AV8/'Per Capita Normalized'!$B$74</f>
        <v>#N/A</v>
      </c>
      <c r="AV8" s="7" t="e">
        <f>'Per Capita Nominal'!AW8/'Per Capita Normalized'!$B$74</f>
        <v>#N/A</v>
      </c>
      <c r="AW8" s="7" t="e">
        <f>'Per Capita Nominal'!AX8/'Per Capita Normalized'!$B$74</f>
        <v>#N/A</v>
      </c>
      <c r="AX8" s="7" t="e">
        <f>'Per Capita Nominal'!AY8/'Per Capita Normalized'!$B$74</f>
        <v>#N/A</v>
      </c>
      <c r="AY8" s="7" t="e">
        <f>'Per Capita Nominal'!AZ8/'Per Capita Normalized'!$B$74</f>
        <v>#N/A</v>
      </c>
      <c r="AZ8" s="7" t="e">
        <f>'Per Capita Nominal'!BA8/'Per Capita Normalized'!$B$74</f>
        <v>#N/A</v>
      </c>
      <c r="BA8" s="7" t="e">
        <f>'Per Capita Nominal'!BB8/'Per Capita Normalized'!$B$74</f>
        <v>#N/A</v>
      </c>
      <c r="BB8" s="7" t="e">
        <f>'Per Capita Nominal'!BC8/'Per Capita Normalized'!$B$74</f>
        <v>#N/A</v>
      </c>
      <c r="BC8" s="7" t="e">
        <f>'Per Capita Nominal'!BD8/'Per Capita Normalized'!$B$74</f>
        <v>#N/A</v>
      </c>
      <c r="BD8" s="7" t="e">
        <f>'Per Capita Nominal'!BE8/'Per Capita Normalized'!$B$74</f>
        <v>#N/A</v>
      </c>
      <c r="BE8" s="7" t="e">
        <f>'Per Capita Nominal'!BF8/'Per Capita Normalized'!$B$74</f>
        <v>#N/A</v>
      </c>
      <c r="BF8" s="7" t="e">
        <f>'Per Capita Nominal'!BG8/'Per Capita Normalized'!$B$74</f>
        <v>#N/A</v>
      </c>
      <c r="BG8" s="7" t="e">
        <f>'Per Capita Nominal'!BH8/'Per Capita Normalized'!$B$74</f>
        <v>#N/A</v>
      </c>
      <c r="BH8" s="7" t="e">
        <f>'Per Capita Nominal'!BI8/'Per Capita Normalized'!$B$74</f>
        <v>#N/A</v>
      </c>
      <c r="BI8" s="7" t="e">
        <f>'Per Capita Nominal'!BJ8/'Per Capita Normalized'!$B$74</f>
        <v>#N/A</v>
      </c>
      <c r="BJ8" s="7" t="e">
        <f>'Per Capita Nominal'!BK8/'Per Capita Normalized'!$B$74</f>
        <v>#N/A</v>
      </c>
      <c r="BK8" s="7" t="e">
        <f>'Per Capita Nominal'!BL8/'Per Capita Normalized'!$B$74</f>
        <v>#N/A</v>
      </c>
      <c r="BL8" s="7" t="e">
        <f>'Per Capita Nominal'!BM8/'Per Capita Normalized'!$B$74</f>
        <v>#N/A</v>
      </c>
      <c r="BM8" s="7" t="e">
        <f>'Per Capita Nominal'!BN8/'Per Capita Normalized'!$B$74</f>
        <v>#N/A</v>
      </c>
      <c r="BN8" s="7" t="e">
        <f>'Per Capita Nominal'!BO8/'Per Capita Normalized'!$B$74</f>
        <v>#N/A</v>
      </c>
      <c r="BO8" s="7" t="e">
        <f>'Per Capita Nominal'!BP8/'Per Capita Normalized'!$B$74</f>
        <v>#N/A</v>
      </c>
      <c r="BP8" s="7" t="e">
        <f>'Per Capita Nominal'!BQ8/'Per Capita Normalized'!$B$74</f>
        <v>#N/A</v>
      </c>
      <c r="BQ8" s="7" t="e">
        <f>'Per Capita Nominal'!BR8/'Per Capita Normalized'!$B$74</f>
        <v>#N/A</v>
      </c>
      <c r="BR8" s="7" t="e">
        <f>'Per Capita Nominal'!BS8/'Per Capita Normalized'!$B$74</f>
        <v>#N/A</v>
      </c>
      <c r="BS8" s="7" t="e">
        <f>'Per Capita Nominal'!BT8/'Per Capita Normalized'!$B$74</f>
        <v>#N/A</v>
      </c>
      <c r="BT8" s="7" t="e">
        <f>'Per Capita Nominal'!BU8/'Per Capita Normalized'!$B$74</f>
        <v>#N/A</v>
      </c>
      <c r="BU8" s="7" t="e">
        <f>'Per Capita Nominal'!BV8/'Per Capita Normalized'!$B$74</f>
        <v>#N/A</v>
      </c>
      <c r="BV8" s="7" t="e">
        <f>'Per Capita Nominal'!BW8/'Per Capita Normalized'!$B$74</f>
        <v>#N/A</v>
      </c>
      <c r="BW8" s="7" t="e">
        <f>'Per Capita Nominal'!BX8/'Per Capita Normalized'!$B$74</f>
        <v>#N/A</v>
      </c>
      <c r="BX8" s="7" t="e">
        <f>'Per Capita Nominal'!BY8/'Per Capita Normalized'!$B$74</f>
        <v>#N/A</v>
      </c>
      <c r="BY8" s="7" t="e">
        <f>'Per Capita Nominal'!BZ8/'Per Capita Normalized'!$B$74</f>
        <v>#N/A</v>
      </c>
      <c r="BZ8" s="7" t="e">
        <f>'Per Capita Nominal'!CA8/'Per Capita Normalized'!$B$74</f>
        <v>#N/A</v>
      </c>
      <c r="CA8" s="7" t="e">
        <f>'Per Capita Nominal'!CB8/'Per Capita Normalized'!$B$74</f>
        <v>#N/A</v>
      </c>
      <c r="CB8" s="7" t="e">
        <f>'Per Capita Nominal'!CC8/'Per Capita Normalized'!$B$74</f>
        <v>#N/A</v>
      </c>
      <c r="CC8" s="7" t="e">
        <f>'Per Capita Nominal'!CD8/'Per Capita Normalized'!$B$74</f>
        <v>#N/A</v>
      </c>
      <c r="CD8" s="7" t="e">
        <f>'Per Capita Nominal'!CE8/'Per Capita Normalized'!$B$74</f>
        <v>#N/A</v>
      </c>
      <c r="CE8" s="7" t="e">
        <f>'Per Capita Nominal'!CF8/'Per Capita Normalized'!$B$74</f>
        <v>#N/A</v>
      </c>
      <c r="CF8" s="7" t="e">
        <f>'Per Capita Nominal'!CG8/'Per Capita Normalized'!$B$74</f>
        <v>#N/A</v>
      </c>
      <c r="CG8" s="7" t="e">
        <f>'Per Capita Nominal'!CH8/'Per Capita Normalized'!$B$74</f>
        <v>#N/A</v>
      </c>
      <c r="CH8" s="7" t="e">
        <f>'Per Capita Nominal'!CI8/'Per Capita Normalized'!$B$74</f>
        <v>#N/A</v>
      </c>
      <c r="CI8" s="7" t="e">
        <f>'Per Capita Nominal'!CJ8/'Per Capita Normalized'!$B$74</f>
        <v>#N/A</v>
      </c>
      <c r="CJ8" s="7" t="e">
        <f>'Per Capita Nominal'!CK8/'Per Capita Normalized'!$B$74</f>
        <v>#N/A</v>
      </c>
      <c r="CK8" s="7" t="e">
        <f>'Per Capita Nominal'!CL8/'Per Capita Normalized'!$B$74</f>
        <v>#N/A</v>
      </c>
      <c r="CL8" s="7" t="e">
        <f>'Per Capita Nominal'!CM8/'Per Capita Normalized'!$B$74</f>
        <v>#N/A</v>
      </c>
      <c r="CM8" s="7" t="e">
        <f>'Per Capita Nominal'!CN8/'Per Capita Normalized'!$B$74</f>
        <v>#N/A</v>
      </c>
      <c r="CN8" s="7" t="e">
        <f>'Per Capita Nominal'!CO8/'Per Capita Normalized'!$B$74</f>
        <v>#N/A</v>
      </c>
      <c r="CO8" s="7" t="e">
        <f>'Per Capita Nominal'!CP8/'Per Capita Normalized'!$B$74</f>
        <v>#N/A</v>
      </c>
    </row>
    <row r="9" spans="1:94" hidden="1" outlineLevel="3">
      <c r="A9" s="30" t="s">
        <v>29</v>
      </c>
      <c r="B9" s="7" t="e">
        <f>'Per Capita Nominal'!C9/'Per Capita Normalized'!$B$74</f>
        <v>#N/A</v>
      </c>
      <c r="C9" s="11" t="e">
        <f>'Per Capita Nominal'!D9/'Per Capita Normalized'!$B$74</f>
        <v>#N/A</v>
      </c>
      <c r="D9" s="7" t="e">
        <f>'Per Capita Nominal'!E9/'Per Capita Normalized'!$B$74</f>
        <v>#N/A</v>
      </c>
      <c r="E9" s="7" t="e">
        <f>'Per Capita Nominal'!F9/'Per Capita Normalized'!$B$74</f>
        <v>#N/A</v>
      </c>
      <c r="F9" s="7" t="e">
        <f>'Per Capita Nominal'!G9/'Per Capita Normalized'!$B$74</f>
        <v>#N/A</v>
      </c>
      <c r="G9" s="7" t="e">
        <f>'Per Capita Nominal'!H9/'Per Capita Normalized'!$B$74</f>
        <v>#N/A</v>
      </c>
      <c r="H9" s="7" t="e">
        <f>'Per Capita Nominal'!I9/'Per Capita Normalized'!$B$74</f>
        <v>#N/A</v>
      </c>
      <c r="I9" s="7" t="e">
        <f>'Per Capita Nominal'!J9/'Per Capita Normalized'!$B$74</f>
        <v>#N/A</v>
      </c>
      <c r="J9" s="7" t="e">
        <f>'Per Capita Nominal'!K9/'Per Capita Normalized'!$B$74</f>
        <v>#N/A</v>
      </c>
      <c r="K9" s="7" t="e">
        <f>'Per Capita Nominal'!L9/'Per Capita Normalized'!$B$74</f>
        <v>#N/A</v>
      </c>
      <c r="L9" s="7" t="e">
        <f>'Per Capita Nominal'!M9/'Per Capita Normalized'!$B$74</f>
        <v>#N/A</v>
      </c>
      <c r="M9" s="7" t="e">
        <f>'Per Capita Nominal'!N9/'Per Capita Normalized'!$B$74</f>
        <v>#N/A</v>
      </c>
      <c r="N9" s="7" t="e">
        <f>'Per Capita Nominal'!O9/'Per Capita Normalized'!$B$74</f>
        <v>#N/A</v>
      </c>
      <c r="O9" s="7" t="e">
        <f>'Per Capita Nominal'!P9/'Per Capita Normalized'!$B$74</f>
        <v>#N/A</v>
      </c>
      <c r="P9" s="7" t="e">
        <f>'Per Capita Nominal'!Q9/'Per Capita Normalized'!$B$74</f>
        <v>#N/A</v>
      </c>
      <c r="Q9" s="7" t="e">
        <f>'Per Capita Nominal'!R9/'Per Capita Normalized'!$B$74</f>
        <v>#N/A</v>
      </c>
      <c r="R9" s="7" t="e">
        <f>'Per Capita Nominal'!S9/'Per Capita Normalized'!$B$74</f>
        <v>#N/A</v>
      </c>
      <c r="S9" s="7" t="e">
        <f>'Per Capita Nominal'!T9/'Per Capita Normalized'!$B$74</f>
        <v>#N/A</v>
      </c>
      <c r="T9" s="7" t="e">
        <f>'Per Capita Nominal'!U9/'Per Capita Normalized'!$B$74</f>
        <v>#N/A</v>
      </c>
      <c r="U9" s="7" t="e">
        <f>'Per Capita Nominal'!V9/'Per Capita Normalized'!$B$74</f>
        <v>#N/A</v>
      </c>
      <c r="V9" s="7" t="e">
        <f>'Per Capita Nominal'!W9/'Per Capita Normalized'!$B$74</f>
        <v>#N/A</v>
      </c>
      <c r="W9" s="7" t="e">
        <f>'Per Capita Nominal'!X9/'Per Capita Normalized'!$B$74</f>
        <v>#N/A</v>
      </c>
      <c r="X9" s="7" t="e">
        <f>'Per Capita Nominal'!Y9/'Per Capita Normalized'!$B$74</f>
        <v>#N/A</v>
      </c>
      <c r="Y9" s="7" t="e">
        <f>'Per Capita Nominal'!Z9/'Per Capita Normalized'!$B$74</f>
        <v>#N/A</v>
      </c>
      <c r="Z9" s="7" t="e">
        <f>'Per Capita Nominal'!AA9/'Per Capita Normalized'!$B$74</f>
        <v>#N/A</v>
      </c>
      <c r="AA9" s="7" t="e">
        <f>'Per Capita Nominal'!AB9/'Per Capita Normalized'!$B$74</f>
        <v>#N/A</v>
      </c>
      <c r="AB9" s="7" t="e">
        <f>'Per Capita Nominal'!AC9/'Per Capita Normalized'!$B$74</f>
        <v>#N/A</v>
      </c>
      <c r="AC9" s="7" t="e">
        <f>'Per Capita Nominal'!AD9/'Per Capita Normalized'!$B$74</f>
        <v>#N/A</v>
      </c>
      <c r="AD9" s="7" t="e">
        <f>'Per Capita Nominal'!AE9/'Per Capita Normalized'!$B$74</f>
        <v>#N/A</v>
      </c>
      <c r="AE9" s="7" t="e">
        <f>'Per Capita Nominal'!AF9/'Per Capita Normalized'!$B$74</f>
        <v>#N/A</v>
      </c>
      <c r="AF9" s="7" t="e">
        <f>'Per Capita Nominal'!AG9/'Per Capita Normalized'!$B$74</f>
        <v>#N/A</v>
      </c>
      <c r="AG9" s="7" t="e">
        <f>'Per Capita Nominal'!AH9/'Per Capita Normalized'!$B$74</f>
        <v>#N/A</v>
      </c>
      <c r="AH9" s="7" t="e">
        <f>'Per Capita Nominal'!AI9/'Per Capita Normalized'!$B$74</f>
        <v>#N/A</v>
      </c>
      <c r="AI9" s="7" t="e">
        <f>'Per Capita Nominal'!AJ9/'Per Capita Normalized'!$B$74</f>
        <v>#N/A</v>
      </c>
      <c r="AJ9" s="7" t="e">
        <f>'Per Capita Nominal'!AK9/'Per Capita Normalized'!$B$74</f>
        <v>#N/A</v>
      </c>
      <c r="AK9" s="7" t="e">
        <f>'Per Capita Nominal'!AL9/'Per Capita Normalized'!$B$74</f>
        <v>#N/A</v>
      </c>
      <c r="AL9" s="7" t="e">
        <f>'Per Capita Nominal'!AM9/'Per Capita Normalized'!$B$74</f>
        <v>#N/A</v>
      </c>
      <c r="AM9" s="7" t="e">
        <f>'Per Capita Nominal'!AN9/'Per Capita Normalized'!$B$74</f>
        <v>#N/A</v>
      </c>
      <c r="AN9" s="7" t="e">
        <f>'Per Capita Nominal'!AO9/'Per Capita Normalized'!$B$74</f>
        <v>#N/A</v>
      </c>
      <c r="AO9" s="7" t="e">
        <f>'Per Capita Nominal'!AP9/'Per Capita Normalized'!$B$74</f>
        <v>#N/A</v>
      </c>
      <c r="AP9" s="7" t="e">
        <f>'Per Capita Nominal'!AQ9/'Per Capita Normalized'!$B$74</f>
        <v>#N/A</v>
      </c>
      <c r="AQ9" s="7" t="e">
        <f>'Per Capita Nominal'!AR9/'Per Capita Normalized'!$B$74</f>
        <v>#N/A</v>
      </c>
      <c r="AR9" s="7" t="e">
        <f>'Per Capita Nominal'!AS9/'Per Capita Normalized'!$B$74</f>
        <v>#N/A</v>
      </c>
      <c r="AS9" s="7" t="e">
        <f>'Per Capita Nominal'!AT9/'Per Capita Normalized'!$B$74</f>
        <v>#N/A</v>
      </c>
      <c r="AT9" s="7" t="e">
        <f>'Per Capita Nominal'!AU9/'Per Capita Normalized'!$B$74</f>
        <v>#N/A</v>
      </c>
      <c r="AU9" s="7" t="e">
        <f>'Per Capita Nominal'!AV9/'Per Capita Normalized'!$B$74</f>
        <v>#N/A</v>
      </c>
      <c r="AV9" s="7" t="e">
        <f>'Per Capita Nominal'!AW9/'Per Capita Normalized'!$B$74</f>
        <v>#N/A</v>
      </c>
      <c r="AW9" s="7" t="e">
        <f>'Per Capita Nominal'!AX9/'Per Capita Normalized'!$B$74</f>
        <v>#N/A</v>
      </c>
      <c r="AX9" s="7" t="e">
        <f>'Per Capita Nominal'!AY9/'Per Capita Normalized'!$B$74</f>
        <v>#N/A</v>
      </c>
      <c r="AY9" s="7" t="e">
        <f>'Per Capita Nominal'!AZ9/'Per Capita Normalized'!$B$74</f>
        <v>#N/A</v>
      </c>
      <c r="AZ9" s="7" t="e">
        <f>'Per Capita Nominal'!BA9/'Per Capita Normalized'!$B$74</f>
        <v>#N/A</v>
      </c>
      <c r="BA9" s="7" t="e">
        <f>'Per Capita Nominal'!BB9/'Per Capita Normalized'!$B$74</f>
        <v>#N/A</v>
      </c>
      <c r="BB9" s="7" t="e">
        <f>'Per Capita Nominal'!BC9/'Per Capita Normalized'!$B$74</f>
        <v>#N/A</v>
      </c>
      <c r="BC9" s="7" t="e">
        <f>'Per Capita Nominal'!BD9/'Per Capita Normalized'!$B$74</f>
        <v>#N/A</v>
      </c>
      <c r="BD9" s="7" t="e">
        <f>'Per Capita Nominal'!BE9/'Per Capita Normalized'!$B$74</f>
        <v>#N/A</v>
      </c>
      <c r="BE9" s="7" t="e">
        <f>'Per Capita Nominal'!BF9/'Per Capita Normalized'!$B$74</f>
        <v>#N/A</v>
      </c>
      <c r="BF9" s="7" t="e">
        <f>'Per Capita Nominal'!BG9/'Per Capita Normalized'!$B$74</f>
        <v>#N/A</v>
      </c>
      <c r="BG9" s="7" t="e">
        <f>'Per Capita Nominal'!BH9/'Per Capita Normalized'!$B$74</f>
        <v>#N/A</v>
      </c>
      <c r="BH9" s="7" t="e">
        <f>'Per Capita Nominal'!BI9/'Per Capita Normalized'!$B$74</f>
        <v>#N/A</v>
      </c>
      <c r="BI9" s="7" t="e">
        <f>'Per Capita Nominal'!BJ9/'Per Capita Normalized'!$B$74</f>
        <v>#N/A</v>
      </c>
      <c r="BJ9" s="7" t="e">
        <f>'Per Capita Nominal'!BK9/'Per Capita Normalized'!$B$74</f>
        <v>#N/A</v>
      </c>
      <c r="BK9" s="7" t="e">
        <f>'Per Capita Nominal'!BL9/'Per Capita Normalized'!$B$74</f>
        <v>#N/A</v>
      </c>
      <c r="BL9" s="7" t="e">
        <f>'Per Capita Nominal'!BM9/'Per Capita Normalized'!$B$74</f>
        <v>#N/A</v>
      </c>
      <c r="BM9" s="7" t="e">
        <f>'Per Capita Nominal'!BN9/'Per Capita Normalized'!$B$74</f>
        <v>#N/A</v>
      </c>
      <c r="BN9" s="7" t="e">
        <f>'Per Capita Nominal'!BO9/'Per Capita Normalized'!$B$74</f>
        <v>#N/A</v>
      </c>
      <c r="BO9" s="7" t="e">
        <f>'Per Capita Nominal'!BP9/'Per Capita Normalized'!$B$74</f>
        <v>#N/A</v>
      </c>
      <c r="BP9" s="7" t="e">
        <f>'Per Capita Nominal'!BQ9/'Per Capita Normalized'!$B$74</f>
        <v>#N/A</v>
      </c>
      <c r="BQ9" s="7" t="e">
        <f>'Per Capita Nominal'!BR9/'Per Capita Normalized'!$B$74</f>
        <v>#N/A</v>
      </c>
      <c r="BR9" s="7" t="e">
        <f>'Per Capita Nominal'!BS9/'Per Capita Normalized'!$B$74</f>
        <v>#N/A</v>
      </c>
      <c r="BS9" s="7" t="e">
        <f>'Per Capita Nominal'!BT9/'Per Capita Normalized'!$B$74</f>
        <v>#N/A</v>
      </c>
      <c r="BT9" s="7" t="e">
        <f>'Per Capita Nominal'!BU9/'Per Capita Normalized'!$B$74</f>
        <v>#N/A</v>
      </c>
      <c r="BU9" s="7" t="e">
        <f>'Per Capita Nominal'!BV9/'Per Capita Normalized'!$B$74</f>
        <v>#N/A</v>
      </c>
      <c r="BV9" s="7" t="e">
        <f>'Per Capita Nominal'!BW9/'Per Capita Normalized'!$B$74</f>
        <v>#N/A</v>
      </c>
      <c r="BW9" s="7" t="e">
        <f>'Per Capita Nominal'!BX9/'Per Capita Normalized'!$B$74</f>
        <v>#N/A</v>
      </c>
      <c r="BX9" s="7" t="e">
        <f>'Per Capita Nominal'!BY9/'Per Capita Normalized'!$B$74</f>
        <v>#N/A</v>
      </c>
      <c r="BY9" s="7" t="e">
        <f>'Per Capita Nominal'!BZ9/'Per Capita Normalized'!$B$74</f>
        <v>#N/A</v>
      </c>
      <c r="BZ9" s="7" t="e">
        <f>'Per Capita Nominal'!CA9/'Per Capita Normalized'!$B$74</f>
        <v>#N/A</v>
      </c>
      <c r="CA9" s="7" t="e">
        <f>'Per Capita Nominal'!CB9/'Per Capita Normalized'!$B$74</f>
        <v>#N/A</v>
      </c>
      <c r="CB9" s="7" t="e">
        <f>'Per Capita Nominal'!CC9/'Per Capita Normalized'!$B$74</f>
        <v>#N/A</v>
      </c>
      <c r="CC9" s="7" t="e">
        <f>'Per Capita Nominal'!CD9/'Per Capita Normalized'!$B$74</f>
        <v>#N/A</v>
      </c>
      <c r="CD9" s="7" t="e">
        <f>'Per Capita Nominal'!CE9/'Per Capita Normalized'!$B$74</f>
        <v>#N/A</v>
      </c>
      <c r="CE9" s="7" t="e">
        <f>'Per Capita Nominal'!CF9/'Per Capita Normalized'!$B$74</f>
        <v>#N/A</v>
      </c>
      <c r="CF9" s="7" t="e">
        <f>'Per Capita Nominal'!CG9/'Per Capita Normalized'!$B$74</f>
        <v>#N/A</v>
      </c>
      <c r="CG9" s="7" t="e">
        <f>'Per Capita Nominal'!CH9/'Per Capita Normalized'!$B$74</f>
        <v>#N/A</v>
      </c>
      <c r="CH9" s="7" t="e">
        <f>'Per Capita Nominal'!CI9/'Per Capita Normalized'!$B$74</f>
        <v>#N/A</v>
      </c>
      <c r="CI9" s="7" t="e">
        <f>'Per Capita Nominal'!CJ9/'Per Capita Normalized'!$B$74</f>
        <v>#N/A</v>
      </c>
      <c r="CJ9" s="7" t="e">
        <f>'Per Capita Nominal'!CK9/'Per Capita Normalized'!$B$74</f>
        <v>#N/A</v>
      </c>
      <c r="CK9" s="7" t="e">
        <f>'Per Capita Nominal'!CL9/'Per Capita Normalized'!$B$74</f>
        <v>#N/A</v>
      </c>
      <c r="CL9" s="7" t="e">
        <f>'Per Capita Nominal'!CM9/'Per Capita Normalized'!$B$74</f>
        <v>#N/A</v>
      </c>
      <c r="CM9" s="7" t="e">
        <f>'Per Capita Nominal'!CN9/'Per Capita Normalized'!$B$74</f>
        <v>#N/A</v>
      </c>
      <c r="CN9" s="7" t="e">
        <f>'Per Capita Nominal'!CO9/'Per Capita Normalized'!$B$74</f>
        <v>#N/A</v>
      </c>
      <c r="CO9" s="7" t="e">
        <f>'Per Capita Nominal'!CP9/'Per Capita Normalized'!$B$74</f>
        <v>#N/A</v>
      </c>
    </row>
    <row r="10" spans="1:94" hidden="1" outlineLevel="3">
      <c r="A10" s="30" t="s">
        <v>30</v>
      </c>
      <c r="B10" s="7" t="e">
        <f>'Per Capita Nominal'!C10/'Per Capita Normalized'!$B$74</f>
        <v>#N/A</v>
      </c>
      <c r="C10" s="11" t="e">
        <f>'Per Capita Nominal'!D10/'Per Capita Normalized'!$B$74</f>
        <v>#N/A</v>
      </c>
      <c r="D10" s="7" t="e">
        <f>'Per Capita Nominal'!E10/'Per Capita Normalized'!$B$74</f>
        <v>#N/A</v>
      </c>
      <c r="E10" s="7" t="e">
        <f>'Per Capita Nominal'!F10/'Per Capita Normalized'!$B$74</f>
        <v>#N/A</v>
      </c>
      <c r="F10" s="7" t="e">
        <f>'Per Capita Nominal'!G10/'Per Capita Normalized'!$B$74</f>
        <v>#N/A</v>
      </c>
      <c r="G10" s="7" t="e">
        <f>'Per Capita Nominal'!H10/'Per Capita Normalized'!$B$74</f>
        <v>#N/A</v>
      </c>
      <c r="H10" s="7" t="e">
        <f>'Per Capita Nominal'!I10/'Per Capita Normalized'!$B$74</f>
        <v>#N/A</v>
      </c>
      <c r="I10" s="7" t="e">
        <f>'Per Capita Nominal'!J10/'Per Capita Normalized'!$B$74</f>
        <v>#N/A</v>
      </c>
      <c r="J10" s="7" t="e">
        <f>'Per Capita Nominal'!K10/'Per Capita Normalized'!$B$74</f>
        <v>#N/A</v>
      </c>
      <c r="K10" s="7" t="e">
        <f>'Per Capita Nominal'!L10/'Per Capita Normalized'!$B$74</f>
        <v>#N/A</v>
      </c>
      <c r="L10" s="7" t="e">
        <f>'Per Capita Nominal'!M10/'Per Capita Normalized'!$B$74</f>
        <v>#N/A</v>
      </c>
      <c r="M10" s="7" t="e">
        <f>'Per Capita Nominal'!N10/'Per Capita Normalized'!$B$74</f>
        <v>#N/A</v>
      </c>
      <c r="N10" s="7" t="e">
        <f>'Per Capita Nominal'!O10/'Per Capita Normalized'!$B$74</f>
        <v>#N/A</v>
      </c>
      <c r="O10" s="7" t="e">
        <f>'Per Capita Nominal'!P10/'Per Capita Normalized'!$B$74</f>
        <v>#N/A</v>
      </c>
      <c r="P10" s="7" t="e">
        <f>'Per Capita Nominal'!Q10/'Per Capita Normalized'!$B$74</f>
        <v>#N/A</v>
      </c>
      <c r="Q10" s="7" t="e">
        <f>'Per Capita Nominal'!R10/'Per Capita Normalized'!$B$74</f>
        <v>#N/A</v>
      </c>
      <c r="R10" s="7" t="e">
        <f>'Per Capita Nominal'!S10/'Per Capita Normalized'!$B$74</f>
        <v>#N/A</v>
      </c>
      <c r="S10" s="7" t="e">
        <f>'Per Capita Nominal'!T10/'Per Capita Normalized'!$B$74</f>
        <v>#N/A</v>
      </c>
      <c r="T10" s="7" t="e">
        <f>'Per Capita Nominal'!U10/'Per Capita Normalized'!$B$74</f>
        <v>#N/A</v>
      </c>
      <c r="U10" s="7" t="e">
        <f>'Per Capita Nominal'!V10/'Per Capita Normalized'!$B$74</f>
        <v>#N/A</v>
      </c>
      <c r="V10" s="7" t="e">
        <f>'Per Capita Nominal'!W10/'Per Capita Normalized'!$B$74</f>
        <v>#N/A</v>
      </c>
      <c r="W10" s="7" t="e">
        <f>'Per Capita Nominal'!X10/'Per Capita Normalized'!$B$74</f>
        <v>#N/A</v>
      </c>
      <c r="X10" s="7" t="e">
        <f>'Per Capita Nominal'!Y10/'Per Capita Normalized'!$B$74</f>
        <v>#N/A</v>
      </c>
      <c r="Y10" s="7" t="e">
        <f>'Per Capita Nominal'!Z10/'Per Capita Normalized'!$B$74</f>
        <v>#N/A</v>
      </c>
      <c r="Z10" s="7" t="e">
        <f>'Per Capita Nominal'!AA10/'Per Capita Normalized'!$B$74</f>
        <v>#N/A</v>
      </c>
      <c r="AA10" s="7" t="e">
        <f>'Per Capita Nominal'!AB10/'Per Capita Normalized'!$B$74</f>
        <v>#N/A</v>
      </c>
      <c r="AB10" s="7" t="e">
        <f>'Per Capita Nominal'!AC10/'Per Capita Normalized'!$B$74</f>
        <v>#N/A</v>
      </c>
      <c r="AC10" s="7" t="e">
        <f>'Per Capita Nominal'!AD10/'Per Capita Normalized'!$B$74</f>
        <v>#N/A</v>
      </c>
      <c r="AD10" s="7" t="e">
        <f>'Per Capita Nominal'!AE10/'Per Capita Normalized'!$B$74</f>
        <v>#N/A</v>
      </c>
      <c r="AE10" s="7" t="e">
        <f>'Per Capita Nominal'!AF10/'Per Capita Normalized'!$B$74</f>
        <v>#N/A</v>
      </c>
      <c r="AF10" s="7" t="e">
        <f>'Per Capita Nominal'!AG10/'Per Capita Normalized'!$B$74</f>
        <v>#N/A</v>
      </c>
      <c r="AG10" s="7" t="e">
        <f>'Per Capita Nominal'!AH10/'Per Capita Normalized'!$B$74</f>
        <v>#N/A</v>
      </c>
      <c r="AH10" s="7" t="e">
        <f>'Per Capita Nominal'!AI10/'Per Capita Normalized'!$B$74</f>
        <v>#N/A</v>
      </c>
      <c r="AI10" s="7" t="e">
        <f>'Per Capita Nominal'!AJ10/'Per Capita Normalized'!$B$74</f>
        <v>#N/A</v>
      </c>
      <c r="AJ10" s="7" t="e">
        <f>'Per Capita Nominal'!AK10/'Per Capita Normalized'!$B$74</f>
        <v>#N/A</v>
      </c>
      <c r="AK10" s="7" t="e">
        <f>'Per Capita Nominal'!AL10/'Per Capita Normalized'!$B$74</f>
        <v>#N/A</v>
      </c>
      <c r="AL10" s="7" t="e">
        <f>'Per Capita Nominal'!AM10/'Per Capita Normalized'!$B$74</f>
        <v>#N/A</v>
      </c>
      <c r="AM10" s="7" t="e">
        <f>'Per Capita Nominal'!AN10/'Per Capita Normalized'!$B$74</f>
        <v>#N/A</v>
      </c>
      <c r="AN10" s="7" t="e">
        <f>'Per Capita Nominal'!AO10/'Per Capita Normalized'!$B$74</f>
        <v>#N/A</v>
      </c>
      <c r="AO10" s="7" t="e">
        <f>'Per Capita Nominal'!AP10/'Per Capita Normalized'!$B$74</f>
        <v>#N/A</v>
      </c>
      <c r="AP10" s="7" t="e">
        <f>'Per Capita Nominal'!AQ10/'Per Capita Normalized'!$B$74</f>
        <v>#N/A</v>
      </c>
      <c r="AQ10" s="7" t="e">
        <f>'Per Capita Nominal'!AR10/'Per Capita Normalized'!$B$74</f>
        <v>#N/A</v>
      </c>
      <c r="AR10" s="7" t="e">
        <f>'Per Capita Nominal'!AS10/'Per Capita Normalized'!$B$74</f>
        <v>#N/A</v>
      </c>
      <c r="AS10" s="7" t="e">
        <f>'Per Capita Nominal'!AT10/'Per Capita Normalized'!$B$74</f>
        <v>#N/A</v>
      </c>
      <c r="AT10" s="7" t="e">
        <f>'Per Capita Nominal'!AU10/'Per Capita Normalized'!$B$74</f>
        <v>#N/A</v>
      </c>
      <c r="AU10" s="7" t="e">
        <f>'Per Capita Nominal'!AV10/'Per Capita Normalized'!$B$74</f>
        <v>#N/A</v>
      </c>
      <c r="AV10" s="7" t="e">
        <f>'Per Capita Nominal'!AW10/'Per Capita Normalized'!$B$74</f>
        <v>#N/A</v>
      </c>
      <c r="AW10" s="7" t="e">
        <f>'Per Capita Nominal'!AX10/'Per Capita Normalized'!$B$74</f>
        <v>#N/A</v>
      </c>
      <c r="AX10" s="7" t="e">
        <f>'Per Capita Nominal'!AY10/'Per Capita Normalized'!$B$74</f>
        <v>#N/A</v>
      </c>
      <c r="AY10" s="7" t="e">
        <f>'Per Capita Nominal'!AZ10/'Per Capita Normalized'!$B$74</f>
        <v>#N/A</v>
      </c>
      <c r="AZ10" s="7" t="e">
        <f>'Per Capita Nominal'!BA10/'Per Capita Normalized'!$B$74</f>
        <v>#N/A</v>
      </c>
      <c r="BA10" s="7" t="e">
        <f>'Per Capita Nominal'!BB10/'Per Capita Normalized'!$B$74</f>
        <v>#N/A</v>
      </c>
      <c r="BB10" s="7" t="e">
        <f>'Per Capita Nominal'!BC10/'Per Capita Normalized'!$B$74</f>
        <v>#N/A</v>
      </c>
      <c r="BC10" s="7" t="e">
        <f>'Per Capita Nominal'!BD10/'Per Capita Normalized'!$B$74</f>
        <v>#N/A</v>
      </c>
      <c r="BD10" s="7" t="e">
        <f>'Per Capita Nominal'!BE10/'Per Capita Normalized'!$B$74</f>
        <v>#N/A</v>
      </c>
      <c r="BE10" s="7" t="e">
        <f>'Per Capita Nominal'!BF10/'Per Capita Normalized'!$B$74</f>
        <v>#N/A</v>
      </c>
      <c r="BF10" s="7" t="e">
        <f>'Per Capita Nominal'!BG10/'Per Capita Normalized'!$B$74</f>
        <v>#N/A</v>
      </c>
      <c r="BG10" s="7" t="e">
        <f>'Per Capita Nominal'!BH10/'Per Capita Normalized'!$B$74</f>
        <v>#N/A</v>
      </c>
      <c r="BH10" s="7" t="e">
        <f>'Per Capita Nominal'!BI10/'Per Capita Normalized'!$B$74</f>
        <v>#N/A</v>
      </c>
      <c r="BI10" s="7" t="e">
        <f>'Per Capita Nominal'!BJ10/'Per Capita Normalized'!$B$74</f>
        <v>#N/A</v>
      </c>
      <c r="BJ10" s="7" t="e">
        <f>'Per Capita Nominal'!BK10/'Per Capita Normalized'!$B$74</f>
        <v>#N/A</v>
      </c>
      <c r="BK10" s="7" t="e">
        <f>'Per Capita Nominal'!BL10/'Per Capita Normalized'!$B$74</f>
        <v>#N/A</v>
      </c>
      <c r="BL10" s="7" t="e">
        <f>'Per Capita Nominal'!BM10/'Per Capita Normalized'!$B$74</f>
        <v>#N/A</v>
      </c>
      <c r="BM10" s="7" t="e">
        <f>'Per Capita Nominal'!BN10/'Per Capita Normalized'!$B$74</f>
        <v>#N/A</v>
      </c>
      <c r="BN10" s="7" t="e">
        <f>'Per Capita Nominal'!BO10/'Per Capita Normalized'!$B$74</f>
        <v>#N/A</v>
      </c>
      <c r="BO10" s="7" t="e">
        <f>'Per Capita Nominal'!BP10/'Per Capita Normalized'!$B$74</f>
        <v>#N/A</v>
      </c>
      <c r="BP10" s="7" t="e">
        <f>'Per Capita Nominal'!BQ10/'Per Capita Normalized'!$B$74</f>
        <v>#N/A</v>
      </c>
      <c r="BQ10" s="7" t="e">
        <f>'Per Capita Nominal'!BR10/'Per Capita Normalized'!$B$74</f>
        <v>#N/A</v>
      </c>
      <c r="BR10" s="7" t="e">
        <f>'Per Capita Nominal'!BS10/'Per Capita Normalized'!$B$74</f>
        <v>#N/A</v>
      </c>
      <c r="BS10" s="7" t="e">
        <f>'Per Capita Nominal'!BT10/'Per Capita Normalized'!$B$74</f>
        <v>#N/A</v>
      </c>
      <c r="BT10" s="7" t="e">
        <f>'Per Capita Nominal'!BU10/'Per Capita Normalized'!$B$74</f>
        <v>#N/A</v>
      </c>
      <c r="BU10" s="7" t="e">
        <f>'Per Capita Nominal'!BV10/'Per Capita Normalized'!$B$74</f>
        <v>#N/A</v>
      </c>
      <c r="BV10" s="7" t="e">
        <f>'Per Capita Nominal'!BW10/'Per Capita Normalized'!$B$74</f>
        <v>#N/A</v>
      </c>
      <c r="BW10" s="7" t="e">
        <f>'Per Capita Nominal'!BX10/'Per Capita Normalized'!$B$74</f>
        <v>#N/A</v>
      </c>
      <c r="BX10" s="7" t="e">
        <f>'Per Capita Nominal'!BY10/'Per Capita Normalized'!$B$74</f>
        <v>#N/A</v>
      </c>
      <c r="BY10" s="7" t="e">
        <f>'Per Capita Nominal'!BZ10/'Per Capita Normalized'!$B$74</f>
        <v>#N/A</v>
      </c>
      <c r="BZ10" s="7" t="e">
        <f>'Per Capita Nominal'!CA10/'Per Capita Normalized'!$B$74</f>
        <v>#N/A</v>
      </c>
      <c r="CA10" s="7" t="e">
        <f>'Per Capita Nominal'!CB10/'Per Capita Normalized'!$B$74</f>
        <v>#N/A</v>
      </c>
      <c r="CB10" s="7" t="e">
        <f>'Per Capita Nominal'!CC10/'Per Capita Normalized'!$B$74</f>
        <v>#N/A</v>
      </c>
      <c r="CC10" s="7" t="e">
        <f>'Per Capita Nominal'!CD10/'Per Capita Normalized'!$B$74</f>
        <v>#N/A</v>
      </c>
      <c r="CD10" s="7" t="e">
        <f>'Per Capita Nominal'!CE10/'Per Capita Normalized'!$B$74</f>
        <v>#N/A</v>
      </c>
      <c r="CE10" s="7" t="e">
        <f>'Per Capita Nominal'!CF10/'Per Capita Normalized'!$B$74</f>
        <v>#N/A</v>
      </c>
      <c r="CF10" s="7" t="e">
        <f>'Per Capita Nominal'!CG10/'Per Capita Normalized'!$B$74</f>
        <v>#N/A</v>
      </c>
      <c r="CG10" s="7" t="e">
        <f>'Per Capita Nominal'!CH10/'Per Capita Normalized'!$B$74</f>
        <v>#N/A</v>
      </c>
      <c r="CH10" s="7" t="e">
        <f>'Per Capita Nominal'!CI10/'Per Capita Normalized'!$B$74</f>
        <v>#N/A</v>
      </c>
      <c r="CI10" s="7" t="e">
        <f>'Per Capita Nominal'!CJ10/'Per Capita Normalized'!$B$74</f>
        <v>#N/A</v>
      </c>
      <c r="CJ10" s="7" t="e">
        <f>'Per Capita Nominal'!CK10/'Per Capita Normalized'!$B$74</f>
        <v>#N/A</v>
      </c>
      <c r="CK10" s="7" t="e">
        <f>'Per Capita Nominal'!CL10/'Per Capita Normalized'!$B$74</f>
        <v>#N/A</v>
      </c>
      <c r="CL10" s="7" t="e">
        <f>'Per Capita Nominal'!CM10/'Per Capita Normalized'!$B$74</f>
        <v>#N/A</v>
      </c>
      <c r="CM10" s="7" t="e">
        <f>'Per Capita Nominal'!CN10/'Per Capita Normalized'!$B$74</f>
        <v>#N/A</v>
      </c>
      <c r="CN10" s="7" t="e">
        <f>'Per Capita Nominal'!CO10/'Per Capita Normalized'!$B$74</f>
        <v>#N/A</v>
      </c>
      <c r="CO10" s="7" t="e">
        <f>'Per Capita Nominal'!CP10/'Per Capita Normalized'!$B$74</f>
        <v>#N/A</v>
      </c>
    </row>
    <row r="11" spans="1:94" hidden="1" outlineLevel="3">
      <c r="A11" s="30" t="s">
        <v>398</v>
      </c>
      <c r="B11" s="7" t="e">
        <f>'Per Capita Nominal'!C11/'Per Capita Normalized'!$B$74</f>
        <v>#N/A</v>
      </c>
      <c r="C11" s="11" t="e">
        <f>'Per Capita Nominal'!D11/'Per Capita Normalized'!$B$74</f>
        <v>#N/A</v>
      </c>
      <c r="D11" s="7" t="e">
        <f>'Per Capita Nominal'!E11/'Per Capita Normalized'!$B$74</f>
        <v>#N/A</v>
      </c>
      <c r="E11" s="7" t="e">
        <f>'Per Capita Nominal'!F11/'Per Capita Normalized'!$B$74</f>
        <v>#N/A</v>
      </c>
      <c r="F11" s="7" t="e">
        <f>'Per Capita Nominal'!G11/'Per Capita Normalized'!$B$74</f>
        <v>#N/A</v>
      </c>
      <c r="G11" s="7" t="e">
        <f>'Per Capita Nominal'!H11/'Per Capita Normalized'!$B$74</f>
        <v>#N/A</v>
      </c>
      <c r="H11" s="7" t="e">
        <f>'Per Capita Nominal'!I11/'Per Capita Normalized'!$B$74</f>
        <v>#N/A</v>
      </c>
      <c r="I11" s="7" t="e">
        <f>'Per Capita Nominal'!J11/'Per Capita Normalized'!$B$74</f>
        <v>#N/A</v>
      </c>
      <c r="J11" s="7" t="e">
        <f>'Per Capita Nominal'!K11/'Per Capita Normalized'!$B$74</f>
        <v>#N/A</v>
      </c>
      <c r="K11" s="7" t="e">
        <f>'Per Capita Nominal'!L11/'Per Capita Normalized'!$B$74</f>
        <v>#N/A</v>
      </c>
      <c r="L11" s="7" t="e">
        <f>'Per Capita Nominal'!M11/'Per Capita Normalized'!$B$74</f>
        <v>#N/A</v>
      </c>
      <c r="M11" s="7" t="e">
        <f>'Per Capita Nominal'!N11/'Per Capita Normalized'!$B$74</f>
        <v>#N/A</v>
      </c>
      <c r="N11" s="7" t="e">
        <f>'Per Capita Nominal'!O11/'Per Capita Normalized'!$B$74</f>
        <v>#N/A</v>
      </c>
      <c r="O11" s="7" t="e">
        <f>'Per Capita Nominal'!P11/'Per Capita Normalized'!$B$74</f>
        <v>#N/A</v>
      </c>
      <c r="P11" s="7" t="e">
        <f>'Per Capita Nominal'!Q11/'Per Capita Normalized'!$B$74</f>
        <v>#N/A</v>
      </c>
      <c r="Q11" s="7" t="e">
        <f>'Per Capita Nominal'!R11/'Per Capita Normalized'!$B$74</f>
        <v>#N/A</v>
      </c>
      <c r="R11" s="7" t="e">
        <f>'Per Capita Nominal'!S11/'Per Capita Normalized'!$B$74</f>
        <v>#N/A</v>
      </c>
      <c r="S11" s="7" t="e">
        <f>'Per Capita Nominal'!T11/'Per Capita Normalized'!$B$74</f>
        <v>#N/A</v>
      </c>
      <c r="T11" s="7" t="e">
        <f>'Per Capita Nominal'!U11/'Per Capita Normalized'!$B$74</f>
        <v>#N/A</v>
      </c>
      <c r="U11" s="7" t="e">
        <f>'Per Capita Nominal'!V11/'Per Capita Normalized'!$B$74</f>
        <v>#N/A</v>
      </c>
      <c r="V11" s="7" t="e">
        <f>'Per Capita Nominal'!W11/'Per Capita Normalized'!$B$74</f>
        <v>#N/A</v>
      </c>
      <c r="W11" s="7" t="e">
        <f>'Per Capita Nominal'!X11/'Per Capita Normalized'!$B$74</f>
        <v>#N/A</v>
      </c>
      <c r="X11" s="7" t="e">
        <f>'Per Capita Nominal'!Y11/'Per Capita Normalized'!$B$74</f>
        <v>#N/A</v>
      </c>
      <c r="Y11" s="7" t="e">
        <f>'Per Capita Nominal'!Z11/'Per Capita Normalized'!$B$74</f>
        <v>#N/A</v>
      </c>
      <c r="Z11" s="7" t="e">
        <f>'Per Capita Nominal'!AA11/'Per Capita Normalized'!$B$74</f>
        <v>#N/A</v>
      </c>
      <c r="AA11" s="7" t="e">
        <f>'Per Capita Nominal'!AB11/'Per Capita Normalized'!$B$74</f>
        <v>#N/A</v>
      </c>
      <c r="AB11" s="7" t="e">
        <f>'Per Capita Nominal'!AC11/'Per Capita Normalized'!$B$74</f>
        <v>#N/A</v>
      </c>
      <c r="AC11" s="7" t="e">
        <f>'Per Capita Nominal'!AD11/'Per Capita Normalized'!$B$74</f>
        <v>#N/A</v>
      </c>
      <c r="AD11" s="7" t="e">
        <f>'Per Capita Nominal'!AE11/'Per Capita Normalized'!$B$74</f>
        <v>#N/A</v>
      </c>
      <c r="AE11" s="7" t="e">
        <f>'Per Capita Nominal'!AF11/'Per Capita Normalized'!$B$74</f>
        <v>#N/A</v>
      </c>
      <c r="AF11" s="7" t="e">
        <f>'Per Capita Nominal'!AG11/'Per Capita Normalized'!$B$74</f>
        <v>#N/A</v>
      </c>
      <c r="AG11" s="7" t="e">
        <f>'Per Capita Nominal'!AH11/'Per Capita Normalized'!$B$74</f>
        <v>#N/A</v>
      </c>
      <c r="AH11" s="7" t="e">
        <f>'Per Capita Nominal'!AI11/'Per Capita Normalized'!$B$74</f>
        <v>#N/A</v>
      </c>
      <c r="AI11" s="7" t="e">
        <f>'Per Capita Nominal'!AJ11/'Per Capita Normalized'!$B$74</f>
        <v>#N/A</v>
      </c>
      <c r="AJ11" s="7" t="e">
        <f>'Per Capita Nominal'!AK11/'Per Capita Normalized'!$B$74</f>
        <v>#N/A</v>
      </c>
      <c r="AK11" s="7" t="e">
        <f>'Per Capita Nominal'!AL11/'Per Capita Normalized'!$B$74</f>
        <v>#N/A</v>
      </c>
      <c r="AL11" s="7" t="e">
        <f>'Per Capita Nominal'!AM11/'Per Capita Normalized'!$B$74</f>
        <v>#N/A</v>
      </c>
      <c r="AM11" s="7" t="e">
        <f>'Per Capita Nominal'!AN11/'Per Capita Normalized'!$B$74</f>
        <v>#N/A</v>
      </c>
      <c r="AN11" s="7" t="e">
        <f>'Per Capita Nominal'!AO11/'Per Capita Normalized'!$B$74</f>
        <v>#N/A</v>
      </c>
      <c r="AO11" s="7" t="e">
        <f>'Per Capita Nominal'!AP11/'Per Capita Normalized'!$B$74</f>
        <v>#N/A</v>
      </c>
      <c r="AP11" s="7" t="e">
        <f>'Per Capita Nominal'!AQ11/'Per Capita Normalized'!$B$74</f>
        <v>#N/A</v>
      </c>
      <c r="AQ11" s="7" t="e">
        <f>'Per Capita Nominal'!AR11/'Per Capita Normalized'!$B$74</f>
        <v>#N/A</v>
      </c>
      <c r="AR11" s="7" t="e">
        <f>'Per Capita Nominal'!AS11/'Per Capita Normalized'!$B$74</f>
        <v>#N/A</v>
      </c>
      <c r="AS11" s="7" t="e">
        <f>'Per Capita Nominal'!AT11/'Per Capita Normalized'!$B$74</f>
        <v>#N/A</v>
      </c>
      <c r="AT11" s="7" t="e">
        <f>'Per Capita Nominal'!AU11/'Per Capita Normalized'!$B$74</f>
        <v>#N/A</v>
      </c>
      <c r="AU11" s="7" t="e">
        <f>'Per Capita Nominal'!AV11/'Per Capita Normalized'!$B$74</f>
        <v>#N/A</v>
      </c>
      <c r="AV11" s="7" t="e">
        <f>'Per Capita Nominal'!AW11/'Per Capita Normalized'!$B$74</f>
        <v>#N/A</v>
      </c>
      <c r="AW11" s="7" t="e">
        <f>'Per Capita Nominal'!AX11/'Per Capita Normalized'!$B$74</f>
        <v>#N/A</v>
      </c>
      <c r="AX11" s="7" t="e">
        <f>'Per Capita Nominal'!AY11/'Per Capita Normalized'!$B$74</f>
        <v>#N/A</v>
      </c>
      <c r="AY11" s="7" t="e">
        <f>'Per Capita Nominal'!AZ11/'Per Capita Normalized'!$B$74</f>
        <v>#N/A</v>
      </c>
      <c r="AZ11" s="7" t="e">
        <f>'Per Capita Nominal'!BA11/'Per Capita Normalized'!$B$74</f>
        <v>#N/A</v>
      </c>
      <c r="BA11" s="7" t="e">
        <f>'Per Capita Nominal'!BB11/'Per Capita Normalized'!$B$74</f>
        <v>#N/A</v>
      </c>
      <c r="BB11" s="7" t="e">
        <f>'Per Capita Nominal'!BC11/'Per Capita Normalized'!$B$74</f>
        <v>#N/A</v>
      </c>
      <c r="BC11" s="7" t="e">
        <f>'Per Capita Nominal'!BD11/'Per Capita Normalized'!$B$74</f>
        <v>#N/A</v>
      </c>
      <c r="BD11" s="7" t="e">
        <f>'Per Capita Nominal'!BE11/'Per Capita Normalized'!$B$74</f>
        <v>#N/A</v>
      </c>
      <c r="BE11" s="7" t="e">
        <f>'Per Capita Nominal'!BF11/'Per Capita Normalized'!$B$74</f>
        <v>#N/A</v>
      </c>
      <c r="BF11" s="7" t="e">
        <f>'Per Capita Nominal'!BG11/'Per Capita Normalized'!$B$74</f>
        <v>#N/A</v>
      </c>
      <c r="BG11" s="7" t="e">
        <f>'Per Capita Nominal'!BH11/'Per Capita Normalized'!$B$74</f>
        <v>#N/A</v>
      </c>
      <c r="BH11" s="7" t="e">
        <f>'Per Capita Nominal'!BI11/'Per Capita Normalized'!$B$74</f>
        <v>#N/A</v>
      </c>
      <c r="BI11" s="7" t="e">
        <f>'Per Capita Nominal'!BJ11/'Per Capita Normalized'!$B$74</f>
        <v>#N/A</v>
      </c>
      <c r="BJ11" s="7" t="e">
        <f>'Per Capita Nominal'!BK11/'Per Capita Normalized'!$B$74</f>
        <v>#N/A</v>
      </c>
      <c r="BK11" s="7" t="e">
        <f>'Per Capita Nominal'!BL11/'Per Capita Normalized'!$B$74</f>
        <v>#N/A</v>
      </c>
      <c r="BL11" s="7" t="e">
        <f>'Per Capita Nominal'!BM11/'Per Capita Normalized'!$B$74</f>
        <v>#N/A</v>
      </c>
      <c r="BM11" s="7" t="e">
        <f>'Per Capita Nominal'!BN11/'Per Capita Normalized'!$B$74</f>
        <v>#N/A</v>
      </c>
      <c r="BN11" s="7" t="e">
        <f>'Per Capita Nominal'!BO11/'Per Capita Normalized'!$B$74</f>
        <v>#N/A</v>
      </c>
      <c r="BO11" s="7" t="e">
        <f>'Per Capita Nominal'!BP11/'Per Capita Normalized'!$B$74</f>
        <v>#N/A</v>
      </c>
      <c r="BP11" s="7" t="e">
        <f>'Per Capita Nominal'!BQ11/'Per Capita Normalized'!$B$74</f>
        <v>#N/A</v>
      </c>
      <c r="BQ11" s="7" t="e">
        <f>'Per Capita Nominal'!BR11/'Per Capita Normalized'!$B$74</f>
        <v>#N/A</v>
      </c>
      <c r="BR11" s="7" t="e">
        <f>'Per Capita Nominal'!BS11/'Per Capita Normalized'!$B$74</f>
        <v>#N/A</v>
      </c>
      <c r="BS11" s="7" t="e">
        <f>'Per Capita Nominal'!BT11/'Per Capita Normalized'!$B$74</f>
        <v>#N/A</v>
      </c>
      <c r="BT11" s="7" t="e">
        <f>'Per Capita Nominal'!BU11/'Per Capita Normalized'!$B$74</f>
        <v>#N/A</v>
      </c>
      <c r="BU11" s="7" t="e">
        <f>'Per Capita Nominal'!BV11/'Per Capita Normalized'!$B$74</f>
        <v>#N/A</v>
      </c>
      <c r="BV11" s="7" t="e">
        <f>'Per Capita Nominal'!BW11/'Per Capita Normalized'!$B$74</f>
        <v>#N/A</v>
      </c>
      <c r="BW11" s="7" t="e">
        <f>'Per Capita Nominal'!BX11/'Per Capita Normalized'!$B$74</f>
        <v>#N/A</v>
      </c>
      <c r="BX11" s="7" t="e">
        <f>'Per Capita Nominal'!BY11/'Per Capita Normalized'!$B$74</f>
        <v>#N/A</v>
      </c>
      <c r="BY11" s="7" t="e">
        <f>'Per Capita Nominal'!BZ11/'Per Capita Normalized'!$B$74</f>
        <v>#N/A</v>
      </c>
      <c r="BZ11" s="7" t="e">
        <f>'Per Capita Nominal'!CA11/'Per Capita Normalized'!$B$74</f>
        <v>#N/A</v>
      </c>
      <c r="CA11" s="7" t="e">
        <f>'Per Capita Nominal'!CB11/'Per Capita Normalized'!$B$74</f>
        <v>#N/A</v>
      </c>
      <c r="CB11" s="7" t="e">
        <f>'Per Capita Nominal'!CC11/'Per Capita Normalized'!$B$74</f>
        <v>#N/A</v>
      </c>
      <c r="CC11" s="7" t="e">
        <f>'Per Capita Nominal'!CD11/'Per Capita Normalized'!$B$74</f>
        <v>#N/A</v>
      </c>
      <c r="CD11" s="7" t="e">
        <f>'Per Capita Nominal'!CE11/'Per Capita Normalized'!$B$74</f>
        <v>#N/A</v>
      </c>
      <c r="CE11" s="7" t="e">
        <f>'Per Capita Nominal'!CF11/'Per Capita Normalized'!$B$74</f>
        <v>#N/A</v>
      </c>
      <c r="CF11" s="7" t="e">
        <f>'Per Capita Nominal'!CG11/'Per Capita Normalized'!$B$74</f>
        <v>#N/A</v>
      </c>
      <c r="CG11" s="7" t="e">
        <f>'Per Capita Nominal'!CH11/'Per Capita Normalized'!$B$74</f>
        <v>#N/A</v>
      </c>
      <c r="CH11" s="7" t="e">
        <f>'Per Capita Nominal'!CI11/'Per Capita Normalized'!$B$74</f>
        <v>#N/A</v>
      </c>
      <c r="CI11" s="7" t="e">
        <f>'Per Capita Nominal'!CJ11/'Per Capita Normalized'!$B$74</f>
        <v>#N/A</v>
      </c>
      <c r="CJ11" s="7" t="e">
        <f>'Per Capita Nominal'!CK11/'Per Capita Normalized'!$B$74</f>
        <v>#N/A</v>
      </c>
      <c r="CK11" s="7" t="e">
        <f>'Per Capita Nominal'!CL11/'Per Capita Normalized'!$B$74</f>
        <v>#N/A</v>
      </c>
      <c r="CL11" s="7" t="e">
        <f>'Per Capita Nominal'!CM11/'Per Capita Normalized'!$B$74</f>
        <v>#N/A</v>
      </c>
      <c r="CM11" s="7" t="e">
        <f>'Per Capita Nominal'!CN11/'Per Capita Normalized'!$B$74</f>
        <v>#N/A</v>
      </c>
      <c r="CN11" s="7" t="e">
        <f>'Per Capita Nominal'!CO11/'Per Capita Normalized'!$B$74</f>
        <v>#N/A</v>
      </c>
      <c r="CO11" s="7" t="e">
        <f>'Per Capita Nominal'!CP11/'Per Capita Normalized'!$B$74</f>
        <v>#N/A</v>
      </c>
    </row>
    <row r="12" spans="1:94" outlineLevel="2" collapsed="1">
      <c r="A12" s="204" t="s">
        <v>24</v>
      </c>
      <c r="B12" s="7" t="e">
        <f>'Per Capita Nominal'!C12/'Per Capita Normalized'!$B$74</f>
        <v>#N/A</v>
      </c>
      <c r="C12" s="11" t="e">
        <f>'Per Capita Nominal'!D12/'Per Capita Normalized'!$B$74</f>
        <v>#N/A</v>
      </c>
      <c r="D12" s="7" t="e">
        <f>'Per Capita Nominal'!E12/'Per Capita Normalized'!$B$74</f>
        <v>#N/A</v>
      </c>
      <c r="E12" s="7" t="e">
        <f>'Per Capita Nominal'!F12/'Per Capita Normalized'!$B$74</f>
        <v>#N/A</v>
      </c>
      <c r="F12" s="7" t="e">
        <f>'Per Capita Nominal'!G12/'Per Capita Normalized'!$B$74</f>
        <v>#N/A</v>
      </c>
      <c r="G12" s="7" t="e">
        <f>'Per Capita Nominal'!H12/'Per Capita Normalized'!$B$74</f>
        <v>#N/A</v>
      </c>
      <c r="H12" s="7" t="e">
        <f>'Per Capita Nominal'!I12/'Per Capita Normalized'!$B$74</f>
        <v>#N/A</v>
      </c>
      <c r="I12" s="7" t="e">
        <f>'Per Capita Nominal'!J12/'Per Capita Normalized'!$B$74</f>
        <v>#N/A</v>
      </c>
      <c r="J12" s="7" t="e">
        <f>'Per Capita Nominal'!K12/'Per Capita Normalized'!$B$74</f>
        <v>#N/A</v>
      </c>
      <c r="K12" s="7" t="e">
        <f>'Per Capita Nominal'!L12/'Per Capita Normalized'!$B$74</f>
        <v>#N/A</v>
      </c>
      <c r="L12" s="7" t="e">
        <f>'Per Capita Nominal'!M12/'Per Capita Normalized'!$B$74</f>
        <v>#N/A</v>
      </c>
      <c r="M12" s="7" t="e">
        <f>'Per Capita Nominal'!N12/'Per Capita Normalized'!$B$74</f>
        <v>#N/A</v>
      </c>
      <c r="N12" s="7" t="e">
        <f>'Per Capita Nominal'!O12/'Per Capita Normalized'!$B$74</f>
        <v>#N/A</v>
      </c>
      <c r="O12" s="7" t="e">
        <f>'Per Capita Nominal'!P12/'Per Capita Normalized'!$B$74</f>
        <v>#N/A</v>
      </c>
      <c r="P12" s="7" t="e">
        <f>'Per Capita Nominal'!Q12/'Per Capita Normalized'!$B$74</f>
        <v>#N/A</v>
      </c>
      <c r="Q12" s="7" t="e">
        <f>'Per Capita Nominal'!R12/'Per Capita Normalized'!$B$74</f>
        <v>#N/A</v>
      </c>
      <c r="R12" s="7" t="e">
        <f>'Per Capita Nominal'!S12/'Per Capita Normalized'!$B$74</f>
        <v>#N/A</v>
      </c>
      <c r="S12" s="7" t="e">
        <f>'Per Capita Nominal'!T12/'Per Capita Normalized'!$B$74</f>
        <v>#N/A</v>
      </c>
      <c r="T12" s="7" t="e">
        <f>'Per Capita Nominal'!U12/'Per Capita Normalized'!$B$74</f>
        <v>#N/A</v>
      </c>
      <c r="U12" s="7" t="e">
        <f>'Per Capita Nominal'!V12/'Per Capita Normalized'!$B$74</f>
        <v>#N/A</v>
      </c>
      <c r="V12" s="7" t="e">
        <f>'Per Capita Nominal'!W12/'Per Capita Normalized'!$B$74</f>
        <v>#N/A</v>
      </c>
      <c r="W12" s="7" t="e">
        <f>'Per Capita Nominal'!X12/'Per Capita Normalized'!$B$74</f>
        <v>#N/A</v>
      </c>
      <c r="X12" s="7" t="e">
        <f>'Per Capita Nominal'!Y12/'Per Capita Normalized'!$B$74</f>
        <v>#N/A</v>
      </c>
      <c r="Y12" s="7" t="e">
        <f>'Per Capita Nominal'!Z12/'Per Capita Normalized'!$B$74</f>
        <v>#N/A</v>
      </c>
      <c r="Z12" s="7" t="e">
        <f>'Per Capita Nominal'!AA12/'Per Capita Normalized'!$B$74</f>
        <v>#N/A</v>
      </c>
      <c r="AA12" s="7" t="e">
        <f>'Per Capita Nominal'!AB12/'Per Capita Normalized'!$B$74</f>
        <v>#N/A</v>
      </c>
      <c r="AB12" s="7" t="e">
        <f>'Per Capita Nominal'!AC12/'Per Capita Normalized'!$B$74</f>
        <v>#N/A</v>
      </c>
      <c r="AC12" s="7" t="e">
        <f>'Per Capita Nominal'!AD12/'Per Capita Normalized'!$B$74</f>
        <v>#N/A</v>
      </c>
      <c r="AD12" s="7" t="e">
        <f>'Per Capita Nominal'!AE12/'Per Capita Normalized'!$B$74</f>
        <v>#N/A</v>
      </c>
      <c r="AE12" s="7" t="e">
        <f>'Per Capita Nominal'!AF12/'Per Capita Normalized'!$B$74</f>
        <v>#N/A</v>
      </c>
      <c r="AF12" s="7" t="e">
        <f>'Per Capita Nominal'!AG12/'Per Capita Normalized'!$B$74</f>
        <v>#N/A</v>
      </c>
      <c r="AG12" s="7" t="e">
        <f>'Per Capita Nominal'!AH12/'Per Capita Normalized'!$B$74</f>
        <v>#N/A</v>
      </c>
      <c r="AH12" s="7" t="e">
        <f>'Per Capita Nominal'!AI12/'Per Capita Normalized'!$B$74</f>
        <v>#N/A</v>
      </c>
      <c r="AI12" s="7" t="e">
        <f>'Per Capita Nominal'!AJ12/'Per Capita Normalized'!$B$74</f>
        <v>#N/A</v>
      </c>
      <c r="AJ12" s="7" t="e">
        <f>'Per Capita Nominal'!AK12/'Per Capita Normalized'!$B$74</f>
        <v>#N/A</v>
      </c>
      <c r="AK12" s="7" t="e">
        <f>'Per Capita Nominal'!AL12/'Per Capita Normalized'!$B$74</f>
        <v>#N/A</v>
      </c>
      <c r="AL12" s="7" t="e">
        <f>'Per Capita Nominal'!AM12/'Per Capita Normalized'!$B$74</f>
        <v>#N/A</v>
      </c>
      <c r="AM12" s="7" t="e">
        <f>'Per Capita Nominal'!AN12/'Per Capita Normalized'!$B$74</f>
        <v>#N/A</v>
      </c>
      <c r="AN12" s="7" t="e">
        <f>'Per Capita Nominal'!AO12/'Per Capita Normalized'!$B$74</f>
        <v>#N/A</v>
      </c>
      <c r="AO12" s="7" t="e">
        <f>'Per Capita Nominal'!AP12/'Per Capita Normalized'!$B$74</f>
        <v>#N/A</v>
      </c>
      <c r="AP12" s="7" t="e">
        <f>'Per Capita Nominal'!AQ12/'Per Capita Normalized'!$B$74</f>
        <v>#N/A</v>
      </c>
      <c r="AQ12" s="7" t="e">
        <f>'Per Capita Nominal'!AR12/'Per Capita Normalized'!$B$74</f>
        <v>#N/A</v>
      </c>
      <c r="AR12" s="7" t="e">
        <f>'Per Capita Nominal'!AS12/'Per Capita Normalized'!$B$74</f>
        <v>#N/A</v>
      </c>
      <c r="AS12" s="7" t="e">
        <f>'Per Capita Nominal'!AT12/'Per Capita Normalized'!$B$74</f>
        <v>#N/A</v>
      </c>
      <c r="AT12" s="7" t="e">
        <f>'Per Capita Nominal'!AU12/'Per Capita Normalized'!$B$74</f>
        <v>#N/A</v>
      </c>
      <c r="AU12" s="7" t="e">
        <f>'Per Capita Nominal'!AV12/'Per Capita Normalized'!$B$74</f>
        <v>#N/A</v>
      </c>
      <c r="AV12" s="7" t="e">
        <f>'Per Capita Nominal'!AW12/'Per Capita Normalized'!$B$74</f>
        <v>#N/A</v>
      </c>
      <c r="AW12" s="7" t="e">
        <f>'Per Capita Nominal'!AX12/'Per Capita Normalized'!$B$74</f>
        <v>#N/A</v>
      </c>
      <c r="AX12" s="7" t="e">
        <f>'Per Capita Nominal'!AY12/'Per Capita Normalized'!$B$74</f>
        <v>#N/A</v>
      </c>
      <c r="AY12" s="7" t="e">
        <f>'Per Capita Nominal'!AZ12/'Per Capita Normalized'!$B$74</f>
        <v>#N/A</v>
      </c>
      <c r="AZ12" s="7" t="e">
        <f>'Per Capita Nominal'!BA12/'Per Capita Normalized'!$B$74</f>
        <v>#N/A</v>
      </c>
      <c r="BA12" s="7" t="e">
        <f>'Per Capita Nominal'!BB12/'Per Capita Normalized'!$B$74</f>
        <v>#N/A</v>
      </c>
      <c r="BB12" s="7" t="e">
        <f>'Per Capita Nominal'!BC12/'Per Capita Normalized'!$B$74</f>
        <v>#N/A</v>
      </c>
      <c r="BC12" s="7" t="e">
        <f>'Per Capita Nominal'!BD12/'Per Capita Normalized'!$B$74</f>
        <v>#N/A</v>
      </c>
      <c r="BD12" s="7" t="e">
        <f>'Per Capita Nominal'!BE12/'Per Capita Normalized'!$B$74</f>
        <v>#N/A</v>
      </c>
      <c r="BE12" s="7" t="e">
        <f>'Per Capita Nominal'!BF12/'Per Capita Normalized'!$B$74</f>
        <v>#N/A</v>
      </c>
      <c r="BF12" s="7" t="e">
        <f>'Per Capita Nominal'!BG12/'Per Capita Normalized'!$B$74</f>
        <v>#N/A</v>
      </c>
      <c r="BG12" s="7" t="e">
        <f>'Per Capita Nominal'!BH12/'Per Capita Normalized'!$B$74</f>
        <v>#N/A</v>
      </c>
      <c r="BH12" s="7" t="e">
        <f>'Per Capita Nominal'!BI12/'Per Capita Normalized'!$B$74</f>
        <v>#N/A</v>
      </c>
      <c r="BI12" s="7" t="e">
        <f>'Per Capita Nominal'!BJ12/'Per Capita Normalized'!$B$74</f>
        <v>#N/A</v>
      </c>
      <c r="BJ12" s="7" t="e">
        <f>'Per Capita Nominal'!BK12/'Per Capita Normalized'!$B$74</f>
        <v>#N/A</v>
      </c>
      <c r="BK12" s="7" t="e">
        <f>'Per Capita Nominal'!BL12/'Per Capita Normalized'!$B$74</f>
        <v>#N/A</v>
      </c>
      <c r="BL12" s="7" t="e">
        <f>'Per Capita Nominal'!BM12/'Per Capita Normalized'!$B$74</f>
        <v>#N/A</v>
      </c>
      <c r="BM12" s="7" t="e">
        <f>'Per Capita Nominal'!BN12/'Per Capita Normalized'!$B$74</f>
        <v>#N/A</v>
      </c>
      <c r="BN12" s="7" t="e">
        <f>'Per Capita Nominal'!BO12/'Per Capita Normalized'!$B$74</f>
        <v>#N/A</v>
      </c>
      <c r="BO12" s="7" t="e">
        <f>'Per Capita Nominal'!BP12/'Per Capita Normalized'!$B$74</f>
        <v>#N/A</v>
      </c>
      <c r="BP12" s="7" t="e">
        <f>'Per Capita Nominal'!BQ12/'Per Capita Normalized'!$B$74</f>
        <v>#N/A</v>
      </c>
      <c r="BQ12" s="7" t="e">
        <f>'Per Capita Nominal'!BR12/'Per Capita Normalized'!$B$74</f>
        <v>#N/A</v>
      </c>
      <c r="BR12" s="7" t="e">
        <f>'Per Capita Nominal'!BS12/'Per Capita Normalized'!$B$74</f>
        <v>#N/A</v>
      </c>
      <c r="BS12" s="7" t="e">
        <f>'Per Capita Nominal'!BT12/'Per Capita Normalized'!$B$74</f>
        <v>#N/A</v>
      </c>
      <c r="BT12" s="7" t="e">
        <f>'Per Capita Nominal'!BU12/'Per Capita Normalized'!$B$74</f>
        <v>#N/A</v>
      </c>
      <c r="BU12" s="7" t="e">
        <f>'Per Capita Nominal'!BV12/'Per Capita Normalized'!$B$74</f>
        <v>#N/A</v>
      </c>
      <c r="BV12" s="7" t="e">
        <f>'Per Capita Nominal'!BW12/'Per Capita Normalized'!$B$74</f>
        <v>#N/A</v>
      </c>
      <c r="BW12" s="7" t="e">
        <f>'Per Capita Nominal'!BX12/'Per Capita Normalized'!$B$74</f>
        <v>#N/A</v>
      </c>
      <c r="BX12" s="7" t="e">
        <f>'Per Capita Nominal'!BY12/'Per Capita Normalized'!$B$74</f>
        <v>#N/A</v>
      </c>
      <c r="BY12" s="7" t="e">
        <f>'Per Capita Nominal'!BZ12/'Per Capita Normalized'!$B$74</f>
        <v>#N/A</v>
      </c>
      <c r="BZ12" s="7" t="e">
        <f>'Per Capita Nominal'!CA12/'Per Capita Normalized'!$B$74</f>
        <v>#N/A</v>
      </c>
      <c r="CA12" s="7" t="e">
        <f>'Per Capita Nominal'!CB12/'Per Capita Normalized'!$B$74</f>
        <v>#N/A</v>
      </c>
      <c r="CB12" s="7" t="e">
        <f>'Per Capita Nominal'!CC12/'Per Capita Normalized'!$B$74</f>
        <v>#N/A</v>
      </c>
      <c r="CC12" s="7" t="e">
        <f>'Per Capita Nominal'!CD12/'Per Capita Normalized'!$B$74</f>
        <v>#N/A</v>
      </c>
      <c r="CD12" s="7" t="e">
        <f>'Per Capita Nominal'!CE12/'Per Capita Normalized'!$B$74</f>
        <v>#N/A</v>
      </c>
      <c r="CE12" s="7" t="e">
        <f>'Per Capita Nominal'!CF12/'Per Capita Normalized'!$B$74</f>
        <v>#N/A</v>
      </c>
      <c r="CF12" s="7" t="e">
        <f>'Per Capita Nominal'!CG12/'Per Capita Normalized'!$B$74</f>
        <v>#N/A</v>
      </c>
      <c r="CG12" s="7" t="e">
        <f>'Per Capita Nominal'!CH12/'Per Capita Normalized'!$B$74</f>
        <v>#N/A</v>
      </c>
      <c r="CH12" s="7" t="e">
        <f>'Per Capita Nominal'!CI12/'Per Capita Normalized'!$B$74</f>
        <v>#N/A</v>
      </c>
      <c r="CI12" s="7" t="e">
        <f>'Per Capita Nominal'!CJ12/'Per Capita Normalized'!$B$74</f>
        <v>#N/A</v>
      </c>
      <c r="CJ12" s="7" t="e">
        <f>'Per Capita Nominal'!CK12/'Per Capita Normalized'!$B$74</f>
        <v>#N/A</v>
      </c>
      <c r="CK12" s="7" t="e">
        <f>'Per Capita Nominal'!CL12/'Per Capita Normalized'!$B$74</f>
        <v>#N/A</v>
      </c>
      <c r="CL12" s="7" t="e">
        <f>'Per Capita Nominal'!CM12/'Per Capita Normalized'!$B$74</f>
        <v>#N/A</v>
      </c>
      <c r="CM12" s="7" t="e">
        <f>'Per Capita Nominal'!CN12/'Per Capita Normalized'!$B$74</f>
        <v>#N/A</v>
      </c>
      <c r="CN12" s="7" t="e">
        <f>'Per Capita Nominal'!CO12/'Per Capita Normalized'!$B$74</f>
        <v>#N/A</v>
      </c>
      <c r="CO12" s="7" t="e">
        <f>'Per Capita Nominal'!CP12/'Per Capita Normalized'!$B$74</f>
        <v>#N/A</v>
      </c>
    </row>
    <row r="13" spans="1:94" hidden="1" outlineLevel="3">
      <c r="A13" s="30" t="s">
        <v>25</v>
      </c>
      <c r="B13" s="7" t="e">
        <f>'Per Capita Nominal'!C13/'Per Capita Normalized'!$B$74</f>
        <v>#N/A</v>
      </c>
      <c r="C13" s="11" t="e">
        <f>'Per Capita Nominal'!D13/'Per Capita Normalized'!$B$74</f>
        <v>#N/A</v>
      </c>
      <c r="D13" s="7" t="e">
        <f>'Per Capita Nominal'!E13/'Per Capita Normalized'!$B$74</f>
        <v>#N/A</v>
      </c>
      <c r="E13" s="7" t="e">
        <f>'Per Capita Nominal'!F13/'Per Capita Normalized'!$B$74</f>
        <v>#N/A</v>
      </c>
      <c r="F13" s="7" t="e">
        <f>'Per Capita Nominal'!G13/'Per Capita Normalized'!$B$74</f>
        <v>#N/A</v>
      </c>
      <c r="G13" s="7" t="e">
        <f>'Per Capita Nominal'!H13/'Per Capita Normalized'!$B$74</f>
        <v>#N/A</v>
      </c>
      <c r="H13" s="7" t="e">
        <f>'Per Capita Nominal'!I13/'Per Capita Normalized'!$B$74</f>
        <v>#N/A</v>
      </c>
      <c r="I13" s="7" t="e">
        <f>'Per Capita Nominal'!J13/'Per Capita Normalized'!$B$74</f>
        <v>#N/A</v>
      </c>
      <c r="J13" s="7" t="e">
        <f>'Per Capita Nominal'!K13/'Per Capita Normalized'!$B$74</f>
        <v>#N/A</v>
      </c>
      <c r="K13" s="7" t="e">
        <f>'Per Capita Nominal'!L13/'Per Capita Normalized'!$B$74</f>
        <v>#N/A</v>
      </c>
      <c r="L13" s="7" t="e">
        <f>'Per Capita Nominal'!M13/'Per Capita Normalized'!$B$74</f>
        <v>#N/A</v>
      </c>
      <c r="M13" s="7" t="e">
        <f>'Per Capita Nominal'!N13/'Per Capita Normalized'!$B$74</f>
        <v>#N/A</v>
      </c>
      <c r="N13" s="7" t="e">
        <f>'Per Capita Nominal'!O13/'Per Capita Normalized'!$B$74</f>
        <v>#N/A</v>
      </c>
      <c r="O13" s="7" t="e">
        <f>'Per Capita Nominal'!P13/'Per Capita Normalized'!$B$74</f>
        <v>#N/A</v>
      </c>
      <c r="P13" s="7" t="e">
        <f>'Per Capita Nominal'!Q13/'Per Capita Normalized'!$B$74</f>
        <v>#N/A</v>
      </c>
      <c r="Q13" s="7" t="e">
        <f>'Per Capita Nominal'!R13/'Per Capita Normalized'!$B$74</f>
        <v>#N/A</v>
      </c>
      <c r="R13" s="7" t="e">
        <f>'Per Capita Nominal'!S13/'Per Capita Normalized'!$B$74</f>
        <v>#N/A</v>
      </c>
      <c r="S13" s="7" t="e">
        <f>'Per Capita Nominal'!T13/'Per Capita Normalized'!$B$74</f>
        <v>#N/A</v>
      </c>
      <c r="T13" s="7" t="e">
        <f>'Per Capita Nominal'!U13/'Per Capita Normalized'!$B$74</f>
        <v>#N/A</v>
      </c>
      <c r="U13" s="7" t="e">
        <f>'Per Capita Nominal'!V13/'Per Capita Normalized'!$B$74</f>
        <v>#N/A</v>
      </c>
      <c r="V13" s="7" t="e">
        <f>'Per Capita Nominal'!W13/'Per Capita Normalized'!$B$74</f>
        <v>#N/A</v>
      </c>
      <c r="W13" s="7" t="e">
        <f>'Per Capita Nominal'!X13/'Per Capita Normalized'!$B$74</f>
        <v>#N/A</v>
      </c>
      <c r="X13" s="7" t="e">
        <f>'Per Capita Nominal'!Y13/'Per Capita Normalized'!$B$74</f>
        <v>#N/A</v>
      </c>
      <c r="Y13" s="7" t="e">
        <f>'Per Capita Nominal'!Z13/'Per Capita Normalized'!$B$74</f>
        <v>#N/A</v>
      </c>
      <c r="Z13" s="7" t="e">
        <f>'Per Capita Nominal'!AA13/'Per Capita Normalized'!$B$74</f>
        <v>#N/A</v>
      </c>
      <c r="AA13" s="7" t="e">
        <f>'Per Capita Nominal'!AB13/'Per Capita Normalized'!$B$74</f>
        <v>#N/A</v>
      </c>
      <c r="AB13" s="7" t="e">
        <f>'Per Capita Nominal'!AC13/'Per Capita Normalized'!$B$74</f>
        <v>#N/A</v>
      </c>
      <c r="AC13" s="7" t="e">
        <f>'Per Capita Nominal'!AD13/'Per Capita Normalized'!$B$74</f>
        <v>#N/A</v>
      </c>
      <c r="AD13" s="7" t="e">
        <f>'Per Capita Nominal'!AE13/'Per Capita Normalized'!$B$74</f>
        <v>#N/A</v>
      </c>
      <c r="AE13" s="7" t="e">
        <f>'Per Capita Nominal'!AF13/'Per Capita Normalized'!$B$74</f>
        <v>#N/A</v>
      </c>
      <c r="AF13" s="7" t="e">
        <f>'Per Capita Nominal'!AG13/'Per Capita Normalized'!$B$74</f>
        <v>#N/A</v>
      </c>
      <c r="AG13" s="7" t="e">
        <f>'Per Capita Nominal'!AH13/'Per Capita Normalized'!$B$74</f>
        <v>#N/A</v>
      </c>
      <c r="AH13" s="7" t="e">
        <f>'Per Capita Nominal'!AI13/'Per Capita Normalized'!$B$74</f>
        <v>#N/A</v>
      </c>
      <c r="AI13" s="7" t="e">
        <f>'Per Capita Nominal'!AJ13/'Per Capita Normalized'!$B$74</f>
        <v>#N/A</v>
      </c>
      <c r="AJ13" s="7" t="e">
        <f>'Per Capita Nominal'!AK13/'Per Capita Normalized'!$B$74</f>
        <v>#N/A</v>
      </c>
      <c r="AK13" s="7" t="e">
        <f>'Per Capita Nominal'!AL13/'Per Capita Normalized'!$B$74</f>
        <v>#N/A</v>
      </c>
      <c r="AL13" s="7" t="e">
        <f>'Per Capita Nominal'!AM13/'Per Capita Normalized'!$B$74</f>
        <v>#N/A</v>
      </c>
      <c r="AM13" s="7" t="e">
        <f>'Per Capita Nominal'!AN13/'Per Capita Normalized'!$B$74</f>
        <v>#N/A</v>
      </c>
      <c r="AN13" s="7" t="e">
        <f>'Per Capita Nominal'!AO13/'Per Capita Normalized'!$B$74</f>
        <v>#N/A</v>
      </c>
      <c r="AO13" s="7" t="e">
        <f>'Per Capita Nominal'!AP13/'Per Capita Normalized'!$B$74</f>
        <v>#N/A</v>
      </c>
      <c r="AP13" s="7" t="e">
        <f>'Per Capita Nominal'!AQ13/'Per Capita Normalized'!$B$74</f>
        <v>#N/A</v>
      </c>
      <c r="AQ13" s="7" t="e">
        <f>'Per Capita Nominal'!AR13/'Per Capita Normalized'!$B$74</f>
        <v>#N/A</v>
      </c>
      <c r="AR13" s="7" t="e">
        <f>'Per Capita Nominal'!AS13/'Per Capita Normalized'!$B$74</f>
        <v>#N/A</v>
      </c>
      <c r="AS13" s="7" t="e">
        <f>'Per Capita Nominal'!AT13/'Per Capita Normalized'!$B$74</f>
        <v>#N/A</v>
      </c>
      <c r="AT13" s="7" t="e">
        <f>'Per Capita Nominal'!AU13/'Per Capita Normalized'!$B$74</f>
        <v>#N/A</v>
      </c>
      <c r="AU13" s="7" t="e">
        <f>'Per Capita Nominal'!AV13/'Per Capita Normalized'!$B$74</f>
        <v>#N/A</v>
      </c>
      <c r="AV13" s="7" t="e">
        <f>'Per Capita Nominal'!AW13/'Per Capita Normalized'!$B$74</f>
        <v>#N/A</v>
      </c>
      <c r="AW13" s="7" t="e">
        <f>'Per Capita Nominal'!AX13/'Per Capita Normalized'!$B$74</f>
        <v>#N/A</v>
      </c>
      <c r="AX13" s="7" t="e">
        <f>'Per Capita Nominal'!AY13/'Per Capita Normalized'!$B$74</f>
        <v>#N/A</v>
      </c>
      <c r="AY13" s="7" t="e">
        <f>'Per Capita Nominal'!AZ13/'Per Capita Normalized'!$B$74</f>
        <v>#N/A</v>
      </c>
      <c r="AZ13" s="7" t="e">
        <f>'Per Capita Nominal'!BA13/'Per Capita Normalized'!$B$74</f>
        <v>#N/A</v>
      </c>
      <c r="BA13" s="7" t="e">
        <f>'Per Capita Nominal'!BB13/'Per Capita Normalized'!$B$74</f>
        <v>#N/A</v>
      </c>
      <c r="BB13" s="7" t="e">
        <f>'Per Capita Nominal'!BC13/'Per Capita Normalized'!$B$74</f>
        <v>#N/A</v>
      </c>
      <c r="BC13" s="7" t="e">
        <f>'Per Capita Nominal'!BD13/'Per Capita Normalized'!$B$74</f>
        <v>#N/A</v>
      </c>
      <c r="BD13" s="7" t="e">
        <f>'Per Capita Nominal'!BE13/'Per Capita Normalized'!$B$74</f>
        <v>#N/A</v>
      </c>
      <c r="BE13" s="7" t="e">
        <f>'Per Capita Nominal'!BF13/'Per Capita Normalized'!$B$74</f>
        <v>#N/A</v>
      </c>
      <c r="BF13" s="7" t="e">
        <f>'Per Capita Nominal'!BG13/'Per Capita Normalized'!$B$74</f>
        <v>#N/A</v>
      </c>
      <c r="BG13" s="7" t="e">
        <f>'Per Capita Nominal'!BH13/'Per Capita Normalized'!$B$74</f>
        <v>#N/A</v>
      </c>
      <c r="BH13" s="7" t="e">
        <f>'Per Capita Nominal'!BI13/'Per Capita Normalized'!$B$74</f>
        <v>#N/A</v>
      </c>
      <c r="BI13" s="7" t="e">
        <f>'Per Capita Nominal'!BJ13/'Per Capita Normalized'!$B$74</f>
        <v>#N/A</v>
      </c>
      <c r="BJ13" s="7" t="e">
        <f>'Per Capita Nominal'!BK13/'Per Capita Normalized'!$B$74</f>
        <v>#N/A</v>
      </c>
      <c r="BK13" s="7" t="e">
        <f>'Per Capita Nominal'!BL13/'Per Capita Normalized'!$B$74</f>
        <v>#N/A</v>
      </c>
      <c r="BL13" s="7" t="e">
        <f>'Per Capita Nominal'!BM13/'Per Capita Normalized'!$B$74</f>
        <v>#N/A</v>
      </c>
      <c r="BM13" s="7" t="e">
        <f>'Per Capita Nominal'!BN13/'Per Capita Normalized'!$B$74</f>
        <v>#N/A</v>
      </c>
      <c r="BN13" s="7" t="e">
        <f>'Per Capita Nominal'!BO13/'Per Capita Normalized'!$B$74</f>
        <v>#N/A</v>
      </c>
      <c r="BO13" s="7" t="e">
        <f>'Per Capita Nominal'!BP13/'Per Capita Normalized'!$B$74</f>
        <v>#N/A</v>
      </c>
      <c r="BP13" s="7" t="e">
        <f>'Per Capita Nominal'!BQ13/'Per Capita Normalized'!$B$74</f>
        <v>#N/A</v>
      </c>
      <c r="BQ13" s="7" t="e">
        <f>'Per Capita Nominal'!BR13/'Per Capita Normalized'!$B$74</f>
        <v>#N/A</v>
      </c>
      <c r="BR13" s="7" t="e">
        <f>'Per Capita Nominal'!BS13/'Per Capita Normalized'!$B$74</f>
        <v>#N/A</v>
      </c>
      <c r="BS13" s="7" t="e">
        <f>'Per Capita Nominal'!BT13/'Per Capita Normalized'!$B$74</f>
        <v>#N/A</v>
      </c>
      <c r="BT13" s="7" t="e">
        <f>'Per Capita Nominal'!BU13/'Per Capita Normalized'!$B$74</f>
        <v>#N/A</v>
      </c>
      <c r="BU13" s="7" t="e">
        <f>'Per Capita Nominal'!BV13/'Per Capita Normalized'!$B$74</f>
        <v>#N/A</v>
      </c>
      <c r="BV13" s="7" t="e">
        <f>'Per Capita Nominal'!BW13/'Per Capita Normalized'!$B$74</f>
        <v>#N/A</v>
      </c>
      <c r="BW13" s="7" t="e">
        <f>'Per Capita Nominal'!BX13/'Per Capita Normalized'!$B$74</f>
        <v>#N/A</v>
      </c>
      <c r="BX13" s="7" t="e">
        <f>'Per Capita Nominal'!BY13/'Per Capita Normalized'!$B$74</f>
        <v>#N/A</v>
      </c>
      <c r="BY13" s="7" t="e">
        <f>'Per Capita Nominal'!BZ13/'Per Capita Normalized'!$B$74</f>
        <v>#N/A</v>
      </c>
      <c r="BZ13" s="7" t="e">
        <f>'Per Capita Nominal'!CA13/'Per Capita Normalized'!$B$74</f>
        <v>#N/A</v>
      </c>
      <c r="CA13" s="7" t="e">
        <f>'Per Capita Nominal'!CB13/'Per Capita Normalized'!$B$74</f>
        <v>#N/A</v>
      </c>
      <c r="CB13" s="7" t="e">
        <f>'Per Capita Nominal'!CC13/'Per Capita Normalized'!$B$74</f>
        <v>#N/A</v>
      </c>
      <c r="CC13" s="7" t="e">
        <f>'Per Capita Nominal'!CD13/'Per Capita Normalized'!$B$74</f>
        <v>#N/A</v>
      </c>
      <c r="CD13" s="7" t="e">
        <f>'Per Capita Nominal'!CE13/'Per Capita Normalized'!$B$74</f>
        <v>#N/A</v>
      </c>
      <c r="CE13" s="7" t="e">
        <f>'Per Capita Nominal'!CF13/'Per Capita Normalized'!$B$74</f>
        <v>#N/A</v>
      </c>
      <c r="CF13" s="7" t="e">
        <f>'Per Capita Nominal'!CG13/'Per Capita Normalized'!$B$74</f>
        <v>#N/A</v>
      </c>
      <c r="CG13" s="7" t="e">
        <f>'Per Capita Nominal'!CH13/'Per Capita Normalized'!$B$74</f>
        <v>#N/A</v>
      </c>
      <c r="CH13" s="7" t="e">
        <f>'Per Capita Nominal'!CI13/'Per Capita Normalized'!$B$74</f>
        <v>#N/A</v>
      </c>
      <c r="CI13" s="7" t="e">
        <f>'Per Capita Nominal'!CJ13/'Per Capita Normalized'!$B$74</f>
        <v>#N/A</v>
      </c>
      <c r="CJ13" s="7" t="e">
        <f>'Per Capita Nominal'!CK13/'Per Capita Normalized'!$B$74</f>
        <v>#N/A</v>
      </c>
      <c r="CK13" s="7" t="e">
        <f>'Per Capita Nominal'!CL13/'Per Capita Normalized'!$B$74</f>
        <v>#N/A</v>
      </c>
      <c r="CL13" s="7" t="e">
        <f>'Per Capita Nominal'!CM13/'Per Capita Normalized'!$B$74</f>
        <v>#N/A</v>
      </c>
      <c r="CM13" s="7" t="e">
        <f>'Per Capita Nominal'!CN13/'Per Capita Normalized'!$B$74</f>
        <v>#N/A</v>
      </c>
      <c r="CN13" s="7" t="e">
        <f>'Per Capita Nominal'!CO13/'Per Capita Normalized'!$B$74</f>
        <v>#N/A</v>
      </c>
      <c r="CO13" s="7" t="e">
        <f>'Per Capita Nominal'!CP13/'Per Capita Normalized'!$B$74</f>
        <v>#N/A</v>
      </c>
    </row>
    <row r="14" spans="1:94" hidden="1" outlineLevel="3">
      <c r="A14" s="30" t="s">
        <v>26</v>
      </c>
      <c r="B14" s="7" t="e">
        <f>'Per Capita Nominal'!C14/'Per Capita Normalized'!$B$74</f>
        <v>#N/A</v>
      </c>
      <c r="C14" s="11" t="e">
        <f>'Per Capita Nominal'!D14/'Per Capita Normalized'!$B$74</f>
        <v>#N/A</v>
      </c>
      <c r="D14" s="7" t="e">
        <f>'Per Capita Nominal'!E14/'Per Capita Normalized'!$B$74</f>
        <v>#N/A</v>
      </c>
      <c r="E14" s="7" t="e">
        <f>'Per Capita Nominal'!F14/'Per Capita Normalized'!$B$74</f>
        <v>#N/A</v>
      </c>
      <c r="F14" s="7" t="e">
        <f>'Per Capita Nominal'!G14/'Per Capita Normalized'!$B$74</f>
        <v>#N/A</v>
      </c>
      <c r="G14" s="7" t="e">
        <f>'Per Capita Nominal'!H14/'Per Capita Normalized'!$B$74</f>
        <v>#N/A</v>
      </c>
      <c r="H14" s="7" t="e">
        <f>'Per Capita Nominal'!I14/'Per Capita Normalized'!$B$74</f>
        <v>#N/A</v>
      </c>
      <c r="I14" s="7" t="e">
        <f>'Per Capita Nominal'!J14/'Per Capita Normalized'!$B$74</f>
        <v>#N/A</v>
      </c>
      <c r="J14" s="7" t="e">
        <f>'Per Capita Nominal'!K14/'Per Capita Normalized'!$B$74</f>
        <v>#N/A</v>
      </c>
      <c r="K14" s="7" t="e">
        <f>'Per Capita Nominal'!L14/'Per Capita Normalized'!$B$74</f>
        <v>#N/A</v>
      </c>
      <c r="L14" s="7" t="e">
        <f>'Per Capita Nominal'!M14/'Per Capita Normalized'!$B$74</f>
        <v>#N/A</v>
      </c>
      <c r="M14" s="7" t="e">
        <f>'Per Capita Nominal'!N14/'Per Capita Normalized'!$B$74</f>
        <v>#N/A</v>
      </c>
      <c r="N14" s="7" t="e">
        <f>'Per Capita Nominal'!O14/'Per Capita Normalized'!$B$74</f>
        <v>#N/A</v>
      </c>
      <c r="O14" s="7" t="e">
        <f>'Per Capita Nominal'!P14/'Per Capita Normalized'!$B$74</f>
        <v>#N/A</v>
      </c>
      <c r="P14" s="7" t="e">
        <f>'Per Capita Nominal'!Q14/'Per Capita Normalized'!$B$74</f>
        <v>#N/A</v>
      </c>
      <c r="Q14" s="7" t="e">
        <f>'Per Capita Nominal'!R14/'Per Capita Normalized'!$B$74</f>
        <v>#N/A</v>
      </c>
      <c r="R14" s="7" t="e">
        <f>'Per Capita Nominal'!S14/'Per Capita Normalized'!$B$74</f>
        <v>#N/A</v>
      </c>
      <c r="S14" s="7" t="e">
        <f>'Per Capita Nominal'!T14/'Per Capita Normalized'!$B$74</f>
        <v>#N/A</v>
      </c>
      <c r="T14" s="7" t="e">
        <f>'Per Capita Nominal'!U14/'Per Capita Normalized'!$B$74</f>
        <v>#N/A</v>
      </c>
      <c r="U14" s="7" t="e">
        <f>'Per Capita Nominal'!V14/'Per Capita Normalized'!$B$74</f>
        <v>#N/A</v>
      </c>
      <c r="V14" s="7" t="e">
        <f>'Per Capita Nominal'!W14/'Per Capita Normalized'!$B$74</f>
        <v>#N/A</v>
      </c>
      <c r="W14" s="7" t="e">
        <f>'Per Capita Nominal'!X14/'Per Capita Normalized'!$B$74</f>
        <v>#N/A</v>
      </c>
      <c r="X14" s="7" t="e">
        <f>'Per Capita Nominal'!Y14/'Per Capita Normalized'!$B$74</f>
        <v>#N/A</v>
      </c>
      <c r="Y14" s="7" t="e">
        <f>'Per Capita Nominal'!Z14/'Per Capita Normalized'!$B$74</f>
        <v>#N/A</v>
      </c>
      <c r="Z14" s="7" t="e">
        <f>'Per Capita Nominal'!AA14/'Per Capita Normalized'!$B$74</f>
        <v>#N/A</v>
      </c>
      <c r="AA14" s="7" t="e">
        <f>'Per Capita Nominal'!AB14/'Per Capita Normalized'!$B$74</f>
        <v>#N/A</v>
      </c>
      <c r="AB14" s="7" t="e">
        <f>'Per Capita Nominal'!AC14/'Per Capita Normalized'!$B$74</f>
        <v>#N/A</v>
      </c>
      <c r="AC14" s="7" t="e">
        <f>'Per Capita Nominal'!AD14/'Per Capita Normalized'!$B$74</f>
        <v>#N/A</v>
      </c>
      <c r="AD14" s="7" t="e">
        <f>'Per Capita Nominal'!AE14/'Per Capita Normalized'!$B$74</f>
        <v>#N/A</v>
      </c>
      <c r="AE14" s="7" t="e">
        <f>'Per Capita Nominal'!AF14/'Per Capita Normalized'!$B$74</f>
        <v>#N/A</v>
      </c>
      <c r="AF14" s="7" t="e">
        <f>'Per Capita Nominal'!AG14/'Per Capita Normalized'!$B$74</f>
        <v>#N/A</v>
      </c>
      <c r="AG14" s="7" t="e">
        <f>'Per Capita Nominal'!AH14/'Per Capita Normalized'!$B$74</f>
        <v>#N/A</v>
      </c>
      <c r="AH14" s="7" t="e">
        <f>'Per Capita Nominal'!AI14/'Per Capita Normalized'!$B$74</f>
        <v>#N/A</v>
      </c>
      <c r="AI14" s="7" t="e">
        <f>'Per Capita Nominal'!AJ14/'Per Capita Normalized'!$B$74</f>
        <v>#N/A</v>
      </c>
      <c r="AJ14" s="7" t="e">
        <f>'Per Capita Nominal'!AK14/'Per Capita Normalized'!$B$74</f>
        <v>#N/A</v>
      </c>
      <c r="AK14" s="7" t="e">
        <f>'Per Capita Nominal'!AL14/'Per Capita Normalized'!$B$74</f>
        <v>#N/A</v>
      </c>
      <c r="AL14" s="7" t="e">
        <f>'Per Capita Nominal'!AM14/'Per Capita Normalized'!$B$74</f>
        <v>#N/A</v>
      </c>
      <c r="AM14" s="7" t="e">
        <f>'Per Capita Nominal'!AN14/'Per Capita Normalized'!$B$74</f>
        <v>#N/A</v>
      </c>
      <c r="AN14" s="7" t="e">
        <f>'Per Capita Nominal'!AO14/'Per Capita Normalized'!$B$74</f>
        <v>#N/A</v>
      </c>
      <c r="AO14" s="7" t="e">
        <f>'Per Capita Nominal'!AP14/'Per Capita Normalized'!$B$74</f>
        <v>#N/A</v>
      </c>
      <c r="AP14" s="7" t="e">
        <f>'Per Capita Nominal'!AQ14/'Per Capita Normalized'!$B$74</f>
        <v>#N/A</v>
      </c>
      <c r="AQ14" s="7" t="e">
        <f>'Per Capita Nominal'!AR14/'Per Capita Normalized'!$B$74</f>
        <v>#N/A</v>
      </c>
      <c r="AR14" s="7" t="e">
        <f>'Per Capita Nominal'!AS14/'Per Capita Normalized'!$B$74</f>
        <v>#N/A</v>
      </c>
      <c r="AS14" s="7" t="e">
        <f>'Per Capita Nominal'!AT14/'Per Capita Normalized'!$B$74</f>
        <v>#N/A</v>
      </c>
      <c r="AT14" s="7" t="e">
        <f>'Per Capita Nominal'!AU14/'Per Capita Normalized'!$B$74</f>
        <v>#N/A</v>
      </c>
      <c r="AU14" s="7" t="e">
        <f>'Per Capita Nominal'!AV14/'Per Capita Normalized'!$B$74</f>
        <v>#N/A</v>
      </c>
      <c r="AV14" s="7" t="e">
        <f>'Per Capita Nominal'!AW14/'Per Capita Normalized'!$B$74</f>
        <v>#N/A</v>
      </c>
      <c r="AW14" s="7" t="e">
        <f>'Per Capita Nominal'!AX14/'Per Capita Normalized'!$B$74</f>
        <v>#N/A</v>
      </c>
      <c r="AX14" s="7" t="e">
        <f>'Per Capita Nominal'!AY14/'Per Capita Normalized'!$B$74</f>
        <v>#N/A</v>
      </c>
      <c r="AY14" s="7" t="e">
        <f>'Per Capita Nominal'!AZ14/'Per Capita Normalized'!$B$74</f>
        <v>#N/A</v>
      </c>
      <c r="AZ14" s="7" t="e">
        <f>'Per Capita Nominal'!BA14/'Per Capita Normalized'!$B$74</f>
        <v>#N/A</v>
      </c>
      <c r="BA14" s="7" t="e">
        <f>'Per Capita Nominal'!BB14/'Per Capita Normalized'!$B$74</f>
        <v>#N/A</v>
      </c>
      <c r="BB14" s="7" t="e">
        <f>'Per Capita Nominal'!BC14/'Per Capita Normalized'!$B$74</f>
        <v>#N/A</v>
      </c>
      <c r="BC14" s="7" t="e">
        <f>'Per Capita Nominal'!BD14/'Per Capita Normalized'!$B$74</f>
        <v>#N/A</v>
      </c>
      <c r="BD14" s="7" t="e">
        <f>'Per Capita Nominal'!BE14/'Per Capita Normalized'!$B$74</f>
        <v>#N/A</v>
      </c>
      <c r="BE14" s="7" t="e">
        <f>'Per Capita Nominal'!BF14/'Per Capita Normalized'!$B$74</f>
        <v>#N/A</v>
      </c>
      <c r="BF14" s="7" t="e">
        <f>'Per Capita Nominal'!BG14/'Per Capita Normalized'!$B$74</f>
        <v>#N/A</v>
      </c>
      <c r="BG14" s="7" t="e">
        <f>'Per Capita Nominal'!BH14/'Per Capita Normalized'!$B$74</f>
        <v>#N/A</v>
      </c>
      <c r="BH14" s="7" t="e">
        <f>'Per Capita Nominal'!BI14/'Per Capita Normalized'!$B$74</f>
        <v>#N/A</v>
      </c>
      <c r="BI14" s="7" t="e">
        <f>'Per Capita Nominal'!BJ14/'Per Capita Normalized'!$B$74</f>
        <v>#N/A</v>
      </c>
      <c r="BJ14" s="7" t="e">
        <f>'Per Capita Nominal'!BK14/'Per Capita Normalized'!$B$74</f>
        <v>#N/A</v>
      </c>
      <c r="BK14" s="7" t="e">
        <f>'Per Capita Nominal'!BL14/'Per Capita Normalized'!$B$74</f>
        <v>#N/A</v>
      </c>
      <c r="BL14" s="7" t="e">
        <f>'Per Capita Nominal'!BM14/'Per Capita Normalized'!$B$74</f>
        <v>#N/A</v>
      </c>
      <c r="BM14" s="7" t="e">
        <f>'Per Capita Nominal'!BN14/'Per Capita Normalized'!$B$74</f>
        <v>#N/A</v>
      </c>
      <c r="BN14" s="7" t="e">
        <f>'Per Capita Nominal'!BO14/'Per Capita Normalized'!$B$74</f>
        <v>#N/A</v>
      </c>
      <c r="BO14" s="7" t="e">
        <f>'Per Capita Nominal'!BP14/'Per Capita Normalized'!$B$74</f>
        <v>#N/A</v>
      </c>
      <c r="BP14" s="7" t="e">
        <f>'Per Capita Nominal'!BQ14/'Per Capita Normalized'!$B$74</f>
        <v>#N/A</v>
      </c>
      <c r="BQ14" s="7" t="e">
        <f>'Per Capita Nominal'!BR14/'Per Capita Normalized'!$B$74</f>
        <v>#N/A</v>
      </c>
      <c r="BR14" s="7" t="e">
        <f>'Per Capita Nominal'!BS14/'Per Capita Normalized'!$B$74</f>
        <v>#N/A</v>
      </c>
      <c r="BS14" s="7" t="e">
        <f>'Per Capita Nominal'!BT14/'Per Capita Normalized'!$B$74</f>
        <v>#N/A</v>
      </c>
      <c r="BT14" s="7" t="e">
        <f>'Per Capita Nominal'!BU14/'Per Capita Normalized'!$B$74</f>
        <v>#N/A</v>
      </c>
      <c r="BU14" s="7" t="e">
        <f>'Per Capita Nominal'!BV14/'Per Capita Normalized'!$B$74</f>
        <v>#N/A</v>
      </c>
      <c r="BV14" s="7" t="e">
        <f>'Per Capita Nominal'!BW14/'Per Capita Normalized'!$B$74</f>
        <v>#N/A</v>
      </c>
      <c r="BW14" s="7" t="e">
        <f>'Per Capita Nominal'!BX14/'Per Capita Normalized'!$B$74</f>
        <v>#N/A</v>
      </c>
      <c r="BX14" s="7" t="e">
        <f>'Per Capita Nominal'!BY14/'Per Capita Normalized'!$B$74</f>
        <v>#N/A</v>
      </c>
      <c r="BY14" s="7" t="e">
        <f>'Per Capita Nominal'!BZ14/'Per Capita Normalized'!$B$74</f>
        <v>#N/A</v>
      </c>
      <c r="BZ14" s="7" t="e">
        <f>'Per Capita Nominal'!CA14/'Per Capita Normalized'!$B$74</f>
        <v>#N/A</v>
      </c>
      <c r="CA14" s="7" t="e">
        <f>'Per Capita Nominal'!CB14/'Per Capita Normalized'!$B$74</f>
        <v>#N/A</v>
      </c>
      <c r="CB14" s="7" t="e">
        <f>'Per Capita Nominal'!CC14/'Per Capita Normalized'!$B$74</f>
        <v>#N/A</v>
      </c>
      <c r="CC14" s="7" t="e">
        <f>'Per Capita Nominal'!CD14/'Per Capita Normalized'!$B$74</f>
        <v>#N/A</v>
      </c>
      <c r="CD14" s="7" t="e">
        <f>'Per Capita Nominal'!CE14/'Per Capita Normalized'!$B$74</f>
        <v>#N/A</v>
      </c>
      <c r="CE14" s="7" t="e">
        <f>'Per Capita Nominal'!CF14/'Per Capita Normalized'!$B$74</f>
        <v>#N/A</v>
      </c>
      <c r="CF14" s="7" t="e">
        <f>'Per Capita Nominal'!CG14/'Per Capita Normalized'!$B$74</f>
        <v>#N/A</v>
      </c>
      <c r="CG14" s="7" t="e">
        <f>'Per Capita Nominal'!CH14/'Per Capita Normalized'!$B$74</f>
        <v>#N/A</v>
      </c>
      <c r="CH14" s="7" t="e">
        <f>'Per Capita Nominal'!CI14/'Per Capita Normalized'!$B$74</f>
        <v>#N/A</v>
      </c>
      <c r="CI14" s="7" t="e">
        <f>'Per Capita Nominal'!CJ14/'Per Capita Normalized'!$B$74</f>
        <v>#N/A</v>
      </c>
      <c r="CJ14" s="7" t="e">
        <f>'Per Capita Nominal'!CK14/'Per Capita Normalized'!$B$74</f>
        <v>#N/A</v>
      </c>
      <c r="CK14" s="7" t="e">
        <f>'Per Capita Nominal'!CL14/'Per Capita Normalized'!$B$74</f>
        <v>#N/A</v>
      </c>
      <c r="CL14" s="7" t="e">
        <f>'Per Capita Nominal'!CM14/'Per Capita Normalized'!$B$74</f>
        <v>#N/A</v>
      </c>
      <c r="CM14" s="7" t="e">
        <f>'Per Capita Nominal'!CN14/'Per Capita Normalized'!$B$74</f>
        <v>#N/A</v>
      </c>
      <c r="CN14" s="7" t="e">
        <f>'Per Capita Nominal'!CO14/'Per Capita Normalized'!$B$74</f>
        <v>#N/A</v>
      </c>
      <c r="CO14" s="7" t="e">
        <f>'Per Capita Nominal'!CP14/'Per Capita Normalized'!$B$74</f>
        <v>#N/A</v>
      </c>
    </row>
    <row r="15" spans="1:94" hidden="1" outlineLevel="3">
      <c r="A15" s="30" t="s">
        <v>282</v>
      </c>
      <c r="B15" s="7" t="e">
        <f>'Per Capita Nominal'!C15/'Per Capita Normalized'!$B$74</f>
        <v>#N/A</v>
      </c>
      <c r="C15" s="11" t="e">
        <f>'Per Capita Nominal'!D15/'Per Capita Normalized'!$B$74</f>
        <v>#N/A</v>
      </c>
      <c r="D15" s="7" t="e">
        <f>'Per Capita Nominal'!E15/'Per Capita Normalized'!$B$74</f>
        <v>#N/A</v>
      </c>
      <c r="E15" s="7" t="e">
        <f>'Per Capita Nominal'!F15/'Per Capita Normalized'!$B$74</f>
        <v>#N/A</v>
      </c>
      <c r="F15" s="7" t="e">
        <f>'Per Capita Nominal'!G15/'Per Capita Normalized'!$B$74</f>
        <v>#N/A</v>
      </c>
      <c r="G15" s="7" t="e">
        <f>'Per Capita Nominal'!H15/'Per Capita Normalized'!$B$74</f>
        <v>#N/A</v>
      </c>
      <c r="H15" s="7" t="e">
        <f>'Per Capita Nominal'!I15/'Per Capita Normalized'!$B$74</f>
        <v>#N/A</v>
      </c>
      <c r="I15" s="7" t="e">
        <f>'Per Capita Nominal'!J15/'Per Capita Normalized'!$B$74</f>
        <v>#N/A</v>
      </c>
      <c r="J15" s="7" t="e">
        <f>'Per Capita Nominal'!K15/'Per Capita Normalized'!$B$74</f>
        <v>#N/A</v>
      </c>
      <c r="K15" s="7" t="e">
        <f>'Per Capita Nominal'!L15/'Per Capita Normalized'!$B$74</f>
        <v>#N/A</v>
      </c>
      <c r="L15" s="7" t="e">
        <f>'Per Capita Nominal'!M15/'Per Capita Normalized'!$B$74</f>
        <v>#N/A</v>
      </c>
      <c r="M15" s="7" t="e">
        <f>'Per Capita Nominal'!N15/'Per Capita Normalized'!$B$74</f>
        <v>#N/A</v>
      </c>
      <c r="N15" s="7" t="e">
        <f>'Per Capita Nominal'!O15/'Per Capita Normalized'!$B$74</f>
        <v>#N/A</v>
      </c>
      <c r="O15" s="7" t="e">
        <f>'Per Capita Nominal'!P15/'Per Capita Normalized'!$B$74</f>
        <v>#N/A</v>
      </c>
      <c r="P15" s="7" t="e">
        <f>'Per Capita Nominal'!Q15/'Per Capita Normalized'!$B$74</f>
        <v>#N/A</v>
      </c>
      <c r="Q15" s="7" t="e">
        <f>'Per Capita Nominal'!R15/'Per Capita Normalized'!$B$74</f>
        <v>#N/A</v>
      </c>
      <c r="R15" s="7" t="e">
        <f>'Per Capita Nominal'!S15/'Per Capita Normalized'!$B$74</f>
        <v>#N/A</v>
      </c>
      <c r="S15" s="7" t="e">
        <f>'Per Capita Nominal'!T15/'Per Capita Normalized'!$B$74</f>
        <v>#N/A</v>
      </c>
      <c r="T15" s="7" t="e">
        <f>'Per Capita Nominal'!U15/'Per Capita Normalized'!$B$74</f>
        <v>#N/A</v>
      </c>
      <c r="U15" s="7" t="e">
        <f>'Per Capita Nominal'!V15/'Per Capita Normalized'!$B$74</f>
        <v>#N/A</v>
      </c>
      <c r="V15" s="7" t="e">
        <f>'Per Capita Nominal'!W15/'Per Capita Normalized'!$B$74</f>
        <v>#N/A</v>
      </c>
      <c r="W15" s="7" t="e">
        <f>'Per Capita Nominal'!X15/'Per Capita Normalized'!$B$74</f>
        <v>#N/A</v>
      </c>
      <c r="X15" s="7" t="e">
        <f>'Per Capita Nominal'!Y15/'Per Capita Normalized'!$B$74</f>
        <v>#N/A</v>
      </c>
      <c r="Y15" s="7" t="e">
        <f>'Per Capita Nominal'!Z15/'Per Capita Normalized'!$B$74</f>
        <v>#N/A</v>
      </c>
      <c r="Z15" s="7" t="e">
        <f>'Per Capita Nominal'!AA15/'Per Capita Normalized'!$B$74</f>
        <v>#N/A</v>
      </c>
      <c r="AA15" s="7" t="e">
        <f>'Per Capita Nominal'!AB15/'Per Capita Normalized'!$B$74</f>
        <v>#N/A</v>
      </c>
      <c r="AB15" s="7" t="e">
        <f>'Per Capita Nominal'!AC15/'Per Capita Normalized'!$B$74</f>
        <v>#N/A</v>
      </c>
      <c r="AC15" s="7" t="e">
        <f>'Per Capita Nominal'!AD15/'Per Capita Normalized'!$B$74</f>
        <v>#N/A</v>
      </c>
      <c r="AD15" s="7" t="e">
        <f>'Per Capita Nominal'!AE15/'Per Capita Normalized'!$B$74</f>
        <v>#N/A</v>
      </c>
      <c r="AE15" s="7" t="e">
        <f>'Per Capita Nominal'!AF15/'Per Capita Normalized'!$B$74</f>
        <v>#N/A</v>
      </c>
      <c r="AF15" s="7" t="e">
        <f>'Per Capita Nominal'!AG15/'Per Capita Normalized'!$B$74</f>
        <v>#N/A</v>
      </c>
      <c r="AG15" s="7" t="e">
        <f>'Per Capita Nominal'!AH15/'Per Capita Normalized'!$B$74</f>
        <v>#N/A</v>
      </c>
      <c r="AH15" s="7" t="e">
        <f>'Per Capita Nominal'!AI15/'Per Capita Normalized'!$B$74</f>
        <v>#N/A</v>
      </c>
      <c r="AI15" s="7" t="e">
        <f>'Per Capita Nominal'!AJ15/'Per Capita Normalized'!$B$74</f>
        <v>#N/A</v>
      </c>
      <c r="AJ15" s="7" t="e">
        <f>'Per Capita Nominal'!AK15/'Per Capita Normalized'!$B$74</f>
        <v>#N/A</v>
      </c>
      <c r="AK15" s="7" t="e">
        <f>'Per Capita Nominal'!AL15/'Per Capita Normalized'!$B$74</f>
        <v>#N/A</v>
      </c>
      <c r="AL15" s="7" t="e">
        <f>'Per Capita Nominal'!AM15/'Per Capita Normalized'!$B$74</f>
        <v>#N/A</v>
      </c>
      <c r="AM15" s="7" t="e">
        <f>'Per Capita Nominal'!AN15/'Per Capita Normalized'!$B$74</f>
        <v>#N/A</v>
      </c>
      <c r="AN15" s="7" t="e">
        <f>'Per Capita Nominal'!AO15/'Per Capita Normalized'!$B$74</f>
        <v>#N/A</v>
      </c>
      <c r="AO15" s="7" t="e">
        <f>'Per Capita Nominal'!AP15/'Per Capita Normalized'!$B$74</f>
        <v>#N/A</v>
      </c>
      <c r="AP15" s="7" t="e">
        <f>'Per Capita Nominal'!AQ15/'Per Capita Normalized'!$B$74</f>
        <v>#N/A</v>
      </c>
      <c r="AQ15" s="7" t="e">
        <f>'Per Capita Nominal'!AR15/'Per Capita Normalized'!$B$74</f>
        <v>#N/A</v>
      </c>
      <c r="AR15" s="7" t="e">
        <f>'Per Capita Nominal'!AS15/'Per Capita Normalized'!$B$74</f>
        <v>#N/A</v>
      </c>
      <c r="AS15" s="7" t="e">
        <f>'Per Capita Nominal'!AT15/'Per Capita Normalized'!$B$74</f>
        <v>#N/A</v>
      </c>
      <c r="AT15" s="7" t="e">
        <f>'Per Capita Nominal'!AU15/'Per Capita Normalized'!$B$74</f>
        <v>#N/A</v>
      </c>
      <c r="AU15" s="7" t="e">
        <f>'Per Capita Nominal'!AV15/'Per Capita Normalized'!$B$74</f>
        <v>#N/A</v>
      </c>
      <c r="AV15" s="7" t="e">
        <f>'Per Capita Nominal'!AW15/'Per Capita Normalized'!$B$74</f>
        <v>#N/A</v>
      </c>
      <c r="AW15" s="7" t="e">
        <f>'Per Capita Nominal'!AX15/'Per Capita Normalized'!$B$74</f>
        <v>#N/A</v>
      </c>
      <c r="AX15" s="7" t="e">
        <f>'Per Capita Nominal'!AY15/'Per Capita Normalized'!$B$74</f>
        <v>#N/A</v>
      </c>
      <c r="AY15" s="7" t="e">
        <f>'Per Capita Nominal'!AZ15/'Per Capita Normalized'!$B$74</f>
        <v>#N/A</v>
      </c>
      <c r="AZ15" s="7" t="e">
        <f>'Per Capita Nominal'!BA15/'Per Capita Normalized'!$B$74</f>
        <v>#N/A</v>
      </c>
      <c r="BA15" s="7" t="e">
        <f>'Per Capita Nominal'!BB15/'Per Capita Normalized'!$B$74</f>
        <v>#N/A</v>
      </c>
      <c r="BB15" s="7" t="e">
        <f>'Per Capita Nominal'!BC15/'Per Capita Normalized'!$B$74</f>
        <v>#N/A</v>
      </c>
      <c r="BC15" s="7" t="e">
        <f>'Per Capita Nominal'!BD15/'Per Capita Normalized'!$B$74</f>
        <v>#N/A</v>
      </c>
      <c r="BD15" s="7" t="e">
        <f>'Per Capita Nominal'!BE15/'Per Capita Normalized'!$B$74</f>
        <v>#N/A</v>
      </c>
      <c r="BE15" s="7" t="e">
        <f>'Per Capita Nominal'!BF15/'Per Capita Normalized'!$B$74</f>
        <v>#N/A</v>
      </c>
      <c r="BF15" s="7" t="e">
        <f>'Per Capita Nominal'!BG15/'Per Capita Normalized'!$B$74</f>
        <v>#N/A</v>
      </c>
      <c r="BG15" s="7" t="e">
        <f>'Per Capita Nominal'!BH15/'Per Capita Normalized'!$B$74</f>
        <v>#N/A</v>
      </c>
      <c r="BH15" s="7" t="e">
        <f>'Per Capita Nominal'!BI15/'Per Capita Normalized'!$B$74</f>
        <v>#N/A</v>
      </c>
      <c r="BI15" s="7" t="e">
        <f>'Per Capita Nominal'!BJ15/'Per Capita Normalized'!$B$74</f>
        <v>#N/A</v>
      </c>
      <c r="BJ15" s="7" t="e">
        <f>'Per Capita Nominal'!BK15/'Per Capita Normalized'!$B$74</f>
        <v>#N/A</v>
      </c>
      <c r="BK15" s="7" t="e">
        <f>'Per Capita Nominal'!BL15/'Per Capita Normalized'!$B$74</f>
        <v>#N/A</v>
      </c>
      <c r="BL15" s="7" t="e">
        <f>'Per Capita Nominal'!BM15/'Per Capita Normalized'!$B$74</f>
        <v>#N/A</v>
      </c>
      <c r="BM15" s="7" t="e">
        <f>'Per Capita Nominal'!BN15/'Per Capita Normalized'!$B$74</f>
        <v>#N/A</v>
      </c>
      <c r="BN15" s="7" t="e">
        <f>'Per Capita Nominal'!BO15/'Per Capita Normalized'!$B$74</f>
        <v>#N/A</v>
      </c>
      <c r="BO15" s="7" t="e">
        <f>'Per Capita Nominal'!BP15/'Per Capita Normalized'!$B$74</f>
        <v>#N/A</v>
      </c>
      <c r="BP15" s="7" t="e">
        <f>'Per Capita Nominal'!BQ15/'Per Capita Normalized'!$B$74</f>
        <v>#N/A</v>
      </c>
      <c r="BQ15" s="7" t="e">
        <f>'Per Capita Nominal'!BR15/'Per Capita Normalized'!$B$74</f>
        <v>#N/A</v>
      </c>
      <c r="BR15" s="7" t="e">
        <f>'Per Capita Nominal'!BS15/'Per Capita Normalized'!$B$74</f>
        <v>#N/A</v>
      </c>
      <c r="BS15" s="7" t="e">
        <f>'Per Capita Nominal'!BT15/'Per Capita Normalized'!$B$74</f>
        <v>#N/A</v>
      </c>
      <c r="BT15" s="7" t="e">
        <f>'Per Capita Nominal'!BU15/'Per Capita Normalized'!$B$74</f>
        <v>#N/A</v>
      </c>
      <c r="BU15" s="7" t="e">
        <f>'Per Capita Nominal'!BV15/'Per Capita Normalized'!$B$74</f>
        <v>#N/A</v>
      </c>
      <c r="BV15" s="7" t="e">
        <f>'Per Capita Nominal'!BW15/'Per Capita Normalized'!$B$74</f>
        <v>#N/A</v>
      </c>
      <c r="BW15" s="7" t="e">
        <f>'Per Capita Nominal'!BX15/'Per Capita Normalized'!$B$74</f>
        <v>#N/A</v>
      </c>
      <c r="BX15" s="7" t="e">
        <f>'Per Capita Nominal'!BY15/'Per Capita Normalized'!$B$74</f>
        <v>#N/A</v>
      </c>
      <c r="BY15" s="7" t="e">
        <f>'Per Capita Nominal'!BZ15/'Per Capita Normalized'!$B$74</f>
        <v>#N/A</v>
      </c>
      <c r="BZ15" s="7" t="e">
        <f>'Per Capita Nominal'!CA15/'Per Capita Normalized'!$B$74</f>
        <v>#N/A</v>
      </c>
      <c r="CA15" s="7" t="e">
        <f>'Per Capita Nominal'!CB15/'Per Capita Normalized'!$B$74</f>
        <v>#N/A</v>
      </c>
      <c r="CB15" s="7" t="e">
        <f>'Per Capita Nominal'!CC15/'Per Capita Normalized'!$B$74</f>
        <v>#N/A</v>
      </c>
      <c r="CC15" s="7" t="e">
        <f>'Per Capita Nominal'!CD15/'Per Capita Normalized'!$B$74</f>
        <v>#N/A</v>
      </c>
      <c r="CD15" s="7" t="e">
        <f>'Per Capita Nominal'!CE15/'Per Capita Normalized'!$B$74</f>
        <v>#N/A</v>
      </c>
      <c r="CE15" s="7" t="e">
        <f>'Per Capita Nominal'!CF15/'Per Capita Normalized'!$B$74</f>
        <v>#N/A</v>
      </c>
      <c r="CF15" s="7" t="e">
        <f>'Per Capita Nominal'!CG15/'Per Capita Normalized'!$B$74</f>
        <v>#N/A</v>
      </c>
      <c r="CG15" s="7" t="e">
        <f>'Per Capita Nominal'!CH15/'Per Capita Normalized'!$B$74</f>
        <v>#N/A</v>
      </c>
      <c r="CH15" s="7" t="e">
        <f>'Per Capita Nominal'!CI15/'Per Capita Normalized'!$B$74</f>
        <v>#N/A</v>
      </c>
      <c r="CI15" s="7" t="e">
        <f>'Per Capita Nominal'!CJ15/'Per Capita Normalized'!$B$74</f>
        <v>#N/A</v>
      </c>
      <c r="CJ15" s="7" t="e">
        <f>'Per Capita Nominal'!CK15/'Per Capita Normalized'!$B$74</f>
        <v>#N/A</v>
      </c>
      <c r="CK15" s="7" t="e">
        <f>'Per Capita Nominal'!CL15/'Per Capita Normalized'!$B$74</f>
        <v>#N/A</v>
      </c>
      <c r="CL15" s="7" t="e">
        <f>'Per Capita Nominal'!CM15/'Per Capita Normalized'!$B$74</f>
        <v>#N/A</v>
      </c>
      <c r="CM15" s="7" t="e">
        <f>'Per Capita Nominal'!CN15/'Per Capita Normalized'!$B$74</f>
        <v>#N/A</v>
      </c>
      <c r="CN15" s="7" t="e">
        <f>'Per Capita Nominal'!CO15/'Per Capita Normalized'!$B$74</f>
        <v>#N/A</v>
      </c>
      <c r="CO15" s="7" t="e">
        <f>'Per Capita Nominal'!CP15/'Per Capita Normalized'!$B$74</f>
        <v>#N/A</v>
      </c>
    </row>
    <row r="16" spans="1:94" outlineLevel="1">
      <c r="A16" s="207" t="s">
        <v>254</v>
      </c>
      <c r="B16" s="7" t="e">
        <f>'Per Capita Nominal'!C16/'Per Capita Normalized'!$B$74</f>
        <v>#N/A</v>
      </c>
      <c r="C16" s="11" t="e">
        <f>'Per Capita Nominal'!D16/'Per Capita Normalized'!$B$74</f>
        <v>#N/A</v>
      </c>
      <c r="D16" s="7" t="e">
        <f>'Per Capita Nominal'!E16/'Per Capita Normalized'!$B$74</f>
        <v>#N/A</v>
      </c>
      <c r="E16" s="7" t="e">
        <f>'Per Capita Nominal'!F16/'Per Capita Normalized'!$B$74</f>
        <v>#N/A</v>
      </c>
      <c r="F16" s="7" t="e">
        <f>'Per Capita Nominal'!G16/'Per Capita Normalized'!$B$74</f>
        <v>#N/A</v>
      </c>
      <c r="G16" s="7" t="e">
        <f>'Per Capita Nominal'!H16/'Per Capita Normalized'!$B$74</f>
        <v>#N/A</v>
      </c>
      <c r="H16" s="7" t="e">
        <f>'Per Capita Nominal'!I16/'Per Capita Normalized'!$B$74</f>
        <v>#N/A</v>
      </c>
      <c r="I16" s="7" t="e">
        <f>'Per Capita Nominal'!J16/'Per Capita Normalized'!$B$74</f>
        <v>#N/A</v>
      </c>
      <c r="J16" s="7" t="e">
        <f>'Per Capita Nominal'!K16/'Per Capita Normalized'!$B$74</f>
        <v>#N/A</v>
      </c>
      <c r="K16" s="7" t="e">
        <f>'Per Capita Nominal'!L16/'Per Capita Normalized'!$B$74</f>
        <v>#N/A</v>
      </c>
      <c r="L16" s="7" t="e">
        <f>'Per Capita Nominal'!M16/'Per Capita Normalized'!$B$74</f>
        <v>#N/A</v>
      </c>
      <c r="M16" s="7" t="e">
        <f>'Per Capita Nominal'!N16/'Per Capita Normalized'!$B$74</f>
        <v>#N/A</v>
      </c>
      <c r="N16" s="7" t="e">
        <f>'Per Capita Nominal'!O16/'Per Capita Normalized'!$B$74</f>
        <v>#N/A</v>
      </c>
      <c r="O16" s="7" t="e">
        <f>'Per Capita Nominal'!P16/'Per Capita Normalized'!$B$74</f>
        <v>#N/A</v>
      </c>
      <c r="P16" s="7" t="e">
        <f>'Per Capita Nominal'!Q16/'Per Capita Normalized'!$B$74</f>
        <v>#N/A</v>
      </c>
      <c r="Q16" s="7" t="e">
        <f>'Per Capita Nominal'!R16/'Per Capita Normalized'!$B$74</f>
        <v>#N/A</v>
      </c>
      <c r="R16" s="7" t="e">
        <f>'Per Capita Nominal'!S16/'Per Capita Normalized'!$B$74</f>
        <v>#N/A</v>
      </c>
      <c r="S16" s="7" t="e">
        <f>'Per Capita Nominal'!T16/'Per Capita Normalized'!$B$74</f>
        <v>#N/A</v>
      </c>
      <c r="T16" s="7" t="e">
        <f>'Per Capita Nominal'!U16/'Per Capita Normalized'!$B$74</f>
        <v>#N/A</v>
      </c>
      <c r="U16" s="7" t="e">
        <f>'Per Capita Nominal'!V16/'Per Capita Normalized'!$B$74</f>
        <v>#N/A</v>
      </c>
      <c r="V16" s="7" t="e">
        <f>'Per Capita Nominal'!W16/'Per Capita Normalized'!$B$74</f>
        <v>#N/A</v>
      </c>
      <c r="W16" s="7" t="e">
        <f>'Per Capita Nominal'!X16/'Per Capita Normalized'!$B$74</f>
        <v>#N/A</v>
      </c>
      <c r="X16" s="7" t="e">
        <f>'Per Capita Nominal'!Y16/'Per Capita Normalized'!$B$74</f>
        <v>#N/A</v>
      </c>
      <c r="Y16" s="7" t="e">
        <f>'Per Capita Nominal'!Z16/'Per Capita Normalized'!$B$74</f>
        <v>#N/A</v>
      </c>
      <c r="Z16" s="7" t="e">
        <f>'Per Capita Nominal'!AA16/'Per Capita Normalized'!$B$74</f>
        <v>#N/A</v>
      </c>
      <c r="AA16" s="7" t="e">
        <f>'Per Capita Nominal'!AB16/'Per Capita Normalized'!$B$74</f>
        <v>#N/A</v>
      </c>
      <c r="AB16" s="7" t="e">
        <f>'Per Capita Nominal'!AC16/'Per Capita Normalized'!$B$74</f>
        <v>#N/A</v>
      </c>
      <c r="AC16" s="7" t="e">
        <f>'Per Capita Nominal'!AD16/'Per Capita Normalized'!$B$74</f>
        <v>#N/A</v>
      </c>
      <c r="AD16" s="7" t="e">
        <f>'Per Capita Nominal'!AE16/'Per Capita Normalized'!$B$74</f>
        <v>#N/A</v>
      </c>
      <c r="AE16" s="7" t="e">
        <f>'Per Capita Nominal'!AF16/'Per Capita Normalized'!$B$74</f>
        <v>#N/A</v>
      </c>
      <c r="AF16" s="7" t="e">
        <f>'Per Capita Nominal'!AG16/'Per Capita Normalized'!$B$74</f>
        <v>#N/A</v>
      </c>
      <c r="AG16" s="7" t="e">
        <f>'Per Capita Nominal'!AH16/'Per Capita Normalized'!$B$74</f>
        <v>#N/A</v>
      </c>
      <c r="AH16" s="7" t="e">
        <f>'Per Capita Nominal'!AI16/'Per Capita Normalized'!$B$74</f>
        <v>#N/A</v>
      </c>
      <c r="AI16" s="7" t="e">
        <f>'Per Capita Nominal'!AJ16/'Per Capita Normalized'!$B$74</f>
        <v>#N/A</v>
      </c>
      <c r="AJ16" s="7" t="e">
        <f>'Per Capita Nominal'!AK16/'Per Capita Normalized'!$B$74</f>
        <v>#N/A</v>
      </c>
      <c r="AK16" s="7" t="e">
        <f>'Per Capita Nominal'!AL16/'Per Capita Normalized'!$B$74</f>
        <v>#N/A</v>
      </c>
      <c r="AL16" s="7" t="e">
        <f>'Per Capita Nominal'!AM16/'Per Capita Normalized'!$B$74</f>
        <v>#N/A</v>
      </c>
      <c r="AM16" s="7" t="e">
        <f>'Per Capita Nominal'!AN16/'Per Capita Normalized'!$B$74</f>
        <v>#N/A</v>
      </c>
      <c r="AN16" s="7" t="e">
        <f>'Per Capita Nominal'!AO16/'Per Capita Normalized'!$B$74</f>
        <v>#N/A</v>
      </c>
      <c r="AO16" s="7" t="e">
        <f>'Per Capita Nominal'!AP16/'Per Capita Normalized'!$B$74</f>
        <v>#N/A</v>
      </c>
      <c r="AP16" s="7" t="e">
        <f>'Per Capita Nominal'!AQ16/'Per Capita Normalized'!$B$74</f>
        <v>#N/A</v>
      </c>
      <c r="AQ16" s="7" t="e">
        <f>'Per Capita Nominal'!AR16/'Per Capita Normalized'!$B$74</f>
        <v>#N/A</v>
      </c>
      <c r="AR16" s="7" t="e">
        <f>'Per Capita Nominal'!AS16/'Per Capita Normalized'!$B$74</f>
        <v>#N/A</v>
      </c>
      <c r="AS16" s="7" t="e">
        <f>'Per Capita Nominal'!AT16/'Per Capita Normalized'!$B$74</f>
        <v>#N/A</v>
      </c>
      <c r="AT16" s="7" t="e">
        <f>'Per Capita Nominal'!AU16/'Per Capita Normalized'!$B$74</f>
        <v>#N/A</v>
      </c>
      <c r="AU16" s="7" t="e">
        <f>'Per Capita Nominal'!AV16/'Per Capita Normalized'!$B$74</f>
        <v>#N/A</v>
      </c>
      <c r="AV16" s="7" t="e">
        <f>'Per Capita Nominal'!AW16/'Per Capita Normalized'!$B$74</f>
        <v>#N/A</v>
      </c>
      <c r="AW16" s="7" t="e">
        <f>'Per Capita Nominal'!AX16/'Per Capita Normalized'!$B$74</f>
        <v>#N/A</v>
      </c>
      <c r="AX16" s="7" t="e">
        <f>'Per Capita Nominal'!AY16/'Per Capita Normalized'!$B$74</f>
        <v>#N/A</v>
      </c>
      <c r="AY16" s="7" t="e">
        <f>'Per Capita Nominal'!AZ16/'Per Capita Normalized'!$B$74</f>
        <v>#N/A</v>
      </c>
      <c r="AZ16" s="7" t="e">
        <f>'Per Capita Nominal'!BA16/'Per Capita Normalized'!$B$74</f>
        <v>#N/A</v>
      </c>
      <c r="BA16" s="7" t="e">
        <f>'Per Capita Nominal'!BB16/'Per Capita Normalized'!$B$74</f>
        <v>#N/A</v>
      </c>
      <c r="BB16" s="7" t="e">
        <f>'Per Capita Nominal'!BC16/'Per Capita Normalized'!$B$74</f>
        <v>#N/A</v>
      </c>
      <c r="BC16" s="7" t="e">
        <f>'Per Capita Nominal'!BD16/'Per Capita Normalized'!$B$74</f>
        <v>#N/A</v>
      </c>
      <c r="BD16" s="7" t="e">
        <f>'Per Capita Nominal'!BE16/'Per Capita Normalized'!$B$74</f>
        <v>#N/A</v>
      </c>
      <c r="BE16" s="7" t="e">
        <f>'Per Capita Nominal'!BF16/'Per Capita Normalized'!$B$74</f>
        <v>#N/A</v>
      </c>
      <c r="BF16" s="7" t="e">
        <f>'Per Capita Nominal'!BG16/'Per Capita Normalized'!$B$74</f>
        <v>#N/A</v>
      </c>
      <c r="BG16" s="7" t="e">
        <f>'Per Capita Nominal'!BH16/'Per Capita Normalized'!$B$74</f>
        <v>#N/A</v>
      </c>
      <c r="BH16" s="7" t="e">
        <f>'Per Capita Nominal'!BI16/'Per Capita Normalized'!$B$74</f>
        <v>#N/A</v>
      </c>
      <c r="BI16" s="7" t="e">
        <f>'Per Capita Nominal'!BJ16/'Per Capita Normalized'!$B$74</f>
        <v>#N/A</v>
      </c>
      <c r="BJ16" s="7" t="e">
        <f>'Per Capita Nominal'!BK16/'Per Capita Normalized'!$B$74</f>
        <v>#N/A</v>
      </c>
      <c r="BK16" s="7" t="e">
        <f>'Per Capita Nominal'!BL16/'Per Capita Normalized'!$B$74</f>
        <v>#N/A</v>
      </c>
      <c r="BL16" s="7" t="e">
        <f>'Per Capita Nominal'!BM16/'Per Capita Normalized'!$B$74</f>
        <v>#N/A</v>
      </c>
      <c r="BM16" s="7" t="e">
        <f>'Per Capita Nominal'!BN16/'Per Capita Normalized'!$B$74</f>
        <v>#N/A</v>
      </c>
      <c r="BN16" s="7" t="e">
        <f>'Per Capita Nominal'!BO16/'Per Capita Normalized'!$B$74</f>
        <v>#N/A</v>
      </c>
      <c r="BO16" s="7" t="e">
        <f>'Per Capita Nominal'!BP16/'Per Capita Normalized'!$B$74</f>
        <v>#N/A</v>
      </c>
      <c r="BP16" s="7" t="e">
        <f>'Per Capita Nominal'!BQ16/'Per Capita Normalized'!$B$74</f>
        <v>#N/A</v>
      </c>
      <c r="BQ16" s="7" t="e">
        <f>'Per Capita Nominal'!BR16/'Per Capita Normalized'!$B$74</f>
        <v>#N/A</v>
      </c>
      <c r="BR16" s="7" t="e">
        <f>'Per Capita Nominal'!BS16/'Per Capita Normalized'!$B$74</f>
        <v>#N/A</v>
      </c>
      <c r="BS16" s="7" t="e">
        <f>'Per Capita Nominal'!BT16/'Per Capita Normalized'!$B$74</f>
        <v>#N/A</v>
      </c>
      <c r="BT16" s="7" t="e">
        <f>'Per Capita Nominal'!BU16/'Per Capita Normalized'!$B$74</f>
        <v>#N/A</v>
      </c>
      <c r="BU16" s="7" t="e">
        <f>'Per Capita Nominal'!BV16/'Per Capita Normalized'!$B$74</f>
        <v>#N/A</v>
      </c>
      <c r="BV16" s="7" t="e">
        <f>'Per Capita Nominal'!BW16/'Per Capita Normalized'!$B$74</f>
        <v>#N/A</v>
      </c>
      <c r="BW16" s="7" t="e">
        <f>'Per Capita Nominal'!BX16/'Per Capita Normalized'!$B$74</f>
        <v>#N/A</v>
      </c>
      <c r="BX16" s="7" t="e">
        <f>'Per Capita Nominal'!BY16/'Per Capita Normalized'!$B$74</f>
        <v>#N/A</v>
      </c>
      <c r="BY16" s="7" t="e">
        <f>'Per Capita Nominal'!BZ16/'Per Capita Normalized'!$B$74</f>
        <v>#N/A</v>
      </c>
      <c r="BZ16" s="7" t="e">
        <f>'Per Capita Nominal'!CA16/'Per Capita Normalized'!$B$74</f>
        <v>#N/A</v>
      </c>
      <c r="CA16" s="7" t="e">
        <f>'Per Capita Nominal'!CB16/'Per Capita Normalized'!$B$74</f>
        <v>#N/A</v>
      </c>
      <c r="CB16" s="7" t="e">
        <f>'Per Capita Nominal'!CC16/'Per Capita Normalized'!$B$74</f>
        <v>#N/A</v>
      </c>
      <c r="CC16" s="7" t="e">
        <f>'Per Capita Nominal'!CD16/'Per Capita Normalized'!$B$74</f>
        <v>#N/A</v>
      </c>
      <c r="CD16" s="7" t="e">
        <f>'Per Capita Nominal'!CE16/'Per Capita Normalized'!$B$74</f>
        <v>#N/A</v>
      </c>
      <c r="CE16" s="7" t="e">
        <f>'Per Capita Nominal'!CF16/'Per Capita Normalized'!$B$74</f>
        <v>#N/A</v>
      </c>
      <c r="CF16" s="7" t="e">
        <f>'Per Capita Nominal'!CG16/'Per Capita Normalized'!$B$74</f>
        <v>#N/A</v>
      </c>
      <c r="CG16" s="7" t="e">
        <f>'Per Capita Nominal'!CH16/'Per Capita Normalized'!$B$74</f>
        <v>#N/A</v>
      </c>
      <c r="CH16" s="7" t="e">
        <f>'Per Capita Nominal'!CI16/'Per Capita Normalized'!$B$74</f>
        <v>#N/A</v>
      </c>
      <c r="CI16" s="7" t="e">
        <f>'Per Capita Nominal'!CJ16/'Per Capita Normalized'!$B$74</f>
        <v>#N/A</v>
      </c>
      <c r="CJ16" s="7" t="e">
        <f>'Per Capita Nominal'!CK16/'Per Capita Normalized'!$B$74</f>
        <v>#N/A</v>
      </c>
      <c r="CK16" s="7" t="e">
        <f>'Per Capita Nominal'!CL16/'Per Capita Normalized'!$B$74</f>
        <v>#N/A</v>
      </c>
      <c r="CL16" s="7" t="e">
        <f>'Per Capita Nominal'!CM16/'Per Capita Normalized'!$B$74</f>
        <v>#N/A</v>
      </c>
      <c r="CM16" s="7" t="e">
        <f>'Per Capita Nominal'!CN16/'Per Capita Normalized'!$B$74</f>
        <v>#N/A</v>
      </c>
      <c r="CN16" s="7" t="e">
        <f>'Per Capita Nominal'!CO16/'Per Capita Normalized'!$B$74</f>
        <v>#N/A</v>
      </c>
      <c r="CO16" s="7" t="e">
        <f>'Per Capita Nominal'!CP16/'Per Capita Normalized'!$B$74</f>
        <v>#N/A</v>
      </c>
    </row>
    <row r="17" spans="1:93" outlineLevel="2">
      <c r="A17" s="233" t="s">
        <v>7</v>
      </c>
      <c r="B17" s="7" t="e">
        <f>'Per Capita Nominal'!C17/'Per Capita Normalized'!$B$74</f>
        <v>#N/A</v>
      </c>
      <c r="C17" s="11" t="e">
        <f>'Per Capita Nominal'!D17/'Per Capita Normalized'!$B$74</f>
        <v>#N/A</v>
      </c>
      <c r="D17" s="7" t="e">
        <f>'Per Capita Nominal'!E17/'Per Capita Normalized'!$B$74</f>
        <v>#N/A</v>
      </c>
      <c r="E17" s="7" t="e">
        <f>'Per Capita Nominal'!F17/'Per Capita Normalized'!$B$74</f>
        <v>#N/A</v>
      </c>
      <c r="F17" s="7" t="e">
        <f>'Per Capita Nominal'!G17/'Per Capita Normalized'!$B$74</f>
        <v>#N/A</v>
      </c>
      <c r="G17" s="7" t="e">
        <f>'Per Capita Nominal'!H17/'Per Capita Normalized'!$B$74</f>
        <v>#N/A</v>
      </c>
      <c r="H17" s="7" t="e">
        <f>'Per Capita Nominal'!I17/'Per Capita Normalized'!$B$74</f>
        <v>#N/A</v>
      </c>
      <c r="I17" s="7" t="e">
        <f>'Per Capita Nominal'!J17/'Per Capita Normalized'!$B$74</f>
        <v>#N/A</v>
      </c>
      <c r="J17" s="7" t="e">
        <f>'Per Capita Nominal'!K17/'Per Capita Normalized'!$B$74</f>
        <v>#N/A</v>
      </c>
      <c r="K17" s="7" t="e">
        <f>'Per Capita Nominal'!L17/'Per Capita Normalized'!$B$74</f>
        <v>#N/A</v>
      </c>
      <c r="L17" s="7" t="e">
        <f>'Per Capita Nominal'!M17/'Per Capita Normalized'!$B$74</f>
        <v>#N/A</v>
      </c>
      <c r="M17" s="7" t="e">
        <f>'Per Capita Nominal'!N17/'Per Capita Normalized'!$B$74</f>
        <v>#N/A</v>
      </c>
      <c r="N17" s="7" t="e">
        <f>'Per Capita Nominal'!O17/'Per Capita Normalized'!$B$74</f>
        <v>#N/A</v>
      </c>
      <c r="O17" s="7" t="e">
        <f>'Per Capita Nominal'!P17/'Per Capita Normalized'!$B$74</f>
        <v>#N/A</v>
      </c>
      <c r="P17" s="7" t="e">
        <f>'Per Capita Nominal'!Q17/'Per Capita Normalized'!$B$74</f>
        <v>#N/A</v>
      </c>
      <c r="Q17" s="7" t="e">
        <f>'Per Capita Nominal'!R17/'Per Capita Normalized'!$B$74</f>
        <v>#N/A</v>
      </c>
      <c r="R17" s="7" t="e">
        <f>'Per Capita Nominal'!S17/'Per Capita Normalized'!$B$74</f>
        <v>#N/A</v>
      </c>
      <c r="S17" s="7" t="e">
        <f>'Per Capita Nominal'!T17/'Per Capita Normalized'!$B$74</f>
        <v>#N/A</v>
      </c>
      <c r="T17" s="7" t="e">
        <f>'Per Capita Nominal'!U17/'Per Capita Normalized'!$B$74</f>
        <v>#N/A</v>
      </c>
      <c r="U17" s="7" t="e">
        <f>'Per Capita Nominal'!V17/'Per Capita Normalized'!$B$74</f>
        <v>#N/A</v>
      </c>
      <c r="V17" s="7" t="e">
        <f>'Per Capita Nominal'!W17/'Per Capita Normalized'!$B$74</f>
        <v>#N/A</v>
      </c>
      <c r="W17" s="7" t="e">
        <f>'Per Capita Nominal'!X17/'Per Capita Normalized'!$B$74</f>
        <v>#N/A</v>
      </c>
      <c r="X17" s="7" t="e">
        <f>'Per Capita Nominal'!Y17/'Per Capita Normalized'!$B$74</f>
        <v>#N/A</v>
      </c>
      <c r="Y17" s="7" t="e">
        <f>'Per Capita Nominal'!Z17/'Per Capita Normalized'!$B$74</f>
        <v>#N/A</v>
      </c>
      <c r="Z17" s="7" t="e">
        <f>'Per Capita Nominal'!AA17/'Per Capita Normalized'!$B$74</f>
        <v>#N/A</v>
      </c>
      <c r="AA17" s="7" t="e">
        <f>'Per Capita Nominal'!AB17/'Per Capita Normalized'!$B$74</f>
        <v>#N/A</v>
      </c>
      <c r="AB17" s="7" t="e">
        <f>'Per Capita Nominal'!AC17/'Per Capita Normalized'!$B$74</f>
        <v>#N/A</v>
      </c>
      <c r="AC17" s="7" t="e">
        <f>'Per Capita Nominal'!AD17/'Per Capita Normalized'!$B$74</f>
        <v>#N/A</v>
      </c>
      <c r="AD17" s="7" t="e">
        <f>'Per Capita Nominal'!AE17/'Per Capita Normalized'!$B$74</f>
        <v>#N/A</v>
      </c>
      <c r="AE17" s="7" t="e">
        <f>'Per Capita Nominal'!AF17/'Per Capita Normalized'!$B$74</f>
        <v>#N/A</v>
      </c>
      <c r="AF17" s="7" t="e">
        <f>'Per Capita Nominal'!AG17/'Per Capita Normalized'!$B$74</f>
        <v>#N/A</v>
      </c>
      <c r="AG17" s="7" t="e">
        <f>'Per Capita Nominal'!AH17/'Per Capita Normalized'!$B$74</f>
        <v>#N/A</v>
      </c>
      <c r="AH17" s="7" t="e">
        <f>'Per Capita Nominal'!AI17/'Per Capita Normalized'!$B$74</f>
        <v>#N/A</v>
      </c>
      <c r="AI17" s="7" t="e">
        <f>'Per Capita Nominal'!AJ17/'Per Capita Normalized'!$B$74</f>
        <v>#N/A</v>
      </c>
      <c r="AJ17" s="7" t="e">
        <f>'Per Capita Nominal'!AK17/'Per Capita Normalized'!$B$74</f>
        <v>#N/A</v>
      </c>
      <c r="AK17" s="7" t="e">
        <f>'Per Capita Nominal'!AL17/'Per Capita Normalized'!$B$74</f>
        <v>#N/A</v>
      </c>
      <c r="AL17" s="7" t="e">
        <f>'Per Capita Nominal'!AM17/'Per Capita Normalized'!$B$74</f>
        <v>#N/A</v>
      </c>
      <c r="AM17" s="7" t="e">
        <f>'Per Capita Nominal'!AN17/'Per Capita Normalized'!$B$74</f>
        <v>#N/A</v>
      </c>
      <c r="AN17" s="7" t="e">
        <f>'Per Capita Nominal'!AO17/'Per Capita Normalized'!$B$74</f>
        <v>#N/A</v>
      </c>
      <c r="AO17" s="7" t="e">
        <f>'Per Capita Nominal'!AP17/'Per Capita Normalized'!$B$74</f>
        <v>#N/A</v>
      </c>
      <c r="AP17" s="7" t="e">
        <f>'Per Capita Nominal'!AQ17/'Per Capita Normalized'!$B$74</f>
        <v>#N/A</v>
      </c>
      <c r="AQ17" s="7" t="e">
        <f>'Per Capita Nominal'!AR17/'Per Capita Normalized'!$B$74</f>
        <v>#N/A</v>
      </c>
      <c r="AR17" s="7" t="e">
        <f>'Per Capita Nominal'!AS17/'Per Capita Normalized'!$B$74</f>
        <v>#N/A</v>
      </c>
      <c r="AS17" s="7" t="e">
        <f>'Per Capita Nominal'!AT17/'Per Capita Normalized'!$B$74</f>
        <v>#N/A</v>
      </c>
      <c r="AT17" s="7" t="e">
        <f>'Per Capita Nominal'!AU17/'Per Capita Normalized'!$B$74</f>
        <v>#N/A</v>
      </c>
      <c r="AU17" s="7" t="e">
        <f>'Per Capita Nominal'!AV17/'Per Capita Normalized'!$B$74</f>
        <v>#N/A</v>
      </c>
      <c r="AV17" s="7" t="e">
        <f>'Per Capita Nominal'!AW17/'Per Capita Normalized'!$B$74</f>
        <v>#N/A</v>
      </c>
      <c r="AW17" s="7" t="e">
        <f>'Per Capita Nominal'!AX17/'Per Capita Normalized'!$B$74</f>
        <v>#N/A</v>
      </c>
      <c r="AX17" s="7" t="e">
        <f>'Per Capita Nominal'!AY17/'Per Capita Normalized'!$B$74</f>
        <v>#N/A</v>
      </c>
      <c r="AY17" s="7" t="e">
        <f>'Per Capita Nominal'!AZ17/'Per Capita Normalized'!$B$74</f>
        <v>#N/A</v>
      </c>
      <c r="AZ17" s="7" t="e">
        <f>'Per Capita Nominal'!BA17/'Per Capita Normalized'!$B$74</f>
        <v>#N/A</v>
      </c>
      <c r="BA17" s="7" t="e">
        <f>'Per Capita Nominal'!BB17/'Per Capita Normalized'!$B$74</f>
        <v>#N/A</v>
      </c>
      <c r="BB17" s="7" t="e">
        <f>'Per Capita Nominal'!BC17/'Per Capita Normalized'!$B$74</f>
        <v>#N/A</v>
      </c>
      <c r="BC17" s="7" t="e">
        <f>'Per Capita Nominal'!BD17/'Per Capita Normalized'!$B$74</f>
        <v>#N/A</v>
      </c>
      <c r="BD17" s="7" t="e">
        <f>'Per Capita Nominal'!BE17/'Per Capita Normalized'!$B$74</f>
        <v>#N/A</v>
      </c>
      <c r="BE17" s="7" t="e">
        <f>'Per Capita Nominal'!BF17/'Per Capita Normalized'!$B$74</f>
        <v>#N/A</v>
      </c>
      <c r="BF17" s="7" t="e">
        <f>'Per Capita Nominal'!BG17/'Per Capita Normalized'!$B$74</f>
        <v>#N/A</v>
      </c>
      <c r="BG17" s="7" t="e">
        <f>'Per Capita Nominal'!BH17/'Per Capita Normalized'!$B$74</f>
        <v>#N/A</v>
      </c>
      <c r="BH17" s="7" t="e">
        <f>'Per Capita Nominal'!BI17/'Per Capita Normalized'!$B$74</f>
        <v>#N/A</v>
      </c>
      <c r="BI17" s="7" t="e">
        <f>'Per Capita Nominal'!BJ17/'Per Capita Normalized'!$B$74</f>
        <v>#N/A</v>
      </c>
      <c r="BJ17" s="7" t="e">
        <f>'Per Capita Nominal'!BK17/'Per Capita Normalized'!$B$74</f>
        <v>#N/A</v>
      </c>
      <c r="BK17" s="7" t="e">
        <f>'Per Capita Nominal'!BL17/'Per Capita Normalized'!$B$74</f>
        <v>#N/A</v>
      </c>
      <c r="BL17" s="7" t="e">
        <f>'Per Capita Nominal'!BM17/'Per Capita Normalized'!$B$74</f>
        <v>#N/A</v>
      </c>
      <c r="BM17" s="7" t="e">
        <f>'Per Capita Nominal'!BN17/'Per Capita Normalized'!$B$74</f>
        <v>#N/A</v>
      </c>
      <c r="BN17" s="7" t="e">
        <f>'Per Capita Nominal'!BO17/'Per Capita Normalized'!$B$74</f>
        <v>#N/A</v>
      </c>
      <c r="BO17" s="7" t="e">
        <f>'Per Capita Nominal'!BP17/'Per Capita Normalized'!$B$74</f>
        <v>#N/A</v>
      </c>
      <c r="BP17" s="7" t="e">
        <f>'Per Capita Nominal'!BQ17/'Per Capita Normalized'!$B$74</f>
        <v>#N/A</v>
      </c>
      <c r="BQ17" s="7" t="e">
        <f>'Per Capita Nominal'!BR17/'Per Capita Normalized'!$B$74</f>
        <v>#N/A</v>
      </c>
      <c r="BR17" s="7" t="e">
        <f>'Per Capita Nominal'!BS17/'Per Capita Normalized'!$B$74</f>
        <v>#N/A</v>
      </c>
      <c r="BS17" s="7" t="e">
        <f>'Per Capita Nominal'!BT17/'Per Capita Normalized'!$B$74</f>
        <v>#N/A</v>
      </c>
      <c r="BT17" s="7" t="e">
        <f>'Per Capita Nominal'!BU17/'Per Capita Normalized'!$B$74</f>
        <v>#N/A</v>
      </c>
      <c r="BU17" s="7" t="e">
        <f>'Per Capita Nominal'!BV17/'Per Capita Normalized'!$B$74</f>
        <v>#N/A</v>
      </c>
      <c r="BV17" s="7" t="e">
        <f>'Per Capita Nominal'!BW17/'Per Capita Normalized'!$B$74</f>
        <v>#N/A</v>
      </c>
      <c r="BW17" s="7" t="e">
        <f>'Per Capita Nominal'!BX17/'Per Capita Normalized'!$B$74</f>
        <v>#N/A</v>
      </c>
      <c r="BX17" s="7" t="e">
        <f>'Per Capita Nominal'!BY17/'Per Capita Normalized'!$B$74</f>
        <v>#N/A</v>
      </c>
      <c r="BY17" s="7" t="e">
        <f>'Per Capita Nominal'!BZ17/'Per Capita Normalized'!$B$74</f>
        <v>#N/A</v>
      </c>
      <c r="BZ17" s="7" t="e">
        <f>'Per Capita Nominal'!CA17/'Per Capita Normalized'!$B$74</f>
        <v>#N/A</v>
      </c>
      <c r="CA17" s="7" t="e">
        <f>'Per Capita Nominal'!CB17/'Per Capita Normalized'!$B$74</f>
        <v>#N/A</v>
      </c>
      <c r="CB17" s="7" t="e">
        <f>'Per Capita Nominal'!CC17/'Per Capita Normalized'!$B$74</f>
        <v>#N/A</v>
      </c>
      <c r="CC17" s="7" t="e">
        <f>'Per Capita Nominal'!CD17/'Per Capita Normalized'!$B$74</f>
        <v>#N/A</v>
      </c>
      <c r="CD17" s="7" t="e">
        <f>'Per Capita Nominal'!CE17/'Per Capita Normalized'!$B$74</f>
        <v>#N/A</v>
      </c>
      <c r="CE17" s="7" t="e">
        <f>'Per Capita Nominal'!CF17/'Per Capita Normalized'!$B$74</f>
        <v>#N/A</v>
      </c>
      <c r="CF17" s="7" t="e">
        <f>'Per Capita Nominal'!CG17/'Per Capita Normalized'!$B$74</f>
        <v>#N/A</v>
      </c>
      <c r="CG17" s="7" t="e">
        <f>'Per Capita Nominal'!CH17/'Per Capita Normalized'!$B$74</f>
        <v>#N/A</v>
      </c>
      <c r="CH17" s="7" t="e">
        <f>'Per Capita Nominal'!CI17/'Per Capita Normalized'!$B$74</f>
        <v>#N/A</v>
      </c>
      <c r="CI17" s="7" t="e">
        <f>'Per Capita Nominal'!CJ17/'Per Capita Normalized'!$B$74</f>
        <v>#N/A</v>
      </c>
      <c r="CJ17" s="7" t="e">
        <f>'Per Capita Nominal'!CK17/'Per Capita Normalized'!$B$74</f>
        <v>#N/A</v>
      </c>
      <c r="CK17" s="7" t="e">
        <f>'Per Capita Nominal'!CL17/'Per Capita Normalized'!$B$74</f>
        <v>#N/A</v>
      </c>
      <c r="CL17" s="7" t="e">
        <f>'Per Capita Nominal'!CM17/'Per Capita Normalized'!$B$74</f>
        <v>#N/A</v>
      </c>
      <c r="CM17" s="7" t="e">
        <f>'Per Capita Nominal'!CN17/'Per Capita Normalized'!$B$74</f>
        <v>#N/A</v>
      </c>
      <c r="CN17" s="7" t="e">
        <f>'Per Capita Nominal'!CO17/'Per Capita Normalized'!$B$74</f>
        <v>#N/A</v>
      </c>
      <c r="CO17" s="7" t="e">
        <f>'Per Capita Nominal'!CP17/'Per Capita Normalized'!$B$74</f>
        <v>#N/A</v>
      </c>
    </row>
    <row r="18" spans="1:93" outlineLevel="2">
      <c r="A18" s="233" t="s">
        <v>44</v>
      </c>
      <c r="B18" s="7" t="e">
        <f>'Per Capita Nominal'!C18/'Per Capita Normalized'!$B$74</f>
        <v>#N/A</v>
      </c>
      <c r="C18" s="11" t="e">
        <f>'Per Capita Nominal'!D18/'Per Capita Normalized'!$B$74</f>
        <v>#N/A</v>
      </c>
      <c r="D18" s="7" t="e">
        <f>'Per Capita Nominal'!E18/'Per Capita Normalized'!$B$74</f>
        <v>#N/A</v>
      </c>
      <c r="E18" s="7" t="e">
        <f>'Per Capita Nominal'!F18/'Per Capita Normalized'!$B$74</f>
        <v>#N/A</v>
      </c>
      <c r="F18" s="7" t="e">
        <f>'Per Capita Nominal'!G18/'Per Capita Normalized'!$B$74</f>
        <v>#N/A</v>
      </c>
      <c r="G18" s="7" t="e">
        <f>'Per Capita Nominal'!H18/'Per Capita Normalized'!$B$74</f>
        <v>#N/A</v>
      </c>
      <c r="H18" s="7" t="e">
        <f>'Per Capita Nominal'!I18/'Per Capita Normalized'!$B$74</f>
        <v>#N/A</v>
      </c>
      <c r="I18" s="7" t="e">
        <f>'Per Capita Nominal'!J18/'Per Capita Normalized'!$B$74</f>
        <v>#N/A</v>
      </c>
      <c r="J18" s="7" t="e">
        <f>'Per Capita Nominal'!K18/'Per Capita Normalized'!$B$74</f>
        <v>#N/A</v>
      </c>
      <c r="K18" s="7" t="e">
        <f>'Per Capita Nominal'!L18/'Per Capita Normalized'!$B$74</f>
        <v>#N/A</v>
      </c>
      <c r="L18" s="7" t="e">
        <f>'Per Capita Nominal'!M18/'Per Capita Normalized'!$B$74</f>
        <v>#N/A</v>
      </c>
      <c r="M18" s="7" t="e">
        <f>'Per Capita Nominal'!N18/'Per Capita Normalized'!$B$74</f>
        <v>#N/A</v>
      </c>
      <c r="N18" s="7" t="e">
        <f>'Per Capita Nominal'!O18/'Per Capita Normalized'!$B$74</f>
        <v>#N/A</v>
      </c>
      <c r="O18" s="7" t="e">
        <f>'Per Capita Nominal'!P18/'Per Capita Normalized'!$B$74</f>
        <v>#N/A</v>
      </c>
      <c r="P18" s="7" t="e">
        <f>'Per Capita Nominal'!Q18/'Per Capita Normalized'!$B$74</f>
        <v>#N/A</v>
      </c>
      <c r="Q18" s="7" t="e">
        <f>'Per Capita Nominal'!R18/'Per Capita Normalized'!$B$74</f>
        <v>#N/A</v>
      </c>
      <c r="R18" s="7" t="e">
        <f>'Per Capita Nominal'!S18/'Per Capita Normalized'!$B$74</f>
        <v>#N/A</v>
      </c>
      <c r="S18" s="7" t="e">
        <f>'Per Capita Nominal'!T18/'Per Capita Normalized'!$B$74</f>
        <v>#N/A</v>
      </c>
      <c r="T18" s="7" t="e">
        <f>'Per Capita Nominal'!U18/'Per Capita Normalized'!$B$74</f>
        <v>#N/A</v>
      </c>
      <c r="U18" s="7" t="e">
        <f>'Per Capita Nominal'!V18/'Per Capita Normalized'!$B$74</f>
        <v>#N/A</v>
      </c>
      <c r="V18" s="7" t="e">
        <f>'Per Capita Nominal'!W18/'Per Capita Normalized'!$B$74</f>
        <v>#N/A</v>
      </c>
      <c r="W18" s="7" t="e">
        <f>'Per Capita Nominal'!X18/'Per Capita Normalized'!$B$74</f>
        <v>#N/A</v>
      </c>
      <c r="X18" s="7" t="e">
        <f>'Per Capita Nominal'!Y18/'Per Capita Normalized'!$B$74</f>
        <v>#N/A</v>
      </c>
      <c r="Y18" s="7" t="e">
        <f>'Per Capita Nominal'!Z18/'Per Capita Normalized'!$B$74</f>
        <v>#N/A</v>
      </c>
      <c r="Z18" s="7" t="e">
        <f>'Per Capita Nominal'!AA18/'Per Capita Normalized'!$B$74</f>
        <v>#N/A</v>
      </c>
      <c r="AA18" s="7" t="e">
        <f>'Per Capita Nominal'!AB18/'Per Capita Normalized'!$B$74</f>
        <v>#N/A</v>
      </c>
      <c r="AB18" s="7" t="e">
        <f>'Per Capita Nominal'!AC18/'Per Capita Normalized'!$B$74</f>
        <v>#N/A</v>
      </c>
      <c r="AC18" s="7" t="e">
        <f>'Per Capita Nominal'!AD18/'Per Capita Normalized'!$B$74</f>
        <v>#N/A</v>
      </c>
      <c r="AD18" s="7" t="e">
        <f>'Per Capita Nominal'!AE18/'Per Capita Normalized'!$B$74</f>
        <v>#N/A</v>
      </c>
      <c r="AE18" s="7" t="e">
        <f>'Per Capita Nominal'!AF18/'Per Capita Normalized'!$B$74</f>
        <v>#N/A</v>
      </c>
      <c r="AF18" s="7" t="e">
        <f>'Per Capita Nominal'!AG18/'Per Capita Normalized'!$B$74</f>
        <v>#N/A</v>
      </c>
      <c r="AG18" s="7" t="e">
        <f>'Per Capita Nominal'!AH18/'Per Capita Normalized'!$B$74</f>
        <v>#N/A</v>
      </c>
      <c r="AH18" s="7" t="e">
        <f>'Per Capita Nominal'!AI18/'Per Capita Normalized'!$B$74</f>
        <v>#N/A</v>
      </c>
      <c r="AI18" s="7" t="e">
        <f>'Per Capita Nominal'!AJ18/'Per Capita Normalized'!$B$74</f>
        <v>#N/A</v>
      </c>
      <c r="AJ18" s="7" t="e">
        <f>'Per Capita Nominal'!AK18/'Per Capita Normalized'!$B$74</f>
        <v>#N/A</v>
      </c>
      <c r="AK18" s="7" t="e">
        <f>'Per Capita Nominal'!AL18/'Per Capita Normalized'!$B$74</f>
        <v>#N/A</v>
      </c>
      <c r="AL18" s="7" t="e">
        <f>'Per Capita Nominal'!AM18/'Per Capita Normalized'!$B$74</f>
        <v>#N/A</v>
      </c>
      <c r="AM18" s="7" t="e">
        <f>'Per Capita Nominal'!AN18/'Per Capita Normalized'!$B$74</f>
        <v>#N/A</v>
      </c>
      <c r="AN18" s="7" t="e">
        <f>'Per Capita Nominal'!AO18/'Per Capita Normalized'!$B$74</f>
        <v>#N/A</v>
      </c>
      <c r="AO18" s="7" t="e">
        <f>'Per Capita Nominal'!AP18/'Per Capita Normalized'!$B$74</f>
        <v>#N/A</v>
      </c>
      <c r="AP18" s="7" t="e">
        <f>'Per Capita Nominal'!AQ18/'Per Capita Normalized'!$B$74</f>
        <v>#N/A</v>
      </c>
      <c r="AQ18" s="7" t="e">
        <f>'Per Capita Nominal'!AR18/'Per Capita Normalized'!$B$74</f>
        <v>#N/A</v>
      </c>
      <c r="AR18" s="7" t="e">
        <f>'Per Capita Nominal'!AS18/'Per Capita Normalized'!$B$74</f>
        <v>#N/A</v>
      </c>
      <c r="AS18" s="7" t="e">
        <f>'Per Capita Nominal'!AT18/'Per Capita Normalized'!$B$74</f>
        <v>#N/A</v>
      </c>
      <c r="AT18" s="7" t="e">
        <f>'Per Capita Nominal'!AU18/'Per Capita Normalized'!$B$74</f>
        <v>#N/A</v>
      </c>
      <c r="AU18" s="7" t="e">
        <f>'Per Capita Nominal'!AV18/'Per Capita Normalized'!$B$74</f>
        <v>#N/A</v>
      </c>
      <c r="AV18" s="7" t="e">
        <f>'Per Capita Nominal'!AW18/'Per Capita Normalized'!$B$74</f>
        <v>#N/A</v>
      </c>
      <c r="AW18" s="7" t="e">
        <f>'Per Capita Nominal'!AX18/'Per Capita Normalized'!$B$74</f>
        <v>#N/A</v>
      </c>
      <c r="AX18" s="7" t="e">
        <f>'Per Capita Nominal'!AY18/'Per Capita Normalized'!$B$74</f>
        <v>#N/A</v>
      </c>
      <c r="AY18" s="7" t="e">
        <f>'Per Capita Nominal'!AZ18/'Per Capita Normalized'!$B$74</f>
        <v>#N/A</v>
      </c>
      <c r="AZ18" s="7" t="e">
        <f>'Per Capita Nominal'!BA18/'Per Capita Normalized'!$B$74</f>
        <v>#N/A</v>
      </c>
      <c r="BA18" s="7" t="e">
        <f>'Per Capita Nominal'!BB18/'Per Capita Normalized'!$B$74</f>
        <v>#N/A</v>
      </c>
      <c r="BB18" s="7" t="e">
        <f>'Per Capita Nominal'!BC18/'Per Capita Normalized'!$B$74</f>
        <v>#N/A</v>
      </c>
      <c r="BC18" s="7" t="e">
        <f>'Per Capita Nominal'!BD18/'Per Capita Normalized'!$B$74</f>
        <v>#N/A</v>
      </c>
      <c r="BD18" s="7" t="e">
        <f>'Per Capita Nominal'!BE18/'Per Capita Normalized'!$B$74</f>
        <v>#N/A</v>
      </c>
      <c r="BE18" s="7" t="e">
        <f>'Per Capita Nominal'!BF18/'Per Capita Normalized'!$B$74</f>
        <v>#N/A</v>
      </c>
      <c r="BF18" s="7" t="e">
        <f>'Per Capita Nominal'!BG18/'Per Capita Normalized'!$B$74</f>
        <v>#N/A</v>
      </c>
      <c r="BG18" s="7" t="e">
        <f>'Per Capita Nominal'!BH18/'Per Capita Normalized'!$B$74</f>
        <v>#N/A</v>
      </c>
      <c r="BH18" s="7" t="e">
        <f>'Per Capita Nominal'!BI18/'Per Capita Normalized'!$B$74</f>
        <v>#N/A</v>
      </c>
      <c r="BI18" s="7" t="e">
        <f>'Per Capita Nominal'!BJ18/'Per Capita Normalized'!$B$74</f>
        <v>#N/A</v>
      </c>
      <c r="BJ18" s="7" t="e">
        <f>'Per Capita Nominal'!BK18/'Per Capita Normalized'!$B$74</f>
        <v>#N/A</v>
      </c>
      <c r="BK18" s="7" t="e">
        <f>'Per Capita Nominal'!BL18/'Per Capita Normalized'!$B$74</f>
        <v>#N/A</v>
      </c>
      <c r="BL18" s="7" t="e">
        <f>'Per Capita Nominal'!BM18/'Per Capita Normalized'!$B$74</f>
        <v>#N/A</v>
      </c>
      <c r="BM18" s="7" t="e">
        <f>'Per Capita Nominal'!BN18/'Per Capita Normalized'!$B$74</f>
        <v>#N/A</v>
      </c>
      <c r="BN18" s="7" t="e">
        <f>'Per Capita Nominal'!BO18/'Per Capita Normalized'!$B$74</f>
        <v>#N/A</v>
      </c>
      <c r="BO18" s="7" t="e">
        <f>'Per Capita Nominal'!BP18/'Per Capita Normalized'!$B$74</f>
        <v>#N/A</v>
      </c>
      <c r="BP18" s="7" t="e">
        <f>'Per Capita Nominal'!BQ18/'Per Capita Normalized'!$B$74</f>
        <v>#N/A</v>
      </c>
      <c r="BQ18" s="7" t="e">
        <f>'Per Capita Nominal'!BR18/'Per Capita Normalized'!$B$74</f>
        <v>#N/A</v>
      </c>
      <c r="BR18" s="7" t="e">
        <f>'Per Capita Nominal'!BS18/'Per Capita Normalized'!$B$74</f>
        <v>#N/A</v>
      </c>
      <c r="BS18" s="7" t="e">
        <f>'Per Capita Nominal'!BT18/'Per Capita Normalized'!$B$74</f>
        <v>#N/A</v>
      </c>
      <c r="BT18" s="7" t="e">
        <f>'Per Capita Nominal'!BU18/'Per Capita Normalized'!$B$74</f>
        <v>#N/A</v>
      </c>
      <c r="BU18" s="7" t="e">
        <f>'Per Capita Nominal'!BV18/'Per Capita Normalized'!$B$74</f>
        <v>#N/A</v>
      </c>
      <c r="BV18" s="7" t="e">
        <f>'Per Capita Nominal'!BW18/'Per Capita Normalized'!$B$74</f>
        <v>#N/A</v>
      </c>
      <c r="BW18" s="7" t="e">
        <f>'Per Capita Nominal'!BX18/'Per Capita Normalized'!$B$74</f>
        <v>#N/A</v>
      </c>
      <c r="BX18" s="7" t="e">
        <f>'Per Capita Nominal'!BY18/'Per Capita Normalized'!$B$74</f>
        <v>#N/A</v>
      </c>
      <c r="BY18" s="7" t="e">
        <f>'Per Capita Nominal'!BZ18/'Per Capita Normalized'!$B$74</f>
        <v>#N/A</v>
      </c>
      <c r="BZ18" s="7" t="e">
        <f>'Per Capita Nominal'!CA18/'Per Capita Normalized'!$B$74</f>
        <v>#N/A</v>
      </c>
      <c r="CA18" s="7" t="e">
        <f>'Per Capita Nominal'!CB18/'Per Capita Normalized'!$B$74</f>
        <v>#N/A</v>
      </c>
      <c r="CB18" s="7" t="e">
        <f>'Per Capita Nominal'!CC18/'Per Capita Normalized'!$B$74</f>
        <v>#N/A</v>
      </c>
      <c r="CC18" s="7" t="e">
        <f>'Per Capita Nominal'!CD18/'Per Capita Normalized'!$B$74</f>
        <v>#N/A</v>
      </c>
      <c r="CD18" s="7" t="e">
        <f>'Per Capita Nominal'!CE18/'Per Capita Normalized'!$B$74</f>
        <v>#N/A</v>
      </c>
      <c r="CE18" s="7" t="e">
        <f>'Per Capita Nominal'!CF18/'Per Capita Normalized'!$B$74</f>
        <v>#N/A</v>
      </c>
      <c r="CF18" s="7" t="e">
        <f>'Per Capita Nominal'!CG18/'Per Capita Normalized'!$B$74</f>
        <v>#N/A</v>
      </c>
      <c r="CG18" s="7" t="e">
        <f>'Per Capita Nominal'!CH18/'Per Capita Normalized'!$B$74</f>
        <v>#N/A</v>
      </c>
      <c r="CH18" s="7" t="e">
        <f>'Per Capita Nominal'!CI18/'Per Capita Normalized'!$B$74</f>
        <v>#N/A</v>
      </c>
      <c r="CI18" s="7" t="e">
        <f>'Per Capita Nominal'!CJ18/'Per Capita Normalized'!$B$74</f>
        <v>#N/A</v>
      </c>
      <c r="CJ18" s="7" t="e">
        <f>'Per Capita Nominal'!CK18/'Per Capita Normalized'!$B$74</f>
        <v>#N/A</v>
      </c>
      <c r="CK18" s="7" t="e">
        <f>'Per Capita Nominal'!CL18/'Per Capita Normalized'!$B$74</f>
        <v>#N/A</v>
      </c>
      <c r="CL18" s="7" t="e">
        <f>'Per Capita Nominal'!CM18/'Per Capita Normalized'!$B$74</f>
        <v>#N/A</v>
      </c>
      <c r="CM18" s="7" t="e">
        <f>'Per Capita Nominal'!CN18/'Per Capita Normalized'!$B$74</f>
        <v>#N/A</v>
      </c>
      <c r="CN18" s="7" t="e">
        <f>'Per Capita Nominal'!CO18/'Per Capita Normalized'!$B$74</f>
        <v>#N/A</v>
      </c>
      <c r="CO18" s="7" t="e">
        <f>'Per Capita Nominal'!CP18/'Per Capita Normalized'!$B$74</f>
        <v>#N/A</v>
      </c>
    </row>
    <row r="19" spans="1:93">
      <c r="A19" s="74" t="s">
        <v>14</v>
      </c>
      <c r="B19" s="7" t="e">
        <f>'Per Capita Nominal'!C19/'Per Capita Normalized'!$B$74</f>
        <v>#N/A</v>
      </c>
      <c r="C19" s="11" t="e">
        <f>'Per Capita Nominal'!D19/'Per Capita Normalized'!$B$74</f>
        <v>#N/A</v>
      </c>
      <c r="D19" s="7" t="e">
        <f>'Per Capita Nominal'!E19/'Per Capita Normalized'!$B$74</f>
        <v>#N/A</v>
      </c>
      <c r="E19" s="7" t="e">
        <f>'Per Capita Nominal'!F19/'Per Capita Normalized'!$B$74</f>
        <v>#N/A</v>
      </c>
      <c r="F19" s="7" t="e">
        <f>'Per Capita Nominal'!G19/'Per Capita Normalized'!$B$74</f>
        <v>#N/A</v>
      </c>
      <c r="G19" s="7" t="e">
        <f>'Per Capita Nominal'!H19/'Per Capita Normalized'!$B$74</f>
        <v>#N/A</v>
      </c>
      <c r="H19" s="7" t="e">
        <f>'Per Capita Nominal'!I19/'Per Capita Normalized'!$B$74</f>
        <v>#N/A</v>
      </c>
      <c r="I19" s="7" t="e">
        <f>'Per Capita Nominal'!J19/'Per Capita Normalized'!$B$74</f>
        <v>#N/A</v>
      </c>
      <c r="J19" s="7" t="e">
        <f>'Per Capita Nominal'!K19/'Per Capita Normalized'!$B$74</f>
        <v>#N/A</v>
      </c>
      <c r="K19" s="7" t="e">
        <f>'Per Capita Nominal'!L19/'Per Capita Normalized'!$B$74</f>
        <v>#N/A</v>
      </c>
      <c r="L19" s="7" t="e">
        <f>'Per Capita Nominal'!M19/'Per Capita Normalized'!$B$74</f>
        <v>#N/A</v>
      </c>
      <c r="M19" s="7" t="e">
        <f>'Per Capita Nominal'!N19/'Per Capita Normalized'!$B$74</f>
        <v>#N/A</v>
      </c>
      <c r="N19" s="7" t="e">
        <f>'Per Capita Nominal'!O19/'Per Capita Normalized'!$B$74</f>
        <v>#N/A</v>
      </c>
      <c r="O19" s="7" t="e">
        <f>'Per Capita Nominal'!P19/'Per Capita Normalized'!$B$74</f>
        <v>#N/A</v>
      </c>
      <c r="P19" s="7" t="e">
        <f>'Per Capita Nominal'!Q19/'Per Capita Normalized'!$B$74</f>
        <v>#N/A</v>
      </c>
      <c r="Q19" s="7" t="e">
        <f>'Per Capita Nominal'!R19/'Per Capita Normalized'!$B$74</f>
        <v>#N/A</v>
      </c>
      <c r="R19" s="7" t="e">
        <f>'Per Capita Nominal'!S19/'Per Capita Normalized'!$B$74</f>
        <v>#N/A</v>
      </c>
      <c r="S19" s="7" t="e">
        <f>'Per Capita Nominal'!T19/'Per Capita Normalized'!$B$74</f>
        <v>#N/A</v>
      </c>
      <c r="T19" s="7" t="e">
        <f>'Per Capita Nominal'!U19/'Per Capita Normalized'!$B$74</f>
        <v>#N/A</v>
      </c>
      <c r="U19" s="7" t="e">
        <f>'Per Capita Nominal'!V19/'Per Capita Normalized'!$B$74</f>
        <v>#N/A</v>
      </c>
      <c r="V19" s="7" t="e">
        <f>'Per Capita Nominal'!W19/'Per Capita Normalized'!$B$74</f>
        <v>#N/A</v>
      </c>
      <c r="W19" s="7" t="e">
        <f>'Per Capita Nominal'!X19/'Per Capita Normalized'!$B$74</f>
        <v>#N/A</v>
      </c>
      <c r="X19" s="7" t="e">
        <f>'Per Capita Nominal'!Y19/'Per Capita Normalized'!$B$74</f>
        <v>#N/A</v>
      </c>
      <c r="Y19" s="7" t="e">
        <f>'Per Capita Nominal'!Z19/'Per Capita Normalized'!$B$74</f>
        <v>#N/A</v>
      </c>
      <c r="Z19" s="7" t="e">
        <f>'Per Capita Nominal'!AA19/'Per Capita Normalized'!$B$74</f>
        <v>#N/A</v>
      </c>
      <c r="AA19" s="7" t="e">
        <f>'Per Capita Nominal'!AB19/'Per Capita Normalized'!$B$74</f>
        <v>#N/A</v>
      </c>
      <c r="AB19" s="7" t="e">
        <f>'Per Capita Nominal'!AC19/'Per Capita Normalized'!$B$74</f>
        <v>#N/A</v>
      </c>
      <c r="AC19" s="7" t="e">
        <f>'Per Capita Nominal'!AD19/'Per Capita Normalized'!$B$74</f>
        <v>#N/A</v>
      </c>
      <c r="AD19" s="7" t="e">
        <f>'Per Capita Nominal'!AE19/'Per Capita Normalized'!$B$74</f>
        <v>#N/A</v>
      </c>
      <c r="AE19" s="7" t="e">
        <f>'Per Capita Nominal'!AF19/'Per Capita Normalized'!$B$74</f>
        <v>#N/A</v>
      </c>
      <c r="AF19" s="7" t="e">
        <f>'Per Capita Nominal'!AG19/'Per Capita Normalized'!$B$74</f>
        <v>#N/A</v>
      </c>
      <c r="AG19" s="7" t="e">
        <f>'Per Capita Nominal'!AH19/'Per Capita Normalized'!$B$74</f>
        <v>#N/A</v>
      </c>
      <c r="AH19" s="7" t="e">
        <f>'Per Capita Nominal'!AI19/'Per Capita Normalized'!$B$74</f>
        <v>#N/A</v>
      </c>
      <c r="AI19" s="7" t="e">
        <f>'Per Capita Nominal'!AJ19/'Per Capita Normalized'!$B$74</f>
        <v>#N/A</v>
      </c>
      <c r="AJ19" s="7" t="e">
        <f>'Per Capita Nominal'!AK19/'Per Capita Normalized'!$B$74</f>
        <v>#N/A</v>
      </c>
      <c r="AK19" s="7" t="e">
        <f>'Per Capita Nominal'!AL19/'Per Capita Normalized'!$B$74</f>
        <v>#N/A</v>
      </c>
      <c r="AL19" s="7" t="e">
        <f>'Per Capita Nominal'!AM19/'Per Capita Normalized'!$B$74</f>
        <v>#N/A</v>
      </c>
      <c r="AM19" s="7" t="e">
        <f>'Per Capita Nominal'!AN19/'Per Capita Normalized'!$B$74</f>
        <v>#N/A</v>
      </c>
      <c r="AN19" s="7" t="e">
        <f>'Per Capita Nominal'!AO19/'Per Capita Normalized'!$B$74</f>
        <v>#N/A</v>
      </c>
      <c r="AO19" s="7" t="e">
        <f>'Per Capita Nominal'!AP19/'Per Capita Normalized'!$B$74</f>
        <v>#N/A</v>
      </c>
      <c r="AP19" s="7" t="e">
        <f>'Per Capita Nominal'!AQ19/'Per Capita Normalized'!$B$74</f>
        <v>#N/A</v>
      </c>
      <c r="AQ19" s="7" t="e">
        <f>'Per Capita Nominal'!AR19/'Per Capita Normalized'!$B$74</f>
        <v>#N/A</v>
      </c>
      <c r="AR19" s="7" t="e">
        <f>'Per Capita Nominal'!AS19/'Per Capita Normalized'!$B$74</f>
        <v>#N/A</v>
      </c>
      <c r="AS19" s="7" t="e">
        <f>'Per Capita Nominal'!AT19/'Per Capita Normalized'!$B$74</f>
        <v>#N/A</v>
      </c>
      <c r="AT19" s="7" t="e">
        <f>'Per Capita Nominal'!AU19/'Per Capita Normalized'!$B$74</f>
        <v>#N/A</v>
      </c>
      <c r="AU19" s="7" t="e">
        <f>'Per Capita Nominal'!AV19/'Per Capita Normalized'!$B$74</f>
        <v>#N/A</v>
      </c>
      <c r="AV19" s="7" t="e">
        <f>'Per Capita Nominal'!AW19/'Per Capita Normalized'!$B$74</f>
        <v>#N/A</v>
      </c>
      <c r="AW19" s="7" t="e">
        <f>'Per Capita Nominal'!AX19/'Per Capita Normalized'!$B$74</f>
        <v>#N/A</v>
      </c>
      <c r="AX19" s="7" t="e">
        <f>'Per Capita Nominal'!AY19/'Per Capita Normalized'!$B$74</f>
        <v>#N/A</v>
      </c>
      <c r="AY19" s="7" t="e">
        <f>'Per Capita Nominal'!AZ19/'Per Capita Normalized'!$B$74</f>
        <v>#N/A</v>
      </c>
      <c r="AZ19" s="7" t="e">
        <f>'Per Capita Nominal'!BA19/'Per Capita Normalized'!$B$74</f>
        <v>#N/A</v>
      </c>
      <c r="BA19" s="7" t="e">
        <f>'Per Capita Nominal'!BB19/'Per Capita Normalized'!$B$74</f>
        <v>#N/A</v>
      </c>
      <c r="BB19" s="7" t="e">
        <f>'Per Capita Nominal'!BC19/'Per Capita Normalized'!$B$74</f>
        <v>#N/A</v>
      </c>
      <c r="BC19" s="7" t="e">
        <f>'Per Capita Nominal'!BD19/'Per Capita Normalized'!$B$74</f>
        <v>#N/A</v>
      </c>
      <c r="BD19" s="7" t="e">
        <f>'Per Capita Nominal'!BE19/'Per Capita Normalized'!$B$74</f>
        <v>#N/A</v>
      </c>
      <c r="BE19" s="7" t="e">
        <f>'Per Capita Nominal'!BF19/'Per Capita Normalized'!$B$74</f>
        <v>#N/A</v>
      </c>
      <c r="BF19" s="7" t="e">
        <f>'Per Capita Nominal'!BG19/'Per Capita Normalized'!$B$74</f>
        <v>#N/A</v>
      </c>
      <c r="BG19" s="7" t="e">
        <f>'Per Capita Nominal'!BH19/'Per Capita Normalized'!$B$74</f>
        <v>#N/A</v>
      </c>
      <c r="BH19" s="7" t="e">
        <f>'Per Capita Nominal'!BI19/'Per Capita Normalized'!$B$74</f>
        <v>#N/A</v>
      </c>
      <c r="BI19" s="7" t="e">
        <f>'Per Capita Nominal'!BJ19/'Per Capita Normalized'!$B$74</f>
        <v>#N/A</v>
      </c>
      <c r="BJ19" s="7" t="e">
        <f>'Per Capita Nominal'!BK19/'Per Capita Normalized'!$B$74</f>
        <v>#N/A</v>
      </c>
      <c r="BK19" s="7" t="e">
        <f>'Per Capita Nominal'!BL19/'Per Capita Normalized'!$B$74</f>
        <v>#N/A</v>
      </c>
      <c r="BL19" s="7" t="e">
        <f>'Per Capita Nominal'!BM19/'Per Capita Normalized'!$B$74</f>
        <v>#N/A</v>
      </c>
      <c r="BM19" s="7" t="e">
        <f>'Per Capita Nominal'!BN19/'Per Capita Normalized'!$B$74</f>
        <v>#N/A</v>
      </c>
      <c r="BN19" s="7" t="e">
        <f>'Per Capita Nominal'!BO19/'Per Capita Normalized'!$B$74</f>
        <v>#N/A</v>
      </c>
      <c r="BO19" s="7" t="e">
        <f>'Per Capita Nominal'!BP19/'Per Capita Normalized'!$B$74</f>
        <v>#N/A</v>
      </c>
      <c r="BP19" s="7" t="e">
        <f>'Per Capita Nominal'!BQ19/'Per Capita Normalized'!$B$74</f>
        <v>#N/A</v>
      </c>
      <c r="BQ19" s="7" t="e">
        <f>'Per Capita Nominal'!BR19/'Per Capita Normalized'!$B$74</f>
        <v>#N/A</v>
      </c>
      <c r="BR19" s="7" t="e">
        <f>'Per Capita Nominal'!BS19/'Per Capita Normalized'!$B$74</f>
        <v>#N/A</v>
      </c>
      <c r="BS19" s="7" t="e">
        <f>'Per Capita Nominal'!BT19/'Per Capita Normalized'!$B$74</f>
        <v>#N/A</v>
      </c>
      <c r="BT19" s="7" t="e">
        <f>'Per Capita Nominal'!BU19/'Per Capita Normalized'!$B$74</f>
        <v>#N/A</v>
      </c>
      <c r="BU19" s="7" t="e">
        <f>'Per Capita Nominal'!BV19/'Per Capita Normalized'!$B$74</f>
        <v>#N/A</v>
      </c>
      <c r="BV19" s="7" t="e">
        <f>'Per Capita Nominal'!BW19/'Per Capita Normalized'!$B$74</f>
        <v>#N/A</v>
      </c>
      <c r="BW19" s="7" t="e">
        <f>'Per Capita Nominal'!BX19/'Per Capita Normalized'!$B$74</f>
        <v>#N/A</v>
      </c>
      <c r="BX19" s="7" t="e">
        <f>'Per Capita Nominal'!BY19/'Per Capita Normalized'!$B$74</f>
        <v>#N/A</v>
      </c>
      <c r="BY19" s="7" t="e">
        <f>'Per Capita Nominal'!BZ19/'Per Capita Normalized'!$B$74</f>
        <v>#N/A</v>
      </c>
      <c r="BZ19" s="7" t="e">
        <f>'Per Capita Nominal'!CA19/'Per Capita Normalized'!$B$74</f>
        <v>#N/A</v>
      </c>
      <c r="CA19" s="7" t="e">
        <f>'Per Capita Nominal'!CB19/'Per Capita Normalized'!$B$74</f>
        <v>#N/A</v>
      </c>
      <c r="CB19" s="7" t="e">
        <f>'Per Capita Nominal'!CC19/'Per Capita Normalized'!$B$74</f>
        <v>#N/A</v>
      </c>
      <c r="CC19" s="7" t="e">
        <f>'Per Capita Nominal'!CD19/'Per Capita Normalized'!$B$74</f>
        <v>#N/A</v>
      </c>
      <c r="CD19" s="7" t="e">
        <f>'Per Capita Nominal'!CE19/'Per Capita Normalized'!$B$74</f>
        <v>#N/A</v>
      </c>
      <c r="CE19" s="7" t="e">
        <f>'Per Capita Nominal'!CF19/'Per Capita Normalized'!$B$74</f>
        <v>#N/A</v>
      </c>
      <c r="CF19" s="7" t="e">
        <f>'Per Capita Nominal'!CG19/'Per Capita Normalized'!$B$74</f>
        <v>#N/A</v>
      </c>
      <c r="CG19" s="7" t="e">
        <f>'Per Capita Nominal'!CH19/'Per Capita Normalized'!$B$74</f>
        <v>#N/A</v>
      </c>
      <c r="CH19" s="7" t="e">
        <f>'Per Capita Nominal'!CI19/'Per Capita Normalized'!$B$74</f>
        <v>#N/A</v>
      </c>
      <c r="CI19" s="7" t="e">
        <f>'Per Capita Nominal'!CJ19/'Per Capita Normalized'!$B$74</f>
        <v>#N/A</v>
      </c>
      <c r="CJ19" s="7" t="e">
        <f>'Per Capita Nominal'!CK19/'Per Capita Normalized'!$B$74</f>
        <v>#N/A</v>
      </c>
      <c r="CK19" s="7" t="e">
        <f>'Per Capita Nominal'!CL19/'Per Capita Normalized'!$B$74</f>
        <v>#N/A</v>
      </c>
      <c r="CL19" s="7" t="e">
        <f>'Per Capita Nominal'!CM19/'Per Capita Normalized'!$B$74</f>
        <v>#N/A</v>
      </c>
      <c r="CM19" s="7" t="e">
        <f>'Per Capita Nominal'!CN19/'Per Capita Normalized'!$B$74</f>
        <v>#N/A</v>
      </c>
      <c r="CN19" s="7" t="e">
        <f>'Per Capita Nominal'!CO19/'Per Capita Normalized'!$B$74</f>
        <v>#N/A</v>
      </c>
      <c r="CO19" s="7" t="e">
        <f>'Per Capita Nominal'!CP19/'Per Capita Normalized'!$B$74</f>
        <v>#N/A</v>
      </c>
    </row>
    <row r="20" spans="1:93" s="8" customFormat="1" outlineLevel="1">
      <c r="A20" s="29" t="s">
        <v>38</v>
      </c>
      <c r="B20" s="7" t="e">
        <f>'Per Capita Nominal'!C20/'Per Capita Normalized'!$B$74</f>
        <v>#N/A</v>
      </c>
      <c r="C20" s="11" t="e">
        <f>'Per Capita Nominal'!D20/'Per Capita Normalized'!$B$74</f>
        <v>#N/A</v>
      </c>
      <c r="D20" s="7" t="e">
        <f>'Per Capita Nominal'!E20/'Per Capita Normalized'!$B$74</f>
        <v>#N/A</v>
      </c>
      <c r="E20" s="7" t="e">
        <f>'Per Capita Nominal'!F20/'Per Capita Normalized'!$B$74</f>
        <v>#N/A</v>
      </c>
      <c r="F20" s="7" t="e">
        <f>'Per Capita Nominal'!G20/'Per Capita Normalized'!$B$74</f>
        <v>#N/A</v>
      </c>
      <c r="G20" s="7" t="e">
        <f>'Per Capita Nominal'!H20/'Per Capita Normalized'!$B$74</f>
        <v>#N/A</v>
      </c>
      <c r="H20" s="7" t="e">
        <f>'Per Capita Nominal'!I20/'Per Capita Normalized'!$B$74</f>
        <v>#N/A</v>
      </c>
      <c r="I20" s="7" t="e">
        <f>'Per Capita Nominal'!J20/'Per Capita Normalized'!$B$74</f>
        <v>#N/A</v>
      </c>
      <c r="J20" s="7" t="e">
        <f>'Per Capita Nominal'!K20/'Per Capita Normalized'!$B$74</f>
        <v>#N/A</v>
      </c>
      <c r="K20" s="7" t="e">
        <f>'Per Capita Nominal'!L20/'Per Capita Normalized'!$B$74</f>
        <v>#N/A</v>
      </c>
      <c r="L20" s="7" t="e">
        <f>'Per Capita Nominal'!M20/'Per Capita Normalized'!$B$74</f>
        <v>#N/A</v>
      </c>
      <c r="M20" s="7" t="e">
        <f>'Per Capita Nominal'!N20/'Per Capita Normalized'!$B$74</f>
        <v>#N/A</v>
      </c>
      <c r="N20" s="7" t="e">
        <f>'Per Capita Nominal'!O20/'Per Capita Normalized'!$B$74</f>
        <v>#N/A</v>
      </c>
      <c r="O20" s="7" t="e">
        <f>'Per Capita Nominal'!P20/'Per Capita Normalized'!$B$74</f>
        <v>#N/A</v>
      </c>
      <c r="P20" s="7" t="e">
        <f>'Per Capita Nominal'!Q20/'Per Capita Normalized'!$B$74</f>
        <v>#N/A</v>
      </c>
      <c r="Q20" s="7" t="e">
        <f>'Per Capita Nominal'!R20/'Per Capita Normalized'!$B$74</f>
        <v>#N/A</v>
      </c>
      <c r="R20" s="7" t="e">
        <f>'Per Capita Nominal'!S20/'Per Capita Normalized'!$B$74</f>
        <v>#N/A</v>
      </c>
      <c r="S20" s="7" t="e">
        <f>'Per Capita Nominal'!T20/'Per Capita Normalized'!$B$74</f>
        <v>#N/A</v>
      </c>
      <c r="T20" s="7" t="e">
        <f>'Per Capita Nominal'!U20/'Per Capita Normalized'!$B$74</f>
        <v>#N/A</v>
      </c>
      <c r="U20" s="7" t="e">
        <f>'Per Capita Nominal'!V20/'Per Capita Normalized'!$B$74</f>
        <v>#N/A</v>
      </c>
      <c r="V20" s="7" t="e">
        <f>'Per Capita Nominal'!W20/'Per Capita Normalized'!$B$74</f>
        <v>#N/A</v>
      </c>
      <c r="W20" s="7" t="e">
        <f>'Per Capita Nominal'!X20/'Per Capita Normalized'!$B$74</f>
        <v>#N/A</v>
      </c>
      <c r="X20" s="7" t="e">
        <f>'Per Capita Nominal'!Y20/'Per Capita Normalized'!$B$74</f>
        <v>#N/A</v>
      </c>
      <c r="Y20" s="7" t="e">
        <f>'Per Capita Nominal'!Z20/'Per Capita Normalized'!$B$74</f>
        <v>#N/A</v>
      </c>
      <c r="Z20" s="7" t="e">
        <f>'Per Capita Nominal'!AA20/'Per Capita Normalized'!$B$74</f>
        <v>#N/A</v>
      </c>
      <c r="AA20" s="7" t="e">
        <f>'Per Capita Nominal'!AB20/'Per Capita Normalized'!$B$74</f>
        <v>#N/A</v>
      </c>
      <c r="AB20" s="7" t="e">
        <f>'Per Capita Nominal'!AC20/'Per Capita Normalized'!$B$74</f>
        <v>#N/A</v>
      </c>
      <c r="AC20" s="7" t="e">
        <f>'Per Capita Nominal'!AD20/'Per Capita Normalized'!$B$74</f>
        <v>#N/A</v>
      </c>
      <c r="AD20" s="7" t="e">
        <f>'Per Capita Nominal'!AE20/'Per Capita Normalized'!$B$74</f>
        <v>#N/A</v>
      </c>
      <c r="AE20" s="7" t="e">
        <f>'Per Capita Nominal'!AF20/'Per Capita Normalized'!$B$74</f>
        <v>#N/A</v>
      </c>
      <c r="AF20" s="7" t="e">
        <f>'Per Capita Nominal'!AG20/'Per Capita Normalized'!$B$74</f>
        <v>#N/A</v>
      </c>
      <c r="AG20" s="7" t="e">
        <f>'Per Capita Nominal'!AH20/'Per Capita Normalized'!$B$74</f>
        <v>#N/A</v>
      </c>
      <c r="AH20" s="7" t="e">
        <f>'Per Capita Nominal'!AI20/'Per Capita Normalized'!$B$74</f>
        <v>#N/A</v>
      </c>
      <c r="AI20" s="7" t="e">
        <f>'Per Capita Nominal'!AJ20/'Per Capita Normalized'!$B$74</f>
        <v>#N/A</v>
      </c>
      <c r="AJ20" s="7" t="e">
        <f>'Per Capita Nominal'!AK20/'Per Capita Normalized'!$B$74</f>
        <v>#N/A</v>
      </c>
      <c r="AK20" s="7" t="e">
        <f>'Per Capita Nominal'!AL20/'Per Capita Normalized'!$B$74</f>
        <v>#N/A</v>
      </c>
      <c r="AL20" s="7" t="e">
        <f>'Per Capita Nominal'!AM20/'Per Capita Normalized'!$B$74</f>
        <v>#N/A</v>
      </c>
      <c r="AM20" s="7" t="e">
        <f>'Per Capita Nominal'!AN20/'Per Capita Normalized'!$B$74</f>
        <v>#N/A</v>
      </c>
      <c r="AN20" s="7" t="e">
        <f>'Per Capita Nominal'!AO20/'Per Capita Normalized'!$B$74</f>
        <v>#N/A</v>
      </c>
      <c r="AO20" s="7" t="e">
        <f>'Per Capita Nominal'!AP20/'Per Capita Normalized'!$B$74</f>
        <v>#N/A</v>
      </c>
      <c r="AP20" s="7" t="e">
        <f>'Per Capita Nominal'!AQ20/'Per Capita Normalized'!$B$74</f>
        <v>#N/A</v>
      </c>
      <c r="AQ20" s="7" t="e">
        <f>'Per Capita Nominal'!AR20/'Per Capita Normalized'!$B$74</f>
        <v>#N/A</v>
      </c>
      <c r="AR20" s="7" t="e">
        <f>'Per Capita Nominal'!AS20/'Per Capita Normalized'!$B$74</f>
        <v>#N/A</v>
      </c>
      <c r="AS20" s="7" t="e">
        <f>'Per Capita Nominal'!AT20/'Per Capita Normalized'!$B$74</f>
        <v>#N/A</v>
      </c>
      <c r="AT20" s="7" t="e">
        <f>'Per Capita Nominal'!AU20/'Per Capita Normalized'!$B$74</f>
        <v>#N/A</v>
      </c>
      <c r="AU20" s="7" t="e">
        <f>'Per Capita Nominal'!AV20/'Per Capita Normalized'!$B$74</f>
        <v>#N/A</v>
      </c>
      <c r="AV20" s="7" t="e">
        <f>'Per Capita Nominal'!AW20/'Per Capita Normalized'!$B$74</f>
        <v>#N/A</v>
      </c>
      <c r="AW20" s="7" t="e">
        <f>'Per Capita Nominal'!AX20/'Per Capita Normalized'!$B$74</f>
        <v>#N/A</v>
      </c>
      <c r="AX20" s="7" t="e">
        <f>'Per Capita Nominal'!AY20/'Per Capita Normalized'!$B$74</f>
        <v>#N/A</v>
      </c>
      <c r="AY20" s="7" t="e">
        <f>'Per Capita Nominal'!AZ20/'Per Capita Normalized'!$B$74</f>
        <v>#N/A</v>
      </c>
      <c r="AZ20" s="7" t="e">
        <f>'Per Capita Nominal'!BA20/'Per Capita Normalized'!$B$74</f>
        <v>#N/A</v>
      </c>
      <c r="BA20" s="7" t="e">
        <f>'Per Capita Nominal'!BB20/'Per Capita Normalized'!$B$74</f>
        <v>#N/A</v>
      </c>
      <c r="BB20" s="7" t="e">
        <f>'Per Capita Nominal'!BC20/'Per Capita Normalized'!$B$74</f>
        <v>#N/A</v>
      </c>
      <c r="BC20" s="7" t="e">
        <f>'Per Capita Nominal'!BD20/'Per Capita Normalized'!$B$74</f>
        <v>#N/A</v>
      </c>
      <c r="BD20" s="7" t="e">
        <f>'Per Capita Nominal'!BE20/'Per Capita Normalized'!$B$74</f>
        <v>#N/A</v>
      </c>
      <c r="BE20" s="7" t="e">
        <f>'Per Capita Nominal'!BF20/'Per Capita Normalized'!$B$74</f>
        <v>#N/A</v>
      </c>
      <c r="BF20" s="7" t="e">
        <f>'Per Capita Nominal'!BG20/'Per Capita Normalized'!$B$74</f>
        <v>#N/A</v>
      </c>
      <c r="BG20" s="7" t="e">
        <f>'Per Capita Nominal'!BH20/'Per Capita Normalized'!$B$74</f>
        <v>#N/A</v>
      </c>
      <c r="BH20" s="7" t="e">
        <f>'Per Capita Nominal'!BI20/'Per Capita Normalized'!$B$74</f>
        <v>#N/A</v>
      </c>
      <c r="BI20" s="7" t="e">
        <f>'Per Capita Nominal'!BJ20/'Per Capita Normalized'!$B$74</f>
        <v>#N/A</v>
      </c>
      <c r="BJ20" s="7" t="e">
        <f>'Per Capita Nominal'!BK20/'Per Capita Normalized'!$B$74</f>
        <v>#N/A</v>
      </c>
      <c r="BK20" s="7" t="e">
        <f>'Per Capita Nominal'!BL20/'Per Capita Normalized'!$B$74</f>
        <v>#N/A</v>
      </c>
      <c r="BL20" s="7" t="e">
        <f>'Per Capita Nominal'!BM20/'Per Capita Normalized'!$B$74</f>
        <v>#N/A</v>
      </c>
      <c r="BM20" s="7" t="e">
        <f>'Per Capita Nominal'!BN20/'Per Capita Normalized'!$B$74</f>
        <v>#N/A</v>
      </c>
      <c r="BN20" s="7" t="e">
        <f>'Per Capita Nominal'!BO20/'Per Capita Normalized'!$B$74</f>
        <v>#N/A</v>
      </c>
      <c r="BO20" s="7" t="e">
        <f>'Per Capita Nominal'!BP20/'Per Capita Normalized'!$B$74</f>
        <v>#N/A</v>
      </c>
      <c r="BP20" s="7" t="e">
        <f>'Per Capita Nominal'!BQ20/'Per Capita Normalized'!$B$74</f>
        <v>#N/A</v>
      </c>
      <c r="BQ20" s="7" t="e">
        <f>'Per Capita Nominal'!BR20/'Per Capita Normalized'!$B$74</f>
        <v>#N/A</v>
      </c>
      <c r="BR20" s="7" t="e">
        <f>'Per Capita Nominal'!BS20/'Per Capita Normalized'!$B$74</f>
        <v>#N/A</v>
      </c>
      <c r="BS20" s="7" t="e">
        <f>'Per Capita Nominal'!BT20/'Per Capita Normalized'!$B$74</f>
        <v>#N/A</v>
      </c>
      <c r="BT20" s="7" t="e">
        <f>'Per Capita Nominal'!BU20/'Per Capita Normalized'!$B$74</f>
        <v>#N/A</v>
      </c>
      <c r="BU20" s="7" t="e">
        <f>'Per Capita Nominal'!BV20/'Per Capita Normalized'!$B$74</f>
        <v>#N/A</v>
      </c>
      <c r="BV20" s="7" t="e">
        <f>'Per Capita Nominal'!BW20/'Per Capita Normalized'!$B$74</f>
        <v>#N/A</v>
      </c>
      <c r="BW20" s="7" t="e">
        <f>'Per Capita Nominal'!BX20/'Per Capita Normalized'!$B$74</f>
        <v>#N/A</v>
      </c>
      <c r="BX20" s="7" t="e">
        <f>'Per Capita Nominal'!BY20/'Per Capita Normalized'!$B$74</f>
        <v>#N/A</v>
      </c>
      <c r="BY20" s="7" t="e">
        <f>'Per Capita Nominal'!BZ20/'Per Capita Normalized'!$B$74</f>
        <v>#N/A</v>
      </c>
      <c r="BZ20" s="7" t="e">
        <f>'Per Capita Nominal'!CA20/'Per Capita Normalized'!$B$74</f>
        <v>#N/A</v>
      </c>
      <c r="CA20" s="7" t="e">
        <f>'Per Capita Nominal'!CB20/'Per Capita Normalized'!$B$74</f>
        <v>#N/A</v>
      </c>
      <c r="CB20" s="7" t="e">
        <f>'Per Capita Nominal'!CC20/'Per Capita Normalized'!$B$74</f>
        <v>#N/A</v>
      </c>
      <c r="CC20" s="7" t="e">
        <f>'Per Capita Nominal'!CD20/'Per Capita Normalized'!$B$74</f>
        <v>#N/A</v>
      </c>
      <c r="CD20" s="7" t="e">
        <f>'Per Capita Nominal'!CE20/'Per Capita Normalized'!$B$74</f>
        <v>#N/A</v>
      </c>
      <c r="CE20" s="7" t="e">
        <f>'Per Capita Nominal'!CF20/'Per Capita Normalized'!$B$74</f>
        <v>#N/A</v>
      </c>
      <c r="CF20" s="7" t="e">
        <f>'Per Capita Nominal'!CG20/'Per Capita Normalized'!$B$74</f>
        <v>#N/A</v>
      </c>
      <c r="CG20" s="7" t="e">
        <f>'Per Capita Nominal'!CH20/'Per Capita Normalized'!$B$74</f>
        <v>#N/A</v>
      </c>
      <c r="CH20" s="7" t="e">
        <f>'Per Capita Nominal'!CI20/'Per Capita Normalized'!$B$74</f>
        <v>#N/A</v>
      </c>
      <c r="CI20" s="7" t="e">
        <f>'Per Capita Nominal'!CJ20/'Per Capita Normalized'!$B$74</f>
        <v>#N/A</v>
      </c>
      <c r="CJ20" s="7" t="e">
        <f>'Per Capita Nominal'!CK20/'Per Capita Normalized'!$B$74</f>
        <v>#N/A</v>
      </c>
      <c r="CK20" s="7" t="e">
        <f>'Per Capita Nominal'!CL20/'Per Capita Normalized'!$B$74</f>
        <v>#N/A</v>
      </c>
      <c r="CL20" s="7" t="e">
        <f>'Per Capita Nominal'!CM20/'Per Capita Normalized'!$B$74</f>
        <v>#N/A</v>
      </c>
      <c r="CM20" s="7" t="e">
        <f>'Per Capita Nominal'!CN20/'Per Capita Normalized'!$B$74</f>
        <v>#N/A</v>
      </c>
      <c r="CN20" s="7" t="e">
        <f>'Per Capita Nominal'!CO20/'Per Capita Normalized'!$B$74</f>
        <v>#N/A</v>
      </c>
      <c r="CO20" s="7" t="e">
        <f>'Per Capita Nominal'!CP20/'Per Capita Normalized'!$B$74</f>
        <v>#N/A</v>
      </c>
    </row>
    <row r="21" spans="1:93" outlineLevel="2" collapsed="1">
      <c r="A21" s="204" t="s">
        <v>23</v>
      </c>
      <c r="B21" s="7" t="e">
        <f>'Per Capita Nominal'!C21/'Per Capita Normalized'!$B$74</f>
        <v>#N/A</v>
      </c>
      <c r="C21" s="11" t="e">
        <f>'Per Capita Nominal'!D21/'Per Capita Normalized'!$B$74</f>
        <v>#N/A</v>
      </c>
      <c r="D21" s="7" t="e">
        <f>'Per Capita Nominal'!E21/'Per Capita Normalized'!$B$74</f>
        <v>#N/A</v>
      </c>
      <c r="E21" s="7" t="e">
        <f>'Per Capita Nominal'!F21/'Per Capita Normalized'!$B$74</f>
        <v>#N/A</v>
      </c>
      <c r="F21" s="7" t="e">
        <f>'Per Capita Nominal'!G21/'Per Capita Normalized'!$B$74</f>
        <v>#N/A</v>
      </c>
      <c r="G21" s="7" t="e">
        <f>'Per Capita Nominal'!H21/'Per Capita Normalized'!$B$74</f>
        <v>#N/A</v>
      </c>
      <c r="H21" s="7" t="e">
        <f>'Per Capita Nominal'!I21/'Per Capita Normalized'!$B$74</f>
        <v>#N/A</v>
      </c>
      <c r="I21" s="7" t="e">
        <f>'Per Capita Nominal'!J21/'Per Capita Normalized'!$B$74</f>
        <v>#N/A</v>
      </c>
      <c r="J21" s="7" t="e">
        <f>'Per Capita Nominal'!K21/'Per Capita Normalized'!$B$74</f>
        <v>#N/A</v>
      </c>
      <c r="K21" s="7" t="e">
        <f>'Per Capita Nominal'!L21/'Per Capita Normalized'!$B$74</f>
        <v>#N/A</v>
      </c>
      <c r="L21" s="7" t="e">
        <f>'Per Capita Nominal'!M21/'Per Capita Normalized'!$B$74</f>
        <v>#N/A</v>
      </c>
      <c r="M21" s="7" t="e">
        <f>'Per Capita Nominal'!N21/'Per Capita Normalized'!$B$74</f>
        <v>#N/A</v>
      </c>
      <c r="N21" s="7" t="e">
        <f>'Per Capita Nominal'!O21/'Per Capita Normalized'!$B$74</f>
        <v>#N/A</v>
      </c>
      <c r="O21" s="7" t="e">
        <f>'Per Capita Nominal'!P21/'Per Capita Normalized'!$B$74</f>
        <v>#N/A</v>
      </c>
      <c r="P21" s="7" t="e">
        <f>'Per Capita Nominal'!Q21/'Per Capita Normalized'!$B$74</f>
        <v>#N/A</v>
      </c>
      <c r="Q21" s="7" t="e">
        <f>'Per Capita Nominal'!R21/'Per Capita Normalized'!$B$74</f>
        <v>#N/A</v>
      </c>
      <c r="R21" s="7" t="e">
        <f>'Per Capita Nominal'!S21/'Per Capita Normalized'!$B$74</f>
        <v>#N/A</v>
      </c>
      <c r="S21" s="7" t="e">
        <f>'Per Capita Nominal'!T21/'Per Capita Normalized'!$B$74</f>
        <v>#N/A</v>
      </c>
      <c r="T21" s="7" t="e">
        <f>'Per Capita Nominal'!U21/'Per Capita Normalized'!$B$74</f>
        <v>#N/A</v>
      </c>
      <c r="U21" s="7" t="e">
        <f>'Per Capita Nominal'!V21/'Per Capita Normalized'!$B$74</f>
        <v>#N/A</v>
      </c>
      <c r="V21" s="7" t="e">
        <f>'Per Capita Nominal'!W21/'Per Capita Normalized'!$B$74</f>
        <v>#N/A</v>
      </c>
      <c r="W21" s="7" t="e">
        <f>'Per Capita Nominal'!X21/'Per Capita Normalized'!$B$74</f>
        <v>#N/A</v>
      </c>
      <c r="X21" s="7" t="e">
        <f>'Per Capita Nominal'!Y21/'Per Capita Normalized'!$B$74</f>
        <v>#N/A</v>
      </c>
      <c r="Y21" s="7" t="e">
        <f>'Per Capita Nominal'!Z21/'Per Capita Normalized'!$B$74</f>
        <v>#N/A</v>
      </c>
      <c r="Z21" s="7" t="e">
        <f>'Per Capita Nominal'!AA21/'Per Capita Normalized'!$B$74</f>
        <v>#N/A</v>
      </c>
      <c r="AA21" s="7" t="e">
        <f>'Per Capita Nominal'!AB21/'Per Capita Normalized'!$B$74</f>
        <v>#N/A</v>
      </c>
      <c r="AB21" s="7" t="e">
        <f>'Per Capita Nominal'!AC21/'Per Capita Normalized'!$B$74</f>
        <v>#N/A</v>
      </c>
      <c r="AC21" s="7" t="e">
        <f>'Per Capita Nominal'!AD21/'Per Capita Normalized'!$B$74</f>
        <v>#N/A</v>
      </c>
      <c r="AD21" s="7" t="e">
        <f>'Per Capita Nominal'!AE21/'Per Capita Normalized'!$B$74</f>
        <v>#N/A</v>
      </c>
      <c r="AE21" s="7" t="e">
        <f>'Per Capita Nominal'!AF21/'Per Capita Normalized'!$B$74</f>
        <v>#N/A</v>
      </c>
      <c r="AF21" s="7" t="e">
        <f>'Per Capita Nominal'!AG21/'Per Capita Normalized'!$B$74</f>
        <v>#N/A</v>
      </c>
      <c r="AG21" s="7" t="e">
        <f>'Per Capita Nominal'!AH21/'Per Capita Normalized'!$B$74</f>
        <v>#N/A</v>
      </c>
      <c r="AH21" s="7" t="e">
        <f>'Per Capita Nominal'!AI21/'Per Capita Normalized'!$B$74</f>
        <v>#N/A</v>
      </c>
      <c r="AI21" s="7" t="e">
        <f>'Per Capita Nominal'!AJ21/'Per Capita Normalized'!$B$74</f>
        <v>#N/A</v>
      </c>
      <c r="AJ21" s="7" t="e">
        <f>'Per Capita Nominal'!AK21/'Per Capita Normalized'!$B$74</f>
        <v>#N/A</v>
      </c>
      <c r="AK21" s="7" t="e">
        <f>'Per Capita Nominal'!AL21/'Per Capita Normalized'!$B$74</f>
        <v>#N/A</v>
      </c>
      <c r="AL21" s="7" t="e">
        <f>'Per Capita Nominal'!AM21/'Per Capita Normalized'!$B$74</f>
        <v>#N/A</v>
      </c>
      <c r="AM21" s="7" t="e">
        <f>'Per Capita Nominal'!AN21/'Per Capita Normalized'!$B$74</f>
        <v>#N/A</v>
      </c>
      <c r="AN21" s="7" t="e">
        <f>'Per Capita Nominal'!AO21/'Per Capita Normalized'!$B$74</f>
        <v>#N/A</v>
      </c>
      <c r="AO21" s="7" t="e">
        <f>'Per Capita Nominal'!AP21/'Per Capita Normalized'!$B$74</f>
        <v>#N/A</v>
      </c>
      <c r="AP21" s="7" t="e">
        <f>'Per Capita Nominal'!AQ21/'Per Capita Normalized'!$B$74</f>
        <v>#N/A</v>
      </c>
      <c r="AQ21" s="7" t="e">
        <f>'Per Capita Nominal'!AR21/'Per Capita Normalized'!$B$74</f>
        <v>#N/A</v>
      </c>
      <c r="AR21" s="7" t="e">
        <f>'Per Capita Nominal'!AS21/'Per Capita Normalized'!$B$74</f>
        <v>#N/A</v>
      </c>
      <c r="AS21" s="7" t="e">
        <f>'Per Capita Nominal'!AT21/'Per Capita Normalized'!$B$74</f>
        <v>#N/A</v>
      </c>
      <c r="AT21" s="7" t="e">
        <f>'Per Capita Nominal'!AU21/'Per Capita Normalized'!$B$74</f>
        <v>#N/A</v>
      </c>
      <c r="AU21" s="7" t="e">
        <f>'Per Capita Nominal'!AV21/'Per Capita Normalized'!$B$74</f>
        <v>#N/A</v>
      </c>
      <c r="AV21" s="7" t="e">
        <f>'Per Capita Nominal'!AW21/'Per Capita Normalized'!$B$74</f>
        <v>#N/A</v>
      </c>
      <c r="AW21" s="7" t="e">
        <f>'Per Capita Nominal'!AX21/'Per Capita Normalized'!$B$74</f>
        <v>#N/A</v>
      </c>
      <c r="AX21" s="7" t="e">
        <f>'Per Capita Nominal'!AY21/'Per Capita Normalized'!$B$74</f>
        <v>#N/A</v>
      </c>
      <c r="AY21" s="7" t="e">
        <f>'Per Capita Nominal'!AZ21/'Per Capita Normalized'!$B$74</f>
        <v>#N/A</v>
      </c>
      <c r="AZ21" s="7" t="e">
        <f>'Per Capita Nominal'!BA21/'Per Capita Normalized'!$B$74</f>
        <v>#N/A</v>
      </c>
      <c r="BA21" s="7" t="e">
        <f>'Per Capita Nominal'!BB21/'Per Capita Normalized'!$B$74</f>
        <v>#N/A</v>
      </c>
      <c r="BB21" s="7" t="e">
        <f>'Per Capita Nominal'!BC21/'Per Capita Normalized'!$B$74</f>
        <v>#N/A</v>
      </c>
      <c r="BC21" s="7" t="e">
        <f>'Per Capita Nominal'!BD21/'Per Capita Normalized'!$B$74</f>
        <v>#N/A</v>
      </c>
      <c r="BD21" s="7" t="e">
        <f>'Per Capita Nominal'!BE21/'Per Capita Normalized'!$B$74</f>
        <v>#N/A</v>
      </c>
      <c r="BE21" s="7" t="e">
        <f>'Per Capita Nominal'!BF21/'Per Capita Normalized'!$B$74</f>
        <v>#N/A</v>
      </c>
      <c r="BF21" s="7" t="e">
        <f>'Per Capita Nominal'!BG21/'Per Capita Normalized'!$B$74</f>
        <v>#N/A</v>
      </c>
      <c r="BG21" s="7" t="e">
        <f>'Per Capita Nominal'!BH21/'Per Capita Normalized'!$B$74</f>
        <v>#N/A</v>
      </c>
      <c r="BH21" s="7" t="e">
        <f>'Per Capita Nominal'!BI21/'Per Capita Normalized'!$B$74</f>
        <v>#N/A</v>
      </c>
      <c r="BI21" s="7" t="e">
        <f>'Per Capita Nominal'!BJ21/'Per Capita Normalized'!$B$74</f>
        <v>#N/A</v>
      </c>
      <c r="BJ21" s="7" t="e">
        <f>'Per Capita Nominal'!BK21/'Per Capita Normalized'!$B$74</f>
        <v>#N/A</v>
      </c>
      <c r="BK21" s="7" t="e">
        <f>'Per Capita Nominal'!BL21/'Per Capita Normalized'!$B$74</f>
        <v>#N/A</v>
      </c>
      <c r="BL21" s="7" t="e">
        <f>'Per Capita Nominal'!BM21/'Per Capita Normalized'!$B$74</f>
        <v>#N/A</v>
      </c>
      <c r="BM21" s="7" t="e">
        <f>'Per Capita Nominal'!BN21/'Per Capita Normalized'!$B$74</f>
        <v>#N/A</v>
      </c>
      <c r="BN21" s="7" t="e">
        <f>'Per Capita Nominal'!BO21/'Per Capita Normalized'!$B$74</f>
        <v>#N/A</v>
      </c>
      <c r="BO21" s="7" t="e">
        <f>'Per Capita Nominal'!BP21/'Per Capita Normalized'!$B$74</f>
        <v>#N/A</v>
      </c>
      <c r="BP21" s="7" t="e">
        <f>'Per Capita Nominal'!BQ21/'Per Capita Normalized'!$B$74</f>
        <v>#N/A</v>
      </c>
      <c r="BQ21" s="7" t="e">
        <f>'Per Capita Nominal'!BR21/'Per Capita Normalized'!$B$74</f>
        <v>#N/A</v>
      </c>
      <c r="BR21" s="7" t="e">
        <f>'Per Capita Nominal'!BS21/'Per Capita Normalized'!$B$74</f>
        <v>#N/A</v>
      </c>
      <c r="BS21" s="7" t="e">
        <f>'Per Capita Nominal'!BT21/'Per Capita Normalized'!$B$74</f>
        <v>#N/A</v>
      </c>
      <c r="BT21" s="7" t="e">
        <f>'Per Capita Nominal'!BU21/'Per Capita Normalized'!$B$74</f>
        <v>#N/A</v>
      </c>
      <c r="BU21" s="7" t="e">
        <f>'Per Capita Nominal'!BV21/'Per Capita Normalized'!$B$74</f>
        <v>#N/A</v>
      </c>
      <c r="BV21" s="7" t="e">
        <f>'Per Capita Nominal'!BW21/'Per Capita Normalized'!$B$74</f>
        <v>#N/A</v>
      </c>
      <c r="BW21" s="7" t="e">
        <f>'Per Capita Nominal'!BX21/'Per Capita Normalized'!$B$74</f>
        <v>#N/A</v>
      </c>
      <c r="BX21" s="7" t="e">
        <f>'Per Capita Nominal'!BY21/'Per Capita Normalized'!$B$74</f>
        <v>#N/A</v>
      </c>
      <c r="BY21" s="7" t="e">
        <f>'Per Capita Nominal'!BZ21/'Per Capita Normalized'!$B$74</f>
        <v>#N/A</v>
      </c>
      <c r="BZ21" s="7" t="e">
        <f>'Per Capita Nominal'!CA21/'Per Capita Normalized'!$B$74</f>
        <v>#N/A</v>
      </c>
      <c r="CA21" s="7" t="e">
        <f>'Per Capita Nominal'!CB21/'Per Capita Normalized'!$B$74</f>
        <v>#N/A</v>
      </c>
      <c r="CB21" s="7" t="e">
        <f>'Per Capita Nominal'!CC21/'Per Capita Normalized'!$B$74</f>
        <v>#N/A</v>
      </c>
      <c r="CC21" s="7" t="e">
        <f>'Per Capita Nominal'!CD21/'Per Capita Normalized'!$B$74</f>
        <v>#N/A</v>
      </c>
      <c r="CD21" s="7" t="e">
        <f>'Per Capita Nominal'!CE21/'Per Capita Normalized'!$B$74</f>
        <v>#N/A</v>
      </c>
      <c r="CE21" s="7" t="e">
        <f>'Per Capita Nominal'!CF21/'Per Capita Normalized'!$B$74</f>
        <v>#N/A</v>
      </c>
      <c r="CF21" s="7" t="e">
        <f>'Per Capita Nominal'!CG21/'Per Capita Normalized'!$B$74</f>
        <v>#N/A</v>
      </c>
      <c r="CG21" s="7" t="e">
        <f>'Per Capita Nominal'!CH21/'Per Capita Normalized'!$B$74</f>
        <v>#N/A</v>
      </c>
      <c r="CH21" s="7" t="e">
        <f>'Per Capita Nominal'!CI21/'Per Capita Normalized'!$B$74</f>
        <v>#N/A</v>
      </c>
      <c r="CI21" s="7" t="e">
        <f>'Per Capita Nominal'!CJ21/'Per Capita Normalized'!$B$74</f>
        <v>#N/A</v>
      </c>
      <c r="CJ21" s="7" t="e">
        <f>'Per Capita Nominal'!CK21/'Per Capita Normalized'!$B$74</f>
        <v>#N/A</v>
      </c>
      <c r="CK21" s="7" t="e">
        <f>'Per Capita Nominal'!CL21/'Per Capita Normalized'!$B$74</f>
        <v>#N/A</v>
      </c>
      <c r="CL21" s="7" t="e">
        <f>'Per Capita Nominal'!CM21/'Per Capita Normalized'!$B$74</f>
        <v>#N/A</v>
      </c>
      <c r="CM21" s="7" t="e">
        <f>'Per Capita Nominal'!CN21/'Per Capita Normalized'!$B$74</f>
        <v>#N/A</v>
      </c>
      <c r="CN21" s="7" t="e">
        <f>'Per Capita Nominal'!CO21/'Per Capita Normalized'!$B$74</f>
        <v>#N/A</v>
      </c>
      <c r="CO21" s="7" t="e">
        <f>'Per Capita Nominal'!CP21/'Per Capita Normalized'!$B$74</f>
        <v>#N/A</v>
      </c>
    </row>
    <row r="22" spans="1:93" hidden="1" outlineLevel="3">
      <c r="A22" s="28" t="s">
        <v>42</v>
      </c>
      <c r="B22" s="7" t="e">
        <f>'Per Capita Nominal'!C22/'Per Capita Normalized'!$B$74</f>
        <v>#N/A</v>
      </c>
      <c r="C22" s="11" t="e">
        <f>'Per Capita Nominal'!D22/'Per Capita Normalized'!$B$74</f>
        <v>#N/A</v>
      </c>
      <c r="D22" s="7" t="e">
        <f>'Per Capita Nominal'!E22/'Per Capita Normalized'!$B$74</f>
        <v>#N/A</v>
      </c>
      <c r="E22" s="7" t="e">
        <f>'Per Capita Nominal'!F22/'Per Capita Normalized'!$B$74</f>
        <v>#N/A</v>
      </c>
      <c r="F22" s="7" t="e">
        <f>'Per Capita Nominal'!G22/'Per Capita Normalized'!$B$74</f>
        <v>#N/A</v>
      </c>
      <c r="G22" s="7" t="e">
        <f>'Per Capita Nominal'!H22/'Per Capita Normalized'!$B$74</f>
        <v>#N/A</v>
      </c>
      <c r="H22" s="7" t="e">
        <f>'Per Capita Nominal'!I22/'Per Capita Normalized'!$B$74</f>
        <v>#N/A</v>
      </c>
      <c r="I22" s="7" t="e">
        <f>'Per Capita Nominal'!J22/'Per Capita Normalized'!$B$74</f>
        <v>#N/A</v>
      </c>
      <c r="J22" s="7" t="e">
        <f>'Per Capita Nominal'!K22/'Per Capita Normalized'!$B$74</f>
        <v>#N/A</v>
      </c>
      <c r="K22" s="7" t="e">
        <f>'Per Capita Nominal'!L22/'Per Capita Normalized'!$B$74</f>
        <v>#N/A</v>
      </c>
      <c r="L22" s="7" t="e">
        <f>'Per Capita Nominal'!M22/'Per Capita Normalized'!$B$74</f>
        <v>#N/A</v>
      </c>
      <c r="M22" s="7" t="e">
        <f>'Per Capita Nominal'!N22/'Per Capita Normalized'!$B$74</f>
        <v>#N/A</v>
      </c>
      <c r="N22" s="7" t="e">
        <f>'Per Capita Nominal'!O22/'Per Capita Normalized'!$B$74</f>
        <v>#N/A</v>
      </c>
      <c r="O22" s="7" t="e">
        <f>'Per Capita Nominal'!P22/'Per Capita Normalized'!$B$74</f>
        <v>#N/A</v>
      </c>
      <c r="P22" s="7" t="e">
        <f>'Per Capita Nominal'!Q22/'Per Capita Normalized'!$B$74</f>
        <v>#N/A</v>
      </c>
      <c r="Q22" s="7" t="e">
        <f>'Per Capita Nominal'!R22/'Per Capita Normalized'!$B$74</f>
        <v>#N/A</v>
      </c>
      <c r="R22" s="7" t="e">
        <f>'Per Capita Nominal'!S22/'Per Capita Normalized'!$B$74</f>
        <v>#N/A</v>
      </c>
      <c r="S22" s="7" t="e">
        <f>'Per Capita Nominal'!T22/'Per Capita Normalized'!$B$74</f>
        <v>#N/A</v>
      </c>
      <c r="T22" s="7" t="e">
        <f>'Per Capita Nominal'!U22/'Per Capita Normalized'!$B$74</f>
        <v>#N/A</v>
      </c>
      <c r="U22" s="7" t="e">
        <f>'Per Capita Nominal'!V22/'Per Capita Normalized'!$B$74</f>
        <v>#N/A</v>
      </c>
      <c r="V22" s="7" t="e">
        <f>'Per Capita Nominal'!W22/'Per Capita Normalized'!$B$74</f>
        <v>#N/A</v>
      </c>
      <c r="W22" s="7" t="e">
        <f>'Per Capita Nominal'!X22/'Per Capita Normalized'!$B$74</f>
        <v>#N/A</v>
      </c>
      <c r="X22" s="7" t="e">
        <f>'Per Capita Nominal'!Y22/'Per Capita Normalized'!$B$74</f>
        <v>#N/A</v>
      </c>
      <c r="Y22" s="7" t="e">
        <f>'Per Capita Nominal'!Z22/'Per Capita Normalized'!$B$74</f>
        <v>#N/A</v>
      </c>
      <c r="Z22" s="7" t="e">
        <f>'Per Capita Nominal'!AA22/'Per Capita Normalized'!$B$74</f>
        <v>#N/A</v>
      </c>
      <c r="AA22" s="7" t="e">
        <f>'Per Capita Nominal'!AB22/'Per Capita Normalized'!$B$74</f>
        <v>#N/A</v>
      </c>
      <c r="AB22" s="7" t="e">
        <f>'Per Capita Nominal'!AC22/'Per Capita Normalized'!$B$74</f>
        <v>#N/A</v>
      </c>
      <c r="AC22" s="7" t="e">
        <f>'Per Capita Nominal'!AD22/'Per Capita Normalized'!$B$74</f>
        <v>#N/A</v>
      </c>
      <c r="AD22" s="7" t="e">
        <f>'Per Capita Nominal'!AE22/'Per Capita Normalized'!$B$74</f>
        <v>#N/A</v>
      </c>
      <c r="AE22" s="7" t="e">
        <f>'Per Capita Nominal'!AF22/'Per Capita Normalized'!$B$74</f>
        <v>#N/A</v>
      </c>
      <c r="AF22" s="7" t="e">
        <f>'Per Capita Nominal'!AG22/'Per Capita Normalized'!$B$74</f>
        <v>#N/A</v>
      </c>
      <c r="AG22" s="7" t="e">
        <f>'Per Capita Nominal'!AH22/'Per Capita Normalized'!$B$74</f>
        <v>#N/A</v>
      </c>
      <c r="AH22" s="7" t="e">
        <f>'Per Capita Nominal'!AI22/'Per Capita Normalized'!$B$74</f>
        <v>#N/A</v>
      </c>
      <c r="AI22" s="7" t="e">
        <f>'Per Capita Nominal'!AJ22/'Per Capita Normalized'!$B$74</f>
        <v>#N/A</v>
      </c>
      <c r="AJ22" s="7" t="e">
        <f>'Per Capita Nominal'!AK22/'Per Capita Normalized'!$B$74</f>
        <v>#N/A</v>
      </c>
      <c r="AK22" s="7" t="e">
        <f>'Per Capita Nominal'!AL22/'Per Capita Normalized'!$B$74</f>
        <v>#N/A</v>
      </c>
      <c r="AL22" s="7" t="e">
        <f>'Per Capita Nominal'!AM22/'Per Capita Normalized'!$B$74</f>
        <v>#N/A</v>
      </c>
      <c r="AM22" s="7" t="e">
        <f>'Per Capita Nominal'!AN22/'Per Capita Normalized'!$B$74</f>
        <v>#N/A</v>
      </c>
      <c r="AN22" s="7" t="e">
        <f>'Per Capita Nominal'!AO22/'Per Capita Normalized'!$B$74</f>
        <v>#N/A</v>
      </c>
      <c r="AO22" s="7" t="e">
        <f>'Per Capita Nominal'!AP22/'Per Capita Normalized'!$B$74</f>
        <v>#N/A</v>
      </c>
      <c r="AP22" s="7" t="e">
        <f>'Per Capita Nominal'!AQ22/'Per Capita Normalized'!$B$74</f>
        <v>#N/A</v>
      </c>
      <c r="AQ22" s="7" t="e">
        <f>'Per Capita Nominal'!AR22/'Per Capita Normalized'!$B$74</f>
        <v>#N/A</v>
      </c>
      <c r="AR22" s="7" t="e">
        <f>'Per Capita Nominal'!AS22/'Per Capita Normalized'!$B$74</f>
        <v>#N/A</v>
      </c>
      <c r="AS22" s="7" t="e">
        <f>'Per Capita Nominal'!AT22/'Per Capita Normalized'!$B$74</f>
        <v>#N/A</v>
      </c>
      <c r="AT22" s="7" t="e">
        <f>'Per Capita Nominal'!AU22/'Per Capita Normalized'!$B$74</f>
        <v>#N/A</v>
      </c>
      <c r="AU22" s="7" t="e">
        <f>'Per Capita Nominal'!AV22/'Per Capita Normalized'!$B$74</f>
        <v>#N/A</v>
      </c>
      <c r="AV22" s="7" t="e">
        <f>'Per Capita Nominal'!AW22/'Per Capita Normalized'!$B$74</f>
        <v>#N/A</v>
      </c>
      <c r="AW22" s="7" t="e">
        <f>'Per Capita Nominal'!AX22/'Per Capita Normalized'!$B$74</f>
        <v>#N/A</v>
      </c>
      <c r="AX22" s="7" t="e">
        <f>'Per Capita Nominal'!AY22/'Per Capita Normalized'!$B$74</f>
        <v>#N/A</v>
      </c>
      <c r="AY22" s="7" t="e">
        <f>'Per Capita Nominal'!AZ22/'Per Capita Normalized'!$B$74</f>
        <v>#N/A</v>
      </c>
      <c r="AZ22" s="7" t="e">
        <f>'Per Capita Nominal'!BA22/'Per Capita Normalized'!$B$74</f>
        <v>#N/A</v>
      </c>
      <c r="BA22" s="7" t="e">
        <f>'Per Capita Nominal'!BB22/'Per Capita Normalized'!$B$74</f>
        <v>#N/A</v>
      </c>
      <c r="BB22" s="7" t="e">
        <f>'Per Capita Nominal'!BC22/'Per Capita Normalized'!$B$74</f>
        <v>#N/A</v>
      </c>
      <c r="BC22" s="7" t="e">
        <f>'Per Capita Nominal'!BD22/'Per Capita Normalized'!$B$74</f>
        <v>#N/A</v>
      </c>
      <c r="BD22" s="7" t="e">
        <f>'Per Capita Nominal'!BE22/'Per Capita Normalized'!$B$74</f>
        <v>#N/A</v>
      </c>
      <c r="BE22" s="7" t="e">
        <f>'Per Capita Nominal'!BF22/'Per Capita Normalized'!$B$74</f>
        <v>#N/A</v>
      </c>
      <c r="BF22" s="7" t="e">
        <f>'Per Capita Nominal'!BG22/'Per Capita Normalized'!$B$74</f>
        <v>#N/A</v>
      </c>
      <c r="BG22" s="7" t="e">
        <f>'Per Capita Nominal'!BH22/'Per Capita Normalized'!$B$74</f>
        <v>#N/A</v>
      </c>
      <c r="BH22" s="7" t="e">
        <f>'Per Capita Nominal'!BI22/'Per Capita Normalized'!$B$74</f>
        <v>#N/A</v>
      </c>
      <c r="BI22" s="7" t="e">
        <f>'Per Capita Nominal'!BJ22/'Per Capita Normalized'!$B$74</f>
        <v>#N/A</v>
      </c>
      <c r="BJ22" s="7" t="e">
        <f>'Per Capita Nominal'!BK22/'Per Capita Normalized'!$B$74</f>
        <v>#N/A</v>
      </c>
      <c r="BK22" s="7" t="e">
        <f>'Per Capita Nominal'!BL22/'Per Capita Normalized'!$B$74</f>
        <v>#N/A</v>
      </c>
      <c r="BL22" s="7" t="e">
        <f>'Per Capita Nominal'!BM22/'Per Capita Normalized'!$B$74</f>
        <v>#N/A</v>
      </c>
      <c r="BM22" s="7" t="e">
        <f>'Per Capita Nominal'!BN22/'Per Capita Normalized'!$B$74</f>
        <v>#N/A</v>
      </c>
      <c r="BN22" s="7" t="e">
        <f>'Per Capita Nominal'!BO22/'Per Capita Normalized'!$B$74</f>
        <v>#N/A</v>
      </c>
      <c r="BO22" s="7" t="e">
        <f>'Per Capita Nominal'!BP22/'Per Capita Normalized'!$B$74</f>
        <v>#N/A</v>
      </c>
      <c r="BP22" s="7" t="e">
        <f>'Per Capita Nominal'!BQ22/'Per Capita Normalized'!$B$74</f>
        <v>#N/A</v>
      </c>
      <c r="BQ22" s="7" t="e">
        <f>'Per Capita Nominal'!BR22/'Per Capita Normalized'!$B$74</f>
        <v>#N/A</v>
      </c>
      <c r="BR22" s="7" t="e">
        <f>'Per Capita Nominal'!BS22/'Per Capita Normalized'!$B$74</f>
        <v>#N/A</v>
      </c>
      <c r="BS22" s="7" t="e">
        <f>'Per Capita Nominal'!BT22/'Per Capita Normalized'!$B$74</f>
        <v>#N/A</v>
      </c>
      <c r="BT22" s="7" t="e">
        <f>'Per Capita Nominal'!BU22/'Per Capita Normalized'!$B$74</f>
        <v>#N/A</v>
      </c>
      <c r="BU22" s="7" t="e">
        <f>'Per Capita Nominal'!BV22/'Per Capita Normalized'!$B$74</f>
        <v>#N/A</v>
      </c>
      <c r="BV22" s="7" t="e">
        <f>'Per Capita Nominal'!BW22/'Per Capita Normalized'!$B$74</f>
        <v>#N/A</v>
      </c>
      <c r="BW22" s="7" t="e">
        <f>'Per Capita Nominal'!BX22/'Per Capita Normalized'!$B$74</f>
        <v>#N/A</v>
      </c>
      <c r="BX22" s="7" t="e">
        <f>'Per Capita Nominal'!BY22/'Per Capita Normalized'!$B$74</f>
        <v>#N/A</v>
      </c>
      <c r="BY22" s="7" t="e">
        <f>'Per Capita Nominal'!BZ22/'Per Capita Normalized'!$B$74</f>
        <v>#N/A</v>
      </c>
      <c r="BZ22" s="7" t="e">
        <f>'Per Capita Nominal'!CA22/'Per Capita Normalized'!$B$74</f>
        <v>#N/A</v>
      </c>
      <c r="CA22" s="7" t="e">
        <f>'Per Capita Nominal'!CB22/'Per Capita Normalized'!$B$74</f>
        <v>#N/A</v>
      </c>
      <c r="CB22" s="7" t="e">
        <f>'Per Capita Nominal'!CC22/'Per Capita Normalized'!$B$74</f>
        <v>#N/A</v>
      </c>
      <c r="CC22" s="7" t="e">
        <f>'Per Capita Nominal'!CD22/'Per Capita Normalized'!$B$74</f>
        <v>#N/A</v>
      </c>
      <c r="CD22" s="7" t="e">
        <f>'Per Capita Nominal'!CE22/'Per Capita Normalized'!$B$74</f>
        <v>#N/A</v>
      </c>
      <c r="CE22" s="7" t="e">
        <f>'Per Capita Nominal'!CF22/'Per Capita Normalized'!$B$74</f>
        <v>#N/A</v>
      </c>
      <c r="CF22" s="7" t="e">
        <f>'Per Capita Nominal'!CG22/'Per Capita Normalized'!$B$74</f>
        <v>#N/A</v>
      </c>
      <c r="CG22" s="7" t="e">
        <f>'Per Capita Nominal'!CH22/'Per Capita Normalized'!$B$74</f>
        <v>#N/A</v>
      </c>
      <c r="CH22" s="7" t="e">
        <f>'Per Capita Nominal'!CI22/'Per Capita Normalized'!$B$74</f>
        <v>#N/A</v>
      </c>
      <c r="CI22" s="7" t="e">
        <f>'Per Capita Nominal'!CJ22/'Per Capita Normalized'!$B$74</f>
        <v>#N/A</v>
      </c>
      <c r="CJ22" s="7" t="e">
        <f>'Per Capita Nominal'!CK22/'Per Capita Normalized'!$B$74</f>
        <v>#N/A</v>
      </c>
      <c r="CK22" s="7" t="e">
        <f>'Per Capita Nominal'!CL22/'Per Capita Normalized'!$B$74</f>
        <v>#N/A</v>
      </c>
      <c r="CL22" s="7" t="e">
        <f>'Per Capita Nominal'!CM22/'Per Capita Normalized'!$B$74</f>
        <v>#N/A</v>
      </c>
      <c r="CM22" s="7" t="e">
        <f>'Per Capita Nominal'!CN22/'Per Capita Normalized'!$B$74</f>
        <v>#N/A</v>
      </c>
      <c r="CN22" s="7" t="e">
        <f>'Per Capita Nominal'!CO22/'Per Capita Normalized'!$B$74</f>
        <v>#N/A</v>
      </c>
      <c r="CO22" s="7" t="e">
        <f>'Per Capita Nominal'!CP22/'Per Capita Normalized'!$B$74</f>
        <v>#N/A</v>
      </c>
    </row>
    <row r="23" spans="1:93" hidden="1" outlineLevel="3">
      <c r="A23" s="28" t="s">
        <v>43</v>
      </c>
      <c r="B23" s="7" t="e">
        <f>'Per Capita Nominal'!C23/'Per Capita Normalized'!$B$74</f>
        <v>#N/A</v>
      </c>
      <c r="C23" s="11" t="e">
        <f>'Per Capita Nominal'!D23/'Per Capita Normalized'!$B$74</f>
        <v>#N/A</v>
      </c>
      <c r="D23" s="7" t="e">
        <f>'Per Capita Nominal'!E23/'Per Capita Normalized'!$B$74</f>
        <v>#N/A</v>
      </c>
      <c r="E23" s="7" t="e">
        <f>'Per Capita Nominal'!F23/'Per Capita Normalized'!$B$74</f>
        <v>#N/A</v>
      </c>
      <c r="F23" s="7" t="e">
        <f>'Per Capita Nominal'!G23/'Per Capita Normalized'!$B$74</f>
        <v>#N/A</v>
      </c>
      <c r="G23" s="7" t="e">
        <f>'Per Capita Nominal'!H23/'Per Capita Normalized'!$B$74</f>
        <v>#N/A</v>
      </c>
      <c r="H23" s="7" t="e">
        <f>'Per Capita Nominal'!I23/'Per Capita Normalized'!$B$74</f>
        <v>#N/A</v>
      </c>
      <c r="I23" s="7" t="e">
        <f>'Per Capita Nominal'!J23/'Per Capita Normalized'!$B$74</f>
        <v>#N/A</v>
      </c>
      <c r="J23" s="7" t="e">
        <f>'Per Capita Nominal'!K23/'Per Capita Normalized'!$B$74</f>
        <v>#N/A</v>
      </c>
      <c r="K23" s="7" t="e">
        <f>'Per Capita Nominal'!L23/'Per Capita Normalized'!$B$74</f>
        <v>#N/A</v>
      </c>
      <c r="L23" s="7" t="e">
        <f>'Per Capita Nominal'!M23/'Per Capita Normalized'!$B$74</f>
        <v>#N/A</v>
      </c>
      <c r="M23" s="7" t="e">
        <f>'Per Capita Nominal'!N23/'Per Capita Normalized'!$B$74</f>
        <v>#N/A</v>
      </c>
      <c r="N23" s="7" t="e">
        <f>'Per Capita Nominal'!O23/'Per Capita Normalized'!$B$74</f>
        <v>#N/A</v>
      </c>
      <c r="O23" s="7" t="e">
        <f>'Per Capita Nominal'!P23/'Per Capita Normalized'!$B$74</f>
        <v>#N/A</v>
      </c>
      <c r="P23" s="7" t="e">
        <f>'Per Capita Nominal'!Q23/'Per Capita Normalized'!$B$74</f>
        <v>#N/A</v>
      </c>
      <c r="Q23" s="7" t="e">
        <f>'Per Capita Nominal'!R23/'Per Capita Normalized'!$B$74</f>
        <v>#N/A</v>
      </c>
      <c r="R23" s="7" t="e">
        <f>'Per Capita Nominal'!S23/'Per Capita Normalized'!$B$74</f>
        <v>#N/A</v>
      </c>
      <c r="S23" s="7" t="e">
        <f>'Per Capita Nominal'!T23/'Per Capita Normalized'!$B$74</f>
        <v>#N/A</v>
      </c>
      <c r="T23" s="7" t="e">
        <f>'Per Capita Nominal'!U23/'Per Capita Normalized'!$B$74</f>
        <v>#N/A</v>
      </c>
      <c r="U23" s="7" t="e">
        <f>'Per Capita Nominal'!V23/'Per Capita Normalized'!$B$74</f>
        <v>#N/A</v>
      </c>
      <c r="V23" s="7" t="e">
        <f>'Per Capita Nominal'!W23/'Per Capita Normalized'!$B$74</f>
        <v>#N/A</v>
      </c>
      <c r="W23" s="7" t="e">
        <f>'Per Capita Nominal'!X23/'Per Capita Normalized'!$B$74</f>
        <v>#N/A</v>
      </c>
      <c r="X23" s="7" t="e">
        <f>'Per Capita Nominal'!Y23/'Per Capita Normalized'!$B$74</f>
        <v>#N/A</v>
      </c>
      <c r="Y23" s="7" t="e">
        <f>'Per Capita Nominal'!Z23/'Per Capita Normalized'!$B$74</f>
        <v>#N/A</v>
      </c>
      <c r="Z23" s="7" t="e">
        <f>'Per Capita Nominal'!AA23/'Per Capita Normalized'!$B$74</f>
        <v>#N/A</v>
      </c>
      <c r="AA23" s="7" t="e">
        <f>'Per Capita Nominal'!AB23/'Per Capita Normalized'!$B$74</f>
        <v>#N/A</v>
      </c>
      <c r="AB23" s="7" t="e">
        <f>'Per Capita Nominal'!AC23/'Per Capita Normalized'!$B$74</f>
        <v>#N/A</v>
      </c>
      <c r="AC23" s="7" t="e">
        <f>'Per Capita Nominal'!AD23/'Per Capita Normalized'!$B$74</f>
        <v>#N/A</v>
      </c>
      <c r="AD23" s="7" t="e">
        <f>'Per Capita Nominal'!AE23/'Per Capita Normalized'!$B$74</f>
        <v>#N/A</v>
      </c>
      <c r="AE23" s="7" t="e">
        <f>'Per Capita Nominal'!AF23/'Per Capita Normalized'!$B$74</f>
        <v>#N/A</v>
      </c>
      <c r="AF23" s="7" t="e">
        <f>'Per Capita Nominal'!AG23/'Per Capita Normalized'!$B$74</f>
        <v>#N/A</v>
      </c>
      <c r="AG23" s="7" t="e">
        <f>'Per Capita Nominal'!AH23/'Per Capita Normalized'!$B$74</f>
        <v>#N/A</v>
      </c>
      <c r="AH23" s="7" t="e">
        <f>'Per Capita Nominal'!AI23/'Per Capita Normalized'!$B$74</f>
        <v>#N/A</v>
      </c>
      <c r="AI23" s="7" t="e">
        <f>'Per Capita Nominal'!AJ23/'Per Capita Normalized'!$B$74</f>
        <v>#N/A</v>
      </c>
      <c r="AJ23" s="7" t="e">
        <f>'Per Capita Nominal'!AK23/'Per Capita Normalized'!$B$74</f>
        <v>#N/A</v>
      </c>
      <c r="AK23" s="7" t="e">
        <f>'Per Capita Nominal'!AL23/'Per Capita Normalized'!$B$74</f>
        <v>#N/A</v>
      </c>
      <c r="AL23" s="7" t="e">
        <f>'Per Capita Nominal'!AM23/'Per Capita Normalized'!$B$74</f>
        <v>#N/A</v>
      </c>
      <c r="AM23" s="7" t="e">
        <f>'Per Capita Nominal'!AN23/'Per Capita Normalized'!$B$74</f>
        <v>#N/A</v>
      </c>
      <c r="AN23" s="7" t="e">
        <f>'Per Capita Nominal'!AO23/'Per Capita Normalized'!$B$74</f>
        <v>#N/A</v>
      </c>
      <c r="AO23" s="7" t="e">
        <f>'Per Capita Nominal'!AP23/'Per Capita Normalized'!$B$74</f>
        <v>#N/A</v>
      </c>
      <c r="AP23" s="7" t="e">
        <f>'Per Capita Nominal'!AQ23/'Per Capita Normalized'!$B$74</f>
        <v>#N/A</v>
      </c>
      <c r="AQ23" s="7" t="e">
        <f>'Per Capita Nominal'!AR23/'Per Capita Normalized'!$B$74</f>
        <v>#N/A</v>
      </c>
      <c r="AR23" s="7" t="e">
        <f>'Per Capita Nominal'!AS23/'Per Capita Normalized'!$B$74</f>
        <v>#N/A</v>
      </c>
      <c r="AS23" s="7" t="e">
        <f>'Per Capita Nominal'!AT23/'Per Capita Normalized'!$B$74</f>
        <v>#N/A</v>
      </c>
      <c r="AT23" s="7" t="e">
        <f>'Per Capita Nominal'!AU23/'Per Capita Normalized'!$B$74</f>
        <v>#N/A</v>
      </c>
      <c r="AU23" s="7" t="e">
        <f>'Per Capita Nominal'!AV23/'Per Capita Normalized'!$B$74</f>
        <v>#N/A</v>
      </c>
      <c r="AV23" s="7" t="e">
        <f>'Per Capita Nominal'!AW23/'Per Capita Normalized'!$B$74</f>
        <v>#N/A</v>
      </c>
      <c r="AW23" s="7" t="e">
        <f>'Per Capita Nominal'!AX23/'Per Capita Normalized'!$B$74</f>
        <v>#N/A</v>
      </c>
      <c r="AX23" s="7" t="e">
        <f>'Per Capita Nominal'!AY23/'Per Capita Normalized'!$B$74</f>
        <v>#N/A</v>
      </c>
      <c r="AY23" s="7" t="e">
        <f>'Per Capita Nominal'!AZ23/'Per Capita Normalized'!$B$74</f>
        <v>#N/A</v>
      </c>
      <c r="AZ23" s="7" t="e">
        <f>'Per Capita Nominal'!BA23/'Per Capita Normalized'!$B$74</f>
        <v>#N/A</v>
      </c>
      <c r="BA23" s="7" t="e">
        <f>'Per Capita Nominal'!BB23/'Per Capita Normalized'!$B$74</f>
        <v>#N/A</v>
      </c>
      <c r="BB23" s="7" t="e">
        <f>'Per Capita Nominal'!BC23/'Per Capita Normalized'!$B$74</f>
        <v>#N/A</v>
      </c>
      <c r="BC23" s="7" t="e">
        <f>'Per Capita Nominal'!BD23/'Per Capita Normalized'!$B$74</f>
        <v>#N/A</v>
      </c>
      <c r="BD23" s="7" t="e">
        <f>'Per Capita Nominal'!BE23/'Per Capita Normalized'!$B$74</f>
        <v>#N/A</v>
      </c>
      <c r="BE23" s="7" t="e">
        <f>'Per Capita Nominal'!BF23/'Per Capita Normalized'!$B$74</f>
        <v>#N/A</v>
      </c>
      <c r="BF23" s="7" t="e">
        <f>'Per Capita Nominal'!BG23/'Per Capita Normalized'!$B$74</f>
        <v>#N/A</v>
      </c>
      <c r="BG23" s="7" t="e">
        <f>'Per Capita Nominal'!BH23/'Per Capita Normalized'!$B$74</f>
        <v>#N/A</v>
      </c>
      <c r="BH23" s="7" t="e">
        <f>'Per Capita Nominal'!BI23/'Per Capita Normalized'!$B$74</f>
        <v>#N/A</v>
      </c>
      <c r="BI23" s="7" t="e">
        <f>'Per Capita Nominal'!BJ23/'Per Capita Normalized'!$B$74</f>
        <v>#N/A</v>
      </c>
      <c r="BJ23" s="7" t="e">
        <f>'Per Capita Nominal'!BK23/'Per Capita Normalized'!$B$74</f>
        <v>#N/A</v>
      </c>
      <c r="BK23" s="7" t="e">
        <f>'Per Capita Nominal'!BL23/'Per Capita Normalized'!$B$74</f>
        <v>#N/A</v>
      </c>
      <c r="BL23" s="7" t="e">
        <f>'Per Capita Nominal'!BM23/'Per Capita Normalized'!$B$74</f>
        <v>#N/A</v>
      </c>
      <c r="BM23" s="7" t="e">
        <f>'Per Capita Nominal'!BN23/'Per Capita Normalized'!$B$74</f>
        <v>#N/A</v>
      </c>
      <c r="BN23" s="7" t="e">
        <f>'Per Capita Nominal'!BO23/'Per Capita Normalized'!$B$74</f>
        <v>#N/A</v>
      </c>
      <c r="BO23" s="7" t="e">
        <f>'Per Capita Nominal'!BP23/'Per Capita Normalized'!$B$74</f>
        <v>#N/A</v>
      </c>
      <c r="BP23" s="7" t="e">
        <f>'Per Capita Nominal'!BQ23/'Per Capita Normalized'!$B$74</f>
        <v>#N/A</v>
      </c>
      <c r="BQ23" s="7" t="e">
        <f>'Per Capita Nominal'!BR23/'Per Capita Normalized'!$B$74</f>
        <v>#N/A</v>
      </c>
      <c r="BR23" s="7" t="e">
        <f>'Per Capita Nominal'!BS23/'Per Capita Normalized'!$B$74</f>
        <v>#N/A</v>
      </c>
      <c r="BS23" s="7" t="e">
        <f>'Per Capita Nominal'!BT23/'Per Capita Normalized'!$B$74</f>
        <v>#N/A</v>
      </c>
      <c r="BT23" s="7" t="e">
        <f>'Per Capita Nominal'!BU23/'Per Capita Normalized'!$B$74</f>
        <v>#N/A</v>
      </c>
      <c r="BU23" s="7" t="e">
        <f>'Per Capita Nominal'!BV23/'Per Capita Normalized'!$B$74</f>
        <v>#N/A</v>
      </c>
      <c r="BV23" s="7" t="e">
        <f>'Per Capita Nominal'!BW23/'Per Capita Normalized'!$B$74</f>
        <v>#N/A</v>
      </c>
      <c r="BW23" s="7" t="e">
        <f>'Per Capita Nominal'!BX23/'Per Capita Normalized'!$B$74</f>
        <v>#N/A</v>
      </c>
      <c r="BX23" s="7" t="e">
        <f>'Per Capita Nominal'!BY23/'Per Capita Normalized'!$B$74</f>
        <v>#N/A</v>
      </c>
      <c r="BY23" s="7" t="e">
        <f>'Per Capita Nominal'!BZ23/'Per Capita Normalized'!$B$74</f>
        <v>#N/A</v>
      </c>
      <c r="BZ23" s="7" t="e">
        <f>'Per Capita Nominal'!CA23/'Per Capita Normalized'!$B$74</f>
        <v>#N/A</v>
      </c>
      <c r="CA23" s="7" t="e">
        <f>'Per Capita Nominal'!CB23/'Per Capita Normalized'!$B$74</f>
        <v>#N/A</v>
      </c>
      <c r="CB23" s="7" t="e">
        <f>'Per Capita Nominal'!CC23/'Per Capita Normalized'!$B$74</f>
        <v>#N/A</v>
      </c>
      <c r="CC23" s="7" t="e">
        <f>'Per Capita Nominal'!CD23/'Per Capita Normalized'!$B$74</f>
        <v>#N/A</v>
      </c>
      <c r="CD23" s="7" t="e">
        <f>'Per Capita Nominal'!CE23/'Per Capita Normalized'!$B$74</f>
        <v>#N/A</v>
      </c>
      <c r="CE23" s="7" t="e">
        <f>'Per Capita Nominal'!CF23/'Per Capita Normalized'!$B$74</f>
        <v>#N/A</v>
      </c>
      <c r="CF23" s="7" t="e">
        <f>'Per Capita Nominal'!CG23/'Per Capita Normalized'!$B$74</f>
        <v>#N/A</v>
      </c>
      <c r="CG23" s="7" t="e">
        <f>'Per Capita Nominal'!CH23/'Per Capita Normalized'!$B$74</f>
        <v>#N/A</v>
      </c>
      <c r="CH23" s="7" t="e">
        <f>'Per Capita Nominal'!CI23/'Per Capita Normalized'!$B$74</f>
        <v>#N/A</v>
      </c>
      <c r="CI23" s="7" t="e">
        <f>'Per Capita Nominal'!CJ23/'Per Capita Normalized'!$B$74</f>
        <v>#N/A</v>
      </c>
      <c r="CJ23" s="7" t="e">
        <f>'Per Capita Nominal'!CK23/'Per Capita Normalized'!$B$74</f>
        <v>#N/A</v>
      </c>
      <c r="CK23" s="7" t="e">
        <f>'Per Capita Nominal'!CL23/'Per Capita Normalized'!$B$74</f>
        <v>#N/A</v>
      </c>
      <c r="CL23" s="7" t="e">
        <f>'Per Capita Nominal'!CM23/'Per Capita Normalized'!$B$74</f>
        <v>#N/A</v>
      </c>
      <c r="CM23" s="7" t="e">
        <f>'Per Capita Nominal'!CN23/'Per Capita Normalized'!$B$74</f>
        <v>#N/A</v>
      </c>
      <c r="CN23" s="7" t="e">
        <f>'Per Capita Nominal'!CO23/'Per Capita Normalized'!$B$74</f>
        <v>#N/A</v>
      </c>
      <c r="CO23" s="7" t="e">
        <f>'Per Capita Nominal'!CP23/'Per Capita Normalized'!$B$74</f>
        <v>#N/A</v>
      </c>
    </row>
    <row r="24" spans="1:93" hidden="1" outlineLevel="3">
      <c r="A24" s="30" t="s">
        <v>374</v>
      </c>
      <c r="B24" s="7" t="e">
        <f>'Per Capita Nominal'!C24/'Per Capita Normalized'!$B$74</f>
        <v>#N/A</v>
      </c>
      <c r="C24" s="11" t="e">
        <f>'Per Capita Nominal'!D24/'Per Capita Normalized'!$B$74</f>
        <v>#N/A</v>
      </c>
      <c r="D24" s="7" t="e">
        <f>'Per Capita Nominal'!E24/'Per Capita Normalized'!$B$74</f>
        <v>#N/A</v>
      </c>
      <c r="E24" s="7" t="e">
        <f>'Per Capita Nominal'!F24/'Per Capita Normalized'!$B$74</f>
        <v>#N/A</v>
      </c>
      <c r="F24" s="7" t="e">
        <f>'Per Capita Nominal'!G24/'Per Capita Normalized'!$B$74</f>
        <v>#N/A</v>
      </c>
      <c r="G24" s="7" t="e">
        <f>'Per Capita Nominal'!H24/'Per Capita Normalized'!$B$74</f>
        <v>#N/A</v>
      </c>
      <c r="H24" s="7" t="e">
        <f>'Per Capita Nominal'!I24/'Per Capita Normalized'!$B$74</f>
        <v>#N/A</v>
      </c>
      <c r="I24" s="7" t="e">
        <f>'Per Capita Nominal'!J24/'Per Capita Normalized'!$B$74</f>
        <v>#N/A</v>
      </c>
      <c r="J24" s="7" t="e">
        <f>'Per Capita Nominal'!K24/'Per Capita Normalized'!$B$74</f>
        <v>#N/A</v>
      </c>
      <c r="K24" s="7" t="e">
        <f>'Per Capita Nominal'!L24/'Per Capita Normalized'!$B$74</f>
        <v>#N/A</v>
      </c>
      <c r="L24" s="7" t="e">
        <f>'Per Capita Nominal'!M24/'Per Capita Normalized'!$B$74</f>
        <v>#N/A</v>
      </c>
      <c r="M24" s="7" t="e">
        <f>'Per Capita Nominal'!N24/'Per Capita Normalized'!$B$74</f>
        <v>#N/A</v>
      </c>
      <c r="N24" s="7" t="e">
        <f>'Per Capita Nominal'!O24/'Per Capita Normalized'!$B$74</f>
        <v>#N/A</v>
      </c>
      <c r="O24" s="7" t="e">
        <f>'Per Capita Nominal'!P24/'Per Capita Normalized'!$B$74</f>
        <v>#N/A</v>
      </c>
      <c r="P24" s="7" t="e">
        <f>'Per Capita Nominal'!Q24/'Per Capita Normalized'!$B$74</f>
        <v>#N/A</v>
      </c>
      <c r="Q24" s="7" t="e">
        <f>'Per Capita Nominal'!R24/'Per Capita Normalized'!$B$74</f>
        <v>#N/A</v>
      </c>
      <c r="R24" s="7" t="e">
        <f>'Per Capita Nominal'!S24/'Per Capita Normalized'!$B$74</f>
        <v>#N/A</v>
      </c>
      <c r="S24" s="7" t="e">
        <f>'Per Capita Nominal'!T24/'Per Capita Normalized'!$B$74</f>
        <v>#N/A</v>
      </c>
      <c r="T24" s="7" t="e">
        <f>'Per Capita Nominal'!U24/'Per Capita Normalized'!$B$74</f>
        <v>#N/A</v>
      </c>
      <c r="U24" s="7" t="e">
        <f>'Per Capita Nominal'!V24/'Per Capita Normalized'!$B$74</f>
        <v>#N/A</v>
      </c>
      <c r="V24" s="7" t="e">
        <f>'Per Capita Nominal'!W24/'Per Capita Normalized'!$B$74</f>
        <v>#N/A</v>
      </c>
      <c r="W24" s="7" t="e">
        <f>'Per Capita Nominal'!X24/'Per Capita Normalized'!$B$74</f>
        <v>#N/A</v>
      </c>
      <c r="X24" s="7" t="e">
        <f>'Per Capita Nominal'!Y24/'Per Capita Normalized'!$B$74</f>
        <v>#N/A</v>
      </c>
      <c r="Y24" s="7" t="e">
        <f>'Per Capita Nominal'!Z24/'Per Capita Normalized'!$B$74</f>
        <v>#N/A</v>
      </c>
      <c r="Z24" s="7" t="e">
        <f>'Per Capita Nominal'!AA24/'Per Capita Normalized'!$B$74</f>
        <v>#N/A</v>
      </c>
      <c r="AA24" s="7" t="e">
        <f>'Per Capita Nominal'!AB24/'Per Capita Normalized'!$B$74</f>
        <v>#N/A</v>
      </c>
      <c r="AB24" s="7" t="e">
        <f>'Per Capita Nominal'!AC24/'Per Capita Normalized'!$B$74</f>
        <v>#N/A</v>
      </c>
      <c r="AC24" s="7" t="e">
        <f>'Per Capita Nominal'!AD24/'Per Capita Normalized'!$B$74</f>
        <v>#N/A</v>
      </c>
      <c r="AD24" s="7" t="e">
        <f>'Per Capita Nominal'!AE24/'Per Capita Normalized'!$B$74</f>
        <v>#N/A</v>
      </c>
      <c r="AE24" s="7" t="e">
        <f>'Per Capita Nominal'!AF24/'Per Capita Normalized'!$B$74</f>
        <v>#N/A</v>
      </c>
      <c r="AF24" s="7" t="e">
        <f>'Per Capita Nominal'!AG24/'Per Capita Normalized'!$B$74</f>
        <v>#N/A</v>
      </c>
      <c r="AG24" s="7" t="e">
        <f>'Per Capita Nominal'!AH24/'Per Capita Normalized'!$B$74</f>
        <v>#N/A</v>
      </c>
      <c r="AH24" s="7" t="e">
        <f>'Per Capita Nominal'!AI24/'Per Capita Normalized'!$B$74</f>
        <v>#N/A</v>
      </c>
      <c r="AI24" s="7" t="e">
        <f>'Per Capita Nominal'!AJ24/'Per Capita Normalized'!$B$74</f>
        <v>#N/A</v>
      </c>
      <c r="AJ24" s="7" t="e">
        <f>'Per Capita Nominal'!AK24/'Per Capita Normalized'!$B$74</f>
        <v>#N/A</v>
      </c>
      <c r="AK24" s="7" t="e">
        <f>'Per Capita Nominal'!AL24/'Per Capita Normalized'!$B$74</f>
        <v>#N/A</v>
      </c>
      <c r="AL24" s="7" t="e">
        <f>'Per Capita Nominal'!AM24/'Per Capita Normalized'!$B$74</f>
        <v>#N/A</v>
      </c>
      <c r="AM24" s="7" t="e">
        <f>'Per Capita Nominal'!AN24/'Per Capita Normalized'!$B$74</f>
        <v>#N/A</v>
      </c>
      <c r="AN24" s="7" t="e">
        <f>'Per Capita Nominal'!AO24/'Per Capita Normalized'!$B$74</f>
        <v>#N/A</v>
      </c>
      <c r="AO24" s="7" t="e">
        <f>'Per Capita Nominal'!AP24/'Per Capita Normalized'!$B$74</f>
        <v>#N/A</v>
      </c>
      <c r="AP24" s="7" t="e">
        <f>'Per Capita Nominal'!AQ24/'Per Capita Normalized'!$B$74</f>
        <v>#N/A</v>
      </c>
      <c r="AQ24" s="7" t="e">
        <f>'Per Capita Nominal'!AR24/'Per Capita Normalized'!$B$74</f>
        <v>#N/A</v>
      </c>
      <c r="AR24" s="7" t="e">
        <f>'Per Capita Nominal'!AS24/'Per Capita Normalized'!$B$74</f>
        <v>#N/A</v>
      </c>
      <c r="AS24" s="7" t="e">
        <f>'Per Capita Nominal'!AT24/'Per Capita Normalized'!$B$74</f>
        <v>#N/A</v>
      </c>
      <c r="AT24" s="7" t="e">
        <f>'Per Capita Nominal'!AU24/'Per Capita Normalized'!$B$74</f>
        <v>#N/A</v>
      </c>
      <c r="AU24" s="7" t="e">
        <f>'Per Capita Nominal'!AV24/'Per Capita Normalized'!$B$74</f>
        <v>#N/A</v>
      </c>
      <c r="AV24" s="7" t="e">
        <f>'Per Capita Nominal'!AW24/'Per Capita Normalized'!$B$74</f>
        <v>#N/A</v>
      </c>
      <c r="AW24" s="7" t="e">
        <f>'Per Capita Nominal'!AX24/'Per Capita Normalized'!$B$74</f>
        <v>#N/A</v>
      </c>
      <c r="AX24" s="7" t="e">
        <f>'Per Capita Nominal'!AY24/'Per Capita Normalized'!$B$74</f>
        <v>#N/A</v>
      </c>
      <c r="AY24" s="7" t="e">
        <f>'Per Capita Nominal'!AZ24/'Per Capita Normalized'!$B$74</f>
        <v>#N/A</v>
      </c>
      <c r="AZ24" s="7" t="e">
        <f>'Per Capita Nominal'!BA24/'Per Capita Normalized'!$B$74</f>
        <v>#N/A</v>
      </c>
      <c r="BA24" s="7" t="e">
        <f>'Per Capita Nominal'!BB24/'Per Capita Normalized'!$B$74</f>
        <v>#N/A</v>
      </c>
      <c r="BB24" s="7" t="e">
        <f>'Per Capita Nominal'!BC24/'Per Capita Normalized'!$B$74</f>
        <v>#N/A</v>
      </c>
      <c r="BC24" s="7" t="e">
        <f>'Per Capita Nominal'!BD24/'Per Capita Normalized'!$B$74</f>
        <v>#N/A</v>
      </c>
      <c r="BD24" s="7" t="e">
        <f>'Per Capita Nominal'!BE24/'Per Capita Normalized'!$B$74</f>
        <v>#N/A</v>
      </c>
      <c r="BE24" s="7" t="e">
        <f>'Per Capita Nominal'!BF24/'Per Capita Normalized'!$B$74</f>
        <v>#N/A</v>
      </c>
      <c r="BF24" s="7" t="e">
        <f>'Per Capita Nominal'!BG24/'Per Capita Normalized'!$B$74</f>
        <v>#N/A</v>
      </c>
      <c r="BG24" s="7" t="e">
        <f>'Per Capita Nominal'!BH24/'Per Capita Normalized'!$B$74</f>
        <v>#N/A</v>
      </c>
      <c r="BH24" s="7" t="e">
        <f>'Per Capita Nominal'!BI24/'Per Capita Normalized'!$B$74</f>
        <v>#N/A</v>
      </c>
      <c r="BI24" s="7" t="e">
        <f>'Per Capita Nominal'!BJ24/'Per Capita Normalized'!$B$74</f>
        <v>#N/A</v>
      </c>
      <c r="BJ24" s="7" t="e">
        <f>'Per Capita Nominal'!BK24/'Per Capita Normalized'!$B$74</f>
        <v>#N/A</v>
      </c>
      <c r="BK24" s="7" t="e">
        <f>'Per Capita Nominal'!BL24/'Per Capita Normalized'!$B$74</f>
        <v>#N/A</v>
      </c>
      <c r="BL24" s="7" t="e">
        <f>'Per Capita Nominal'!BM24/'Per Capita Normalized'!$B$74</f>
        <v>#N/A</v>
      </c>
      <c r="BM24" s="7" t="e">
        <f>'Per Capita Nominal'!BN24/'Per Capita Normalized'!$B$74</f>
        <v>#N/A</v>
      </c>
      <c r="BN24" s="7" t="e">
        <f>'Per Capita Nominal'!BO24/'Per Capita Normalized'!$B$74</f>
        <v>#N/A</v>
      </c>
      <c r="BO24" s="7" t="e">
        <f>'Per Capita Nominal'!BP24/'Per Capita Normalized'!$B$74</f>
        <v>#N/A</v>
      </c>
      <c r="BP24" s="7" t="e">
        <f>'Per Capita Nominal'!BQ24/'Per Capita Normalized'!$B$74</f>
        <v>#N/A</v>
      </c>
      <c r="BQ24" s="7" t="e">
        <f>'Per Capita Nominal'!BR24/'Per Capita Normalized'!$B$74</f>
        <v>#N/A</v>
      </c>
      <c r="BR24" s="7" t="e">
        <f>'Per Capita Nominal'!BS24/'Per Capita Normalized'!$B$74</f>
        <v>#N/A</v>
      </c>
      <c r="BS24" s="7" t="e">
        <f>'Per Capita Nominal'!BT24/'Per Capita Normalized'!$B$74</f>
        <v>#N/A</v>
      </c>
      <c r="BT24" s="7" t="e">
        <f>'Per Capita Nominal'!BU24/'Per Capita Normalized'!$B$74</f>
        <v>#N/A</v>
      </c>
      <c r="BU24" s="7" t="e">
        <f>'Per Capita Nominal'!BV24/'Per Capita Normalized'!$B$74</f>
        <v>#N/A</v>
      </c>
      <c r="BV24" s="7" t="e">
        <f>'Per Capita Nominal'!BW24/'Per Capita Normalized'!$B$74</f>
        <v>#N/A</v>
      </c>
      <c r="BW24" s="7" t="e">
        <f>'Per Capita Nominal'!BX24/'Per Capita Normalized'!$B$74</f>
        <v>#N/A</v>
      </c>
      <c r="BX24" s="7" t="e">
        <f>'Per Capita Nominal'!BY24/'Per Capita Normalized'!$B$74</f>
        <v>#N/A</v>
      </c>
      <c r="BY24" s="7" t="e">
        <f>'Per Capita Nominal'!BZ24/'Per Capita Normalized'!$B$74</f>
        <v>#N/A</v>
      </c>
      <c r="BZ24" s="7" t="e">
        <f>'Per Capita Nominal'!CA24/'Per Capita Normalized'!$B$74</f>
        <v>#N/A</v>
      </c>
      <c r="CA24" s="7" t="e">
        <f>'Per Capita Nominal'!CB24/'Per Capita Normalized'!$B$74</f>
        <v>#N/A</v>
      </c>
      <c r="CB24" s="7" t="e">
        <f>'Per Capita Nominal'!CC24/'Per Capita Normalized'!$B$74</f>
        <v>#N/A</v>
      </c>
      <c r="CC24" s="7" t="e">
        <f>'Per Capita Nominal'!CD24/'Per Capita Normalized'!$B$74</f>
        <v>#N/A</v>
      </c>
      <c r="CD24" s="7" t="e">
        <f>'Per Capita Nominal'!CE24/'Per Capita Normalized'!$B$74</f>
        <v>#N/A</v>
      </c>
      <c r="CE24" s="7" t="e">
        <f>'Per Capita Nominal'!CF24/'Per Capita Normalized'!$B$74</f>
        <v>#N/A</v>
      </c>
      <c r="CF24" s="7" t="e">
        <f>'Per Capita Nominal'!CG24/'Per Capita Normalized'!$B$74</f>
        <v>#N/A</v>
      </c>
      <c r="CG24" s="7" t="e">
        <f>'Per Capita Nominal'!CH24/'Per Capita Normalized'!$B$74</f>
        <v>#N/A</v>
      </c>
      <c r="CH24" s="7" t="e">
        <f>'Per Capita Nominal'!CI24/'Per Capita Normalized'!$B$74</f>
        <v>#N/A</v>
      </c>
      <c r="CI24" s="7" t="e">
        <f>'Per Capita Nominal'!CJ24/'Per Capita Normalized'!$B$74</f>
        <v>#N/A</v>
      </c>
      <c r="CJ24" s="7" t="e">
        <f>'Per Capita Nominal'!CK24/'Per Capita Normalized'!$B$74</f>
        <v>#N/A</v>
      </c>
      <c r="CK24" s="7" t="e">
        <f>'Per Capita Nominal'!CL24/'Per Capita Normalized'!$B$74</f>
        <v>#N/A</v>
      </c>
      <c r="CL24" s="7" t="e">
        <f>'Per Capita Nominal'!CM24/'Per Capita Normalized'!$B$74</f>
        <v>#N/A</v>
      </c>
      <c r="CM24" s="7" t="e">
        <f>'Per Capita Nominal'!CN24/'Per Capita Normalized'!$B$74</f>
        <v>#N/A</v>
      </c>
      <c r="CN24" s="7" t="e">
        <f>'Per Capita Nominal'!CO24/'Per Capita Normalized'!$B$74</f>
        <v>#N/A</v>
      </c>
      <c r="CO24" s="7" t="e">
        <f>'Per Capita Nominal'!CP24/'Per Capita Normalized'!$B$74</f>
        <v>#N/A</v>
      </c>
    </row>
    <row r="25" spans="1:93" hidden="1" outlineLevel="4">
      <c r="A25" s="205" t="s">
        <v>375</v>
      </c>
      <c r="B25" s="7" t="e">
        <f>'Per Capita Nominal'!C25/'Per Capita Normalized'!$B$74</f>
        <v>#N/A</v>
      </c>
      <c r="C25" s="11" t="e">
        <f>'Per Capita Nominal'!D25/'Per Capita Normalized'!$B$74</f>
        <v>#N/A</v>
      </c>
      <c r="D25" s="7" t="e">
        <f>'Per Capita Nominal'!E25/'Per Capita Normalized'!$B$74</f>
        <v>#N/A</v>
      </c>
      <c r="E25" s="7" t="e">
        <f>'Per Capita Nominal'!F25/'Per Capita Normalized'!$B$74</f>
        <v>#N/A</v>
      </c>
      <c r="F25" s="7" t="e">
        <f>'Per Capita Nominal'!G25/'Per Capita Normalized'!$B$74</f>
        <v>#N/A</v>
      </c>
      <c r="G25" s="7" t="e">
        <f>'Per Capita Nominal'!H25/'Per Capita Normalized'!$B$74</f>
        <v>#N/A</v>
      </c>
      <c r="H25" s="7" t="e">
        <f>'Per Capita Nominal'!I25/'Per Capita Normalized'!$B$74</f>
        <v>#N/A</v>
      </c>
      <c r="I25" s="7" t="e">
        <f>'Per Capita Nominal'!J25/'Per Capita Normalized'!$B$74</f>
        <v>#N/A</v>
      </c>
      <c r="J25" s="7" t="e">
        <f>'Per Capita Nominal'!K25/'Per Capita Normalized'!$B$74</f>
        <v>#N/A</v>
      </c>
      <c r="K25" s="7" t="e">
        <f>'Per Capita Nominal'!L25/'Per Capita Normalized'!$B$74</f>
        <v>#N/A</v>
      </c>
      <c r="L25" s="7" t="e">
        <f>'Per Capita Nominal'!M25/'Per Capita Normalized'!$B$74</f>
        <v>#N/A</v>
      </c>
      <c r="M25" s="7" t="e">
        <f>'Per Capita Nominal'!N25/'Per Capita Normalized'!$B$74</f>
        <v>#N/A</v>
      </c>
      <c r="N25" s="7" t="e">
        <f>'Per Capita Nominal'!O25/'Per Capita Normalized'!$B$74</f>
        <v>#N/A</v>
      </c>
      <c r="O25" s="7" t="e">
        <f>'Per Capita Nominal'!P25/'Per Capita Normalized'!$B$74</f>
        <v>#N/A</v>
      </c>
      <c r="P25" s="7" t="e">
        <f>'Per Capita Nominal'!Q25/'Per Capita Normalized'!$B$74</f>
        <v>#N/A</v>
      </c>
      <c r="Q25" s="7" t="e">
        <f>'Per Capita Nominal'!R25/'Per Capita Normalized'!$B$74</f>
        <v>#N/A</v>
      </c>
      <c r="R25" s="7" t="e">
        <f>'Per Capita Nominal'!S25/'Per Capita Normalized'!$B$74</f>
        <v>#N/A</v>
      </c>
      <c r="S25" s="7" t="e">
        <f>'Per Capita Nominal'!T25/'Per Capita Normalized'!$B$74</f>
        <v>#N/A</v>
      </c>
      <c r="T25" s="7" t="e">
        <f>'Per Capita Nominal'!U25/'Per Capita Normalized'!$B$74</f>
        <v>#N/A</v>
      </c>
      <c r="U25" s="7" t="e">
        <f>'Per Capita Nominal'!V25/'Per Capita Normalized'!$B$74</f>
        <v>#N/A</v>
      </c>
      <c r="V25" s="7" t="e">
        <f>'Per Capita Nominal'!W25/'Per Capita Normalized'!$B$74</f>
        <v>#N/A</v>
      </c>
      <c r="W25" s="7" t="e">
        <f>'Per Capita Nominal'!X25/'Per Capita Normalized'!$B$74</f>
        <v>#N/A</v>
      </c>
      <c r="X25" s="7" t="e">
        <f>'Per Capita Nominal'!Y25/'Per Capita Normalized'!$B$74</f>
        <v>#N/A</v>
      </c>
      <c r="Y25" s="7" t="e">
        <f>'Per Capita Nominal'!Z25/'Per Capita Normalized'!$B$74</f>
        <v>#N/A</v>
      </c>
      <c r="Z25" s="7" t="e">
        <f>'Per Capita Nominal'!AA25/'Per Capita Normalized'!$B$74</f>
        <v>#N/A</v>
      </c>
      <c r="AA25" s="7" t="e">
        <f>'Per Capita Nominal'!AB25/'Per Capita Normalized'!$B$74</f>
        <v>#N/A</v>
      </c>
      <c r="AB25" s="7" t="e">
        <f>'Per Capita Nominal'!AC25/'Per Capita Normalized'!$B$74</f>
        <v>#N/A</v>
      </c>
      <c r="AC25" s="7" t="e">
        <f>'Per Capita Nominal'!AD25/'Per Capita Normalized'!$B$74</f>
        <v>#N/A</v>
      </c>
      <c r="AD25" s="7" t="e">
        <f>'Per Capita Nominal'!AE25/'Per Capita Normalized'!$B$74</f>
        <v>#N/A</v>
      </c>
      <c r="AE25" s="7" t="e">
        <f>'Per Capita Nominal'!AF25/'Per Capita Normalized'!$B$74</f>
        <v>#N/A</v>
      </c>
      <c r="AF25" s="7" t="e">
        <f>'Per Capita Nominal'!AG25/'Per Capita Normalized'!$B$74</f>
        <v>#N/A</v>
      </c>
      <c r="AG25" s="7" t="e">
        <f>'Per Capita Nominal'!AH25/'Per Capita Normalized'!$B$74</f>
        <v>#N/A</v>
      </c>
      <c r="AH25" s="7" t="e">
        <f>'Per Capita Nominal'!AI25/'Per Capita Normalized'!$B$74</f>
        <v>#N/A</v>
      </c>
      <c r="AI25" s="7" t="e">
        <f>'Per Capita Nominal'!AJ25/'Per Capita Normalized'!$B$74</f>
        <v>#N/A</v>
      </c>
      <c r="AJ25" s="7" t="e">
        <f>'Per Capita Nominal'!AK25/'Per Capita Normalized'!$B$74</f>
        <v>#N/A</v>
      </c>
      <c r="AK25" s="7" t="e">
        <f>'Per Capita Nominal'!AL25/'Per Capita Normalized'!$B$74</f>
        <v>#N/A</v>
      </c>
      <c r="AL25" s="7" t="e">
        <f>'Per Capita Nominal'!AM25/'Per Capita Normalized'!$B$74</f>
        <v>#N/A</v>
      </c>
      <c r="AM25" s="7" t="e">
        <f>'Per Capita Nominal'!AN25/'Per Capita Normalized'!$B$74</f>
        <v>#N/A</v>
      </c>
      <c r="AN25" s="7" t="e">
        <f>'Per Capita Nominal'!AO25/'Per Capita Normalized'!$B$74</f>
        <v>#N/A</v>
      </c>
      <c r="AO25" s="7" t="e">
        <f>'Per Capita Nominal'!AP25/'Per Capita Normalized'!$B$74</f>
        <v>#N/A</v>
      </c>
      <c r="AP25" s="7" t="e">
        <f>'Per Capita Nominal'!AQ25/'Per Capita Normalized'!$B$74</f>
        <v>#N/A</v>
      </c>
      <c r="AQ25" s="7" t="e">
        <f>'Per Capita Nominal'!AR25/'Per Capita Normalized'!$B$74</f>
        <v>#N/A</v>
      </c>
      <c r="AR25" s="7" t="e">
        <f>'Per Capita Nominal'!AS25/'Per Capita Normalized'!$B$74</f>
        <v>#N/A</v>
      </c>
      <c r="AS25" s="7" t="e">
        <f>'Per Capita Nominal'!AT25/'Per Capita Normalized'!$B$74</f>
        <v>#N/A</v>
      </c>
      <c r="AT25" s="7" t="e">
        <f>'Per Capita Nominal'!AU25/'Per Capita Normalized'!$B$74</f>
        <v>#N/A</v>
      </c>
      <c r="AU25" s="7" t="e">
        <f>'Per Capita Nominal'!AV25/'Per Capita Normalized'!$B$74</f>
        <v>#N/A</v>
      </c>
      <c r="AV25" s="7" t="e">
        <f>'Per Capita Nominal'!AW25/'Per Capita Normalized'!$B$74</f>
        <v>#N/A</v>
      </c>
      <c r="AW25" s="7" t="e">
        <f>'Per Capita Nominal'!AX25/'Per Capita Normalized'!$B$74</f>
        <v>#N/A</v>
      </c>
      <c r="AX25" s="7" t="e">
        <f>'Per Capita Nominal'!AY25/'Per Capita Normalized'!$B$74</f>
        <v>#N/A</v>
      </c>
      <c r="AY25" s="7" t="e">
        <f>'Per Capita Nominal'!AZ25/'Per Capita Normalized'!$B$74</f>
        <v>#N/A</v>
      </c>
      <c r="AZ25" s="7" t="e">
        <f>'Per Capita Nominal'!BA25/'Per Capita Normalized'!$B$74</f>
        <v>#N/A</v>
      </c>
      <c r="BA25" s="7" t="e">
        <f>'Per Capita Nominal'!BB25/'Per Capita Normalized'!$B$74</f>
        <v>#N/A</v>
      </c>
      <c r="BB25" s="7" t="e">
        <f>'Per Capita Nominal'!BC25/'Per Capita Normalized'!$B$74</f>
        <v>#N/A</v>
      </c>
      <c r="BC25" s="7" t="e">
        <f>'Per Capita Nominal'!BD25/'Per Capita Normalized'!$B$74</f>
        <v>#N/A</v>
      </c>
      <c r="BD25" s="7" t="e">
        <f>'Per Capita Nominal'!BE25/'Per Capita Normalized'!$B$74</f>
        <v>#N/A</v>
      </c>
      <c r="BE25" s="7" t="e">
        <f>'Per Capita Nominal'!BF25/'Per Capita Normalized'!$B$74</f>
        <v>#N/A</v>
      </c>
      <c r="BF25" s="7" t="e">
        <f>'Per Capita Nominal'!BG25/'Per Capita Normalized'!$B$74</f>
        <v>#N/A</v>
      </c>
      <c r="BG25" s="7" t="e">
        <f>'Per Capita Nominal'!BH25/'Per Capita Normalized'!$B$74</f>
        <v>#N/A</v>
      </c>
      <c r="BH25" s="7" t="e">
        <f>'Per Capita Nominal'!BI25/'Per Capita Normalized'!$B$74</f>
        <v>#N/A</v>
      </c>
      <c r="BI25" s="7" t="e">
        <f>'Per Capita Nominal'!BJ25/'Per Capita Normalized'!$B$74</f>
        <v>#N/A</v>
      </c>
      <c r="BJ25" s="7" t="e">
        <f>'Per Capita Nominal'!BK25/'Per Capita Normalized'!$B$74</f>
        <v>#N/A</v>
      </c>
      <c r="BK25" s="7" t="e">
        <f>'Per Capita Nominal'!BL25/'Per Capita Normalized'!$B$74</f>
        <v>#N/A</v>
      </c>
      <c r="BL25" s="7" t="e">
        <f>'Per Capita Nominal'!BM25/'Per Capita Normalized'!$B$74</f>
        <v>#N/A</v>
      </c>
      <c r="BM25" s="7" t="e">
        <f>'Per Capita Nominal'!BN25/'Per Capita Normalized'!$B$74</f>
        <v>#N/A</v>
      </c>
      <c r="BN25" s="7" t="e">
        <f>'Per Capita Nominal'!BO25/'Per Capita Normalized'!$B$74</f>
        <v>#N/A</v>
      </c>
      <c r="BO25" s="7" t="e">
        <f>'Per Capita Nominal'!BP25/'Per Capita Normalized'!$B$74</f>
        <v>#N/A</v>
      </c>
      <c r="BP25" s="7" t="e">
        <f>'Per Capita Nominal'!BQ25/'Per Capita Normalized'!$B$74</f>
        <v>#N/A</v>
      </c>
      <c r="BQ25" s="7" t="e">
        <f>'Per Capita Nominal'!BR25/'Per Capita Normalized'!$B$74</f>
        <v>#N/A</v>
      </c>
      <c r="BR25" s="7" t="e">
        <f>'Per Capita Nominal'!BS25/'Per Capita Normalized'!$B$74</f>
        <v>#N/A</v>
      </c>
      <c r="BS25" s="7" t="e">
        <f>'Per Capita Nominal'!BT25/'Per Capita Normalized'!$B$74</f>
        <v>#N/A</v>
      </c>
      <c r="BT25" s="7" t="e">
        <f>'Per Capita Nominal'!BU25/'Per Capita Normalized'!$B$74</f>
        <v>#N/A</v>
      </c>
      <c r="BU25" s="7" t="e">
        <f>'Per Capita Nominal'!BV25/'Per Capita Normalized'!$B$74</f>
        <v>#N/A</v>
      </c>
      <c r="BV25" s="7" t="e">
        <f>'Per Capita Nominal'!BW25/'Per Capita Normalized'!$B$74</f>
        <v>#N/A</v>
      </c>
      <c r="BW25" s="7" t="e">
        <f>'Per Capita Nominal'!BX25/'Per Capita Normalized'!$B$74</f>
        <v>#N/A</v>
      </c>
      <c r="BX25" s="7" t="e">
        <f>'Per Capita Nominal'!BY25/'Per Capita Normalized'!$B$74</f>
        <v>#N/A</v>
      </c>
      <c r="BY25" s="7" t="e">
        <f>'Per Capita Nominal'!BZ25/'Per Capita Normalized'!$B$74</f>
        <v>#N/A</v>
      </c>
      <c r="BZ25" s="7" t="e">
        <f>'Per Capita Nominal'!CA25/'Per Capita Normalized'!$B$74</f>
        <v>#N/A</v>
      </c>
      <c r="CA25" s="7" t="e">
        <f>'Per Capita Nominal'!CB25/'Per Capita Normalized'!$B$74</f>
        <v>#N/A</v>
      </c>
      <c r="CB25" s="7" t="e">
        <f>'Per Capita Nominal'!CC25/'Per Capita Normalized'!$B$74</f>
        <v>#N/A</v>
      </c>
      <c r="CC25" s="7" t="e">
        <f>'Per Capita Nominal'!CD25/'Per Capita Normalized'!$B$74</f>
        <v>#N/A</v>
      </c>
      <c r="CD25" s="7" t="e">
        <f>'Per Capita Nominal'!CE25/'Per Capita Normalized'!$B$74</f>
        <v>#N/A</v>
      </c>
      <c r="CE25" s="7" t="e">
        <f>'Per Capita Nominal'!CF25/'Per Capita Normalized'!$B$74</f>
        <v>#N/A</v>
      </c>
      <c r="CF25" s="7" t="e">
        <f>'Per Capita Nominal'!CG25/'Per Capita Normalized'!$B$74</f>
        <v>#N/A</v>
      </c>
      <c r="CG25" s="7" t="e">
        <f>'Per Capita Nominal'!CH25/'Per Capita Normalized'!$B$74</f>
        <v>#N/A</v>
      </c>
      <c r="CH25" s="7" t="e">
        <f>'Per Capita Nominal'!CI25/'Per Capita Normalized'!$B$74</f>
        <v>#N/A</v>
      </c>
      <c r="CI25" s="7" t="e">
        <f>'Per Capita Nominal'!CJ25/'Per Capita Normalized'!$B$74</f>
        <v>#N/A</v>
      </c>
      <c r="CJ25" s="7" t="e">
        <f>'Per Capita Nominal'!CK25/'Per Capita Normalized'!$B$74</f>
        <v>#N/A</v>
      </c>
      <c r="CK25" s="7" t="e">
        <f>'Per Capita Nominal'!CL25/'Per Capita Normalized'!$B$74</f>
        <v>#N/A</v>
      </c>
      <c r="CL25" s="7" t="e">
        <f>'Per Capita Nominal'!CM25/'Per Capita Normalized'!$B$74</f>
        <v>#N/A</v>
      </c>
      <c r="CM25" s="7" t="e">
        <f>'Per Capita Nominal'!CN25/'Per Capita Normalized'!$B$74</f>
        <v>#N/A</v>
      </c>
      <c r="CN25" s="7" t="e">
        <f>'Per Capita Nominal'!CO25/'Per Capita Normalized'!$B$74</f>
        <v>#N/A</v>
      </c>
      <c r="CO25" s="7" t="e">
        <f>'Per Capita Nominal'!CP25/'Per Capita Normalized'!$B$74</f>
        <v>#N/A</v>
      </c>
    </row>
    <row r="26" spans="1:93" hidden="1" outlineLevel="4">
      <c r="A26" s="205" t="s">
        <v>376</v>
      </c>
      <c r="B26" s="7" t="e">
        <f>'Per Capita Nominal'!C26/'Per Capita Normalized'!$B$74</f>
        <v>#N/A</v>
      </c>
      <c r="C26" s="11" t="e">
        <f>'Per Capita Nominal'!D26/'Per Capita Normalized'!$B$74</f>
        <v>#N/A</v>
      </c>
      <c r="D26" s="7" t="e">
        <f>'Per Capita Nominal'!E26/'Per Capita Normalized'!$B$74</f>
        <v>#N/A</v>
      </c>
      <c r="E26" s="7" t="e">
        <f>'Per Capita Nominal'!F26/'Per Capita Normalized'!$B$74</f>
        <v>#N/A</v>
      </c>
      <c r="F26" s="7" t="e">
        <f>'Per Capita Nominal'!G26/'Per Capita Normalized'!$B$74</f>
        <v>#N/A</v>
      </c>
      <c r="G26" s="7" t="e">
        <f>'Per Capita Nominal'!H26/'Per Capita Normalized'!$B$74</f>
        <v>#N/A</v>
      </c>
      <c r="H26" s="7" t="e">
        <f>'Per Capita Nominal'!I26/'Per Capita Normalized'!$B$74</f>
        <v>#N/A</v>
      </c>
      <c r="I26" s="7" t="e">
        <f>'Per Capita Nominal'!J26/'Per Capita Normalized'!$B$74</f>
        <v>#N/A</v>
      </c>
      <c r="J26" s="7" t="e">
        <f>'Per Capita Nominal'!K26/'Per Capita Normalized'!$B$74</f>
        <v>#N/A</v>
      </c>
      <c r="K26" s="7" t="e">
        <f>'Per Capita Nominal'!L26/'Per Capita Normalized'!$B$74</f>
        <v>#N/A</v>
      </c>
      <c r="L26" s="7" t="e">
        <f>'Per Capita Nominal'!M26/'Per Capita Normalized'!$B$74</f>
        <v>#N/A</v>
      </c>
      <c r="M26" s="7" t="e">
        <f>'Per Capita Nominal'!N26/'Per Capita Normalized'!$B$74</f>
        <v>#N/A</v>
      </c>
      <c r="N26" s="7" t="e">
        <f>'Per Capita Nominal'!O26/'Per Capita Normalized'!$B$74</f>
        <v>#N/A</v>
      </c>
      <c r="O26" s="7" t="e">
        <f>'Per Capita Nominal'!P26/'Per Capita Normalized'!$B$74</f>
        <v>#N/A</v>
      </c>
      <c r="P26" s="7" t="e">
        <f>'Per Capita Nominal'!Q26/'Per Capita Normalized'!$B$74</f>
        <v>#N/A</v>
      </c>
      <c r="Q26" s="7" t="e">
        <f>'Per Capita Nominal'!R26/'Per Capita Normalized'!$B$74</f>
        <v>#N/A</v>
      </c>
      <c r="R26" s="7" t="e">
        <f>'Per Capita Nominal'!S26/'Per Capita Normalized'!$B$74</f>
        <v>#N/A</v>
      </c>
      <c r="S26" s="7" t="e">
        <f>'Per Capita Nominal'!T26/'Per Capita Normalized'!$B$74</f>
        <v>#N/A</v>
      </c>
      <c r="T26" s="7" t="e">
        <f>'Per Capita Nominal'!U26/'Per Capita Normalized'!$B$74</f>
        <v>#N/A</v>
      </c>
      <c r="U26" s="7" t="e">
        <f>'Per Capita Nominal'!V26/'Per Capita Normalized'!$B$74</f>
        <v>#N/A</v>
      </c>
      <c r="V26" s="7" t="e">
        <f>'Per Capita Nominal'!W26/'Per Capita Normalized'!$B$74</f>
        <v>#N/A</v>
      </c>
      <c r="W26" s="7" t="e">
        <f>'Per Capita Nominal'!X26/'Per Capita Normalized'!$B$74</f>
        <v>#N/A</v>
      </c>
      <c r="X26" s="7" t="e">
        <f>'Per Capita Nominal'!Y26/'Per Capita Normalized'!$B$74</f>
        <v>#N/A</v>
      </c>
      <c r="Y26" s="7" t="e">
        <f>'Per Capita Nominal'!Z26/'Per Capita Normalized'!$B$74</f>
        <v>#N/A</v>
      </c>
      <c r="Z26" s="7" t="e">
        <f>'Per Capita Nominal'!AA26/'Per Capita Normalized'!$B$74</f>
        <v>#N/A</v>
      </c>
      <c r="AA26" s="7" t="e">
        <f>'Per Capita Nominal'!AB26/'Per Capita Normalized'!$B$74</f>
        <v>#N/A</v>
      </c>
      <c r="AB26" s="7" t="e">
        <f>'Per Capita Nominal'!AC26/'Per Capita Normalized'!$B$74</f>
        <v>#N/A</v>
      </c>
      <c r="AC26" s="7" t="e">
        <f>'Per Capita Nominal'!AD26/'Per Capita Normalized'!$B$74</f>
        <v>#N/A</v>
      </c>
      <c r="AD26" s="7" t="e">
        <f>'Per Capita Nominal'!AE26/'Per Capita Normalized'!$B$74</f>
        <v>#N/A</v>
      </c>
      <c r="AE26" s="7" t="e">
        <f>'Per Capita Nominal'!AF26/'Per Capita Normalized'!$B$74</f>
        <v>#N/A</v>
      </c>
      <c r="AF26" s="7" t="e">
        <f>'Per Capita Nominal'!AG26/'Per Capita Normalized'!$B$74</f>
        <v>#N/A</v>
      </c>
      <c r="AG26" s="7" t="e">
        <f>'Per Capita Nominal'!AH26/'Per Capita Normalized'!$B$74</f>
        <v>#N/A</v>
      </c>
      <c r="AH26" s="7" t="e">
        <f>'Per Capita Nominal'!AI26/'Per Capita Normalized'!$B$74</f>
        <v>#N/A</v>
      </c>
      <c r="AI26" s="7" t="e">
        <f>'Per Capita Nominal'!AJ26/'Per Capita Normalized'!$B$74</f>
        <v>#N/A</v>
      </c>
      <c r="AJ26" s="7" t="e">
        <f>'Per Capita Nominal'!AK26/'Per Capita Normalized'!$B$74</f>
        <v>#N/A</v>
      </c>
      <c r="AK26" s="7" t="e">
        <f>'Per Capita Nominal'!AL26/'Per Capita Normalized'!$B$74</f>
        <v>#N/A</v>
      </c>
      <c r="AL26" s="7" t="e">
        <f>'Per Capita Nominal'!AM26/'Per Capita Normalized'!$B$74</f>
        <v>#N/A</v>
      </c>
      <c r="AM26" s="7" t="e">
        <f>'Per Capita Nominal'!AN26/'Per Capita Normalized'!$B$74</f>
        <v>#N/A</v>
      </c>
      <c r="AN26" s="7" t="e">
        <f>'Per Capita Nominal'!AO26/'Per Capita Normalized'!$B$74</f>
        <v>#N/A</v>
      </c>
      <c r="AO26" s="7" t="e">
        <f>'Per Capita Nominal'!AP26/'Per Capita Normalized'!$B$74</f>
        <v>#N/A</v>
      </c>
      <c r="AP26" s="7" t="e">
        <f>'Per Capita Nominal'!AQ26/'Per Capita Normalized'!$B$74</f>
        <v>#N/A</v>
      </c>
      <c r="AQ26" s="7" t="e">
        <f>'Per Capita Nominal'!AR26/'Per Capita Normalized'!$B$74</f>
        <v>#N/A</v>
      </c>
      <c r="AR26" s="7" t="e">
        <f>'Per Capita Nominal'!AS26/'Per Capita Normalized'!$B$74</f>
        <v>#N/A</v>
      </c>
      <c r="AS26" s="7" t="e">
        <f>'Per Capita Nominal'!AT26/'Per Capita Normalized'!$B$74</f>
        <v>#N/A</v>
      </c>
      <c r="AT26" s="7" t="e">
        <f>'Per Capita Nominal'!AU26/'Per Capita Normalized'!$B$74</f>
        <v>#N/A</v>
      </c>
      <c r="AU26" s="7" t="e">
        <f>'Per Capita Nominal'!AV26/'Per Capita Normalized'!$B$74</f>
        <v>#N/A</v>
      </c>
      <c r="AV26" s="7" t="e">
        <f>'Per Capita Nominal'!AW26/'Per Capita Normalized'!$B$74</f>
        <v>#N/A</v>
      </c>
      <c r="AW26" s="7" t="e">
        <f>'Per Capita Nominal'!AX26/'Per Capita Normalized'!$B$74</f>
        <v>#N/A</v>
      </c>
      <c r="AX26" s="7" t="e">
        <f>'Per Capita Nominal'!AY26/'Per Capita Normalized'!$B$74</f>
        <v>#N/A</v>
      </c>
      <c r="AY26" s="7" t="e">
        <f>'Per Capita Nominal'!AZ26/'Per Capita Normalized'!$B$74</f>
        <v>#N/A</v>
      </c>
      <c r="AZ26" s="7" t="e">
        <f>'Per Capita Nominal'!BA26/'Per Capita Normalized'!$B$74</f>
        <v>#N/A</v>
      </c>
      <c r="BA26" s="7" t="e">
        <f>'Per Capita Nominal'!BB26/'Per Capita Normalized'!$B$74</f>
        <v>#N/A</v>
      </c>
      <c r="BB26" s="7" t="e">
        <f>'Per Capita Nominal'!BC26/'Per Capita Normalized'!$B$74</f>
        <v>#N/A</v>
      </c>
      <c r="BC26" s="7" t="e">
        <f>'Per Capita Nominal'!BD26/'Per Capita Normalized'!$B$74</f>
        <v>#N/A</v>
      </c>
      <c r="BD26" s="7" t="e">
        <f>'Per Capita Nominal'!BE26/'Per Capita Normalized'!$B$74</f>
        <v>#N/A</v>
      </c>
      <c r="BE26" s="7" t="e">
        <f>'Per Capita Nominal'!BF26/'Per Capita Normalized'!$B$74</f>
        <v>#N/A</v>
      </c>
      <c r="BF26" s="7" t="e">
        <f>'Per Capita Nominal'!BG26/'Per Capita Normalized'!$B$74</f>
        <v>#N/A</v>
      </c>
      <c r="BG26" s="7" t="e">
        <f>'Per Capita Nominal'!BH26/'Per Capita Normalized'!$B$74</f>
        <v>#N/A</v>
      </c>
      <c r="BH26" s="7" t="e">
        <f>'Per Capita Nominal'!BI26/'Per Capita Normalized'!$B$74</f>
        <v>#N/A</v>
      </c>
      <c r="BI26" s="7" t="e">
        <f>'Per Capita Nominal'!BJ26/'Per Capita Normalized'!$B$74</f>
        <v>#N/A</v>
      </c>
      <c r="BJ26" s="7" t="e">
        <f>'Per Capita Nominal'!BK26/'Per Capita Normalized'!$B$74</f>
        <v>#N/A</v>
      </c>
      <c r="BK26" s="7" t="e">
        <f>'Per Capita Nominal'!BL26/'Per Capita Normalized'!$B$74</f>
        <v>#N/A</v>
      </c>
      <c r="BL26" s="7" t="e">
        <f>'Per Capita Nominal'!BM26/'Per Capita Normalized'!$B$74</f>
        <v>#N/A</v>
      </c>
      <c r="BM26" s="7" t="e">
        <f>'Per Capita Nominal'!BN26/'Per Capita Normalized'!$B$74</f>
        <v>#N/A</v>
      </c>
      <c r="BN26" s="7" t="e">
        <f>'Per Capita Nominal'!BO26/'Per Capita Normalized'!$B$74</f>
        <v>#N/A</v>
      </c>
      <c r="BO26" s="7" t="e">
        <f>'Per Capita Nominal'!BP26/'Per Capita Normalized'!$B$74</f>
        <v>#N/A</v>
      </c>
      <c r="BP26" s="7" t="e">
        <f>'Per Capita Nominal'!BQ26/'Per Capita Normalized'!$B$74</f>
        <v>#N/A</v>
      </c>
      <c r="BQ26" s="7" t="e">
        <f>'Per Capita Nominal'!BR26/'Per Capita Normalized'!$B$74</f>
        <v>#N/A</v>
      </c>
      <c r="BR26" s="7" t="e">
        <f>'Per Capita Nominal'!BS26/'Per Capita Normalized'!$B$74</f>
        <v>#N/A</v>
      </c>
      <c r="BS26" s="7" t="e">
        <f>'Per Capita Nominal'!BT26/'Per Capita Normalized'!$B$74</f>
        <v>#N/A</v>
      </c>
      <c r="BT26" s="7" t="e">
        <f>'Per Capita Nominal'!BU26/'Per Capita Normalized'!$B$74</f>
        <v>#N/A</v>
      </c>
      <c r="BU26" s="7" t="e">
        <f>'Per Capita Nominal'!BV26/'Per Capita Normalized'!$B$74</f>
        <v>#N/A</v>
      </c>
      <c r="BV26" s="7" t="e">
        <f>'Per Capita Nominal'!BW26/'Per Capita Normalized'!$B$74</f>
        <v>#N/A</v>
      </c>
      <c r="BW26" s="7" t="e">
        <f>'Per Capita Nominal'!BX26/'Per Capita Normalized'!$B$74</f>
        <v>#N/A</v>
      </c>
      <c r="BX26" s="7" t="e">
        <f>'Per Capita Nominal'!BY26/'Per Capita Normalized'!$B$74</f>
        <v>#N/A</v>
      </c>
      <c r="BY26" s="7" t="e">
        <f>'Per Capita Nominal'!BZ26/'Per Capita Normalized'!$B$74</f>
        <v>#N/A</v>
      </c>
      <c r="BZ26" s="7" t="e">
        <f>'Per Capita Nominal'!CA26/'Per Capita Normalized'!$B$74</f>
        <v>#N/A</v>
      </c>
      <c r="CA26" s="7" t="e">
        <f>'Per Capita Nominal'!CB26/'Per Capita Normalized'!$B$74</f>
        <v>#N/A</v>
      </c>
      <c r="CB26" s="7" t="e">
        <f>'Per Capita Nominal'!CC26/'Per Capita Normalized'!$B$74</f>
        <v>#N/A</v>
      </c>
      <c r="CC26" s="7" t="e">
        <f>'Per Capita Nominal'!CD26/'Per Capita Normalized'!$B$74</f>
        <v>#N/A</v>
      </c>
      <c r="CD26" s="7" t="e">
        <f>'Per Capita Nominal'!CE26/'Per Capita Normalized'!$B$74</f>
        <v>#N/A</v>
      </c>
      <c r="CE26" s="7" t="e">
        <f>'Per Capita Nominal'!CF26/'Per Capita Normalized'!$B$74</f>
        <v>#N/A</v>
      </c>
      <c r="CF26" s="7" t="e">
        <f>'Per Capita Nominal'!CG26/'Per Capita Normalized'!$B$74</f>
        <v>#N/A</v>
      </c>
      <c r="CG26" s="7" t="e">
        <f>'Per Capita Nominal'!CH26/'Per Capita Normalized'!$B$74</f>
        <v>#N/A</v>
      </c>
      <c r="CH26" s="7" t="e">
        <f>'Per Capita Nominal'!CI26/'Per Capita Normalized'!$B$74</f>
        <v>#N/A</v>
      </c>
      <c r="CI26" s="7" t="e">
        <f>'Per Capita Nominal'!CJ26/'Per Capita Normalized'!$B$74</f>
        <v>#N/A</v>
      </c>
      <c r="CJ26" s="7" t="e">
        <f>'Per Capita Nominal'!CK26/'Per Capita Normalized'!$B$74</f>
        <v>#N/A</v>
      </c>
      <c r="CK26" s="7" t="e">
        <f>'Per Capita Nominal'!CL26/'Per Capita Normalized'!$B$74</f>
        <v>#N/A</v>
      </c>
      <c r="CL26" s="7" t="e">
        <f>'Per Capita Nominal'!CM26/'Per Capita Normalized'!$B$74</f>
        <v>#N/A</v>
      </c>
      <c r="CM26" s="7" t="e">
        <f>'Per Capita Nominal'!CN26/'Per Capita Normalized'!$B$74</f>
        <v>#N/A</v>
      </c>
      <c r="CN26" s="7" t="e">
        <f>'Per Capita Nominal'!CO26/'Per Capita Normalized'!$B$74</f>
        <v>#N/A</v>
      </c>
      <c r="CO26" s="7" t="e">
        <f>'Per Capita Nominal'!CP26/'Per Capita Normalized'!$B$74</f>
        <v>#N/A</v>
      </c>
    </row>
    <row r="27" spans="1:93" hidden="1" outlineLevel="3">
      <c r="A27" s="30" t="s">
        <v>395</v>
      </c>
      <c r="B27" s="7" t="e">
        <f>'Per Capita Nominal'!C27/'Per Capita Normalized'!$B$74</f>
        <v>#N/A</v>
      </c>
      <c r="C27" s="11" t="e">
        <f>'Per Capita Nominal'!D27/'Per Capita Normalized'!$B$74</f>
        <v>#N/A</v>
      </c>
      <c r="D27" s="7" t="e">
        <f>'Per Capita Nominal'!E27/'Per Capita Normalized'!$B$74</f>
        <v>#N/A</v>
      </c>
      <c r="E27" s="7" t="e">
        <f>'Per Capita Nominal'!F27/'Per Capita Normalized'!$B$74</f>
        <v>#N/A</v>
      </c>
      <c r="F27" s="7" t="e">
        <f>'Per Capita Nominal'!G27/'Per Capita Normalized'!$B$74</f>
        <v>#N/A</v>
      </c>
      <c r="G27" s="7" t="e">
        <f>'Per Capita Nominal'!H27/'Per Capita Normalized'!$B$74</f>
        <v>#N/A</v>
      </c>
      <c r="H27" s="7" t="e">
        <f>'Per Capita Nominal'!I27/'Per Capita Normalized'!$B$74</f>
        <v>#N/A</v>
      </c>
      <c r="I27" s="7" t="e">
        <f>'Per Capita Nominal'!J27/'Per Capita Normalized'!$B$74</f>
        <v>#N/A</v>
      </c>
      <c r="J27" s="7" t="e">
        <f>'Per Capita Nominal'!K27/'Per Capita Normalized'!$B$74</f>
        <v>#N/A</v>
      </c>
      <c r="K27" s="7" t="e">
        <f>'Per Capita Nominal'!L27/'Per Capita Normalized'!$B$74</f>
        <v>#N/A</v>
      </c>
      <c r="L27" s="7" t="e">
        <f>'Per Capita Nominal'!M27/'Per Capita Normalized'!$B$74</f>
        <v>#N/A</v>
      </c>
      <c r="M27" s="7" t="e">
        <f>'Per Capita Nominal'!N27/'Per Capita Normalized'!$B$74</f>
        <v>#N/A</v>
      </c>
      <c r="N27" s="7" t="e">
        <f>'Per Capita Nominal'!O27/'Per Capita Normalized'!$B$74</f>
        <v>#N/A</v>
      </c>
      <c r="O27" s="7" t="e">
        <f>'Per Capita Nominal'!P27/'Per Capita Normalized'!$B$74</f>
        <v>#N/A</v>
      </c>
      <c r="P27" s="7" t="e">
        <f>'Per Capita Nominal'!Q27/'Per Capita Normalized'!$B$74</f>
        <v>#N/A</v>
      </c>
      <c r="Q27" s="7" t="e">
        <f>'Per Capita Nominal'!R27/'Per Capita Normalized'!$B$74</f>
        <v>#N/A</v>
      </c>
      <c r="R27" s="7" t="e">
        <f>'Per Capita Nominal'!S27/'Per Capita Normalized'!$B$74</f>
        <v>#N/A</v>
      </c>
      <c r="S27" s="7" t="e">
        <f>'Per Capita Nominal'!T27/'Per Capita Normalized'!$B$74</f>
        <v>#N/A</v>
      </c>
      <c r="T27" s="7" t="e">
        <f>'Per Capita Nominal'!U27/'Per Capita Normalized'!$B$74</f>
        <v>#N/A</v>
      </c>
      <c r="U27" s="7" t="e">
        <f>'Per Capita Nominal'!V27/'Per Capita Normalized'!$B$74</f>
        <v>#N/A</v>
      </c>
      <c r="V27" s="7" t="e">
        <f>'Per Capita Nominal'!W27/'Per Capita Normalized'!$B$74</f>
        <v>#N/A</v>
      </c>
      <c r="W27" s="7" t="e">
        <f>'Per Capita Nominal'!X27/'Per Capita Normalized'!$B$74</f>
        <v>#N/A</v>
      </c>
      <c r="X27" s="7" t="e">
        <f>'Per Capita Nominal'!Y27/'Per Capita Normalized'!$B$74</f>
        <v>#N/A</v>
      </c>
      <c r="Y27" s="7" t="e">
        <f>'Per Capita Nominal'!Z27/'Per Capita Normalized'!$B$74</f>
        <v>#N/A</v>
      </c>
      <c r="Z27" s="7" t="e">
        <f>'Per Capita Nominal'!AA27/'Per Capita Normalized'!$B$74</f>
        <v>#N/A</v>
      </c>
      <c r="AA27" s="7" t="e">
        <f>'Per Capita Nominal'!AB27/'Per Capita Normalized'!$B$74</f>
        <v>#N/A</v>
      </c>
      <c r="AB27" s="7" t="e">
        <f>'Per Capita Nominal'!AC27/'Per Capita Normalized'!$B$74</f>
        <v>#N/A</v>
      </c>
      <c r="AC27" s="7" t="e">
        <f>'Per Capita Nominal'!AD27/'Per Capita Normalized'!$B$74</f>
        <v>#N/A</v>
      </c>
      <c r="AD27" s="7" t="e">
        <f>'Per Capita Nominal'!AE27/'Per Capita Normalized'!$B$74</f>
        <v>#N/A</v>
      </c>
      <c r="AE27" s="7" t="e">
        <f>'Per Capita Nominal'!AF27/'Per Capita Normalized'!$B$74</f>
        <v>#N/A</v>
      </c>
      <c r="AF27" s="7" t="e">
        <f>'Per Capita Nominal'!AG27/'Per Capita Normalized'!$B$74</f>
        <v>#N/A</v>
      </c>
      <c r="AG27" s="7" t="e">
        <f>'Per Capita Nominal'!AH27/'Per Capita Normalized'!$B$74</f>
        <v>#N/A</v>
      </c>
      <c r="AH27" s="7" t="e">
        <f>'Per Capita Nominal'!AI27/'Per Capita Normalized'!$B$74</f>
        <v>#N/A</v>
      </c>
      <c r="AI27" s="7" t="e">
        <f>'Per Capita Nominal'!AJ27/'Per Capita Normalized'!$B$74</f>
        <v>#N/A</v>
      </c>
      <c r="AJ27" s="7" t="e">
        <f>'Per Capita Nominal'!AK27/'Per Capita Normalized'!$B$74</f>
        <v>#N/A</v>
      </c>
      <c r="AK27" s="7" t="e">
        <f>'Per Capita Nominal'!AL27/'Per Capita Normalized'!$B$74</f>
        <v>#N/A</v>
      </c>
      <c r="AL27" s="7" t="e">
        <f>'Per Capita Nominal'!AM27/'Per Capita Normalized'!$B$74</f>
        <v>#N/A</v>
      </c>
      <c r="AM27" s="7" t="e">
        <f>'Per Capita Nominal'!AN27/'Per Capita Normalized'!$B$74</f>
        <v>#N/A</v>
      </c>
      <c r="AN27" s="7" t="e">
        <f>'Per Capita Nominal'!AO27/'Per Capita Normalized'!$B$74</f>
        <v>#N/A</v>
      </c>
      <c r="AO27" s="7" t="e">
        <f>'Per Capita Nominal'!AP27/'Per Capita Normalized'!$B$74</f>
        <v>#N/A</v>
      </c>
      <c r="AP27" s="7" t="e">
        <f>'Per Capita Nominal'!AQ27/'Per Capita Normalized'!$B$74</f>
        <v>#N/A</v>
      </c>
      <c r="AQ27" s="7" t="e">
        <f>'Per Capita Nominal'!AR27/'Per Capita Normalized'!$B$74</f>
        <v>#N/A</v>
      </c>
      <c r="AR27" s="7" t="e">
        <f>'Per Capita Nominal'!AS27/'Per Capita Normalized'!$B$74</f>
        <v>#N/A</v>
      </c>
      <c r="AS27" s="7" t="e">
        <f>'Per Capita Nominal'!AT27/'Per Capita Normalized'!$B$74</f>
        <v>#N/A</v>
      </c>
      <c r="AT27" s="7" t="e">
        <f>'Per Capita Nominal'!AU27/'Per Capita Normalized'!$B$74</f>
        <v>#N/A</v>
      </c>
      <c r="AU27" s="7" t="e">
        <f>'Per Capita Nominal'!AV27/'Per Capita Normalized'!$B$74</f>
        <v>#N/A</v>
      </c>
      <c r="AV27" s="7" t="e">
        <f>'Per Capita Nominal'!AW27/'Per Capita Normalized'!$B$74</f>
        <v>#N/A</v>
      </c>
      <c r="AW27" s="7" t="e">
        <f>'Per Capita Nominal'!AX27/'Per Capita Normalized'!$B$74</f>
        <v>#N/A</v>
      </c>
      <c r="AX27" s="7" t="e">
        <f>'Per Capita Nominal'!AY27/'Per Capita Normalized'!$B$74</f>
        <v>#N/A</v>
      </c>
      <c r="AY27" s="7" t="e">
        <f>'Per Capita Nominal'!AZ27/'Per Capita Normalized'!$B$74</f>
        <v>#N/A</v>
      </c>
      <c r="AZ27" s="7" t="e">
        <f>'Per Capita Nominal'!BA27/'Per Capita Normalized'!$B$74</f>
        <v>#N/A</v>
      </c>
      <c r="BA27" s="7" t="e">
        <f>'Per Capita Nominal'!BB27/'Per Capita Normalized'!$B$74</f>
        <v>#N/A</v>
      </c>
      <c r="BB27" s="7" t="e">
        <f>'Per Capita Nominal'!BC27/'Per Capita Normalized'!$B$74</f>
        <v>#N/A</v>
      </c>
      <c r="BC27" s="7" t="e">
        <f>'Per Capita Nominal'!BD27/'Per Capita Normalized'!$B$74</f>
        <v>#N/A</v>
      </c>
      <c r="BD27" s="7" t="e">
        <f>'Per Capita Nominal'!BE27/'Per Capita Normalized'!$B$74</f>
        <v>#N/A</v>
      </c>
      <c r="BE27" s="7" t="e">
        <f>'Per Capita Nominal'!BF27/'Per Capita Normalized'!$B$74</f>
        <v>#N/A</v>
      </c>
      <c r="BF27" s="7" t="e">
        <f>'Per Capita Nominal'!BG27/'Per Capita Normalized'!$B$74</f>
        <v>#N/A</v>
      </c>
      <c r="BG27" s="7" t="e">
        <f>'Per Capita Nominal'!BH27/'Per Capita Normalized'!$B$74</f>
        <v>#N/A</v>
      </c>
      <c r="BH27" s="7" t="e">
        <f>'Per Capita Nominal'!BI27/'Per Capita Normalized'!$B$74</f>
        <v>#N/A</v>
      </c>
      <c r="BI27" s="7" t="e">
        <f>'Per Capita Nominal'!BJ27/'Per Capita Normalized'!$B$74</f>
        <v>#N/A</v>
      </c>
      <c r="BJ27" s="7" t="e">
        <f>'Per Capita Nominal'!BK27/'Per Capita Normalized'!$B$74</f>
        <v>#N/A</v>
      </c>
      <c r="BK27" s="7" t="e">
        <f>'Per Capita Nominal'!BL27/'Per Capita Normalized'!$B$74</f>
        <v>#N/A</v>
      </c>
      <c r="BL27" s="7" t="e">
        <f>'Per Capita Nominal'!BM27/'Per Capita Normalized'!$B$74</f>
        <v>#N/A</v>
      </c>
      <c r="BM27" s="7" t="e">
        <f>'Per Capita Nominal'!BN27/'Per Capita Normalized'!$B$74</f>
        <v>#N/A</v>
      </c>
      <c r="BN27" s="7" t="e">
        <f>'Per Capita Nominal'!BO27/'Per Capita Normalized'!$B$74</f>
        <v>#N/A</v>
      </c>
      <c r="BO27" s="7" t="e">
        <f>'Per Capita Nominal'!BP27/'Per Capita Normalized'!$B$74</f>
        <v>#N/A</v>
      </c>
      <c r="BP27" s="7" t="e">
        <f>'Per Capita Nominal'!BQ27/'Per Capita Normalized'!$B$74</f>
        <v>#N/A</v>
      </c>
      <c r="BQ27" s="7" t="e">
        <f>'Per Capita Nominal'!BR27/'Per Capita Normalized'!$B$74</f>
        <v>#N/A</v>
      </c>
      <c r="BR27" s="7" t="e">
        <f>'Per Capita Nominal'!BS27/'Per Capita Normalized'!$B$74</f>
        <v>#N/A</v>
      </c>
      <c r="BS27" s="7" t="e">
        <f>'Per Capita Nominal'!BT27/'Per Capita Normalized'!$B$74</f>
        <v>#N/A</v>
      </c>
      <c r="BT27" s="7" t="e">
        <f>'Per Capita Nominal'!BU27/'Per Capita Normalized'!$B$74</f>
        <v>#N/A</v>
      </c>
      <c r="BU27" s="7" t="e">
        <f>'Per Capita Nominal'!BV27/'Per Capita Normalized'!$B$74</f>
        <v>#N/A</v>
      </c>
      <c r="BV27" s="7" t="e">
        <f>'Per Capita Nominal'!BW27/'Per Capita Normalized'!$B$74</f>
        <v>#N/A</v>
      </c>
      <c r="BW27" s="7" t="e">
        <f>'Per Capita Nominal'!BX27/'Per Capita Normalized'!$B$74</f>
        <v>#N/A</v>
      </c>
      <c r="BX27" s="7" t="e">
        <f>'Per Capita Nominal'!BY27/'Per Capita Normalized'!$B$74</f>
        <v>#N/A</v>
      </c>
      <c r="BY27" s="7" t="e">
        <f>'Per Capita Nominal'!BZ27/'Per Capita Normalized'!$B$74</f>
        <v>#N/A</v>
      </c>
      <c r="BZ27" s="7" t="e">
        <f>'Per Capita Nominal'!CA27/'Per Capita Normalized'!$B$74</f>
        <v>#N/A</v>
      </c>
      <c r="CA27" s="7" t="e">
        <f>'Per Capita Nominal'!CB27/'Per Capita Normalized'!$B$74</f>
        <v>#N/A</v>
      </c>
      <c r="CB27" s="7" t="e">
        <f>'Per Capita Nominal'!CC27/'Per Capita Normalized'!$B$74</f>
        <v>#N/A</v>
      </c>
      <c r="CC27" s="7" t="e">
        <f>'Per Capita Nominal'!CD27/'Per Capita Normalized'!$B$74</f>
        <v>#N/A</v>
      </c>
      <c r="CD27" s="7" t="e">
        <f>'Per Capita Nominal'!CE27/'Per Capita Normalized'!$B$74</f>
        <v>#N/A</v>
      </c>
      <c r="CE27" s="7" t="e">
        <f>'Per Capita Nominal'!CF27/'Per Capita Normalized'!$B$74</f>
        <v>#N/A</v>
      </c>
      <c r="CF27" s="7" t="e">
        <f>'Per Capita Nominal'!CG27/'Per Capita Normalized'!$B$74</f>
        <v>#N/A</v>
      </c>
      <c r="CG27" s="7" t="e">
        <f>'Per Capita Nominal'!CH27/'Per Capita Normalized'!$B$74</f>
        <v>#N/A</v>
      </c>
      <c r="CH27" s="7" t="e">
        <f>'Per Capita Nominal'!CI27/'Per Capita Normalized'!$B$74</f>
        <v>#N/A</v>
      </c>
      <c r="CI27" s="7" t="e">
        <f>'Per Capita Nominal'!CJ27/'Per Capita Normalized'!$B$74</f>
        <v>#N/A</v>
      </c>
      <c r="CJ27" s="7" t="e">
        <f>'Per Capita Nominal'!CK27/'Per Capita Normalized'!$B$74</f>
        <v>#N/A</v>
      </c>
      <c r="CK27" s="7" t="e">
        <f>'Per Capita Nominal'!CL27/'Per Capita Normalized'!$B$74</f>
        <v>#N/A</v>
      </c>
      <c r="CL27" s="7" t="e">
        <f>'Per Capita Nominal'!CM27/'Per Capita Normalized'!$B$74</f>
        <v>#N/A</v>
      </c>
      <c r="CM27" s="7" t="e">
        <f>'Per Capita Nominal'!CN27/'Per Capita Normalized'!$B$74</f>
        <v>#N/A</v>
      </c>
      <c r="CN27" s="7" t="e">
        <f>'Per Capita Nominal'!CO27/'Per Capita Normalized'!$B$74</f>
        <v>#N/A</v>
      </c>
      <c r="CO27" s="7" t="e">
        <f>'Per Capita Nominal'!CP27/'Per Capita Normalized'!$B$74</f>
        <v>#N/A</v>
      </c>
    </row>
    <row r="28" spans="1:93" hidden="1" outlineLevel="4">
      <c r="A28" s="205" t="s">
        <v>396</v>
      </c>
      <c r="B28" s="7" t="e">
        <f>'Per Capita Nominal'!C28/'Per Capita Normalized'!$B$74</f>
        <v>#N/A</v>
      </c>
      <c r="C28" s="11" t="e">
        <f>'Per Capita Nominal'!D28/'Per Capita Normalized'!$B$74</f>
        <v>#N/A</v>
      </c>
      <c r="D28" s="7" t="e">
        <f>'Per Capita Nominal'!E28/'Per Capita Normalized'!$B$74</f>
        <v>#N/A</v>
      </c>
      <c r="E28" s="7" t="e">
        <f>'Per Capita Nominal'!F28/'Per Capita Normalized'!$B$74</f>
        <v>#N/A</v>
      </c>
      <c r="F28" s="7" t="e">
        <f>'Per Capita Nominal'!G28/'Per Capita Normalized'!$B$74</f>
        <v>#N/A</v>
      </c>
      <c r="G28" s="7" t="e">
        <f>'Per Capita Nominal'!H28/'Per Capita Normalized'!$B$74</f>
        <v>#N/A</v>
      </c>
      <c r="H28" s="7" t="e">
        <f>'Per Capita Nominal'!I28/'Per Capita Normalized'!$B$74</f>
        <v>#N/A</v>
      </c>
      <c r="I28" s="7" t="e">
        <f>'Per Capita Nominal'!J28/'Per Capita Normalized'!$B$74</f>
        <v>#N/A</v>
      </c>
      <c r="J28" s="7" t="e">
        <f>'Per Capita Nominal'!K28/'Per Capita Normalized'!$B$74</f>
        <v>#N/A</v>
      </c>
      <c r="K28" s="7" t="e">
        <f>'Per Capita Nominal'!L28/'Per Capita Normalized'!$B$74</f>
        <v>#N/A</v>
      </c>
      <c r="L28" s="7" t="e">
        <f>'Per Capita Nominal'!M28/'Per Capita Normalized'!$B$74</f>
        <v>#N/A</v>
      </c>
      <c r="M28" s="7" t="e">
        <f>'Per Capita Nominal'!N28/'Per Capita Normalized'!$B$74</f>
        <v>#N/A</v>
      </c>
      <c r="N28" s="7" t="e">
        <f>'Per Capita Nominal'!O28/'Per Capita Normalized'!$B$74</f>
        <v>#N/A</v>
      </c>
      <c r="O28" s="7" t="e">
        <f>'Per Capita Nominal'!P28/'Per Capita Normalized'!$B$74</f>
        <v>#N/A</v>
      </c>
      <c r="P28" s="7" t="e">
        <f>'Per Capita Nominal'!Q28/'Per Capita Normalized'!$B$74</f>
        <v>#N/A</v>
      </c>
      <c r="Q28" s="7" t="e">
        <f>'Per Capita Nominal'!R28/'Per Capita Normalized'!$B$74</f>
        <v>#N/A</v>
      </c>
      <c r="R28" s="7" t="e">
        <f>'Per Capita Nominal'!S28/'Per Capita Normalized'!$B$74</f>
        <v>#N/A</v>
      </c>
      <c r="S28" s="7" t="e">
        <f>'Per Capita Nominal'!T28/'Per Capita Normalized'!$B$74</f>
        <v>#N/A</v>
      </c>
      <c r="T28" s="7" t="e">
        <f>'Per Capita Nominal'!U28/'Per Capita Normalized'!$B$74</f>
        <v>#N/A</v>
      </c>
      <c r="U28" s="7" t="e">
        <f>'Per Capita Nominal'!V28/'Per Capita Normalized'!$B$74</f>
        <v>#N/A</v>
      </c>
      <c r="V28" s="7" t="e">
        <f>'Per Capita Nominal'!W28/'Per Capita Normalized'!$B$74</f>
        <v>#N/A</v>
      </c>
      <c r="W28" s="7" t="e">
        <f>'Per Capita Nominal'!X28/'Per Capita Normalized'!$B$74</f>
        <v>#N/A</v>
      </c>
      <c r="X28" s="7" t="e">
        <f>'Per Capita Nominal'!Y28/'Per Capita Normalized'!$B$74</f>
        <v>#N/A</v>
      </c>
      <c r="Y28" s="7" t="e">
        <f>'Per Capita Nominal'!Z28/'Per Capita Normalized'!$B$74</f>
        <v>#N/A</v>
      </c>
      <c r="Z28" s="7" t="e">
        <f>'Per Capita Nominal'!AA28/'Per Capita Normalized'!$B$74</f>
        <v>#N/A</v>
      </c>
      <c r="AA28" s="7" t="e">
        <f>'Per Capita Nominal'!AB28/'Per Capita Normalized'!$B$74</f>
        <v>#N/A</v>
      </c>
      <c r="AB28" s="7" t="e">
        <f>'Per Capita Nominal'!AC28/'Per Capita Normalized'!$B$74</f>
        <v>#N/A</v>
      </c>
      <c r="AC28" s="7" t="e">
        <f>'Per Capita Nominal'!AD28/'Per Capita Normalized'!$B$74</f>
        <v>#N/A</v>
      </c>
      <c r="AD28" s="7" t="e">
        <f>'Per Capita Nominal'!AE28/'Per Capita Normalized'!$B$74</f>
        <v>#N/A</v>
      </c>
      <c r="AE28" s="7" t="e">
        <f>'Per Capita Nominal'!AF28/'Per Capita Normalized'!$B$74</f>
        <v>#N/A</v>
      </c>
      <c r="AF28" s="7" t="e">
        <f>'Per Capita Nominal'!AG28/'Per Capita Normalized'!$B$74</f>
        <v>#N/A</v>
      </c>
      <c r="AG28" s="7" t="e">
        <f>'Per Capita Nominal'!AH28/'Per Capita Normalized'!$B$74</f>
        <v>#N/A</v>
      </c>
      <c r="AH28" s="7" t="e">
        <f>'Per Capita Nominal'!AI28/'Per Capita Normalized'!$B$74</f>
        <v>#N/A</v>
      </c>
      <c r="AI28" s="7" t="e">
        <f>'Per Capita Nominal'!AJ28/'Per Capita Normalized'!$B$74</f>
        <v>#N/A</v>
      </c>
      <c r="AJ28" s="7" t="e">
        <f>'Per Capita Nominal'!AK28/'Per Capita Normalized'!$B$74</f>
        <v>#N/A</v>
      </c>
      <c r="AK28" s="7" t="e">
        <f>'Per Capita Nominal'!AL28/'Per Capita Normalized'!$B$74</f>
        <v>#N/A</v>
      </c>
      <c r="AL28" s="7" t="e">
        <f>'Per Capita Nominal'!AM28/'Per Capita Normalized'!$B$74</f>
        <v>#N/A</v>
      </c>
      <c r="AM28" s="7" t="e">
        <f>'Per Capita Nominal'!AN28/'Per Capita Normalized'!$B$74</f>
        <v>#N/A</v>
      </c>
      <c r="AN28" s="7" t="e">
        <f>'Per Capita Nominal'!AO28/'Per Capita Normalized'!$B$74</f>
        <v>#N/A</v>
      </c>
      <c r="AO28" s="7" t="e">
        <f>'Per Capita Nominal'!AP28/'Per Capita Normalized'!$B$74</f>
        <v>#N/A</v>
      </c>
      <c r="AP28" s="7" t="e">
        <f>'Per Capita Nominal'!AQ28/'Per Capita Normalized'!$B$74</f>
        <v>#N/A</v>
      </c>
      <c r="AQ28" s="7" t="e">
        <f>'Per Capita Nominal'!AR28/'Per Capita Normalized'!$B$74</f>
        <v>#N/A</v>
      </c>
      <c r="AR28" s="7" t="e">
        <f>'Per Capita Nominal'!AS28/'Per Capita Normalized'!$B$74</f>
        <v>#N/A</v>
      </c>
      <c r="AS28" s="7" t="e">
        <f>'Per Capita Nominal'!AT28/'Per Capita Normalized'!$B$74</f>
        <v>#N/A</v>
      </c>
      <c r="AT28" s="7" t="e">
        <f>'Per Capita Nominal'!AU28/'Per Capita Normalized'!$B$74</f>
        <v>#N/A</v>
      </c>
      <c r="AU28" s="7" t="e">
        <f>'Per Capita Nominal'!AV28/'Per Capita Normalized'!$B$74</f>
        <v>#N/A</v>
      </c>
      <c r="AV28" s="7" t="e">
        <f>'Per Capita Nominal'!AW28/'Per Capita Normalized'!$B$74</f>
        <v>#N/A</v>
      </c>
      <c r="AW28" s="7" t="e">
        <f>'Per Capita Nominal'!AX28/'Per Capita Normalized'!$B$74</f>
        <v>#N/A</v>
      </c>
      <c r="AX28" s="7" t="e">
        <f>'Per Capita Nominal'!AY28/'Per Capita Normalized'!$B$74</f>
        <v>#N/A</v>
      </c>
      <c r="AY28" s="7" t="e">
        <f>'Per Capita Nominal'!AZ28/'Per Capita Normalized'!$B$74</f>
        <v>#N/A</v>
      </c>
      <c r="AZ28" s="7" t="e">
        <f>'Per Capita Nominal'!BA28/'Per Capita Normalized'!$B$74</f>
        <v>#N/A</v>
      </c>
      <c r="BA28" s="7" t="e">
        <f>'Per Capita Nominal'!BB28/'Per Capita Normalized'!$B$74</f>
        <v>#N/A</v>
      </c>
      <c r="BB28" s="7" t="e">
        <f>'Per Capita Nominal'!BC28/'Per Capita Normalized'!$B$74</f>
        <v>#N/A</v>
      </c>
      <c r="BC28" s="7" t="e">
        <f>'Per Capita Nominal'!BD28/'Per Capita Normalized'!$B$74</f>
        <v>#N/A</v>
      </c>
      <c r="BD28" s="7" t="e">
        <f>'Per Capita Nominal'!BE28/'Per Capita Normalized'!$B$74</f>
        <v>#N/A</v>
      </c>
      <c r="BE28" s="7" t="e">
        <f>'Per Capita Nominal'!BF28/'Per Capita Normalized'!$B$74</f>
        <v>#N/A</v>
      </c>
      <c r="BF28" s="7" t="e">
        <f>'Per Capita Nominal'!BG28/'Per Capita Normalized'!$B$74</f>
        <v>#N/A</v>
      </c>
      <c r="BG28" s="7" t="e">
        <f>'Per Capita Nominal'!BH28/'Per Capita Normalized'!$B$74</f>
        <v>#N/A</v>
      </c>
      <c r="BH28" s="7" t="e">
        <f>'Per Capita Nominal'!BI28/'Per Capita Normalized'!$B$74</f>
        <v>#N/A</v>
      </c>
      <c r="BI28" s="7" t="e">
        <f>'Per Capita Nominal'!BJ28/'Per Capita Normalized'!$B$74</f>
        <v>#N/A</v>
      </c>
      <c r="BJ28" s="7" t="e">
        <f>'Per Capita Nominal'!BK28/'Per Capita Normalized'!$B$74</f>
        <v>#N/A</v>
      </c>
      <c r="BK28" s="7" t="e">
        <f>'Per Capita Nominal'!BL28/'Per Capita Normalized'!$B$74</f>
        <v>#N/A</v>
      </c>
      <c r="BL28" s="7" t="e">
        <f>'Per Capita Nominal'!BM28/'Per Capita Normalized'!$B$74</f>
        <v>#N/A</v>
      </c>
      <c r="BM28" s="7" t="e">
        <f>'Per Capita Nominal'!BN28/'Per Capita Normalized'!$B$74</f>
        <v>#N/A</v>
      </c>
      <c r="BN28" s="7" t="e">
        <f>'Per Capita Nominal'!BO28/'Per Capita Normalized'!$B$74</f>
        <v>#N/A</v>
      </c>
      <c r="BO28" s="7" t="e">
        <f>'Per Capita Nominal'!BP28/'Per Capita Normalized'!$B$74</f>
        <v>#N/A</v>
      </c>
      <c r="BP28" s="7" t="e">
        <f>'Per Capita Nominal'!BQ28/'Per Capita Normalized'!$B$74</f>
        <v>#N/A</v>
      </c>
      <c r="BQ28" s="7" t="e">
        <f>'Per Capita Nominal'!BR28/'Per Capita Normalized'!$B$74</f>
        <v>#N/A</v>
      </c>
      <c r="BR28" s="7" t="e">
        <f>'Per Capita Nominal'!BS28/'Per Capita Normalized'!$B$74</f>
        <v>#N/A</v>
      </c>
      <c r="BS28" s="7" t="e">
        <f>'Per Capita Nominal'!BT28/'Per Capita Normalized'!$B$74</f>
        <v>#N/A</v>
      </c>
      <c r="BT28" s="7" t="e">
        <f>'Per Capita Nominal'!BU28/'Per Capita Normalized'!$B$74</f>
        <v>#N/A</v>
      </c>
      <c r="BU28" s="7" t="e">
        <f>'Per Capita Nominal'!BV28/'Per Capita Normalized'!$B$74</f>
        <v>#N/A</v>
      </c>
      <c r="BV28" s="7" t="e">
        <f>'Per Capita Nominal'!BW28/'Per Capita Normalized'!$B$74</f>
        <v>#N/A</v>
      </c>
      <c r="BW28" s="7" t="e">
        <f>'Per Capita Nominal'!BX28/'Per Capita Normalized'!$B$74</f>
        <v>#N/A</v>
      </c>
      <c r="BX28" s="7" t="e">
        <f>'Per Capita Nominal'!BY28/'Per Capita Normalized'!$B$74</f>
        <v>#N/A</v>
      </c>
      <c r="BY28" s="7" t="e">
        <f>'Per Capita Nominal'!BZ28/'Per Capita Normalized'!$B$74</f>
        <v>#N/A</v>
      </c>
      <c r="BZ28" s="7" t="e">
        <f>'Per Capita Nominal'!CA28/'Per Capita Normalized'!$B$74</f>
        <v>#N/A</v>
      </c>
      <c r="CA28" s="7" t="e">
        <f>'Per Capita Nominal'!CB28/'Per Capita Normalized'!$B$74</f>
        <v>#N/A</v>
      </c>
      <c r="CB28" s="7" t="e">
        <f>'Per Capita Nominal'!CC28/'Per Capita Normalized'!$B$74</f>
        <v>#N/A</v>
      </c>
      <c r="CC28" s="7" t="e">
        <f>'Per Capita Nominal'!CD28/'Per Capita Normalized'!$B$74</f>
        <v>#N/A</v>
      </c>
      <c r="CD28" s="7" t="e">
        <f>'Per Capita Nominal'!CE28/'Per Capita Normalized'!$B$74</f>
        <v>#N/A</v>
      </c>
      <c r="CE28" s="7" t="e">
        <f>'Per Capita Nominal'!CF28/'Per Capita Normalized'!$B$74</f>
        <v>#N/A</v>
      </c>
      <c r="CF28" s="7" t="e">
        <f>'Per Capita Nominal'!CG28/'Per Capita Normalized'!$B$74</f>
        <v>#N/A</v>
      </c>
      <c r="CG28" s="7" t="e">
        <f>'Per Capita Nominal'!CH28/'Per Capita Normalized'!$B$74</f>
        <v>#N/A</v>
      </c>
      <c r="CH28" s="7" t="e">
        <f>'Per Capita Nominal'!CI28/'Per Capita Normalized'!$B$74</f>
        <v>#N/A</v>
      </c>
      <c r="CI28" s="7" t="e">
        <f>'Per Capita Nominal'!CJ28/'Per Capita Normalized'!$B$74</f>
        <v>#N/A</v>
      </c>
      <c r="CJ28" s="7" t="e">
        <f>'Per Capita Nominal'!CK28/'Per Capita Normalized'!$B$74</f>
        <v>#N/A</v>
      </c>
      <c r="CK28" s="7" t="e">
        <f>'Per Capita Nominal'!CL28/'Per Capita Normalized'!$B$74</f>
        <v>#N/A</v>
      </c>
      <c r="CL28" s="7" t="e">
        <f>'Per Capita Nominal'!CM28/'Per Capita Normalized'!$B$74</f>
        <v>#N/A</v>
      </c>
      <c r="CM28" s="7" t="e">
        <f>'Per Capita Nominal'!CN28/'Per Capita Normalized'!$B$74</f>
        <v>#N/A</v>
      </c>
      <c r="CN28" s="7" t="e">
        <f>'Per Capita Nominal'!CO28/'Per Capita Normalized'!$B$74</f>
        <v>#N/A</v>
      </c>
      <c r="CO28" s="7" t="e">
        <f>'Per Capita Nominal'!CP28/'Per Capita Normalized'!$B$74</f>
        <v>#N/A</v>
      </c>
    </row>
    <row r="29" spans="1:93" hidden="1" outlineLevel="4">
      <c r="A29" s="205" t="s">
        <v>397</v>
      </c>
      <c r="B29" s="7" t="e">
        <f>'Per Capita Nominal'!C29/'Per Capita Normalized'!$B$74</f>
        <v>#N/A</v>
      </c>
      <c r="C29" s="11" t="e">
        <f>'Per Capita Nominal'!D29/'Per Capita Normalized'!$B$74</f>
        <v>#N/A</v>
      </c>
      <c r="D29" s="7" t="e">
        <f>'Per Capita Nominal'!E29/'Per Capita Normalized'!$B$74</f>
        <v>#N/A</v>
      </c>
      <c r="E29" s="7" t="e">
        <f>'Per Capita Nominal'!F29/'Per Capita Normalized'!$B$74</f>
        <v>#N/A</v>
      </c>
      <c r="F29" s="7" t="e">
        <f>'Per Capita Nominal'!G29/'Per Capita Normalized'!$B$74</f>
        <v>#N/A</v>
      </c>
      <c r="G29" s="7" t="e">
        <f>'Per Capita Nominal'!H29/'Per Capita Normalized'!$B$74</f>
        <v>#N/A</v>
      </c>
      <c r="H29" s="7" t="e">
        <f>'Per Capita Nominal'!I29/'Per Capita Normalized'!$B$74</f>
        <v>#N/A</v>
      </c>
      <c r="I29" s="7" t="e">
        <f>'Per Capita Nominal'!J29/'Per Capita Normalized'!$B$74</f>
        <v>#N/A</v>
      </c>
      <c r="J29" s="7" t="e">
        <f>'Per Capita Nominal'!K29/'Per Capita Normalized'!$B$74</f>
        <v>#N/A</v>
      </c>
      <c r="K29" s="7" t="e">
        <f>'Per Capita Nominal'!L29/'Per Capita Normalized'!$B$74</f>
        <v>#N/A</v>
      </c>
      <c r="L29" s="7" t="e">
        <f>'Per Capita Nominal'!M29/'Per Capita Normalized'!$B$74</f>
        <v>#N/A</v>
      </c>
      <c r="M29" s="7" t="e">
        <f>'Per Capita Nominal'!N29/'Per Capita Normalized'!$B$74</f>
        <v>#N/A</v>
      </c>
      <c r="N29" s="7" t="e">
        <f>'Per Capita Nominal'!O29/'Per Capita Normalized'!$B$74</f>
        <v>#N/A</v>
      </c>
      <c r="O29" s="7" t="e">
        <f>'Per Capita Nominal'!P29/'Per Capita Normalized'!$B$74</f>
        <v>#N/A</v>
      </c>
      <c r="P29" s="7" t="e">
        <f>'Per Capita Nominal'!Q29/'Per Capita Normalized'!$B$74</f>
        <v>#N/A</v>
      </c>
      <c r="Q29" s="7" t="e">
        <f>'Per Capita Nominal'!R29/'Per Capita Normalized'!$B$74</f>
        <v>#N/A</v>
      </c>
      <c r="R29" s="7" t="e">
        <f>'Per Capita Nominal'!S29/'Per Capita Normalized'!$B$74</f>
        <v>#N/A</v>
      </c>
      <c r="S29" s="7" t="e">
        <f>'Per Capita Nominal'!T29/'Per Capita Normalized'!$B$74</f>
        <v>#N/A</v>
      </c>
      <c r="T29" s="7" t="e">
        <f>'Per Capita Nominal'!U29/'Per Capita Normalized'!$B$74</f>
        <v>#N/A</v>
      </c>
      <c r="U29" s="7" t="e">
        <f>'Per Capita Nominal'!V29/'Per Capita Normalized'!$B$74</f>
        <v>#N/A</v>
      </c>
      <c r="V29" s="7" t="e">
        <f>'Per Capita Nominal'!W29/'Per Capita Normalized'!$B$74</f>
        <v>#N/A</v>
      </c>
      <c r="W29" s="7" t="e">
        <f>'Per Capita Nominal'!X29/'Per Capita Normalized'!$B$74</f>
        <v>#N/A</v>
      </c>
      <c r="X29" s="7" t="e">
        <f>'Per Capita Nominal'!Y29/'Per Capita Normalized'!$B$74</f>
        <v>#N/A</v>
      </c>
      <c r="Y29" s="7" t="e">
        <f>'Per Capita Nominal'!Z29/'Per Capita Normalized'!$B$74</f>
        <v>#N/A</v>
      </c>
      <c r="Z29" s="7" t="e">
        <f>'Per Capita Nominal'!AA29/'Per Capita Normalized'!$B$74</f>
        <v>#N/A</v>
      </c>
      <c r="AA29" s="7" t="e">
        <f>'Per Capita Nominal'!AB29/'Per Capita Normalized'!$B$74</f>
        <v>#N/A</v>
      </c>
      <c r="AB29" s="7" t="e">
        <f>'Per Capita Nominal'!AC29/'Per Capita Normalized'!$B$74</f>
        <v>#N/A</v>
      </c>
      <c r="AC29" s="7" t="e">
        <f>'Per Capita Nominal'!AD29/'Per Capita Normalized'!$B$74</f>
        <v>#N/A</v>
      </c>
      <c r="AD29" s="7" t="e">
        <f>'Per Capita Nominal'!AE29/'Per Capita Normalized'!$B$74</f>
        <v>#N/A</v>
      </c>
      <c r="AE29" s="7" t="e">
        <f>'Per Capita Nominal'!AF29/'Per Capita Normalized'!$B$74</f>
        <v>#N/A</v>
      </c>
      <c r="AF29" s="7" t="e">
        <f>'Per Capita Nominal'!AG29/'Per Capita Normalized'!$B$74</f>
        <v>#N/A</v>
      </c>
      <c r="AG29" s="7" t="e">
        <f>'Per Capita Nominal'!AH29/'Per Capita Normalized'!$B$74</f>
        <v>#N/A</v>
      </c>
      <c r="AH29" s="7" t="e">
        <f>'Per Capita Nominal'!AI29/'Per Capita Normalized'!$B$74</f>
        <v>#N/A</v>
      </c>
      <c r="AI29" s="7" t="e">
        <f>'Per Capita Nominal'!AJ29/'Per Capita Normalized'!$B$74</f>
        <v>#N/A</v>
      </c>
      <c r="AJ29" s="7" t="e">
        <f>'Per Capita Nominal'!AK29/'Per Capita Normalized'!$B$74</f>
        <v>#N/A</v>
      </c>
      <c r="AK29" s="7" t="e">
        <f>'Per Capita Nominal'!AL29/'Per Capita Normalized'!$B$74</f>
        <v>#N/A</v>
      </c>
      <c r="AL29" s="7" t="e">
        <f>'Per Capita Nominal'!AM29/'Per Capita Normalized'!$B$74</f>
        <v>#N/A</v>
      </c>
      <c r="AM29" s="7" t="e">
        <f>'Per Capita Nominal'!AN29/'Per Capita Normalized'!$B$74</f>
        <v>#N/A</v>
      </c>
      <c r="AN29" s="7" t="e">
        <f>'Per Capita Nominal'!AO29/'Per Capita Normalized'!$B$74</f>
        <v>#N/A</v>
      </c>
      <c r="AO29" s="7" t="e">
        <f>'Per Capita Nominal'!AP29/'Per Capita Normalized'!$B$74</f>
        <v>#N/A</v>
      </c>
      <c r="AP29" s="7" t="e">
        <f>'Per Capita Nominal'!AQ29/'Per Capita Normalized'!$B$74</f>
        <v>#N/A</v>
      </c>
      <c r="AQ29" s="7" t="e">
        <f>'Per Capita Nominal'!AR29/'Per Capita Normalized'!$B$74</f>
        <v>#N/A</v>
      </c>
      <c r="AR29" s="7" t="e">
        <f>'Per Capita Nominal'!AS29/'Per Capita Normalized'!$B$74</f>
        <v>#N/A</v>
      </c>
      <c r="AS29" s="7" t="e">
        <f>'Per Capita Nominal'!AT29/'Per Capita Normalized'!$B$74</f>
        <v>#N/A</v>
      </c>
      <c r="AT29" s="7" t="e">
        <f>'Per Capita Nominal'!AU29/'Per Capita Normalized'!$B$74</f>
        <v>#N/A</v>
      </c>
      <c r="AU29" s="7" t="e">
        <f>'Per Capita Nominal'!AV29/'Per Capita Normalized'!$B$74</f>
        <v>#N/A</v>
      </c>
      <c r="AV29" s="7" t="e">
        <f>'Per Capita Nominal'!AW29/'Per Capita Normalized'!$B$74</f>
        <v>#N/A</v>
      </c>
      <c r="AW29" s="7" t="e">
        <f>'Per Capita Nominal'!AX29/'Per Capita Normalized'!$B$74</f>
        <v>#N/A</v>
      </c>
      <c r="AX29" s="7" t="e">
        <f>'Per Capita Nominal'!AY29/'Per Capita Normalized'!$B$74</f>
        <v>#N/A</v>
      </c>
      <c r="AY29" s="7" t="e">
        <f>'Per Capita Nominal'!AZ29/'Per Capita Normalized'!$B$74</f>
        <v>#N/A</v>
      </c>
      <c r="AZ29" s="7" t="e">
        <f>'Per Capita Nominal'!BA29/'Per Capita Normalized'!$B$74</f>
        <v>#N/A</v>
      </c>
      <c r="BA29" s="7" t="e">
        <f>'Per Capita Nominal'!BB29/'Per Capita Normalized'!$B$74</f>
        <v>#N/A</v>
      </c>
      <c r="BB29" s="7" t="e">
        <f>'Per Capita Nominal'!BC29/'Per Capita Normalized'!$B$74</f>
        <v>#N/A</v>
      </c>
      <c r="BC29" s="7" t="e">
        <f>'Per Capita Nominal'!BD29/'Per Capita Normalized'!$B$74</f>
        <v>#N/A</v>
      </c>
      <c r="BD29" s="7" t="e">
        <f>'Per Capita Nominal'!BE29/'Per Capita Normalized'!$B$74</f>
        <v>#N/A</v>
      </c>
      <c r="BE29" s="7" t="e">
        <f>'Per Capita Nominal'!BF29/'Per Capita Normalized'!$B$74</f>
        <v>#N/A</v>
      </c>
      <c r="BF29" s="7" t="e">
        <f>'Per Capita Nominal'!BG29/'Per Capita Normalized'!$B$74</f>
        <v>#N/A</v>
      </c>
      <c r="BG29" s="7" t="e">
        <f>'Per Capita Nominal'!BH29/'Per Capita Normalized'!$B$74</f>
        <v>#N/A</v>
      </c>
      <c r="BH29" s="7" t="e">
        <f>'Per Capita Nominal'!BI29/'Per Capita Normalized'!$B$74</f>
        <v>#N/A</v>
      </c>
      <c r="BI29" s="7" t="e">
        <f>'Per Capita Nominal'!BJ29/'Per Capita Normalized'!$B$74</f>
        <v>#N/A</v>
      </c>
      <c r="BJ29" s="7" t="e">
        <f>'Per Capita Nominal'!BK29/'Per Capita Normalized'!$B$74</f>
        <v>#N/A</v>
      </c>
      <c r="BK29" s="7" t="e">
        <f>'Per Capita Nominal'!BL29/'Per Capita Normalized'!$B$74</f>
        <v>#N/A</v>
      </c>
      <c r="BL29" s="7" t="e">
        <f>'Per Capita Nominal'!BM29/'Per Capita Normalized'!$B$74</f>
        <v>#N/A</v>
      </c>
      <c r="BM29" s="7" t="e">
        <f>'Per Capita Nominal'!BN29/'Per Capita Normalized'!$B$74</f>
        <v>#N/A</v>
      </c>
      <c r="BN29" s="7" t="e">
        <f>'Per Capita Nominal'!BO29/'Per Capita Normalized'!$B$74</f>
        <v>#N/A</v>
      </c>
      <c r="BO29" s="7" t="e">
        <f>'Per Capita Nominal'!BP29/'Per Capita Normalized'!$B$74</f>
        <v>#N/A</v>
      </c>
      <c r="BP29" s="7" t="e">
        <f>'Per Capita Nominal'!BQ29/'Per Capita Normalized'!$B$74</f>
        <v>#N/A</v>
      </c>
      <c r="BQ29" s="7" t="e">
        <f>'Per Capita Nominal'!BR29/'Per Capita Normalized'!$B$74</f>
        <v>#N/A</v>
      </c>
      <c r="BR29" s="7" t="e">
        <f>'Per Capita Nominal'!BS29/'Per Capita Normalized'!$B$74</f>
        <v>#N/A</v>
      </c>
      <c r="BS29" s="7" t="e">
        <f>'Per Capita Nominal'!BT29/'Per Capita Normalized'!$B$74</f>
        <v>#N/A</v>
      </c>
      <c r="BT29" s="7" t="e">
        <f>'Per Capita Nominal'!BU29/'Per Capita Normalized'!$B$74</f>
        <v>#N/A</v>
      </c>
      <c r="BU29" s="7" t="e">
        <f>'Per Capita Nominal'!BV29/'Per Capita Normalized'!$B$74</f>
        <v>#N/A</v>
      </c>
      <c r="BV29" s="7" t="e">
        <f>'Per Capita Nominal'!BW29/'Per Capita Normalized'!$B$74</f>
        <v>#N/A</v>
      </c>
      <c r="BW29" s="7" t="e">
        <f>'Per Capita Nominal'!BX29/'Per Capita Normalized'!$B$74</f>
        <v>#N/A</v>
      </c>
      <c r="BX29" s="7" t="e">
        <f>'Per Capita Nominal'!BY29/'Per Capita Normalized'!$B$74</f>
        <v>#N/A</v>
      </c>
      <c r="BY29" s="7" t="e">
        <f>'Per Capita Nominal'!BZ29/'Per Capita Normalized'!$B$74</f>
        <v>#N/A</v>
      </c>
      <c r="BZ29" s="7" t="e">
        <f>'Per Capita Nominal'!CA29/'Per Capita Normalized'!$B$74</f>
        <v>#N/A</v>
      </c>
      <c r="CA29" s="7" t="e">
        <f>'Per Capita Nominal'!CB29/'Per Capita Normalized'!$B$74</f>
        <v>#N/A</v>
      </c>
      <c r="CB29" s="7" t="e">
        <f>'Per Capita Nominal'!CC29/'Per Capita Normalized'!$B$74</f>
        <v>#N/A</v>
      </c>
      <c r="CC29" s="7" t="e">
        <f>'Per Capita Nominal'!CD29/'Per Capita Normalized'!$B$74</f>
        <v>#N/A</v>
      </c>
      <c r="CD29" s="7" t="e">
        <f>'Per Capita Nominal'!CE29/'Per Capita Normalized'!$B$74</f>
        <v>#N/A</v>
      </c>
      <c r="CE29" s="7" t="e">
        <f>'Per Capita Nominal'!CF29/'Per Capita Normalized'!$B$74</f>
        <v>#N/A</v>
      </c>
      <c r="CF29" s="7" t="e">
        <f>'Per Capita Nominal'!CG29/'Per Capita Normalized'!$B$74</f>
        <v>#N/A</v>
      </c>
      <c r="CG29" s="7" t="e">
        <f>'Per Capita Nominal'!CH29/'Per Capita Normalized'!$B$74</f>
        <v>#N/A</v>
      </c>
      <c r="CH29" s="7" t="e">
        <f>'Per Capita Nominal'!CI29/'Per Capita Normalized'!$B$74</f>
        <v>#N/A</v>
      </c>
      <c r="CI29" s="7" t="e">
        <f>'Per Capita Nominal'!CJ29/'Per Capita Normalized'!$B$74</f>
        <v>#N/A</v>
      </c>
      <c r="CJ29" s="7" t="e">
        <f>'Per Capita Nominal'!CK29/'Per Capita Normalized'!$B$74</f>
        <v>#N/A</v>
      </c>
      <c r="CK29" s="7" t="e">
        <f>'Per Capita Nominal'!CL29/'Per Capita Normalized'!$B$74</f>
        <v>#N/A</v>
      </c>
      <c r="CL29" s="7" t="e">
        <f>'Per Capita Nominal'!CM29/'Per Capita Normalized'!$B$74</f>
        <v>#N/A</v>
      </c>
      <c r="CM29" s="7" t="e">
        <f>'Per Capita Nominal'!CN29/'Per Capita Normalized'!$B$74</f>
        <v>#N/A</v>
      </c>
      <c r="CN29" s="7" t="e">
        <f>'Per Capita Nominal'!CO29/'Per Capita Normalized'!$B$74</f>
        <v>#N/A</v>
      </c>
      <c r="CO29" s="7" t="e">
        <f>'Per Capita Nominal'!CP29/'Per Capita Normalized'!$B$74</f>
        <v>#N/A</v>
      </c>
    </row>
    <row r="30" spans="1:93" s="36" customFormat="1" hidden="1" outlineLevel="3">
      <c r="A30" s="234" t="s">
        <v>380</v>
      </c>
      <c r="B30" s="7" t="e">
        <f>'Per Capita Nominal'!C30/'Per Capita Normalized'!$B$74</f>
        <v>#N/A</v>
      </c>
      <c r="C30" s="11" t="e">
        <f>'Per Capita Nominal'!D30/'Per Capita Normalized'!$B$74</f>
        <v>#N/A</v>
      </c>
      <c r="D30" s="7" t="e">
        <f>'Per Capita Nominal'!E30/'Per Capita Normalized'!$B$74</f>
        <v>#N/A</v>
      </c>
      <c r="E30" s="7" t="e">
        <f>'Per Capita Nominal'!F30/'Per Capita Normalized'!$B$74</f>
        <v>#N/A</v>
      </c>
      <c r="F30" s="7" t="e">
        <f>'Per Capita Nominal'!G30/'Per Capita Normalized'!$B$74</f>
        <v>#N/A</v>
      </c>
      <c r="G30" s="7" t="e">
        <f>'Per Capita Nominal'!H30/'Per Capita Normalized'!$B$74</f>
        <v>#N/A</v>
      </c>
      <c r="H30" s="7" t="e">
        <f>'Per Capita Nominal'!I30/'Per Capita Normalized'!$B$74</f>
        <v>#N/A</v>
      </c>
      <c r="I30" s="7" t="e">
        <f>'Per Capita Nominal'!J30/'Per Capita Normalized'!$B$74</f>
        <v>#N/A</v>
      </c>
      <c r="J30" s="7" t="e">
        <f>'Per Capita Nominal'!K30/'Per Capita Normalized'!$B$74</f>
        <v>#N/A</v>
      </c>
      <c r="K30" s="7" t="e">
        <f>'Per Capita Nominal'!L30/'Per Capita Normalized'!$B$74</f>
        <v>#N/A</v>
      </c>
      <c r="L30" s="7" t="e">
        <f>'Per Capita Nominal'!M30/'Per Capita Normalized'!$B$74</f>
        <v>#N/A</v>
      </c>
      <c r="M30" s="7" t="e">
        <f>'Per Capita Nominal'!N30/'Per Capita Normalized'!$B$74</f>
        <v>#N/A</v>
      </c>
      <c r="N30" s="7" t="e">
        <f>'Per Capita Nominal'!O30/'Per Capita Normalized'!$B$74</f>
        <v>#N/A</v>
      </c>
      <c r="O30" s="7" t="e">
        <f>'Per Capita Nominal'!P30/'Per Capita Normalized'!$B$74</f>
        <v>#N/A</v>
      </c>
      <c r="P30" s="7" t="e">
        <f>'Per Capita Nominal'!Q30/'Per Capita Normalized'!$B$74</f>
        <v>#N/A</v>
      </c>
      <c r="Q30" s="7" t="e">
        <f>'Per Capita Nominal'!R30/'Per Capita Normalized'!$B$74</f>
        <v>#N/A</v>
      </c>
      <c r="R30" s="7" t="e">
        <f>'Per Capita Nominal'!S30/'Per Capita Normalized'!$B$74</f>
        <v>#N/A</v>
      </c>
      <c r="S30" s="7" t="e">
        <f>'Per Capita Nominal'!T30/'Per Capita Normalized'!$B$74</f>
        <v>#N/A</v>
      </c>
      <c r="T30" s="7" t="e">
        <f>'Per Capita Nominal'!U30/'Per Capita Normalized'!$B$74</f>
        <v>#N/A</v>
      </c>
      <c r="U30" s="7" t="e">
        <f>'Per Capita Nominal'!V30/'Per Capita Normalized'!$B$74</f>
        <v>#N/A</v>
      </c>
      <c r="V30" s="7" t="e">
        <f>'Per Capita Nominal'!W30/'Per Capita Normalized'!$B$74</f>
        <v>#N/A</v>
      </c>
      <c r="W30" s="7" t="e">
        <f>'Per Capita Nominal'!X30/'Per Capita Normalized'!$B$74</f>
        <v>#N/A</v>
      </c>
      <c r="X30" s="7" t="e">
        <f>'Per Capita Nominal'!Y30/'Per Capita Normalized'!$B$74</f>
        <v>#N/A</v>
      </c>
      <c r="Y30" s="7" t="e">
        <f>'Per Capita Nominal'!Z30/'Per Capita Normalized'!$B$74</f>
        <v>#N/A</v>
      </c>
      <c r="Z30" s="7" t="e">
        <f>'Per Capita Nominal'!AA30/'Per Capita Normalized'!$B$74</f>
        <v>#N/A</v>
      </c>
      <c r="AA30" s="7" t="e">
        <f>'Per Capita Nominal'!AB30/'Per Capita Normalized'!$B$74</f>
        <v>#N/A</v>
      </c>
      <c r="AB30" s="7" t="e">
        <f>'Per Capita Nominal'!AC30/'Per Capita Normalized'!$B$74</f>
        <v>#N/A</v>
      </c>
      <c r="AC30" s="7" t="e">
        <f>'Per Capita Nominal'!AD30/'Per Capita Normalized'!$B$74</f>
        <v>#N/A</v>
      </c>
      <c r="AD30" s="7" t="e">
        <f>'Per Capita Nominal'!AE30/'Per Capita Normalized'!$B$74</f>
        <v>#N/A</v>
      </c>
      <c r="AE30" s="7" t="e">
        <f>'Per Capita Nominal'!AF30/'Per Capita Normalized'!$B$74</f>
        <v>#N/A</v>
      </c>
      <c r="AF30" s="7" t="e">
        <f>'Per Capita Nominal'!AG30/'Per Capita Normalized'!$B$74</f>
        <v>#N/A</v>
      </c>
      <c r="AG30" s="7" t="e">
        <f>'Per Capita Nominal'!AH30/'Per Capita Normalized'!$B$74</f>
        <v>#N/A</v>
      </c>
      <c r="AH30" s="7" t="e">
        <f>'Per Capita Nominal'!AI30/'Per Capita Normalized'!$B$74</f>
        <v>#N/A</v>
      </c>
      <c r="AI30" s="7" t="e">
        <f>'Per Capita Nominal'!AJ30/'Per Capita Normalized'!$B$74</f>
        <v>#N/A</v>
      </c>
      <c r="AJ30" s="7" t="e">
        <f>'Per Capita Nominal'!AK30/'Per Capita Normalized'!$B$74</f>
        <v>#N/A</v>
      </c>
      <c r="AK30" s="7" t="e">
        <f>'Per Capita Nominal'!AL30/'Per Capita Normalized'!$B$74</f>
        <v>#N/A</v>
      </c>
      <c r="AL30" s="7" t="e">
        <f>'Per Capita Nominal'!AM30/'Per Capita Normalized'!$B$74</f>
        <v>#N/A</v>
      </c>
      <c r="AM30" s="7" t="e">
        <f>'Per Capita Nominal'!AN30/'Per Capita Normalized'!$B$74</f>
        <v>#N/A</v>
      </c>
      <c r="AN30" s="7" t="e">
        <f>'Per Capita Nominal'!AO30/'Per Capita Normalized'!$B$74</f>
        <v>#N/A</v>
      </c>
      <c r="AO30" s="7" t="e">
        <f>'Per Capita Nominal'!AP30/'Per Capita Normalized'!$B$74</f>
        <v>#N/A</v>
      </c>
      <c r="AP30" s="7" t="e">
        <f>'Per Capita Nominal'!AQ30/'Per Capita Normalized'!$B$74</f>
        <v>#N/A</v>
      </c>
      <c r="AQ30" s="7" t="e">
        <f>'Per Capita Nominal'!AR30/'Per Capita Normalized'!$B$74</f>
        <v>#N/A</v>
      </c>
      <c r="AR30" s="7" t="e">
        <f>'Per Capita Nominal'!AS30/'Per Capita Normalized'!$B$74</f>
        <v>#N/A</v>
      </c>
      <c r="AS30" s="7" t="e">
        <f>'Per Capita Nominal'!AT30/'Per Capita Normalized'!$B$74</f>
        <v>#N/A</v>
      </c>
      <c r="AT30" s="7" t="e">
        <f>'Per Capita Nominal'!AU30/'Per Capita Normalized'!$B$74</f>
        <v>#N/A</v>
      </c>
      <c r="AU30" s="7" t="e">
        <f>'Per Capita Nominal'!AV30/'Per Capita Normalized'!$B$74</f>
        <v>#N/A</v>
      </c>
      <c r="AV30" s="7" t="e">
        <f>'Per Capita Nominal'!AW30/'Per Capita Normalized'!$B$74</f>
        <v>#N/A</v>
      </c>
      <c r="AW30" s="7" t="e">
        <f>'Per Capita Nominal'!AX30/'Per Capita Normalized'!$B$74</f>
        <v>#N/A</v>
      </c>
      <c r="AX30" s="7" t="e">
        <f>'Per Capita Nominal'!AY30/'Per Capita Normalized'!$B$74</f>
        <v>#N/A</v>
      </c>
      <c r="AY30" s="7" t="e">
        <f>'Per Capita Nominal'!AZ30/'Per Capita Normalized'!$B$74</f>
        <v>#N/A</v>
      </c>
      <c r="AZ30" s="7" t="e">
        <f>'Per Capita Nominal'!BA30/'Per Capita Normalized'!$B$74</f>
        <v>#N/A</v>
      </c>
      <c r="BA30" s="7" t="e">
        <f>'Per Capita Nominal'!BB30/'Per Capita Normalized'!$B$74</f>
        <v>#N/A</v>
      </c>
      <c r="BB30" s="7" t="e">
        <f>'Per Capita Nominal'!BC30/'Per Capita Normalized'!$B$74</f>
        <v>#N/A</v>
      </c>
      <c r="BC30" s="7" t="e">
        <f>'Per Capita Nominal'!BD30/'Per Capita Normalized'!$B$74</f>
        <v>#N/A</v>
      </c>
      <c r="BD30" s="7" t="e">
        <f>'Per Capita Nominal'!BE30/'Per Capita Normalized'!$B$74</f>
        <v>#N/A</v>
      </c>
      <c r="BE30" s="7" t="e">
        <f>'Per Capita Nominal'!BF30/'Per Capita Normalized'!$B$74</f>
        <v>#N/A</v>
      </c>
      <c r="BF30" s="7" t="e">
        <f>'Per Capita Nominal'!BG30/'Per Capita Normalized'!$B$74</f>
        <v>#N/A</v>
      </c>
      <c r="BG30" s="7" t="e">
        <f>'Per Capita Nominal'!BH30/'Per Capita Normalized'!$B$74</f>
        <v>#N/A</v>
      </c>
      <c r="BH30" s="7" t="e">
        <f>'Per Capita Nominal'!BI30/'Per Capita Normalized'!$B$74</f>
        <v>#N/A</v>
      </c>
      <c r="BI30" s="7" t="e">
        <f>'Per Capita Nominal'!BJ30/'Per Capita Normalized'!$B$74</f>
        <v>#N/A</v>
      </c>
      <c r="BJ30" s="7" t="e">
        <f>'Per Capita Nominal'!BK30/'Per Capita Normalized'!$B$74</f>
        <v>#N/A</v>
      </c>
      <c r="BK30" s="7" t="e">
        <f>'Per Capita Nominal'!BL30/'Per Capita Normalized'!$B$74</f>
        <v>#N/A</v>
      </c>
      <c r="BL30" s="7" t="e">
        <f>'Per Capita Nominal'!BM30/'Per Capita Normalized'!$B$74</f>
        <v>#N/A</v>
      </c>
      <c r="BM30" s="7" t="e">
        <f>'Per Capita Nominal'!BN30/'Per Capita Normalized'!$B$74</f>
        <v>#N/A</v>
      </c>
      <c r="BN30" s="7" t="e">
        <f>'Per Capita Nominal'!BO30/'Per Capita Normalized'!$B$74</f>
        <v>#N/A</v>
      </c>
      <c r="BO30" s="7" t="e">
        <f>'Per Capita Nominal'!BP30/'Per Capita Normalized'!$B$74</f>
        <v>#N/A</v>
      </c>
      <c r="BP30" s="7" t="e">
        <f>'Per Capita Nominal'!BQ30/'Per Capita Normalized'!$B$74</f>
        <v>#N/A</v>
      </c>
      <c r="BQ30" s="7" t="e">
        <f>'Per Capita Nominal'!BR30/'Per Capita Normalized'!$B$74</f>
        <v>#N/A</v>
      </c>
      <c r="BR30" s="7" t="e">
        <f>'Per Capita Nominal'!BS30/'Per Capita Normalized'!$B$74</f>
        <v>#N/A</v>
      </c>
      <c r="BS30" s="7" t="e">
        <f>'Per Capita Nominal'!BT30/'Per Capita Normalized'!$B$74</f>
        <v>#N/A</v>
      </c>
      <c r="BT30" s="7" t="e">
        <f>'Per Capita Nominal'!BU30/'Per Capita Normalized'!$B$74</f>
        <v>#N/A</v>
      </c>
      <c r="BU30" s="7" t="e">
        <f>'Per Capita Nominal'!BV30/'Per Capita Normalized'!$B$74</f>
        <v>#N/A</v>
      </c>
      <c r="BV30" s="7" t="e">
        <f>'Per Capita Nominal'!BW30/'Per Capita Normalized'!$B$74</f>
        <v>#N/A</v>
      </c>
      <c r="BW30" s="7" t="e">
        <f>'Per Capita Nominal'!BX30/'Per Capita Normalized'!$B$74</f>
        <v>#N/A</v>
      </c>
      <c r="BX30" s="7" t="e">
        <f>'Per Capita Nominal'!BY30/'Per Capita Normalized'!$B$74</f>
        <v>#N/A</v>
      </c>
      <c r="BY30" s="7" t="e">
        <f>'Per Capita Nominal'!BZ30/'Per Capita Normalized'!$B$74</f>
        <v>#N/A</v>
      </c>
      <c r="BZ30" s="7" t="e">
        <f>'Per Capita Nominal'!CA30/'Per Capita Normalized'!$B$74</f>
        <v>#N/A</v>
      </c>
      <c r="CA30" s="7" t="e">
        <f>'Per Capita Nominal'!CB30/'Per Capita Normalized'!$B$74</f>
        <v>#N/A</v>
      </c>
      <c r="CB30" s="7" t="e">
        <f>'Per Capita Nominal'!CC30/'Per Capita Normalized'!$B$74</f>
        <v>#N/A</v>
      </c>
      <c r="CC30" s="7" t="e">
        <f>'Per Capita Nominal'!CD30/'Per Capita Normalized'!$B$74</f>
        <v>#N/A</v>
      </c>
      <c r="CD30" s="7" t="e">
        <f>'Per Capita Nominal'!CE30/'Per Capita Normalized'!$B$74</f>
        <v>#N/A</v>
      </c>
      <c r="CE30" s="7" t="e">
        <f>'Per Capita Nominal'!CF30/'Per Capita Normalized'!$B$74</f>
        <v>#N/A</v>
      </c>
      <c r="CF30" s="7" t="e">
        <f>'Per Capita Nominal'!CG30/'Per Capita Normalized'!$B$74</f>
        <v>#N/A</v>
      </c>
      <c r="CG30" s="7" t="e">
        <f>'Per Capita Nominal'!CH30/'Per Capita Normalized'!$B$74</f>
        <v>#N/A</v>
      </c>
      <c r="CH30" s="7" t="e">
        <f>'Per Capita Nominal'!CI30/'Per Capita Normalized'!$B$74</f>
        <v>#N/A</v>
      </c>
      <c r="CI30" s="7" t="e">
        <f>'Per Capita Nominal'!CJ30/'Per Capita Normalized'!$B$74</f>
        <v>#N/A</v>
      </c>
      <c r="CJ30" s="7" t="e">
        <f>'Per Capita Nominal'!CK30/'Per Capita Normalized'!$B$74</f>
        <v>#N/A</v>
      </c>
      <c r="CK30" s="7" t="e">
        <f>'Per Capita Nominal'!CL30/'Per Capita Normalized'!$B$74</f>
        <v>#N/A</v>
      </c>
      <c r="CL30" s="7" t="e">
        <f>'Per Capita Nominal'!CM30/'Per Capita Normalized'!$B$74</f>
        <v>#N/A</v>
      </c>
      <c r="CM30" s="7" t="e">
        <f>'Per Capita Nominal'!CN30/'Per Capita Normalized'!$B$74</f>
        <v>#N/A</v>
      </c>
      <c r="CN30" s="7" t="e">
        <f>'Per Capita Nominal'!CO30/'Per Capita Normalized'!$B$74</f>
        <v>#N/A</v>
      </c>
      <c r="CO30" s="7" t="e">
        <f>'Per Capita Nominal'!CP30/'Per Capita Normalized'!$B$74</f>
        <v>#N/A</v>
      </c>
    </row>
    <row r="31" spans="1:93" s="36" customFormat="1" hidden="1" outlineLevel="4">
      <c r="A31" s="208" t="s">
        <v>381</v>
      </c>
      <c r="B31" s="7" t="e">
        <f>'Per Capita Nominal'!C31/'Per Capita Normalized'!$B$74</f>
        <v>#N/A</v>
      </c>
      <c r="C31" s="11" t="e">
        <f>'Per Capita Nominal'!D31/'Per Capita Normalized'!$B$74</f>
        <v>#N/A</v>
      </c>
      <c r="D31" s="7" t="e">
        <f>'Per Capita Nominal'!E31/'Per Capita Normalized'!$B$74</f>
        <v>#N/A</v>
      </c>
      <c r="E31" s="7" t="e">
        <f>'Per Capita Nominal'!F31/'Per Capita Normalized'!$B$74</f>
        <v>#N/A</v>
      </c>
      <c r="F31" s="7" t="e">
        <f>'Per Capita Nominal'!G31/'Per Capita Normalized'!$B$74</f>
        <v>#N/A</v>
      </c>
      <c r="G31" s="7" t="e">
        <f>'Per Capita Nominal'!H31/'Per Capita Normalized'!$B$74</f>
        <v>#N/A</v>
      </c>
      <c r="H31" s="7" t="e">
        <f>'Per Capita Nominal'!I31/'Per Capita Normalized'!$B$74</f>
        <v>#N/A</v>
      </c>
      <c r="I31" s="7" t="e">
        <f>'Per Capita Nominal'!J31/'Per Capita Normalized'!$B$74</f>
        <v>#N/A</v>
      </c>
      <c r="J31" s="7" t="e">
        <f>'Per Capita Nominal'!K31/'Per Capita Normalized'!$B$74</f>
        <v>#N/A</v>
      </c>
      <c r="K31" s="7" t="e">
        <f>'Per Capita Nominal'!L31/'Per Capita Normalized'!$B$74</f>
        <v>#N/A</v>
      </c>
      <c r="L31" s="7" t="e">
        <f>'Per Capita Nominal'!M31/'Per Capita Normalized'!$B$74</f>
        <v>#N/A</v>
      </c>
      <c r="M31" s="7" t="e">
        <f>'Per Capita Nominal'!N31/'Per Capita Normalized'!$B$74</f>
        <v>#N/A</v>
      </c>
      <c r="N31" s="7" t="e">
        <f>'Per Capita Nominal'!O31/'Per Capita Normalized'!$B$74</f>
        <v>#N/A</v>
      </c>
      <c r="O31" s="7" t="e">
        <f>'Per Capita Nominal'!P31/'Per Capita Normalized'!$B$74</f>
        <v>#N/A</v>
      </c>
      <c r="P31" s="7" t="e">
        <f>'Per Capita Nominal'!Q31/'Per Capita Normalized'!$B$74</f>
        <v>#N/A</v>
      </c>
      <c r="Q31" s="7" t="e">
        <f>'Per Capita Nominal'!R31/'Per Capita Normalized'!$B$74</f>
        <v>#N/A</v>
      </c>
      <c r="R31" s="7" t="e">
        <f>'Per Capita Nominal'!S31/'Per Capita Normalized'!$B$74</f>
        <v>#N/A</v>
      </c>
      <c r="S31" s="7" t="e">
        <f>'Per Capita Nominal'!T31/'Per Capita Normalized'!$B$74</f>
        <v>#N/A</v>
      </c>
      <c r="T31" s="7" t="e">
        <f>'Per Capita Nominal'!U31/'Per Capita Normalized'!$B$74</f>
        <v>#N/A</v>
      </c>
      <c r="U31" s="7" t="e">
        <f>'Per Capita Nominal'!V31/'Per Capita Normalized'!$B$74</f>
        <v>#N/A</v>
      </c>
      <c r="V31" s="7" t="e">
        <f>'Per Capita Nominal'!W31/'Per Capita Normalized'!$B$74</f>
        <v>#N/A</v>
      </c>
      <c r="W31" s="7" t="e">
        <f>'Per Capita Nominal'!X31/'Per Capita Normalized'!$B$74</f>
        <v>#N/A</v>
      </c>
      <c r="X31" s="7" t="e">
        <f>'Per Capita Nominal'!Y31/'Per Capita Normalized'!$B$74</f>
        <v>#N/A</v>
      </c>
      <c r="Y31" s="7" t="e">
        <f>'Per Capita Nominal'!Z31/'Per Capita Normalized'!$B$74</f>
        <v>#N/A</v>
      </c>
      <c r="Z31" s="7" t="e">
        <f>'Per Capita Nominal'!AA31/'Per Capita Normalized'!$B$74</f>
        <v>#N/A</v>
      </c>
      <c r="AA31" s="7" t="e">
        <f>'Per Capita Nominal'!AB31/'Per Capita Normalized'!$B$74</f>
        <v>#N/A</v>
      </c>
      <c r="AB31" s="7" t="e">
        <f>'Per Capita Nominal'!AC31/'Per Capita Normalized'!$B$74</f>
        <v>#N/A</v>
      </c>
      <c r="AC31" s="7" t="e">
        <f>'Per Capita Nominal'!AD31/'Per Capita Normalized'!$B$74</f>
        <v>#N/A</v>
      </c>
      <c r="AD31" s="7" t="e">
        <f>'Per Capita Nominal'!AE31/'Per Capita Normalized'!$B$74</f>
        <v>#N/A</v>
      </c>
      <c r="AE31" s="7" t="e">
        <f>'Per Capita Nominal'!AF31/'Per Capita Normalized'!$B$74</f>
        <v>#N/A</v>
      </c>
      <c r="AF31" s="7" t="e">
        <f>'Per Capita Nominal'!AG31/'Per Capita Normalized'!$B$74</f>
        <v>#N/A</v>
      </c>
      <c r="AG31" s="7" t="e">
        <f>'Per Capita Nominal'!AH31/'Per Capita Normalized'!$B$74</f>
        <v>#N/A</v>
      </c>
      <c r="AH31" s="7" t="e">
        <f>'Per Capita Nominal'!AI31/'Per Capita Normalized'!$B$74</f>
        <v>#N/A</v>
      </c>
      <c r="AI31" s="7" t="e">
        <f>'Per Capita Nominal'!AJ31/'Per Capita Normalized'!$B$74</f>
        <v>#N/A</v>
      </c>
      <c r="AJ31" s="7" t="e">
        <f>'Per Capita Nominal'!AK31/'Per Capita Normalized'!$B$74</f>
        <v>#N/A</v>
      </c>
      <c r="AK31" s="7" t="e">
        <f>'Per Capita Nominal'!AL31/'Per Capita Normalized'!$B$74</f>
        <v>#N/A</v>
      </c>
      <c r="AL31" s="7" t="e">
        <f>'Per Capita Nominal'!AM31/'Per Capita Normalized'!$B$74</f>
        <v>#N/A</v>
      </c>
      <c r="AM31" s="7" t="e">
        <f>'Per Capita Nominal'!AN31/'Per Capita Normalized'!$B$74</f>
        <v>#N/A</v>
      </c>
      <c r="AN31" s="7" t="e">
        <f>'Per Capita Nominal'!AO31/'Per Capita Normalized'!$B$74</f>
        <v>#N/A</v>
      </c>
      <c r="AO31" s="7" t="e">
        <f>'Per Capita Nominal'!AP31/'Per Capita Normalized'!$B$74</f>
        <v>#N/A</v>
      </c>
      <c r="AP31" s="7" t="e">
        <f>'Per Capita Nominal'!AQ31/'Per Capita Normalized'!$B$74</f>
        <v>#N/A</v>
      </c>
      <c r="AQ31" s="7" t="e">
        <f>'Per Capita Nominal'!AR31/'Per Capita Normalized'!$B$74</f>
        <v>#N/A</v>
      </c>
      <c r="AR31" s="7" t="e">
        <f>'Per Capita Nominal'!AS31/'Per Capita Normalized'!$B$74</f>
        <v>#N/A</v>
      </c>
      <c r="AS31" s="7" t="e">
        <f>'Per Capita Nominal'!AT31/'Per Capita Normalized'!$B$74</f>
        <v>#N/A</v>
      </c>
      <c r="AT31" s="7" t="e">
        <f>'Per Capita Nominal'!AU31/'Per Capita Normalized'!$B$74</f>
        <v>#N/A</v>
      </c>
      <c r="AU31" s="7" t="e">
        <f>'Per Capita Nominal'!AV31/'Per Capita Normalized'!$B$74</f>
        <v>#N/A</v>
      </c>
      <c r="AV31" s="7" t="e">
        <f>'Per Capita Nominal'!AW31/'Per Capita Normalized'!$B$74</f>
        <v>#N/A</v>
      </c>
      <c r="AW31" s="7" t="e">
        <f>'Per Capita Nominal'!AX31/'Per Capita Normalized'!$B$74</f>
        <v>#N/A</v>
      </c>
      <c r="AX31" s="7" t="e">
        <f>'Per Capita Nominal'!AY31/'Per Capita Normalized'!$B$74</f>
        <v>#N/A</v>
      </c>
      <c r="AY31" s="7" t="e">
        <f>'Per Capita Nominal'!AZ31/'Per Capita Normalized'!$B$74</f>
        <v>#N/A</v>
      </c>
      <c r="AZ31" s="7" t="e">
        <f>'Per Capita Nominal'!BA31/'Per Capita Normalized'!$B$74</f>
        <v>#N/A</v>
      </c>
      <c r="BA31" s="7" t="e">
        <f>'Per Capita Nominal'!BB31/'Per Capita Normalized'!$B$74</f>
        <v>#N/A</v>
      </c>
      <c r="BB31" s="7" t="e">
        <f>'Per Capita Nominal'!BC31/'Per Capita Normalized'!$B$74</f>
        <v>#N/A</v>
      </c>
      <c r="BC31" s="7" t="e">
        <f>'Per Capita Nominal'!BD31/'Per Capita Normalized'!$B$74</f>
        <v>#N/A</v>
      </c>
      <c r="BD31" s="7" t="e">
        <f>'Per Capita Nominal'!BE31/'Per Capita Normalized'!$B$74</f>
        <v>#N/A</v>
      </c>
      <c r="BE31" s="7" t="e">
        <f>'Per Capita Nominal'!BF31/'Per Capita Normalized'!$B$74</f>
        <v>#N/A</v>
      </c>
      <c r="BF31" s="7" t="e">
        <f>'Per Capita Nominal'!BG31/'Per Capita Normalized'!$B$74</f>
        <v>#N/A</v>
      </c>
      <c r="BG31" s="7" t="e">
        <f>'Per Capita Nominal'!BH31/'Per Capita Normalized'!$B$74</f>
        <v>#N/A</v>
      </c>
      <c r="BH31" s="7" t="e">
        <f>'Per Capita Nominal'!BI31/'Per Capita Normalized'!$B$74</f>
        <v>#N/A</v>
      </c>
      <c r="BI31" s="7" t="e">
        <f>'Per Capita Nominal'!BJ31/'Per Capita Normalized'!$B$74</f>
        <v>#N/A</v>
      </c>
      <c r="BJ31" s="7" t="e">
        <f>'Per Capita Nominal'!BK31/'Per Capita Normalized'!$B$74</f>
        <v>#N/A</v>
      </c>
      <c r="BK31" s="7" t="e">
        <f>'Per Capita Nominal'!BL31/'Per Capita Normalized'!$B$74</f>
        <v>#N/A</v>
      </c>
      <c r="BL31" s="7" t="e">
        <f>'Per Capita Nominal'!BM31/'Per Capita Normalized'!$B$74</f>
        <v>#N/A</v>
      </c>
      <c r="BM31" s="7" t="e">
        <f>'Per Capita Nominal'!BN31/'Per Capita Normalized'!$B$74</f>
        <v>#N/A</v>
      </c>
      <c r="BN31" s="7" t="e">
        <f>'Per Capita Nominal'!BO31/'Per Capita Normalized'!$B$74</f>
        <v>#N/A</v>
      </c>
      <c r="BO31" s="7" t="e">
        <f>'Per Capita Nominal'!BP31/'Per Capita Normalized'!$B$74</f>
        <v>#N/A</v>
      </c>
      <c r="BP31" s="7" t="e">
        <f>'Per Capita Nominal'!BQ31/'Per Capita Normalized'!$B$74</f>
        <v>#N/A</v>
      </c>
      <c r="BQ31" s="7" t="e">
        <f>'Per Capita Nominal'!BR31/'Per Capita Normalized'!$B$74</f>
        <v>#N/A</v>
      </c>
      <c r="BR31" s="7" t="e">
        <f>'Per Capita Nominal'!BS31/'Per Capita Normalized'!$B$74</f>
        <v>#N/A</v>
      </c>
      <c r="BS31" s="7" t="e">
        <f>'Per Capita Nominal'!BT31/'Per Capita Normalized'!$B$74</f>
        <v>#N/A</v>
      </c>
      <c r="BT31" s="7" t="e">
        <f>'Per Capita Nominal'!BU31/'Per Capita Normalized'!$B$74</f>
        <v>#N/A</v>
      </c>
      <c r="BU31" s="7" t="e">
        <f>'Per Capita Nominal'!BV31/'Per Capita Normalized'!$B$74</f>
        <v>#N/A</v>
      </c>
      <c r="BV31" s="7" t="e">
        <f>'Per Capita Nominal'!BW31/'Per Capita Normalized'!$B$74</f>
        <v>#N/A</v>
      </c>
      <c r="BW31" s="7" t="e">
        <f>'Per Capita Nominal'!BX31/'Per Capita Normalized'!$B$74</f>
        <v>#N/A</v>
      </c>
      <c r="BX31" s="7" t="e">
        <f>'Per Capita Nominal'!BY31/'Per Capita Normalized'!$B$74</f>
        <v>#N/A</v>
      </c>
      <c r="BY31" s="7" t="e">
        <f>'Per Capita Nominal'!BZ31/'Per Capita Normalized'!$B$74</f>
        <v>#N/A</v>
      </c>
      <c r="BZ31" s="7" t="e">
        <f>'Per Capita Nominal'!CA31/'Per Capita Normalized'!$B$74</f>
        <v>#N/A</v>
      </c>
      <c r="CA31" s="7" t="e">
        <f>'Per Capita Nominal'!CB31/'Per Capita Normalized'!$B$74</f>
        <v>#N/A</v>
      </c>
      <c r="CB31" s="7" t="e">
        <f>'Per Capita Nominal'!CC31/'Per Capita Normalized'!$B$74</f>
        <v>#N/A</v>
      </c>
      <c r="CC31" s="7" t="e">
        <f>'Per Capita Nominal'!CD31/'Per Capita Normalized'!$B$74</f>
        <v>#N/A</v>
      </c>
      <c r="CD31" s="7" t="e">
        <f>'Per Capita Nominal'!CE31/'Per Capita Normalized'!$B$74</f>
        <v>#N/A</v>
      </c>
      <c r="CE31" s="7" t="e">
        <f>'Per Capita Nominal'!CF31/'Per Capita Normalized'!$B$74</f>
        <v>#N/A</v>
      </c>
      <c r="CF31" s="7" t="e">
        <f>'Per Capita Nominal'!CG31/'Per Capita Normalized'!$B$74</f>
        <v>#N/A</v>
      </c>
      <c r="CG31" s="7" t="e">
        <f>'Per Capita Nominal'!CH31/'Per Capita Normalized'!$B$74</f>
        <v>#N/A</v>
      </c>
      <c r="CH31" s="7" t="e">
        <f>'Per Capita Nominal'!CI31/'Per Capita Normalized'!$B$74</f>
        <v>#N/A</v>
      </c>
      <c r="CI31" s="7" t="e">
        <f>'Per Capita Nominal'!CJ31/'Per Capita Normalized'!$B$74</f>
        <v>#N/A</v>
      </c>
      <c r="CJ31" s="7" t="e">
        <f>'Per Capita Nominal'!CK31/'Per Capita Normalized'!$B$74</f>
        <v>#N/A</v>
      </c>
      <c r="CK31" s="7" t="e">
        <f>'Per Capita Nominal'!CL31/'Per Capita Normalized'!$B$74</f>
        <v>#N/A</v>
      </c>
      <c r="CL31" s="7" t="e">
        <f>'Per Capita Nominal'!CM31/'Per Capita Normalized'!$B$74</f>
        <v>#N/A</v>
      </c>
      <c r="CM31" s="7" t="e">
        <f>'Per Capita Nominal'!CN31/'Per Capita Normalized'!$B$74</f>
        <v>#N/A</v>
      </c>
      <c r="CN31" s="7" t="e">
        <f>'Per Capita Nominal'!CO31/'Per Capita Normalized'!$B$74</f>
        <v>#N/A</v>
      </c>
      <c r="CO31" s="7" t="e">
        <f>'Per Capita Nominal'!CP31/'Per Capita Normalized'!$B$74</f>
        <v>#N/A</v>
      </c>
    </row>
    <row r="32" spans="1:93" s="36" customFormat="1" hidden="1" outlineLevel="4">
      <c r="A32" s="208" t="s">
        <v>382</v>
      </c>
      <c r="B32" s="7" t="e">
        <f>'Per Capita Nominal'!C32/'Per Capita Normalized'!$B$74</f>
        <v>#N/A</v>
      </c>
      <c r="C32" s="11" t="e">
        <f>'Per Capita Nominal'!D32/'Per Capita Normalized'!$B$74</f>
        <v>#N/A</v>
      </c>
      <c r="D32" s="7" t="e">
        <f>'Per Capita Nominal'!E32/'Per Capita Normalized'!$B$74</f>
        <v>#N/A</v>
      </c>
      <c r="E32" s="7" t="e">
        <f>'Per Capita Nominal'!F32/'Per Capita Normalized'!$B$74</f>
        <v>#N/A</v>
      </c>
      <c r="F32" s="7" t="e">
        <f>'Per Capita Nominal'!G32/'Per Capita Normalized'!$B$74</f>
        <v>#N/A</v>
      </c>
      <c r="G32" s="7" t="e">
        <f>'Per Capita Nominal'!H32/'Per Capita Normalized'!$B$74</f>
        <v>#N/A</v>
      </c>
      <c r="H32" s="7" t="e">
        <f>'Per Capita Nominal'!I32/'Per Capita Normalized'!$B$74</f>
        <v>#N/A</v>
      </c>
      <c r="I32" s="7" t="e">
        <f>'Per Capita Nominal'!J32/'Per Capita Normalized'!$B$74</f>
        <v>#N/A</v>
      </c>
      <c r="J32" s="7" t="e">
        <f>'Per Capita Nominal'!K32/'Per Capita Normalized'!$B$74</f>
        <v>#N/A</v>
      </c>
      <c r="K32" s="7" t="e">
        <f>'Per Capita Nominal'!L32/'Per Capita Normalized'!$B$74</f>
        <v>#N/A</v>
      </c>
      <c r="L32" s="7" t="e">
        <f>'Per Capita Nominal'!M32/'Per Capita Normalized'!$B$74</f>
        <v>#N/A</v>
      </c>
      <c r="M32" s="7" t="e">
        <f>'Per Capita Nominal'!N32/'Per Capita Normalized'!$B$74</f>
        <v>#N/A</v>
      </c>
      <c r="N32" s="7" t="e">
        <f>'Per Capita Nominal'!O32/'Per Capita Normalized'!$B$74</f>
        <v>#N/A</v>
      </c>
      <c r="O32" s="7" t="e">
        <f>'Per Capita Nominal'!P32/'Per Capita Normalized'!$B$74</f>
        <v>#N/A</v>
      </c>
      <c r="P32" s="7" t="e">
        <f>'Per Capita Nominal'!Q32/'Per Capita Normalized'!$B$74</f>
        <v>#N/A</v>
      </c>
      <c r="Q32" s="7" t="e">
        <f>'Per Capita Nominal'!R32/'Per Capita Normalized'!$B$74</f>
        <v>#N/A</v>
      </c>
      <c r="R32" s="7" t="e">
        <f>'Per Capita Nominal'!S32/'Per Capita Normalized'!$B$74</f>
        <v>#N/A</v>
      </c>
      <c r="S32" s="7" t="e">
        <f>'Per Capita Nominal'!T32/'Per Capita Normalized'!$B$74</f>
        <v>#N/A</v>
      </c>
      <c r="T32" s="7" t="e">
        <f>'Per Capita Nominal'!U32/'Per Capita Normalized'!$B$74</f>
        <v>#N/A</v>
      </c>
      <c r="U32" s="7" t="e">
        <f>'Per Capita Nominal'!V32/'Per Capita Normalized'!$B$74</f>
        <v>#N/A</v>
      </c>
      <c r="V32" s="7" t="e">
        <f>'Per Capita Nominal'!W32/'Per Capita Normalized'!$B$74</f>
        <v>#N/A</v>
      </c>
      <c r="W32" s="7" t="e">
        <f>'Per Capita Nominal'!X32/'Per Capita Normalized'!$B$74</f>
        <v>#N/A</v>
      </c>
      <c r="X32" s="7" t="e">
        <f>'Per Capita Nominal'!Y32/'Per Capita Normalized'!$B$74</f>
        <v>#N/A</v>
      </c>
      <c r="Y32" s="7" t="e">
        <f>'Per Capita Nominal'!Z32/'Per Capita Normalized'!$B$74</f>
        <v>#N/A</v>
      </c>
      <c r="Z32" s="7" t="e">
        <f>'Per Capita Nominal'!AA32/'Per Capita Normalized'!$B$74</f>
        <v>#N/A</v>
      </c>
      <c r="AA32" s="7" t="e">
        <f>'Per Capita Nominal'!AB32/'Per Capita Normalized'!$B$74</f>
        <v>#N/A</v>
      </c>
      <c r="AB32" s="7" t="e">
        <f>'Per Capita Nominal'!AC32/'Per Capita Normalized'!$B$74</f>
        <v>#N/A</v>
      </c>
      <c r="AC32" s="7" t="e">
        <f>'Per Capita Nominal'!AD32/'Per Capita Normalized'!$B$74</f>
        <v>#N/A</v>
      </c>
      <c r="AD32" s="7" t="e">
        <f>'Per Capita Nominal'!AE32/'Per Capita Normalized'!$B$74</f>
        <v>#N/A</v>
      </c>
      <c r="AE32" s="7" t="e">
        <f>'Per Capita Nominal'!AF32/'Per Capita Normalized'!$B$74</f>
        <v>#N/A</v>
      </c>
      <c r="AF32" s="7" t="e">
        <f>'Per Capita Nominal'!AG32/'Per Capita Normalized'!$B$74</f>
        <v>#N/A</v>
      </c>
      <c r="AG32" s="7" t="e">
        <f>'Per Capita Nominal'!AH32/'Per Capita Normalized'!$B$74</f>
        <v>#N/A</v>
      </c>
      <c r="AH32" s="7" t="e">
        <f>'Per Capita Nominal'!AI32/'Per Capita Normalized'!$B$74</f>
        <v>#N/A</v>
      </c>
      <c r="AI32" s="7" t="e">
        <f>'Per Capita Nominal'!AJ32/'Per Capita Normalized'!$B$74</f>
        <v>#N/A</v>
      </c>
      <c r="AJ32" s="7" t="e">
        <f>'Per Capita Nominal'!AK32/'Per Capita Normalized'!$B$74</f>
        <v>#N/A</v>
      </c>
      <c r="AK32" s="7" t="e">
        <f>'Per Capita Nominal'!AL32/'Per Capita Normalized'!$B$74</f>
        <v>#N/A</v>
      </c>
      <c r="AL32" s="7" t="e">
        <f>'Per Capita Nominal'!AM32/'Per Capita Normalized'!$B$74</f>
        <v>#N/A</v>
      </c>
      <c r="AM32" s="7" t="e">
        <f>'Per Capita Nominal'!AN32/'Per Capita Normalized'!$B$74</f>
        <v>#N/A</v>
      </c>
      <c r="AN32" s="7" t="e">
        <f>'Per Capita Nominal'!AO32/'Per Capita Normalized'!$B$74</f>
        <v>#N/A</v>
      </c>
      <c r="AO32" s="7" t="e">
        <f>'Per Capita Nominal'!AP32/'Per Capita Normalized'!$B$74</f>
        <v>#N/A</v>
      </c>
      <c r="AP32" s="7" t="e">
        <f>'Per Capita Nominal'!AQ32/'Per Capita Normalized'!$B$74</f>
        <v>#N/A</v>
      </c>
      <c r="AQ32" s="7" t="e">
        <f>'Per Capita Nominal'!AR32/'Per Capita Normalized'!$B$74</f>
        <v>#N/A</v>
      </c>
      <c r="AR32" s="7" t="e">
        <f>'Per Capita Nominal'!AS32/'Per Capita Normalized'!$B$74</f>
        <v>#N/A</v>
      </c>
      <c r="AS32" s="7" t="e">
        <f>'Per Capita Nominal'!AT32/'Per Capita Normalized'!$B$74</f>
        <v>#N/A</v>
      </c>
      <c r="AT32" s="7" t="e">
        <f>'Per Capita Nominal'!AU32/'Per Capita Normalized'!$B$74</f>
        <v>#N/A</v>
      </c>
      <c r="AU32" s="7" t="e">
        <f>'Per Capita Nominal'!AV32/'Per Capita Normalized'!$B$74</f>
        <v>#N/A</v>
      </c>
      <c r="AV32" s="7" t="e">
        <f>'Per Capita Nominal'!AW32/'Per Capita Normalized'!$B$74</f>
        <v>#N/A</v>
      </c>
      <c r="AW32" s="7" t="e">
        <f>'Per Capita Nominal'!AX32/'Per Capita Normalized'!$B$74</f>
        <v>#N/A</v>
      </c>
      <c r="AX32" s="7" t="e">
        <f>'Per Capita Nominal'!AY32/'Per Capita Normalized'!$B$74</f>
        <v>#N/A</v>
      </c>
      <c r="AY32" s="7" t="e">
        <f>'Per Capita Nominal'!AZ32/'Per Capita Normalized'!$B$74</f>
        <v>#N/A</v>
      </c>
      <c r="AZ32" s="7" t="e">
        <f>'Per Capita Nominal'!BA32/'Per Capita Normalized'!$B$74</f>
        <v>#N/A</v>
      </c>
      <c r="BA32" s="7" t="e">
        <f>'Per Capita Nominal'!BB32/'Per Capita Normalized'!$B$74</f>
        <v>#N/A</v>
      </c>
      <c r="BB32" s="7" t="e">
        <f>'Per Capita Nominal'!BC32/'Per Capita Normalized'!$B$74</f>
        <v>#N/A</v>
      </c>
      <c r="BC32" s="7" t="e">
        <f>'Per Capita Nominal'!BD32/'Per Capita Normalized'!$B$74</f>
        <v>#N/A</v>
      </c>
      <c r="BD32" s="7" t="e">
        <f>'Per Capita Nominal'!BE32/'Per Capita Normalized'!$B$74</f>
        <v>#N/A</v>
      </c>
      <c r="BE32" s="7" t="e">
        <f>'Per Capita Nominal'!BF32/'Per Capita Normalized'!$B$74</f>
        <v>#N/A</v>
      </c>
      <c r="BF32" s="7" t="e">
        <f>'Per Capita Nominal'!BG32/'Per Capita Normalized'!$B$74</f>
        <v>#N/A</v>
      </c>
      <c r="BG32" s="7" t="e">
        <f>'Per Capita Nominal'!BH32/'Per Capita Normalized'!$B$74</f>
        <v>#N/A</v>
      </c>
      <c r="BH32" s="7" t="e">
        <f>'Per Capita Nominal'!BI32/'Per Capita Normalized'!$B$74</f>
        <v>#N/A</v>
      </c>
      <c r="BI32" s="7" t="e">
        <f>'Per Capita Nominal'!BJ32/'Per Capita Normalized'!$B$74</f>
        <v>#N/A</v>
      </c>
      <c r="BJ32" s="7" t="e">
        <f>'Per Capita Nominal'!BK32/'Per Capita Normalized'!$B$74</f>
        <v>#N/A</v>
      </c>
      <c r="BK32" s="7" t="e">
        <f>'Per Capita Nominal'!BL32/'Per Capita Normalized'!$B$74</f>
        <v>#N/A</v>
      </c>
      <c r="BL32" s="7" t="e">
        <f>'Per Capita Nominal'!BM32/'Per Capita Normalized'!$B$74</f>
        <v>#N/A</v>
      </c>
      <c r="BM32" s="7" t="e">
        <f>'Per Capita Nominal'!BN32/'Per Capita Normalized'!$B$74</f>
        <v>#N/A</v>
      </c>
      <c r="BN32" s="7" t="e">
        <f>'Per Capita Nominal'!BO32/'Per Capita Normalized'!$B$74</f>
        <v>#N/A</v>
      </c>
      <c r="BO32" s="7" t="e">
        <f>'Per Capita Nominal'!BP32/'Per Capita Normalized'!$B$74</f>
        <v>#N/A</v>
      </c>
      <c r="BP32" s="7" t="e">
        <f>'Per Capita Nominal'!BQ32/'Per Capita Normalized'!$B$74</f>
        <v>#N/A</v>
      </c>
      <c r="BQ32" s="7" t="e">
        <f>'Per Capita Nominal'!BR32/'Per Capita Normalized'!$B$74</f>
        <v>#N/A</v>
      </c>
      <c r="BR32" s="7" t="e">
        <f>'Per Capita Nominal'!BS32/'Per Capita Normalized'!$B$74</f>
        <v>#N/A</v>
      </c>
      <c r="BS32" s="7" t="e">
        <f>'Per Capita Nominal'!BT32/'Per Capita Normalized'!$B$74</f>
        <v>#N/A</v>
      </c>
      <c r="BT32" s="7" t="e">
        <f>'Per Capita Nominal'!BU32/'Per Capita Normalized'!$B$74</f>
        <v>#N/A</v>
      </c>
      <c r="BU32" s="7" t="e">
        <f>'Per Capita Nominal'!BV32/'Per Capita Normalized'!$B$74</f>
        <v>#N/A</v>
      </c>
      <c r="BV32" s="7" t="e">
        <f>'Per Capita Nominal'!BW32/'Per Capita Normalized'!$B$74</f>
        <v>#N/A</v>
      </c>
      <c r="BW32" s="7" t="e">
        <f>'Per Capita Nominal'!BX32/'Per Capita Normalized'!$B$74</f>
        <v>#N/A</v>
      </c>
      <c r="BX32" s="7" t="e">
        <f>'Per Capita Nominal'!BY32/'Per Capita Normalized'!$B$74</f>
        <v>#N/A</v>
      </c>
      <c r="BY32" s="7" t="e">
        <f>'Per Capita Nominal'!BZ32/'Per Capita Normalized'!$B$74</f>
        <v>#N/A</v>
      </c>
      <c r="BZ32" s="7" t="e">
        <f>'Per Capita Nominal'!CA32/'Per Capita Normalized'!$B$74</f>
        <v>#N/A</v>
      </c>
      <c r="CA32" s="7" t="e">
        <f>'Per Capita Nominal'!CB32/'Per Capita Normalized'!$B$74</f>
        <v>#N/A</v>
      </c>
      <c r="CB32" s="7" t="e">
        <f>'Per Capita Nominal'!CC32/'Per Capita Normalized'!$B$74</f>
        <v>#N/A</v>
      </c>
      <c r="CC32" s="7" t="e">
        <f>'Per Capita Nominal'!CD32/'Per Capita Normalized'!$B$74</f>
        <v>#N/A</v>
      </c>
      <c r="CD32" s="7" t="e">
        <f>'Per Capita Nominal'!CE32/'Per Capita Normalized'!$B$74</f>
        <v>#N/A</v>
      </c>
      <c r="CE32" s="7" t="e">
        <f>'Per Capita Nominal'!CF32/'Per Capita Normalized'!$B$74</f>
        <v>#N/A</v>
      </c>
      <c r="CF32" s="7" t="e">
        <f>'Per Capita Nominal'!CG32/'Per Capita Normalized'!$B$74</f>
        <v>#N/A</v>
      </c>
      <c r="CG32" s="7" t="e">
        <f>'Per Capita Nominal'!CH32/'Per Capita Normalized'!$B$74</f>
        <v>#N/A</v>
      </c>
      <c r="CH32" s="7" t="e">
        <f>'Per Capita Nominal'!CI32/'Per Capita Normalized'!$B$74</f>
        <v>#N/A</v>
      </c>
      <c r="CI32" s="7" t="e">
        <f>'Per Capita Nominal'!CJ32/'Per Capita Normalized'!$B$74</f>
        <v>#N/A</v>
      </c>
      <c r="CJ32" s="7" t="e">
        <f>'Per Capita Nominal'!CK32/'Per Capita Normalized'!$B$74</f>
        <v>#N/A</v>
      </c>
      <c r="CK32" s="7" t="e">
        <f>'Per Capita Nominal'!CL32/'Per Capita Normalized'!$B$74</f>
        <v>#N/A</v>
      </c>
      <c r="CL32" s="7" t="e">
        <f>'Per Capita Nominal'!CM32/'Per Capita Normalized'!$B$74</f>
        <v>#N/A</v>
      </c>
      <c r="CM32" s="7" t="e">
        <f>'Per Capita Nominal'!CN32/'Per Capita Normalized'!$B$74</f>
        <v>#N/A</v>
      </c>
      <c r="CN32" s="7" t="e">
        <f>'Per Capita Nominal'!CO32/'Per Capita Normalized'!$B$74</f>
        <v>#N/A</v>
      </c>
      <c r="CO32" s="7" t="e">
        <f>'Per Capita Nominal'!CP32/'Per Capita Normalized'!$B$74</f>
        <v>#N/A</v>
      </c>
    </row>
    <row r="33" spans="1:93" hidden="1" outlineLevel="3">
      <c r="A33" s="30" t="s">
        <v>399</v>
      </c>
      <c r="B33" s="7" t="e">
        <f>'Per Capita Nominal'!C33/'Per Capita Normalized'!$B$74</f>
        <v>#N/A</v>
      </c>
      <c r="C33" s="11" t="e">
        <f>'Per Capita Nominal'!D33/'Per Capita Normalized'!$B$74</f>
        <v>#N/A</v>
      </c>
      <c r="D33" s="7" t="e">
        <f>'Per Capita Nominal'!E33/'Per Capita Normalized'!$B$74</f>
        <v>#N/A</v>
      </c>
      <c r="E33" s="7" t="e">
        <f>'Per Capita Nominal'!F33/'Per Capita Normalized'!$B$74</f>
        <v>#N/A</v>
      </c>
      <c r="F33" s="7" t="e">
        <f>'Per Capita Nominal'!G33/'Per Capita Normalized'!$B$74</f>
        <v>#N/A</v>
      </c>
      <c r="G33" s="7" t="e">
        <f>'Per Capita Nominal'!H33/'Per Capita Normalized'!$B$74</f>
        <v>#N/A</v>
      </c>
      <c r="H33" s="7" t="e">
        <f>'Per Capita Nominal'!I33/'Per Capita Normalized'!$B$74</f>
        <v>#N/A</v>
      </c>
      <c r="I33" s="7" t="e">
        <f>'Per Capita Nominal'!J33/'Per Capita Normalized'!$B$74</f>
        <v>#N/A</v>
      </c>
      <c r="J33" s="7" t="e">
        <f>'Per Capita Nominal'!K33/'Per Capita Normalized'!$B$74</f>
        <v>#N/A</v>
      </c>
      <c r="K33" s="7" t="e">
        <f>'Per Capita Nominal'!L33/'Per Capita Normalized'!$B$74</f>
        <v>#N/A</v>
      </c>
      <c r="L33" s="7" t="e">
        <f>'Per Capita Nominal'!M33/'Per Capita Normalized'!$B$74</f>
        <v>#N/A</v>
      </c>
      <c r="M33" s="7" t="e">
        <f>'Per Capita Nominal'!N33/'Per Capita Normalized'!$B$74</f>
        <v>#N/A</v>
      </c>
      <c r="N33" s="7" t="e">
        <f>'Per Capita Nominal'!O33/'Per Capita Normalized'!$B$74</f>
        <v>#N/A</v>
      </c>
      <c r="O33" s="7" t="e">
        <f>'Per Capita Nominal'!P33/'Per Capita Normalized'!$B$74</f>
        <v>#N/A</v>
      </c>
      <c r="P33" s="7" t="e">
        <f>'Per Capita Nominal'!Q33/'Per Capita Normalized'!$B$74</f>
        <v>#N/A</v>
      </c>
      <c r="Q33" s="7" t="e">
        <f>'Per Capita Nominal'!R33/'Per Capita Normalized'!$B$74</f>
        <v>#N/A</v>
      </c>
      <c r="R33" s="7" t="e">
        <f>'Per Capita Nominal'!S33/'Per Capita Normalized'!$B$74</f>
        <v>#N/A</v>
      </c>
      <c r="S33" s="7" t="e">
        <f>'Per Capita Nominal'!T33/'Per Capita Normalized'!$B$74</f>
        <v>#N/A</v>
      </c>
      <c r="T33" s="7" t="e">
        <f>'Per Capita Nominal'!U33/'Per Capita Normalized'!$B$74</f>
        <v>#N/A</v>
      </c>
      <c r="U33" s="7" t="e">
        <f>'Per Capita Nominal'!V33/'Per Capita Normalized'!$B$74</f>
        <v>#N/A</v>
      </c>
      <c r="V33" s="7" t="e">
        <f>'Per Capita Nominal'!W33/'Per Capita Normalized'!$B$74</f>
        <v>#N/A</v>
      </c>
      <c r="W33" s="7" t="e">
        <f>'Per Capita Nominal'!X33/'Per Capita Normalized'!$B$74</f>
        <v>#N/A</v>
      </c>
      <c r="X33" s="7" t="e">
        <f>'Per Capita Nominal'!Y33/'Per Capita Normalized'!$B$74</f>
        <v>#N/A</v>
      </c>
      <c r="Y33" s="7" t="e">
        <f>'Per Capita Nominal'!Z33/'Per Capita Normalized'!$B$74</f>
        <v>#N/A</v>
      </c>
      <c r="Z33" s="7" t="e">
        <f>'Per Capita Nominal'!AA33/'Per Capita Normalized'!$B$74</f>
        <v>#N/A</v>
      </c>
      <c r="AA33" s="7" t="e">
        <f>'Per Capita Nominal'!AB33/'Per Capita Normalized'!$B$74</f>
        <v>#N/A</v>
      </c>
      <c r="AB33" s="7" t="e">
        <f>'Per Capita Nominal'!AC33/'Per Capita Normalized'!$B$74</f>
        <v>#N/A</v>
      </c>
      <c r="AC33" s="7" t="e">
        <f>'Per Capita Nominal'!AD33/'Per Capita Normalized'!$B$74</f>
        <v>#N/A</v>
      </c>
      <c r="AD33" s="7" t="e">
        <f>'Per Capita Nominal'!AE33/'Per Capita Normalized'!$B$74</f>
        <v>#N/A</v>
      </c>
      <c r="AE33" s="7" t="e">
        <f>'Per Capita Nominal'!AF33/'Per Capita Normalized'!$B$74</f>
        <v>#N/A</v>
      </c>
      <c r="AF33" s="7" t="e">
        <f>'Per Capita Nominal'!AG33/'Per Capita Normalized'!$B$74</f>
        <v>#N/A</v>
      </c>
      <c r="AG33" s="7" t="e">
        <f>'Per Capita Nominal'!AH33/'Per Capita Normalized'!$B$74</f>
        <v>#N/A</v>
      </c>
      <c r="AH33" s="7" t="e">
        <f>'Per Capita Nominal'!AI33/'Per Capita Normalized'!$B$74</f>
        <v>#N/A</v>
      </c>
      <c r="AI33" s="7" t="e">
        <f>'Per Capita Nominal'!AJ33/'Per Capita Normalized'!$B$74</f>
        <v>#N/A</v>
      </c>
      <c r="AJ33" s="7" t="e">
        <f>'Per Capita Nominal'!AK33/'Per Capita Normalized'!$B$74</f>
        <v>#N/A</v>
      </c>
      <c r="AK33" s="7" t="e">
        <f>'Per Capita Nominal'!AL33/'Per Capita Normalized'!$B$74</f>
        <v>#N/A</v>
      </c>
      <c r="AL33" s="7" t="e">
        <f>'Per Capita Nominal'!AM33/'Per Capita Normalized'!$B$74</f>
        <v>#N/A</v>
      </c>
      <c r="AM33" s="7" t="e">
        <f>'Per Capita Nominal'!AN33/'Per Capita Normalized'!$B$74</f>
        <v>#N/A</v>
      </c>
      <c r="AN33" s="7" t="e">
        <f>'Per Capita Nominal'!AO33/'Per Capita Normalized'!$B$74</f>
        <v>#N/A</v>
      </c>
      <c r="AO33" s="7" t="e">
        <f>'Per Capita Nominal'!AP33/'Per Capita Normalized'!$B$74</f>
        <v>#N/A</v>
      </c>
      <c r="AP33" s="7" t="e">
        <f>'Per Capita Nominal'!AQ33/'Per Capita Normalized'!$B$74</f>
        <v>#N/A</v>
      </c>
      <c r="AQ33" s="7" t="e">
        <f>'Per Capita Nominal'!AR33/'Per Capita Normalized'!$B$74</f>
        <v>#N/A</v>
      </c>
      <c r="AR33" s="7" t="e">
        <f>'Per Capita Nominal'!AS33/'Per Capita Normalized'!$B$74</f>
        <v>#N/A</v>
      </c>
      <c r="AS33" s="7" t="e">
        <f>'Per Capita Nominal'!AT33/'Per Capita Normalized'!$B$74</f>
        <v>#N/A</v>
      </c>
      <c r="AT33" s="7" t="e">
        <f>'Per Capita Nominal'!AU33/'Per Capita Normalized'!$B$74</f>
        <v>#N/A</v>
      </c>
      <c r="AU33" s="7" t="e">
        <f>'Per Capita Nominal'!AV33/'Per Capita Normalized'!$B$74</f>
        <v>#N/A</v>
      </c>
      <c r="AV33" s="7" t="e">
        <f>'Per Capita Nominal'!AW33/'Per Capita Normalized'!$B$74</f>
        <v>#N/A</v>
      </c>
      <c r="AW33" s="7" t="e">
        <f>'Per Capita Nominal'!AX33/'Per Capita Normalized'!$B$74</f>
        <v>#N/A</v>
      </c>
      <c r="AX33" s="7" t="e">
        <f>'Per Capita Nominal'!AY33/'Per Capita Normalized'!$B$74</f>
        <v>#N/A</v>
      </c>
      <c r="AY33" s="7" t="e">
        <f>'Per Capita Nominal'!AZ33/'Per Capita Normalized'!$B$74</f>
        <v>#N/A</v>
      </c>
      <c r="AZ33" s="7" t="e">
        <f>'Per Capita Nominal'!BA33/'Per Capita Normalized'!$B$74</f>
        <v>#N/A</v>
      </c>
      <c r="BA33" s="7" t="e">
        <f>'Per Capita Nominal'!BB33/'Per Capita Normalized'!$B$74</f>
        <v>#N/A</v>
      </c>
      <c r="BB33" s="7" t="e">
        <f>'Per Capita Nominal'!BC33/'Per Capita Normalized'!$B$74</f>
        <v>#N/A</v>
      </c>
      <c r="BC33" s="7" t="e">
        <f>'Per Capita Nominal'!BD33/'Per Capita Normalized'!$B$74</f>
        <v>#N/A</v>
      </c>
      <c r="BD33" s="7" t="e">
        <f>'Per Capita Nominal'!BE33/'Per Capita Normalized'!$B$74</f>
        <v>#N/A</v>
      </c>
      <c r="BE33" s="7" t="e">
        <f>'Per Capita Nominal'!BF33/'Per Capita Normalized'!$B$74</f>
        <v>#N/A</v>
      </c>
      <c r="BF33" s="7" t="e">
        <f>'Per Capita Nominal'!BG33/'Per Capita Normalized'!$B$74</f>
        <v>#N/A</v>
      </c>
      <c r="BG33" s="7" t="e">
        <f>'Per Capita Nominal'!BH33/'Per Capita Normalized'!$B$74</f>
        <v>#N/A</v>
      </c>
      <c r="BH33" s="7" t="e">
        <f>'Per Capita Nominal'!BI33/'Per Capita Normalized'!$B$74</f>
        <v>#N/A</v>
      </c>
      <c r="BI33" s="7" t="e">
        <f>'Per Capita Nominal'!BJ33/'Per Capita Normalized'!$B$74</f>
        <v>#N/A</v>
      </c>
      <c r="BJ33" s="7" t="e">
        <f>'Per Capita Nominal'!BK33/'Per Capita Normalized'!$B$74</f>
        <v>#N/A</v>
      </c>
      <c r="BK33" s="7" t="e">
        <f>'Per Capita Nominal'!BL33/'Per Capita Normalized'!$B$74</f>
        <v>#N/A</v>
      </c>
      <c r="BL33" s="7" t="e">
        <f>'Per Capita Nominal'!BM33/'Per Capita Normalized'!$B$74</f>
        <v>#N/A</v>
      </c>
      <c r="BM33" s="7" t="e">
        <f>'Per Capita Nominal'!BN33/'Per Capita Normalized'!$B$74</f>
        <v>#N/A</v>
      </c>
      <c r="BN33" s="7" t="e">
        <f>'Per Capita Nominal'!BO33/'Per Capita Normalized'!$B$74</f>
        <v>#N/A</v>
      </c>
      <c r="BO33" s="7" t="e">
        <f>'Per Capita Nominal'!BP33/'Per Capita Normalized'!$B$74</f>
        <v>#N/A</v>
      </c>
      <c r="BP33" s="7" t="e">
        <f>'Per Capita Nominal'!BQ33/'Per Capita Normalized'!$B$74</f>
        <v>#N/A</v>
      </c>
      <c r="BQ33" s="7" t="e">
        <f>'Per Capita Nominal'!BR33/'Per Capita Normalized'!$B$74</f>
        <v>#N/A</v>
      </c>
      <c r="BR33" s="7" t="e">
        <f>'Per Capita Nominal'!BS33/'Per Capita Normalized'!$B$74</f>
        <v>#N/A</v>
      </c>
      <c r="BS33" s="7" t="e">
        <f>'Per Capita Nominal'!BT33/'Per Capita Normalized'!$B$74</f>
        <v>#N/A</v>
      </c>
      <c r="BT33" s="7" t="e">
        <f>'Per Capita Nominal'!BU33/'Per Capita Normalized'!$B$74</f>
        <v>#N/A</v>
      </c>
      <c r="BU33" s="7" t="e">
        <f>'Per Capita Nominal'!BV33/'Per Capita Normalized'!$B$74</f>
        <v>#N/A</v>
      </c>
      <c r="BV33" s="7" t="e">
        <f>'Per Capita Nominal'!BW33/'Per Capita Normalized'!$B$74</f>
        <v>#N/A</v>
      </c>
      <c r="BW33" s="7" t="e">
        <f>'Per Capita Nominal'!BX33/'Per Capita Normalized'!$B$74</f>
        <v>#N/A</v>
      </c>
      <c r="BX33" s="7" t="e">
        <f>'Per Capita Nominal'!BY33/'Per Capita Normalized'!$B$74</f>
        <v>#N/A</v>
      </c>
      <c r="BY33" s="7" t="e">
        <f>'Per Capita Nominal'!BZ33/'Per Capita Normalized'!$B$74</f>
        <v>#N/A</v>
      </c>
      <c r="BZ33" s="7" t="e">
        <f>'Per Capita Nominal'!CA33/'Per Capita Normalized'!$B$74</f>
        <v>#N/A</v>
      </c>
      <c r="CA33" s="7" t="e">
        <f>'Per Capita Nominal'!CB33/'Per Capita Normalized'!$B$74</f>
        <v>#N/A</v>
      </c>
      <c r="CB33" s="7" t="e">
        <f>'Per Capita Nominal'!CC33/'Per Capita Normalized'!$B$74</f>
        <v>#N/A</v>
      </c>
      <c r="CC33" s="7" t="e">
        <f>'Per Capita Nominal'!CD33/'Per Capita Normalized'!$B$74</f>
        <v>#N/A</v>
      </c>
      <c r="CD33" s="7" t="e">
        <f>'Per Capita Nominal'!CE33/'Per Capita Normalized'!$B$74</f>
        <v>#N/A</v>
      </c>
      <c r="CE33" s="7" t="e">
        <f>'Per Capita Nominal'!CF33/'Per Capita Normalized'!$B$74</f>
        <v>#N/A</v>
      </c>
      <c r="CF33" s="7" t="e">
        <f>'Per Capita Nominal'!CG33/'Per Capita Normalized'!$B$74</f>
        <v>#N/A</v>
      </c>
      <c r="CG33" s="7" t="e">
        <f>'Per Capita Nominal'!CH33/'Per Capita Normalized'!$B$74</f>
        <v>#N/A</v>
      </c>
      <c r="CH33" s="7" t="e">
        <f>'Per Capita Nominal'!CI33/'Per Capita Normalized'!$B$74</f>
        <v>#N/A</v>
      </c>
      <c r="CI33" s="7" t="e">
        <f>'Per Capita Nominal'!CJ33/'Per Capita Normalized'!$B$74</f>
        <v>#N/A</v>
      </c>
      <c r="CJ33" s="7" t="e">
        <f>'Per Capita Nominal'!CK33/'Per Capita Normalized'!$B$74</f>
        <v>#N/A</v>
      </c>
      <c r="CK33" s="7" t="e">
        <f>'Per Capita Nominal'!CL33/'Per Capita Normalized'!$B$74</f>
        <v>#N/A</v>
      </c>
      <c r="CL33" s="7" t="e">
        <f>'Per Capita Nominal'!CM33/'Per Capita Normalized'!$B$74</f>
        <v>#N/A</v>
      </c>
      <c r="CM33" s="7" t="e">
        <f>'Per Capita Nominal'!CN33/'Per Capita Normalized'!$B$74</f>
        <v>#N/A</v>
      </c>
      <c r="CN33" s="7" t="e">
        <f>'Per Capita Nominal'!CO33/'Per Capita Normalized'!$B$74</f>
        <v>#N/A</v>
      </c>
      <c r="CO33" s="7" t="e">
        <f>'Per Capita Nominal'!CP33/'Per Capita Normalized'!$B$74</f>
        <v>#N/A</v>
      </c>
    </row>
    <row r="34" spans="1:93" hidden="1" outlineLevel="4">
      <c r="A34" s="205" t="s">
        <v>400</v>
      </c>
      <c r="B34" s="7" t="e">
        <f>'Per Capita Nominal'!C34/'Per Capita Normalized'!$B$74</f>
        <v>#N/A</v>
      </c>
      <c r="C34" s="11" t="e">
        <f>'Per Capita Nominal'!D34/'Per Capita Normalized'!$B$74</f>
        <v>#N/A</v>
      </c>
      <c r="D34" s="7" t="e">
        <f>'Per Capita Nominal'!E34/'Per Capita Normalized'!$B$74</f>
        <v>#N/A</v>
      </c>
      <c r="E34" s="7" t="e">
        <f>'Per Capita Nominal'!F34/'Per Capita Normalized'!$B$74</f>
        <v>#N/A</v>
      </c>
      <c r="F34" s="7" t="e">
        <f>'Per Capita Nominal'!G34/'Per Capita Normalized'!$B$74</f>
        <v>#N/A</v>
      </c>
      <c r="G34" s="7" t="e">
        <f>'Per Capita Nominal'!H34/'Per Capita Normalized'!$B$74</f>
        <v>#N/A</v>
      </c>
      <c r="H34" s="7" t="e">
        <f>'Per Capita Nominal'!I34/'Per Capita Normalized'!$B$74</f>
        <v>#N/A</v>
      </c>
      <c r="I34" s="7" t="e">
        <f>'Per Capita Nominal'!J34/'Per Capita Normalized'!$B$74</f>
        <v>#N/A</v>
      </c>
      <c r="J34" s="7" t="e">
        <f>'Per Capita Nominal'!K34/'Per Capita Normalized'!$B$74</f>
        <v>#N/A</v>
      </c>
      <c r="K34" s="7" t="e">
        <f>'Per Capita Nominal'!L34/'Per Capita Normalized'!$B$74</f>
        <v>#N/A</v>
      </c>
      <c r="L34" s="7" t="e">
        <f>'Per Capita Nominal'!M34/'Per Capita Normalized'!$B$74</f>
        <v>#N/A</v>
      </c>
      <c r="M34" s="7" t="e">
        <f>'Per Capita Nominal'!N34/'Per Capita Normalized'!$B$74</f>
        <v>#N/A</v>
      </c>
      <c r="N34" s="7" t="e">
        <f>'Per Capita Nominal'!O34/'Per Capita Normalized'!$B$74</f>
        <v>#N/A</v>
      </c>
      <c r="O34" s="7" t="e">
        <f>'Per Capita Nominal'!P34/'Per Capita Normalized'!$B$74</f>
        <v>#N/A</v>
      </c>
      <c r="P34" s="7" t="e">
        <f>'Per Capita Nominal'!Q34/'Per Capita Normalized'!$B$74</f>
        <v>#N/A</v>
      </c>
      <c r="Q34" s="7" t="e">
        <f>'Per Capita Nominal'!R34/'Per Capita Normalized'!$B$74</f>
        <v>#N/A</v>
      </c>
      <c r="R34" s="7" t="e">
        <f>'Per Capita Nominal'!S34/'Per Capita Normalized'!$B$74</f>
        <v>#N/A</v>
      </c>
      <c r="S34" s="7" t="e">
        <f>'Per Capita Nominal'!T34/'Per Capita Normalized'!$B$74</f>
        <v>#N/A</v>
      </c>
      <c r="T34" s="7" t="e">
        <f>'Per Capita Nominal'!U34/'Per Capita Normalized'!$B$74</f>
        <v>#N/A</v>
      </c>
      <c r="U34" s="7" t="e">
        <f>'Per Capita Nominal'!V34/'Per Capita Normalized'!$B$74</f>
        <v>#N/A</v>
      </c>
      <c r="V34" s="7" t="e">
        <f>'Per Capita Nominal'!W34/'Per Capita Normalized'!$B$74</f>
        <v>#N/A</v>
      </c>
      <c r="W34" s="7" t="e">
        <f>'Per Capita Nominal'!X34/'Per Capita Normalized'!$B$74</f>
        <v>#N/A</v>
      </c>
      <c r="X34" s="7" t="e">
        <f>'Per Capita Nominal'!Y34/'Per Capita Normalized'!$B$74</f>
        <v>#N/A</v>
      </c>
      <c r="Y34" s="7" t="e">
        <f>'Per Capita Nominal'!Z34/'Per Capita Normalized'!$B$74</f>
        <v>#N/A</v>
      </c>
      <c r="Z34" s="7" t="e">
        <f>'Per Capita Nominal'!AA34/'Per Capita Normalized'!$B$74</f>
        <v>#N/A</v>
      </c>
      <c r="AA34" s="7" t="e">
        <f>'Per Capita Nominal'!AB34/'Per Capita Normalized'!$B$74</f>
        <v>#N/A</v>
      </c>
      <c r="AB34" s="7" t="e">
        <f>'Per Capita Nominal'!AC34/'Per Capita Normalized'!$B$74</f>
        <v>#N/A</v>
      </c>
      <c r="AC34" s="7" t="e">
        <f>'Per Capita Nominal'!AD34/'Per Capita Normalized'!$B$74</f>
        <v>#N/A</v>
      </c>
      <c r="AD34" s="7" t="e">
        <f>'Per Capita Nominal'!AE34/'Per Capita Normalized'!$B$74</f>
        <v>#N/A</v>
      </c>
      <c r="AE34" s="7" t="e">
        <f>'Per Capita Nominal'!AF34/'Per Capita Normalized'!$B$74</f>
        <v>#N/A</v>
      </c>
      <c r="AF34" s="7" t="e">
        <f>'Per Capita Nominal'!AG34/'Per Capita Normalized'!$B$74</f>
        <v>#N/A</v>
      </c>
      <c r="AG34" s="7" t="e">
        <f>'Per Capita Nominal'!AH34/'Per Capita Normalized'!$B$74</f>
        <v>#N/A</v>
      </c>
      <c r="AH34" s="7" t="e">
        <f>'Per Capita Nominal'!AI34/'Per Capita Normalized'!$B$74</f>
        <v>#N/A</v>
      </c>
      <c r="AI34" s="7" t="e">
        <f>'Per Capita Nominal'!AJ34/'Per Capita Normalized'!$B$74</f>
        <v>#N/A</v>
      </c>
      <c r="AJ34" s="7" t="e">
        <f>'Per Capita Nominal'!AK34/'Per Capita Normalized'!$B$74</f>
        <v>#N/A</v>
      </c>
      <c r="AK34" s="7" t="e">
        <f>'Per Capita Nominal'!AL34/'Per Capita Normalized'!$B$74</f>
        <v>#N/A</v>
      </c>
      <c r="AL34" s="7" t="e">
        <f>'Per Capita Nominal'!AM34/'Per Capita Normalized'!$B$74</f>
        <v>#N/A</v>
      </c>
      <c r="AM34" s="7" t="e">
        <f>'Per Capita Nominal'!AN34/'Per Capita Normalized'!$B$74</f>
        <v>#N/A</v>
      </c>
      <c r="AN34" s="7" t="e">
        <f>'Per Capita Nominal'!AO34/'Per Capita Normalized'!$B$74</f>
        <v>#N/A</v>
      </c>
      <c r="AO34" s="7" t="e">
        <f>'Per Capita Nominal'!AP34/'Per Capita Normalized'!$B$74</f>
        <v>#N/A</v>
      </c>
      <c r="AP34" s="7" t="e">
        <f>'Per Capita Nominal'!AQ34/'Per Capita Normalized'!$B$74</f>
        <v>#N/A</v>
      </c>
      <c r="AQ34" s="7" t="e">
        <f>'Per Capita Nominal'!AR34/'Per Capita Normalized'!$B$74</f>
        <v>#N/A</v>
      </c>
      <c r="AR34" s="7" t="e">
        <f>'Per Capita Nominal'!AS34/'Per Capita Normalized'!$B$74</f>
        <v>#N/A</v>
      </c>
      <c r="AS34" s="7" t="e">
        <f>'Per Capita Nominal'!AT34/'Per Capita Normalized'!$B$74</f>
        <v>#N/A</v>
      </c>
      <c r="AT34" s="7" t="e">
        <f>'Per Capita Nominal'!AU34/'Per Capita Normalized'!$B$74</f>
        <v>#N/A</v>
      </c>
      <c r="AU34" s="7" t="e">
        <f>'Per Capita Nominal'!AV34/'Per Capita Normalized'!$B$74</f>
        <v>#N/A</v>
      </c>
      <c r="AV34" s="7" t="e">
        <f>'Per Capita Nominal'!AW34/'Per Capita Normalized'!$B$74</f>
        <v>#N/A</v>
      </c>
      <c r="AW34" s="7" t="e">
        <f>'Per Capita Nominal'!AX34/'Per Capita Normalized'!$B$74</f>
        <v>#N/A</v>
      </c>
      <c r="AX34" s="7" t="e">
        <f>'Per Capita Nominal'!AY34/'Per Capita Normalized'!$B$74</f>
        <v>#N/A</v>
      </c>
      <c r="AY34" s="7" t="e">
        <f>'Per Capita Nominal'!AZ34/'Per Capita Normalized'!$B$74</f>
        <v>#N/A</v>
      </c>
      <c r="AZ34" s="7" t="e">
        <f>'Per Capita Nominal'!BA34/'Per Capita Normalized'!$B$74</f>
        <v>#N/A</v>
      </c>
      <c r="BA34" s="7" t="e">
        <f>'Per Capita Nominal'!BB34/'Per Capita Normalized'!$B$74</f>
        <v>#N/A</v>
      </c>
      <c r="BB34" s="7" t="e">
        <f>'Per Capita Nominal'!BC34/'Per Capita Normalized'!$B$74</f>
        <v>#N/A</v>
      </c>
      <c r="BC34" s="7" t="e">
        <f>'Per Capita Nominal'!BD34/'Per Capita Normalized'!$B$74</f>
        <v>#N/A</v>
      </c>
      <c r="BD34" s="7" t="e">
        <f>'Per Capita Nominal'!BE34/'Per Capita Normalized'!$B$74</f>
        <v>#N/A</v>
      </c>
      <c r="BE34" s="7" t="e">
        <f>'Per Capita Nominal'!BF34/'Per Capita Normalized'!$B$74</f>
        <v>#N/A</v>
      </c>
      <c r="BF34" s="7" t="e">
        <f>'Per Capita Nominal'!BG34/'Per Capita Normalized'!$B$74</f>
        <v>#N/A</v>
      </c>
      <c r="BG34" s="7" t="e">
        <f>'Per Capita Nominal'!BH34/'Per Capita Normalized'!$B$74</f>
        <v>#N/A</v>
      </c>
      <c r="BH34" s="7" t="e">
        <f>'Per Capita Nominal'!BI34/'Per Capita Normalized'!$B$74</f>
        <v>#N/A</v>
      </c>
      <c r="BI34" s="7" t="e">
        <f>'Per Capita Nominal'!BJ34/'Per Capita Normalized'!$B$74</f>
        <v>#N/A</v>
      </c>
      <c r="BJ34" s="7" t="e">
        <f>'Per Capita Nominal'!BK34/'Per Capita Normalized'!$B$74</f>
        <v>#N/A</v>
      </c>
      <c r="BK34" s="7" t="e">
        <f>'Per Capita Nominal'!BL34/'Per Capita Normalized'!$B$74</f>
        <v>#N/A</v>
      </c>
      <c r="BL34" s="7" t="e">
        <f>'Per Capita Nominal'!BM34/'Per Capita Normalized'!$B$74</f>
        <v>#N/A</v>
      </c>
      <c r="BM34" s="7" t="e">
        <f>'Per Capita Nominal'!BN34/'Per Capita Normalized'!$B$74</f>
        <v>#N/A</v>
      </c>
      <c r="BN34" s="7" t="e">
        <f>'Per Capita Nominal'!BO34/'Per Capita Normalized'!$B$74</f>
        <v>#N/A</v>
      </c>
      <c r="BO34" s="7" t="e">
        <f>'Per Capita Nominal'!BP34/'Per Capita Normalized'!$B$74</f>
        <v>#N/A</v>
      </c>
      <c r="BP34" s="7" t="e">
        <f>'Per Capita Nominal'!BQ34/'Per Capita Normalized'!$B$74</f>
        <v>#N/A</v>
      </c>
      <c r="BQ34" s="7" t="e">
        <f>'Per Capita Nominal'!BR34/'Per Capita Normalized'!$B$74</f>
        <v>#N/A</v>
      </c>
      <c r="BR34" s="7" t="e">
        <f>'Per Capita Nominal'!BS34/'Per Capita Normalized'!$B$74</f>
        <v>#N/A</v>
      </c>
      <c r="BS34" s="7" t="e">
        <f>'Per Capita Nominal'!BT34/'Per Capita Normalized'!$B$74</f>
        <v>#N/A</v>
      </c>
      <c r="BT34" s="7" t="e">
        <f>'Per Capita Nominal'!BU34/'Per Capita Normalized'!$B$74</f>
        <v>#N/A</v>
      </c>
      <c r="BU34" s="7" t="e">
        <f>'Per Capita Nominal'!BV34/'Per Capita Normalized'!$B$74</f>
        <v>#N/A</v>
      </c>
      <c r="BV34" s="7" t="e">
        <f>'Per Capita Nominal'!BW34/'Per Capita Normalized'!$B$74</f>
        <v>#N/A</v>
      </c>
      <c r="BW34" s="7" t="e">
        <f>'Per Capita Nominal'!BX34/'Per Capita Normalized'!$B$74</f>
        <v>#N/A</v>
      </c>
      <c r="BX34" s="7" t="e">
        <f>'Per Capita Nominal'!BY34/'Per Capita Normalized'!$B$74</f>
        <v>#N/A</v>
      </c>
      <c r="BY34" s="7" t="e">
        <f>'Per Capita Nominal'!BZ34/'Per Capita Normalized'!$B$74</f>
        <v>#N/A</v>
      </c>
      <c r="BZ34" s="7" t="e">
        <f>'Per Capita Nominal'!CA34/'Per Capita Normalized'!$B$74</f>
        <v>#N/A</v>
      </c>
      <c r="CA34" s="7" t="e">
        <f>'Per Capita Nominal'!CB34/'Per Capita Normalized'!$B$74</f>
        <v>#N/A</v>
      </c>
      <c r="CB34" s="7" t="e">
        <f>'Per Capita Nominal'!CC34/'Per Capita Normalized'!$B$74</f>
        <v>#N/A</v>
      </c>
      <c r="CC34" s="7" t="e">
        <f>'Per Capita Nominal'!CD34/'Per Capita Normalized'!$B$74</f>
        <v>#N/A</v>
      </c>
      <c r="CD34" s="7" t="e">
        <f>'Per Capita Nominal'!CE34/'Per Capita Normalized'!$B$74</f>
        <v>#N/A</v>
      </c>
      <c r="CE34" s="7" t="e">
        <f>'Per Capita Nominal'!CF34/'Per Capita Normalized'!$B$74</f>
        <v>#N/A</v>
      </c>
      <c r="CF34" s="7" t="e">
        <f>'Per Capita Nominal'!CG34/'Per Capita Normalized'!$B$74</f>
        <v>#N/A</v>
      </c>
      <c r="CG34" s="7" t="e">
        <f>'Per Capita Nominal'!CH34/'Per Capita Normalized'!$B$74</f>
        <v>#N/A</v>
      </c>
      <c r="CH34" s="7" t="e">
        <f>'Per Capita Nominal'!CI34/'Per Capita Normalized'!$B$74</f>
        <v>#N/A</v>
      </c>
      <c r="CI34" s="7" t="e">
        <f>'Per Capita Nominal'!CJ34/'Per Capita Normalized'!$B$74</f>
        <v>#N/A</v>
      </c>
      <c r="CJ34" s="7" t="e">
        <f>'Per Capita Nominal'!CK34/'Per Capita Normalized'!$B$74</f>
        <v>#N/A</v>
      </c>
      <c r="CK34" s="7" t="e">
        <f>'Per Capita Nominal'!CL34/'Per Capita Normalized'!$B$74</f>
        <v>#N/A</v>
      </c>
      <c r="CL34" s="7" t="e">
        <f>'Per Capita Nominal'!CM34/'Per Capita Normalized'!$B$74</f>
        <v>#N/A</v>
      </c>
      <c r="CM34" s="7" t="e">
        <f>'Per Capita Nominal'!CN34/'Per Capita Normalized'!$B$74</f>
        <v>#N/A</v>
      </c>
      <c r="CN34" s="7" t="e">
        <f>'Per Capita Nominal'!CO34/'Per Capita Normalized'!$B$74</f>
        <v>#N/A</v>
      </c>
      <c r="CO34" s="7" t="e">
        <f>'Per Capita Nominal'!CP34/'Per Capita Normalized'!$B$74</f>
        <v>#N/A</v>
      </c>
    </row>
    <row r="35" spans="1:93" hidden="1" outlineLevel="4">
      <c r="A35" s="205" t="s">
        <v>401</v>
      </c>
      <c r="B35" s="7" t="e">
        <f>'Per Capita Nominal'!C35/'Per Capita Normalized'!$B$74</f>
        <v>#N/A</v>
      </c>
      <c r="C35" s="11" t="e">
        <f>'Per Capita Nominal'!D35/'Per Capita Normalized'!$B$74</f>
        <v>#N/A</v>
      </c>
      <c r="D35" s="7" t="e">
        <f>'Per Capita Nominal'!E35/'Per Capita Normalized'!$B$74</f>
        <v>#N/A</v>
      </c>
      <c r="E35" s="7" t="e">
        <f>'Per Capita Nominal'!F35/'Per Capita Normalized'!$B$74</f>
        <v>#N/A</v>
      </c>
      <c r="F35" s="7" t="e">
        <f>'Per Capita Nominal'!G35/'Per Capita Normalized'!$B$74</f>
        <v>#N/A</v>
      </c>
      <c r="G35" s="7" t="e">
        <f>'Per Capita Nominal'!H35/'Per Capita Normalized'!$B$74</f>
        <v>#N/A</v>
      </c>
      <c r="H35" s="7" t="e">
        <f>'Per Capita Nominal'!I35/'Per Capita Normalized'!$B$74</f>
        <v>#N/A</v>
      </c>
      <c r="I35" s="7" t="e">
        <f>'Per Capita Nominal'!J35/'Per Capita Normalized'!$B$74</f>
        <v>#N/A</v>
      </c>
      <c r="J35" s="7" t="e">
        <f>'Per Capita Nominal'!K35/'Per Capita Normalized'!$B$74</f>
        <v>#N/A</v>
      </c>
      <c r="K35" s="7" t="e">
        <f>'Per Capita Nominal'!L35/'Per Capita Normalized'!$B$74</f>
        <v>#N/A</v>
      </c>
      <c r="L35" s="7" t="e">
        <f>'Per Capita Nominal'!M35/'Per Capita Normalized'!$B$74</f>
        <v>#N/A</v>
      </c>
      <c r="M35" s="7" t="e">
        <f>'Per Capita Nominal'!N35/'Per Capita Normalized'!$B$74</f>
        <v>#N/A</v>
      </c>
      <c r="N35" s="7" t="e">
        <f>'Per Capita Nominal'!O35/'Per Capita Normalized'!$B$74</f>
        <v>#N/A</v>
      </c>
      <c r="O35" s="7" t="e">
        <f>'Per Capita Nominal'!P35/'Per Capita Normalized'!$B$74</f>
        <v>#N/A</v>
      </c>
      <c r="P35" s="7" t="e">
        <f>'Per Capita Nominal'!Q35/'Per Capita Normalized'!$B$74</f>
        <v>#N/A</v>
      </c>
      <c r="Q35" s="7" t="e">
        <f>'Per Capita Nominal'!R35/'Per Capita Normalized'!$B$74</f>
        <v>#N/A</v>
      </c>
      <c r="R35" s="7" t="e">
        <f>'Per Capita Nominal'!S35/'Per Capita Normalized'!$B$74</f>
        <v>#N/A</v>
      </c>
      <c r="S35" s="7" t="e">
        <f>'Per Capita Nominal'!T35/'Per Capita Normalized'!$B$74</f>
        <v>#N/A</v>
      </c>
      <c r="T35" s="7" t="e">
        <f>'Per Capita Nominal'!U35/'Per Capita Normalized'!$B$74</f>
        <v>#N/A</v>
      </c>
      <c r="U35" s="7" t="e">
        <f>'Per Capita Nominal'!V35/'Per Capita Normalized'!$B$74</f>
        <v>#N/A</v>
      </c>
      <c r="V35" s="7" t="e">
        <f>'Per Capita Nominal'!W35/'Per Capita Normalized'!$B$74</f>
        <v>#N/A</v>
      </c>
      <c r="W35" s="7" t="e">
        <f>'Per Capita Nominal'!X35/'Per Capita Normalized'!$B$74</f>
        <v>#N/A</v>
      </c>
      <c r="X35" s="7" t="e">
        <f>'Per Capita Nominal'!Y35/'Per Capita Normalized'!$B$74</f>
        <v>#N/A</v>
      </c>
      <c r="Y35" s="7" t="e">
        <f>'Per Capita Nominal'!Z35/'Per Capita Normalized'!$B$74</f>
        <v>#N/A</v>
      </c>
      <c r="Z35" s="7" t="e">
        <f>'Per Capita Nominal'!AA35/'Per Capita Normalized'!$B$74</f>
        <v>#N/A</v>
      </c>
      <c r="AA35" s="7" t="e">
        <f>'Per Capita Nominal'!AB35/'Per Capita Normalized'!$B$74</f>
        <v>#N/A</v>
      </c>
      <c r="AB35" s="7" t="e">
        <f>'Per Capita Nominal'!AC35/'Per Capita Normalized'!$B$74</f>
        <v>#N/A</v>
      </c>
      <c r="AC35" s="7" t="e">
        <f>'Per Capita Nominal'!AD35/'Per Capita Normalized'!$B$74</f>
        <v>#N/A</v>
      </c>
      <c r="AD35" s="7" t="e">
        <f>'Per Capita Nominal'!AE35/'Per Capita Normalized'!$B$74</f>
        <v>#N/A</v>
      </c>
      <c r="AE35" s="7" t="e">
        <f>'Per Capita Nominal'!AF35/'Per Capita Normalized'!$B$74</f>
        <v>#N/A</v>
      </c>
      <c r="AF35" s="7" t="e">
        <f>'Per Capita Nominal'!AG35/'Per Capita Normalized'!$B$74</f>
        <v>#N/A</v>
      </c>
      <c r="AG35" s="7" t="e">
        <f>'Per Capita Nominal'!AH35/'Per Capita Normalized'!$B$74</f>
        <v>#N/A</v>
      </c>
      <c r="AH35" s="7" t="e">
        <f>'Per Capita Nominal'!AI35/'Per Capita Normalized'!$B$74</f>
        <v>#N/A</v>
      </c>
      <c r="AI35" s="7" t="e">
        <f>'Per Capita Nominal'!AJ35/'Per Capita Normalized'!$B$74</f>
        <v>#N/A</v>
      </c>
      <c r="AJ35" s="7" t="e">
        <f>'Per Capita Nominal'!AK35/'Per Capita Normalized'!$B$74</f>
        <v>#N/A</v>
      </c>
      <c r="AK35" s="7" t="e">
        <f>'Per Capita Nominal'!AL35/'Per Capita Normalized'!$B$74</f>
        <v>#N/A</v>
      </c>
      <c r="AL35" s="7" t="e">
        <f>'Per Capita Nominal'!AM35/'Per Capita Normalized'!$B$74</f>
        <v>#N/A</v>
      </c>
      <c r="AM35" s="7" t="e">
        <f>'Per Capita Nominal'!AN35/'Per Capita Normalized'!$B$74</f>
        <v>#N/A</v>
      </c>
      <c r="AN35" s="7" t="e">
        <f>'Per Capita Nominal'!AO35/'Per Capita Normalized'!$B$74</f>
        <v>#N/A</v>
      </c>
      <c r="AO35" s="7" t="e">
        <f>'Per Capita Nominal'!AP35/'Per Capita Normalized'!$B$74</f>
        <v>#N/A</v>
      </c>
      <c r="AP35" s="7" t="e">
        <f>'Per Capita Nominal'!AQ35/'Per Capita Normalized'!$B$74</f>
        <v>#N/A</v>
      </c>
      <c r="AQ35" s="7" t="e">
        <f>'Per Capita Nominal'!AR35/'Per Capita Normalized'!$B$74</f>
        <v>#N/A</v>
      </c>
      <c r="AR35" s="7" t="e">
        <f>'Per Capita Nominal'!AS35/'Per Capita Normalized'!$B$74</f>
        <v>#N/A</v>
      </c>
      <c r="AS35" s="7" t="e">
        <f>'Per Capita Nominal'!AT35/'Per Capita Normalized'!$B$74</f>
        <v>#N/A</v>
      </c>
      <c r="AT35" s="7" t="e">
        <f>'Per Capita Nominal'!AU35/'Per Capita Normalized'!$B$74</f>
        <v>#N/A</v>
      </c>
      <c r="AU35" s="7" t="e">
        <f>'Per Capita Nominal'!AV35/'Per Capita Normalized'!$B$74</f>
        <v>#N/A</v>
      </c>
      <c r="AV35" s="7" t="e">
        <f>'Per Capita Nominal'!AW35/'Per Capita Normalized'!$B$74</f>
        <v>#N/A</v>
      </c>
      <c r="AW35" s="7" t="e">
        <f>'Per Capita Nominal'!AX35/'Per Capita Normalized'!$B$74</f>
        <v>#N/A</v>
      </c>
      <c r="AX35" s="7" t="e">
        <f>'Per Capita Nominal'!AY35/'Per Capita Normalized'!$B$74</f>
        <v>#N/A</v>
      </c>
      <c r="AY35" s="7" t="e">
        <f>'Per Capita Nominal'!AZ35/'Per Capita Normalized'!$B$74</f>
        <v>#N/A</v>
      </c>
      <c r="AZ35" s="7" t="e">
        <f>'Per Capita Nominal'!BA35/'Per Capita Normalized'!$B$74</f>
        <v>#N/A</v>
      </c>
      <c r="BA35" s="7" t="e">
        <f>'Per Capita Nominal'!BB35/'Per Capita Normalized'!$B$74</f>
        <v>#N/A</v>
      </c>
      <c r="BB35" s="7" t="e">
        <f>'Per Capita Nominal'!BC35/'Per Capita Normalized'!$B$74</f>
        <v>#N/A</v>
      </c>
      <c r="BC35" s="7" t="e">
        <f>'Per Capita Nominal'!BD35/'Per Capita Normalized'!$B$74</f>
        <v>#N/A</v>
      </c>
      <c r="BD35" s="7" t="e">
        <f>'Per Capita Nominal'!BE35/'Per Capita Normalized'!$B$74</f>
        <v>#N/A</v>
      </c>
      <c r="BE35" s="7" t="e">
        <f>'Per Capita Nominal'!BF35/'Per Capita Normalized'!$B$74</f>
        <v>#N/A</v>
      </c>
      <c r="BF35" s="7" t="e">
        <f>'Per Capita Nominal'!BG35/'Per Capita Normalized'!$B$74</f>
        <v>#N/A</v>
      </c>
      <c r="BG35" s="7" t="e">
        <f>'Per Capita Nominal'!BH35/'Per Capita Normalized'!$B$74</f>
        <v>#N/A</v>
      </c>
      <c r="BH35" s="7" t="e">
        <f>'Per Capita Nominal'!BI35/'Per Capita Normalized'!$B$74</f>
        <v>#N/A</v>
      </c>
      <c r="BI35" s="7" t="e">
        <f>'Per Capita Nominal'!BJ35/'Per Capita Normalized'!$B$74</f>
        <v>#N/A</v>
      </c>
      <c r="BJ35" s="7" t="e">
        <f>'Per Capita Nominal'!BK35/'Per Capita Normalized'!$B$74</f>
        <v>#N/A</v>
      </c>
      <c r="BK35" s="7" t="e">
        <f>'Per Capita Nominal'!BL35/'Per Capita Normalized'!$B$74</f>
        <v>#N/A</v>
      </c>
      <c r="BL35" s="7" t="e">
        <f>'Per Capita Nominal'!BM35/'Per Capita Normalized'!$B$74</f>
        <v>#N/A</v>
      </c>
      <c r="BM35" s="7" t="e">
        <f>'Per Capita Nominal'!BN35/'Per Capita Normalized'!$B$74</f>
        <v>#N/A</v>
      </c>
      <c r="BN35" s="7" t="e">
        <f>'Per Capita Nominal'!BO35/'Per Capita Normalized'!$B$74</f>
        <v>#N/A</v>
      </c>
      <c r="BO35" s="7" t="e">
        <f>'Per Capita Nominal'!BP35/'Per Capita Normalized'!$B$74</f>
        <v>#N/A</v>
      </c>
      <c r="BP35" s="7" t="e">
        <f>'Per Capita Nominal'!BQ35/'Per Capita Normalized'!$B$74</f>
        <v>#N/A</v>
      </c>
      <c r="BQ35" s="7" t="e">
        <f>'Per Capita Nominal'!BR35/'Per Capita Normalized'!$B$74</f>
        <v>#N/A</v>
      </c>
      <c r="BR35" s="7" t="e">
        <f>'Per Capita Nominal'!BS35/'Per Capita Normalized'!$B$74</f>
        <v>#N/A</v>
      </c>
      <c r="BS35" s="7" t="e">
        <f>'Per Capita Nominal'!BT35/'Per Capita Normalized'!$B$74</f>
        <v>#N/A</v>
      </c>
      <c r="BT35" s="7" t="e">
        <f>'Per Capita Nominal'!BU35/'Per Capita Normalized'!$B$74</f>
        <v>#N/A</v>
      </c>
      <c r="BU35" s="7" t="e">
        <f>'Per Capita Nominal'!BV35/'Per Capita Normalized'!$B$74</f>
        <v>#N/A</v>
      </c>
      <c r="BV35" s="7" t="e">
        <f>'Per Capita Nominal'!BW35/'Per Capita Normalized'!$B$74</f>
        <v>#N/A</v>
      </c>
      <c r="BW35" s="7" t="e">
        <f>'Per Capita Nominal'!BX35/'Per Capita Normalized'!$B$74</f>
        <v>#N/A</v>
      </c>
      <c r="BX35" s="7" t="e">
        <f>'Per Capita Nominal'!BY35/'Per Capita Normalized'!$B$74</f>
        <v>#N/A</v>
      </c>
      <c r="BY35" s="7" t="e">
        <f>'Per Capita Nominal'!BZ35/'Per Capita Normalized'!$B$74</f>
        <v>#N/A</v>
      </c>
      <c r="BZ35" s="7" t="e">
        <f>'Per Capita Nominal'!CA35/'Per Capita Normalized'!$B$74</f>
        <v>#N/A</v>
      </c>
      <c r="CA35" s="7" t="e">
        <f>'Per Capita Nominal'!CB35/'Per Capita Normalized'!$B$74</f>
        <v>#N/A</v>
      </c>
      <c r="CB35" s="7" t="e">
        <f>'Per Capita Nominal'!CC35/'Per Capita Normalized'!$B$74</f>
        <v>#N/A</v>
      </c>
      <c r="CC35" s="7" t="e">
        <f>'Per Capita Nominal'!CD35/'Per Capita Normalized'!$B$74</f>
        <v>#N/A</v>
      </c>
      <c r="CD35" s="7" t="e">
        <f>'Per Capita Nominal'!CE35/'Per Capita Normalized'!$B$74</f>
        <v>#N/A</v>
      </c>
      <c r="CE35" s="7" t="e">
        <f>'Per Capita Nominal'!CF35/'Per Capita Normalized'!$B$74</f>
        <v>#N/A</v>
      </c>
      <c r="CF35" s="7" t="e">
        <f>'Per Capita Nominal'!CG35/'Per Capita Normalized'!$B$74</f>
        <v>#N/A</v>
      </c>
      <c r="CG35" s="7" t="e">
        <f>'Per Capita Nominal'!CH35/'Per Capita Normalized'!$B$74</f>
        <v>#N/A</v>
      </c>
      <c r="CH35" s="7" t="e">
        <f>'Per Capita Nominal'!CI35/'Per Capita Normalized'!$B$74</f>
        <v>#N/A</v>
      </c>
      <c r="CI35" s="7" t="e">
        <f>'Per Capita Nominal'!CJ35/'Per Capita Normalized'!$B$74</f>
        <v>#N/A</v>
      </c>
      <c r="CJ35" s="7" t="e">
        <f>'Per Capita Nominal'!CK35/'Per Capita Normalized'!$B$74</f>
        <v>#N/A</v>
      </c>
      <c r="CK35" s="7" t="e">
        <f>'Per Capita Nominal'!CL35/'Per Capita Normalized'!$B$74</f>
        <v>#N/A</v>
      </c>
      <c r="CL35" s="7" t="e">
        <f>'Per Capita Nominal'!CM35/'Per Capita Normalized'!$B$74</f>
        <v>#N/A</v>
      </c>
      <c r="CM35" s="7" t="e">
        <f>'Per Capita Nominal'!CN35/'Per Capita Normalized'!$B$74</f>
        <v>#N/A</v>
      </c>
      <c r="CN35" s="7" t="e">
        <f>'Per Capita Nominal'!CO35/'Per Capita Normalized'!$B$74</f>
        <v>#N/A</v>
      </c>
      <c r="CO35" s="7" t="e">
        <f>'Per Capita Nominal'!CP35/'Per Capita Normalized'!$B$74</f>
        <v>#N/A</v>
      </c>
    </row>
    <row r="36" spans="1:93" hidden="1" outlineLevel="3">
      <c r="A36" s="30" t="s">
        <v>402</v>
      </c>
      <c r="B36" s="7" t="e">
        <f>'Per Capita Nominal'!C36/'Per Capita Normalized'!$B$74</f>
        <v>#N/A</v>
      </c>
      <c r="C36" s="11" t="e">
        <f>'Per Capita Nominal'!D36/'Per Capita Normalized'!$B$74</f>
        <v>#N/A</v>
      </c>
      <c r="D36" s="7" t="e">
        <f>'Per Capita Nominal'!E36/'Per Capita Normalized'!$B$74</f>
        <v>#N/A</v>
      </c>
      <c r="E36" s="7" t="e">
        <f>'Per Capita Nominal'!F36/'Per Capita Normalized'!$B$74</f>
        <v>#N/A</v>
      </c>
      <c r="F36" s="7" t="e">
        <f>'Per Capita Nominal'!G36/'Per Capita Normalized'!$B$74</f>
        <v>#N/A</v>
      </c>
      <c r="G36" s="7" t="e">
        <f>'Per Capita Nominal'!H36/'Per Capita Normalized'!$B$74</f>
        <v>#N/A</v>
      </c>
      <c r="H36" s="7" t="e">
        <f>'Per Capita Nominal'!I36/'Per Capita Normalized'!$B$74</f>
        <v>#N/A</v>
      </c>
      <c r="I36" s="7" t="e">
        <f>'Per Capita Nominal'!J36/'Per Capita Normalized'!$B$74</f>
        <v>#N/A</v>
      </c>
      <c r="J36" s="7" t="e">
        <f>'Per Capita Nominal'!K36/'Per Capita Normalized'!$B$74</f>
        <v>#N/A</v>
      </c>
      <c r="K36" s="7" t="e">
        <f>'Per Capita Nominal'!L36/'Per Capita Normalized'!$B$74</f>
        <v>#N/A</v>
      </c>
      <c r="L36" s="7" t="e">
        <f>'Per Capita Nominal'!M36/'Per Capita Normalized'!$B$74</f>
        <v>#N/A</v>
      </c>
      <c r="M36" s="7" t="e">
        <f>'Per Capita Nominal'!N36/'Per Capita Normalized'!$B$74</f>
        <v>#N/A</v>
      </c>
      <c r="N36" s="7" t="e">
        <f>'Per Capita Nominal'!O36/'Per Capita Normalized'!$B$74</f>
        <v>#N/A</v>
      </c>
      <c r="O36" s="7" t="e">
        <f>'Per Capita Nominal'!P36/'Per Capita Normalized'!$B$74</f>
        <v>#N/A</v>
      </c>
      <c r="P36" s="7" t="e">
        <f>'Per Capita Nominal'!Q36/'Per Capita Normalized'!$B$74</f>
        <v>#N/A</v>
      </c>
      <c r="Q36" s="7" t="e">
        <f>'Per Capita Nominal'!R36/'Per Capita Normalized'!$B$74</f>
        <v>#N/A</v>
      </c>
      <c r="R36" s="7" t="e">
        <f>'Per Capita Nominal'!S36/'Per Capita Normalized'!$B$74</f>
        <v>#N/A</v>
      </c>
      <c r="S36" s="7" t="e">
        <f>'Per Capita Nominal'!T36/'Per Capita Normalized'!$B$74</f>
        <v>#N/A</v>
      </c>
      <c r="T36" s="7" t="e">
        <f>'Per Capita Nominal'!U36/'Per Capita Normalized'!$B$74</f>
        <v>#N/A</v>
      </c>
      <c r="U36" s="7" t="e">
        <f>'Per Capita Nominal'!V36/'Per Capita Normalized'!$B$74</f>
        <v>#N/A</v>
      </c>
      <c r="V36" s="7" t="e">
        <f>'Per Capita Nominal'!W36/'Per Capita Normalized'!$B$74</f>
        <v>#N/A</v>
      </c>
      <c r="W36" s="7" t="e">
        <f>'Per Capita Nominal'!X36/'Per Capita Normalized'!$B$74</f>
        <v>#N/A</v>
      </c>
      <c r="X36" s="7" t="e">
        <f>'Per Capita Nominal'!Y36/'Per Capita Normalized'!$B$74</f>
        <v>#N/A</v>
      </c>
      <c r="Y36" s="7" t="e">
        <f>'Per Capita Nominal'!Z36/'Per Capita Normalized'!$B$74</f>
        <v>#N/A</v>
      </c>
      <c r="Z36" s="7" t="e">
        <f>'Per Capita Nominal'!AA36/'Per Capita Normalized'!$B$74</f>
        <v>#N/A</v>
      </c>
      <c r="AA36" s="7" t="e">
        <f>'Per Capita Nominal'!AB36/'Per Capita Normalized'!$B$74</f>
        <v>#N/A</v>
      </c>
      <c r="AB36" s="7" t="e">
        <f>'Per Capita Nominal'!AC36/'Per Capita Normalized'!$B$74</f>
        <v>#N/A</v>
      </c>
      <c r="AC36" s="7" t="e">
        <f>'Per Capita Nominal'!AD36/'Per Capita Normalized'!$B$74</f>
        <v>#N/A</v>
      </c>
      <c r="AD36" s="7" t="e">
        <f>'Per Capita Nominal'!AE36/'Per Capita Normalized'!$B$74</f>
        <v>#N/A</v>
      </c>
      <c r="AE36" s="7" t="e">
        <f>'Per Capita Nominal'!AF36/'Per Capita Normalized'!$B$74</f>
        <v>#N/A</v>
      </c>
      <c r="AF36" s="7" t="e">
        <f>'Per Capita Nominal'!AG36/'Per Capita Normalized'!$B$74</f>
        <v>#N/A</v>
      </c>
      <c r="AG36" s="7" t="e">
        <f>'Per Capita Nominal'!AH36/'Per Capita Normalized'!$B$74</f>
        <v>#N/A</v>
      </c>
      <c r="AH36" s="7" t="e">
        <f>'Per Capita Nominal'!AI36/'Per Capita Normalized'!$B$74</f>
        <v>#N/A</v>
      </c>
      <c r="AI36" s="7" t="e">
        <f>'Per Capita Nominal'!AJ36/'Per Capita Normalized'!$B$74</f>
        <v>#N/A</v>
      </c>
      <c r="AJ36" s="7" t="e">
        <f>'Per Capita Nominal'!AK36/'Per Capita Normalized'!$B$74</f>
        <v>#N/A</v>
      </c>
      <c r="AK36" s="7" t="e">
        <f>'Per Capita Nominal'!AL36/'Per Capita Normalized'!$B$74</f>
        <v>#N/A</v>
      </c>
      <c r="AL36" s="7" t="e">
        <f>'Per Capita Nominal'!AM36/'Per Capita Normalized'!$B$74</f>
        <v>#N/A</v>
      </c>
      <c r="AM36" s="7" t="e">
        <f>'Per Capita Nominal'!AN36/'Per Capita Normalized'!$B$74</f>
        <v>#N/A</v>
      </c>
      <c r="AN36" s="7" t="e">
        <f>'Per Capita Nominal'!AO36/'Per Capita Normalized'!$B$74</f>
        <v>#N/A</v>
      </c>
      <c r="AO36" s="7" t="e">
        <f>'Per Capita Nominal'!AP36/'Per Capita Normalized'!$B$74</f>
        <v>#N/A</v>
      </c>
      <c r="AP36" s="7" t="e">
        <f>'Per Capita Nominal'!AQ36/'Per Capita Normalized'!$B$74</f>
        <v>#N/A</v>
      </c>
      <c r="AQ36" s="7" t="e">
        <f>'Per Capita Nominal'!AR36/'Per Capita Normalized'!$B$74</f>
        <v>#N/A</v>
      </c>
      <c r="AR36" s="7" t="e">
        <f>'Per Capita Nominal'!AS36/'Per Capita Normalized'!$B$74</f>
        <v>#N/A</v>
      </c>
      <c r="AS36" s="7" t="e">
        <f>'Per Capita Nominal'!AT36/'Per Capita Normalized'!$B$74</f>
        <v>#N/A</v>
      </c>
      <c r="AT36" s="7" t="e">
        <f>'Per Capita Nominal'!AU36/'Per Capita Normalized'!$B$74</f>
        <v>#N/A</v>
      </c>
      <c r="AU36" s="7" t="e">
        <f>'Per Capita Nominal'!AV36/'Per Capita Normalized'!$B$74</f>
        <v>#N/A</v>
      </c>
      <c r="AV36" s="7" t="e">
        <f>'Per Capita Nominal'!AW36/'Per Capita Normalized'!$B$74</f>
        <v>#N/A</v>
      </c>
      <c r="AW36" s="7" t="e">
        <f>'Per Capita Nominal'!AX36/'Per Capita Normalized'!$B$74</f>
        <v>#N/A</v>
      </c>
      <c r="AX36" s="7" t="e">
        <f>'Per Capita Nominal'!AY36/'Per Capita Normalized'!$B$74</f>
        <v>#N/A</v>
      </c>
      <c r="AY36" s="7" t="e">
        <f>'Per Capita Nominal'!AZ36/'Per Capita Normalized'!$B$74</f>
        <v>#N/A</v>
      </c>
      <c r="AZ36" s="7" t="e">
        <f>'Per Capita Nominal'!BA36/'Per Capita Normalized'!$B$74</f>
        <v>#N/A</v>
      </c>
      <c r="BA36" s="7" t="e">
        <f>'Per Capita Nominal'!BB36/'Per Capita Normalized'!$B$74</f>
        <v>#N/A</v>
      </c>
      <c r="BB36" s="7" t="e">
        <f>'Per Capita Nominal'!BC36/'Per Capita Normalized'!$B$74</f>
        <v>#N/A</v>
      </c>
      <c r="BC36" s="7" t="e">
        <f>'Per Capita Nominal'!BD36/'Per Capita Normalized'!$B$74</f>
        <v>#N/A</v>
      </c>
      <c r="BD36" s="7" t="e">
        <f>'Per Capita Nominal'!BE36/'Per Capita Normalized'!$B$74</f>
        <v>#N/A</v>
      </c>
      <c r="BE36" s="7" t="e">
        <f>'Per Capita Nominal'!BF36/'Per Capita Normalized'!$B$74</f>
        <v>#N/A</v>
      </c>
      <c r="BF36" s="7" t="e">
        <f>'Per Capita Nominal'!BG36/'Per Capita Normalized'!$B$74</f>
        <v>#N/A</v>
      </c>
      <c r="BG36" s="7" t="e">
        <f>'Per Capita Nominal'!BH36/'Per Capita Normalized'!$B$74</f>
        <v>#N/A</v>
      </c>
      <c r="BH36" s="7" t="e">
        <f>'Per Capita Nominal'!BI36/'Per Capita Normalized'!$B$74</f>
        <v>#N/A</v>
      </c>
      <c r="BI36" s="7" t="e">
        <f>'Per Capita Nominal'!BJ36/'Per Capita Normalized'!$B$74</f>
        <v>#N/A</v>
      </c>
      <c r="BJ36" s="7" t="e">
        <f>'Per Capita Nominal'!BK36/'Per Capita Normalized'!$B$74</f>
        <v>#N/A</v>
      </c>
      <c r="BK36" s="7" t="e">
        <f>'Per Capita Nominal'!BL36/'Per Capita Normalized'!$B$74</f>
        <v>#N/A</v>
      </c>
      <c r="BL36" s="7" t="e">
        <f>'Per Capita Nominal'!BM36/'Per Capita Normalized'!$B$74</f>
        <v>#N/A</v>
      </c>
      <c r="BM36" s="7" t="e">
        <f>'Per Capita Nominal'!BN36/'Per Capita Normalized'!$B$74</f>
        <v>#N/A</v>
      </c>
      <c r="BN36" s="7" t="e">
        <f>'Per Capita Nominal'!BO36/'Per Capita Normalized'!$B$74</f>
        <v>#N/A</v>
      </c>
      <c r="BO36" s="7" t="e">
        <f>'Per Capita Nominal'!BP36/'Per Capita Normalized'!$B$74</f>
        <v>#N/A</v>
      </c>
      <c r="BP36" s="7" t="e">
        <f>'Per Capita Nominal'!BQ36/'Per Capita Normalized'!$B$74</f>
        <v>#N/A</v>
      </c>
      <c r="BQ36" s="7" t="e">
        <f>'Per Capita Nominal'!BR36/'Per Capita Normalized'!$B$74</f>
        <v>#N/A</v>
      </c>
      <c r="BR36" s="7" t="e">
        <f>'Per Capita Nominal'!BS36/'Per Capita Normalized'!$B$74</f>
        <v>#N/A</v>
      </c>
      <c r="BS36" s="7" t="e">
        <f>'Per Capita Nominal'!BT36/'Per Capita Normalized'!$B$74</f>
        <v>#N/A</v>
      </c>
      <c r="BT36" s="7" t="e">
        <f>'Per Capita Nominal'!BU36/'Per Capita Normalized'!$B$74</f>
        <v>#N/A</v>
      </c>
      <c r="BU36" s="7" t="e">
        <f>'Per Capita Nominal'!BV36/'Per Capita Normalized'!$B$74</f>
        <v>#N/A</v>
      </c>
      <c r="BV36" s="7" t="e">
        <f>'Per Capita Nominal'!BW36/'Per Capita Normalized'!$B$74</f>
        <v>#N/A</v>
      </c>
      <c r="BW36" s="7" t="e">
        <f>'Per Capita Nominal'!BX36/'Per Capita Normalized'!$B$74</f>
        <v>#N/A</v>
      </c>
      <c r="BX36" s="7" t="e">
        <f>'Per Capita Nominal'!BY36/'Per Capita Normalized'!$B$74</f>
        <v>#N/A</v>
      </c>
      <c r="BY36" s="7" t="e">
        <f>'Per Capita Nominal'!BZ36/'Per Capita Normalized'!$B$74</f>
        <v>#N/A</v>
      </c>
      <c r="BZ36" s="7" t="e">
        <f>'Per Capita Nominal'!CA36/'Per Capita Normalized'!$B$74</f>
        <v>#N/A</v>
      </c>
      <c r="CA36" s="7" t="e">
        <f>'Per Capita Nominal'!CB36/'Per Capita Normalized'!$B$74</f>
        <v>#N/A</v>
      </c>
      <c r="CB36" s="7" t="e">
        <f>'Per Capita Nominal'!CC36/'Per Capita Normalized'!$B$74</f>
        <v>#N/A</v>
      </c>
      <c r="CC36" s="7" t="e">
        <f>'Per Capita Nominal'!CD36/'Per Capita Normalized'!$B$74</f>
        <v>#N/A</v>
      </c>
      <c r="CD36" s="7" t="e">
        <f>'Per Capita Nominal'!CE36/'Per Capita Normalized'!$B$74</f>
        <v>#N/A</v>
      </c>
      <c r="CE36" s="7" t="e">
        <f>'Per Capita Nominal'!CF36/'Per Capita Normalized'!$B$74</f>
        <v>#N/A</v>
      </c>
      <c r="CF36" s="7" t="e">
        <f>'Per Capita Nominal'!CG36/'Per Capita Normalized'!$B$74</f>
        <v>#N/A</v>
      </c>
      <c r="CG36" s="7" t="e">
        <f>'Per Capita Nominal'!CH36/'Per Capita Normalized'!$B$74</f>
        <v>#N/A</v>
      </c>
      <c r="CH36" s="7" t="e">
        <f>'Per Capita Nominal'!CI36/'Per Capita Normalized'!$B$74</f>
        <v>#N/A</v>
      </c>
      <c r="CI36" s="7" t="e">
        <f>'Per Capita Nominal'!CJ36/'Per Capita Normalized'!$B$74</f>
        <v>#N/A</v>
      </c>
      <c r="CJ36" s="7" t="e">
        <f>'Per Capita Nominal'!CK36/'Per Capita Normalized'!$B$74</f>
        <v>#N/A</v>
      </c>
      <c r="CK36" s="7" t="e">
        <f>'Per Capita Nominal'!CL36/'Per Capita Normalized'!$B$74</f>
        <v>#N/A</v>
      </c>
      <c r="CL36" s="7" t="e">
        <f>'Per Capita Nominal'!CM36/'Per Capita Normalized'!$B$74</f>
        <v>#N/A</v>
      </c>
      <c r="CM36" s="7" t="e">
        <f>'Per Capita Nominal'!CN36/'Per Capita Normalized'!$B$74</f>
        <v>#N/A</v>
      </c>
      <c r="CN36" s="7" t="e">
        <f>'Per Capita Nominal'!CO36/'Per Capita Normalized'!$B$74</f>
        <v>#N/A</v>
      </c>
      <c r="CO36" s="7" t="e">
        <f>'Per Capita Nominal'!CP36/'Per Capita Normalized'!$B$74</f>
        <v>#N/A</v>
      </c>
    </row>
    <row r="37" spans="1:93" hidden="1" outlineLevel="4">
      <c r="A37" s="205" t="s">
        <v>403</v>
      </c>
      <c r="B37" s="7" t="e">
        <f>'Per Capita Nominal'!C37/'Per Capita Normalized'!$B$74</f>
        <v>#N/A</v>
      </c>
      <c r="C37" s="11" t="e">
        <f>'Per Capita Nominal'!D37/'Per Capita Normalized'!$B$74</f>
        <v>#N/A</v>
      </c>
      <c r="D37" s="7" t="e">
        <f>'Per Capita Nominal'!E37/'Per Capita Normalized'!$B$74</f>
        <v>#N/A</v>
      </c>
      <c r="E37" s="7" t="e">
        <f>'Per Capita Nominal'!F37/'Per Capita Normalized'!$B$74</f>
        <v>#N/A</v>
      </c>
      <c r="F37" s="7" t="e">
        <f>'Per Capita Nominal'!G37/'Per Capita Normalized'!$B$74</f>
        <v>#N/A</v>
      </c>
      <c r="G37" s="7" t="e">
        <f>'Per Capita Nominal'!H37/'Per Capita Normalized'!$B$74</f>
        <v>#N/A</v>
      </c>
      <c r="H37" s="7" t="e">
        <f>'Per Capita Nominal'!I37/'Per Capita Normalized'!$B$74</f>
        <v>#N/A</v>
      </c>
      <c r="I37" s="7" t="e">
        <f>'Per Capita Nominal'!J37/'Per Capita Normalized'!$B$74</f>
        <v>#N/A</v>
      </c>
      <c r="J37" s="7" t="e">
        <f>'Per Capita Nominal'!K37/'Per Capita Normalized'!$B$74</f>
        <v>#N/A</v>
      </c>
      <c r="K37" s="7" t="e">
        <f>'Per Capita Nominal'!L37/'Per Capita Normalized'!$B$74</f>
        <v>#N/A</v>
      </c>
      <c r="L37" s="7" t="e">
        <f>'Per Capita Nominal'!M37/'Per Capita Normalized'!$B$74</f>
        <v>#N/A</v>
      </c>
      <c r="M37" s="7" t="e">
        <f>'Per Capita Nominal'!N37/'Per Capita Normalized'!$B$74</f>
        <v>#N/A</v>
      </c>
      <c r="N37" s="7" t="e">
        <f>'Per Capita Nominal'!O37/'Per Capita Normalized'!$B$74</f>
        <v>#N/A</v>
      </c>
      <c r="O37" s="7" t="e">
        <f>'Per Capita Nominal'!P37/'Per Capita Normalized'!$B$74</f>
        <v>#N/A</v>
      </c>
      <c r="P37" s="7" t="e">
        <f>'Per Capita Nominal'!Q37/'Per Capita Normalized'!$B$74</f>
        <v>#N/A</v>
      </c>
      <c r="Q37" s="7" t="e">
        <f>'Per Capita Nominal'!R37/'Per Capita Normalized'!$B$74</f>
        <v>#N/A</v>
      </c>
      <c r="R37" s="7" t="e">
        <f>'Per Capita Nominal'!S37/'Per Capita Normalized'!$B$74</f>
        <v>#N/A</v>
      </c>
      <c r="S37" s="7" t="e">
        <f>'Per Capita Nominal'!T37/'Per Capita Normalized'!$B$74</f>
        <v>#N/A</v>
      </c>
      <c r="T37" s="7" t="e">
        <f>'Per Capita Nominal'!U37/'Per Capita Normalized'!$B$74</f>
        <v>#N/A</v>
      </c>
      <c r="U37" s="7" t="e">
        <f>'Per Capita Nominal'!V37/'Per Capita Normalized'!$B$74</f>
        <v>#N/A</v>
      </c>
      <c r="V37" s="7" t="e">
        <f>'Per Capita Nominal'!W37/'Per Capita Normalized'!$B$74</f>
        <v>#N/A</v>
      </c>
      <c r="W37" s="7" t="e">
        <f>'Per Capita Nominal'!X37/'Per Capita Normalized'!$B$74</f>
        <v>#N/A</v>
      </c>
      <c r="X37" s="7" t="e">
        <f>'Per Capita Nominal'!Y37/'Per Capita Normalized'!$B$74</f>
        <v>#N/A</v>
      </c>
      <c r="Y37" s="7" t="e">
        <f>'Per Capita Nominal'!Z37/'Per Capita Normalized'!$B$74</f>
        <v>#N/A</v>
      </c>
      <c r="Z37" s="7" t="e">
        <f>'Per Capita Nominal'!AA37/'Per Capita Normalized'!$B$74</f>
        <v>#N/A</v>
      </c>
      <c r="AA37" s="7" t="e">
        <f>'Per Capita Nominal'!AB37/'Per Capita Normalized'!$B$74</f>
        <v>#N/A</v>
      </c>
      <c r="AB37" s="7" t="e">
        <f>'Per Capita Nominal'!AC37/'Per Capita Normalized'!$B$74</f>
        <v>#N/A</v>
      </c>
      <c r="AC37" s="7" t="e">
        <f>'Per Capita Nominal'!AD37/'Per Capita Normalized'!$B$74</f>
        <v>#N/A</v>
      </c>
      <c r="AD37" s="7" t="e">
        <f>'Per Capita Nominal'!AE37/'Per Capita Normalized'!$B$74</f>
        <v>#N/A</v>
      </c>
      <c r="AE37" s="7" t="e">
        <f>'Per Capita Nominal'!AF37/'Per Capita Normalized'!$B$74</f>
        <v>#N/A</v>
      </c>
      <c r="AF37" s="7" t="e">
        <f>'Per Capita Nominal'!AG37/'Per Capita Normalized'!$B$74</f>
        <v>#N/A</v>
      </c>
      <c r="AG37" s="7" t="e">
        <f>'Per Capita Nominal'!AH37/'Per Capita Normalized'!$B$74</f>
        <v>#N/A</v>
      </c>
      <c r="AH37" s="7" t="e">
        <f>'Per Capita Nominal'!AI37/'Per Capita Normalized'!$B$74</f>
        <v>#N/A</v>
      </c>
      <c r="AI37" s="7" t="e">
        <f>'Per Capita Nominal'!AJ37/'Per Capita Normalized'!$B$74</f>
        <v>#N/A</v>
      </c>
      <c r="AJ37" s="7" t="e">
        <f>'Per Capita Nominal'!AK37/'Per Capita Normalized'!$B$74</f>
        <v>#N/A</v>
      </c>
      <c r="AK37" s="7" t="e">
        <f>'Per Capita Nominal'!AL37/'Per Capita Normalized'!$B$74</f>
        <v>#N/A</v>
      </c>
      <c r="AL37" s="7" t="e">
        <f>'Per Capita Nominal'!AM37/'Per Capita Normalized'!$B$74</f>
        <v>#N/A</v>
      </c>
      <c r="AM37" s="7" t="e">
        <f>'Per Capita Nominal'!AN37/'Per Capita Normalized'!$B$74</f>
        <v>#N/A</v>
      </c>
      <c r="AN37" s="7" t="e">
        <f>'Per Capita Nominal'!AO37/'Per Capita Normalized'!$B$74</f>
        <v>#N/A</v>
      </c>
      <c r="AO37" s="7" t="e">
        <f>'Per Capita Nominal'!AP37/'Per Capita Normalized'!$B$74</f>
        <v>#N/A</v>
      </c>
      <c r="AP37" s="7" t="e">
        <f>'Per Capita Nominal'!AQ37/'Per Capita Normalized'!$B$74</f>
        <v>#N/A</v>
      </c>
      <c r="AQ37" s="7" t="e">
        <f>'Per Capita Nominal'!AR37/'Per Capita Normalized'!$B$74</f>
        <v>#N/A</v>
      </c>
      <c r="AR37" s="7" t="e">
        <f>'Per Capita Nominal'!AS37/'Per Capita Normalized'!$B$74</f>
        <v>#N/A</v>
      </c>
      <c r="AS37" s="7" t="e">
        <f>'Per Capita Nominal'!AT37/'Per Capita Normalized'!$B$74</f>
        <v>#N/A</v>
      </c>
      <c r="AT37" s="7" t="e">
        <f>'Per Capita Nominal'!AU37/'Per Capita Normalized'!$B$74</f>
        <v>#N/A</v>
      </c>
      <c r="AU37" s="7" t="e">
        <f>'Per Capita Nominal'!AV37/'Per Capita Normalized'!$B$74</f>
        <v>#N/A</v>
      </c>
      <c r="AV37" s="7" t="e">
        <f>'Per Capita Nominal'!AW37/'Per Capita Normalized'!$B$74</f>
        <v>#N/A</v>
      </c>
      <c r="AW37" s="7" t="e">
        <f>'Per Capita Nominal'!AX37/'Per Capita Normalized'!$B$74</f>
        <v>#N/A</v>
      </c>
      <c r="AX37" s="7" t="e">
        <f>'Per Capita Nominal'!AY37/'Per Capita Normalized'!$B$74</f>
        <v>#N/A</v>
      </c>
      <c r="AY37" s="7" t="e">
        <f>'Per Capita Nominal'!AZ37/'Per Capita Normalized'!$B$74</f>
        <v>#N/A</v>
      </c>
      <c r="AZ37" s="7" t="e">
        <f>'Per Capita Nominal'!BA37/'Per Capita Normalized'!$B$74</f>
        <v>#N/A</v>
      </c>
      <c r="BA37" s="7" t="e">
        <f>'Per Capita Nominal'!BB37/'Per Capita Normalized'!$B$74</f>
        <v>#N/A</v>
      </c>
      <c r="BB37" s="7" t="e">
        <f>'Per Capita Nominal'!BC37/'Per Capita Normalized'!$B$74</f>
        <v>#N/A</v>
      </c>
      <c r="BC37" s="7" t="e">
        <f>'Per Capita Nominal'!BD37/'Per Capita Normalized'!$B$74</f>
        <v>#N/A</v>
      </c>
      <c r="BD37" s="7" t="e">
        <f>'Per Capita Nominal'!BE37/'Per Capita Normalized'!$B$74</f>
        <v>#N/A</v>
      </c>
      <c r="BE37" s="7" t="e">
        <f>'Per Capita Nominal'!BF37/'Per Capita Normalized'!$B$74</f>
        <v>#N/A</v>
      </c>
      <c r="BF37" s="7" t="e">
        <f>'Per Capita Nominal'!BG37/'Per Capita Normalized'!$B$74</f>
        <v>#N/A</v>
      </c>
      <c r="BG37" s="7" t="e">
        <f>'Per Capita Nominal'!BH37/'Per Capita Normalized'!$B$74</f>
        <v>#N/A</v>
      </c>
      <c r="BH37" s="7" t="e">
        <f>'Per Capita Nominal'!BI37/'Per Capita Normalized'!$B$74</f>
        <v>#N/A</v>
      </c>
      <c r="BI37" s="7" t="e">
        <f>'Per Capita Nominal'!BJ37/'Per Capita Normalized'!$B$74</f>
        <v>#N/A</v>
      </c>
      <c r="BJ37" s="7" t="e">
        <f>'Per Capita Nominal'!BK37/'Per Capita Normalized'!$B$74</f>
        <v>#N/A</v>
      </c>
      <c r="BK37" s="7" t="e">
        <f>'Per Capita Nominal'!BL37/'Per Capita Normalized'!$B$74</f>
        <v>#N/A</v>
      </c>
      <c r="BL37" s="7" t="e">
        <f>'Per Capita Nominal'!BM37/'Per Capita Normalized'!$B$74</f>
        <v>#N/A</v>
      </c>
      <c r="BM37" s="7" t="e">
        <f>'Per Capita Nominal'!BN37/'Per Capita Normalized'!$B$74</f>
        <v>#N/A</v>
      </c>
      <c r="BN37" s="7" t="e">
        <f>'Per Capita Nominal'!BO37/'Per Capita Normalized'!$B$74</f>
        <v>#N/A</v>
      </c>
      <c r="BO37" s="7" t="e">
        <f>'Per Capita Nominal'!BP37/'Per Capita Normalized'!$B$74</f>
        <v>#N/A</v>
      </c>
      <c r="BP37" s="7" t="e">
        <f>'Per Capita Nominal'!BQ37/'Per Capita Normalized'!$B$74</f>
        <v>#N/A</v>
      </c>
      <c r="BQ37" s="7" t="e">
        <f>'Per Capita Nominal'!BR37/'Per Capita Normalized'!$B$74</f>
        <v>#N/A</v>
      </c>
      <c r="BR37" s="7" t="e">
        <f>'Per Capita Nominal'!BS37/'Per Capita Normalized'!$B$74</f>
        <v>#N/A</v>
      </c>
      <c r="BS37" s="7" t="e">
        <f>'Per Capita Nominal'!BT37/'Per Capita Normalized'!$B$74</f>
        <v>#N/A</v>
      </c>
      <c r="BT37" s="7" t="e">
        <f>'Per Capita Nominal'!BU37/'Per Capita Normalized'!$B$74</f>
        <v>#N/A</v>
      </c>
      <c r="BU37" s="7" t="e">
        <f>'Per Capita Nominal'!BV37/'Per Capita Normalized'!$B$74</f>
        <v>#N/A</v>
      </c>
      <c r="BV37" s="7" t="e">
        <f>'Per Capita Nominal'!BW37/'Per Capita Normalized'!$B$74</f>
        <v>#N/A</v>
      </c>
      <c r="BW37" s="7" t="e">
        <f>'Per Capita Nominal'!BX37/'Per Capita Normalized'!$B$74</f>
        <v>#N/A</v>
      </c>
      <c r="BX37" s="7" t="e">
        <f>'Per Capita Nominal'!BY37/'Per Capita Normalized'!$B$74</f>
        <v>#N/A</v>
      </c>
      <c r="BY37" s="7" t="e">
        <f>'Per Capita Nominal'!BZ37/'Per Capita Normalized'!$B$74</f>
        <v>#N/A</v>
      </c>
      <c r="BZ37" s="7" t="e">
        <f>'Per Capita Nominal'!CA37/'Per Capita Normalized'!$B$74</f>
        <v>#N/A</v>
      </c>
      <c r="CA37" s="7" t="e">
        <f>'Per Capita Nominal'!CB37/'Per Capita Normalized'!$B$74</f>
        <v>#N/A</v>
      </c>
      <c r="CB37" s="7" t="e">
        <f>'Per Capita Nominal'!CC37/'Per Capita Normalized'!$B$74</f>
        <v>#N/A</v>
      </c>
      <c r="CC37" s="7" t="e">
        <f>'Per Capita Nominal'!CD37/'Per Capita Normalized'!$B$74</f>
        <v>#N/A</v>
      </c>
      <c r="CD37" s="7" t="e">
        <f>'Per Capita Nominal'!CE37/'Per Capita Normalized'!$B$74</f>
        <v>#N/A</v>
      </c>
      <c r="CE37" s="7" t="e">
        <f>'Per Capita Nominal'!CF37/'Per Capita Normalized'!$B$74</f>
        <v>#N/A</v>
      </c>
      <c r="CF37" s="7" t="e">
        <f>'Per Capita Nominal'!CG37/'Per Capita Normalized'!$B$74</f>
        <v>#N/A</v>
      </c>
      <c r="CG37" s="7" t="e">
        <f>'Per Capita Nominal'!CH37/'Per Capita Normalized'!$B$74</f>
        <v>#N/A</v>
      </c>
      <c r="CH37" s="7" t="e">
        <f>'Per Capita Nominal'!CI37/'Per Capita Normalized'!$B$74</f>
        <v>#N/A</v>
      </c>
      <c r="CI37" s="7" t="e">
        <f>'Per Capita Nominal'!CJ37/'Per Capita Normalized'!$B$74</f>
        <v>#N/A</v>
      </c>
      <c r="CJ37" s="7" t="e">
        <f>'Per Capita Nominal'!CK37/'Per Capita Normalized'!$B$74</f>
        <v>#N/A</v>
      </c>
      <c r="CK37" s="7" t="e">
        <f>'Per Capita Nominal'!CL37/'Per Capita Normalized'!$B$74</f>
        <v>#N/A</v>
      </c>
      <c r="CL37" s="7" t="e">
        <f>'Per Capita Nominal'!CM37/'Per Capita Normalized'!$B$74</f>
        <v>#N/A</v>
      </c>
      <c r="CM37" s="7" t="e">
        <f>'Per Capita Nominal'!CN37/'Per Capita Normalized'!$B$74</f>
        <v>#N/A</v>
      </c>
      <c r="CN37" s="7" t="e">
        <f>'Per Capita Nominal'!CO37/'Per Capita Normalized'!$B$74</f>
        <v>#N/A</v>
      </c>
      <c r="CO37" s="7" t="e">
        <f>'Per Capita Nominal'!CP37/'Per Capita Normalized'!$B$74</f>
        <v>#N/A</v>
      </c>
    </row>
    <row r="38" spans="1:93" hidden="1" outlineLevel="4">
      <c r="A38" s="205" t="s">
        <v>404</v>
      </c>
      <c r="B38" s="7" t="e">
        <f>'Per Capita Nominal'!C38/'Per Capita Normalized'!$B$74</f>
        <v>#N/A</v>
      </c>
      <c r="C38" s="11" t="e">
        <f>'Per Capita Nominal'!D38/'Per Capita Normalized'!$B$74</f>
        <v>#N/A</v>
      </c>
      <c r="D38" s="7" t="e">
        <f>'Per Capita Nominal'!E38/'Per Capita Normalized'!$B$74</f>
        <v>#N/A</v>
      </c>
      <c r="E38" s="7" t="e">
        <f>'Per Capita Nominal'!F38/'Per Capita Normalized'!$B$74</f>
        <v>#N/A</v>
      </c>
      <c r="F38" s="7" t="e">
        <f>'Per Capita Nominal'!G38/'Per Capita Normalized'!$B$74</f>
        <v>#N/A</v>
      </c>
      <c r="G38" s="7" t="e">
        <f>'Per Capita Nominal'!H38/'Per Capita Normalized'!$B$74</f>
        <v>#N/A</v>
      </c>
      <c r="H38" s="7" t="e">
        <f>'Per Capita Nominal'!I38/'Per Capita Normalized'!$B$74</f>
        <v>#N/A</v>
      </c>
      <c r="I38" s="7" t="e">
        <f>'Per Capita Nominal'!J38/'Per Capita Normalized'!$B$74</f>
        <v>#N/A</v>
      </c>
      <c r="J38" s="7" t="e">
        <f>'Per Capita Nominal'!K38/'Per Capita Normalized'!$B$74</f>
        <v>#N/A</v>
      </c>
      <c r="K38" s="7" t="e">
        <f>'Per Capita Nominal'!L38/'Per Capita Normalized'!$B$74</f>
        <v>#N/A</v>
      </c>
      <c r="L38" s="7" t="e">
        <f>'Per Capita Nominal'!M38/'Per Capita Normalized'!$B$74</f>
        <v>#N/A</v>
      </c>
      <c r="M38" s="7" t="e">
        <f>'Per Capita Nominal'!N38/'Per Capita Normalized'!$B$74</f>
        <v>#N/A</v>
      </c>
      <c r="N38" s="7" t="e">
        <f>'Per Capita Nominal'!O38/'Per Capita Normalized'!$B$74</f>
        <v>#N/A</v>
      </c>
      <c r="O38" s="7" t="e">
        <f>'Per Capita Nominal'!P38/'Per Capita Normalized'!$B$74</f>
        <v>#N/A</v>
      </c>
      <c r="P38" s="7" t="e">
        <f>'Per Capita Nominal'!Q38/'Per Capita Normalized'!$B$74</f>
        <v>#N/A</v>
      </c>
      <c r="Q38" s="7" t="e">
        <f>'Per Capita Nominal'!R38/'Per Capita Normalized'!$B$74</f>
        <v>#N/A</v>
      </c>
      <c r="R38" s="7" t="e">
        <f>'Per Capita Nominal'!S38/'Per Capita Normalized'!$B$74</f>
        <v>#N/A</v>
      </c>
      <c r="S38" s="7" t="e">
        <f>'Per Capita Nominal'!T38/'Per Capita Normalized'!$B$74</f>
        <v>#N/A</v>
      </c>
      <c r="T38" s="7" t="e">
        <f>'Per Capita Nominal'!U38/'Per Capita Normalized'!$B$74</f>
        <v>#N/A</v>
      </c>
      <c r="U38" s="7" t="e">
        <f>'Per Capita Nominal'!V38/'Per Capita Normalized'!$B$74</f>
        <v>#N/A</v>
      </c>
      <c r="V38" s="7" t="e">
        <f>'Per Capita Nominal'!W38/'Per Capita Normalized'!$B$74</f>
        <v>#N/A</v>
      </c>
      <c r="W38" s="7" t="e">
        <f>'Per Capita Nominal'!X38/'Per Capita Normalized'!$B$74</f>
        <v>#N/A</v>
      </c>
      <c r="X38" s="7" t="e">
        <f>'Per Capita Nominal'!Y38/'Per Capita Normalized'!$B$74</f>
        <v>#N/A</v>
      </c>
      <c r="Y38" s="7" t="e">
        <f>'Per Capita Nominal'!Z38/'Per Capita Normalized'!$B$74</f>
        <v>#N/A</v>
      </c>
      <c r="Z38" s="7" t="e">
        <f>'Per Capita Nominal'!AA38/'Per Capita Normalized'!$B$74</f>
        <v>#N/A</v>
      </c>
      <c r="AA38" s="7" t="e">
        <f>'Per Capita Nominal'!AB38/'Per Capita Normalized'!$B$74</f>
        <v>#N/A</v>
      </c>
      <c r="AB38" s="7" t="e">
        <f>'Per Capita Nominal'!AC38/'Per Capita Normalized'!$B$74</f>
        <v>#N/A</v>
      </c>
      <c r="AC38" s="7" t="e">
        <f>'Per Capita Nominal'!AD38/'Per Capita Normalized'!$B$74</f>
        <v>#N/A</v>
      </c>
      <c r="AD38" s="7" t="e">
        <f>'Per Capita Nominal'!AE38/'Per Capita Normalized'!$B$74</f>
        <v>#N/A</v>
      </c>
      <c r="AE38" s="7" t="e">
        <f>'Per Capita Nominal'!AF38/'Per Capita Normalized'!$B$74</f>
        <v>#N/A</v>
      </c>
      <c r="AF38" s="7" t="e">
        <f>'Per Capita Nominal'!AG38/'Per Capita Normalized'!$B$74</f>
        <v>#N/A</v>
      </c>
      <c r="AG38" s="7" t="e">
        <f>'Per Capita Nominal'!AH38/'Per Capita Normalized'!$B$74</f>
        <v>#N/A</v>
      </c>
      <c r="AH38" s="7" t="e">
        <f>'Per Capita Nominal'!AI38/'Per Capita Normalized'!$B$74</f>
        <v>#N/A</v>
      </c>
      <c r="AI38" s="7" t="e">
        <f>'Per Capita Nominal'!AJ38/'Per Capita Normalized'!$B$74</f>
        <v>#N/A</v>
      </c>
      <c r="AJ38" s="7" t="e">
        <f>'Per Capita Nominal'!AK38/'Per Capita Normalized'!$B$74</f>
        <v>#N/A</v>
      </c>
      <c r="AK38" s="7" t="e">
        <f>'Per Capita Nominal'!AL38/'Per Capita Normalized'!$B$74</f>
        <v>#N/A</v>
      </c>
      <c r="AL38" s="7" t="e">
        <f>'Per Capita Nominal'!AM38/'Per Capita Normalized'!$B$74</f>
        <v>#N/A</v>
      </c>
      <c r="AM38" s="7" t="e">
        <f>'Per Capita Nominal'!AN38/'Per Capita Normalized'!$B$74</f>
        <v>#N/A</v>
      </c>
      <c r="AN38" s="7" t="e">
        <f>'Per Capita Nominal'!AO38/'Per Capita Normalized'!$B$74</f>
        <v>#N/A</v>
      </c>
      <c r="AO38" s="7" t="e">
        <f>'Per Capita Nominal'!AP38/'Per Capita Normalized'!$B$74</f>
        <v>#N/A</v>
      </c>
      <c r="AP38" s="7" t="e">
        <f>'Per Capita Nominal'!AQ38/'Per Capita Normalized'!$B$74</f>
        <v>#N/A</v>
      </c>
      <c r="AQ38" s="7" t="e">
        <f>'Per Capita Nominal'!AR38/'Per Capita Normalized'!$B$74</f>
        <v>#N/A</v>
      </c>
      <c r="AR38" s="7" t="e">
        <f>'Per Capita Nominal'!AS38/'Per Capita Normalized'!$B$74</f>
        <v>#N/A</v>
      </c>
      <c r="AS38" s="7" t="e">
        <f>'Per Capita Nominal'!AT38/'Per Capita Normalized'!$B$74</f>
        <v>#N/A</v>
      </c>
      <c r="AT38" s="7" t="e">
        <f>'Per Capita Nominal'!AU38/'Per Capita Normalized'!$B$74</f>
        <v>#N/A</v>
      </c>
      <c r="AU38" s="7" t="e">
        <f>'Per Capita Nominal'!AV38/'Per Capita Normalized'!$B$74</f>
        <v>#N/A</v>
      </c>
      <c r="AV38" s="7" t="e">
        <f>'Per Capita Nominal'!AW38/'Per Capita Normalized'!$B$74</f>
        <v>#N/A</v>
      </c>
      <c r="AW38" s="7" t="e">
        <f>'Per Capita Nominal'!AX38/'Per Capita Normalized'!$B$74</f>
        <v>#N/A</v>
      </c>
      <c r="AX38" s="7" t="e">
        <f>'Per Capita Nominal'!AY38/'Per Capita Normalized'!$B$74</f>
        <v>#N/A</v>
      </c>
      <c r="AY38" s="7" t="e">
        <f>'Per Capita Nominal'!AZ38/'Per Capita Normalized'!$B$74</f>
        <v>#N/A</v>
      </c>
      <c r="AZ38" s="7" t="e">
        <f>'Per Capita Nominal'!BA38/'Per Capita Normalized'!$B$74</f>
        <v>#N/A</v>
      </c>
      <c r="BA38" s="7" t="e">
        <f>'Per Capita Nominal'!BB38/'Per Capita Normalized'!$B$74</f>
        <v>#N/A</v>
      </c>
      <c r="BB38" s="7" t="e">
        <f>'Per Capita Nominal'!BC38/'Per Capita Normalized'!$B$74</f>
        <v>#N/A</v>
      </c>
      <c r="BC38" s="7" t="e">
        <f>'Per Capita Nominal'!BD38/'Per Capita Normalized'!$B$74</f>
        <v>#N/A</v>
      </c>
      <c r="BD38" s="7" t="e">
        <f>'Per Capita Nominal'!BE38/'Per Capita Normalized'!$B$74</f>
        <v>#N/A</v>
      </c>
      <c r="BE38" s="7" t="e">
        <f>'Per Capita Nominal'!BF38/'Per Capita Normalized'!$B$74</f>
        <v>#N/A</v>
      </c>
      <c r="BF38" s="7" t="e">
        <f>'Per Capita Nominal'!BG38/'Per Capita Normalized'!$B$74</f>
        <v>#N/A</v>
      </c>
      <c r="BG38" s="7" t="e">
        <f>'Per Capita Nominal'!BH38/'Per Capita Normalized'!$B$74</f>
        <v>#N/A</v>
      </c>
      <c r="BH38" s="7" t="e">
        <f>'Per Capita Nominal'!BI38/'Per Capita Normalized'!$B$74</f>
        <v>#N/A</v>
      </c>
      <c r="BI38" s="7" t="e">
        <f>'Per Capita Nominal'!BJ38/'Per Capita Normalized'!$B$74</f>
        <v>#N/A</v>
      </c>
      <c r="BJ38" s="7" t="e">
        <f>'Per Capita Nominal'!BK38/'Per Capita Normalized'!$B$74</f>
        <v>#N/A</v>
      </c>
      <c r="BK38" s="7" t="e">
        <f>'Per Capita Nominal'!BL38/'Per Capita Normalized'!$B$74</f>
        <v>#N/A</v>
      </c>
      <c r="BL38" s="7" t="e">
        <f>'Per Capita Nominal'!BM38/'Per Capita Normalized'!$B$74</f>
        <v>#N/A</v>
      </c>
      <c r="BM38" s="7" t="e">
        <f>'Per Capita Nominal'!BN38/'Per Capita Normalized'!$B$74</f>
        <v>#N/A</v>
      </c>
      <c r="BN38" s="7" t="e">
        <f>'Per Capita Nominal'!BO38/'Per Capita Normalized'!$B$74</f>
        <v>#N/A</v>
      </c>
      <c r="BO38" s="7" t="e">
        <f>'Per Capita Nominal'!BP38/'Per Capita Normalized'!$B$74</f>
        <v>#N/A</v>
      </c>
      <c r="BP38" s="7" t="e">
        <f>'Per Capita Nominal'!BQ38/'Per Capita Normalized'!$B$74</f>
        <v>#N/A</v>
      </c>
      <c r="BQ38" s="7" t="e">
        <f>'Per Capita Nominal'!BR38/'Per Capita Normalized'!$B$74</f>
        <v>#N/A</v>
      </c>
      <c r="BR38" s="7" t="e">
        <f>'Per Capita Nominal'!BS38/'Per Capita Normalized'!$B$74</f>
        <v>#N/A</v>
      </c>
      <c r="BS38" s="7" t="e">
        <f>'Per Capita Nominal'!BT38/'Per Capita Normalized'!$B$74</f>
        <v>#N/A</v>
      </c>
      <c r="BT38" s="7" t="e">
        <f>'Per Capita Nominal'!BU38/'Per Capita Normalized'!$B$74</f>
        <v>#N/A</v>
      </c>
      <c r="BU38" s="7" t="e">
        <f>'Per Capita Nominal'!BV38/'Per Capita Normalized'!$B$74</f>
        <v>#N/A</v>
      </c>
      <c r="BV38" s="7" t="e">
        <f>'Per Capita Nominal'!BW38/'Per Capita Normalized'!$B$74</f>
        <v>#N/A</v>
      </c>
      <c r="BW38" s="7" t="e">
        <f>'Per Capita Nominal'!BX38/'Per Capita Normalized'!$B$74</f>
        <v>#N/A</v>
      </c>
      <c r="BX38" s="7" t="e">
        <f>'Per Capita Nominal'!BY38/'Per Capita Normalized'!$B$74</f>
        <v>#N/A</v>
      </c>
      <c r="BY38" s="7" t="e">
        <f>'Per Capita Nominal'!BZ38/'Per Capita Normalized'!$B$74</f>
        <v>#N/A</v>
      </c>
      <c r="BZ38" s="7" t="e">
        <f>'Per Capita Nominal'!CA38/'Per Capita Normalized'!$B$74</f>
        <v>#N/A</v>
      </c>
      <c r="CA38" s="7" t="e">
        <f>'Per Capita Nominal'!CB38/'Per Capita Normalized'!$B$74</f>
        <v>#N/A</v>
      </c>
      <c r="CB38" s="7" t="e">
        <f>'Per Capita Nominal'!CC38/'Per Capita Normalized'!$B$74</f>
        <v>#N/A</v>
      </c>
      <c r="CC38" s="7" t="e">
        <f>'Per Capita Nominal'!CD38/'Per Capita Normalized'!$B$74</f>
        <v>#N/A</v>
      </c>
      <c r="CD38" s="7" t="e">
        <f>'Per Capita Nominal'!CE38/'Per Capita Normalized'!$B$74</f>
        <v>#N/A</v>
      </c>
      <c r="CE38" s="7" t="e">
        <f>'Per Capita Nominal'!CF38/'Per Capita Normalized'!$B$74</f>
        <v>#N/A</v>
      </c>
      <c r="CF38" s="7" t="e">
        <f>'Per Capita Nominal'!CG38/'Per Capita Normalized'!$B$74</f>
        <v>#N/A</v>
      </c>
      <c r="CG38" s="7" t="e">
        <f>'Per Capita Nominal'!CH38/'Per Capita Normalized'!$B$74</f>
        <v>#N/A</v>
      </c>
      <c r="CH38" s="7" t="e">
        <f>'Per Capita Nominal'!CI38/'Per Capita Normalized'!$B$74</f>
        <v>#N/A</v>
      </c>
      <c r="CI38" s="7" t="e">
        <f>'Per Capita Nominal'!CJ38/'Per Capita Normalized'!$B$74</f>
        <v>#N/A</v>
      </c>
      <c r="CJ38" s="7" t="e">
        <f>'Per Capita Nominal'!CK38/'Per Capita Normalized'!$B$74</f>
        <v>#N/A</v>
      </c>
      <c r="CK38" s="7" t="e">
        <f>'Per Capita Nominal'!CL38/'Per Capita Normalized'!$B$74</f>
        <v>#N/A</v>
      </c>
      <c r="CL38" s="7" t="e">
        <f>'Per Capita Nominal'!CM38/'Per Capita Normalized'!$B$74</f>
        <v>#N/A</v>
      </c>
      <c r="CM38" s="7" t="e">
        <f>'Per Capita Nominal'!CN38/'Per Capita Normalized'!$B$74</f>
        <v>#N/A</v>
      </c>
      <c r="CN38" s="7" t="e">
        <f>'Per Capita Nominal'!CO38/'Per Capita Normalized'!$B$74</f>
        <v>#N/A</v>
      </c>
      <c r="CO38" s="7" t="e">
        <f>'Per Capita Nominal'!CP38/'Per Capita Normalized'!$B$74</f>
        <v>#N/A</v>
      </c>
    </row>
    <row r="39" spans="1:93" outlineLevel="2" collapsed="1">
      <c r="A39" s="204" t="s">
        <v>39</v>
      </c>
      <c r="B39" s="7" t="e">
        <f>'Per Capita Nominal'!C39/'Per Capita Normalized'!$B$74</f>
        <v>#N/A</v>
      </c>
      <c r="C39" s="11" t="e">
        <f>'Per Capita Nominal'!D39/'Per Capita Normalized'!$B$74</f>
        <v>#N/A</v>
      </c>
      <c r="D39" s="7" t="e">
        <f>'Per Capita Nominal'!E39/'Per Capita Normalized'!$B$74</f>
        <v>#N/A</v>
      </c>
      <c r="E39" s="7" t="e">
        <f>'Per Capita Nominal'!F39/'Per Capita Normalized'!$B$74</f>
        <v>#N/A</v>
      </c>
      <c r="F39" s="7" t="e">
        <f>'Per Capita Nominal'!G39/'Per Capita Normalized'!$B$74</f>
        <v>#N/A</v>
      </c>
      <c r="G39" s="7" t="e">
        <f>'Per Capita Nominal'!H39/'Per Capita Normalized'!$B$74</f>
        <v>#N/A</v>
      </c>
      <c r="H39" s="7" t="e">
        <f>'Per Capita Nominal'!I39/'Per Capita Normalized'!$B$74</f>
        <v>#N/A</v>
      </c>
      <c r="I39" s="7" t="e">
        <f>'Per Capita Nominal'!J39/'Per Capita Normalized'!$B$74</f>
        <v>#N/A</v>
      </c>
      <c r="J39" s="7" t="e">
        <f>'Per Capita Nominal'!K39/'Per Capita Normalized'!$B$74</f>
        <v>#N/A</v>
      </c>
      <c r="K39" s="7" t="e">
        <f>'Per Capita Nominal'!L39/'Per Capita Normalized'!$B$74</f>
        <v>#N/A</v>
      </c>
      <c r="L39" s="7" t="e">
        <f>'Per Capita Nominal'!M39/'Per Capita Normalized'!$B$74</f>
        <v>#N/A</v>
      </c>
      <c r="M39" s="7" t="e">
        <f>'Per Capita Nominal'!N39/'Per Capita Normalized'!$B$74</f>
        <v>#N/A</v>
      </c>
      <c r="N39" s="7" t="e">
        <f>'Per Capita Nominal'!O39/'Per Capita Normalized'!$B$74</f>
        <v>#N/A</v>
      </c>
      <c r="O39" s="7" t="e">
        <f>'Per Capita Nominal'!P39/'Per Capita Normalized'!$B$74</f>
        <v>#N/A</v>
      </c>
      <c r="P39" s="7" t="e">
        <f>'Per Capita Nominal'!Q39/'Per Capita Normalized'!$B$74</f>
        <v>#N/A</v>
      </c>
      <c r="Q39" s="7" t="e">
        <f>'Per Capita Nominal'!R39/'Per Capita Normalized'!$B$74</f>
        <v>#N/A</v>
      </c>
      <c r="R39" s="7" t="e">
        <f>'Per Capita Nominal'!S39/'Per Capita Normalized'!$B$74</f>
        <v>#N/A</v>
      </c>
      <c r="S39" s="7" t="e">
        <f>'Per Capita Nominal'!T39/'Per Capita Normalized'!$B$74</f>
        <v>#N/A</v>
      </c>
      <c r="T39" s="7" t="e">
        <f>'Per Capita Nominal'!U39/'Per Capita Normalized'!$B$74</f>
        <v>#N/A</v>
      </c>
      <c r="U39" s="7" t="e">
        <f>'Per Capita Nominal'!V39/'Per Capita Normalized'!$B$74</f>
        <v>#N/A</v>
      </c>
      <c r="V39" s="7" t="e">
        <f>'Per Capita Nominal'!W39/'Per Capita Normalized'!$B$74</f>
        <v>#N/A</v>
      </c>
      <c r="W39" s="7" t="e">
        <f>'Per Capita Nominal'!X39/'Per Capita Normalized'!$B$74</f>
        <v>#N/A</v>
      </c>
      <c r="X39" s="7" t="e">
        <f>'Per Capita Nominal'!Y39/'Per Capita Normalized'!$B$74</f>
        <v>#N/A</v>
      </c>
      <c r="Y39" s="7" t="e">
        <f>'Per Capita Nominal'!Z39/'Per Capita Normalized'!$B$74</f>
        <v>#N/A</v>
      </c>
      <c r="Z39" s="7" t="e">
        <f>'Per Capita Nominal'!AA39/'Per Capita Normalized'!$B$74</f>
        <v>#N/A</v>
      </c>
      <c r="AA39" s="7" t="e">
        <f>'Per Capita Nominal'!AB39/'Per Capita Normalized'!$B$74</f>
        <v>#N/A</v>
      </c>
      <c r="AB39" s="7" t="e">
        <f>'Per Capita Nominal'!AC39/'Per Capita Normalized'!$B$74</f>
        <v>#N/A</v>
      </c>
      <c r="AC39" s="7" t="e">
        <f>'Per Capita Nominal'!AD39/'Per Capita Normalized'!$B$74</f>
        <v>#N/A</v>
      </c>
      <c r="AD39" s="7" t="e">
        <f>'Per Capita Nominal'!AE39/'Per Capita Normalized'!$B$74</f>
        <v>#N/A</v>
      </c>
      <c r="AE39" s="7" t="e">
        <f>'Per Capita Nominal'!AF39/'Per Capita Normalized'!$B$74</f>
        <v>#N/A</v>
      </c>
      <c r="AF39" s="7" t="e">
        <f>'Per Capita Nominal'!AG39/'Per Capita Normalized'!$B$74</f>
        <v>#N/A</v>
      </c>
      <c r="AG39" s="7" t="e">
        <f>'Per Capita Nominal'!AH39/'Per Capita Normalized'!$B$74</f>
        <v>#N/A</v>
      </c>
      <c r="AH39" s="7" t="e">
        <f>'Per Capita Nominal'!AI39/'Per Capita Normalized'!$B$74</f>
        <v>#N/A</v>
      </c>
      <c r="AI39" s="7" t="e">
        <f>'Per Capita Nominal'!AJ39/'Per Capita Normalized'!$B$74</f>
        <v>#N/A</v>
      </c>
      <c r="AJ39" s="7" t="e">
        <f>'Per Capita Nominal'!AK39/'Per Capita Normalized'!$B$74</f>
        <v>#N/A</v>
      </c>
      <c r="AK39" s="7" t="e">
        <f>'Per Capita Nominal'!AL39/'Per Capita Normalized'!$B$74</f>
        <v>#N/A</v>
      </c>
      <c r="AL39" s="7" t="e">
        <f>'Per Capita Nominal'!AM39/'Per Capita Normalized'!$B$74</f>
        <v>#N/A</v>
      </c>
      <c r="AM39" s="7" t="e">
        <f>'Per Capita Nominal'!AN39/'Per Capita Normalized'!$B$74</f>
        <v>#N/A</v>
      </c>
      <c r="AN39" s="7" t="e">
        <f>'Per Capita Nominal'!AO39/'Per Capita Normalized'!$B$74</f>
        <v>#N/A</v>
      </c>
      <c r="AO39" s="7" t="e">
        <f>'Per Capita Nominal'!AP39/'Per Capita Normalized'!$B$74</f>
        <v>#N/A</v>
      </c>
      <c r="AP39" s="7" t="e">
        <f>'Per Capita Nominal'!AQ39/'Per Capita Normalized'!$B$74</f>
        <v>#N/A</v>
      </c>
      <c r="AQ39" s="7" t="e">
        <f>'Per Capita Nominal'!AR39/'Per Capita Normalized'!$B$74</f>
        <v>#N/A</v>
      </c>
      <c r="AR39" s="7" t="e">
        <f>'Per Capita Nominal'!AS39/'Per Capita Normalized'!$B$74</f>
        <v>#N/A</v>
      </c>
      <c r="AS39" s="7" t="e">
        <f>'Per Capita Nominal'!AT39/'Per Capita Normalized'!$B$74</f>
        <v>#N/A</v>
      </c>
      <c r="AT39" s="7" t="e">
        <f>'Per Capita Nominal'!AU39/'Per Capita Normalized'!$B$74</f>
        <v>#N/A</v>
      </c>
      <c r="AU39" s="7" t="e">
        <f>'Per Capita Nominal'!AV39/'Per Capita Normalized'!$B$74</f>
        <v>#N/A</v>
      </c>
      <c r="AV39" s="7" t="e">
        <f>'Per Capita Nominal'!AW39/'Per Capita Normalized'!$B$74</f>
        <v>#N/A</v>
      </c>
      <c r="AW39" s="7" t="e">
        <f>'Per Capita Nominal'!AX39/'Per Capita Normalized'!$B$74</f>
        <v>#N/A</v>
      </c>
      <c r="AX39" s="7" t="e">
        <f>'Per Capita Nominal'!AY39/'Per Capita Normalized'!$B$74</f>
        <v>#N/A</v>
      </c>
      <c r="AY39" s="7" t="e">
        <f>'Per Capita Nominal'!AZ39/'Per Capita Normalized'!$B$74</f>
        <v>#N/A</v>
      </c>
      <c r="AZ39" s="7" t="e">
        <f>'Per Capita Nominal'!BA39/'Per Capita Normalized'!$B$74</f>
        <v>#N/A</v>
      </c>
      <c r="BA39" s="7" t="e">
        <f>'Per Capita Nominal'!BB39/'Per Capita Normalized'!$B$74</f>
        <v>#N/A</v>
      </c>
      <c r="BB39" s="7" t="e">
        <f>'Per Capita Nominal'!BC39/'Per Capita Normalized'!$B$74</f>
        <v>#N/A</v>
      </c>
      <c r="BC39" s="7" t="e">
        <f>'Per Capita Nominal'!BD39/'Per Capita Normalized'!$B$74</f>
        <v>#N/A</v>
      </c>
      <c r="BD39" s="7" t="e">
        <f>'Per Capita Nominal'!BE39/'Per Capita Normalized'!$B$74</f>
        <v>#N/A</v>
      </c>
      <c r="BE39" s="7" t="e">
        <f>'Per Capita Nominal'!BF39/'Per Capita Normalized'!$B$74</f>
        <v>#N/A</v>
      </c>
      <c r="BF39" s="7" t="e">
        <f>'Per Capita Nominal'!BG39/'Per Capita Normalized'!$B$74</f>
        <v>#N/A</v>
      </c>
      <c r="BG39" s="7" t="e">
        <f>'Per Capita Nominal'!BH39/'Per Capita Normalized'!$B$74</f>
        <v>#N/A</v>
      </c>
      <c r="BH39" s="7" t="e">
        <f>'Per Capita Nominal'!BI39/'Per Capita Normalized'!$B$74</f>
        <v>#N/A</v>
      </c>
      <c r="BI39" s="7" t="e">
        <f>'Per Capita Nominal'!BJ39/'Per Capita Normalized'!$B$74</f>
        <v>#N/A</v>
      </c>
      <c r="BJ39" s="7" t="e">
        <f>'Per Capita Nominal'!BK39/'Per Capita Normalized'!$B$74</f>
        <v>#N/A</v>
      </c>
      <c r="BK39" s="7" t="e">
        <f>'Per Capita Nominal'!BL39/'Per Capita Normalized'!$B$74</f>
        <v>#N/A</v>
      </c>
      <c r="BL39" s="7" t="e">
        <f>'Per Capita Nominal'!BM39/'Per Capita Normalized'!$B$74</f>
        <v>#N/A</v>
      </c>
      <c r="BM39" s="7" t="e">
        <f>'Per Capita Nominal'!BN39/'Per Capita Normalized'!$B$74</f>
        <v>#N/A</v>
      </c>
      <c r="BN39" s="7" t="e">
        <f>'Per Capita Nominal'!BO39/'Per Capita Normalized'!$B$74</f>
        <v>#N/A</v>
      </c>
      <c r="BO39" s="7" t="e">
        <f>'Per Capita Nominal'!BP39/'Per Capita Normalized'!$B$74</f>
        <v>#N/A</v>
      </c>
      <c r="BP39" s="7" t="e">
        <f>'Per Capita Nominal'!BQ39/'Per Capita Normalized'!$B$74</f>
        <v>#N/A</v>
      </c>
      <c r="BQ39" s="7" t="e">
        <f>'Per Capita Nominal'!BR39/'Per Capita Normalized'!$B$74</f>
        <v>#N/A</v>
      </c>
      <c r="BR39" s="7" t="e">
        <f>'Per Capita Nominal'!BS39/'Per Capita Normalized'!$B$74</f>
        <v>#N/A</v>
      </c>
      <c r="BS39" s="7" t="e">
        <f>'Per Capita Nominal'!BT39/'Per Capita Normalized'!$B$74</f>
        <v>#N/A</v>
      </c>
      <c r="BT39" s="7" t="e">
        <f>'Per Capita Nominal'!BU39/'Per Capita Normalized'!$B$74</f>
        <v>#N/A</v>
      </c>
      <c r="BU39" s="7" t="e">
        <f>'Per Capita Nominal'!BV39/'Per Capita Normalized'!$B$74</f>
        <v>#N/A</v>
      </c>
      <c r="BV39" s="7" t="e">
        <f>'Per Capita Nominal'!BW39/'Per Capita Normalized'!$B$74</f>
        <v>#N/A</v>
      </c>
      <c r="BW39" s="7" t="e">
        <f>'Per Capita Nominal'!BX39/'Per Capita Normalized'!$B$74</f>
        <v>#N/A</v>
      </c>
      <c r="BX39" s="7" t="e">
        <f>'Per Capita Nominal'!BY39/'Per Capita Normalized'!$B$74</f>
        <v>#N/A</v>
      </c>
      <c r="BY39" s="7" t="e">
        <f>'Per Capita Nominal'!BZ39/'Per Capita Normalized'!$B$74</f>
        <v>#N/A</v>
      </c>
      <c r="BZ39" s="7" t="e">
        <f>'Per Capita Nominal'!CA39/'Per Capita Normalized'!$B$74</f>
        <v>#N/A</v>
      </c>
      <c r="CA39" s="7" t="e">
        <f>'Per Capita Nominal'!CB39/'Per Capita Normalized'!$B$74</f>
        <v>#N/A</v>
      </c>
      <c r="CB39" s="7" t="e">
        <f>'Per Capita Nominal'!CC39/'Per Capita Normalized'!$B$74</f>
        <v>#N/A</v>
      </c>
      <c r="CC39" s="7" t="e">
        <f>'Per Capita Nominal'!CD39/'Per Capita Normalized'!$B$74</f>
        <v>#N/A</v>
      </c>
      <c r="CD39" s="7" t="e">
        <f>'Per Capita Nominal'!CE39/'Per Capita Normalized'!$B$74</f>
        <v>#N/A</v>
      </c>
      <c r="CE39" s="7" t="e">
        <f>'Per Capita Nominal'!CF39/'Per Capita Normalized'!$B$74</f>
        <v>#N/A</v>
      </c>
      <c r="CF39" s="7" t="e">
        <f>'Per Capita Nominal'!CG39/'Per Capita Normalized'!$B$74</f>
        <v>#N/A</v>
      </c>
      <c r="CG39" s="7" t="e">
        <f>'Per Capita Nominal'!CH39/'Per Capita Normalized'!$B$74</f>
        <v>#N/A</v>
      </c>
      <c r="CH39" s="7" t="e">
        <f>'Per Capita Nominal'!CI39/'Per Capita Normalized'!$B$74</f>
        <v>#N/A</v>
      </c>
      <c r="CI39" s="7" t="e">
        <f>'Per Capita Nominal'!CJ39/'Per Capita Normalized'!$B$74</f>
        <v>#N/A</v>
      </c>
      <c r="CJ39" s="7" t="e">
        <f>'Per Capita Nominal'!CK39/'Per Capita Normalized'!$B$74</f>
        <v>#N/A</v>
      </c>
      <c r="CK39" s="7" t="e">
        <f>'Per Capita Nominal'!CL39/'Per Capita Normalized'!$B$74</f>
        <v>#N/A</v>
      </c>
      <c r="CL39" s="7" t="e">
        <f>'Per Capita Nominal'!CM39/'Per Capita Normalized'!$B$74</f>
        <v>#N/A</v>
      </c>
      <c r="CM39" s="7" t="e">
        <f>'Per Capita Nominal'!CN39/'Per Capita Normalized'!$B$74</f>
        <v>#N/A</v>
      </c>
      <c r="CN39" s="7" t="e">
        <f>'Per Capita Nominal'!CO39/'Per Capita Normalized'!$B$74</f>
        <v>#N/A</v>
      </c>
      <c r="CO39" s="7" t="e">
        <f>'Per Capita Nominal'!CP39/'Per Capita Normalized'!$B$74</f>
        <v>#N/A</v>
      </c>
    </row>
    <row r="40" spans="1:93" hidden="1" outlineLevel="3">
      <c r="A40" s="28" t="s">
        <v>40</v>
      </c>
      <c r="B40" s="7" t="e">
        <f>'Per Capita Nominal'!C40/'Per Capita Normalized'!$B$74</f>
        <v>#N/A</v>
      </c>
      <c r="C40" s="11" t="e">
        <f>'Per Capita Nominal'!D40/'Per Capita Normalized'!$B$74</f>
        <v>#N/A</v>
      </c>
      <c r="D40" s="7" t="e">
        <f>'Per Capita Nominal'!E40/'Per Capita Normalized'!$B$74</f>
        <v>#N/A</v>
      </c>
      <c r="E40" s="7" t="e">
        <f>'Per Capita Nominal'!F40/'Per Capita Normalized'!$B$74</f>
        <v>#N/A</v>
      </c>
      <c r="F40" s="7" t="e">
        <f>'Per Capita Nominal'!G40/'Per Capita Normalized'!$B$74</f>
        <v>#N/A</v>
      </c>
      <c r="G40" s="7" t="e">
        <f>'Per Capita Nominal'!H40/'Per Capita Normalized'!$B$74</f>
        <v>#N/A</v>
      </c>
      <c r="H40" s="7" t="e">
        <f>'Per Capita Nominal'!I40/'Per Capita Normalized'!$B$74</f>
        <v>#N/A</v>
      </c>
      <c r="I40" s="7" t="e">
        <f>'Per Capita Nominal'!J40/'Per Capita Normalized'!$B$74</f>
        <v>#N/A</v>
      </c>
      <c r="J40" s="7" t="e">
        <f>'Per Capita Nominal'!K40/'Per Capita Normalized'!$B$74</f>
        <v>#N/A</v>
      </c>
      <c r="K40" s="7" t="e">
        <f>'Per Capita Nominal'!L40/'Per Capita Normalized'!$B$74</f>
        <v>#N/A</v>
      </c>
      <c r="L40" s="7" t="e">
        <f>'Per Capita Nominal'!M40/'Per Capita Normalized'!$B$74</f>
        <v>#N/A</v>
      </c>
      <c r="M40" s="7" t="e">
        <f>'Per Capita Nominal'!N40/'Per Capita Normalized'!$B$74</f>
        <v>#N/A</v>
      </c>
      <c r="N40" s="7" t="e">
        <f>'Per Capita Nominal'!O40/'Per Capita Normalized'!$B$74</f>
        <v>#N/A</v>
      </c>
      <c r="O40" s="7" t="e">
        <f>'Per Capita Nominal'!P40/'Per Capita Normalized'!$B$74</f>
        <v>#N/A</v>
      </c>
      <c r="P40" s="7" t="e">
        <f>'Per Capita Nominal'!Q40/'Per Capita Normalized'!$B$74</f>
        <v>#N/A</v>
      </c>
      <c r="Q40" s="7" t="e">
        <f>'Per Capita Nominal'!R40/'Per Capita Normalized'!$B$74</f>
        <v>#N/A</v>
      </c>
      <c r="R40" s="7" t="e">
        <f>'Per Capita Nominal'!S40/'Per Capita Normalized'!$B$74</f>
        <v>#N/A</v>
      </c>
      <c r="S40" s="7" t="e">
        <f>'Per Capita Nominal'!T40/'Per Capita Normalized'!$B$74</f>
        <v>#N/A</v>
      </c>
      <c r="T40" s="7" t="e">
        <f>'Per Capita Nominal'!U40/'Per Capita Normalized'!$B$74</f>
        <v>#N/A</v>
      </c>
      <c r="U40" s="7" t="e">
        <f>'Per Capita Nominal'!V40/'Per Capita Normalized'!$B$74</f>
        <v>#N/A</v>
      </c>
      <c r="V40" s="7" t="e">
        <f>'Per Capita Nominal'!W40/'Per Capita Normalized'!$B$74</f>
        <v>#N/A</v>
      </c>
      <c r="W40" s="7" t="e">
        <f>'Per Capita Nominal'!X40/'Per Capita Normalized'!$B$74</f>
        <v>#N/A</v>
      </c>
      <c r="X40" s="7" t="e">
        <f>'Per Capita Nominal'!Y40/'Per Capita Normalized'!$B$74</f>
        <v>#N/A</v>
      </c>
      <c r="Y40" s="7" t="e">
        <f>'Per Capita Nominal'!Z40/'Per Capita Normalized'!$B$74</f>
        <v>#N/A</v>
      </c>
      <c r="Z40" s="7" t="e">
        <f>'Per Capita Nominal'!AA40/'Per Capita Normalized'!$B$74</f>
        <v>#N/A</v>
      </c>
      <c r="AA40" s="7" t="e">
        <f>'Per Capita Nominal'!AB40/'Per Capita Normalized'!$B$74</f>
        <v>#N/A</v>
      </c>
      <c r="AB40" s="7" t="e">
        <f>'Per Capita Nominal'!AC40/'Per Capita Normalized'!$B$74</f>
        <v>#N/A</v>
      </c>
      <c r="AC40" s="7" t="e">
        <f>'Per Capita Nominal'!AD40/'Per Capita Normalized'!$B$74</f>
        <v>#N/A</v>
      </c>
      <c r="AD40" s="7" t="e">
        <f>'Per Capita Nominal'!AE40/'Per Capita Normalized'!$B$74</f>
        <v>#N/A</v>
      </c>
      <c r="AE40" s="7" t="e">
        <f>'Per Capita Nominal'!AF40/'Per Capita Normalized'!$B$74</f>
        <v>#N/A</v>
      </c>
      <c r="AF40" s="7" t="e">
        <f>'Per Capita Nominal'!AG40/'Per Capita Normalized'!$B$74</f>
        <v>#N/A</v>
      </c>
      <c r="AG40" s="7" t="e">
        <f>'Per Capita Nominal'!AH40/'Per Capita Normalized'!$B$74</f>
        <v>#N/A</v>
      </c>
      <c r="AH40" s="7" t="e">
        <f>'Per Capita Nominal'!AI40/'Per Capita Normalized'!$B$74</f>
        <v>#N/A</v>
      </c>
      <c r="AI40" s="7" t="e">
        <f>'Per Capita Nominal'!AJ40/'Per Capita Normalized'!$B$74</f>
        <v>#N/A</v>
      </c>
      <c r="AJ40" s="7" t="e">
        <f>'Per Capita Nominal'!AK40/'Per Capita Normalized'!$B$74</f>
        <v>#N/A</v>
      </c>
      <c r="AK40" s="7" t="e">
        <f>'Per Capita Nominal'!AL40/'Per Capita Normalized'!$B$74</f>
        <v>#N/A</v>
      </c>
      <c r="AL40" s="7" t="e">
        <f>'Per Capita Nominal'!AM40/'Per Capita Normalized'!$B$74</f>
        <v>#N/A</v>
      </c>
      <c r="AM40" s="7" t="e">
        <f>'Per Capita Nominal'!AN40/'Per Capita Normalized'!$B$74</f>
        <v>#N/A</v>
      </c>
      <c r="AN40" s="7" t="e">
        <f>'Per Capita Nominal'!AO40/'Per Capita Normalized'!$B$74</f>
        <v>#N/A</v>
      </c>
      <c r="AO40" s="7" t="e">
        <f>'Per Capita Nominal'!AP40/'Per Capita Normalized'!$B$74</f>
        <v>#N/A</v>
      </c>
      <c r="AP40" s="7" t="e">
        <f>'Per Capita Nominal'!AQ40/'Per Capita Normalized'!$B$74</f>
        <v>#N/A</v>
      </c>
      <c r="AQ40" s="7" t="e">
        <f>'Per Capita Nominal'!AR40/'Per Capita Normalized'!$B$74</f>
        <v>#N/A</v>
      </c>
      <c r="AR40" s="7" t="e">
        <f>'Per Capita Nominal'!AS40/'Per Capita Normalized'!$B$74</f>
        <v>#N/A</v>
      </c>
      <c r="AS40" s="7" t="e">
        <f>'Per Capita Nominal'!AT40/'Per Capita Normalized'!$B$74</f>
        <v>#N/A</v>
      </c>
      <c r="AT40" s="7" t="e">
        <f>'Per Capita Nominal'!AU40/'Per Capita Normalized'!$B$74</f>
        <v>#N/A</v>
      </c>
      <c r="AU40" s="7" t="e">
        <f>'Per Capita Nominal'!AV40/'Per Capita Normalized'!$B$74</f>
        <v>#N/A</v>
      </c>
      <c r="AV40" s="7" t="e">
        <f>'Per Capita Nominal'!AW40/'Per Capita Normalized'!$B$74</f>
        <v>#N/A</v>
      </c>
      <c r="AW40" s="7" t="e">
        <f>'Per Capita Nominal'!AX40/'Per Capita Normalized'!$B$74</f>
        <v>#N/A</v>
      </c>
      <c r="AX40" s="7" t="e">
        <f>'Per Capita Nominal'!AY40/'Per Capita Normalized'!$B$74</f>
        <v>#N/A</v>
      </c>
      <c r="AY40" s="7" t="e">
        <f>'Per Capita Nominal'!AZ40/'Per Capita Normalized'!$B$74</f>
        <v>#N/A</v>
      </c>
      <c r="AZ40" s="7" t="e">
        <f>'Per Capita Nominal'!BA40/'Per Capita Normalized'!$B$74</f>
        <v>#N/A</v>
      </c>
      <c r="BA40" s="7" t="e">
        <f>'Per Capita Nominal'!BB40/'Per Capita Normalized'!$B$74</f>
        <v>#N/A</v>
      </c>
      <c r="BB40" s="7" t="e">
        <f>'Per Capita Nominal'!BC40/'Per Capita Normalized'!$B$74</f>
        <v>#N/A</v>
      </c>
      <c r="BC40" s="7" t="e">
        <f>'Per Capita Nominal'!BD40/'Per Capita Normalized'!$B$74</f>
        <v>#N/A</v>
      </c>
      <c r="BD40" s="7" t="e">
        <f>'Per Capita Nominal'!BE40/'Per Capita Normalized'!$B$74</f>
        <v>#N/A</v>
      </c>
      <c r="BE40" s="7" t="e">
        <f>'Per Capita Nominal'!BF40/'Per Capita Normalized'!$B$74</f>
        <v>#N/A</v>
      </c>
      <c r="BF40" s="7" t="e">
        <f>'Per Capita Nominal'!BG40/'Per Capita Normalized'!$B$74</f>
        <v>#N/A</v>
      </c>
      <c r="BG40" s="7" t="e">
        <f>'Per Capita Nominal'!BH40/'Per Capita Normalized'!$B$74</f>
        <v>#N/A</v>
      </c>
      <c r="BH40" s="7" t="e">
        <f>'Per Capita Nominal'!BI40/'Per Capita Normalized'!$B$74</f>
        <v>#N/A</v>
      </c>
      <c r="BI40" s="7" t="e">
        <f>'Per Capita Nominal'!BJ40/'Per Capita Normalized'!$B$74</f>
        <v>#N/A</v>
      </c>
      <c r="BJ40" s="7" t="e">
        <f>'Per Capita Nominal'!BK40/'Per Capita Normalized'!$B$74</f>
        <v>#N/A</v>
      </c>
      <c r="BK40" s="7" t="e">
        <f>'Per Capita Nominal'!BL40/'Per Capita Normalized'!$B$74</f>
        <v>#N/A</v>
      </c>
      <c r="BL40" s="7" t="e">
        <f>'Per Capita Nominal'!BM40/'Per Capita Normalized'!$B$74</f>
        <v>#N/A</v>
      </c>
      <c r="BM40" s="7" t="e">
        <f>'Per Capita Nominal'!BN40/'Per Capita Normalized'!$B$74</f>
        <v>#N/A</v>
      </c>
      <c r="BN40" s="7" t="e">
        <f>'Per Capita Nominal'!BO40/'Per Capita Normalized'!$B$74</f>
        <v>#N/A</v>
      </c>
      <c r="BO40" s="7" t="e">
        <f>'Per Capita Nominal'!BP40/'Per Capita Normalized'!$B$74</f>
        <v>#N/A</v>
      </c>
      <c r="BP40" s="7" t="e">
        <f>'Per Capita Nominal'!BQ40/'Per Capita Normalized'!$B$74</f>
        <v>#N/A</v>
      </c>
      <c r="BQ40" s="7" t="e">
        <f>'Per Capita Nominal'!BR40/'Per Capita Normalized'!$B$74</f>
        <v>#N/A</v>
      </c>
      <c r="BR40" s="7" t="e">
        <f>'Per Capita Nominal'!BS40/'Per Capita Normalized'!$B$74</f>
        <v>#N/A</v>
      </c>
      <c r="BS40" s="7" t="e">
        <f>'Per Capita Nominal'!BT40/'Per Capita Normalized'!$B$74</f>
        <v>#N/A</v>
      </c>
      <c r="BT40" s="7" t="e">
        <f>'Per Capita Nominal'!BU40/'Per Capita Normalized'!$B$74</f>
        <v>#N/A</v>
      </c>
      <c r="BU40" s="7" t="e">
        <f>'Per Capita Nominal'!BV40/'Per Capita Normalized'!$B$74</f>
        <v>#N/A</v>
      </c>
      <c r="BV40" s="7" t="e">
        <f>'Per Capita Nominal'!BW40/'Per Capita Normalized'!$B$74</f>
        <v>#N/A</v>
      </c>
      <c r="BW40" s="7" t="e">
        <f>'Per Capita Nominal'!BX40/'Per Capita Normalized'!$B$74</f>
        <v>#N/A</v>
      </c>
      <c r="BX40" s="7" t="e">
        <f>'Per Capita Nominal'!BY40/'Per Capita Normalized'!$B$74</f>
        <v>#N/A</v>
      </c>
      <c r="BY40" s="7" t="e">
        <f>'Per Capita Nominal'!BZ40/'Per Capita Normalized'!$B$74</f>
        <v>#N/A</v>
      </c>
      <c r="BZ40" s="7" t="e">
        <f>'Per Capita Nominal'!CA40/'Per Capita Normalized'!$B$74</f>
        <v>#N/A</v>
      </c>
      <c r="CA40" s="7" t="e">
        <f>'Per Capita Nominal'!CB40/'Per Capita Normalized'!$B$74</f>
        <v>#N/A</v>
      </c>
      <c r="CB40" s="7" t="e">
        <f>'Per Capita Nominal'!CC40/'Per Capita Normalized'!$B$74</f>
        <v>#N/A</v>
      </c>
      <c r="CC40" s="7" t="e">
        <f>'Per Capita Nominal'!CD40/'Per Capita Normalized'!$B$74</f>
        <v>#N/A</v>
      </c>
      <c r="CD40" s="7" t="e">
        <f>'Per Capita Nominal'!CE40/'Per Capita Normalized'!$B$74</f>
        <v>#N/A</v>
      </c>
      <c r="CE40" s="7" t="e">
        <f>'Per Capita Nominal'!CF40/'Per Capita Normalized'!$B$74</f>
        <v>#N/A</v>
      </c>
      <c r="CF40" s="7" t="e">
        <f>'Per Capita Nominal'!CG40/'Per Capita Normalized'!$B$74</f>
        <v>#N/A</v>
      </c>
      <c r="CG40" s="7" t="e">
        <f>'Per Capita Nominal'!CH40/'Per Capita Normalized'!$B$74</f>
        <v>#N/A</v>
      </c>
      <c r="CH40" s="7" t="e">
        <f>'Per Capita Nominal'!CI40/'Per Capita Normalized'!$B$74</f>
        <v>#N/A</v>
      </c>
      <c r="CI40" s="7" t="e">
        <f>'Per Capita Nominal'!CJ40/'Per Capita Normalized'!$B$74</f>
        <v>#N/A</v>
      </c>
      <c r="CJ40" s="7" t="e">
        <f>'Per Capita Nominal'!CK40/'Per Capita Normalized'!$B$74</f>
        <v>#N/A</v>
      </c>
      <c r="CK40" s="7" t="e">
        <f>'Per Capita Nominal'!CL40/'Per Capita Normalized'!$B$74</f>
        <v>#N/A</v>
      </c>
      <c r="CL40" s="7" t="e">
        <f>'Per Capita Nominal'!CM40/'Per Capita Normalized'!$B$74</f>
        <v>#N/A</v>
      </c>
      <c r="CM40" s="7" t="e">
        <f>'Per Capita Nominal'!CN40/'Per Capita Normalized'!$B$74</f>
        <v>#N/A</v>
      </c>
      <c r="CN40" s="7" t="e">
        <f>'Per Capita Nominal'!CO40/'Per Capita Normalized'!$B$74</f>
        <v>#N/A</v>
      </c>
      <c r="CO40" s="7" t="e">
        <f>'Per Capita Nominal'!CP40/'Per Capita Normalized'!$B$74</f>
        <v>#N/A</v>
      </c>
    </row>
    <row r="41" spans="1:93" hidden="1" outlineLevel="3">
      <c r="A41" s="28" t="s">
        <v>41</v>
      </c>
      <c r="B41" s="7" t="e">
        <f>'Per Capita Nominal'!C41/'Per Capita Normalized'!$B$74</f>
        <v>#N/A</v>
      </c>
      <c r="C41" s="11" t="e">
        <f>'Per Capita Nominal'!D41/'Per Capita Normalized'!$B$74</f>
        <v>#N/A</v>
      </c>
      <c r="D41" s="7" t="e">
        <f>'Per Capita Nominal'!E41/'Per Capita Normalized'!$B$74</f>
        <v>#N/A</v>
      </c>
      <c r="E41" s="7" t="e">
        <f>'Per Capita Nominal'!F41/'Per Capita Normalized'!$B$74</f>
        <v>#N/A</v>
      </c>
      <c r="F41" s="7" t="e">
        <f>'Per Capita Nominal'!G41/'Per Capita Normalized'!$B$74</f>
        <v>#N/A</v>
      </c>
      <c r="G41" s="7" t="e">
        <f>'Per Capita Nominal'!H41/'Per Capita Normalized'!$B$74</f>
        <v>#N/A</v>
      </c>
      <c r="H41" s="7" t="e">
        <f>'Per Capita Nominal'!I41/'Per Capita Normalized'!$B$74</f>
        <v>#N/A</v>
      </c>
      <c r="I41" s="7" t="e">
        <f>'Per Capita Nominal'!J41/'Per Capita Normalized'!$B$74</f>
        <v>#N/A</v>
      </c>
      <c r="J41" s="7" t="e">
        <f>'Per Capita Nominal'!K41/'Per Capita Normalized'!$B$74</f>
        <v>#N/A</v>
      </c>
      <c r="K41" s="7" t="e">
        <f>'Per Capita Nominal'!L41/'Per Capita Normalized'!$B$74</f>
        <v>#N/A</v>
      </c>
      <c r="L41" s="7" t="e">
        <f>'Per Capita Nominal'!M41/'Per Capita Normalized'!$B$74</f>
        <v>#N/A</v>
      </c>
      <c r="M41" s="7" t="e">
        <f>'Per Capita Nominal'!N41/'Per Capita Normalized'!$B$74</f>
        <v>#N/A</v>
      </c>
      <c r="N41" s="7" t="e">
        <f>'Per Capita Nominal'!O41/'Per Capita Normalized'!$B$74</f>
        <v>#N/A</v>
      </c>
      <c r="O41" s="7" t="e">
        <f>'Per Capita Nominal'!P41/'Per Capita Normalized'!$B$74</f>
        <v>#N/A</v>
      </c>
      <c r="P41" s="7" t="e">
        <f>'Per Capita Nominal'!Q41/'Per Capita Normalized'!$B$74</f>
        <v>#N/A</v>
      </c>
      <c r="Q41" s="7" t="e">
        <f>'Per Capita Nominal'!R41/'Per Capita Normalized'!$B$74</f>
        <v>#N/A</v>
      </c>
      <c r="R41" s="7" t="e">
        <f>'Per Capita Nominal'!S41/'Per Capita Normalized'!$B$74</f>
        <v>#N/A</v>
      </c>
      <c r="S41" s="7" t="e">
        <f>'Per Capita Nominal'!T41/'Per Capita Normalized'!$B$74</f>
        <v>#N/A</v>
      </c>
      <c r="T41" s="7" t="e">
        <f>'Per Capita Nominal'!U41/'Per Capita Normalized'!$B$74</f>
        <v>#N/A</v>
      </c>
      <c r="U41" s="7" t="e">
        <f>'Per Capita Nominal'!V41/'Per Capita Normalized'!$B$74</f>
        <v>#N/A</v>
      </c>
      <c r="V41" s="7" t="e">
        <f>'Per Capita Nominal'!W41/'Per Capita Normalized'!$B$74</f>
        <v>#N/A</v>
      </c>
      <c r="W41" s="7" t="e">
        <f>'Per Capita Nominal'!X41/'Per Capita Normalized'!$B$74</f>
        <v>#N/A</v>
      </c>
      <c r="X41" s="7" t="e">
        <f>'Per Capita Nominal'!Y41/'Per Capita Normalized'!$B$74</f>
        <v>#N/A</v>
      </c>
      <c r="Y41" s="7" t="e">
        <f>'Per Capita Nominal'!Z41/'Per Capita Normalized'!$B$74</f>
        <v>#N/A</v>
      </c>
      <c r="Z41" s="7" t="e">
        <f>'Per Capita Nominal'!AA41/'Per Capita Normalized'!$B$74</f>
        <v>#N/A</v>
      </c>
      <c r="AA41" s="7" t="e">
        <f>'Per Capita Nominal'!AB41/'Per Capita Normalized'!$B$74</f>
        <v>#N/A</v>
      </c>
      <c r="AB41" s="7" t="e">
        <f>'Per Capita Nominal'!AC41/'Per Capita Normalized'!$B$74</f>
        <v>#N/A</v>
      </c>
      <c r="AC41" s="7" t="e">
        <f>'Per Capita Nominal'!AD41/'Per Capita Normalized'!$B$74</f>
        <v>#N/A</v>
      </c>
      <c r="AD41" s="7" t="e">
        <f>'Per Capita Nominal'!AE41/'Per Capita Normalized'!$B$74</f>
        <v>#N/A</v>
      </c>
      <c r="AE41" s="7" t="e">
        <f>'Per Capita Nominal'!AF41/'Per Capita Normalized'!$B$74</f>
        <v>#N/A</v>
      </c>
      <c r="AF41" s="7" t="e">
        <f>'Per Capita Nominal'!AG41/'Per Capita Normalized'!$B$74</f>
        <v>#N/A</v>
      </c>
      <c r="AG41" s="7" t="e">
        <f>'Per Capita Nominal'!AH41/'Per Capita Normalized'!$B$74</f>
        <v>#N/A</v>
      </c>
      <c r="AH41" s="7" t="e">
        <f>'Per Capita Nominal'!AI41/'Per Capita Normalized'!$B$74</f>
        <v>#N/A</v>
      </c>
      <c r="AI41" s="7" t="e">
        <f>'Per Capita Nominal'!AJ41/'Per Capita Normalized'!$B$74</f>
        <v>#N/A</v>
      </c>
      <c r="AJ41" s="7" t="e">
        <f>'Per Capita Nominal'!AK41/'Per Capita Normalized'!$B$74</f>
        <v>#N/A</v>
      </c>
      <c r="AK41" s="7" t="e">
        <f>'Per Capita Nominal'!AL41/'Per Capita Normalized'!$B$74</f>
        <v>#N/A</v>
      </c>
      <c r="AL41" s="7" t="e">
        <f>'Per Capita Nominal'!AM41/'Per Capita Normalized'!$B$74</f>
        <v>#N/A</v>
      </c>
      <c r="AM41" s="7" t="e">
        <f>'Per Capita Nominal'!AN41/'Per Capita Normalized'!$B$74</f>
        <v>#N/A</v>
      </c>
      <c r="AN41" s="7" t="e">
        <f>'Per Capita Nominal'!AO41/'Per Capita Normalized'!$B$74</f>
        <v>#N/A</v>
      </c>
      <c r="AO41" s="7" t="e">
        <f>'Per Capita Nominal'!AP41/'Per Capita Normalized'!$B$74</f>
        <v>#N/A</v>
      </c>
      <c r="AP41" s="7" t="e">
        <f>'Per Capita Nominal'!AQ41/'Per Capita Normalized'!$B$74</f>
        <v>#N/A</v>
      </c>
      <c r="AQ41" s="7" t="e">
        <f>'Per Capita Nominal'!AR41/'Per Capita Normalized'!$B$74</f>
        <v>#N/A</v>
      </c>
      <c r="AR41" s="7" t="e">
        <f>'Per Capita Nominal'!AS41/'Per Capita Normalized'!$B$74</f>
        <v>#N/A</v>
      </c>
      <c r="AS41" s="7" t="e">
        <f>'Per Capita Nominal'!AT41/'Per Capita Normalized'!$B$74</f>
        <v>#N/A</v>
      </c>
      <c r="AT41" s="7" t="e">
        <f>'Per Capita Nominal'!AU41/'Per Capita Normalized'!$B$74</f>
        <v>#N/A</v>
      </c>
      <c r="AU41" s="7" t="e">
        <f>'Per Capita Nominal'!AV41/'Per Capita Normalized'!$B$74</f>
        <v>#N/A</v>
      </c>
      <c r="AV41" s="7" t="e">
        <f>'Per Capita Nominal'!AW41/'Per Capita Normalized'!$B$74</f>
        <v>#N/A</v>
      </c>
      <c r="AW41" s="7" t="e">
        <f>'Per Capita Nominal'!AX41/'Per Capita Normalized'!$B$74</f>
        <v>#N/A</v>
      </c>
      <c r="AX41" s="7" t="e">
        <f>'Per Capita Nominal'!AY41/'Per Capita Normalized'!$B$74</f>
        <v>#N/A</v>
      </c>
      <c r="AY41" s="7" t="e">
        <f>'Per Capita Nominal'!AZ41/'Per Capita Normalized'!$B$74</f>
        <v>#N/A</v>
      </c>
      <c r="AZ41" s="7" t="e">
        <f>'Per Capita Nominal'!BA41/'Per Capita Normalized'!$B$74</f>
        <v>#N/A</v>
      </c>
      <c r="BA41" s="7" t="e">
        <f>'Per Capita Nominal'!BB41/'Per Capita Normalized'!$B$74</f>
        <v>#N/A</v>
      </c>
      <c r="BB41" s="7" t="e">
        <f>'Per Capita Nominal'!BC41/'Per Capita Normalized'!$B$74</f>
        <v>#N/A</v>
      </c>
      <c r="BC41" s="7" t="e">
        <f>'Per Capita Nominal'!BD41/'Per Capita Normalized'!$B$74</f>
        <v>#N/A</v>
      </c>
      <c r="BD41" s="7" t="e">
        <f>'Per Capita Nominal'!BE41/'Per Capita Normalized'!$B$74</f>
        <v>#N/A</v>
      </c>
      <c r="BE41" s="7" t="e">
        <f>'Per Capita Nominal'!BF41/'Per Capita Normalized'!$B$74</f>
        <v>#N/A</v>
      </c>
      <c r="BF41" s="7" t="e">
        <f>'Per Capita Nominal'!BG41/'Per Capita Normalized'!$B$74</f>
        <v>#N/A</v>
      </c>
      <c r="BG41" s="7" t="e">
        <f>'Per Capita Nominal'!BH41/'Per Capita Normalized'!$B$74</f>
        <v>#N/A</v>
      </c>
      <c r="BH41" s="7" t="e">
        <f>'Per Capita Nominal'!BI41/'Per Capita Normalized'!$B$74</f>
        <v>#N/A</v>
      </c>
      <c r="BI41" s="7" t="e">
        <f>'Per Capita Nominal'!BJ41/'Per Capita Normalized'!$B$74</f>
        <v>#N/A</v>
      </c>
      <c r="BJ41" s="7" t="e">
        <f>'Per Capita Nominal'!BK41/'Per Capita Normalized'!$B$74</f>
        <v>#N/A</v>
      </c>
      <c r="BK41" s="7" t="e">
        <f>'Per Capita Nominal'!BL41/'Per Capita Normalized'!$B$74</f>
        <v>#N/A</v>
      </c>
      <c r="BL41" s="7" t="e">
        <f>'Per Capita Nominal'!BM41/'Per Capita Normalized'!$B$74</f>
        <v>#N/A</v>
      </c>
      <c r="BM41" s="7" t="e">
        <f>'Per Capita Nominal'!BN41/'Per Capita Normalized'!$B$74</f>
        <v>#N/A</v>
      </c>
      <c r="BN41" s="7" t="e">
        <f>'Per Capita Nominal'!BO41/'Per Capita Normalized'!$B$74</f>
        <v>#N/A</v>
      </c>
      <c r="BO41" s="7" t="e">
        <f>'Per Capita Nominal'!BP41/'Per Capita Normalized'!$B$74</f>
        <v>#N/A</v>
      </c>
      <c r="BP41" s="7" t="e">
        <f>'Per Capita Nominal'!BQ41/'Per Capita Normalized'!$B$74</f>
        <v>#N/A</v>
      </c>
      <c r="BQ41" s="7" t="e">
        <f>'Per Capita Nominal'!BR41/'Per Capita Normalized'!$B$74</f>
        <v>#N/A</v>
      </c>
      <c r="BR41" s="7" t="e">
        <f>'Per Capita Nominal'!BS41/'Per Capita Normalized'!$B$74</f>
        <v>#N/A</v>
      </c>
      <c r="BS41" s="7" t="e">
        <f>'Per Capita Nominal'!BT41/'Per Capita Normalized'!$B$74</f>
        <v>#N/A</v>
      </c>
      <c r="BT41" s="7" t="e">
        <f>'Per Capita Nominal'!BU41/'Per Capita Normalized'!$B$74</f>
        <v>#N/A</v>
      </c>
      <c r="BU41" s="7" t="e">
        <f>'Per Capita Nominal'!BV41/'Per Capita Normalized'!$B$74</f>
        <v>#N/A</v>
      </c>
      <c r="BV41" s="7" t="e">
        <f>'Per Capita Nominal'!BW41/'Per Capita Normalized'!$B$74</f>
        <v>#N/A</v>
      </c>
      <c r="BW41" s="7" t="e">
        <f>'Per Capita Nominal'!BX41/'Per Capita Normalized'!$B$74</f>
        <v>#N/A</v>
      </c>
      <c r="BX41" s="7" t="e">
        <f>'Per Capita Nominal'!BY41/'Per Capita Normalized'!$B$74</f>
        <v>#N/A</v>
      </c>
      <c r="BY41" s="7" t="e">
        <f>'Per Capita Nominal'!BZ41/'Per Capita Normalized'!$B$74</f>
        <v>#N/A</v>
      </c>
      <c r="BZ41" s="7" t="e">
        <f>'Per Capita Nominal'!CA41/'Per Capita Normalized'!$B$74</f>
        <v>#N/A</v>
      </c>
      <c r="CA41" s="7" t="e">
        <f>'Per Capita Nominal'!CB41/'Per Capita Normalized'!$B$74</f>
        <v>#N/A</v>
      </c>
      <c r="CB41" s="7" t="e">
        <f>'Per Capita Nominal'!CC41/'Per Capita Normalized'!$B$74</f>
        <v>#N/A</v>
      </c>
      <c r="CC41" s="7" t="e">
        <f>'Per Capita Nominal'!CD41/'Per Capita Normalized'!$B$74</f>
        <v>#N/A</v>
      </c>
      <c r="CD41" s="7" t="e">
        <f>'Per Capita Nominal'!CE41/'Per Capita Normalized'!$B$74</f>
        <v>#N/A</v>
      </c>
      <c r="CE41" s="7" t="e">
        <f>'Per Capita Nominal'!CF41/'Per Capita Normalized'!$B$74</f>
        <v>#N/A</v>
      </c>
      <c r="CF41" s="7" t="e">
        <f>'Per Capita Nominal'!CG41/'Per Capita Normalized'!$B$74</f>
        <v>#N/A</v>
      </c>
      <c r="CG41" s="7" t="e">
        <f>'Per Capita Nominal'!CH41/'Per Capita Normalized'!$B$74</f>
        <v>#N/A</v>
      </c>
      <c r="CH41" s="7" t="e">
        <f>'Per Capita Nominal'!CI41/'Per Capita Normalized'!$B$74</f>
        <v>#N/A</v>
      </c>
      <c r="CI41" s="7" t="e">
        <f>'Per Capita Nominal'!CJ41/'Per Capita Normalized'!$B$74</f>
        <v>#N/A</v>
      </c>
      <c r="CJ41" s="7" t="e">
        <f>'Per Capita Nominal'!CK41/'Per Capita Normalized'!$B$74</f>
        <v>#N/A</v>
      </c>
      <c r="CK41" s="7" t="e">
        <f>'Per Capita Nominal'!CL41/'Per Capita Normalized'!$B$74</f>
        <v>#N/A</v>
      </c>
      <c r="CL41" s="7" t="e">
        <f>'Per Capita Nominal'!CM41/'Per Capita Normalized'!$B$74</f>
        <v>#N/A</v>
      </c>
      <c r="CM41" s="7" t="e">
        <f>'Per Capita Nominal'!CN41/'Per Capita Normalized'!$B$74</f>
        <v>#N/A</v>
      </c>
      <c r="CN41" s="7" t="e">
        <f>'Per Capita Nominal'!CO41/'Per Capita Normalized'!$B$74</f>
        <v>#N/A</v>
      </c>
      <c r="CO41" s="7" t="e">
        <f>'Per Capita Nominal'!CP41/'Per Capita Normalized'!$B$74</f>
        <v>#N/A</v>
      </c>
    </row>
    <row r="42" spans="1:93" hidden="1" outlineLevel="3">
      <c r="A42" s="237" t="s">
        <v>17</v>
      </c>
      <c r="B42" s="7" t="e">
        <f>'Per Capita Nominal'!C42/'Per Capita Normalized'!$B$74</f>
        <v>#N/A</v>
      </c>
      <c r="C42" s="11" t="e">
        <f>'Per Capita Nominal'!D42/'Per Capita Normalized'!$B$74</f>
        <v>#N/A</v>
      </c>
      <c r="D42" s="7" t="e">
        <f>'Per Capita Nominal'!E42/'Per Capita Normalized'!$B$74</f>
        <v>#N/A</v>
      </c>
      <c r="E42" s="7" t="e">
        <f>'Per Capita Nominal'!F42/'Per Capita Normalized'!$B$74</f>
        <v>#N/A</v>
      </c>
      <c r="F42" s="7" t="e">
        <f>'Per Capita Nominal'!G42/'Per Capita Normalized'!$B$74</f>
        <v>#N/A</v>
      </c>
      <c r="G42" s="7" t="e">
        <f>'Per Capita Nominal'!H42/'Per Capita Normalized'!$B$74</f>
        <v>#N/A</v>
      </c>
      <c r="H42" s="7" t="e">
        <f>'Per Capita Nominal'!I42/'Per Capita Normalized'!$B$74</f>
        <v>#N/A</v>
      </c>
      <c r="I42" s="7" t="e">
        <f>'Per Capita Nominal'!J42/'Per Capita Normalized'!$B$74</f>
        <v>#N/A</v>
      </c>
      <c r="J42" s="7" t="e">
        <f>'Per Capita Nominal'!K42/'Per Capita Normalized'!$B$74</f>
        <v>#N/A</v>
      </c>
      <c r="K42" s="7" t="e">
        <f>'Per Capita Nominal'!L42/'Per Capita Normalized'!$B$74</f>
        <v>#N/A</v>
      </c>
      <c r="L42" s="7" t="e">
        <f>'Per Capita Nominal'!M42/'Per Capita Normalized'!$B$74</f>
        <v>#N/A</v>
      </c>
      <c r="M42" s="7" t="e">
        <f>'Per Capita Nominal'!N42/'Per Capita Normalized'!$B$74</f>
        <v>#N/A</v>
      </c>
      <c r="N42" s="7" t="e">
        <f>'Per Capita Nominal'!O42/'Per Capita Normalized'!$B$74</f>
        <v>#N/A</v>
      </c>
      <c r="O42" s="7" t="e">
        <f>'Per Capita Nominal'!P42/'Per Capita Normalized'!$B$74</f>
        <v>#N/A</v>
      </c>
      <c r="P42" s="7" t="e">
        <f>'Per Capita Nominal'!Q42/'Per Capita Normalized'!$B$74</f>
        <v>#N/A</v>
      </c>
      <c r="Q42" s="7" t="e">
        <f>'Per Capita Nominal'!R42/'Per Capita Normalized'!$B$74</f>
        <v>#N/A</v>
      </c>
      <c r="R42" s="7" t="e">
        <f>'Per Capita Nominal'!S42/'Per Capita Normalized'!$B$74</f>
        <v>#N/A</v>
      </c>
      <c r="S42" s="7" t="e">
        <f>'Per Capita Nominal'!T42/'Per Capita Normalized'!$B$74</f>
        <v>#N/A</v>
      </c>
      <c r="T42" s="7" t="e">
        <f>'Per Capita Nominal'!U42/'Per Capita Normalized'!$B$74</f>
        <v>#N/A</v>
      </c>
      <c r="U42" s="7" t="e">
        <f>'Per Capita Nominal'!V42/'Per Capita Normalized'!$B$74</f>
        <v>#N/A</v>
      </c>
      <c r="V42" s="7" t="e">
        <f>'Per Capita Nominal'!W42/'Per Capita Normalized'!$B$74</f>
        <v>#N/A</v>
      </c>
      <c r="W42" s="7" t="e">
        <f>'Per Capita Nominal'!X42/'Per Capita Normalized'!$B$74</f>
        <v>#N/A</v>
      </c>
      <c r="X42" s="7" t="e">
        <f>'Per Capita Nominal'!Y42/'Per Capita Normalized'!$B$74</f>
        <v>#N/A</v>
      </c>
      <c r="Y42" s="7" t="e">
        <f>'Per Capita Nominal'!Z42/'Per Capita Normalized'!$B$74</f>
        <v>#N/A</v>
      </c>
      <c r="Z42" s="7" t="e">
        <f>'Per Capita Nominal'!AA42/'Per Capita Normalized'!$B$74</f>
        <v>#N/A</v>
      </c>
      <c r="AA42" s="7" t="e">
        <f>'Per Capita Nominal'!AB42/'Per Capita Normalized'!$B$74</f>
        <v>#N/A</v>
      </c>
      <c r="AB42" s="7" t="e">
        <f>'Per Capita Nominal'!AC42/'Per Capita Normalized'!$B$74</f>
        <v>#N/A</v>
      </c>
      <c r="AC42" s="7" t="e">
        <f>'Per Capita Nominal'!AD42/'Per Capita Normalized'!$B$74</f>
        <v>#N/A</v>
      </c>
      <c r="AD42" s="7" t="e">
        <f>'Per Capita Nominal'!AE42/'Per Capita Normalized'!$B$74</f>
        <v>#N/A</v>
      </c>
      <c r="AE42" s="7" t="e">
        <f>'Per Capita Nominal'!AF42/'Per Capita Normalized'!$B$74</f>
        <v>#N/A</v>
      </c>
      <c r="AF42" s="7" t="e">
        <f>'Per Capita Nominal'!AG42/'Per Capita Normalized'!$B$74</f>
        <v>#N/A</v>
      </c>
      <c r="AG42" s="7" t="e">
        <f>'Per Capita Nominal'!AH42/'Per Capita Normalized'!$B$74</f>
        <v>#N/A</v>
      </c>
      <c r="AH42" s="7" t="e">
        <f>'Per Capita Nominal'!AI42/'Per Capita Normalized'!$B$74</f>
        <v>#N/A</v>
      </c>
      <c r="AI42" s="7" t="e">
        <f>'Per Capita Nominal'!AJ42/'Per Capita Normalized'!$B$74</f>
        <v>#N/A</v>
      </c>
      <c r="AJ42" s="7" t="e">
        <f>'Per Capita Nominal'!AK42/'Per Capita Normalized'!$B$74</f>
        <v>#N/A</v>
      </c>
      <c r="AK42" s="7" t="e">
        <f>'Per Capita Nominal'!AL42/'Per Capita Normalized'!$B$74</f>
        <v>#N/A</v>
      </c>
      <c r="AL42" s="7" t="e">
        <f>'Per Capita Nominal'!AM42/'Per Capita Normalized'!$B$74</f>
        <v>#N/A</v>
      </c>
      <c r="AM42" s="7" t="e">
        <f>'Per Capita Nominal'!AN42/'Per Capita Normalized'!$B$74</f>
        <v>#N/A</v>
      </c>
      <c r="AN42" s="7" t="e">
        <f>'Per Capita Nominal'!AO42/'Per Capita Normalized'!$B$74</f>
        <v>#N/A</v>
      </c>
      <c r="AO42" s="7" t="e">
        <f>'Per Capita Nominal'!AP42/'Per Capita Normalized'!$B$74</f>
        <v>#N/A</v>
      </c>
      <c r="AP42" s="7" t="e">
        <f>'Per Capita Nominal'!AQ42/'Per Capita Normalized'!$B$74</f>
        <v>#N/A</v>
      </c>
      <c r="AQ42" s="7" t="e">
        <f>'Per Capita Nominal'!AR42/'Per Capita Normalized'!$B$74</f>
        <v>#N/A</v>
      </c>
      <c r="AR42" s="7" t="e">
        <f>'Per Capita Nominal'!AS42/'Per Capita Normalized'!$B$74</f>
        <v>#N/A</v>
      </c>
      <c r="AS42" s="7" t="e">
        <f>'Per Capita Nominal'!AT42/'Per Capita Normalized'!$B$74</f>
        <v>#N/A</v>
      </c>
      <c r="AT42" s="7" t="e">
        <f>'Per Capita Nominal'!AU42/'Per Capita Normalized'!$B$74</f>
        <v>#N/A</v>
      </c>
      <c r="AU42" s="7" t="e">
        <f>'Per Capita Nominal'!AV42/'Per Capita Normalized'!$B$74</f>
        <v>#N/A</v>
      </c>
      <c r="AV42" s="7" t="e">
        <f>'Per Capita Nominal'!AW42/'Per Capita Normalized'!$B$74</f>
        <v>#N/A</v>
      </c>
      <c r="AW42" s="7" t="e">
        <f>'Per Capita Nominal'!AX42/'Per Capita Normalized'!$B$74</f>
        <v>#N/A</v>
      </c>
      <c r="AX42" s="7" t="e">
        <f>'Per Capita Nominal'!AY42/'Per Capita Normalized'!$B$74</f>
        <v>#N/A</v>
      </c>
      <c r="AY42" s="7" t="e">
        <f>'Per Capita Nominal'!AZ42/'Per Capita Normalized'!$B$74</f>
        <v>#N/A</v>
      </c>
      <c r="AZ42" s="7" t="e">
        <f>'Per Capita Nominal'!BA42/'Per Capita Normalized'!$B$74</f>
        <v>#N/A</v>
      </c>
      <c r="BA42" s="7" t="e">
        <f>'Per Capita Nominal'!BB42/'Per Capita Normalized'!$B$74</f>
        <v>#N/A</v>
      </c>
      <c r="BB42" s="7" t="e">
        <f>'Per Capita Nominal'!BC42/'Per Capita Normalized'!$B$74</f>
        <v>#N/A</v>
      </c>
      <c r="BC42" s="7" t="e">
        <f>'Per Capita Nominal'!BD42/'Per Capita Normalized'!$B$74</f>
        <v>#N/A</v>
      </c>
      <c r="BD42" s="7" t="e">
        <f>'Per Capita Nominal'!BE42/'Per Capita Normalized'!$B$74</f>
        <v>#N/A</v>
      </c>
      <c r="BE42" s="7" t="e">
        <f>'Per Capita Nominal'!BF42/'Per Capita Normalized'!$B$74</f>
        <v>#N/A</v>
      </c>
      <c r="BF42" s="7" t="e">
        <f>'Per Capita Nominal'!BG42/'Per Capita Normalized'!$B$74</f>
        <v>#N/A</v>
      </c>
      <c r="BG42" s="7" t="e">
        <f>'Per Capita Nominal'!BH42/'Per Capita Normalized'!$B$74</f>
        <v>#N/A</v>
      </c>
      <c r="BH42" s="7" t="e">
        <f>'Per Capita Nominal'!BI42/'Per Capita Normalized'!$B$74</f>
        <v>#N/A</v>
      </c>
      <c r="BI42" s="7" t="e">
        <f>'Per Capita Nominal'!BJ42/'Per Capita Normalized'!$B$74</f>
        <v>#N/A</v>
      </c>
      <c r="BJ42" s="7" t="e">
        <f>'Per Capita Nominal'!BK42/'Per Capita Normalized'!$B$74</f>
        <v>#N/A</v>
      </c>
      <c r="BK42" s="7" t="e">
        <f>'Per Capita Nominal'!BL42/'Per Capita Normalized'!$B$74</f>
        <v>#N/A</v>
      </c>
      <c r="BL42" s="7" t="e">
        <f>'Per Capita Nominal'!BM42/'Per Capita Normalized'!$B$74</f>
        <v>#N/A</v>
      </c>
      <c r="BM42" s="7" t="e">
        <f>'Per Capita Nominal'!BN42/'Per Capita Normalized'!$B$74</f>
        <v>#N/A</v>
      </c>
      <c r="BN42" s="7" t="e">
        <f>'Per Capita Nominal'!BO42/'Per Capita Normalized'!$B$74</f>
        <v>#N/A</v>
      </c>
      <c r="BO42" s="7" t="e">
        <f>'Per Capita Nominal'!BP42/'Per Capita Normalized'!$B$74</f>
        <v>#N/A</v>
      </c>
      <c r="BP42" s="7" t="e">
        <f>'Per Capita Nominal'!BQ42/'Per Capita Normalized'!$B$74</f>
        <v>#N/A</v>
      </c>
      <c r="BQ42" s="7" t="e">
        <f>'Per Capita Nominal'!BR42/'Per Capita Normalized'!$B$74</f>
        <v>#N/A</v>
      </c>
      <c r="BR42" s="7" t="e">
        <f>'Per Capita Nominal'!BS42/'Per Capita Normalized'!$B$74</f>
        <v>#N/A</v>
      </c>
      <c r="BS42" s="7" t="e">
        <f>'Per Capita Nominal'!BT42/'Per Capita Normalized'!$B$74</f>
        <v>#N/A</v>
      </c>
      <c r="BT42" s="7" t="e">
        <f>'Per Capita Nominal'!BU42/'Per Capita Normalized'!$B$74</f>
        <v>#N/A</v>
      </c>
      <c r="BU42" s="7" t="e">
        <f>'Per Capita Nominal'!BV42/'Per Capita Normalized'!$B$74</f>
        <v>#N/A</v>
      </c>
      <c r="BV42" s="7" t="e">
        <f>'Per Capita Nominal'!BW42/'Per Capita Normalized'!$B$74</f>
        <v>#N/A</v>
      </c>
      <c r="BW42" s="7" t="e">
        <f>'Per Capita Nominal'!BX42/'Per Capita Normalized'!$B$74</f>
        <v>#N/A</v>
      </c>
      <c r="BX42" s="7" t="e">
        <f>'Per Capita Nominal'!BY42/'Per Capita Normalized'!$B$74</f>
        <v>#N/A</v>
      </c>
      <c r="BY42" s="7" t="e">
        <f>'Per Capita Nominal'!BZ42/'Per Capita Normalized'!$B$74</f>
        <v>#N/A</v>
      </c>
      <c r="BZ42" s="7" t="e">
        <f>'Per Capita Nominal'!CA42/'Per Capita Normalized'!$B$74</f>
        <v>#N/A</v>
      </c>
      <c r="CA42" s="7" t="e">
        <f>'Per Capita Nominal'!CB42/'Per Capita Normalized'!$B$74</f>
        <v>#N/A</v>
      </c>
      <c r="CB42" s="7" t="e">
        <f>'Per Capita Nominal'!CC42/'Per Capita Normalized'!$B$74</f>
        <v>#N/A</v>
      </c>
      <c r="CC42" s="7" t="e">
        <f>'Per Capita Nominal'!CD42/'Per Capita Normalized'!$B$74</f>
        <v>#N/A</v>
      </c>
      <c r="CD42" s="7" t="e">
        <f>'Per Capita Nominal'!CE42/'Per Capita Normalized'!$B$74</f>
        <v>#N/A</v>
      </c>
      <c r="CE42" s="7" t="e">
        <f>'Per Capita Nominal'!CF42/'Per Capita Normalized'!$B$74</f>
        <v>#N/A</v>
      </c>
      <c r="CF42" s="7" t="e">
        <f>'Per Capita Nominal'!CG42/'Per Capita Normalized'!$B$74</f>
        <v>#N/A</v>
      </c>
      <c r="CG42" s="7" t="e">
        <f>'Per Capita Nominal'!CH42/'Per Capita Normalized'!$B$74</f>
        <v>#N/A</v>
      </c>
      <c r="CH42" s="7" t="e">
        <f>'Per Capita Nominal'!CI42/'Per Capita Normalized'!$B$74</f>
        <v>#N/A</v>
      </c>
      <c r="CI42" s="7" t="e">
        <f>'Per Capita Nominal'!CJ42/'Per Capita Normalized'!$B$74</f>
        <v>#N/A</v>
      </c>
      <c r="CJ42" s="7" t="e">
        <f>'Per Capita Nominal'!CK42/'Per Capita Normalized'!$B$74</f>
        <v>#N/A</v>
      </c>
      <c r="CK42" s="7" t="e">
        <f>'Per Capita Nominal'!CL42/'Per Capita Normalized'!$B$74</f>
        <v>#N/A</v>
      </c>
      <c r="CL42" s="7" t="e">
        <f>'Per Capita Nominal'!CM42/'Per Capita Normalized'!$B$74</f>
        <v>#N/A</v>
      </c>
      <c r="CM42" s="7" t="e">
        <f>'Per Capita Nominal'!CN42/'Per Capita Normalized'!$B$74</f>
        <v>#N/A</v>
      </c>
      <c r="CN42" s="7" t="e">
        <f>'Per Capita Nominal'!CO42/'Per Capita Normalized'!$B$74</f>
        <v>#N/A</v>
      </c>
      <c r="CO42" s="7" t="e">
        <f>'Per Capita Nominal'!CP42/'Per Capita Normalized'!$B$74</f>
        <v>#N/A</v>
      </c>
    </row>
    <row r="43" spans="1:93" hidden="1" outlineLevel="4">
      <c r="A43" s="30" t="s">
        <v>18</v>
      </c>
      <c r="B43" s="7" t="e">
        <f>'Per Capita Nominal'!C43/'Per Capita Normalized'!$B$74</f>
        <v>#N/A</v>
      </c>
      <c r="C43" s="11" t="e">
        <f>'Per Capita Nominal'!D43/'Per Capita Normalized'!$B$74</f>
        <v>#N/A</v>
      </c>
      <c r="D43" s="7" t="e">
        <f>'Per Capita Nominal'!E43/'Per Capita Normalized'!$B$74</f>
        <v>#N/A</v>
      </c>
      <c r="E43" s="7" t="e">
        <f>'Per Capita Nominal'!F43/'Per Capita Normalized'!$B$74</f>
        <v>#N/A</v>
      </c>
      <c r="F43" s="7" t="e">
        <f>'Per Capita Nominal'!G43/'Per Capita Normalized'!$B$74</f>
        <v>#N/A</v>
      </c>
      <c r="G43" s="7" t="e">
        <f>'Per Capita Nominal'!H43/'Per Capita Normalized'!$B$74</f>
        <v>#N/A</v>
      </c>
      <c r="H43" s="7" t="e">
        <f>'Per Capita Nominal'!I43/'Per Capita Normalized'!$B$74</f>
        <v>#N/A</v>
      </c>
      <c r="I43" s="7" t="e">
        <f>'Per Capita Nominal'!J43/'Per Capita Normalized'!$B$74</f>
        <v>#N/A</v>
      </c>
      <c r="J43" s="7" t="e">
        <f>'Per Capita Nominal'!K43/'Per Capita Normalized'!$B$74</f>
        <v>#N/A</v>
      </c>
      <c r="K43" s="7" t="e">
        <f>'Per Capita Nominal'!L43/'Per Capita Normalized'!$B$74</f>
        <v>#N/A</v>
      </c>
      <c r="L43" s="7" t="e">
        <f>'Per Capita Nominal'!M43/'Per Capita Normalized'!$B$74</f>
        <v>#N/A</v>
      </c>
      <c r="M43" s="7" t="e">
        <f>'Per Capita Nominal'!N43/'Per Capita Normalized'!$B$74</f>
        <v>#N/A</v>
      </c>
      <c r="N43" s="7" t="e">
        <f>'Per Capita Nominal'!O43/'Per Capita Normalized'!$B$74</f>
        <v>#N/A</v>
      </c>
      <c r="O43" s="7" t="e">
        <f>'Per Capita Nominal'!P43/'Per Capita Normalized'!$B$74</f>
        <v>#N/A</v>
      </c>
      <c r="P43" s="7" t="e">
        <f>'Per Capita Nominal'!Q43/'Per Capita Normalized'!$B$74</f>
        <v>#N/A</v>
      </c>
      <c r="Q43" s="7" t="e">
        <f>'Per Capita Nominal'!R43/'Per Capita Normalized'!$B$74</f>
        <v>#N/A</v>
      </c>
      <c r="R43" s="7" t="e">
        <f>'Per Capita Nominal'!S43/'Per Capita Normalized'!$B$74</f>
        <v>#N/A</v>
      </c>
      <c r="S43" s="7" t="e">
        <f>'Per Capita Nominal'!T43/'Per Capita Normalized'!$B$74</f>
        <v>#N/A</v>
      </c>
      <c r="T43" s="7" t="e">
        <f>'Per Capita Nominal'!U43/'Per Capita Normalized'!$B$74</f>
        <v>#N/A</v>
      </c>
      <c r="U43" s="7" t="e">
        <f>'Per Capita Nominal'!V43/'Per Capita Normalized'!$B$74</f>
        <v>#N/A</v>
      </c>
      <c r="V43" s="7" t="e">
        <f>'Per Capita Nominal'!W43/'Per Capita Normalized'!$B$74</f>
        <v>#N/A</v>
      </c>
      <c r="W43" s="7" t="e">
        <f>'Per Capita Nominal'!X43/'Per Capita Normalized'!$B$74</f>
        <v>#N/A</v>
      </c>
      <c r="X43" s="7" t="e">
        <f>'Per Capita Nominal'!Y43/'Per Capita Normalized'!$B$74</f>
        <v>#N/A</v>
      </c>
      <c r="Y43" s="7" t="e">
        <f>'Per Capita Nominal'!Z43/'Per Capita Normalized'!$B$74</f>
        <v>#N/A</v>
      </c>
      <c r="Z43" s="7" t="e">
        <f>'Per Capita Nominal'!AA43/'Per Capita Normalized'!$B$74</f>
        <v>#N/A</v>
      </c>
      <c r="AA43" s="7" t="e">
        <f>'Per Capita Nominal'!AB43/'Per Capita Normalized'!$B$74</f>
        <v>#N/A</v>
      </c>
      <c r="AB43" s="7" t="e">
        <f>'Per Capita Nominal'!AC43/'Per Capita Normalized'!$B$74</f>
        <v>#N/A</v>
      </c>
      <c r="AC43" s="7" t="e">
        <f>'Per Capita Nominal'!AD43/'Per Capita Normalized'!$B$74</f>
        <v>#N/A</v>
      </c>
      <c r="AD43" s="7" t="e">
        <f>'Per Capita Nominal'!AE43/'Per Capita Normalized'!$B$74</f>
        <v>#N/A</v>
      </c>
      <c r="AE43" s="7" t="e">
        <f>'Per Capita Nominal'!AF43/'Per Capita Normalized'!$B$74</f>
        <v>#N/A</v>
      </c>
      <c r="AF43" s="7" t="e">
        <f>'Per Capita Nominal'!AG43/'Per Capita Normalized'!$B$74</f>
        <v>#N/A</v>
      </c>
      <c r="AG43" s="7" t="e">
        <f>'Per Capita Nominal'!AH43/'Per Capita Normalized'!$B$74</f>
        <v>#N/A</v>
      </c>
      <c r="AH43" s="7" t="e">
        <f>'Per Capita Nominal'!AI43/'Per Capita Normalized'!$B$74</f>
        <v>#N/A</v>
      </c>
      <c r="AI43" s="7" t="e">
        <f>'Per Capita Nominal'!AJ43/'Per Capita Normalized'!$B$74</f>
        <v>#N/A</v>
      </c>
      <c r="AJ43" s="7" t="e">
        <f>'Per Capita Nominal'!AK43/'Per Capita Normalized'!$B$74</f>
        <v>#N/A</v>
      </c>
      <c r="AK43" s="7" t="e">
        <f>'Per Capita Nominal'!AL43/'Per Capita Normalized'!$B$74</f>
        <v>#N/A</v>
      </c>
      <c r="AL43" s="7" t="e">
        <f>'Per Capita Nominal'!AM43/'Per Capita Normalized'!$B$74</f>
        <v>#N/A</v>
      </c>
      <c r="AM43" s="7" t="e">
        <f>'Per Capita Nominal'!AN43/'Per Capita Normalized'!$B$74</f>
        <v>#N/A</v>
      </c>
      <c r="AN43" s="7" t="e">
        <f>'Per Capita Nominal'!AO43/'Per Capita Normalized'!$B$74</f>
        <v>#N/A</v>
      </c>
      <c r="AO43" s="7" t="e">
        <f>'Per Capita Nominal'!AP43/'Per Capita Normalized'!$B$74</f>
        <v>#N/A</v>
      </c>
      <c r="AP43" s="7" t="e">
        <f>'Per Capita Nominal'!AQ43/'Per Capita Normalized'!$B$74</f>
        <v>#N/A</v>
      </c>
      <c r="AQ43" s="7" t="e">
        <f>'Per Capita Nominal'!AR43/'Per Capita Normalized'!$B$74</f>
        <v>#N/A</v>
      </c>
      <c r="AR43" s="7" t="e">
        <f>'Per Capita Nominal'!AS43/'Per Capita Normalized'!$B$74</f>
        <v>#N/A</v>
      </c>
      <c r="AS43" s="7" t="e">
        <f>'Per Capita Nominal'!AT43/'Per Capita Normalized'!$B$74</f>
        <v>#N/A</v>
      </c>
      <c r="AT43" s="7" t="e">
        <f>'Per Capita Nominal'!AU43/'Per Capita Normalized'!$B$74</f>
        <v>#N/A</v>
      </c>
      <c r="AU43" s="7" t="e">
        <f>'Per Capita Nominal'!AV43/'Per Capita Normalized'!$B$74</f>
        <v>#N/A</v>
      </c>
      <c r="AV43" s="7" t="e">
        <f>'Per Capita Nominal'!AW43/'Per Capita Normalized'!$B$74</f>
        <v>#N/A</v>
      </c>
      <c r="AW43" s="7" t="e">
        <f>'Per Capita Nominal'!AX43/'Per Capita Normalized'!$B$74</f>
        <v>#N/A</v>
      </c>
      <c r="AX43" s="7" t="e">
        <f>'Per Capita Nominal'!AY43/'Per Capita Normalized'!$B$74</f>
        <v>#N/A</v>
      </c>
      <c r="AY43" s="7" t="e">
        <f>'Per Capita Nominal'!AZ43/'Per Capita Normalized'!$B$74</f>
        <v>#N/A</v>
      </c>
      <c r="AZ43" s="7" t="e">
        <f>'Per Capita Nominal'!BA43/'Per Capita Normalized'!$B$74</f>
        <v>#N/A</v>
      </c>
      <c r="BA43" s="7" t="e">
        <f>'Per Capita Nominal'!BB43/'Per Capita Normalized'!$B$74</f>
        <v>#N/A</v>
      </c>
      <c r="BB43" s="7" t="e">
        <f>'Per Capita Nominal'!BC43/'Per Capita Normalized'!$B$74</f>
        <v>#N/A</v>
      </c>
      <c r="BC43" s="7" t="e">
        <f>'Per Capita Nominal'!BD43/'Per Capita Normalized'!$B$74</f>
        <v>#N/A</v>
      </c>
      <c r="BD43" s="7" t="e">
        <f>'Per Capita Nominal'!BE43/'Per Capita Normalized'!$B$74</f>
        <v>#N/A</v>
      </c>
      <c r="BE43" s="7" t="e">
        <f>'Per Capita Nominal'!BF43/'Per Capita Normalized'!$B$74</f>
        <v>#N/A</v>
      </c>
      <c r="BF43" s="7" t="e">
        <f>'Per Capita Nominal'!BG43/'Per Capita Normalized'!$B$74</f>
        <v>#N/A</v>
      </c>
      <c r="BG43" s="7" t="e">
        <f>'Per Capita Nominal'!BH43/'Per Capita Normalized'!$B$74</f>
        <v>#N/A</v>
      </c>
      <c r="BH43" s="7" t="e">
        <f>'Per Capita Nominal'!BI43/'Per Capita Normalized'!$B$74</f>
        <v>#N/A</v>
      </c>
      <c r="BI43" s="7" t="e">
        <f>'Per Capita Nominal'!BJ43/'Per Capita Normalized'!$B$74</f>
        <v>#N/A</v>
      </c>
      <c r="BJ43" s="7" t="e">
        <f>'Per Capita Nominal'!BK43/'Per Capita Normalized'!$B$74</f>
        <v>#N/A</v>
      </c>
      <c r="BK43" s="7" t="e">
        <f>'Per Capita Nominal'!BL43/'Per Capita Normalized'!$B$74</f>
        <v>#N/A</v>
      </c>
      <c r="BL43" s="7" t="e">
        <f>'Per Capita Nominal'!BM43/'Per Capita Normalized'!$B$74</f>
        <v>#N/A</v>
      </c>
      <c r="BM43" s="7" t="e">
        <f>'Per Capita Nominal'!BN43/'Per Capita Normalized'!$B$74</f>
        <v>#N/A</v>
      </c>
      <c r="BN43" s="7" t="e">
        <f>'Per Capita Nominal'!BO43/'Per Capita Normalized'!$B$74</f>
        <v>#N/A</v>
      </c>
      <c r="BO43" s="7" t="e">
        <f>'Per Capita Nominal'!BP43/'Per Capita Normalized'!$B$74</f>
        <v>#N/A</v>
      </c>
      <c r="BP43" s="7" t="e">
        <f>'Per Capita Nominal'!BQ43/'Per Capita Normalized'!$B$74</f>
        <v>#N/A</v>
      </c>
      <c r="BQ43" s="7" t="e">
        <f>'Per Capita Nominal'!BR43/'Per Capita Normalized'!$B$74</f>
        <v>#N/A</v>
      </c>
      <c r="BR43" s="7" t="e">
        <f>'Per Capita Nominal'!BS43/'Per Capita Normalized'!$B$74</f>
        <v>#N/A</v>
      </c>
      <c r="BS43" s="7" t="e">
        <f>'Per Capita Nominal'!BT43/'Per Capita Normalized'!$B$74</f>
        <v>#N/A</v>
      </c>
      <c r="BT43" s="7" t="e">
        <f>'Per Capita Nominal'!BU43/'Per Capita Normalized'!$B$74</f>
        <v>#N/A</v>
      </c>
      <c r="BU43" s="7" t="e">
        <f>'Per Capita Nominal'!BV43/'Per Capita Normalized'!$B$74</f>
        <v>#N/A</v>
      </c>
      <c r="BV43" s="7" t="e">
        <f>'Per Capita Nominal'!BW43/'Per Capita Normalized'!$B$74</f>
        <v>#N/A</v>
      </c>
      <c r="BW43" s="7" t="e">
        <f>'Per Capita Nominal'!BX43/'Per Capita Normalized'!$B$74</f>
        <v>#N/A</v>
      </c>
      <c r="BX43" s="7" t="e">
        <f>'Per Capita Nominal'!BY43/'Per Capita Normalized'!$B$74</f>
        <v>#N/A</v>
      </c>
      <c r="BY43" s="7" t="e">
        <f>'Per Capita Nominal'!BZ43/'Per Capita Normalized'!$B$74</f>
        <v>#N/A</v>
      </c>
      <c r="BZ43" s="7" t="e">
        <f>'Per Capita Nominal'!CA43/'Per Capita Normalized'!$B$74</f>
        <v>#N/A</v>
      </c>
      <c r="CA43" s="7" t="e">
        <f>'Per Capita Nominal'!CB43/'Per Capita Normalized'!$B$74</f>
        <v>#N/A</v>
      </c>
      <c r="CB43" s="7" t="e">
        <f>'Per Capita Nominal'!CC43/'Per Capita Normalized'!$B$74</f>
        <v>#N/A</v>
      </c>
      <c r="CC43" s="7" t="e">
        <f>'Per Capita Nominal'!CD43/'Per Capita Normalized'!$B$74</f>
        <v>#N/A</v>
      </c>
      <c r="CD43" s="7" t="e">
        <f>'Per Capita Nominal'!CE43/'Per Capita Normalized'!$B$74</f>
        <v>#N/A</v>
      </c>
      <c r="CE43" s="7" t="e">
        <f>'Per Capita Nominal'!CF43/'Per Capita Normalized'!$B$74</f>
        <v>#N/A</v>
      </c>
      <c r="CF43" s="7" t="e">
        <f>'Per Capita Nominal'!CG43/'Per Capita Normalized'!$B$74</f>
        <v>#N/A</v>
      </c>
      <c r="CG43" s="7" t="e">
        <f>'Per Capita Nominal'!CH43/'Per Capita Normalized'!$B$74</f>
        <v>#N/A</v>
      </c>
      <c r="CH43" s="7" t="e">
        <f>'Per Capita Nominal'!CI43/'Per Capita Normalized'!$B$74</f>
        <v>#N/A</v>
      </c>
      <c r="CI43" s="7" t="e">
        <f>'Per Capita Nominal'!CJ43/'Per Capita Normalized'!$B$74</f>
        <v>#N/A</v>
      </c>
      <c r="CJ43" s="7" t="e">
        <f>'Per Capita Nominal'!CK43/'Per Capita Normalized'!$B$74</f>
        <v>#N/A</v>
      </c>
      <c r="CK43" s="7" t="e">
        <f>'Per Capita Nominal'!CL43/'Per Capita Normalized'!$B$74</f>
        <v>#N/A</v>
      </c>
      <c r="CL43" s="7" t="e">
        <f>'Per Capita Nominal'!CM43/'Per Capita Normalized'!$B$74</f>
        <v>#N/A</v>
      </c>
      <c r="CM43" s="7" t="e">
        <f>'Per Capita Nominal'!CN43/'Per Capita Normalized'!$B$74</f>
        <v>#N/A</v>
      </c>
      <c r="CN43" s="7" t="e">
        <f>'Per Capita Nominal'!CO43/'Per Capita Normalized'!$B$74</f>
        <v>#N/A</v>
      </c>
      <c r="CO43" s="7" t="e">
        <f>'Per Capita Nominal'!CP43/'Per Capita Normalized'!$B$74</f>
        <v>#N/A</v>
      </c>
    </row>
    <row r="44" spans="1:93" hidden="1" outlineLevel="4">
      <c r="A44" s="30" t="s">
        <v>19</v>
      </c>
      <c r="B44" s="7" t="e">
        <f>'Per Capita Nominal'!C44/'Per Capita Normalized'!$B$74</f>
        <v>#N/A</v>
      </c>
      <c r="C44" s="11" t="e">
        <f>'Per Capita Nominal'!D44/'Per Capita Normalized'!$B$74</f>
        <v>#N/A</v>
      </c>
      <c r="D44" s="7" t="e">
        <f>'Per Capita Nominal'!E44/'Per Capita Normalized'!$B$74</f>
        <v>#N/A</v>
      </c>
      <c r="E44" s="7" t="e">
        <f>'Per Capita Nominal'!F44/'Per Capita Normalized'!$B$74</f>
        <v>#N/A</v>
      </c>
      <c r="F44" s="7" t="e">
        <f>'Per Capita Nominal'!G44/'Per Capita Normalized'!$B$74</f>
        <v>#N/A</v>
      </c>
      <c r="G44" s="7" t="e">
        <f>'Per Capita Nominal'!H44/'Per Capita Normalized'!$B$74</f>
        <v>#N/A</v>
      </c>
      <c r="H44" s="7" t="e">
        <f>'Per Capita Nominal'!I44/'Per Capita Normalized'!$B$74</f>
        <v>#N/A</v>
      </c>
      <c r="I44" s="7" t="e">
        <f>'Per Capita Nominal'!J44/'Per Capita Normalized'!$B$74</f>
        <v>#N/A</v>
      </c>
      <c r="J44" s="7" t="e">
        <f>'Per Capita Nominal'!K44/'Per Capita Normalized'!$B$74</f>
        <v>#N/A</v>
      </c>
      <c r="K44" s="7" t="e">
        <f>'Per Capita Nominal'!L44/'Per Capita Normalized'!$B$74</f>
        <v>#N/A</v>
      </c>
      <c r="L44" s="7" t="e">
        <f>'Per Capita Nominal'!M44/'Per Capita Normalized'!$B$74</f>
        <v>#N/A</v>
      </c>
      <c r="M44" s="7" t="e">
        <f>'Per Capita Nominal'!N44/'Per Capita Normalized'!$B$74</f>
        <v>#N/A</v>
      </c>
      <c r="N44" s="7" t="e">
        <f>'Per Capita Nominal'!O44/'Per Capita Normalized'!$B$74</f>
        <v>#N/A</v>
      </c>
      <c r="O44" s="7" t="e">
        <f>'Per Capita Nominal'!P44/'Per Capita Normalized'!$B$74</f>
        <v>#N/A</v>
      </c>
      <c r="P44" s="7" t="e">
        <f>'Per Capita Nominal'!Q44/'Per Capita Normalized'!$B$74</f>
        <v>#N/A</v>
      </c>
      <c r="Q44" s="7" t="e">
        <f>'Per Capita Nominal'!R44/'Per Capita Normalized'!$B$74</f>
        <v>#N/A</v>
      </c>
      <c r="R44" s="7" t="e">
        <f>'Per Capita Nominal'!S44/'Per Capita Normalized'!$B$74</f>
        <v>#N/A</v>
      </c>
      <c r="S44" s="7" t="e">
        <f>'Per Capita Nominal'!T44/'Per Capita Normalized'!$B$74</f>
        <v>#N/A</v>
      </c>
      <c r="T44" s="7" t="e">
        <f>'Per Capita Nominal'!U44/'Per Capita Normalized'!$B$74</f>
        <v>#N/A</v>
      </c>
      <c r="U44" s="7" t="e">
        <f>'Per Capita Nominal'!V44/'Per Capita Normalized'!$B$74</f>
        <v>#N/A</v>
      </c>
      <c r="V44" s="7" t="e">
        <f>'Per Capita Nominal'!W44/'Per Capita Normalized'!$B$74</f>
        <v>#N/A</v>
      </c>
      <c r="W44" s="7" t="e">
        <f>'Per Capita Nominal'!X44/'Per Capita Normalized'!$B$74</f>
        <v>#N/A</v>
      </c>
      <c r="X44" s="7" t="e">
        <f>'Per Capita Nominal'!Y44/'Per Capita Normalized'!$B$74</f>
        <v>#N/A</v>
      </c>
      <c r="Y44" s="7" t="e">
        <f>'Per Capita Nominal'!Z44/'Per Capita Normalized'!$B$74</f>
        <v>#N/A</v>
      </c>
      <c r="Z44" s="7" t="e">
        <f>'Per Capita Nominal'!AA44/'Per Capita Normalized'!$B$74</f>
        <v>#N/A</v>
      </c>
      <c r="AA44" s="7" t="e">
        <f>'Per Capita Nominal'!AB44/'Per Capita Normalized'!$B$74</f>
        <v>#N/A</v>
      </c>
      <c r="AB44" s="7" t="e">
        <f>'Per Capita Nominal'!AC44/'Per Capita Normalized'!$B$74</f>
        <v>#N/A</v>
      </c>
      <c r="AC44" s="7" t="e">
        <f>'Per Capita Nominal'!AD44/'Per Capita Normalized'!$B$74</f>
        <v>#N/A</v>
      </c>
      <c r="AD44" s="7" t="e">
        <f>'Per Capita Nominal'!AE44/'Per Capita Normalized'!$B$74</f>
        <v>#N/A</v>
      </c>
      <c r="AE44" s="7" t="e">
        <f>'Per Capita Nominal'!AF44/'Per Capita Normalized'!$B$74</f>
        <v>#N/A</v>
      </c>
      <c r="AF44" s="7" t="e">
        <f>'Per Capita Nominal'!AG44/'Per Capita Normalized'!$B$74</f>
        <v>#N/A</v>
      </c>
      <c r="AG44" s="7" t="e">
        <f>'Per Capita Nominal'!AH44/'Per Capita Normalized'!$B$74</f>
        <v>#N/A</v>
      </c>
      <c r="AH44" s="7" t="e">
        <f>'Per Capita Nominal'!AI44/'Per Capita Normalized'!$B$74</f>
        <v>#N/A</v>
      </c>
      <c r="AI44" s="7" t="e">
        <f>'Per Capita Nominal'!AJ44/'Per Capita Normalized'!$B$74</f>
        <v>#N/A</v>
      </c>
      <c r="AJ44" s="7" t="e">
        <f>'Per Capita Nominal'!AK44/'Per Capita Normalized'!$B$74</f>
        <v>#N/A</v>
      </c>
      <c r="AK44" s="7" t="e">
        <f>'Per Capita Nominal'!AL44/'Per Capita Normalized'!$B$74</f>
        <v>#N/A</v>
      </c>
      <c r="AL44" s="7" t="e">
        <f>'Per Capita Nominal'!AM44/'Per Capita Normalized'!$B$74</f>
        <v>#N/A</v>
      </c>
      <c r="AM44" s="7" t="e">
        <f>'Per Capita Nominal'!AN44/'Per Capita Normalized'!$B$74</f>
        <v>#N/A</v>
      </c>
      <c r="AN44" s="7" t="e">
        <f>'Per Capita Nominal'!AO44/'Per Capita Normalized'!$B$74</f>
        <v>#N/A</v>
      </c>
      <c r="AO44" s="7" t="e">
        <f>'Per Capita Nominal'!AP44/'Per Capita Normalized'!$B$74</f>
        <v>#N/A</v>
      </c>
      <c r="AP44" s="7" t="e">
        <f>'Per Capita Nominal'!AQ44/'Per Capita Normalized'!$B$74</f>
        <v>#N/A</v>
      </c>
      <c r="AQ44" s="7" t="e">
        <f>'Per Capita Nominal'!AR44/'Per Capita Normalized'!$B$74</f>
        <v>#N/A</v>
      </c>
      <c r="AR44" s="7" t="e">
        <f>'Per Capita Nominal'!AS44/'Per Capita Normalized'!$B$74</f>
        <v>#N/A</v>
      </c>
      <c r="AS44" s="7" t="e">
        <f>'Per Capita Nominal'!AT44/'Per Capita Normalized'!$B$74</f>
        <v>#N/A</v>
      </c>
      <c r="AT44" s="7" t="e">
        <f>'Per Capita Nominal'!AU44/'Per Capita Normalized'!$B$74</f>
        <v>#N/A</v>
      </c>
      <c r="AU44" s="7" t="e">
        <f>'Per Capita Nominal'!AV44/'Per Capita Normalized'!$B$74</f>
        <v>#N/A</v>
      </c>
      <c r="AV44" s="7" t="e">
        <f>'Per Capita Nominal'!AW44/'Per Capita Normalized'!$B$74</f>
        <v>#N/A</v>
      </c>
      <c r="AW44" s="7" t="e">
        <f>'Per Capita Nominal'!AX44/'Per Capita Normalized'!$B$74</f>
        <v>#N/A</v>
      </c>
      <c r="AX44" s="7" t="e">
        <f>'Per Capita Nominal'!AY44/'Per Capita Normalized'!$B$74</f>
        <v>#N/A</v>
      </c>
      <c r="AY44" s="7" t="e">
        <f>'Per Capita Nominal'!AZ44/'Per Capita Normalized'!$B$74</f>
        <v>#N/A</v>
      </c>
      <c r="AZ44" s="7" t="e">
        <f>'Per Capita Nominal'!BA44/'Per Capita Normalized'!$B$74</f>
        <v>#N/A</v>
      </c>
      <c r="BA44" s="7" t="e">
        <f>'Per Capita Nominal'!BB44/'Per Capita Normalized'!$B$74</f>
        <v>#N/A</v>
      </c>
      <c r="BB44" s="7" t="e">
        <f>'Per Capita Nominal'!BC44/'Per Capita Normalized'!$B$74</f>
        <v>#N/A</v>
      </c>
      <c r="BC44" s="7" t="e">
        <f>'Per Capita Nominal'!BD44/'Per Capita Normalized'!$B$74</f>
        <v>#N/A</v>
      </c>
      <c r="BD44" s="7" t="e">
        <f>'Per Capita Nominal'!BE44/'Per Capita Normalized'!$B$74</f>
        <v>#N/A</v>
      </c>
      <c r="BE44" s="7" t="e">
        <f>'Per Capita Nominal'!BF44/'Per Capita Normalized'!$B$74</f>
        <v>#N/A</v>
      </c>
      <c r="BF44" s="7" t="e">
        <f>'Per Capita Nominal'!BG44/'Per Capita Normalized'!$B$74</f>
        <v>#N/A</v>
      </c>
      <c r="BG44" s="7" t="e">
        <f>'Per Capita Nominal'!BH44/'Per Capita Normalized'!$B$74</f>
        <v>#N/A</v>
      </c>
      <c r="BH44" s="7" t="e">
        <f>'Per Capita Nominal'!BI44/'Per Capita Normalized'!$B$74</f>
        <v>#N/A</v>
      </c>
      <c r="BI44" s="7" t="e">
        <f>'Per Capita Nominal'!BJ44/'Per Capita Normalized'!$B$74</f>
        <v>#N/A</v>
      </c>
      <c r="BJ44" s="7" t="e">
        <f>'Per Capita Nominal'!BK44/'Per Capita Normalized'!$B$74</f>
        <v>#N/A</v>
      </c>
      <c r="BK44" s="7" t="e">
        <f>'Per Capita Nominal'!BL44/'Per Capita Normalized'!$B$74</f>
        <v>#N/A</v>
      </c>
      <c r="BL44" s="7" t="e">
        <f>'Per Capita Nominal'!BM44/'Per Capita Normalized'!$B$74</f>
        <v>#N/A</v>
      </c>
      <c r="BM44" s="7" t="e">
        <f>'Per Capita Nominal'!BN44/'Per Capita Normalized'!$B$74</f>
        <v>#N/A</v>
      </c>
      <c r="BN44" s="7" t="e">
        <f>'Per Capita Nominal'!BO44/'Per Capita Normalized'!$B$74</f>
        <v>#N/A</v>
      </c>
      <c r="BO44" s="7" t="e">
        <f>'Per Capita Nominal'!BP44/'Per Capita Normalized'!$B$74</f>
        <v>#N/A</v>
      </c>
      <c r="BP44" s="7" t="e">
        <f>'Per Capita Nominal'!BQ44/'Per Capita Normalized'!$B$74</f>
        <v>#N/A</v>
      </c>
      <c r="BQ44" s="7" t="e">
        <f>'Per Capita Nominal'!BR44/'Per Capita Normalized'!$B$74</f>
        <v>#N/A</v>
      </c>
      <c r="BR44" s="7" t="e">
        <f>'Per Capita Nominal'!BS44/'Per Capita Normalized'!$B$74</f>
        <v>#N/A</v>
      </c>
      <c r="BS44" s="7" t="e">
        <f>'Per Capita Nominal'!BT44/'Per Capita Normalized'!$B$74</f>
        <v>#N/A</v>
      </c>
      <c r="BT44" s="7" t="e">
        <f>'Per Capita Nominal'!BU44/'Per Capita Normalized'!$B$74</f>
        <v>#N/A</v>
      </c>
      <c r="BU44" s="7" t="e">
        <f>'Per Capita Nominal'!BV44/'Per Capita Normalized'!$B$74</f>
        <v>#N/A</v>
      </c>
      <c r="BV44" s="7" t="e">
        <f>'Per Capita Nominal'!BW44/'Per Capita Normalized'!$B$74</f>
        <v>#N/A</v>
      </c>
      <c r="BW44" s="7" t="e">
        <f>'Per Capita Nominal'!BX44/'Per Capita Normalized'!$B$74</f>
        <v>#N/A</v>
      </c>
      <c r="BX44" s="7" t="e">
        <f>'Per Capita Nominal'!BY44/'Per Capita Normalized'!$B$74</f>
        <v>#N/A</v>
      </c>
      <c r="BY44" s="7" t="e">
        <f>'Per Capita Nominal'!BZ44/'Per Capita Normalized'!$B$74</f>
        <v>#N/A</v>
      </c>
      <c r="BZ44" s="7" t="e">
        <f>'Per Capita Nominal'!CA44/'Per Capita Normalized'!$B$74</f>
        <v>#N/A</v>
      </c>
      <c r="CA44" s="7" t="e">
        <f>'Per Capita Nominal'!CB44/'Per Capita Normalized'!$B$74</f>
        <v>#N/A</v>
      </c>
      <c r="CB44" s="7" t="e">
        <f>'Per Capita Nominal'!CC44/'Per Capita Normalized'!$B$74</f>
        <v>#N/A</v>
      </c>
      <c r="CC44" s="7" t="e">
        <f>'Per Capita Nominal'!CD44/'Per Capita Normalized'!$B$74</f>
        <v>#N/A</v>
      </c>
      <c r="CD44" s="7" t="e">
        <f>'Per Capita Nominal'!CE44/'Per Capita Normalized'!$B$74</f>
        <v>#N/A</v>
      </c>
      <c r="CE44" s="7" t="e">
        <f>'Per Capita Nominal'!CF44/'Per Capita Normalized'!$B$74</f>
        <v>#N/A</v>
      </c>
      <c r="CF44" s="7" t="e">
        <f>'Per Capita Nominal'!CG44/'Per Capita Normalized'!$B$74</f>
        <v>#N/A</v>
      </c>
      <c r="CG44" s="7" t="e">
        <f>'Per Capita Nominal'!CH44/'Per Capita Normalized'!$B$74</f>
        <v>#N/A</v>
      </c>
      <c r="CH44" s="7" t="e">
        <f>'Per Capita Nominal'!CI44/'Per Capita Normalized'!$B$74</f>
        <v>#N/A</v>
      </c>
      <c r="CI44" s="7" t="e">
        <f>'Per Capita Nominal'!CJ44/'Per Capita Normalized'!$B$74</f>
        <v>#N/A</v>
      </c>
      <c r="CJ44" s="7" t="e">
        <f>'Per Capita Nominal'!CK44/'Per Capita Normalized'!$B$74</f>
        <v>#N/A</v>
      </c>
      <c r="CK44" s="7" t="e">
        <f>'Per Capita Nominal'!CL44/'Per Capita Normalized'!$B$74</f>
        <v>#N/A</v>
      </c>
      <c r="CL44" s="7" t="e">
        <f>'Per Capita Nominal'!CM44/'Per Capita Normalized'!$B$74</f>
        <v>#N/A</v>
      </c>
      <c r="CM44" s="7" t="e">
        <f>'Per Capita Nominal'!CN44/'Per Capita Normalized'!$B$74</f>
        <v>#N/A</v>
      </c>
      <c r="CN44" s="7" t="e">
        <f>'Per Capita Nominal'!CO44/'Per Capita Normalized'!$B$74</f>
        <v>#N/A</v>
      </c>
      <c r="CO44" s="7" t="e">
        <f>'Per Capita Nominal'!CP44/'Per Capita Normalized'!$B$74</f>
        <v>#N/A</v>
      </c>
    </row>
    <row r="45" spans="1:93" hidden="1" outlineLevel="3">
      <c r="A45" s="237" t="s">
        <v>20</v>
      </c>
      <c r="B45" s="7" t="e">
        <f>'Per Capita Nominal'!C45/'Per Capita Normalized'!$B$74</f>
        <v>#N/A</v>
      </c>
      <c r="C45" s="11" t="e">
        <f>'Per Capita Nominal'!D45/'Per Capita Normalized'!$B$74</f>
        <v>#N/A</v>
      </c>
      <c r="D45" s="7" t="e">
        <f>'Per Capita Nominal'!E45/'Per Capita Normalized'!$B$74</f>
        <v>#N/A</v>
      </c>
      <c r="E45" s="7" t="e">
        <f>'Per Capita Nominal'!F45/'Per Capita Normalized'!$B$74</f>
        <v>#N/A</v>
      </c>
      <c r="F45" s="7" t="e">
        <f>'Per Capita Nominal'!G45/'Per Capita Normalized'!$B$74</f>
        <v>#N/A</v>
      </c>
      <c r="G45" s="7" t="e">
        <f>'Per Capita Nominal'!H45/'Per Capita Normalized'!$B$74</f>
        <v>#N/A</v>
      </c>
      <c r="H45" s="7" t="e">
        <f>'Per Capita Nominal'!I45/'Per Capita Normalized'!$B$74</f>
        <v>#N/A</v>
      </c>
      <c r="I45" s="7" t="e">
        <f>'Per Capita Nominal'!J45/'Per Capita Normalized'!$B$74</f>
        <v>#N/A</v>
      </c>
      <c r="J45" s="7" t="e">
        <f>'Per Capita Nominal'!K45/'Per Capita Normalized'!$B$74</f>
        <v>#N/A</v>
      </c>
      <c r="K45" s="7" t="e">
        <f>'Per Capita Nominal'!L45/'Per Capita Normalized'!$B$74</f>
        <v>#N/A</v>
      </c>
      <c r="L45" s="7" t="e">
        <f>'Per Capita Nominal'!M45/'Per Capita Normalized'!$B$74</f>
        <v>#N/A</v>
      </c>
      <c r="M45" s="7" t="e">
        <f>'Per Capita Nominal'!N45/'Per Capita Normalized'!$B$74</f>
        <v>#N/A</v>
      </c>
      <c r="N45" s="7" t="e">
        <f>'Per Capita Nominal'!O45/'Per Capita Normalized'!$B$74</f>
        <v>#N/A</v>
      </c>
      <c r="O45" s="7" t="e">
        <f>'Per Capita Nominal'!P45/'Per Capita Normalized'!$B$74</f>
        <v>#N/A</v>
      </c>
      <c r="P45" s="7" t="e">
        <f>'Per Capita Nominal'!Q45/'Per Capita Normalized'!$B$74</f>
        <v>#N/A</v>
      </c>
      <c r="Q45" s="7" t="e">
        <f>'Per Capita Nominal'!R45/'Per Capita Normalized'!$B$74</f>
        <v>#N/A</v>
      </c>
      <c r="R45" s="7" t="e">
        <f>'Per Capita Nominal'!S45/'Per Capita Normalized'!$B$74</f>
        <v>#N/A</v>
      </c>
      <c r="S45" s="7" t="e">
        <f>'Per Capita Nominal'!T45/'Per Capita Normalized'!$B$74</f>
        <v>#N/A</v>
      </c>
      <c r="T45" s="7" t="e">
        <f>'Per Capita Nominal'!U45/'Per Capita Normalized'!$B$74</f>
        <v>#N/A</v>
      </c>
      <c r="U45" s="7" t="e">
        <f>'Per Capita Nominal'!V45/'Per Capita Normalized'!$B$74</f>
        <v>#N/A</v>
      </c>
      <c r="V45" s="7" t="e">
        <f>'Per Capita Nominal'!W45/'Per Capita Normalized'!$B$74</f>
        <v>#N/A</v>
      </c>
      <c r="W45" s="7" t="e">
        <f>'Per Capita Nominal'!X45/'Per Capita Normalized'!$B$74</f>
        <v>#N/A</v>
      </c>
      <c r="X45" s="7" t="e">
        <f>'Per Capita Nominal'!Y45/'Per Capita Normalized'!$B$74</f>
        <v>#N/A</v>
      </c>
      <c r="Y45" s="7" t="e">
        <f>'Per Capita Nominal'!Z45/'Per Capita Normalized'!$B$74</f>
        <v>#N/A</v>
      </c>
      <c r="Z45" s="7" t="e">
        <f>'Per Capita Nominal'!AA45/'Per Capita Normalized'!$B$74</f>
        <v>#N/A</v>
      </c>
      <c r="AA45" s="7" t="e">
        <f>'Per Capita Nominal'!AB45/'Per Capita Normalized'!$B$74</f>
        <v>#N/A</v>
      </c>
      <c r="AB45" s="7" t="e">
        <f>'Per Capita Nominal'!AC45/'Per Capita Normalized'!$B$74</f>
        <v>#N/A</v>
      </c>
      <c r="AC45" s="7" t="e">
        <f>'Per Capita Nominal'!AD45/'Per Capita Normalized'!$B$74</f>
        <v>#N/A</v>
      </c>
      <c r="AD45" s="7" t="e">
        <f>'Per Capita Nominal'!AE45/'Per Capita Normalized'!$B$74</f>
        <v>#N/A</v>
      </c>
      <c r="AE45" s="7" t="e">
        <f>'Per Capita Nominal'!AF45/'Per Capita Normalized'!$B$74</f>
        <v>#N/A</v>
      </c>
      <c r="AF45" s="7" t="e">
        <f>'Per Capita Nominal'!AG45/'Per Capita Normalized'!$B$74</f>
        <v>#N/A</v>
      </c>
      <c r="AG45" s="7" t="e">
        <f>'Per Capita Nominal'!AH45/'Per Capita Normalized'!$B$74</f>
        <v>#N/A</v>
      </c>
      <c r="AH45" s="7" t="e">
        <f>'Per Capita Nominal'!AI45/'Per Capita Normalized'!$B$74</f>
        <v>#N/A</v>
      </c>
      <c r="AI45" s="7" t="e">
        <f>'Per Capita Nominal'!AJ45/'Per Capita Normalized'!$B$74</f>
        <v>#N/A</v>
      </c>
      <c r="AJ45" s="7" t="e">
        <f>'Per Capita Nominal'!AK45/'Per Capita Normalized'!$B$74</f>
        <v>#N/A</v>
      </c>
      <c r="AK45" s="7" t="e">
        <f>'Per Capita Nominal'!AL45/'Per Capita Normalized'!$B$74</f>
        <v>#N/A</v>
      </c>
      <c r="AL45" s="7" t="e">
        <f>'Per Capita Nominal'!AM45/'Per Capita Normalized'!$B$74</f>
        <v>#N/A</v>
      </c>
      <c r="AM45" s="7" t="e">
        <f>'Per Capita Nominal'!AN45/'Per Capita Normalized'!$B$74</f>
        <v>#N/A</v>
      </c>
      <c r="AN45" s="7" t="e">
        <f>'Per Capita Nominal'!AO45/'Per Capita Normalized'!$B$74</f>
        <v>#N/A</v>
      </c>
      <c r="AO45" s="7" t="e">
        <f>'Per Capita Nominal'!AP45/'Per Capita Normalized'!$B$74</f>
        <v>#N/A</v>
      </c>
      <c r="AP45" s="7" t="e">
        <f>'Per Capita Nominal'!AQ45/'Per Capita Normalized'!$B$74</f>
        <v>#N/A</v>
      </c>
      <c r="AQ45" s="7" t="e">
        <f>'Per Capita Nominal'!AR45/'Per Capita Normalized'!$B$74</f>
        <v>#N/A</v>
      </c>
      <c r="AR45" s="7" t="e">
        <f>'Per Capita Nominal'!AS45/'Per Capita Normalized'!$B$74</f>
        <v>#N/A</v>
      </c>
      <c r="AS45" s="7" t="e">
        <f>'Per Capita Nominal'!AT45/'Per Capita Normalized'!$B$74</f>
        <v>#N/A</v>
      </c>
      <c r="AT45" s="7" t="e">
        <f>'Per Capita Nominal'!AU45/'Per Capita Normalized'!$B$74</f>
        <v>#N/A</v>
      </c>
      <c r="AU45" s="7" t="e">
        <f>'Per Capita Nominal'!AV45/'Per Capita Normalized'!$B$74</f>
        <v>#N/A</v>
      </c>
      <c r="AV45" s="7" t="e">
        <f>'Per Capita Nominal'!AW45/'Per Capita Normalized'!$B$74</f>
        <v>#N/A</v>
      </c>
      <c r="AW45" s="7" t="e">
        <f>'Per Capita Nominal'!AX45/'Per Capita Normalized'!$B$74</f>
        <v>#N/A</v>
      </c>
      <c r="AX45" s="7" t="e">
        <f>'Per Capita Nominal'!AY45/'Per Capita Normalized'!$B$74</f>
        <v>#N/A</v>
      </c>
      <c r="AY45" s="7" t="e">
        <f>'Per Capita Nominal'!AZ45/'Per Capita Normalized'!$B$74</f>
        <v>#N/A</v>
      </c>
      <c r="AZ45" s="7" t="e">
        <f>'Per Capita Nominal'!BA45/'Per Capita Normalized'!$B$74</f>
        <v>#N/A</v>
      </c>
      <c r="BA45" s="7" t="e">
        <f>'Per Capita Nominal'!BB45/'Per Capita Normalized'!$B$74</f>
        <v>#N/A</v>
      </c>
      <c r="BB45" s="7" t="e">
        <f>'Per Capita Nominal'!BC45/'Per Capita Normalized'!$B$74</f>
        <v>#N/A</v>
      </c>
      <c r="BC45" s="7" t="e">
        <f>'Per Capita Nominal'!BD45/'Per Capita Normalized'!$B$74</f>
        <v>#N/A</v>
      </c>
      <c r="BD45" s="7" t="e">
        <f>'Per Capita Nominal'!BE45/'Per Capita Normalized'!$B$74</f>
        <v>#N/A</v>
      </c>
      <c r="BE45" s="7" t="e">
        <f>'Per Capita Nominal'!BF45/'Per Capita Normalized'!$B$74</f>
        <v>#N/A</v>
      </c>
      <c r="BF45" s="7" t="e">
        <f>'Per Capita Nominal'!BG45/'Per Capita Normalized'!$B$74</f>
        <v>#N/A</v>
      </c>
      <c r="BG45" s="7" t="e">
        <f>'Per Capita Nominal'!BH45/'Per Capita Normalized'!$B$74</f>
        <v>#N/A</v>
      </c>
      <c r="BH45" s="7" t="e">
        <f>'Per Capita Nominal'!BI45/'Per Capita Normalized'!$B$74</f>
        <v>#N/A</v>
      </c>
      <c r="BI45" s="7" t="e">
        <f>'Per Capita Nominal'!BJ45/'Per Capita Normalized'!$B$74</f>
        <v>#N/A</v>
      </c>
      <c r="BJ45" s="7" t="e">
        <f>'Per Capita Nominal'!BK45/'Per Capita Normalized'!$B$74</f>
        <v>#N/A</v>
      </c>
      <c r="BK45" s="7" t="e">
        <f>'Per Capita Nominal'!BL45/'Per Capita Normalized'!$B$74</f>
        <v>#N/A</v>
      </c>
      <c r="BL45" s="7" t="e">
        <f>'Per Capita Nominal'!BM45/'Per Capita Normalized'!$B$74</f>
        <v>#N/A</v>
      </c>
      <c r="BM45" s="7" t="e">
        <f>'Per Capita Nominal'!BN45/'Per Capita Normalized'!$B$74</f>
        <v>#N/A</v>
      </c>
      <c r="BN45" s="7" t="e">
        <f>'Per Capita Nominal'!BO45/'Per Capita Normalized'!$B$74</f>
        <v>#N/A</v>
      </c>
      <c r="BO45" s="7" t="e">
        <f>'Per Capita Nominal'!BP45/'Per Capita Normalized'!$B$74</f>
        <v>#N/A</v>
      </c>
      <c r="BP45" s="7" t="e">
        <f>'Per Capita Nominal'!BQ45/'Per Capita Normalized'!$B$74</f>
        <v>#N/A</v>
      </c>
      <c r="BQ45" s="7" t="e">
        <f>'Per Capita Nominal'!BR45/'Per Capita Normalized'!$B$74</f>
        <v>#N/A</v>
      </c>
      <c r="BR45" s="7" t="e">
        <f>'Per Capita Nominal'!BS45/'Per Capita Normalized'!$B$74</f>
        <v>#N/A</v>
      </c>
      <c r="BS45" s="7" t="e">
        <f>'Per Capita Nominal'!BT45/'Per Capita Normalized'!$B$74</f>
        <v>#N/A</v>
      </c>
      <c r="BT45" s="7" t="e">
        <f>'Per Capita Nominal'!BU45/'Per Capita Normalized'!$B$74</f>
        <v>#N/A</v>
      </c>
      <c r="BU45" s="7" t="e">
        <f>'Per Capita Nominal'!BV45/'Per Capita Normalized'!$B$74</f>
        <v>#N/A</v>
      </c>
      <c r="BV45" s="7" t="e">
        <f>'Per Capita Nominal'!BW45/'Per Capita Normalized'!$B$74</f>
        <v>#N/A</v>
      </c>
      <c r="BW45" s="7" t="e">
        <f>'Per Capita Nominal'!BX45/'Per Capita Normalized'!$B$74</f>
        <v>#N/A</v>
      </c>
      <c r="BX45" s="7" t="e">
        <f>'Per Capita Nominal'!BY45/'Per Capita Normalized'!$B$74</f>
        <v>#N/A</v>
      </c>
      <c r="BY45" s="7" t="e">
        <f>'Per Capita Nominal'!BZ45/'Per Capita Normalized'!$B$74</f>
        <v>#N/A</v>
      </c>
      <c r="BZ45" s="7" t="e">
        <f>'Per Capita Nominal'!CA45/'Per Capita Normalized'!$B$74</f>
        <v>#N/A</v>
      </c>
      <c r="CA45" s="7" t="e">
        <f>'Per Capita Nominal'!CB45/'Per Capita Normalized'!$B$74</f>
        <v>#N/A</v>
      </c>
      <c r="CB45" s="7" t="e">
        <f>'Per Capita Nominal'!CC45/'Per Capita Normalized'!$B$74</f>
        <v>#N/A</v>
      </c>
      <c r="CC45" s="7" t="e">
        <f>'Per Capita Nominal'!CD45/'Per Capita Normalized'!$B$74</f>
        <v>#N/A</v>
      </c>
      <c r="CD45" s="7" t="e">
        <f>'Per Capita Nominal'!CE45/'Per Capita Normalized'!$B$74</f>
        <v>#N/A</v>
      </c>
      <c r="CE45" s="7" t="e">
        <f>'Per Capita Nominal'!CF45/'Per Capita Normalized'!$B$74</f>
        <v>#N/A</v>
      </c>
      <c r="CF45" s="7" t="e">
        <f>'Per Capita Nominal'!CG45/'Per Capita Normalized'!$B$74</f>
        <v>#N/A</v>
      </c>
      <c r="CG45" s="7" t="e">
        <f>'Per Capita Nominal'!CH45/'Per Capita Normalized'!$B$74</f>
        <v>#N/A</v>
      </c>
      <c r="CH45" s="7" t="e">
        <f>'Per Capita Nominal'!CI45/'Per Capita Normalized'!$B$74</f>
        <v>#N/A</v>
      </c>
      <c r="CI45" s="7" t="e">
        <f>'Per Capita Nominal'!CJ45/'Per Capita Normalized'!$B$74</f>
        <v>#N/A</v>
      </c>
      <c r="CJ45" s="7" t="e">
        <f>'Per Capita Nominal'!CK45/'Per Capita Normalized'!$B$74</f>
        <v>#N/A</v>
      </c>
      <c r="CK45" s="7" t="e">
        <f>'Per Capita Nominal'!CL45/'Per Capita Normalized'!$B$74</f>
        <v>#N/A</v>
      </c>
      <c r="CL45" s="7" t="e">
        <f>'Per Capita Nominal'!CM45/'Per Capita Normalized'!$B$74</f>
        <v>#N/A</v>
      </c>
      <c r="CM45" s="7" t="e">
        <f>'Per Capita Nominal'!CN45/'Per Capita Normalized'!$B$74</f>
        <v>#N/A</v>
      </c>
      <c r="CN45" s="7" t="e">
        <f>'Per Capita Nominal'!CO45/'Per Capita Normalized'!$B$74</f>
        <v>#N/A</v>
      </c>
      <c r="CO45" s="7" t="e">
        <f>'Per Capita Nominal'!CP45/'Per Capita Normalized'!$B$74</f>
        <v>#N/A</v>
      </c>
    </row>
    <row r="46" spans="1:93" hidden="1" outlineLevel="4">
      <c r="A46" s="30" t="s">
        <v>21</v>
      </c>
      <c r="B46" s="7" t="e">
        <f>'Per Capita Nominal'!C46/'Per Capita Normalized'!$B$74</f>
        <v>#N/A</v>
      </c>
      <c r="C46" s="11" t="e">
        <f>'Per Capita Nominal'!D46/'Per Capita Normalized'!$B$74</f>
        <v>#N/A</v>
      </c>
      <c r="D46" s="7" t="e">
        <f>'Per Capita Nominal'!E46/'Per Capita Normalized'!$B$74</f>
        <v>#N/A</v>
      </c>
      <c r="E46" s="7" t="e">
        <f>'Per Capita Nominal'!F46/'Per Capita Normalized'!$B$74</f>
        <v>#N/A</v>
      </c>
      <c r="F46" s="7" t="e">
        <f>'Per Capita Nominal'!G46/'Per Capita Normalized'!$B$74</f>
        <v>#N/A</v>
      </c>
      <c r="G46" s="7" t="e">
        <f>'Per Capita Nominal'!H46/'Per Capita Normalized'!$B$74</f>
        <v>#N/A</v>
      </c>
      <c r="H46" s="7" t="e">
        <f>'Per Capita Nominal'!I46/'Per Capita Normalized'!$B$74</f>
        <v>#N/A</v>
      </c>
      <c r="I46" s="7" t="e">
        <f>'Per Capita Nominal'!J46/'Per Capita Normalized'!$B$74</f>
        <v>#N/A</v>
      </c>
      <c r="J46" s="7" t="e">
        <f>'Per Capita Nominal'!K46/'Per Capita Normalized'!$B$74</f>
        <v>#N/A</v>
      </c>
      <c r="K46" s="7" t="e">
        <f>'Per Capita Nominal'!L46/'Per Capita Normalized'!$B$74</f>
        <v>#N/A</v>
      </c>
      <c r="L46" s="7" t="e">
        <f>'Per Capita Nominal'!M46/'Per Capita Normalized'!$B$74</f>
        <v>#N/A</v>
      </c>
      <c r="M46" s="7" t="e">
        <f>'Per Capita Nominal'!N46/'Per Capita Normalized'!$B$74</f>
        <v>#N/A</v>
      </c>
      <c r="N46" s="7" t="e">
        <f>'Per Capita Nominal'!O46/'Per Capita Normalized'!$B$74</f>
        <v>#N/A</v>
      </c>
      <c r="O46" s="7" t="e">
        <f>'Per Capita Nominal'!P46/'Per Capita Normalized'!$B$74</f>
        <v>#N/A</v>
      </c>
      <c r="P46" s="7" t="e">
        <f>'Per Capita Nominal'!Q46/'Per Capita Normalized'!$B$74</f>
        <v>#N/A</v>
      </c>
      <c r="Q46" s="7" t="e">
        <f>'Per Capita Nominal'!R46/'Per Capita Normalized'!$B$74</f>
        <v>#N/A</v>
      </c>
      <c r="R46" s="7" t="e">
        <f>'Per Capita Nominal'!S46/'Per Capita Normalized'!$B$74</f>
        <v>#N/A</v>
      </c>
      <c r="S46" s="7" t="e">
        <f>'Per Capita Nominal'!T46/'Per Capita Normalized'!$B$74</f>
        <v>#N/A</v>
      </c>
      <c r="T46" s="7" t="e">
        <f>'Per Capita Nominal'!U46/'Per Capita Normalized'!$B$74</f>
        <v>#N/A</v>
      </c>
      <c r="U46" s="7" t="e">
        <f>'Per Capita Nominal'!V46/'Per Capita Normalized'!$B$74</f>
        <v>#N/A</v>
      </c>
      <c r="V46" s="7" t="e">
        <f>'Per Capita Nominal'!W46/'Per Capita Normalized'!$B$74</f>
        <v>#N/A</v>
      </c>
      <c r="W46" s="7" t="e">
        <f>'Per Capita Nominal'!X46/'Per Capita Normalized'!$B$74</f>
        <v>#N/A</v>
      </c>
      <c r="X46" s="7" t="e">
        <f>'Per Capita Nominal'!Y46/'Per Capita Normalized'!$B$74</f>
        <v>#N/A</v>
      </c>
      <c r="Y46" s="7" t="e">
        <f>'Per Capita Nominal'!Z46/'Per Capita Normalized'!$B$74</f>
        <v>#N/A</v>
      </c>
      <c r="Z46" s="7" t="e">
        <f>'Per Capita Nominal'!AA46/'Per Capita Normalized'!$B$74</f>
        <v>#N/A</v>
      </c>
      <c r="AA46" s="7" t="e">
        <f>'Per Capita Nominal'!AB46/'Per Capita Normalized'!$B$74</f>
        <v>#N/A</v>
      </c>
      <c r="AB46" s="7" t="e">
        <f>'Per Capita Nominal'!AC46/'Per Capita Normalized'!$B$74</f>
        <v>#N/A</v>
      </c>
      <c r="AC46" s="7" t="e">
        <f>'Per Capita Nominal'!AD46/'Per Capita Normalized'!$B$74</f>
        <v>#N/A</v>
      </c>
      <c r="AD46" s="7" t="e">
        <f>'Per Capita Nominal'!AE46/'Per Capita Normalized'!$B$74</f>
        <v>#N/A</v>
      </c>
      <c r="AE46" s="7" t="e">
        <f>'Per Capita Nominal'!AF46/'Per Capita Normalized'!$B$74</f>
        <v>#N/A</v>
      </c>
      <c r="AF46" s="7" t="e">
        <f>'Per Capita Nominal'!AG46/'Per Capita Normalized'!$B$74</f>
        <v>#N/A</v>
      </c>
      <c r="AG46" s="7" t="e">
        <f>'Per Capita Nominal'!AH46/'Per Capita Normalized'!$B$74</f>
        <v>#N/A</v>
      </c>
      <c r="AH46" s="7" t="e">
        <f>'Per Capita Nominal'!AI46/'Per Capita Normalized'!$B$74</f>
        <v>#N/A</v>
      </c>
      <c r="AI46" s="7" t="e">
        <f>'Per Capita Nominal'!AJ46/'Per Capita Normalized'!$B$74</f>
        <v>#N/A</v>
      </c>
      <c r="AJ46" s="7" t="e">
        <f>'Per Capita Nominal'!AK46/'Per Capita Normalized'!$B$74</f>
        <v>#N/A</v>
      </c>
      <c r="AK46" s="7" t="e">
        <f>'Per Capita Nominal'!AL46/'Per Capita Normalized'!$B$74</f>
        <v>#N/A</v>
      </c>
      <c r="AL46" s="7" t="e">
        <f>'Per Capita Nominal'!AM46/'Per Capita Normalized'!$B$74</f>
        <v>#N/A</v>
      </c>
      <c r="AM46" s="7" t="e">
        <f>'Per Capita Nominal'!AN46/'Per Capita Normalized'!$B$74</f>
        <v>#N/A</v>
      </c>
      <c r="AN46" s="7" t="e">
        <f>'Per Capita Nominal'!AO46/'Per Capita Normalized'!$B$74</f>
        <v>#N/A</v>
      </c>
      <c r="AO46" s="7" t="e">
        <f>'Per Capita Nominal'!AP46/'Per Capita Normalized'!$B$74</f>
        <v>#N/A</v>
      </c>
      <c r="AP46" s="7" t="e">
        <f>'Per Capita Nominal'!AQ46/'Per Capita Normalized'!$B$74</f>
        <v>#N/A</v>
      </c>
      <c r="AQ46" s="7" t="e">
        <f>'Per Capita Nominal'!AR46/'Per Capita Normalized'!$B$74</f>
        <v>#N/A</v>
      </c>
      <c r="AR46" s="7" t="e">
        <f>'Per Capita Nominal'!AS46/'Per Capita Normalized'!$B$74</f>
        <v>#N/A</v>
      </c>
      <c r="AS46" s="7" t="e">
        <f>'Per Capita Nominal'!AT46/'Per Capita Normalized'!$B$74</f>
        <v>#N/A</v>
      </c>
      <c r="AT46" s="7" t="e">
        <f>'Per Capita Nominal'!AU46/'Per Capita Normalized'!$B$74</f>
        <v>#N/A</v>
      </c>
      <c r="AU46" s="7" t="e">
        <f>'Per Capita Nominal'!AV46/'Per Capita Normalized'!$B$74</f>
        <v>#N/A</v>
      </c>
      <c r="AV46" s="7" t="e">
        <f>'Per Capita Nominal'!AW46/'Per Capita Normalized'!$B$74</f>
        <v>#N/A</v>
      </c>
      <c r="AW46" s="7" t="e">
        <f>'Per Capita Nominal'!AX46/'Per Capita Normalized'!$B$74</f>
        <v>#N/A</v>
      </c>
      <c r="AX46" s="7" t="e">
        <f>'Per Capita Nominal'!AY46/'Per Capita Normalized'!$B$74</f>
        <v>#N/A</v>
      </c>
      <c r="AY46" s="7" t="e">
        <f>'Per Capita Nominal'!AZ46/'Per Capita Normalized'!$B$74</f>
        <v>#N/A</v>
      </c>
      <c r="AZ46" s="7" t="e">
        <f>'Per Capita Nominal'!BA46/'Per Capita Normalized'!$B$74</f>
        <v>#N/A</v>
      </c>
      <c r="BA46" s="7" t="e">
        <f>'Per Capita Nominal'!BB46/'Per Capita Normalized'!$B$74</f>
        <v>#N/A</v>
      </c>
      <c r="BB46" s="7" t="e">
        <f>'Per Capita Nominal'!BC46/'Per Capita Normalized'!$B$74</f>
        <v>#N/A</v>
      </c>
      <c r="BC46" s="7" t="e">
        <f>'Per Capita Nominal'!BD46/'Per Capita Normalized'!$B$74</f>
        <v>#N/A</v>
      </c>
      <c r="BD46" s="7" t="e">
        <f>'Per Capita Nominal'!BE46/'Per Capita Normalized'!$B$74</f>
        <v>#N/A</v>
      </c>
      <c r="BE46" s="7" t="e">
        <f>'Per Capita Nominal'!BF46/'Per Capita Normalized'!$B$74</f>
        <v>#N/A</v>
      </c>
      <c r="BF46" s="7" t="e">
        <f>'Per Capita Nominal'!BG46/'Per Capita Normalized'!$B$74</f>
        <v>#N/A</v>
      </c>
      <c r="BG46" s="7" t="e">
        <f>'Per Capita Nominal'!BH46/'Per Capita Normalized'!$B$74</f>
        <v>#N/A</v>
      </c>
      <c r="BH46" s="7" t="e">
        <f>'Per Capita Nominal'!BI46/'Per Capita Normalized'!$B$74</f>
        <v>#N/A</v>
      </c>
      <c r="BI46" s="7" t="e">
        <f>'Per Capita Nominal'!BJ46/'Per Capita Normalized'!$B$74</f>
        <v>#N/A</v>
      </c>
      <c r="BJ46" s="7" t="e">
        <f>'Per Capita Nominal'!BK46/'Per Capita Normalized'!$B$74</f>
        <v>#N/A</v>
      </c>
      <c r="BK46" s="7" t="e">
        <f>'Per Capita Nominal'!BL46/'Per Capita Normalized'!$B$74</f>
        <v>#N/A</v>
      </c>
      <c r="BL46" s="7" t="e">
        <f>'Per Capita Nominal'!BM46/'Per Capita Normalized'!$B$74</f>
        <v>#N/A</v>
      </c>
      <c r="BM46" s="7" t="e">
        <f>'Per Capita Nominal'!BN46/'Per Capita Normalized'!$B$74</f>
        <v>#N/A</v>
      </c>
      <c r="BN46" s="7" t="e">
        <f>'Per Capita Nominal'!BO46/'Per Capita Normalized'!$B$74</f>
        <v>#N/A</v>
      </c>
      <c r="BO46" s="7" t="e">
        <f>'Per Capita Nominal'!BP46/'Per Capita Normalized'!$B$74</f>
        <v>#N/A</v>
      </c>
      <c r="BP46" s="7" t="e">
        <f>'Per Capita Nominal'!BQ46/'Per Capita Normalized'!$B$74</f>
        <v>#N/A</v>
      </c>
      <c r="BQ46" s="7" t="e">
        <f>'Per Capita Nominal'!BR46/'Per Capita Normalized'!$B$74</f>
        <v>#N/A</v>
      </c>
      <c r="BR46" s="7" t="e">
        <f>'Per Capita Nominal'!BS46/'Per Capita Normalized'!$B$74</f>
        <v>#N/A</v>
      </c>
      <c r="BS46" s="7" t="e">
        <f>'Per Capita Nominal'!BT46/'Per Capita Normalized'!$B$74</f>
        <v>#N/A</v>
      </c>
      <c r="BT46" s="7" t="e">
        <f>'Per Capita Nominal'!BU46/'Per Capita Normalized'!$B$74</f>
        <v>#N/A</v>
      </c>
      <c r="BU46" s="7" t="e">
        <f>'Per Capita Nominal'!BV46/'Per Capita Normalized'!$B$74</f>
        <v>#N/A</v>
      </c>
      <c r="BV46" s="7" t="e">
        <f>'Per Capita Nominal'!BW46/'Per Capita Normalized'!$B$74</f>
        <v>#N/A</v>
      </c>
      <c r="BW46" s="7" t="e">
        <f>'Per Capita Nominal'!BX46/'Per Capita Normalized'!$B$74</f>
        <v>#N/A</v>
      </c>
      <c r="BX46" s="7" t="e">
        <f>'Per Capita Nominal'!BY46/'Per Capita Normalized'!$B$74</f>
        <v>#N/A</v>
      </c>
      <c r="BY46" s="7" t="e">
        <f>'Per Capita Nominal'!BZ46/'Per Capita Normalized'!$B$74</f>
        <v>#N/A</v>
      </c>
      <c r="BZ46" s="7" t="e">
        <f>'Per Capita Nominal'!CA46/'Per Capita Normalized'!$B$74</f>
        <v>#N/A</v>
      </c>
      <c r="CA46" s="7" t="e">
        <f>'Per Capita Nominal'!CB46/'Per Capita Normalized'!$B$74</f>
        <v>#N/A</v>
      </c>
      <c r="CB46" s="7" t="e">
        <f>'Per Capita Nominal'!CC46/'Per Capita Normalized'!$B$74</f>
        <v>#N/A</v>
      </c>
      <c r="CC46" s="7" t="e">
        <f>'Per Capita Nominal'!CD46/'Per Capita Normalized'!$B$74</f>
        <v>#N/A</v>
      </c>
      <c r="CD46" s="7" t="e">
        <f>'Per Capita Nominal'!CE46/'Per Capita Normalized'!$B$74</f>
        <v>#N/A</v>
      </c>
      <c r="CE46" s="7" t="e">
        <f>'Per Capita Nominal'!CF46/'Per Capita Normalized'!$B$74</f>
        <v>#N/A</v>
      </c>
      <c r="CF46" s="7" t="e">
        <f>'Per Capita Nominal'!CG46/'Per Capita Normalized'!$B$74</f>
        <v>#N/A</v>
      </c>
      <c r="CG46" s="7" t="e">
        <f>'Per Capita Nominal'!CH46/'Per Capita Normalized'!$B$74</f>
        <v>#N/A</v>
      </c>
      <c r="CH46" s="7" t="e">
        <f>'Per Capita Nominal'!CI46/'Per Capita Normalized'!$B$74</f>
        <v>#N/A</v>
      </c>
      <c r="CI46" s="7" t="e">
        <f>'Per Capita Nominal'!CJ46/'Per Capita Normalized'!$B$74</f>
        <v>#N/A</v>
      </c>
      <c r="CJ46" s="7" t="e">
        <f>'Per Capita Nominal'!CK46/'Per Capita Normalized'!$B$74</f>
        <v>#N/A</v>
      </c>
      <c r="CK46" s="7" t="e">
        <f>'Per Capita Nominal'!CL46/'Per Capita Normalized'!$B$74</f>
        <v>#N/A</v>
      </c>
      <c r="CL46" s="7" t="e">
        <f>'Per Capita Nominal'!CM46/'Per Capita Normalized'!$B$74</f>
        <v>#N/A</v>
      </c>
      <c r="CM46" s="7" t="e">
        <f>'Per Capita Nominal'!CN46/'Per Capita Normalized'!$B$74</f>
        <v>#N/A</v>
      </c>
      <c r="CN46" s="7" t="e">
        <f>'Per Capita Nominal'!CO46/'Per Capita Normalized'!$B$74</f>
        <v>#N/A</v>
      </c>
      <c r="CO46" s="7" t="e">
        <f>'Per Capita Nominal'!CP46/'Per Capita Normalized'!$B$74</f>
        <v>#N/A</v>
      </c>
    </row>
    <row r="47" spans="1:93" hidden="1" outlineLevel="4">
      <c r="A47" s="30" t="s">
        <v>22</v>
      </c>
      <c r="B47" s="7" t="e">
        <f>'Per Capita Nominal'!C47/'Per Capita Normalized'!$B$74</f>
        <v>#N/A</v>
      </c>
      <c r="C47" s="11" t="e">
        <f>'Per Capita Nominal'!D47/'Per Capita Normalized'!$B$74</f>
        <v>#N/A</v>
      </c>
      <c r="D47" s="7" t="e">
        <f>'Per Capita Nominal'!E47/'Per Capita Normalized'!$B$74</f>
        <v>#N/A</v>
      </c>
      <c r="E47" s="7" t="e">
        <f>'Per Capita Nominal'!F47/'Per Capita Normalized'!$B$74</f>
        <v>#N/A</v>
      </c>
      <c r="F47" s="7" t="e">
        <f>'Per Capita Nominal'!G47/'Per Capita Normalized'!$B$74</f>
        <v>#N/A</v>
      </c>
      <c r="G47" s="7" t="e">
        <f>'Per Capita Nominal'!H47/'Per Capita Normalized'!$B$74</f>
        <v>#N/A</v>
      </c>
      <c r="H47" s="7" t="e">
        <f>'Per Capita Nominal'!I47/'Per Capita Normalized'!$B$74</f>
        <v>#N/A</v>
      </c>
      <c r="I47" s="7" t="e">
        <f>'Per Capita Nominal'!J47/'Per Capita Normalized'!$B$74</f>
        <v>#N/A</v>
      </c>
      <c r="J47" s="7" t="e">
        <f>'Per Capita Nominal'!K47/'Per Capita Normalized'!$B$74</f>
        <v>#N/A</v>
      </c>
      <c r="K47" s="7" t="e">
        <f>'Per Capita Nominal'!L47/'Per Capita Normalized'!$B$74</f>
        <v>#N/A</v>
      </c>
      <c r="L47" s="7" t="e">
        <f>'Per Capita Nominal'!M47/'Per Capita Normalized'!$B$74</f>
        <v>#N/A</v>
      </c>
      <c r="M47" s="7" t="e">
        <f>'Per Capita Nominal'!N47/'Per Capita Normalized'!$B$74</f>
        <v>#N/A</v>
      </c>
      <c r="N47" s="7" t="e">
        <f>'Per Capita Nominal'!O47/'Per Capita Normalized'!$B$74</f>
        <v>#N/A</v>
      </c>
      <c r="O47" s="7" t="e">
        <f>'Per Capita Nominal'!P47/'Per Capita Normalized'!$B$74</f>
        <v>#N/A</v>
      </c>
      <c r="P47" s="7" t="e">
        <f>'Per Capita Nominal'!Q47/'Per Capita Normalized'!$B$74</f>
        <v>#N/A</v>
      </c>
      <c r="Q47" s="7" t="e">
        <f>'Per Capita Nominal'!R47/'Per Capita Normalized'!$B$74</f>
        <v>#N/A</v>
      </c>
      <c r="R47" s="7" t="e">
        <f>'Per Capita Nominal'!S47/'Per Capita Normalized'!$B$74</f>
        <v>#N/A</v>
      </c>
      <c r="S47" s="7" t="e">
        <f>'Per Capita Nominal'!T47/'Per Capita Normalized'!$B$74</f>
        <v>#N/A</v>
      </c>
      <c r="T47" s="7" t="e">
        <f>'Per Capita Nominal'!U47/'Per Capita Normalized'!$B$74</f>
        <v>#N/A</v>
      </c>
      <c r="U47" s="7" t="e">
        <f>'Per Capita Nominal'!V47/'Per Capita Normalized'!$B$74</f>
        <v>#N/A</v>
      </c>
      <c r="V47" s="7" t="e">
        <f>'Per Capita Nominal'!W47/'Per Capita Normalized'!$B$74</f>
        <v>#N/A</v>
      </c>
      <c r="W47" s="7" t="e">
        <f>'Per Capita Nominal'!X47/'Per Capita Normalized'!$B$74</f>
        <v>#N/A</v>
      </c>
      <c r="X47" s="7" t="e">
        <f>'Per Capita Nominal'!Y47/'Per Capita Normalized'!$B$74</f>
        <v>#N/A</v>
      </c>
      <c r="Y47" s="7" t="e">
        <f>'Per Capita Nominal'!Z47/'Per Capita Normalized'!$B$74</f>
        <v>#N/A</v>
      </c>
      <c r="Z47" s="7" t="e">
        <f>'Per Capita Nominal'!AA47/'Per Capita Normalized'!$B$74</f>
        <v>#N/A</v>
      </c>
      <c r="AA47" s="7" t="e">
        <f>'Per Capita Nominal'!AB47/'Per Capita Normalized'!$B$74</f>
        <v>#N/A</v>
      </c>
      <c r="AB47" s="7" t="e">
        <f>'Per Capita Nominal'!AC47/'Per Capita Normalized'!$B$74</f>
        <v>#N/A</v>
      </c>
      <c r="AC47" s="7" t="e">
        <f>'Per Capita Nominal'!AD47/'Per Capita Normalized'!$B$74</f>
        <v>#N/A</v>
      </c>
      <c r="AD47" s="7" t="e">
        <f>'Per Capita Nominal'!AE47/'Per Capita Normalized'!$B$74</f>
        <v>#N/A</v>
      </c>
      <c r="AE47" s="7" t="e">
        <f>'Per Capita Nominal'!AF47/'Per Capita Normalized'!$B$74</f>
        <v>#N/A</v>
      </c>
      <c r="AF47" s="7" t="e">
        <f>'Per Capita Nominal'!AG47/'Per Capita Normalized'!$B$74</f>
        <v>#N/A</v>
      </c>
      <c r="AG47" s="7" t="e">
        <f>'Per Capita Nominal'!AH47/'Per Capita Normalized'!$B$74</f>
        <v>#N/A</v>
      </c>
      <c r="AH47" s="7" t="e">
        <f>'Per Capita Nominal'!AI47/'Per Capita Normalized'!$B$74</f>
        <v>#N/A</v>
      </c>
      <c r="AI47" s="7" t="e">
        <f>'Per Capita Nominal'!AJ47/'Per Capita Normalized'!$B$74</f>
        <v>#N/A</v>
      </c>
      <c r="AJ47" s="7" t="e">
        <f>'Per Capita Nominal'!AK47/'Per Capita Normalized'!$B$74</f>
        <v>#N/A</v>
      </c>
      <c r="AK47" s="7" t="e">
        <f>'Per Capita Nominal'!AL47/'Per Capita Normalized'!$B$74</f>
        <v>#N/A</v>
      </c>
      <c r="AL47" s="7" t="e">
        <f>'Per Capita Nominal'!AM47/'Per Capita Normalized'!$B$74</f>
        <v>#N/A</v>
      </c>
      <c r="AM47" s="7" t="e">
        <f>'Per Capita Nominal'!AN47/'Per Capita Normalized'!$B$74</f>
        <v>#N/A</v>
      </c>
      <c r="AN47" s="7" t="e">
        <f>'Per Capita Nominal'!AO47/'Per Capita Normalized'!$B$74</f>
        <v>#N/A</v>
      </c>
      <c r="AO47" s="7" t="e">
        <f>'Per Capita Nominal'!AP47/'Per Capita Normalized'!$B$74</f>
        <v>#N/A</v>
      </c>
      <c r="AP47" s="7" t="e">
        <f>'Per Capita Nominal'!AQ47/'Per Capita Normalized'!$B$74</f>
        <v>#N/A</v>
      </c>
      <c r="AQ47" s="7" t="e">
        <f>'Per Capita Nominal'!AR47/'Per Capita Normalized'!$B$74</f>
        <v>#N/A</v>
      </c>
      <c r="AR47" s="7" t="e">
        <f>'Per Capita Nominal'!AS47/'Per Capita Normalized'!$B$74</f>
        <v>#N/A</v>
      </c>
      <c r="AS47" s="7" t="e">
        <f>'Per Capita Nominal'!AT47/'Per Capita Normalized'!$B$74</f>
        <v>#N/A</v>
      </c>
      <c r="AT47" s="7" t="e">
        <f>'Per Capita Nominal'!AU47/'Per Capita Normalized'!$B$74</f>
        <v>#N/A</v>
      </c>
      <c r="AU47" s="7" t="e">
        <f>'Per Capita Nominal'!AV47/'Per Capita Normalized'!$B$74</f>
        <v>#N/A</v>
      </c>
      <c r="AV47" s="7" t="e">
        <f>'Per Capita Nominal'!AW47/'Per Capita Normalized'!$B$74</f>
        <v>#N/A</v>
      </c>
      <c r="AW47" s="7" t="e">
        <f>'Per Capita Nominal'!AX47/'Per Capita Normalized'!$B$74</f>
        <v>#N/A</v>
      </c>
      <c r="AX47" s="7" t="e">
        <f>'Per Capita Nominal'!AY47/'Per Capita Normalized'!$B$74</f>
        <v>#N/A</v>
      </c>
      <c r="AY47" s="7" t="e">
        <f>'Per Capita Nominal'!AZ47/'Per Capita Normalized'!$B$74</f>
        <v>#N/A</v>
      </c>
      <c r="AZ47" s="7" t="e">
        <f>'Per Capita Nominal'!BA47/'Per Capita Normalized'!$B$74</f>
        <v>#N/A</v>
      </c>
      <c r="BA47" s="7" t="e">
        <f>'Per Capita Nominal'!BB47/'Per Capita Normalized'!$B$74</f>
        <v>#N/A</v>
      </c>
      <c r="BB47" s="7" t="e">
        <f>'Per Capita Nominal'!BC47/'Per Capita Normalized'!$B$74</f>
        <v>#N/A</v>
      </c>
      <c r="BC47" s="7" t="e">
        <f>'Per Capita Nominal'!BD47/'Per Capita Normalized'!$B$74</f>
        <v>#N/A</v>
      </c>
      <c r="BD47" s="7" t="e">
        <f>'Per Capita Nominal'!BE47/'Per Capita Normalized'!$B$74</f>
        <v>#N/A</v>
      </c>
      <c r="BE47" s="7" t="e">
        <f>'Per Capita Nominal'!BF47/'Per Capita Normalized'!$B$74</f>
        <v>#N/A</v>
      </c>
      <c r="BF47" s="7" t="e">
        <f>'Per Capita Nominal'!BG47/'Per Capita Normalized'!$B$74</f>
        <v>#N/A</v>
      </c>
      <c r="BG47" s="7" t="e">
        <f>'Per Capita Nominal'!BH47/'Per Capita Normalized'!$B$74</f>
        <v>#N/A</v>
      </c>
      <c r="BH47" s="7" t="e">
        <f>'Per Capita Nominal'!BI47/'Per Capita Normalized'!$B$74</f>
        <v>#N/A</v>
      </c>
      <c r="BI47" s="7" t="e">
        <f>'Per Capita Nominal'!BJ47/'Per Capita Normalized'!$B$74</f>
        <v>#N/A</v>
      </c>
      <c r="BJ47" s="7" t="e">
        <f>'Per Capita Nominal'!BK47/'Per Capita Normalized'!$B$74</f>
        <v>#N/A</v>
      </c>
      <c r="BK47" s="7" t="e">
        <f>'Per Capita Nominal'!BL47/'Per Capita Normalized'!$B$74</f>
        <v>#N/A</v>
      </c>
      <c r="BL47" s="7" t="e">
        <f>'Per Capita Nominal'!BM47/'Per Capita Normalized'!$B$74</f>
        <v>#N/A</v>
      </c>
      <c r="BM47" s="7" t="e">
        <f>'Per Capita Nominal'!BN47/'Per Capita Normalized'!$B$74</f>
        <v>#N/A</v>
      </c>
      <c r="BN47" s="7" t="e">
        <f>'Per Capita Nominal'!BO47/'Per Capita Normalized'!$B$74</f>
        <v>#N/A</v>
      </c>
      <c r="BO47" s="7" t="e">
        <f>'Per Capita Nominal'!BP47/'Per Capita Normalized'!$B$74</f>
        <v>#N/A</v>
      </c>
      <c r="BP47" s="7" t="e">
        <f>'Per Capita Nominal'!BQ47/'Per Capita Normalized'!$B$74</f>
        <v>#N/A</v>
      </c>
      <c r="BQ47" s="7" t="e">
        <f>'Per Capita Nominal'!BR47/'Per Capita Normalized'!$B$74</f>
        <v>#N/A</v>
      </c>
      <c r="BR47" s="7" t="e">
        <f>'Per Capita Nominal'!BS47/'Per Capita Normalized'!$B$74</f>
        <v>#N/A</v>
      </c>
      <c r="BS47" s="7" t="e">
        <f>'Per Capita Nominal'!BT47/'Per Capita Normalized'!$B$74</f>
        <v>#N/A</v>
      </c>
      <c r="BT47" s="7" t="e">
        <f>'Per Capita Nominal'!BU47/'Per Capita Normalized'!$B$74</f>
        <v>#N/A</v>
      </c>
      <c r="BU47" s="7" t="e">
        <f>'Per Capita Nominal'!BV47/'Per Capita Normalized'!$B$74</f>
        <v>#N/A</v>
      </c>
      <c r="BV47" s="7" t="e">
        <f>'Per Capita Nominal'!BW47/'Per Capita Normalized'!$B$74</f>
        <v>#N/A</v>
      </c>
      <c r="BW47" s="7" t="e">
        <f>'Per Capita Nominal'!BX47/'Per Capita Normalized'!$B$74</f>
        <v>#N/A</v>
      </c>
      <c r="BX47" s="7" t="e">
        <f>'Per Capita Nominal'!BY47/'Per Capita Normalized'!$B$74</f>
        <v>#N/A</v>
      </c>
      <c r="BY47" s="7" t="e">
        <f>'Per Capita Nominal'!BZ47/'Per Capita Normalized'!$B$74</f>
        <v>#N/A</v>
      </c>
      <c r="BZ47" s="7" t="e">
        <f>'Per Capita Nominal'!CA47/'Per Capita Normalized'!$B$74</f>
        <v>#N/A</v>
      </c>
      <c r="CA47" s="7" t="e">
        <f>'Per Capita Nominal'!CB47/'Per Capita Normalized'!$B$74</f>
        <v>#N/A</v>
      </c>
      <c r="CB47" s="7" t="e">
        <f>'Per Capita Nominal'!CC47/'Per Capita Normalized'!$B$74</f>
        <v>#N/A</v>
      </c>
      <c r="CC47" s="7" t="e">
        <f>'Per Capita Nominal'!CD47/'Per Capita Normalized'!$B$74</f>
        <v>#N/A</v>
      </c>
      <c r="CD47" s="7" t="e">
        <f>'Per Capita Nominal'!CE47/'Per Capita Normalized'!$B$74</f>
        <v>#N/A</v>
      </c>
      <c r="CE47" s="7" t="e">
        <f>'Per Capita Nominal'!CF47/'Per Capita Normalized'!$B$74</f>
        <v>#N/A</v>
      </c>
      <c r="CF47" s="7" t="e">
        <f>'Per Capita Nominal'!CG47/'Per Capita Normalized'!$B$74</f>
        <v>#N/A</v>
      </c>
      <c r="CG47" s="7" t="e">
        <f>'Per Capita Nominal'!CH47/'Per Capita Normalized'!$B$74</f>
        <v>#N/A</v>
      </c>
      <c r="CH47" s="7" t="e">
        <f>'Per Capita Nominal'!CI47/'Per Capita Normalized'!$B$74</f>
        <v>#N/A</v>
      </c>
      <c r="CI47" s="7" t="e">
        <f>'Per Capita Nominal'!CJ47/'Per Capita Normalized'!$B$74</f>
        <v>#N/A</v>
      </c>
      <c r="CJ47" s="7" t="e">
        <f>'Per Capita Nominal'!CK47/'Per Capita Normalized'!$B$74</f>
        <v>#N/A</v>
      </c>
      <c r="CK47" s="7" t="e">
        <f>'Per Capita Nominal'!CL47/'Per Capita Normalized'!$B$74</f>
        <v>#N/A</v>
      </c>
      <c r="CL47" s="7" t="e">
        <f>'Per Capita Nominal'!CM47/'Per Capita Normalized'!$B$74</f>
        <v>#N/A</v>
      </c>
      <c r="CM47" s="7" t="e">
        <f>'Per Capita Nominal'!CN47/'Per Capita Normalized'!$B$74</f>
        <v>#N/A</v>
      </c>
      <c r="CN47" s="7" t="e">
        <f>'Per Capita Nominal'!CO47/'Per Capita Normalized'!$B$74</f>
        <v>#N/A</v>
      </c>
      <c r="CO47" s="7" t="e">
        <f>'Per Capita Nominal'!CP47/'Per Capita Normalized'!$B$74</f>
        <v>#N/A</v>
      </c>
    </row>
    <row r="48" spans="1:93" hidden="1" outlineLevel="4">
      <c r="A48" s="205" t="s">
        <v>408</v>
      </c>
      <c r="B48" s="7" t="e">
        <f>'Per Capita Nominal'!C48/'Per Capita Normalized'!$B$74</f>
        <v>#N/A</v>
      </c>
      <c r="C48" s="11" t="e">
        <f>'Per Capita Nominal'!D48/'Per Capita Normalized'!$B$74</f>
        <v>#N/A</v>
      </c>
      <c r="D48" s="7" t="e">
        <f>'Per Capita Nominal'!E48/'Per Capita Normalized'!$B$74</f>
        <v>#N/A</v>
      </c>
      <c r="E48" s="7" t="e">
        <f>'Per Capita Nominal'!F48/'Per Capita Normalized'!$B$74</f>
        <v>#N/A</v>
      </c>
      <c r="F48" s="7" t="e">
        <f>'Per Capita Nominal'!G48/'Per Capita Normalized'!$B$74</f>
        <v>#N/A</v>
      </c>
      <c r="G48" s="7" t="e">
        <f>'Per Capita Nominal'!H48/'Per Capita Normalized'!$B$74</f>
        <v>#N/A</v>
      </c>
      <c r="H48" s="7" t="e">
        <f>'Per Capita Nominal'!I48/'Per Capita Normalized'!$B$74</f>
        <v>#N/A</v>
      </c>
      <c r="I48" s="7" t="e">
        <f>'Per Capita Nominal'!J48/'Per Capita Normalized'!$B$74</f>
        <v>#N/A</v>
      </c>
      <c r="J48" s="7" t="e">
        <f>'Per Capita Nominal'!K48/'Per Capita Normalized'!$B$74</f>
        <v>#N/A</v>
      </c>
      <c r="K48" s="7" t="e">
        <f>'Per Capita Nominal'!L48/'Per Capita Normalized'!$B$74</f>
        <v>#N/A</v>
      </c>
      <c r="L48" s="7" t="e">
        <f>'Per Capita Nominal'!M48/'Per Capita Normalized'!$B$74</f>
        <v>#N/A</v>
      </c>
      <c r="M48" s="7" t="e">
        <f>'Per Capita Nominal'!N48/'Per Capita Normalized'!$B$74</f>
        <v>#N/A</v>
      </c>
      <c r="N48" s="7" t="e">
        <f>'Per Capita Nominal'!O48/'Per Capita Normalized'!$B$74</f>
        <v>#N/A</v>
      </c>
      <c r="O48" s="7" t="e">
        <f>'Per Capita Nominal'!P48/'Per Capita Normalized'!$B$74</f>
        <v>#N/A</v>
      </c>
      <c r="P48" s="7" t="e">
        <f>'Per Capita Nominal'!Q48/'Per Capita Normalized'!$B$74</f>
        <v>#N/A</v>
      </c>
      <c r="Q48" s="7" t="e">
        <f>'Per Capita Nominal'!R48/'Per Capita Normalized'!$B$74</f>
        <v>#N/A</v>
      </c>
      <c r="R48" s="7" t="e">
        <f>'Per Capita Nominal'!S48/'Per Capita Normalized'!$B$74</f>
        <v>#N/A</v>
      </c>
      <c r="S48" s="7" t="e">
        <f>'Per Capita Nominal'!T48/'Per Capita Normalized'!$B$74</f>
        <v>#N/A</v>
      </c>
      <c r="T48" s="7" t="e">
        <f>'Per Capita Nominal'!U48/'Per Capita Normalized'!$B$74</f>
        <v>#N/A</v>
      </c>
      <c r="U48" s="7" t="e">
        <f>'Per Capita Nominal'!V48/'Per Capita Normalized'!$B$74</f>
        <v>#N/A</v>
      </c>
      <c r="V48" s="7" t="e">
        <f>'Per Capita Nominal'!W48/'Per Capita Normalized'!$B$74</f>
        <v>#N/A</v>
      </c>
      <c r="W48" s="7" t="e">
        <f>'Per Capita Nominal'!X48/'Per Capita Normalized'!$B$74</f>
        <v>#N/A</v>
      </c>
      <c r="X48" s="7" t="e">
        <f>'Per Capita Nominal'!Y48/'Per Capita Normalized'!$B$74</f>
        <v>#N/A</v>
      </c>
      <c r="Y48" s="7" t="e">
        <f>'Per Capita Nominal'!Z48/'Per Capita Normalized'!$B$74</f>
        <v>#N/A</v>
      </c>
      <c r="Z48" s="7" t="e">
        <f>'Per Capita Nominal'!AA48/'Per Capita Normalized'!$B$74</f>
        <v>#N/A</v>
      </c>
      <c r="AA48" s="7" t="e">
        <f>'Per Capita Nominal'!AB48/'Per Capita Normalized'!$B$74</f>
        <v>#N/A</v>
      </c>
      <c r="AB48" s="7" t="e">
        <f>'Per Capita Nominal'!AC48/'Per Capita Normalized'!$B$74</f>
        <v>#N/A</v>
      </c>
      <c r="AC48" s="7" t="e">
        <f>'Per Capita Nominal'!AD48/'Per Capita Normalized'!$B$74</f>
        <v>#N/A</v>
      </c>
      <c r="AD48" s="7" t="e">
        <f>'Per Capita Nominal'!AE48/'Per Capita Normalized'!$B$74</f>
        <v>#N/A</v>
      </c>
      <c r="AE48" s="7" t="e">
        <f>'Per Capita Nominal'!AF48/'Per Capita Normalized'!$B$74</f>
        <v>#N/A</v>
      </c>
      <c r="AF48" s="7" t="e">
        <f>'Per Capita Nominal'!AG48/'Per Capita Normalized'!$B$74</f>
        <v>#N/A</v>
      </c>
      <c r="AG48" s="7" t="e">
        <f>'Per Capita Nominal'!AH48/'Per Capita Normalized'!$B$74</f>
        <v>#N/A</v>
      </c>
      <c r="AH48" s="7" t="e">
        <f>'Per Capita Nominal'!AI48/'Per Capita Normalized'!$B$74</f>
        <v>#N/A</v>
      </c>
      <c r="AI48" s="7" t="e">
        <f>'Per Capita Nominal'!AJ48/'Per Capita Normalized'!$B$74</f>
        <v>#N/A</v>
      </c>
      <c r="AJ48" s="7" t="e">
        <f>'Per Capita Nominal'!AK48/'Per Capita Normalized'!$B$74</f>
        <v>#N/A</v>
      </c>
      <c r="AK48" s="7" t="e">
        <f>'Per Capita Nominal'!AL48/'Per Capita Normalized'!$B$74</f>
        <v>#N/A</v>
      </c>
      <c r="AL48" s="7" t="e">
        <f>'Per Capita Nominal'!AM48/'Per Capita Normalized'!$B$74</f>
        <v>#N/A</v>
      </c>
      <c r="AM48" s="7" t="e">
        <f>'Per Capita Nominal'!AN48/'Per Capita Normalized'!$B$74</f>
        <v>#N/A</v>
      </c>
      <c r="AN48" s="7" t="e">
        <f>'Per Capita Nominal'!AO48/'Per Capita Normalized'!$B$74</f>
        <v>#N/A</v>
      </c>
      <c r="AO48" s="7" t="e">
        <f>'Per Capita Nominal'!AP48/'Per Capita Normalized'!$B$74</f>
        <v>#N/A</v>
      </c>
      <c r="AP48" s="7" t="e">
        <f>'Per Capita Nominal'!AQ48/'Per Capita Normalized'!$B$74</f>
        <v>#N/A</v>
      </c>
      <c r="AQ48" s="7" t="e">
        <f>'Per Capita Nominal'!AR48/'Per Capita Normalized'!$B$74</f>
        <v>#N/A</v>
      </c>
      <c r="AR48" s="7" t="e">
        <f>'Per Capita Nominal'!AS48/'Per Capita Normalized'!$B$74</f>
        <v>#N/A</v>
      </c>
      <c r="AS48" s="7" t="e">
        <f>'Per Capita Nominal'!AT48/'Per Capita Normalized'!$B$74</f>
        <v>#N/A</v>
      </c>
      <c r="AT48" s="7" t="e">
        <f>'Per Capita Nominal'!AU48/'Per Capita Normalized'!$B$74</f>
        <v>#N/A</v>
      </c>
      <c r="AU48" s="7" t="e">
        <f>'Per Capita Nominal'!AV48/'Per Capita Normalized'!$B$74</f>
        <v>#N/A</v>
      </c>
      <c r="AV48" s="7" t="e">
        <f>'Per Capita Nominal'!AW48/'Per Capita Normalized'!$B$74</f>
        <v>#N/A</v>
      </c>
      <c r="AW48" s="7" t="e">
        <f>'Per Capita Nominal'!AX48/'Per Capita Normalized'!$B$74</f>
        <v>#N/A</v>
      </c>
      <c r="AX48" s="7" t="e">
        <f>'Per Capita Nominal'!AY48/'Per Capita Normalized'!$B$74</f>
        <v>#N/A</v>
      </c>
      <c r="AY48" s="7" t="e">
        <f>'Per Capita Nominal'!AZ48/'Per Capita Normalized'!$B$74</f>
        <v>#N/A</v>
      </c>
      <c r="AZ48" s="7" t="e">
        <f>'Per Capita Nominal'!BA48/'Per Capita Normalized'!$B$74</f>
        <v>#N/A</v>
      </c>
      <c r="BA48" s="7" t="e">
        <f>'Per Capita Nominal'!BB48/'Per Capita Normalized'!$B$74</f>
        <v>#N/A</v>
      </c>
      <c r="BB48" s="7" t="e">
        <f>'Per Capita Nominal'!BC48/'Per Capita Normalized'!$B$74</f>
        <v>#N/A</v>
      </c>
      <c r="BC48" s="7" t="e">
        <f>'Per Capita Nominal'!BD48/'Per Capita Normalized'!$B$74</f>
        <v>#N/A</v>
      </c>
      <c r="BD48" s="7" t="e">
        <f>'Per Capita Nominal'!BE48/'Per Capita Normalized'!$B$74</f>
        <v>#N/A</v>
      </c>
      <c r="BE48" s="7" t="e">
        <f>'Per Capita Nominal'!BF48/'Per Capita Normalized'!$B$74</f>
        <v>#N/A</v>
      </c>
      <c r="BF48" s="7" t="e">
        <f>'Per Capita Nominal'!BG48/'Per Capita Normalized'!$B$74</f>
        <v>#N/A</v>
      </c>
      <c r="BG48" s="7" t="e">
        <f>'Per Capita Nominal'!BH48/'Per Capita Normalized'!$B$74</f>
        <v>#N/A</v>
      </c>
      <c r="BH48" s="7" t="e">
        <f>'Per Capita Nominal'!BI48/'Per Capita Normalized'!$B$74</f>
        <v>#N/A</v>
      </c>
      <c r="BI48" s="7" t="e">
        <f>'Per Capita Nominal'!BJ48/'Per Capita Normalized'!$B$74</f>
        <v>#N/A</v>
      </c>
      <c r="BJ48" s="7" t="e">
        <f>'Per Capita Nominal'!BK48/'Per Capita Normalized'!$B$74</f>
        <v>#N/A</v>
      </c>
      <c r="BK48" s="7" t="e">
        <f>'Per Capita Nominal'!BL48/'Per Capita Normalized'!$B$74</f>
        <v>#N/A</v>
      </c>
      <c r="BL48" s="7" t="e">
        <f>'Per Capita Nominal'!BM48/'Per Capita Normalized'!$B$74</f>
        <v>#N/A</v>
      </c>
      <c r="BM48" s="7" t="e">
        <f>'Per Capita Nominal'!BN48/'Per Capita Normalized'!$B$74</f>
        <v>#N/A</v>
      </c>
      <c r="BN48" s="7" t="e">
        <f>'Per Capita Nominal'!BO48/'Per Capita Normalized'!$B$74</f>
        <v>#N/A</v>
      </c>
      <c r="BO48" s="7" t="e">
        <f>'Per Capita Nominal'!BP48/'Per Capita Normalized'!$B$74</f>
        <v>#N/A</v>
      </c>
      <c r="BP48" s="7" t="e">
        <f>'Per Capita Nominal'!BQ48/'Per Capita Normalized'!$B$74</f>
        <v>#N/A</v>
      </c>
      <c r="BQ48" s="7" t="e">
        <f>'Per Capita Nominal'!BR48/'Per Capita Normalized'!$B$74</f>
        <v>#N/A</v>
      </c>
      <c r="BR48" s="7" t="e">
        <f>'Per Capita Nominal'!BS48/'Per Capita Normalized'!$B$74</f>
        <v>#N/A</v>
      </c>
      <c r="BS48" s="7" t="e">
        <f>'Per Capita Nominal'!BT48/'Per Capita Normalized'!$B$74</f>
        <v>#N/A</v>
      </c>
      <c r="BT48" s="7" t="e">
        <f>'Per Capita Nominal'!BU48/'Per Capita Normalized'!$B$74</f>
        <v>#N/A</v>
      </c>
      <c r="BU48" s="7" t="e">
        <f>'Per Capita Nominal'!BV48/'Per Capita Normalized'!$B$74</f>
        <v>#N/A</v>
      </c>
      <c r="BV48" s="7" t="e">
        <f>'Per Capita Nominal'!BW48/'Per Capita Normalized'!$B$74</f>
        <v>#N/A</v>
      </c>
      <c r="BW48" s="7" t="e">
        <f>'Per Capita Nominal'!BX48/'Per Capita Normalized'!$B$74</f>
        <v>#N/A</v>
      </c>
      <c r="BX48" s="7" t="e">
        <f>'Per Capita Nominal'!BY48/'Per Capita Normalized'!$B$74</f>
        <v>#N/A</v>
      </c>
      <c r="BY48" s="7" t="e">
        <f>'Per Capita Nominal'!BZ48/'Per Capita Normalized'!$B$74</f>
        <v>#N/A</v>
      </c>
      <c r="BZ48" s="7" t="e">
        <f>'Per Capita Nominal'!CA48/'Per Capita Normalized'!$B$74</f>
        <v>#N/A</v>
      </c>
      <c r="CA48" s="7" t="e">
        <f>'Per Capita Nominal'!CB48/'Per Capita Normalized'!$B$74</f>
        <v>#N/A</v>
      </c>
      <c r="CB48" s="7" t="e">
        <f>'Per Capita Nominal'!CC48/'Per Capita Normalized'!$B$74</f>
        <v>#N/A</v>
      </c>
      <c r="CC48" s="7" t="e">
        <f>'Per Capita Nominal'!CD48/'Per Capita Normalized'!$B$74</f>
        <v>#N/A</v>
      </c>
      <c r="CD48" s="7" t="e">
        <f>'Per Capita Nominal'!CE48/'Per Capita Normalized'!$B$74</f>
        <v>#N/A</v>
      </c>
      <c r="CE48" s="7" t="e">
        <f>'Per Capita Nominal'!CF48/'Per Capita Normalized'!$B$74</f>
        <v>#N/A</v>
      </c>
      <c r="CF48" s="7" t="e">
        <f>'Per Capita Nominal'!CG48/'Per Capita Normalized'!$B$74</f>
        <v>#N/A</v>
      </c>
      <c r="CG48" s="7" t="e">
        <f>'Per Capita Nominal'!CH48/'Per Capita Normalized'!$B$74</f>
        <v>#N/A</v>
      </c>
      <c r="CH48" s="7" t="e">
        <f>'Per Capita Nominal'!CI48/'Per Capita Normalized'!$B$74</f>
        <v>#N/A</v>
      </c>
      <c r="CI48" s="7" t="e">
        <f>'Per Capita Nominal'!CJ48/'Per Capita Normalized'!$B$74</f>
        <v>#N/A</v>
      </c>
      <c r="CJ48" s="7" t="e">
        <f>'Per Capita Nominal'!CK48/'Per Capita Normalized'!$B$74</f>
        <v>#N/A</v>
      </c>
      <c r="CK48" s="7" t="e">
        <f>'Per Capita Nominal'!CL48/'Per Capita Normalized'!$B$74</f>
        <v>#N/A</v>
      </c>
      <c r="CL48" s="7" t="e">
        <f>'Per Capita Nominal'!CM48/'Per Capita Normalized'!$B$74</f>
        <v>#N/A</v>
      </c>
      <c r="CM48" s="7" t="e">
        <f>'Per Capita Nominal'!CN48/'Per Capita Normalized'!$B$74</f>
        <v>#N/A</v>
      </c>
      <c r="CN48" s="7" t="e">
        <f>'Per Capita Nominal'!CO48/'Per Capita Normalized'!$B$74</f>
        <v>#N/A</v>
      </c>
      <c r="CO48" s="7" t="e">
        <f>'Per Capita Nominal'!CP48/'Per Capita Normalized'!$B$74</f>
        <v>#N/A</v>
      </c>
    </row>
    <row r="49" spans="1:93" hidden="1" outlineLevel="4">
      <c r="A49" s="206" t="s">
        <v>409</v>
      </c>
      <c r="B49" s="7" t="e">
        <f>'Per Capita Nominal'!C49/'Per Capita Normalized'!$B$74</f>
        <v>#N/A</v>
      </c>
      <c r="C49" s="11" t="e">
        <f>'Per Capita Nominal'!D49/'Per Capita Normalized'!$B$74</f>
        <v>#N/A</v>
      </c>
      <c r="D49" s="7" t="e">
        <f>'Per Capita Nominal'!E49/'Per Capita Normalized'!$B$74</f>
        <v>#N/A</v>
      </c>
      <c r="E49" s="7" t="e">
        <f>'Per Capita Nominal'!F49/'Per Capita Normalized'!$B$74</f>
        <v>#N/A</v>
      </c>
      <c r="F49" s="7" t="e">
        <f>'Per Capita Nominal'!G49/'Per Capita Normalized'!$B$74</f>
        <v>#N/A</v>
      </c>
      <c r="G49" s="7" t="e">
        <f>'Per Capita Nominal'!H49/'Per Capita Normalized'!$B$74</f>
        <v>#N/A</v>
      </c>
      <c r="H49" s="7" t="e">
        <f>'Per Capita Nominal'!I49/'Per Capita Normalized'!$B$74</f>
        <v>#N/A</v>
      </c>
      <c r="I49" s="7" t="e">
        <f>'Per Capita Nominal'!J49/'Per Capita Normalized'!$B$74</f>
        <v>#N/A</v>
      </c>
      <c r="J49" s="7" t="e">
        <f>'Per Capita Nominal'!K49/'Per Capita Normalized'!$B$74</f>
        <v>#N/A</v>
      </c>
      <c r="K49" s="7" t="e">
        <f>'Per Capita Nominal'!L49/'Per Capita Normalized'!$B$74</f>
        <v>#N/A</v>
      </c>
      <c r="L49" s="7" t="e">
        <f>'Per Capita Nominal'!M49/'Per Capita Normalized'!$B$74</f>
        <v>#N/A</v>
      </c>
      <c r="M49" s="7" t="e">
        <f>'Per Capita Nominal'!N49/'Per Capita Normalized'!$B$74</f>
        <v>#N/A</v>
      </c>
      <c r="N49" s="7" t="e">
        <f>'Per Capita Nominal'!O49/'Per Capita Normalized'!$B$74</f>
        <v>#N/A</v>
      </c>
      <c r="O49" s="7" t="e">
        <f>'Per Capita Nominal'!P49/'Per Capita Normalized'!$B$74</f>
        <v>#N/A</v>
      </c>
      <c r="P49" s="7" t="e">
        <f>'Per Capita Nominal'!Q49/'Per Capita Normalized'!$B$74</f>
        <v>#N/A</v>
      </c>
      <c r="Q49" s="7" t="e">
        <f>'Per Capita Nominal'!R49/'Per Capita Normalized'!$B$74</f>
        <v>#N/A</v>
      </c>
      <c r="R49" s="7" t="e">
        <f>'Per Capita Nominal'!S49/'Per Capita Normalized'!$B$74</f>
        <v>#N/A</v>
      </c>
      <c r="S49" s="7" t="e">
        <f>'Per Capita Nominal'!T49/'Per Capita Normalized'!$B$74</f>
        <v>#N/A</v>
      </c>
      <c r="T49" s="7" t="e">
        <f>'Per Capita Nominal'!U49/'Per Capita Normalized'!$B$74</f>
        <v>#N/A</v>
      </c>
      <c r="U49" s="7" t="e">
        <f>'Per Capita Nominal'!V49/'Per Capita Normalized'!$B$74</f>
        <v>#N/A</v>
      </c>
      <c r="V49" s="7" t="e">
        <f>'Per Capita Nominal'!W49/'Per Capita Normalized'!$B$74</f>
        <v>#N/A</v>
      </c>
      <c r="W49" s="7" t="e">
        <f>'Per Capita Nominal'!X49/'Per Capita Normalized'!$B$74</f>
        <v>#N/A</v>
      </c>
      <c r="X49" s="7" t="e">
        <f>'Per Capita Nominal'!Y49/'Per Capita Normalized'!$B$74</f>
        <v>#N/A</v>
      </c>
      <c r="Y49" s="7" t="e">
        <f>'Per Capita Nominal'!Z49/'Per Capita Normalized'!$B$74</f>
        <v>#N/A</v>
      </c>
      <c r="Z49" s="7" t="e">
        <f>'Per Capita Nominal'!AA49/'Per Capita Normalized'!$B$74</f>
        <v>#N/A</v>
      </c>
      <c r="AA49" s="7" t="e">
        <f>'Per Capita Nominal'!AB49/'Per Capita Normalized'!$B$74</f>
        <v>#N/A</v>
      </c>
      <c r="AB49" s="7" t="e">
        <f>'Per Capita Nominal'!AC49/'Per Capita Normalized'!$B$74</f>
        <v>#N/A</v>
      </c>
      <c r="AC49" s="7" t="e">
        <f>'Per Capita Nominal'!AD49/'Per Capita Normalized'!$B$74</f>
        <v>#N/A</v>
      </c>
      <c r="AD49" s="7" t="e">
        <f>'Per Capita Nominal'!AE49/'Per Capita Normalized'!$B$74</f>
        <v>#N/A</v>
      </c>
      <c r="AE49" s="7" t="e">
        <f>'Per Capita Nominal'!AF49/'Per Capita Normalized'!$B$74</f>
        <v>#N/A</v>
      </c>
      <c r="AF49" s="7" t="e">
        <f>'Per Capita Nominal'!AG49/'Per Capita Normalized'!$B$74</f>
        <v>#N/A</v>
      </c>
      <c r="AG49" s="7" t="e">
        <f>'Per Capita Nominal'!AH49/'Per Capita Normalized'!$B$74</f>
        <v>#N/A</v>
      </c>
      <c r="AH49" s="7" t="e">
        <f>'Per Capita Nominal'!AI49/'Per Capita Normalized'!$B$74</f>
        <v>#N/A</v>
      </c>
      <c r="AI49" s="7" t="e">
        <f>'Per Capita Nominal'!AJ49/'Per Capita Normalized'!$B$74</f>
        <v>#N/A</v>
      </c>
      <c r="AJ49" s="7" t="e">
        <f>'Per Capita Nominal'!AK49/'Per Capita Normalized'!$B$74</f>
        <v>#N/A</v>
      </c>
      <c r="AK49" s="7" t="e">
        <f>'Per Capita Nominal'!AL49/'Per Capita Normalized'!$B$74</f>
        <v>#N/A</v>
      </c>
      <c r="AL49" s="7" t="e">
        <f>'Per Capita Nominal'!AM49/'Per Capita Normalized'!$B$74</f>
        <v>#N/A</v>
      </c>
      <c r="AM49" s="7" t="e">
        <f>'Per Capita Nominal'!AN49/'Per Capita Normalized'!$B$74</f>
        <v>#N/A</v>
      </c>
      <c r="AN49" s="7" t="e">
        <f>'Per Capita Nominal'!AO49/'Per Capita Normalized'!$B$74</f>
        <v>#N/A</v>
      </c>
      <c r="AO49" s="7" t="e">
        <f>'Per Capita Nominal'!AP49/'Per Capita Normalized'!$B$74</f>
        <v>#N/A</v>
      </c>
      <c r="AP49" s="7" t="e">
        <f>'Per Capita Nominal'!AQ49/'Per Capita Normalized'!$B$74</f>
        <v>#N/A</v>
      </c>
      <c r="AQ49" s="7" t="e">
        <f>'Per Capita Nominal'!AR49/'Per Capita Normalized'!$B$74</f>
        <v>#N/A</v>
      </c>
      <c r="AR49" s="7" t="e">
        <f>'Per Capita Nominal'!AS49/'Per Capita Normalized'!$B$74</f>
        <v>#N/A</v>
      </c>
      <c r="AS49" s="7" t="e">
        <f>'Per Capita Nominal'!AT49/'Per Capita Normalized'!$B$74</f>
        <v>#N/A</v>
      </c>
      <c r="AT49" s="7" t="e">
        <f>'Per Capita Nominal'!AU49/'Per Capita Normalized'!$B$74</f>
        <v>#N/A</v>
      </c>
      <c r="AU49" s="7" t="e">
        <f>'Per Capita Nominal'!AV49/'Per Capita Normalized'!$B$74</f>
        <v>#N/A</v>
      </c>
      <c r="AV49" s="7" t="e">
        <f>'Per Capita Nominal'!AW49/'Per Capita Normalized'!$B$74</f>
        <v>#N/A</v>
      </c>
      <c r="AW49" s="7" t="e">
        <f>'Per Capita Nominal'!AX49/'Per Capita Normalized'!$B$74</f>
        <v>#N/A</v>
      </c>
      <c r="AX49" s="7" t="e">
        <f>'Per Capita Nominal'!AY49/'Per Capita Normalized'!$B$74</f>
        <v>#N/A</v>
      </c>
      <c r="AY49" s="7" t="e">
        <f>'Per Capita Nominal'!AZ49/'Per Capita Normalized'!$B$74</f>
        <v>#N/A</v>
      </c>
      <c r="AZ49" s="7" t="e">
        <f>'Per Capita Nominal'!BA49/'Per Capita Normalized'!$B$74</f>
        <v>#N/A</v>
      </c>
      <c r="BA49" s="7" t="e">
        <f>'Per Capita Nominal'!BB49/'Per Capita Normalized'!$B$74</f>
        <v>#N/A</v>
      </c>
      <c r="BB49" s="7" t="e">
        <f>'Per Capita Nominal'!BC49/'Per Capita Normalized'!$B$74</f>
        <v>#N/A</v>
      </c>
      <c r="BC49" s="7" t="e">
        <f>'Per Capita Nominal'!BD49/'Per Capita Normalized'!$B$74</f>
        <v>#N/A</v>
      </c>
      <c r="BD49" s="7" t="e">
        <f>'Per Capita Nominal'!BE49/'Per Capita Normalized'!$B$74</f>
        <v>#N/A</v>
      </c>
      <c r="BE49" s="7" t="e">
        <f>'Per Capita Nominal'!BF49/'Per Capita Normalized'!$B$74</f>
        <v>#N/A</v>
      </c>
      <c r="BF49" s="7" t="e">
        <f>'Per Capita Nominal'!BG49/'Per Capita Normalized'!$B$74</f>
        <v>#N/A</v>
      </c>
      <c r="BG49" s="7" t="e">
        <f>'Per Capita Nominal'!BH49/'Per Capita Normalized'!$B$74</f>
        <v>#N/A</v>
      </c>
      <c r="BH49" s="7" t="e">
        <f>'Per Capita Nominal'!BI49/'Per Capita Normalized'!$B$74</f>
        <v>#N/A</v>
      </c>
      <c r="BI49" s="7" t="e">
        <f>'Per Capita Nominal'!BJ49/'Per Capita Normalized'!$B$74</f>
        <v>#N/A</v>
      </c>
      <c r="BJ49" s="7" t="e">
        <f>'Per Capita Nominal'!BK49/'Per Capita Normalized'!$B$74</f>
        <v>#N/A</v>
      </c>
      <c r="BK49" s="7" t="e">
        <f>'Per Capita Nominal'!BL49/'Per Capita Normalized'!$B$74</f>
        <v>#N/A</v>
      </c>
      <c r="BL49" s="7" t="e">
        <f>'Per Capita Nominal'!BM49/'Per Capita Normalized'!$B$74</f>
        <v>#N/A</v>
      </c>
      <c r="BM49" s="7" t="e">
        <f>'Per Capita Nominal'!BN49/'Per Capita Normalized'!$B$74</f>
        <v>#N/A</v>
      </c>
      <c r="BN49" s="7" t="e">
        <f>'Per Capita Nominal'!BO49/'Per Capita Normalized'!$B$74</f>
        <v>#N/A</v>
      </c>
      <c r="BO49" s="7" t="e">
        <f>'Per Capita Nominal'!BP49/'Per Capita Normalized'!$B$74</f>
        <v>#N/A</v>
      </c>
      <c r="BP49" s="7" t="e">
        <f>'Per Capita Nominal'!BQ49/'Per Capita Normalized'!$B$74</f>
        <v>#N/A</v>
      </c>
      <c r="BQ49" s="7" t="e">
        <f>'Per Capita Nominal'!BR49/'Per Capita Normalized'!$B$74</f>
        <v>#N/A</v>
      </c>
      <c r="BR49" s="7" t="e">
        <f>'Per Capita Nominal'!BS49/'Per Capita Normalized'!$B$74</f>
        <v>#N/A</v>
      </c>
      <c r="BS49" s="7" t="e">
        <f>'Per Capita Nominal'!BT49/'Per Capita Normalized'!$B$74</f>
        <v>#N/A</v>
      </c>
      <c r="BT49" s="7" t="e">
        <f>'Per Capita Nominal'!BU49/'Per Capita Normalized'!$B$74</f>
        <v>#N/A</v>
      </c>
      <c r="BU49" s="7" t="e">
        <f>'Per Capita Nominal'!BV49/'Per Capita Normalized'!$B$74</f>
        <v>#N/A</v>
      </c>
      <c r="BV49" s="7" t="e">
        <f>'Per Capita Nominal'!BW49/'Per Capita Normalized'!$B$74</f>
        <v>#N/A</v>
      </c>
      <c r="BW49" s="7" t="e">
        <f>'Per Capita Nominal'!BX49/'Per Capita Normalized'!$B$74</f>
        <v>#N/A</v>
      </c>
      <c r="BX49" s="7" t="e">
        <f>'Per Capita Nominal'!BY49/'Per Capita Normalized'!$B$74</f>
        <v>#N/A</v>
      </c>
      <c r="BY49" s="7" t="e">
        <f>'Per Capita Nominal'!BZ49/'Per Capita Normalized'!$B$74</f>
        <v>#N/A</v>
      </c>
      <c r="BZ49" s="7" t="e">
        <f>'Per Capita Nominal'!CA49/'Per Capita Normalized'!$B$74</f>
        <v>#N/A</v>
      </c>
      <c r="CA49" s="7" t="e">
        <f>'Per Capita Nominal'!CB49/'Per Capita Normalized'!$B$74</f>
        <v>#N/A</v>
      </c>
      <c r="CB49" s="7" t="e">
        <f>'Per Capita Nominal'!CC49/'Per Capita Normalized'!$B$74</f>
        <v>#N/A</v>
      </c>
      <c r="CC49" s="7" t="e">
        <f>'Per Capita Nominal'!CD49/'Per Capita Normalized'!$B$74</f>
        <v>#N/A</v>
      </c>
      <c r="CD49" s="7" t="e">
        <f>'Per Capita Nominal'!CE49/'Per Capita Normalized'!$B$74</f>
        <v>#N/A</v>
      </c>
      <c r="CE49" s="7" t="e">
        <f>'Per Capita Nominal'!CF49/'Per Capita Normalized'!$B$74</f>
        <v>#N/A</v>
      </c>
      <c r="CF49" s="7" t="e">
        <f>'Per Capita Nominal'!CG49/'Per Capita Normalized'!$B$74</f>
        <v>#N/A</v>
      </c>
      <c r="CG49" s="7" t="e">
        <f>'Per Capita Nominal'!CH49/'Per Capita Normalized'!$B$74</f>
        <v>#N/A</v>
      </c>
      <c r="CH49" s="7" t="e">
        <f>'Per Capita Nominal'!CI49/'Per Capita Normalized'!$B$74</f>
        <v>#N/A</v>
      </c>
      <c r="CI49" s="7" t="e">
        <f>'Per Capita Nominal'!CJ49/'Per Capita Normalized'!$B$74</f>
        <v>#N/A</v>
      </c>
      <c r="CJ49" s="7" t="e">
        <f>'Per Capita Nominal'!CK49/'Per Capita Normalized'!$B$74</f>
        <v>#N/A</v>
      </c>
      <c r="CK49" s="7" t="e">
        <f>'Per Capita Nominal'!CL49/'Per Capita Normalized'!$B$74</f>
        <v>#N/A</v>
      </c>
      <c r="CL49" s="7" t="e">
        <f>'Per Capita Nominal'!CM49/'Per Capita Normalized'!$B$74</f>
        <v>#N/A</v>
      </c>
      <c r="CM49" s="7" t="e">
        <f>'Per Capita Nominal'!CN49/'Per Capita Normalized'!$B$74</f>
        <v>#N/A</v>
      </c>
      <c r="CN49" s="7" t="e">
        <f>'Per Capita Nominal'!CO49/'Per Capita Normalized'!$B$74</f>
        <v>#N/A</v>
      </c>
      <c r="CO49" s="7" t="e">
        <f>'Per Capita Nominal'!CP49/'Per Capita Normalized'!$B$74</f>
        <v>#N/A</v>
      </c>
    </row>
    <row r="50" spans="1:93" hidden="1" outlineLevel="4">
      <c r="A50" s="206" t="s">
        <v>410</v>
      </c>
      <c r="B50" s="7" t="e">
        <f>'Per Capita Nominal'!C50/'Per Capita Normalized'!$B$74</f>
        <v>#N/A</v>
      </c>
      <c r="C50" s="11" t="e">
        <f>'Per Capita Nominal'!D50/'Per Capita Normalized'!$B$74</f>
        <v>#N/A</v>
      </c>
      <c r="D50" s="7" t="e">
        <f>'Per Capita Nominal'!E50/'Per Capita Normalized'!$B$74</f>
        <v>#N/A</v>
      </c>
      <c r="E50" s="7" t="e">
        <f>'Per Capita Nominal'!F50/'Per Capita Normalized'!$B$74</f>
        <v>#N/A</v>
      </c>
      <c r="F50" s="7" t="e">
        <f>'Per Capita Nominal'!G50/'Per Capita Normalized'!$B$74</f>
        <v>#N/A</v>
      </c>
      <c r="G50" s="7" t="e">
        <f>'Per Capita Nominal'!H50/'Per Capita Normalized'!$B$74</f>
        <v>#N/A</v>
      </c>
      <c r="H50" s="7" t="e">
        <f>'Per Capita Nominal'!I50/'Per Capita Normalized'!$B$74</f>
        <v>#N/A</v>
      </c>
      <c r="I50" s="7" t="e">
        <f>'Per Capita Nominal'!J50/'Per Capita Normalized'!$B$74</f>
        <v>#N/A</v>
      </c>
      <c r="J50" s="7" t="e">
        <f>'Per Capita Nominal'!K50/'Per Capita Normalized'!$B$74</f>
        <v>#N/A</v>
      </c>
      <c r="K50" s="7" t="e">
        <f>'Per Capita Nominal'!L50/'Per Capita Normalized'!$B$74</f>
        <v>#N/A</v>
      </c>
      <c r="L50" s="7" t="e">
        <f>'Per Capita Nominal'!M50/'Per Capita Normalized'!$B$74</f>
        <v>#N/A</v>
      </c>
      <c r="M50" s="7" t="e">
        <f>'Per Capita Nominal'!N50/'Per Capita Normalized'!$B$74</f>
        <v>#N/A</v>
      </c>
      <c r="N50" s="7" t="e">
        <f>'Per Capita Nominal'!O50/'Per Capita Normalized'!$B$74</f>
        <v>#N/A</v>
      </c>
      <c r="O50" s="7" t="e">
        <f>'Per Capita Nominal'!P50/'Per Capita Normalized'!$B$74</f>
        <v>#N/A</v>
      </c>
      <c r="P50" s="7" t="e">
        <f>'Per Capita Nominal'!Q50/'Per Capita Normalized'!$B$74</f>
        <v>#N/A</v>
      </c>
      <c r="Q50" s="7" t="e">
        <f>'Per Capita Nominal'!R50/'Per Capita Normalized'!$B$74</f>
        <v>#N/A</v>
      </c>
      <c r="R50" s="7" t="e">
        <f>'Per Capita Nominal'!S50/'Per Capita Normalized'!$B$74</f>
        <v>#N/A</v>
      </c>
      <c r="S50" s="7" t="e">
        <f>'Per Capita Nominal'!T50/'Per Capita Normalized'!$B$74</f>
        <v>#N/A</v>
      </c>
      <c r="T50" s="7" t="e">
        <f>'Per Capita Nominal'!U50/'Per Capita Normalized'!$B$74</f>
        <v>#N/A</v>
      </c>
      <c r="U50" s="7" t="e">
        <f>'Per Capita Nominal'!V50/'Per Capita Normalized'!$B$74</f>
        <v>#N/A</v>
      </c>
      <c r="V50" s="7" t="e">
        <f>'Per Capita Nominal'!W50/'Per Capita Normalized'!$B$74</f>
        <v>#N/A</v>
      </c>
      <c r="W50" s="7" t="e">
        <f>'Per Capita Nominal'!X50/'Per Capita Normalized'!$B$74</f>
        <v>#N/A</v>
      </c>
      <c r="X50" s="7" t="e">
        <f>'Per Capita Nominal'!Y50/'Per Capita Normalized'!$B$74</f>
        <v>#N/A</v>
      </c>
      <c r="Y50" s="7" t="e">
        <f>'Per Capita Nominal'!Z50/'Per Capita Normalized'!$B$74</f>
        <v>#N/A</v>
      </c>
      <c r="Z50" s="7" t="e">
        <f>'Per Capita Nominal'!AA50/'Per Capita Normalized'!$B$74</f>
        <v>#N/A</v>
      </c>
      <c r="AA50" s="7" t="e">
        <f>'Per Capita Nominal'!AB50/'Per Capita Normalized'!$B$74</f>
        <v>#N/A</v>
      </c>
      <c r="AB50" s="7" t="e">
        <f>'Per Capita Nominal'!AC50/'Per Capita Normalized'!$B$74</f>
        <v>#N/A</v>
      </c>
      <c r="AC50" s="7" t="e">
        <f>'Per Capita Nominal'!AD50/'Per Capita Normalized'!$B$74</f>
        <v>#N/A</v>
      </c>
      <c r="AD50" s="7" t="e">
        <f>'Per Capita Nominal'!AE50/'Per Capita Normalized'!$B$74</f>
        <v>#N/A</v>
      </c>
      <c r="AE50" s="7" t="e">
        <f>'Per Capita Nominal'!AF50/'Per Capita Normalized'!$B$74</f>
        <v>#N/A</v>
      </c>
      <c r="AF50" s="7" t="e">
        <f>'Per Capita Nominal'!AG50/'Per Capita Normalized'!$B$74</f>
        <v>#N/A</v>
      </c>
      <c r="AG50" s="7" t="e">
        <f>'Per Capita Nominal'!AH50/'Per Capita Normalized'!$B$74</f>
        <v>#N/A</v>
      </c>
      <c r="AH50" s="7" t="e">
        <f>'Per Capita Nominal'!AI50/'Per Capita Normalized'!$B$74</f>
        <v>#N/A</v>
      </c>
      <c r="AI50" s="7" t="e">
        <f>'Per Capita Nominal'!AJ50/'Per Capita Normalized'!$B$74</f>
        <v>#N/A</v>
      </c>
      <c r="AJ50" s="7" t="e">
        <f>'Per Capita Nominal'!AK50/'Per Capita Normalized'!$B$74</f>
        <v>#N/A</v>
      </c>
      <c r="AK50" s="7" t="e">
        <f>'Per Capita Nominal'!AL50/'Per Capita Normalized'!$B$74</f>
        <v>#N/A</v>
      </c>
      <c r="AL50" s="7" t="e">
        <f>'Per Capita Nominal'!AM50/'Per Capita Normalized'!$B$74</f>
        <v>#N/A</v>
      </c>
      <c r="AM50" s="7" t="e">
        <f>'Per Capita Nominal'!AN50/'Per Capita Normalized'!$B$74</f>
        <v>#N/A</v>
      </c>
      <c r="AN50" s="7" t="e">
        <f>'Per Capita Nominal'!AO50/'Per Capita Normalized'!$B$74</f>
        <v>#N/A</v>
      </c>
      <c r="AO50" s="7" t="e">
        <f>'Per Capita Nominal'!AP50/'Per Capita Normalized'!$B$74</f>
        <v>#N/A</v>
      </c>
      <c r="AP50" s="7" t="e">
        <f>'Per Capita Nominal'!AQ50/'Per Capita Normalized'!$B$74</f>
        <v>#N/A</v>
      </c>
      <c r="AQ50" s="7" t="e">
        <f>'Per Capita Nominal'!AR50/'Per Capita Normalized'!$B$74</f>
        <v>#N/A</v>
      </c>
      <c r="AR50" s="7" t="e">
        <f>'Per Capita Nominal'!AS50/'Per Capita Normalized'!$B$74</f>
        <v>#N/A</v>
      </c>
      <c r="AS50" s="7" t="e">
        <f>'Per Capita Nominal'!AT50/'Per Capita Normalized'!$B$74</f>
        <v>#N/A</v>
      </c>
      <c r="AT50" s="7" t="e">
        <f>'Per Capita Nominal'!AU50/'Per Capita Normalized'!$B$74</f>
        <v>#N/A</v>
      </c>
      <c r="AU50" s="7" t="e">
        <f>'Per Capita Nominal'!AV50/'Per Capita Normalized'!$B$74</f>
        <v>#N/A</v>
      </c>
      <c r="AV50" s="7" t="e">
        <f>'Per Capita Nominal'!AW50/'Per Capita Normalized'!$B$74</f>
        <v>#N/A</v>
      </c>
      <c r="AW50" s="7" t="e">
        <f>'Per Capita Nominal'!AX50/'Per Capita Normalized'!$B$74</f>
        <v>#N/A</v>
      </c>
      <c r="AX50" s="7" t="e">
        <f>'Per Capita Nominal'!AY50/'Per Capita Normalized'!$B$74</f>
        <v>#N/A</v>
      </c>
      <c r="AY50" s="7" t="e">
        <f>'Per Capita Nominal'!AZ50/'Per Capita Normalized'!$B$74</f>
        <v>#N/A</v>
      </c>
      <c r="AZ50" s="7" t="e">
        <f>'Per Capita Nominal'!BA50/'Per Capita Normalized'!$B$74</f>
        <v>#N/A</v>
      </c>
      <c r="BA50" s="7" t="e">
        <f>'Per Capita Nominal'!BB50/'Per Capita Normalized'!$B$74</f>
        <v>#N/A</v>
      </c>
      <c r="BB50" s="7" t="e">
        <f>'Per Capita Nominal'!BC50/'Per Capita Normalized'!$B$74</f>
        <v>#N/A</v>
      </c>
      <c r="BC50" s="7" t="e">
        <f>'Per Capita Nominal'!BD50/'Per Capita Normalized'!$B$74</f>
        <v>#N/A</v>
      </c>
      <c r="BD50" s="7" t="e">
        <f>'Per Capita Nominal'!BE50/'Per Capita Normalized'!$B$74</f>
        <v>#N/A</v>
      </c>
      <c r="BE50" s="7" t="e">
        <f>'Per Capita Nominal'!BF50/'Per Capita Normalized'!$B$74</f>
        <v>#N/A</v>
      </c>
      <c r="BF50" s="7" t="e">
        <f>'Per Capita Nominal'!BG50/'Per Capita Normalized'!$B$74</f>
        <v>#N/A</v>
      </c>
      <c r="BG50" s="7" t="e">
        <f>'Per Capita Nominal'!BH50/'Per Capita Normalized'!$B$74</f>
        <v>#N/A</v>
      </c>
      <c r="BH50" s="7" t="e">
        <f>'Per Capita Nominal'!BI50/'Per Capita Normalized'!$B$74</f>
        <v>#N/A</v>
      </c>
      <c r="BI50" s="7" t="e">
        <f>'Per Capita Nominal'!BJ50/'Per Capita Normalized'!$B$74</f>
        <v>#N/A</v>
      </c>
      <c r="BJ50" s="7" t="e">
        <f>'Per Capita Nominal'!BK50/'Per Capita Normalized'!$B$74</f>
        <v>#N/A</v>
      </c>
      <c r="BK50" s="7" t="e">
        <f>'Per Capita Nominal'!BL50/'Per Capita Normalized'!$B$74</f>
        <v>#N/A</v>
      </c>
      <c r="BL50" s="7" t="e">
        <f>'Per Capita Nominal'!BM50/'Per Capita Normalized'!$B$74</f>
        <v>#N/A</v>
      </c>
      <c r="BM50" s="7" t="e">
        <f>'Per Capita Nominal'!BN50/'Per Capita Normalized'!$B$74</f>
        <v>#N/A</v>
      </c>
      <c r="BN50" s="7" t="e">
        <f>'Per Capita Nominal'!BO50/'Per Capita Normalized'!$B$74</f>
        <v>#N/A</v>
      </c>
      <c r="BO50" s="7" t="e">
        <f>'Per Capita Nominal'!BP50/'Per Capita Normalized'!$B$74</f>
        <v>#N/A</v>
      </c>
      <c r="BP50" s="7" t="e">
        <f>'Per Capita Nominal'!BQ50/'Per Capita Normalized'!$B$74</f>
        <v>#N/A</v>
      </c>
      <c r="BQ50" s="7" t="e">
        <f>'Per Capita Nominal'!BR50/'Per Capita Normalized'!$B$74</f>
        <v>#N/A</v>
      </c>
      <c r="BR50" s="7" t="e">
        <f>'Per Capita Nominal'!BS50/'Per Capita Normalized'!$B$74</f>
        <v>#N/A</v>
      </c>
      <c r="BS50" s="7" t="e">
        <f>'Per Capita Nominal'!BT50/'Per Capita Normalized'!$B$74</f>
        <v>#N/A</v>
      </c>
      <c r="BT50" s="7" t="e">
        <f>'Per Capita Nominal'!BU50/'Per Capita Normalized'!$B$74</f>
        <v>#N/A</v>
      </c>
      <c r="BU50" s="7" t="e">
        <f>'Per Capita Nominal'!BV50/'Per Capita Normalized'!$B$74</f>
        <v>#N/A</v>
      </c>
      <c r="BV50" s="7" t="e">
        <f>'Per Capita Nominal'!BW50/'Per Capita Normalized'!$B$74</f>
        <v>#N/A</v>
      </c>
      <c r="BW50" s="7" t="e">
        <f>'Per Capita Nominal'!BX50/'Per Capita Normalized'!$B$74</f>
        <v>#N/A</v>
      </c>
      <c r="BX50" s="7" t="e">
        <f>'Per Capita Nominal'!BY50/'Per Capita Normalized'!$B$74</f>
        <v>#N/A</v>
      </c>
      <c r="BY50" s="7" t="e">
        <f>'Per Capita Nominal'!BZ50/'Per Capita Normalized'!$B$74</f>
        <v>#N/A</v>
      </c>
      <c r="BZ50" s="7" t="e">
        <f>'Per Capita Nominal'!CA50/'Per Capita Normalized'!$B$74</f>
        <v>#N/A</v>
      </c>
      <c r="CA50" s="7" t="e">
        <f>'Per Capita Nominal'!CB50/'Per Capita Normalized'!$B$74</f>
        <v>#N/A</v>
      </c>
      <c r="CB50" s="7" t="e">
        <f>'Per Capita Nominal'!CC50/'Per Capita Normalized'!$B$74</f>
        <v>#N/A</v>
      </c>
      <c r="CC50" s="7" t="e">
        <f>'Per Capita Nominal'!CD50/'Per Capita Normalized'!$B$74</f>
        <v>#N/A</v>
      </c>
      <c r="CD50" s="7" t="e">
        <f>'Per Capita Nominal'!CE50/'Per Capita Normalized'!$B$74</f>
        <v>#N/A</v>
      </c>
      <c r="CE50" s="7" t="e">
        <f>'Per Capita Nominal'!CF50/'Per Capita Normalized'!$B$74</f>
        <v>#N/A</v>
      </c>
      <c r="CF50" s="7" t="e">
        <f>'Per Capita Nominal'!CG50/'Per Capita Normalized'!$B$74</f>
        <v>#N/A</v>
      </c>
      <c r="CG50" s="7" t="e">
        <f>'Per Capita Nominal'!CH50/'Per Capita Normalized'!$B$74</f>
        <v>#N/A</v>
      </c>
      <c r="CH50" s="7" t="e">
        <f>'Per Capita Nominal'!CI50/'Per Capita Normalized'!$B$74</f>
        <v>#N/A</v>
      </c>
      <c r="CI50" s="7" t="e">
        <f>'Per Capita Nominal'!CJ50/'Per Capita Normalized'!$B$74</f>
        <v>#N/A</v>
      </c>
      <c r="CJ50" s="7" t="e">
        <f>'Per Capita Nominal'!CK50/'Per Capita Normalized'!$B$74</f>
        <v>#N/A</v>
      </c>
      <c r="CK50" s="7" t="e">
        <f>'Per Capita Nominal'!CL50/'Per Capita Normalized'!$B$74</f>
        <v>#N/A</v>
      </c>
      <c r="CL50" s="7" t="e">
        <f>'Per Capita Nominal'!CM50/'Per Capita Normalized'!$B$74</f>
        <v>#N/A</v>
      </c>
      <c r="CM50" s="7" t="e">
        <f>'Per Capita Nominal'!CN50/'Per Capita Normalized'!$B$74</f>
        <v>#N/A</v>
      </c>
      <c r="CN50" s="7" t="e">
        <f>'Per Capita Nominal'!CO50/'Per Capita Normalized'!$B$74</f>
        <v>#N/A</v>
      </c>
      <c r="CO50" s="7" t="e">
        <f>'Per Capita Nominal'!CP50/'Per Capita Normalized'!$B$74</f>
        <v>#N/A</v>
      </c>
    </row>
    <row r="51" spans="1:93" hidden="1" outlineLevel="5">
      <c r="A51" s="235" t="s">
        <v>383</v>
      </c>
      <c r="B51" s="7" t="e">
        <f>'Per Capita Nominal'!C51/'Per Capita Normalized'!$B$74</f>
        <v>#N/A</v>
      </c>
      <c r="C51" s="11" t="e">
        <f>'Per Capita Nominal'!D51/'Per Capita Normalized'!$B$74</f>
        <v>#N/A</v>
      </c>
      <c r="D51" s="7" t="e">
        <f>'Per Capita Nominal'!E51/'Per Capita Normalized'!$B$74</f>
        <v>#N/A</v>
      </c>
      <c r="E51" s="7" t="e">
        <f>'Per Capita Nominal'!F51/'Per Capita Normalized'!$B$74</f>
        <v>#N/A</v>
      </c>
      <c r="F51" s="7" t="e">
        <f>'Per Capita Nominal'!G51/'Per Capita Normalized'!$B$74</f>
        <v>#N/A</v>
      </c>
      <c r="G51" s="7" t="e">
        <f>'Per Capita Nominal'!H51/'Per Capita Normalized'!$B$74</f>
        <v>#N/A</v>
      </c>
      <c r="H51" s="7" t="e">
        <f>'Per Capita Nominal'!I51/'Per Capita Normalized'!$B$74</f>
        <v>#N/A</v>
      </c>
      <c r="I51" s="7" t="e">
        <f>'Per Capita Nominal'!J51/'Per Capita Normalized'!$B$74</f>
        <v>#N/A</v>
      </c>
      <c r="J51" s="7" t="e">
        <f>'Per Capita Nominal'!K51/'Per Capita Normalized'!$B$74</f>
        <v>#N/A</v>
      </c>
      <c r="K51" s="7" t="e">
        <f>'Per Capita Nominal'!L51/'Per Capita Normalized'!$B$74</f>
        <v>#N/A</v>
      </c>
      <c r="L51" s="7" t="e">
        <f>'Per Capita Nominal'!M51/'Per Capita Normalized'!$B$74</f>
        <v>#N/A</v>
      </c>
      <c r="M51" s="7" t="e">
        <f>'Per Capita Nominal'!N51/'Per Capita Normalized'!$B$74</f>
        <v>#N/A</v>
      </c>
      <c r="N51" s="7" t="e">
        <f>'Per Capita Nominal'!O51/'Per Capita Normalized'!$B$74</f>
        <v>#N/A</v>
      </c>
      <c r="O51" s="7" t="e">
        <f>'Per Capita Nominal'!P51/'Per Capita Normalized'!$B$74</f>
        <v>#N/A</v>
      </c>
      <c r="P51" s="7" t="e">
        <f>'Per Capita Nominal'!Q51/'Per Capita Normalized'!$B$74</f>
        <v>#N/A</v>
      </c>
      <c r="Q51" s="7" t="e">
        <f>'Per Capita Nominal'!R51/'Per Capita Normalized'!$B$74</f>
        <v>#N/A</v>
      </c>
      <c r="R51" s="7" t="e">
        <f>'Per Capita Nominal'!S51/'Per Capita Normalized'!$B$74</f>
        <v>#N/A</v>
      </c>
      <c r="S51" s="7" t="e">
        <f>'Per Capita Nominal'!T51/'Per Capita Normalized'!$B$74</f>
        <v>#N/A</v>
      </c>
      <c r="T51" s="7" t="e">
        <f>'Per Capita Nominal'!U51/'Per Capita Normalized'!$B$74</f>
        <v>#N/A</v>
      </c>
      <c r="U51" s="7" t="e">
        <f>'Per Capita Nominal'!V51/'Per Capita Normalized'!$B$74</f>
        <v>#N/A</v>
      </c>
      <c r="V51" s="7" t="e">
        <f>'Per Capita Nominal'!W51/'Per Capita Normalized'!$B$74</f>
        <v>#N/A</v>
      </c>
      <c r="W51" s="7" t="e">
        <f>'Per Capita Nominal'!X51/'Per Capita Normalized'!$B$74</f>
        <v>#N/A</v>
      </c>
      <c r="X51" s="7" t="e">
        <f>'Per Capita Nominal'!Y51/'Per Capita Normalized'!$B$74</f>
        <v>#N/A</v>
      </c>
      <c r="Y51" s="7" t="e">
        <f>'Per Capita Nominal'!Z51/'Per Capita Normalized'!$B$74</f>
        <v>#N/A</v>
      </c>
      <c r="Z51" s="7" t="e">
        <f>'Per Capita Nominal'!AA51/'Per Capita Normalized'!$B$74</f>
        <v>#N/A</v>
      </c>
      <c r="AA51" s="7" t="e">
        <f>'Per Capita Nominal'!AB51/'Per Capita Normalized'!$B$74</f>
        <v>#N/A</v>
      </c>
      <c r="AB51" s="7" t="e">
        <f>'Per Capita Nominal'!AC51/'Per Capita Normalized'!$B$74</f>
        <v>#N/A</v>
      </c>
      <c r="AC51" s="7" t="e">
        <f>'Per Capita Nominal'!AD51/'Per Capita Normalized'!$B$74</f>
        <v>#N/A</v>
      </c>
      <c r="AD51" s="7" t="e">
        <f>'Per Capita Nominal'!AE51/'Per Capita Normalized'!$B$74</f>
        <v>#N/A</v>
      </c>
      <c r="AE51" s="7" t="e">
        <f>'Per Capita Nominal'!AF51/'Per Capita Normalized'!$B$74</f>
        <v>#N/A</v>
      </c>
      <c r="AF51" s="7" t="e">
        <f>'Per Capita Nominal'!AG51/'Per Capita Normalized'!$B$74</f>
        <v>#N/A</v>
      </c>
      <c r="AG51" s="7" t="e">
        <f>'Per Capita Nominal'!AH51/'Per Capita Normalized'!$B$74</f>
        <v>#N/A</v>
      </c>
      <c r="AH51" s="7" t="e">
        <f>'Per Capita Nominal'!AI51/'Per Capita Normalized'!$B$74</f>
        <v>#N/A</v>
      </c>
      <c r="AI51" s="7" t="e">
        <f>'Per Capita Nominal'!AJ51/'Per Capita Normalized'!$B$74</f>
        <v>#N/A</v>
      </c>
      <c r="AJ51" s="7" t="e">
        <f>'Per Capita Nominal'!AK51/'Per Capita Normalized'!$B$74</f>
        <v>#N/A</v>
      </c>
      <c r="AK51" s="7" t="e">
        <f>'Per Capita Nominal'!AL51/'Per Capita Normalized'!$B$74</f>
        <v>#N/A</v>
      </c>
      <c r="AL51" s="7" t="e">
        <f>'Per Capita Nominal'!AM51/'Per Capita Normalized'!$B$74</f>
        <v>#N/A</v>
      </c>
      <c r="AM51" s="7" t="e">
        <f>'Per Capita Nominal'!AN51/'Per Capita Normalized'!$B$74</f>
        <v>#N/A</v>
      </c>
      <c r="AN51" s="7" t="e">
        <f>'Per Capita Nominal'!AO51/'Per Capita Normalized'!$B$74</f>
        <v>#N/A</v>
      </c>
      <c r="AO51" s="7" t="e">
        <f>'Per Capita Nominal'!AP51/'Per Capita Normalized'!$B$74</f>
        <v>#N/A</v>
      </c>
      <c r="AP51" s="7" t="e">
        <f>'Per Capita Nominal'!AQ51/'Per Capita Normalized'!$B$74</f>
        <v>#N/A</v>
      </c>
      <c r="AQ51" s="7" t="e">
        <f>'Per Capita Nominal'!AR51/'Per Capita Normalized'!$B$74</f>
        <v>#N/A</v>
      </c>
      <c r="AR51" s="7" t="e">
        <f>'Per Capita Nominal'!AS51/'Per Capita Normalized'!$B$74</f>
        <v>#N/A</v>
      </c>
      <c r="AS51" s="7" t="e">
        <f>'Per Capita Nominal'!AT51/'Per Capita Normalized'!$B$74</f>
        <v>#N/A</v>
      </c>
      <c r="AT51" s="7" t="e">
        <f>'Per Capita Nominal'!AU51/'Per Capita Normalized'!$B$74</f>
        <v>#N/A</v>
      </c>
      <c r="AU51" s="7" t="e">
        <f>'Per Capita Nominal'!AV51/'Per Capita Normalized'!$B$74</f>
        <v>#N/A</v>
      </c>
      <c r="AV51" s="7" t="e">
        <f>'Per Capita Nominal'!AW51/'Per Capita Normalized'!$B$74</f>
        <v>#N/A</v>
      </c>
      <c r="AW51" s="7" t="e">
        <f>'Per Capita Nominal'!AX51/'Per Capita Normalized'!$B$74</f>
        <v>#N/A</v>
      </c>
      <c r="AX51" s="7" t="e">
        <f>'Per Capita Nominal'!AY51/'Per Capita Normalized'!$B$74</f>
        <v>#N/A</v>
      </c>
      <c r="AY51" s="7" t="e">
        <f>'Per Capita Nominal'!AZ51/'Per Capita Normalized'!$B$74</f>
        <v>#N/A</v>
      </c>
      <c r="AZ51" s="7" t="e">
        <f>'Per Capita Nominal'!BA51/'Per Capita Normalized'!$B$74</f>
        <v>#N/A</v>
      </c>
      <c r="BA51" s="7" t="e">
        <f>'Per Capita Nominal'!BB51/'Per Capita Normalized'!$B$74</f>
        <v>#N/A</v>
      </c>
      <c r="BB51" s="7" t="e">
        <f>'Per Capita Nominal'!BC51/'Per Capita Normalized'!$B$74</f>
        <v>#N/A</v>
      </c>
      <c r="BC51" s="7" t="e">
        <f>'Per Capita Nominal'!BD51/'Per Capita Normalized'!$B$74</f>
        <v>#N/A</v>
      </c>
      <c r="BD51" s="7" t="e">
        <f>'Per Capita Nominal'!BE51/'Per Capita Normalized'!$B$74</f>
        <v>#N/A</v>
      </c>
      <c r="BE51" s="7" t="e">
        <f>'Per Capita Nominal'!BF51/'Per Capita Normalized'!$B$74</f>
        <v>#N/A</v>
      </c>
      <c r="BF51" s="7" t="e">
        <f>'Per Capita Nominal'!BG51/'Per Capita Normalized'!$B$74</f>
        <v>#N/A</v>
      </c>
      <c r="BG51" s="7" t="e">
        <f>'Per Capita Nominal'!BH51/'Per Capita Normalized'!$B$74</f>
        <v>#N/A</v>
      </c>
      <c r="BH51" s="7" t="e">
        <f>'Per Capita Nominal'!BI51/'Per Capita Normalized'!$B$74</f>
        <v>#N/A</v>
      </c>
      <c r="BI51" s="7" t="e">
        <f>'Per Capita Nominal'!BJ51/'Per Capita Normalized'!$B$74</f>
        <v>#N/A</v>
      </c>
      <c r="BJ51" s="7" t="e">
        <f>'Per Capita Nominal'!BK51/'Per Capita Normalized'!$B$74</f>
        <v>#N/A</v>
      </c>
      <c r="BK51" s="7" t="e">
        <f>'Per Capita Nominal'!BL51/'Per Capita Normalized'!$B$74</f>
        <v>#N/A</v>
      </c>
      <c r="BL51" s="7" t="e">
        <f>'Per Capita Nominal'!BM51/'Per Capita Normalized'!$B$74</f>
        <v>#N/A</v>
      </c>
      <c r="BM51" s="7" t="e">
        <f>'Per Capita Nominal'!BN51/'Per Capita Normalized'!$B$74</f>
        <v>#N/A</v>
      </c>
      <c r="BN51" s="7" t="e">
        <f>'Per Capita Nominal'!BO51/'Per Capita Normalized'!$B$74</f>
        <v>#N/A</v>
      </c>
      <c r="BO51" s="7" t="e">
        <f>'Per Capita Nominal'!BP51/'Per Capita Normalized'!$B$74</f>
        <v>#N/A</v>
      </c>
      <c r="BP51" s="7" t="e">
        <f>'Per Capita Nominal'!BQ51/'Per Capita Normalized'!$B$74</f>
        <v>#N/A</v>
      </c>
      <c r="BQ51" s="7" t="e">
        <f>'Per Capita Nominal'!BR51/'Per Capita Normalized'!$B$74</f>
        <v>#N/A</v>
      </c>
      <c r="BR51" s="7" t="e">
        <f>'Per Capita Nominal'!BS51/'Per Capita Normalized'!$B$74</f>
        <v>#N/A</v>
      </c>
      <c r="BS51" s="7" t="e">
        <f>'Per Capita Nominal'!BT51/'Per Capita Normalized'!$B$74</f>
        <v>#N/A</v>
      </c>
      <c r="BT51" s="7" t="e">
        <f>'Per Capita Nominal'!BU51/'Per Capita Normalized'!$B$74</f>
        <v>#N/A</v>
      </c>
      <c r="BU51" s="7" t="e">
        <f>'Per Capita Nominal'!BV51/'Per Capita Normalized'!$B$74</f>
        <v>#N/A</v>
      </c>
      <c r="BV51" s="7" t="e">
        <f>'Per Capita Nominal'!BW51/'Per Capita Normalized'!$B$74</f>
        <v>#N/A</v>
      </c>
      <c r="BW51" s="7" t="e">
        <f>'Per Capita Nominal'!BX51/'Per Capita Normalized'!$B$74</f>
        <v>#N/A</v>
      </c>
      <c r="BX51" s="7" t="e">
        <f>'Per Capita Nominal'!BY51/'Per Capita Normalized'!$B$74</f>
        <v>#N/A</v>
      </c>
      <c r="BY51" s="7" t="e">
        <f>'Per Capita Nominal'!BZ51/'Per Capita Normalized'!$B$74</f>
        <v>#N/A</v>
      </c>
      <c r="BZ51" s="7" t="e">
        <f>'Per Capita Nominal'!CA51/'Per Capita Normalized'!$B$74</f>
        <v>#N/A</v>
      </c>
      <c r="CA51" s="7" t="e">
        <f>'Per Capita Nominal'!CB51/'Per Capita Normalized'!$B$74</f>
        <v>#N/A</v>
      </c>
      <c r="CB51" s="7" t="e">
        <f>'Per Capita Nominal'!CC51/'Per Capita Normalized'!$B$74</f>
        <v>#N/A</v>
      </c>
      <c r="CC51" s="7" t="e">
        <f>'Per Capita Nominal'!CD51/'Per Capita Normalized'!$B$74</f>
        <v>#N/A</v>
      </c>
      <c r="CD51" s="7" t="e">
        <f>'Per Capita Nominal'!CE51/'Per Capita Normalized'!$B$74</f>
        <v>#N/A</v>
      </c>
      <c r="CE51" s="7" t="e">
        <f>'Per Capita Nominal'!CF51/'Per Capita Normalized'!$B$74</f>
        <v>#N/A</v>
      </c>
      <c r="CF51" s="7" t="e">
        <f>'Per Capita Nominal'!CG51/'Per Capita Normalized'!$B$74</f>
        <v>#N/A</v>
      </c>
      <c r="CG51" s="7" t="e">
        <f>'Per Capita Nominal'!CH51/'Per Capita Normalized'!$B$74</f>
        <v>#N/A</v>
      </c>
      <c r="CH51" s="7" t="e">
        <f>'Per Capita Nominal'!CI51/'Per Capita Normalized'!$B$74</f>
        <v>#N/A</v>
      </c>
      <c r="CI51" s="7" t="e">
        <f>'Per Capita Nominal'!CJ51/'Per Capita Normalized'!$B$74</f>
        <v>#N/A</v>
      </c>
      <c r="CJ51" s="7" t="e">
        <f>'Per Capita Nominal'!CK51/'Per Capita Normalized'!$B$74</f>
        <v>#N/A</v>
      </c>
      <c r="CK51" s="7" t="e">
        <f>'Per Capita Nominal'!CL51/'Per Capita Normalized'!$B$74</f>
        <v>#N/A</v>
      </c>
      <c r="CL51" s="7" t="e">
        <f>'Per Capita Nominal'!CM51/'Per Capita Normalized'!$B$74</f>
        <v>#N/A</v>
      </c>
      <c r="CM51" s="7" t="e">
        <f>'Per Capita Nominal'!CN51/'Per Capita Normalized'!$B$74</f>
        <v>#N/A</v>
      </c>
      <c r="CN51" s="7" t="e">
        <f>'Per Capita Nominal'!CO51/'Per Capita Normalized'!$B$74</f>
        <v>#N/A</v>
      </c>
      <c r="CO51" s="7" t="e">
        <f>'Per Capita Nominal'!CP51/'Per Capita Normalized'!$B$74</f>
        <v>#N/A</v>
      </c>
    </row>
    <row r="52" spans="1:93" hidden="1" outlineLevel="5">
      <c r="A52" s="236" t="s">
        <v>384</v>
      </c>
      <c r="B52" s="7" t="e">
        <f>'Per Capita Nominal'!C52/'Per Capita Normalized'!$B$74</f>
        <v>#N/A</v>
      </c>
      <c r="C52" s="11" t="e">
        <f>'Per Capita Nominal'!D52/'Per Capita Normalized'!$B$74</f>
        <v>#N/A</v>
      </c>
      <c r="D52" s="7" t="e">
        <f>'Per Capita Nominal'!E52/'Per Capita Normalized'!$B$74</f>
        <v>#N/A</v>
      </c>
      <c r="E52" s="7" t="e">
        <f>'Per Capita Nominal'!F52/'Per Capita Normalized'!$B$74</f>
        <v>#N/A</v>
      </c>
      <c r="F52" s="7" t="e">
        <f>'Per Capita Nominal'!G52/'Per Capita Normalized'!$B$74</f>
        <v>#N/A</v>
      </c>
      <c r="G52" s="7" t="e">
        <f>'Per Capita Nominal'!H52/'Per Capita Normalized'!$B$74</f>
        <v>#N/A</v>
      </c>
      <c r="H52" s="7" t="e">
        <f>'Per Capita Nominal'!I52/'Per Capita Normalized'!$B$74</f>
        <v>#N/A</v>
      </c>
      <c r="I52" s="7" t="e">
        <f>'Per Capita Nominal'!J52/'Per Capita Normalized'!$B$74</f>
        <v>#N/A</v>
      </c>
      <c r="J52" s="7" t="e">
        <f>'Per Capita Nominal'!K52/'Per Capita Normalized'!$B$74</f>
        <v>#N/A</v>
      </c>
      <c r="K52" s="7" t="e">
        <f>'Per Capita Nominal'!L52/'Per Capita Normalized'!$B$74</f>
        <v>#N/A</v>
      </c>
      <c r="L52" s="7" t="e">
        <f>'Per Capita Nominal'!M52/'Per Capita Normalized'!$B$74</f>
        <v>#N/A</v>
      </c>
      <c r="M52" s="7" t="e">
        <f>'Per Capita Nominal'!N52/'Per Capita Normalized'!$B$74</f>
        <v>#N/A</v>
      </c>
      <c r="N52" s="7" t="e">
        <f>'Per Capita Nominal'!O52/'Per Capita Normalized'!$B$74</f>
        <v>#N/A</v>
      </c>
      <c r="O52" s="7" t="e">
        <f>'Per Capita Nominal'!P52/'Per Capita Normalized'!$B$74</f>
        <v>#N/A</v>
      </c>
      <c r="P52" s="7" t="e">
        <f>'Per Capita Nominal'!Q52/'Per Capita Normalized'!$B$74</f>
        <v>#N/A</v>
      </c>
      <c r="Q52" s="7" t="e">
        <f>'Per Capita Nominal'!R52/'Per Capita Normalized'!$B$74</f>
        <v>#N/A</v>
      </c>
      <c r="R52" s="7" t="e">
        <f>'Per Capita Nominal'!S52/'Per Capita Normalized'!$B$74</f>
        <v>#N/A</v>
      </c>
      <c r="S52" s="7" t="e">
        <f>'Per Capita Nominal'!T52/'Per Capita Normalized'!$B$74</f>
        <v>#N/A</v>
      </c>
      <c r="T52" s="7" t="e">
        <f>'Per Capita Nominal'!U52/'Per Capita Normalized'!$B$74</f>
        <v>#N/A</v>
      </c>
      <c r="U52" s="7" t="e">
        <f>'Per Capita Nominal'!V52/'Per Capita Normalized'!$B$74</f>
        <v>#N/A</v>
      </c>
      <c r="V52" s="7" t="e">
        <f>'Per Capita Nominal'!W52/'Per Capita Normalized'!$B$74</f>
        <v>#N/A</v>
      </c>
      <c r="W52" s="7" t="e">
        <f>'Per Capita Nominal'!X52/'Per Capita Normalized'!$B$74</f>
        <v>#N/A</v>
      </c>
      <c r="X52" s="7" t="e">
        <f>'Per Capita Nominal'!Y52/'Per Capita Normalized'!$B$74</f>
        <v>#N/A</v>
      </c>
      <c r="Y52" s="7" t="e">
        <f>'Per Capita Nominal'!Z52/'Per Capita Normalized'!$B$74</f>
        <v>#N/A</v>
      </c>
      <c r="Z52" s="7" t="e">
        <f>'Per Capita Nominal'!AA52/'Per Capita Normalized'!$B$74</f>
        <v>#N/A</v>
      </c>
      <c r="AA52" s="7" t="e">
        <f>'Per Capita Nominal'!AB52/'Per Capita Normalized'!$B$74</f>
        <v>#N/A</v>
      </c>
      <c r="AB52" s="7" t="e">
        <f>'Per Capita Nominal'!AC52/'Per Capita Normalized'!$B$74</f>
        <v>#N/A</v>
      </c>
      <c r="AC52" s="7" t="e">
        <f>'Per Capita Nominal'!AD52/'Per Capita Normalized'!$B$74</f>
        <v>#N/A</v>
      </c>
      <c r="AD52" s="7" t="e">
        <f>'Per Capita Nominal'!AE52/'Per Capita Normalized'!$B$74</f>
        <v>#N/A</v>
      </c>
      <c r="AE52" s="7" t="e">
        <f>'Per Capita Nominal'!AF52/'Per Capita Normalized'!$B$74</f>
        <v>#N/A</v>
      </c>
      <c r="AF52" s="7" t="e">
        <f>'Per Capita Nominal'!AG52/'Per Capita Normalized'!$B$74</f>
        <v>#N/A</v>
      </c>
      <c r="AG52" s="7" t="e">
        <f>'Per Capita Nominal'!AH52/'Per Capita Normalized'!$B$74</f>
        <v>#N/A</v>
      </c>
      <c r="AH52" s="7" t="e">
        <f>'Per Capita Nominal'!AI52/'Per Capita Normalized'!$B$74</f>
        <v>#N/A</v>
      </c>
      <c r="AI52" s="7" t="e">
        <f>'Per Capita Nominal'!AJ52/'Per Capita Normalized'!$B$74</f>
        <v>#N/A</v>
      </c>
      <c r="AJ52" s="7" t="e">
        <f>'Per Capita Nominal'!AK52/'Per Capita Normalized'!$B$74</f>
        <v>#N/A</v>
      </c>
      <c r="AK52" s="7" t="e">
        <f>'Per Capita Nominal'!AL52/'Per Capita Normalized'!$B$74</f>
        <v>#N/A</v>
      </c>
      <c r="AL52" s="7" t="e">
        <f>'Per Capita Nominal'!AM52/'Per Capita Normalized'!$B$74</f>
        <v>#N/A</v>
      </c>
      <c r="AM52" s="7" t="e">
        <f>'Per Capita Nominal'!AN52/'Per Capita Normalized'!$B$74</f>
        <v>#N/A</v>
      </c>
      <c r="AN52" s="7" t="e">
        <f>'Per Capita Nominal'!AO52/'Per Capita Normalized'!$B$74</f>
        <v>#N/A</v>
      </c>
      <c r="AO52" s="7" t="e">
        <f>'Per Capita Nominal'!AP52/'Per Capita Normalized'!$B$74</f>
        <v>#N/A</v>
      </c>
      <c r="AP52" s="7" t="e">
        <f>'Per Capita Nominal'!AQ52/'Per Capita Normalized'!$B$74</f>
        <v>#N/A</v>
      </c>
      <c r="AQ52" s="7" t="e">
        <f>'Per Capita Nominal'!AR52/'Per Capita Normalized'!$B$74</f>
        <v>#N/A</v>
      </c>
      <c r="AR52" s="7" t="e">
        <f>'Per Capita Nominal'!AS52/'Per Capita Normalized'!$B$74</f>
        <v>#N/A</v>
      </c>
      <c r="AS52" s="7" t="e">
        <f>'Per Capita Nominal'!AT52/'Per Capita Normalized'!$B$74</f>
        <v>#N/A</v>
      </c>
      <c r="AT52" s="7" t="e">
        <f>'Per Capita Nominal'!AU52/'Per Capita Normalized'!$B$74</f>
        <v>#N/A</v>
      </c>
      <c r="AU52" s="7" t="e">
        <f>'Per Capita Nominal'!AV52/'Per Capita Normalized'!$B$74</f>
        <v>#N/A</v>
      </c>
      <c r="AV52" s="7" t="e">
        <f>'Per Capita Nominal'!AW52/'Per Capita Normalized'!$B$74</f>
        <v>#N/A</v>
      </c>
      <c r="AW52" s="7" t="e">
        <f>'Per Capita Nominal'!AX52/'Per Capita Normalized'!$B$74</f>
        <v>#N/A</v>
      </c>
      <c r="AX52" s="7" t="e">
        <f>'Per Capita Nominal'!AY52/'Per Capita Normalized'!$B$74</f>
        <v>#N/A</v>
      </c>
      <c r="AY52" s="7" t="e">
        <f>'Per Capita Nominal'!AZ52/'Per Capita Normalized'!$B$74</f>
        <v>#N/A</v>
      </c>
      <c r="AZ52" s="7" t="e">
        <f>'Per Capita Nominal'!BA52/'Per Capita Normalized'!$B$74</f>
        <v>#N/A</v>
      </c>
      <c r="BA52" s="7" t="e">
        <f>'Per Capita Nominal'!BB52/'Per Capita Normalized'!$B$74</f>
        <v>#N/A</v>
      </c>
      <c r="BB52" s="7" t="e">
        <f>'Per Capita Nominal'!BC52/'Per Capita Normalized'!$B$74</f>
        <v>#N/A</v>
      </c>
      <c r="BC52" s="7" t="e">
        <f>'Per Capita Nominal'!BD52/'Per Capita Normalized'!$B$74</f>
        <v>#N/A</v>
      </c>
      <c r="BD52" s="7" t="e">
        <f>'Per Capita Nominal'!BE52/'Per Capita Normalized'!$B$74</f>
        <v>#N/A</v>
      </c>
      <c r="BE52" s="7" t="e">
        <f>'Per Capita Nominal'!BF52/'Per Capita Normalized'!$B$74</f>
        <v>#N/A</v>
      </c>
      <c r="BF52" s="7" t="e">
        <f>'Per Capita Nominal'!BG52/'Per Capita Normalized'!$B$74</f>
        <v>#N/A</v>
      </c>
      <c r="BG52" s="7" t="e">
        <f>'Per Capita Nominal'!BH52/'Per Capita Normalized'!$B$74</f>
        <v>#N/A</v>
      </c>
      <c r="BH52" s="7" t="e">
        <f>'Per Capita Nominal'!BI52/'Per Capita Normalized'!$B$74</f>
        <v>#N/A</v>
      </c>
      <c r="BI52" s="7" t="e">
        <f>'Per Capita Nominal'!BJ52/'Per Capita Normalized'!$B$74</f>
        <v>#N/A</v>
      </c>
      <c r="BJ52" s="7" t="e">
        <f>'Per Capita Nominal'!BK52/'Per Capita Normalized'!$B$74</f>
        <v>#N/A</v>
      </c>
      <c r="BK52" s="7" t="e">
        <f>'Per Capita Nominal'!BL52/'Per Capita Normalized'!$B$74</f>
        <v>#N/A</v>
      </c>
      <c r="BL52" s="7" t="e">
        <f>'Per Capita Nominal'!BM52/'Per Capita Normalized'!$B$74</f>
        <v>#N/A</v>
      </c>
      <c r="BM52" s="7" t="e">
        <f>'Per Capita Nominal'!BN52/'Per Capita Normalized'!$B$74</f>
        <v>#N/A</v>
      </c>
      <c r="BN52" s="7" t="e">
        <f>'Per Capita Nominal'!BO52/'Per Capita Normalized'!$B$74</f>
        <v>#N/A</v>
      </c>
      <c r="BO52" s="7" t="e">
        <f>'Per Capita Nominal'!BP52/'Per Capita Normalized'!$B$74</f>
        <v>#N/A</v>
      </c>
      <c r="BP52" s="7" t="e">
        <f>'Per Capita Nominal'!BQ52/'Per Capita Normalized'!$B$74</f>
        <v>#N/A</v>
      </c>
      <c r="BQ52" s="7" t="e">
        <f>'Per Capita Nominal'!BR52/'Per Capita Normalized'!$B$74</f>
        <v>#N/A</v>
      </c>
      <c r="BR52" s="7" t="e">
        <f>'Per Capita Nominal'!BS52/'Per Capita Normalized'!$B$74</f>
        <v>#N/A</v>
      </c>
      <c r="BS52" s="7" t="e">
        <f>'Per Capita Nominal'!BT52/'Per Capita Normalized'!$B$74</f>
        <v>#N/A</v>
      </c>
      <c r="BT52" s="7" t="e">
        <f>'Per Capita Nominal'!BU52/'Per Capita Normalized'!$B$74</f>
        <v>#N/A</v>
      </c>
      <c r="BU52" s="7" t="e">
        <f>'Per Capita Nominal'!BV52/'Per Capita Normalized'!$B$74</f>
        <v>#N/A</v>
      </c>
      <c r="BV52" s="7" t="e">
        <f>'Per Capita Nominal'!BW52/'Per Capita Normalized'!$B$74</f>
        <v>#N/A</v>
      </c>
      <c r="BW52" s="7" t="e">
        <f>'Per Capita Nominal'!BX52/'Per Capita Normalized'!$B$74</f>
        <v>#N/A</v>
      </c>
      <c r="BX52" s="7" t="e">
        <f>'Per Capita Nominal'!BY52/'Per Capita Normalized'!$B$74</f>
        <v>#N/A</v>
      </c>
      <c r="BY52" s="7" t="e">
        <f>'Per Capita Nominal'!BZ52/'Per Capita Normalized'!$B$74</f>
        <v>#N/A</v>
      </c>
      <c r="BZ52" s="7" t="e">
        <f>'Per Capita Nominal'!CA52/'Per Capita Normalized'!$B$74</f>
        <v>#N/A</v>
      </c>
      <c r="CA52" s="7" t="e">
        <f>'Per Capita Nominal'!CB52/'Per Capita Normalized'!$B$74</f>
        <v>#N/A</v>
      </c>
      <c r="CB52" s="7" t="e">
        <f>'Per Capita Nominal'!CC52/'Per Capita Normalized'!$B$74</f>
        <v>#N/A</v>
      </c>
      <c r="CC52" s="7" t="e">
        <f>'Per Capita Nominal'!CD52/'Per Capita Normalized'!$B$74</f>
        <v>#N/A</v>
      </c>
      <c r="CD52" s="7" t="e">
        <f>'Per Capita Nominal'!CE52/'Per Capita Normalized'!$B$74</f>
        <v>#N/A</v>
      </c>
      <c r="CE52" s="7" t="e">
        <f>'Per Capita Nominal'!CF52/'Per Capita Normalized'!$B$74</f>
        <v>#N/A</v>
      </c>
      <c r="CF52" s="7" t="e">
        <f>'Per Capita Nominal'!CG52/'Per Capita Normalized'!$B$74</f>
        <v>#N/A</v>
      </c>
      <c r="CG52" s="7" t="e">
        <f>'Per Capita Nominal'!CH52/'Per Capita Normalized'!$B$74</f>
        <v>#N/A</v>
      </c>
      <c r="CH52" s="7" t="e">
        <f>'Per Capita Nominal'!CI52/'Per Capita Normalized'!$B$74</f>
        <v>#N/A</v>
      </c>
      <c r="CI52" s="7" t="e">
        <f>'Per Capita Nominal'!CJ52/'Per Capita Normalized'!$B$74</f>
        <v>#N/A</v>
      </c>
      <c r="CJ52" s="7" t="e">
        <f>'Per Capita Nominal'!CK52/'Per Capita Normalized'!$B$74</f>
        <v>#N/A</v>
      </c>
      <c r="CK52" s="7" t="e">
        <f>'Per Capita Nominal'!CL52/'Per Capita Normalized'!$B$74</f>
        <v>#N/A</v>
      </c>
      <c r="CL52" s="7" t="e">
        <f>'Per Capita Nominal'!CM52/'Per Capita Normalized'!$B$74</f>
        <v>#N/A</v>
      </c>
      <c r="CM52" s="7" t="e">
        <f>'Per Capita Nominal'!CN52/'Per Capita Normalized'!$B$74</f>
        <v>#N/A</v>
      </c>
      <c r="CN52" s="7" t="e">
        <f>'Per Capita Nominal'!CO52/'Per Capita Normalized'!$B$74</f>
        <v>#N/A</v>
      </c>
      <c r="CO52" s="7" t="e">
        <f>'Per Capita Nominal'!CP52/'Per Capita Normalized'!$B$74</f>
        <v>#N/A</v>
      </c>
    </row>
    <row r="53" spans="1:93" hidden="1" outlineLevel="5">
      <c r="A53" s="236" t="s">
        <v>385</v>
      </c>
      <c r="B53" s="7" t="e">
        <f>'Per Capita Nominal'!C53/'Per Capita Normalized'!$B$74</f>
        <v>#N/A</v>
      </c>
      <c r="C53" s="11" t="e">
        <f>'Per Capita Nominal'!D53/'Per Capita Normalized'!$B$74</f>
        <v>#N/A</v>
      </c>
      <c r="D53" s="7" t="e">
        <f>'Per Capita Nominal'!E53/'Per Capita Normalized'!$B$74</f>
        <v>#N/A</v>
      </c>
      <c r="E53" s="7" t="e">
        <f>'Per Capita Nominal'!F53/'Per Capita Normalized'!$B$74</f>
        <v>#N/A</v>
      </c>
      <c r="F53" s="7" t="e">
        <f>'Per Capita Nominal'!G53/'Per Capita Normalized'!$B$74</f>
        <v>#N/A</v>
      </c>
      <c r="G53" s="7" t="e">
        <f>'Per Capita Nominal'!H53/'Per Capita Normalized'!$B$74</f>
        <v>#N/A</v>
      </c>
      <c r="H53" s="7" t="e">
        <f>'Per Capita Nominal'!I53/'Per Capita Normalized'!$B$74</f>
        <v>#N/A</v>
      </c>
      <c r="I53" s="7" t="e">
        <f>'Per Capita Nominal'!J53/'Per Capita Normalized'!$B$74</f>
        <v>#N/A</v>
      </c>
      <c r="J53" s="7" t="e">
        <f>'Per Capita Nominal'!K53/'Per Capita Normalized'!$B$74</f>
        <v>#N/A</v>
      </c>
      <c r="K53" s="7" t="e">
        <f>'Per Capita Nominal'!L53/'Per Capita Normalized'!$B$74</f>
        <v>#N/A</v>
      </c>
      <c r="L53" s="7" t="e">
        <f>'Per Capita Nominal'!M53/'Per Capita Normalized'!$B$74</f>
        <v>#N/A</v>
      </c>
      <c r="M53" s="7" t="e">
        <f>'Per Capita Nominal'!N53/'Per Capita Normalized'!$B$74</f>
        <v>#N/A</v>
      </c>
      <c r="N53" s="7" t="e">
        <f>'Per Capita Nominal'!O53/'Per Capita Normalized'!$B$74</f>
        <v>#N/A</v>
      </c>
      <c r="O53" s="7" t="e">
        <f>'Per Capita Nominal'!P53/'Per Capita Normalized'!$B$74</f>
        <v>#N/A</v>
      </c>
      <c r="P53" s="7" t="e">
        <f>'Per Capita Nominal'!Q53/'Per Capita Normalized'!$B$74</f>
        <v>#N/A</v>
      </c>
      <c r="Q53" s="7" t="e">
        <f>'Per Capita Nominal'!R53/'Per Capita Normalized'!$B$74</f>
        <v>#N/A</v>
      </c>
      <c r="R53" s="7" t="e">
        <f>'Per Capita Nominal'!S53/'Per Capita Normalized'!$B$74</f>
        <v>#N/A</v>
      </c>
      <c r="S53" s="7" t="e">
        <f>'Per Capita Nominal'!T53/'Per Capita Normalized'!$B$74</f>
        <v>#N/A</v>
      </c>
      <c r="T53" s="7" t="e">
        <f>'Per Capita Nominal'!U53/'Per Capita Normalized'!$B$74</f>
        <v>#N/A</v>
      </c>
      <c r="U53" s="7" t="e">
        <f>'Per Capita Nominal'!V53/'Per Capita Normalized'!$B$74</f>
        <v>#N/A</v>
      </c>
      <c r="V53" s="7" t="e">
        <f>'Per Capita Nominal'!W53/'Per Capita Normalized'!$B$74</f>
        <v>#N/A</v>
      </c>
      <c r="W53" s="7" t="e">
        <f>'Per Capita Nominal'!X53/'Per Capita Normalized'!$B$74</f>
        <v>#N/A</v>
      </c>
      <c r="X53" s="7" t="e">
        <f>'Per Capita Nominal'!Y53/'Per Capita Normalized'!$B$74</f>
        <v>#N/A</v>
      </c>
      <c r="Y53" s="7" t="e">
        <f>'Per Capita Nominal'!Z53/'Per Capita Normalized'!$B$74</f>
        <v>#N/A</v>
      </c>
      <c r="Z53" s="7" t="e">
        <f>'Per Capita Nominal'!AA53/'Per Capita Normalized'!$B$74</f>
        <v>#N/A</v>
      </c>
      <c r="AA53" s="7" t="e">
        <f>'Per Capita Nominal'!AB53/'Per Capita Normalized'!$B$74</f>
        <v>#N/A</v>
      </c>
      <c r="AB53" s="7" t="e">
        <f>'Per Capita Nominal'!AC53/'Per Capita Normalized'!$B$74</f>
        <v>#N/A</v>
      </c>
      <c r="AC53" s="7" t="e">
        <f>'Per Capita Nominal'!AD53/'Per Capita Normalized'!$B$74</f>
        <v>#N/A</v>
      </c>
      <c r="AD53" s="7" t="e">
        <f>'Per Capita Nominal'!AE53/'Per Capita Normalized'!$B$74</f>
        <v>#N/A</v>
      </c>
      <c r="AE53" s="7" t="e">
        <f>'Per Capita Nominal'!AF53/'Per Capita Normalized'!$B$74</f>
        <v>#N/A</v>
      </c>
      <c r="AF53" s="7" t="e">
        <f>'Per Capita Nominal'!AG53/'Per Capita Normalized'!$B$74</f>
        <v>#N/A</v>
      </c>
      <c r="AG53" s="7" t="e">
        <f>'Per Capita Nominal'!AH53/'Per Capita Normalized'!$B$74</f>
        <v>#N/A</v>
      </c>
      <c r="AH53" s="7" t="e">
        <f>'Per Capita Nominal'!AI53/'Per Capita Normalized'!$B$74</f>
        <v>#N/A</v>
      </c>
      <c r="AI53" s="7" t="e">
        <f>'Per Capita Nominal'!AJ53/'Per Capita Normalized'!$B$74</f>
        <v>#N/A</v>
      </c>
      <c r="AJ53" s="7" t="e">
        <f>'Per Capita Nominal'!AK53/'Per Capita Normalized'!$B$74</f>
        <v>#N/A</v>
      </c>
      <c r="AK53" s="7" t="e">
        <f>'Per Capita Nominal'!AL53/'Per Capita Normalized'!$B$74</f>
        <v>#N/A</v>
      </c>
      <c r="AL53" s="7" t="e">
        <f>'Per Capita Nominal'!AM53/'Per Capita Normalized'!$B$74</f>
        <v>#N/A</v>
      </c>
      <c r="AM53" s="7" t="e">
        <f>'Per Capita Nominal'!AN53/'Per Capita Normalized'!$B$74</f>
        <v>#N/A</v>
      </c>
      <c r="AN53" s="7" t="e">
        <f>'Per Capita Nominal'!AO53/'Per Capita Normalized'!$B$74</f>
        <v>#N/A</v>
      </c>
      <c r="AO53" s="7" t="e">
        <f>'Per Capita Nominal'!AP53/'Per Capita Normalized'!$B$74</f>
        <v>#N/A</v>
      </c>
      <c r="AP53" s="7" t="e">
        <f>'Per Capita Nominal'!AQ53/'Per Capita Normalized'!$B$74</f>
        <v>#N/A</v>
      </c>
      <c r="AQ53" s="7" t="e">
        <f>'Per Capita Nominal'!AR53/'Per Capita Normalized'!$B$74</f>
        <v>#N/A</v>
      </c>
      <c r="AR53" s="7" t="e">
        <f>'Per Capita Nominal'!AS53/'Per Capita Normalized'!$B$74</f>
        <v>#N/A</v>
      </c>
      <c r="AS53" s="7" t="e">
        <f>'Per Capita Nominal'!AT53/'Per Capita Normalized'!$B$74</f>
        <v>#N/A</v>
      </c>
      <c r="AT53" s="7" t="e">
        <f>'Per Capita Nominal'!AU53/'Per Capita Normalized'!$B$74</f>
        <v>#N/A</v>
      </c>
      <c r="AU53" s="7" t="e">
        <f>'Per Capita Nominal'!AV53/'Per Capita Normalized'!$B$74</f>
        <v>#N/A</v>
      </c>
      <c r="AV53" s="7" t="e">
        <f>'Per Capita Nominal'!AW53/'Per Capita Normalized'!$B$74</f>
        <v>#N/A</v>
      </c>
      <c r="AW53" s="7" t="e">
        <f>'Per Capita Nominal'!AX53/'Per Capita Normalized'!$B$74</f>
        <v>#N/A</v>
      </c>
      <c r="AX53" s="7" t="e">
        <f>'Per Capita Nominal'!AY53/'Per Capita Normalized'!$B$74</f>
        <v>#N/A</v>
      </c>
      <c r="AY53" s="7" t="e">
        <f>'Per Capita Nominal'!AZ53/'Per Capita Normalized'!$B$74</f>
        <v>#N/A</v>
      </c>
      <c r="AZ53" s="7" t="e">
        <f>'Per Capita Nominal'!BA53/'Per Capita Normalized'!$B$74</f>
        <v>#N/A</v>
      </c>
      <c r="BA53" s="7" t="e">
        <f>'Per Capita Nominal'!BB53/'Per Capita Normalized'!$B$74</f>
        <v>#N/A</v>
      </c>
      <c r="BB53" s="7" t="e">
        <f>'Per Capita Nominal'!BC53/'Per Capita Normalized'!$B$74</f>
        <v>#N/A</v>
      </c>
      <c r="BC53" s="7" t="e">
        <f>'Per Capita Nominal'!BD53/'Per Capita Normalized'!$B$74</f>
        <v>#N/A</v>
      </c>
      <c r="BD53" s="7" t="e">
        <f>'Per Capita Nominal'!BE53/'Per Capita Normalized'!$B$74</f>
        <v>#N/A</v>
      </c>
      <c r="BE53" s="7" t="e">
        <f>'Per Capita Nominal'!BF53/'Per Capita Normalized'!$B$74</f>
        <v>#N/A</v>
      </c>
      <c r="BF53" s="7" t="e">
        <f>'Per Capita Nominal'!BG53/'Per Capita Normalized'!$B$74</f>
        <v>#N/A</v>
      </c>
      <c r="BG53" s="7" t="e">
        <f>'Per Capita Nominal'!BH53/'Per Capita Normalized'!$B$74</f>
        <v>#N/A</v>
      </c>
      <c r="BH53" s="7" t="e">
        <f>'Per Capita Nominal'!BI53/'Per Capita Normalized'!$B$74</f>
        <v>#N/A</v>
      </c>
      <c r="BI53" s="7" t="e">
        <f>'Per Capita Nominal'!BJ53/'Per Capita Normalized'!$B$74</f>
        <v>#N/A</v>
      </c>
      <c r="BJ53" s="7" t="e">
        <f>'Per Capita Nominal'!BK53/'Per Capita Normalized'!$B$74</f>
        <v>#N/A</v>
      </c>
      <c r="BK53" s="7" t="e">
        <f>'Per Capita Nominal'!BL53/'Per Capita Normalized'!$B$74</f>
        <v>#N/A</v>
      </c>
      <c r="BL53" s="7" t="e">
        <f>'Per Capita Nominal'!BM53/'Per Capita Normalized'!$B$74</f>
        <v>#N/A</v>
      </c>
      <c r="BM53" s="7" t="e">
        <f>'Per Capita Nominal'!BN53/'Per Capita Normalized'!$B$74</f>
        <v>#N/A</v>
      </c>
      <c r="BN53" s="7" t="e">
        <f>'Per Capita Nominal'!BO53/'Per Capita Normalized'!$B$74</f>
        <v>#N/A</v>
      </c>
      <c r="BO53" s="7" t="e">
        <f>'Per Capita Nominal'!BP53/'Per Capita Normalized'!$B$74</f>
        <v>#N/A</v>
      </c>
      <c r="BP53" s="7" t="e">
        <f>'Per Capita Nominal'!BQ53/'Per Capita Normalized'!$B$74</f>
        <v>#N/A</v>
      </c>
      <c r="BQ53" s="7" t="e">
        <f>'Per Capita Nominal'!BR53/'Per Capita Normalized'!$B$74</f>
        <v>#N/A</v>
      </c>
      <c r="BR53" s="7" t="e">
        <f>'Per Capita Nominal'!BS53/'Per Capita Normalized'!$B$74</f>
        <v>#N/A</v>
      </c>
      <c r="BS53" s="7" t="e">
        <f>'Per Capita Nominal'!BT53/'Per Capita Normalized'!$B$74</f>
        <v>#N/A</v>
      </c>
      <c r="BT53" s="7" t="e">
        <f>'Per Capita Nominal'!BU53/'Per Capita Normalized'!$B$74</f>
        <v>#N/A</v>
      </c>
      <c r="BU53" s="7" t="e">
        <f>'Per Capita Nominal'!BV53/'Per Capita Normalized'!$B$74</f>
        <v>#N/A</v>
      </c>
      <c r="BV53" s="7" t="e">
        <f>'Per Capita Nominal'!BW53/'Per Capita Normalized'!$B$74</f>
        <v>#N/A</v>
      </c>
      <c r="BW53" s="7" t="e">
        <f>'Per Capita Nominal'!BX53/'Per Capita Normalized'!$B$74</f>
        <v>#N/A</v>
      </c>
      <c r="BX53" s="7" t="e">
        <f>'Per Capita Nominal'!BY53/'Per Capita Normalized'!$B$74</f>
        <v>#N/A</v>
      </c>
      <c r="BY53" s="7" t="e">
        <f>'Per Capita Nominal'!BZ53/'Per Capita Normalized'!$B$74</f>
        <v>#N/A</v>
      </c>
      <c r="BZ53" s="7" t="e">
        <f>'Per Capita Nominal'!CA53/'Per Capita Normalized'!$B$74</f>
        <v>#N/A</v>
      </c>
      <c r="CA53" s="7" t="e">
        <f>'Per Capita Nominal'!CB53/'Per Capita Normalized'!$B$74</f>
        <v>#N/A</v>
      </c>
      <c r="CB53" s="7" t="e">
        <f>'Per Capita Nominal'!CC53/'Per Capita Normalized'!$B$74</f>
        <v>#N/A</v>
      </c>
      <c r="CC53" s="7" t="e">
        <f>'Per Capita Nominal'!CD53/'Per Capita Normalized'!$B$74</f>
        <v>#N/A</v>
      </c>
      <c r="CD53" s="7" t="e">
        <f>'Per Capita Nominal'!CE53/'Per Capita Normalized'!$B$74</f>
        <v>#N/A</v>
      </c>
      <c r="CE53" s="7" t="e">
        <f>'Per Capita Nominal'!CF53/'Per Capita Normalized'!$B$74</f>
        <v>#N/A</v>
      </c>
      <c r="CF53" s="7" t="e">
        <f>'Per Capita Nominal'!CG53/'Per Capita Normalized'!$B$74</f>
        <v>#N/A</v>
      </c>
      <c r="CG53" s="7" t="e">
        <f>'Per Capita Nominal'!CH53/'Per Capita Normalized'!$B$74</f>
        <v>#N/A</v>
      </c>
      <c r="CH53" s="7" t="e">
        <f>'Per Capita Nominal'!CI53/'Per Capita Normalized'!$B$74</f>
        <v>#N/A</v>
      </c>
      <c r="CI53" s="7" t="e">
        <f>'Per Capita Nominal'!CJ53/'Per Capita Normalized'!$B$74</f>
        <v>#N/A</v>
      </c>
      <c r="CJ53" s="7" t="e">
        <f>'Per Capita Nominal'!CK53/'Per Capita Normalized'!$B$74</f>
        <v>#N/A</v>
      </c>
      <c r="CK53" s="7" t="e">
        <f>'Per Capita Nominal'!CL53/'Per Capita Normalized'!$B$74</f>
        <v>#N/A</v>
      </c>
      <c r="CL53" s="7" t="e">
        <f>'Per Capita Nominal'!CM53/'Per Capita Normalized'!$B$74</f>
        <v>#N/A</v>
      </c>
      <c r="CM53" s="7" t="e">
        <f>'Per Capita Nominal'!CN53/'Per Capita Normalized'!$B$74</f>
        <v>#N/A</v>
      </c>
      <c r="CN53" s="7" t="e">
        <f>'Per Capita Nominal'!CO53/'Per Capita Normalized'!$B$74</f>
        <v>#N/A</v>
      </c>
      <c r="CO53" s="7" t="e">
        <f>'Per Capita Nominal'!CP53/'Per Capita Normalized'!$B$74</f>
        <v>#N/A</v>
      </c>
    </row>
    <row r="54" spans="1:93" hidden="1" outlineLevel="5">
      <c r="A54" s="235" t="s">
        <v>386</v>
      </c>
      <c r="B54" s="7" t="e">
        <f>'Per Capita Nominal'!C54/'Per Capita Normalized'!$B$74</f>
        <v>#N/A</v>
      </c>
      <c r="C54" s="11" t="e">
        <f>'Per Capita Nominal'!D54/'Per Capita Normalized'!$B$74</f>
        <v>#N/A</v>
      </c>
      <c r="D54" s="7" t="e">
        <f>'Per Capita Nominal'!E54/'Per Capita Normalized'!$B$74</f>
        <v>#N/A</v>
      </c>
      <c r="E54" s="7" t="e">
        <f>'Per Capita Nominal'!F54/'Per Capita Normalized'!$B$74</f>
        <v>#N/A</v>
      </c>
      <c r="F54" s="7" t="e">
        <f>'Per Capita Nominal'!G54/'Per Capita Normalized'!$B$74</f>
        <v>#N/A</v>
      </c>
      <c r="G54" s="7" t="e">
        <f>'Per Capita Nominal'!H54/'Per Capita Normalized'!$B$74</f>
        <v>#N/A</v>
      </c>
      <c r="H54" s="7" t="e">
        <f>'Per Capita Nominal'!I54/'Per Capita Normalized'!$B$74</f>
        <v>#N/A</v>
      </c>
      <c r="I54" s="7" t="e">
        <f>'Per Capita Nominal'!J54/'Per Capita Normalized'!$B$74</f>
        <v>#N/A</v>
      </c>
      <c r="J54" s="7" t="e">
        <f>'Per Capita Nominal'!K54/'Per Capita Normalized'!$B$74</f>
        <v>#N/A</v>
      </c>
      <c r="K54" s="7" t="e">
        <f>'Per Capita Nominal'!L54/'Per Capita Normalized'!$B$74</f>
        <v>#N/A</v>
      </c>
      <c r="L54" s="7" t="e">
        <f>'Per Capita Nominal'!M54/'Per Capita Normalized'!$B$74</f>
        <v>#N/A</v>
      </c>
      <c r="M54" s="7" t="e">
        <f>'Per Capita Nominal'!N54/'Per Capita Normalized'!$B$74</f>
        <v>#N/A</v>
      </c>
      <c r="N54" s="7" t="e">
        <f>'Per Capita Nominal'!O54/'Per Capita Normalized'!$B$74</f>
        <v>#N/A</v>
      </c>
      <c r="O54" s="7" t="e">
        <f>'Per Capita Nominal'!P54/'Per Capita Normalized'!$B$74</f>
        <v>#N/A</v>
      </c>
      <c r="P54" s="7" t="e">
        <f>'Per Capita Nominal'!Q54/'Per Capita Normalized'!$B$74</f>
        <v>#N/A</v>
      </c>
      <c r="Q54" s="7" t="e">
        <f>'Per Capita Nominal'!R54/'Per Capita Normalized'!$B$74</f>
        <v>#N/A</v>
      </c>
      <c r="R54" s="7" t="e">
        <f>'Per Capita Nominal'!S54/'Per Capita Normalized'!$B$74</f>
        <v>#N/A</v>
      </c>
      <c r="S54" s="7" t="e">
        <f>'Per Capita Nominal'!T54/'Per Capita Normalized'!$B$74</f>
        <v>#N/A</v>
      </c>
      <c r="T54" s="7" t="e">
        <f>'Per Capita Nominal'!U54/'Per Capita Normalized'!$B$74</f>
        <v>#N/A</v>
      </c>
      <c r="U54" s="7" t="e">
        <f>'Per Capita Nominal'!V54/'Per Capita Normalized'!$B$74</f>
        <v>#N/A</v>
      </c>
      <c r="V54" s="7" t="e">
        <f>'Per Capita Nominal'!W54/'Per Capita Normalized'!$B$74</f>
        <v>#N/A</v>
      </c>
      <c r="W54" s="7" t="e">
        <f>'Per Capita Nominal'!X54/'Per Capita Normalized'!$B$74</f>
        <v>#N/A</v>
      </c>
      <c r="X54" s="7" t="e">
        <f>'Per Capita Nominal'!Y54/'Per Capita Normalized'!$B$74</f>
        <v>#N/A</v>
      </c>
      <c r="Y54" s="7" t="e">
        <f>'Per Capita Nominal'!Z54/'Per Capita Normalized'!$B$74</f>
        <v>#N/A</v>
      </c>
      <c r="Z54" s="7" t="e">
        <f>'Per Capita Nominal'!AA54/'Per Capita Normalized'!$B$74</f>
        <v>#N/A</v>
      </c>
      <c r="AA54" s="7" t="e">
        <f>'Per Capita Nominal'!AB54/'Per Capita Normalized'!$B$74</f>
        <v>#N/A</v>
      </c>
      <c r="AB54" s="7" t="e">
        <f>'Per Capita Nominal'!AC54/'Per Capita Normalized'!$B$74</f>
        <v>#N/A</v>
      </c>
      <c r="AC54" s="7" t="e">
        <f>'Per Capita Nominal'!AD54/'Per Capita Normalized'!$B$74</f>
        <v>#N/A</v>
      </c>
      <c r="AD54" s="7" t="e">
        <f>'Per Capita Nominal'!AE54/'Per Capita Normalized'!$B$74</f>
        <v>#N/A</v>
      </c>
      <c r="AE54" s="7" t="e">
        <f>'Per Capita Nominal'!AF54/'Per Capita Normalized'!$B$74</f>
        <v>#N/A</v>
      </c>
      <c r="AF54" s="7" t="e">
        <f>'Per Capita Nominal'!AG54/'Per Capita Normalized'!$B$74</f>
        <v>#N/A</v>
      </c>
      <c r="AG54" s="7" t="e">
        <f>'Per Capita Nominal'!AH54/'Per Capita Normalized'!$B$74</f>
        <v>#N/A</v>
      </c>
      <c r="AH54" s="7" t="e">
        <f>'Per Capita Nominal'!AI54/'Per Capita Normalized'!$B$74</f>
        <v>#N/A</v>
      </c>
      <c r="AI54" s="7" t="e">
        <f>'Per Capita Nominal'!AJ54/'Per Capita Normalized'!$B$74</f>
        <v>#N/A</v>
      </c>
      <c r="AJ54" s="7" t="e">
        <f>'Per Capita Nominal'!AK54/'Per Capita Normalized'!$B$74</f>
        <v>#N/A</v>
      </c>
      <c r="AK54" s="7" t="e">
        <f>'Per Capita Nominal'!AL54/'Per Capita Normalized'!$B$74</f>
        <v>#N/A</v>
      </c>
      <c r="AL54" s="7" t="e">
        <f>'Per Capita Nominal'!AM54/'Per Capita Normalized'!$B$74</f>
        <v>#N/A</v>
      </c>
      <c r="AM54" s="7" t="e">
        <f>'Per Capita Nominal'!AN54/'Per Capita Normalized'!$B$74</f>
        <v>#N/A</v>
      </c>
      <c r="AN54" s="7" t="e">
        <f>'Per Capita Nominal'!AO54/'Per Capita Normalized'!$B$74</f>
        <v>#N/A</v>
      </c>
      <c r="AO54" s="7" t="e">
        <f>'Per Capita Nominal'!AP54/'Per Capita Normalized'!$B$74</f>
        <v>#N/A</v>
      </c>
      <c r="AP54" s="7" t="e">
        <f>'Per Capita Nominal'!AQ54/'Per Capita Normalized'!$B$74</f>
        <v>#N/A</v>
      </c>
      <c r="AQ54" s="7" t="e">
        <f>'Per Capita Nominal'!AR54/'Per Capita Normalized'!$B$74</f>
        <v>#N/A</v>
      </c>
      <c r="AR54" s="7" t="e">
        <f>'Per Capita Nominal'!AS54/'Per Capita Normalized'!$B$74</f>
        <v>#N/A</v>
      </c>
      <c r="AS54" s="7" t="e">
        <f>'Per Capita Nominal'!AT54/'Per Capita Normalized'!$B$74</f>
        <v>#N/A</v>
      </c>
      <c r="AT54" s="7" t="e">
        <f>'Per Capita Nominal'!AU54/'Per Capita Normalized'!$B$74</f>
        <v>#N/A</v>
      </c>
      <c r="AU54" s="7" t="e">
        <f>'Per Capita Nominal'!AV54/'Per Capita Normalized'!$B$74</f>
        <v>#N/A</v>
      </c>
      <c r="AV54" s="7" t="e">
        <f>'Per Capita Nominal'!AW54/'Per Capita Normalized'!$B$74</f>
        <v>#N/A</v>
      </c>
      <c r="AW54" s="7" t="e">
        <f>'Per Capita Nominal'!AX54/'Per Capita Normalized'!$B$74</f>
        <v>#N/A</v>
      </c>
      <c r="AX54" s="7" t="e">
        <f>'Per Capita Nominal'!AY54/'Per Capita Normalized'!$B$74</f>
        <v>#N/A</v>
      </c>
      <c r="AY54" s="7" t="e">
        <f>'Per Capita Nominal'!AZ54/'Per Capita Normalized'!$B$74</f>
        <v>#N/A</v>
      </c>
      <c r="AZ54" s="7" t="e">
        <f>'Per Capita Nominal'!BA54/'Per Capita Normalized'!$B$74</f>
        <v>#N/A</v>
      </c>
      <c r="BA54" s="7" t="e">
        <f>'Per Capita Nominal'!BB54/'Per Capita Normalized'!$B$74</f>
        <v>#N/A</v>
      </c>
      <c r="BB54" s="7" t="e">
        <f>'Per Capita Nominal'!BC54/'Per Capita Normalized'!$B$74</f>
        <v>#N/A</v>
      </c>
      <c r="BC54" s="7" t="e">
        <f>'Per Capita Nominal'!BD54/'Per Capita Normalized'!$B$74</f>
        <v>#N/A</v>
      </c>
      <c r="BD54" s="7" t="e">
        <f>'Per Capita Nominal'!BE54/'Per Capita Normalized'!$B$74</f>
        <v>#N/A</v>
      </c>
      <c r="BE54" s="7" t="e">
        <f>'Per Capita Nominal'!BF54/'Per Capita Normalized'!$B$74</f>
        <v>#N/A</v>
      </c>
      <c r="BF54" s="7" t="e">
        <f>'Per Capita Nominal'!BG54/'Per Capita Normalized'!$B$74</f>
        <v>#N/A</v>
      </c>
      <c r="BG54" s="7" t="e">
        <f>'Per Capita Nominal'!BH54/'Per Capita Normalized'!$B$74</f>
        <v>#N/A</v>
      </c>
      <c r="BH54" s="7" t="e">
        <f>'Per Capita Nominal'!BI54/'Per Capita Normalized'!$B$74</f>
        <v>#N/A</v>
      </c>
      <c r="BI54" s="7" t="e">
        <f>'Per Capita Nominal'!BJ54/'Per Capita Normalized'!$B$74</f>
        <v>#N/A</v>
      </c>
      <c r="BJ54" s="7" t="e">
        <f>'Per Capita Nominal'!BK54/'Per Capita Normalized'!$B$74</f>
        <v>#N/A</v>
      </c>
      <c r="BK54" s="7" t="e">
        <f>'Per Capita Nominal'!BL54/'Per Capita Normalized'!$B$74</f>
        <v>#N/A</v>
      </c>
      <c r="BL54" s="7" t="e">
        <f>'Per Capita Nominal'!BM54/'Per Capita Normalized'!$B$74</f>
        <v>#N/A</v>
      </c>
      <c r="BM54" s="7" t="e">
        <f>'Per Capita Nominal'!BN54/'Per Capita Normalized'!$B$74</f>
        <v>#N/A</v>
      </c>
      <c r="BN54" s="7" t="e">
        <f>'Per Capita Nominal'!BO54/'Per Capita Normalized'!$B$74</f>
        <v>#N/A</v>
      </c>
      <c r="BO54" s="7" t="e">
        <f>'Per Capita Nominal'!BP54/'Per Capita Normalized'!$B$74</f>
        <v>#N/A</v>
      </c>
      <c r="BP54" s="7" t="e">
        <f>'Per Capita Nominal'!BQ54/'Per Capita Normalized'!$B$74</f>
        <v>#N/A</v>
      </c>
      <c r="BQ54" s="7" t="e">
        <f>'Per Capita Nominal'!BR54/'Per Capita Normalized'!$B$74</f>
        <v>#N/A</v>
      </c>
      <c r="BR54" s="7" t="e">
        <f>'Per Capita Nominal'!BS54/'Per Capita Normalized'!$B$74</f>
        <v>#N/A</v>
      </c>
      <c r="BS54" s="7" t="e">
        <f>'Per Capita Nominal'!BT54/'Per Capita Normalized'!$B$74</f>
        <v>#N/A</v>
      </c>
      <c r="BT54" s="7" t="e">
        <f>'Per Capita Nominal'!BU54/'Per Capita Normalized'!$B$74</f>
        <v>#N/A</v>
      </c>
      <c r="BU54" s="7" t="e">
        <f>'Per Capita Nominal'!BV54/'Per Capita Normalized'!$B$74</f>
        <v>#N/A</v>
      </c>
      <c r="BV54" s="7" t="e">
        <f>'Per Capita Nominal'!BW54/'Per Capita Normalized'!$B$74</f>
        <v>#N/A</v>
      </c>
      <c r="BW54" s="7" t="e">
        <f>'Per Capita Nominal'!BX54/'Per Capita Normalized'!$B$74</f>
        <v>#N/A</v>
      </c>
      <c r="BX54" s="7" t="e">
        <f>'Per Capita Nominal'!BY54/'Per Capita Normalized'!$B$74</f>
        <v>#N/A</v>
      </c>
      <c r="BY54" s="7" t="e">
        <f>'Per Capita Nominal'!BZ54/'Per Capita Normalized'!$B$74</f>
        <v>#N/A</v>
      </c>
      <c r="BZ54" s="7" t="e">
        <f>'Per Capita Nominal'!CA54/'Per Capita Normalized'!$B$74</f>
        <v>#N/A</v>
      </c>
      <c r="CA54" s="7" t="e">
        <f>'Per Capita Nominal'!CB54/'Per Capita Normalized'!$B$74</f>
        <v>#N/A</v>
      </c>
      <c r="CB54" s="7" t="e">
        <f>'Per Capita Nominal'!CC54/'Per Capita Normalized'!$B$74</f>
        <v>#N/A</v>
      </c>
      <c r="CC54" s="7" t="e">
        <f>'Per Capita Nominal'!CD54/'Per Capita Normalized'!$B$74</f>
        <v>#N/A</v>
      </c>
      <c r="CD54" s="7" t="e">
        <f>'Per Capita Nominal'!CE54/'Per Capita Normalized'!$B$74</f>
        <v>#N/A</v>
      </c>
      <c r="CE54" s="7" t="e">
        <f>'Per Capita Nominal'!CF54/'Per Capita Normalized'!$B$74</f>
        <v>#N/A</v>
      </c>
      <c r="CF54" s="7" t="e">
        <f>'Per Capita Nominal'!CG54/'Per Capita Normalized'!$B$74</f>
        <v>#N/A</v>
      </c>
      <c r="CG54" s="7" t="e">
        <f>'Per Capita Nominal'!CH54/'Per Capita Normalized'!$B$74</f>
        <v>#N/A</v>
      </c>
      <c r="CH54" s="7" t="e">
        <f>'Per Capita Nominal'!CI54/'Per Capita Normalized'!$B$74</f>
        <v>#N/A</v>
      </c>
      <c r="CI54" s="7" t="e">
        <f>'Per Capita Nominal'!CJ54/'Per Capita Normalized'!$B$74</f>
        <v>#N/A</v>
      </c>
      <c r="CJ54" s="7" t="e">
        <f>'Per Capita Nominal'!CK54/'Per Capita Normalized'!$B$74</f>
        <v>#N/A</v>
      </c>
      <c r="CK54" s="7" t="e">
        <f>'Per Capita Nominal'!CL54/'Per Capita Normalized'!$B$74</f>
        <v>#N/A</v>
      </c>
      <c r="CL54" s="7" t="e">
        <f>'Per Capita Nominal'!CM54/'Per Capita Normalized'!$B$74</f>
        <v>#N/A</v>
      </c>
      <c r="CM54" s="7" t="e">
        <f>'Per Capita Nominal'!CN54/'Per Capita Normalized'!$B$74</f>
        <v>#N/A</v>
      </c>
      <c r="CN54" s="7" t="e">
        <f>'Per Capita Nominal'!CO54/'Per Capita Normalized'!$B$74</f>
        <v>#N/A</v>
      </c>
      <c r="CO54" s="7" t="e">
        <f>'Per Capita Nominal'!CP54/'Per Capita Normalized'!$B$74</f>
        <v>#N/A</v>
      </c>
    </row>
    <row r="55" spans="1:93" hidden="1" outlineLevel="5">
      <c r="A55" s="236" t="s">
        <v>387</v>
      </c>
      <c r="B55" s="7" t="e">
        <f>'Per Capita Nominal'!C55/'Per Capita Normalized'!$B$74</f>
        <v>#N/A</v>
      </c>
      <c r="C55" s="11" t="e">
        <f>'Per Capita Nominal'!D55/'Per Capita Normalized'!$B$74</f>
        <v>#N/A</v>
      </c>
      <c r="D55" s="7" t="e">
        <f>'Per Capita Nominal'!E55/'Per Capita Normalized'!$B$74</f>
        <v>#N/A</v>
      </c>
      <c r="E55" s="7" t="e">
        <f>'Per Capita Nominal'!F55/'Per Capita Normalized'!$B$74</f>
        <v>#N/A</v>
      </c>
      <c r="F55" s="7" t="e">
        <f>'Per Capita Nominal'!G55/'Per Capita Normalized'!$B$74</f>
        <v>#N/A</v>
      </c>
      <c r="G55" s="7" t="e">
        <f>'Per Capita Nominal'!H55/'Per Capita Normalized'!$B$74</f>
        <v>#N/A</v>
      </c>
      <c r="H55" s="7" t="e">
        <f>'Per Capita Nominal'!I55/'Per Capita Normalized'!$B$74</f>
        <v>#N/A</v>
      </c>
      <c r="I55" s="7" t="e">
        <f>'Per Capita Nominal'!J55/'Per Capita Normalized'!$B$74</f>
        <v>#N/A</v>
      </c>
      <c r="J55" s="7" t="e">
        <f>'Per Capita Nominal'!K55/'Per Capita Normalized'!$B$74</f>
        <v>#N/A</v>
      </c>
      <c r="K55" s="7" t="e">
        <f>'Per Capita Nominal'!L55/'Per Capita Normalized'!$B$74</f>
        <v>#N/A</v>
      </c>
      <c r="L55" s="7" t="e">
        <f>'Per Capita Nominal'!M55/'Per Capita Normalized'!$B$74</f>
        <v>#N/A</v>
      </c>
      <c r="M55" s="7" t="e">
        <f>'Per Capita Nominal'!N55/'Per Capita Normalized'!$B$74</f>
        <v>#N/A</v>
      </c>
      <c r="N55" s="7" t="e">
        <f>'Per Capita Nominal'!O55/'Per Capita Normalized'!$B$74</f>
        <v>#N/A</v>
      </c>
      <c r="O55" s="7" t="e">
        <f>'Per Capita Nominal'!P55/'Per Capita Normalized'!$B$74</f>
        <v>#N/A</v>
      </c>
      <c r="P55" s="7" t="e">
        <f>'Per Capita Nominal'!Q55/'Per Capita Normalized'!$B$74</f>
        <v>#N/A</v>
      </c>
      <c r="Q55" s="7" t="e">
        <f>'Per Capita Nominal'!R55/'Per Capita Normalized'!$B$74</f>
        <v>#N/A</v>
      </c>
      <c r="R55" s="7" t="e">
        <f>'Per Capita Nominal'!S55/'Per Capita Normalized'!$B$74</f>
        <v>#N/A</v>
      </c>
      <c r="S55" s="7" t="e">
        <f>'Per Capita Nominal'!T55/'Per Capita Normalized'!$B$74</f>
        <v>#N/A</v>
      </c>
      <c r="T55" s="7" t="e">
        <f>'Per Capita Nominal'!U55/'Per Capita Normalized'!$B$74</f>
        <v>#N/A</v>
      </c>
      <c r="U55" s="7" t="e">
        <f>'Per Capita Nominal'!V55/'Per Capita Normalized'!$B$74</f>
        <v>#N/A</v>
      </c>
      <c r="V55" s="7" t="e">
        <f>'Per Capita Nominal'!W55/'Per Capita Normalized'!$B$74</f>
        <v>#N/A</v>
      </c>
      <c r="W55" s="7" t="e">
        <f>'Per Capita Nominal'!X55/'Per Capita Normalized'!$B$74</f>
        <v>#N/A</v>
      </c>
      <c r="X55" s="7" t="e">
        <f>'Per Capita Nominal'!Y55/'Per Capita Normalized'!$B$74</f>
        <v>#N/A</v>
      </c>
      <c r="Y55" s="7" t="e">
        <f>'Per Capita Nominal'!Z55/'Per Capita Normalized'!$B$74</f>
        <v>#N/A</v>
      </c>
      <c r="Z55" s="7" t="e">
        <f>'Per Capita Nominal'!AA55/'Per Capita Normalized'!$B$74</f>
        <v>#N/A</v>
      </c>
      <c r="AA55" s="7" t="e">
        <f>'Per Capita Nominal'!AB55/'Per Capita Normalized'!$B$74</f>
        <v>#N/A</v>
      </c>
      <c r="AB55" s="7" t="e">
        <f>'Per Capita Nominal'!AC55/'Per Capita Normalized'!$B$74</f>
        <v>#N/A</v>
      </c>
      <c r="AC55" s="7" t="e">
        <f>'Per Capita Nominal'!AD55/'Per Capita Normalized'!$B$74</f>
        <v>#N/A</v>
      </c>
      <c r="AD55" s="7" t="e">
        <f>'Per Capita Nominal'!AE55/'Per Capita Normalized'!$B$74</f>
        <v>#N/A</v>
      </c>
      <c r="AE55" s="7" t="e">
        <f>'Per Capita Nominal'!AF55/'Per Capita Normalized'!$B$74</f>
        <v>#N/A</v>
      </c>
      <c r="AF55" s="7" t="e">
        <f>'Per Capita Nominal'!AG55/'Per Capita Normalized'!$B$74</f>
        <v>#N/A</v>
      </c>
      <c r="AG55" s="7" t="e">
        <f>'Per Capita Nominal'!AH55/'Per Capita Normalized'!$B$74</f>
        <v>#N/A</v>
      </c>
      <c r="AH55" s="7" t="e">
        <f>'Per Capita Nominal'!AI55/'Per Capita Normalized'!$B$74</f>
        <v>#N/A</v>
      </c>
      <c r="AI55" s="7" t="e">
        <f>'Per Capita Nominal'!AJ55/'Per Capita Normalized'!$B$74</f>
        <v>#N/A</v>
      </c>
      <c r="AJ55" s="7" t="e">
        <f>'Per Capita Nominal'!AK55/'Per Capita Normalized'!$B$74</f>
        <v>#N/A</v>
      </c>
      <c r="AK55" s="7" t="e">
        <f>'Per Capita Nominal'!AL55/'Per Capita Normalized'!$B$74</f>
        <v>#N/A</v>
      </c>
      <c r="AL55" s="7" t="e">
        <f>'Per Capita Nominal'!AM55/'Per Capita Normalized'!$B$74</f>
        <v>#N/A</v>
      </c>
      <c r="AM55" s="7" t="e">
        <f>'Per Capita Nominal'!AN55/'Per Capita Normalized'!$B$74</f>
        <v>#N/A</v>
      </c>
      <c r="AN55" s="7" t="e">
        <f>'Per Capita Nominal'!AO55/'Per Capita Normalized'!$B$74</f>
        <v>#N/A</v>
      </c>
      <c r="AO55" s="7" t="e">
        <f>'Per Capita Nominal'!AP55/'Per Capita Normalized'!$B$74</f>
        <v>#N/A</v>
      </c>
      <c r="AP55" s="7" t="e">
        <f>'Per Capita Nominal'!AQ55/'Per Capita Normalized'!$B$74</f>
        <v>#N/A</v>
      </c>
      <c r="AQ55" s="7" t="e">
        <f>'Per Capita Nominal'!AR55/'Per Capita Normalized'!$B$74</f>
        <v>#N/A</v>
      </c>
      <c r="AR55" s="7" t="e">
        <f>'Per Capita Nominal'!AS55/'Per Capita Normalized'!$B$74</f>
        <v>#N/A</v>
      </c>
      <c r="AS55" s="7" t="e">
        <f>'Per Capita Nominal'!AT55/'Per Capita Normalized'!$B$74</f>
        <v>#N/A</v>
      </c>
      <c r="AT55" s="7" t="e">
        <f>'Per Capita Nominal'!AU55/'Per Capita Normalized'!$B$74</f>
        <v>#N/A</v>
      </c>
      <c r="AU55" s="7" t="e">
        <f>'Per Capita Nominal'!AV55/'Per Capita Normalized'!$B$74</f>
        <v>#N/A</v>
      </c>
      <c r="AV55" s="7" t="e">
        <f>'Per Capita Nominal'!AW55/'Per Capita Normalized'!$B$74</f>
        <v>#N/A</v>
      </c>
      <c r="AW55" s="7" t="e">
        <f>'Per Capita Nominal'!AX55/'Per Capita Normalized'!$B$74</f>
        <v>#N/A</v>
      </c>
      <c r="AX55" s="7" t="e">
        <f>'Per Capita Nominal'!AY55/'Per Capita Normalized'!$B$74</f>
        <v>#N/A</v>
      </c>
      <c r="AY55" s="7" t="e">
        <f>'Per Capita Nominal'!AZ55/'Per Capita Normalized'!$B$74</f>
        <v>#N/A</v>
      </c>
      <c r="AZ55" s="7" t="e">
        <f>'Per Capita Nominal'!BA55/'Per Capita Normalized'!$B$74</f>
        <v>#N/A</v>
      </c>
      <c r="BA55" s="7" t="e">
        <f>'Per Capita Nominal'!BB55/'Per Capita Normalized'!$B$74</f>
        <v>#N/A</v>
      </c>
      <c r="BB55" s="7" t="e">
        <f>'Per Capita Nominal'!BC55/'Per Capita Normalized'!$B$74</f>
        <v>#N/A</v>
      </c>
      <c r="BC55" s="7" t="e">
        <f>'Per Capita Nominal'!BD55/'Per Capita Normalized'!$B$74</f>
        <v>#N/A</v>
      </c>
      <c r="BD55" s="7" t="e">
        <f>'Per Capita Nominal'!BE55/'Per Capita Normalized'!$B$74</f>
        <v>#N/A</v>
      </c>
      <c r="BE55" s="7" t="e">
        <f>'Per Capita Nominal'!BF55/'Per Capita Normalized'!$B$74</f>
        <v>#N/A</v>
      </c>
      <c r="BF55" s="7" t="e">
        <f>'Per Capita Nominal'!BG55/'Per Capita Normalized'!$B$74</f>
        <v>#N/A</v>
      </c>
      <c r="BG55" s="7" t="e">
        <f>'Per Capita Nominal'!BH55/'Per Capita Normalized'!$B$74</f>
        <v>#N/A</v>
      </c>
      <c r="BH55" s="7" t="e">
        <f>'Per Capita Nominal'!BI55/'Per Capita Normalized'!$B$74</f>
        <v>#N/A</v>
      </c>
      <c r="BI55" s="7" t="e">
        <f>'Per Capita Nominal'!BJ55/'Per Capita Normalized'!$B$74</f>
        <v>#N/A</v>
      </c>
      <c r="BJ55" s="7" t="e">
        <f>'Per Capita Nominal'!BK55/'Per Capita Normalized'!$B$74</f>
        <v>#N/A</v>
      </c>
      <c r="BK55" s="7" t="e">
        <f>'Per Capita Nominal'!BL55/'Per Capita Normalized'!$B$74</f>
        <v>#N/A</v>
      </c>
      <c r="BL55" s="7" t="e">
        <f>'Per Capita Nominal'!BM55/'Per Capita Normalized'!$B$74</f>
        <v>#N/A</v>
      </c>
      <c r="BM55" s="7" t="e">
        <f>'Per Capita Nominal'!BN55/'Per Capita Normalized'!$B$74</f>
        <v>#N/A</v>
      </c>
      <c r="BN55" s="7" t="e">
        <f>'Per Capita Nominal'!BO55/'Per Capita Normalized'!$B$74</f>
        <v>#N/A</v>
      </c>
      <c r="BO55" s="7" t="e">
        <f>'Per Capita Nominal'!BP55/'Per Capita Normalized'!$B$74</f>
        <v>#N/A</v>
      </c>
      <c r="BP55" s="7" t="e">
        <f>'Per Capita Nominal'!BQ55/'Per Capita Normalized'!$B$74</f>
        <v>#N/A</v>
      </c>
      <c r="BQ55" s="7" t="e">
        <f>'Per Capita Nominal'!BR55/'Per Capita Normalized'!$B$74</f>
        <v>#N/A</v>
      </c>
      <c r="BR55" s="7" t="e">
        <f>'Per Capita Nominal'!BS55/'Per Capita Normalized'!$B$74</f>
        <v>#N/A</v>
      </c>
      <c r="BS55" s="7" t="e">
        <f>'Per Capita Nominal'!BT55/'Per Capita Normalized'!$B$74</f>
        <v>#N/A</v>
      </c>
      <c r="BT55" s="7" t="e">
        <f>'Per Capita Nominal'!BU55/'Per Capita Normalized'!$B$74</f>
        <v>#N/A</v>
      </c>
      <c r="BU55" s="7" t="e">
        <f>'Per Capita Nominal'!BV55/'Per Capita Normalized'!$B$74</f>
        <v>#N/A</v>
      </c>
      <c r="BV55" s="7" t="e">
        <f>'Per Capita Nominal'!BW55/'Per Capita Normalized'!$B$74</f>
        <v>#N/A</v>
      </c>
      <c r="BW55" s="7" t="e">
        <f>'Per Capita Nominal'!BX55/'Per Capita Normalized'!$B$74</f>
        <v>#N/A</v>
      </c>
      <c r="BX55" s="7" t="e">
        <f>'Per Capita Nominal'!BY55/'Per Capita Normalized'!$B$74</f>
        <v>#N/A</v>
      </c>
      <c r="BY55" s="7" t="e">
        <f>'Per Capita Nominal'!BZ55/'Per Capita Normalized'!$B$74</f>
        <v>#N/A</v>
      </c>
      <c r="BZ55" s="7" t="e">
        <f>'Per Capita Nominal'!CA55/'Per Capita Normalized'!$B$74</f>
        <v>#N/A</v>
      </c>
      <c r="CA55" s="7" t="e">
        <f>'Per Capita Nominal'!CB55/'Per Capita Normalized'!$B$74</f>
        <v>#N/A</v>
      </c>
      <c r="CB55" s="7" t="e">
        <f>'Per Capita Nominal'!CC55/'Per Capita Normalized'!$B$74</f>
        <v>#N/A</v>
      </c>
      <c r="CC55" s="7" t="e">
        <f>'Per Capita Nominal'!CD55/'Per Capita Normalized'!$B$74</f>
        <v>#N/A</v>
      </c>
      <c r="CD55" s="7" t="e">
        <f>'Per Capita Nominal'!CE55/'Per Capita Normalized'!$B$74</f>
        <v>#N/A</v>
      </c>
      <c r="CE55" s="7" t="e">
        <f>'Per Capita Nominal'!CF55/'Per Capita Normalized'!$B$74</f>
        <v>#N/A</v>
      </c>
      <c r="CF55" s="7" t="e">
        <f>'Per Capita Nominal'!CG55/'Per Capita Normalized'!$B$74</f>
        <v>#N/A</v>
      </c>
      <c r="CG55" s="7" t="e">
        <f>'Per Capita Nominal'!CH55/'Per Capita Normalized'!$B$74</f>
        <v>#N/A</v>
      </c>
      <c r="CH55" s="7" t="e">
        <f>'Per Capita Nominal'!CI55/'Per Capita Normalized'!$B$74</f>
        <v>#N/A</v>
      </c>
      <c r="CI55" s="7" t="e">
        <f>'Per Capita Nominal'!CJ55/'Per Capita Normalized'!$B$74</f>
        <v>#N/A</v>
      </c>
      <c r="CJ55" s="7" t="e">
        <f>'Per Capita Nominal'!CK55/'Per Capita Normalized'!$B$74</f>
        <v>#N/A</v>
      </c>
      <c r="CK55" s="7" t="e">
        <f>'Per Capita Nominal'!CL55/'Per Capita Normalized'!$B$74</f>
        <v>#N/A</v>
      </c>
      <c r="CL55" s="7" t="e">
        <f>'Per Capita Nominal'!CM55/'Per Capita Normalized'!$B$74</f>
        <v>#N/A</v>
      </c>
      <c r="CM55" s="7" t="e">
        <f>'Per Capita Nominal'!CN55/'Per Capita Normalized'!$B$74</f>
        <v>#N/A</v>
      </c>
      <c r="CN55" s="7" t="e">
        <f>'Per Capita Nominal'!CO55/'Per Capita Normalized'!$B$74</f>
        <v>#N/A</v>
      </c>
      <c r="CO55" s="7" t="e">
        <f>'Per Capita Nominal'!CP55/'Per Capita Normalized'!$B$74</f>
        <v>#N/A</v>
      </c>
    </row>
    <row r="56" spans="1:93" hidden="1" outlineLevel="5">
      <c r="A56" s="236" t="s">
        <v>388</v>
      </c>
      <c r="B56" s="7" t="e">
        <f>'Per Capita Nominal'!C56/'Per Capita Normalized'!$B$74</f>
        <v>#N/A</v>
      </c>
      <c r="C56" s="11" t="e">
        <f>'Per Capita Nominal'!D56/'Per Capita Normalized'!$B$74</f>
        <v>#N/A</v>
      </c>
      <c r="D56" s="7" t="e">
        <f>'Per Capita Nominal'!E56/'Per Capita Normalized'!$B$74</f>
        <v>#N/A</v>
      </c>
      <c r="E56" s="7" t="e">
        <f>'Per Capita Nominal'!F56/'Per Capita Normalized'!$B$74</f>
        <v>#N/A</v>
      </c>
      <c r="F56" s="7" t="e">
        <f>'Per Capita Nominal'!G56/'Per Capita Normalized'!$B$74</f>
        <v>#N/A</v>
      </c>
      <c r="G56" s="7" t="e">
        <f>'Per Capita Nominal'!H56/'Per Capita Normalized'!$B$74</f>
        <v>#N/A</v>
      </c>
      <c r="H56" s="7" t="e">
        <f>'Per Capita Nominal'!I56/'Per Capita Normalized'!$B$74</f>
        <v>#N/A</v>
      </c>
      <c r="I56" s="7" t="e">
        <f>'Per Capita Nominal'!J56/'Per Capita Normalized'!$B$74</f>
        <v>#N/A</v>
      </c>
      <c r="J56" s="7" t="e">
        <f>'Per Capita Nominal'!K56/'Per Capita Normalized'!$B$74</f>
        <v>#N/A</v>
      </c>
      <c r="K56" s="7" t="e">
        <f>'Per Capita Nominal'!L56/'Per Capita Normalized'!$B$74</f>
        <v>#N/A</v>
      </c>
      <c r="L56" s="7" t="e">
        <f>'Per Capita Nominal'!M56/'Per Capita Normalized'!$B$74</f>
        <v>#N/A</v>
      </c>
      <c r="M56" s="7" t="e">
        <f>'Per Capita Nominal'!N56/'Per Capita Normalized'!$B$74</f>
        <v>#N/A</v>
      </c>
      <c r="N56" s="7" t="e">
        <f>'Per Capita Nominal'!O56/'Per Capita Normalized'!$B$74</f>
        <v>#N/A</v>
      </c>
      <c r="O56" s="7" t="e">
        <f>'Per Capita Nominal'!P56/'Per Capita Normalized'!$B$74</f>
        <v>#N/A</v>
      </c>
      <c r="P56" s="7" t="e">
        <f>'Per Capita Nominal'!Q56/'Per Capita Normalized'!$B$74</f>
        <v>#N/A</v>
      </c>
      <c r="Q56" s="7" t="e">
        <f>'Per Capita Nominal'!R56/'Per Capita Normalized'!$B$74</f>
        <v>#N/A</v>
      </c>
      <c r="R56" s="7" t="e">
        <f>'Per Capita Nominal'!S56/'Per Capita Normalized'!$B$74</f>
        <v>#N/A</v>
      </c>
      <c r="S56" s="7" t="e">
        <f>'Per Capita Nominal'!T56/'Per Capita Normalized'!$B$74</f>
        <v>#N/A</v>
      </c>
      <c r="T56" s="7" t="e">
        <f>'Per Capita Nominal'!U56/'Per Capita Normalized'!$B$74</f>
        <v>#N/A</v>
      </c>
      <c r="U56" s="7" t="e">
        <f>'Per Capita Nominal'!V56/'Per Capita Normalized'!$B$74</f>
        <v>#N/A</v>
      </c>
      <c r="V56" s="7" t="e">
        <f>'Per Capita Nominal'!W56/'Per Capita Normalized'!$B$74</f>
        <v>#N/A</v>
      </c>
      <c r="W56" s="7" t="e">
        <f>'Per Capita Nominal'!X56/'Per Capita Normalized'!$B$74</f>
        <v>#N/A</v>
      </c>
      <c r="X56" s="7" t="e">
        <f>'Per Capita Nominal'!Y56/'Per Capita Normalized'!$B$74</f>
        <v>#N/A</v>
      </c>
      <c r="Y56" s="7" t="e">
        <f>'Per Capita Nominal'!Z56/'Per Capita Normalized'!$B$74</f>
        <v>#N/A</v>
      </c>
      <c r="Z56" s="7" t="e">
        <f>'Per Capita Nominal'!AA56/'Per Capita Normalized'!$B$74</f>
        <v>#N/A</v>
      </c>
      <c r="AA56" s="7" t="e">
        <f>'Per Capita Nominal'!AB56/'Per Capita Normalized'!$B$74</f>
        <v>#N/A</v>
      </c>
      <c r="AB56" s="7" t="e">
        <f>'Per Capita Nominal'!AC56/'Per Capita Normalized'!$B$74</f>
        <v>#N/A</v>
      </c>
      <c r="AC56" s="7" t="e">
        <f>'Per Capita Nominal'!AD56/'Per Capita Normalized'!$B$74</f>
        <v>#N/A</v>
      </c>
      <c r="AD56" s="7" t="e">
        <f>'Per Capita Nominal'!AE56/'Per Capita Normalized'!$B$74</f>
        <v>#N/A</v>
      </c>
      <c r="AE56" s="7" t="e">
        <f>'Per Capita Nominal'!AF56/'Per Capita Normalized'!$B$74</f>
        <v>#N/A</v>
      </c>
      <c r="AF56" s="7" t="e">
        <f>'Per Capita Nominal'!AG56/'Per Capita Normalized'!$B$74</f>
        <v>#N/A</v>
      </c>
      <c r="AG56" s="7" t="e">
        <f>'Per Capita Nominal'!AH56/'Per Capita Normalized'!$B$74</f>
        <v>#N/A</v>
      </c>
      <c r="AH56" s="7" t="e">
        <f>'Per Capita Nominal'!AI56/'Per Capita Normalized'!$B$74</f>
        <v>#N/A</v>
      </c>
      <c r="AI56" s="7" t="e">
        <f>'Per Capita Nominal'!AJ56/'Per Capita Normalized'!$B$74</f>
        <v>#N/A</v>
      </c>
      <c r="AJ56" s="7" t="e">
        <f>'Per Capita Nominal'!AK56/'Per Capita Normalized'!$B$74</f>
        <v>#N/A</v>
      </c>
      <c r="AK56" s="7" t="e">
        <f>'Per Capita Nominal'!AL56/'Per Capita Normalized'!$B$74</f>
        <v>#N/A</v>
      </c>
      <c r="AL56" s="7" t="e">
        <f>'Per Capita Nominal'!AM56/'Per Capita Normalized'!$B$74</f>
        <v>#N/A</v>
      </c>
      <c r="AM56" s="7" t="e">
        <f>'Per Capita Nominal'!AN56/'Per Capita Normalized'!$B$74</f>
        <v>#N/A</v>
      </c>
      <c r="AN56" s="7" t="e">
        <f>'Per Capita Nominal'!AO56/'Per Capita Normalized'!$B$74</f>
        <v>#N/A</v>
      </c>
      <c r="AO56" s="7" t="e">
        <f>'Per Capita Nominal'!AP56/'Per Capita Normalized'!$B$74</f>
        <v>#N/A</v>
      </c>
      <c r="AP56" s="7" t="e">
        <f>'Per Capita Nominal'!AQ56/'Per Capita Normalized'!$B$74</f>
        <v>#N/A</v>
      </c>
      <c r="AQ56" s="7" t="e">
        <f>'Per Capita Nominal'!AR56/'Per Capita Normalized'!$B$74</f>
        <v>#N/A</v>
      </c>
      <c r="AR56" s="7" t="e">
        <f>'Per Capita Nominal'!AS56/'Per Capita Normalized'!$B$74</f>
        <v>#N/A</v>
      </c>
      <c r="AS56" s="7" t="e">
        <f>'Per Capita Nominal'!AT56/'Per Capita Normalized'!$B$74</f>
        <v>#N/A</v>
      </c>
      <c r="AT56" s="7" t="e">
        <f>'Per Capita Nominal'!AU56/'Per Capita Normalized'!$B$74</f>
        <v>#N/A</v>
      </c>
      <c r="AU56" s="7" t="e">
        <f>'Per Capita Nominal'!AV56/'Per Capita Normalized'!$B$74</f>
        <v>#N/A</v>
      </c>
      <c r="AV56" s="7" t="e">
        <f>'Per Capita Nominal'!AW56/'Per Capita Normalized'!$B$74</f>
        <v>#N/A</v>
      </c>
      <c r="AW56" s="7" t="e">
        <f>'Per Capita Nominal'!AX56/'Per Capita Normalized'!$B$74</f>
        <v>#N/A</v>
      </c>
      <c r="AX56" s="7" t="e">
        <f>'Per Capita Nominal'!AY56/'Per Capita Normalized'!$B$74</f>
        <v>#N/A</v>
      </c>
      <c r="AY56" s="7" t="e">
        <f>'Per Capita Nominal'!AZ56/'Per Capita Normalized'!$B$74</f>
        <v>#N/A</v>
      </c>
      <c r="AZ56" s="7" t="e">
        <f>'Per Capita Nominal'!BA56/'Per Capita Normalized'!$B$74</f>
        <v>#N/A</v>
      </c>
      <c r="BA56" s="7" t="e">
        <f>'Per Capita Nominal'!BB56/'Per Capita Normalized'!$B$74</f>
        <v>#N/A</v>
      </c>
      <c r="BB56" s="7" t="e">
        <f>'Per Capita Nominal'!BC56/'Per Capita Normalized'!$B$74</f>
        <v>#N/A</v>
      </c>
      <c r="BC56" s="7" t="e">
        <f>'Per Capita Nominal'!BD56/'Per Capita Normalized'!$B$74</f>
        <v>#N/A</v>
      </c>
      <c r="BD56" s="7" t="e">
        <f>'Per Capita Nominal'!BE56/'Per Capita Normalized'!$B$74</f>
        <v>#N/A</v>
      </c>
      <c r="BE56" s="7" t="e">
        <f>'Per Capita Nominal'!BF56/'Per Capita Normalized'!$B$74</f>
        <v>#N/A</v>
      </c>
      <c r="BF56" s="7" t="e">
        <f>'Per Capita Nominal'!BG56/'Per Capita Normalized'!$B$74</f>
        <v>#N/A</v>
      </c>
      <c r="BG56" s="7" t="e">
        <f>'Per Capita Nominal'!BH56/'Per Capita Normalized'!$B$74</f>
        <v>#N/A</v>
      </c>
      <c r="BH56" s="7" t="e">
        <f>'Per Capita Nominal'!BI56/'Per Capita Normalized'!$B$74</f>
        <v>#N/A</v>
      </c>
      <c r="BI56" s="7" t="e">
        <f>'Per Capita Nominal'!BJ56/'Per Capita Normalized'!$B$74</f>
        <v>#N/A</v>
      </c>
      <c r="BJ56" s="7" t="e">
        <f>'Per Capita Nominal'!BK56/'Per Capita Normalized'!$B$74</f>
        <v>#N/A</v>
      </c>
      <c r="BK56" s="7" t="e">
        <f>'Per Capita Nominal'!BL56/'Per Capita Normalized'!$B$74</f>
        <v>#N/A</v>
      </c>
      <c r="BL56" s="7" t="e">
        <f>'Per Capita Nominal'!BM56/'Per Capita Normalized'!$B$74</f>
        <v>#N/A</v>
      </c>
      <c r="BM56" s="7" t="e">
        <f>'Per Capita Nominal'!BN56/'Per Capita Normalized'!$B$74</f>
        <v>#N/A</v>
      </c>
      <c r="BN56" s="7" t="e">
        <f>'Per Capita Nominal'!BO56/'Per Capita Normalized'!$B$74</f>
        <v>#N/A</v>
      </c>
      <c r="BO56" s="7" t="e">
        <f>'Per Capita Nominal'!BP56/'Per Capita Normalized'!$B$74</f>
        <v>#N/A</v>
      </c>
      <c r="BP56" s="7" t="e">
        <f>'Per Capita Nominal'!BQ56/'Per Capita Normalized'!$B$74</f>
        <v>#N/A</v>
      </c>
      <c r="BQ56" s="7" t="e">
        <f>'Per Capita Nominal'!BR56/'Per Capita Normalized'!$B$74</f>
        <v>#N/A</v>
      </c>
      <c r="BR56" s="7" t="e">
        <f>'Per Capita Nominal'!BS56/'Per Capita Normalized'!$B$74</f>
        <v>#N/A</v>
      </c>
      <c r="BS56" s="7" t="e">
        <f>'Per Capita Nominal'!BT56/'Per Capita Normalized'!$B$74</f>
        <v>#N/A</v>
      </c>
      <c r="BT56" s="7" t="e">
        <f>'Per Capita Nominal'!BU56/'Per Capita Normalized'!$B$74</f>
        <v>#N/A</v>
      </c>
      <c r="BU56" s="7" t="e">
        <f>'Per Capita Nominal'!BV56/'Per Capita Normalized'!$B$74</f>
        <v>#N/A</v>
      </c>
      <c r="BV56" s="7" t="e">
        <f>'Per Capita Nominal'!BW56/'Per Capita Normalized'!$B$74</f>
        <v>#N/A</v>
      </c>
      <c r="BW56" s="7" t="e">
        <f>'Per Capita Nominal'!BX56/'Per Capita Normalized'!$B$74</f>
        <v>#N/A</v>
      </c>
      <c r="BX56" s="7" t="e">
        <f>'Per Capita Nominal'!BY56/'Per Capita Normalized'!$B$74</f>
        <v>#N/A</v>
      </c>
      <c r="BY56" s="7" t="e">
        <f>'Per Capita Nominal'!BZ56/'Per Capita Normalized'!$B$74</f>
        <v>#N/A</v>
      </c>
      <c r="BZ56" s="7" t="e">
        <f>'Per Capita Nominal'!CA56/'Per Capita Normalized'!$B$74</f>
        <v>#N/A</v>
      </c>
      <c r="CA56" s="7" t="e">
        <f>'Per Capita Nominal'!CB56/'Per Capita Normalized'!$B$74</f>
        <v>#N/A</v>
      </c>
      <c r="CB56" s="7" t="e">
        <f>'Per Capita Nominal'!CC56/'Per Capita Normalized'!$B$74</f>
        <v>#N/A</v>
      </c>
      <c r="CC56" s="7" t="e">
        <f>'Per Capita Nominal'!CD56/'Per Capita Normalized'!$B$74</f>
        <v>#N/A</v>
      </c>
      <c r="CD56" s="7" t="e">
        <f>'Per Capita Nominal'!CE56/'Per Capita Normalized'!$B$74</f>
        <v>#N/A</v>
      </c>
      <c r="CE56" s="7" t="e">
        <f>'Per Capita Nominal'!CF56/'Per Capita Normalized'!$B$74</f>
        <v>#N/A</v>
      </c>
      <c r="CF56" s="7" t="e">
        <f>'Per Capita Nominal'!CG56/'Per Capita Normalized'!$B$74</f>
        <v>#N/A</v>
      </c>
      <c r="CG56" s="7" t="e">
        <f>'Per Capita Nominal'!CH56/'Per Capita Normalized'!$B$74</f>
        <v>#N/A</v>
      </c>
      <c r="CH56" s="7" t="e">
        <f>'Per Capita Nominal'!CI56/'Per Capita Normalized'!$B$74</f>
        <v>#N/A</v>
      </c>
      <c r="CI56" s="7" t="e">
        <f>'Per Capita Nominal'!CJ56/'Per Capita Normalized'!$B$74</f>
        <v>#N/A</v>
      </c>
      <c r="CJ56" s="7" t="e">
        <f>'Per Capita Nominal'!CK56/'Per Capita Normalized'!$B$74</f>
        <v>#N/A</v>
      </c>
      <c r="CK56" s="7" t="e">
        <f>'Per Capita Nominal'!CL56/'Per Capita Normalized'!$B$74</f>
        <v>#N/A</v>
      </c>
      <c r="CL56" s="7" t="e">
        <f>'Per Capita Nominal'!CM56/'Per Capita Normalized'!$B$74</f>
        <v>#N/A</v>
      </c>
      <c r="CM56" s="7" t="e">
        <f>'Per Capita Nominal'!CN56/'Per Capita Normalized'!$B$74</f>
        <v>#N/A</v>
      </c>
      <c r="CN56" s="7" t="e">
        <f>'Per Capita Nominal'!CO56/'Per Capita Normalized'!$B$74</f>
        <v>#N/A</v>
      </c>
      <c r="CO56" s="7" t="e">
        <f>'Per Capita Nominal'!CP56/'Per Capita Normalized'!$B$74</f>
        <v>#N/A</v>
      </c>
    </row>
    <row r="57" spans="1:93" hidden="1" outlineLevel="5">
      <c r="A57" s="235" t="s">
        <v>405</v>
      </c>
      <c r="B57" s="7" t="e">
        <f>'Per Capita Nominal'!C57/'Per Capita Normalized'!$B$74</f>
        <v>#N/A</v>
      </c>
      <c r="C57" s="11" t="e">
        <f>'Per Capita Nominal'!D57/'Per Capita Normalized'!$B$74</f>
        <v>#N/A</v>
      </c>
      <c r="D57" s="7" t="e">
        <f>'Per Capita Nominal'!E57/'Per Capita Normalized'!$B$74</f>
        <v>#N/A</v>
      </c>
      <c r="E57" s="7" t="e">
        <f>'Per Capita Nominal'!F57/'Per Capita Normalized'!$B$74</f>
        <v>#N/A</v>
      </c>
      <c r="F57" s="7" t="e">
        <f>'Per Capita Nominal'!G57/'Per Capita Normalized'!$B$74</f>
        <v>#N/A</v>
      </c>
      <c r="G57" s="7" t="e">
        <f>'Per Capita Nominal'!H57/'Per Capita Normalized'!$B$74</f>
        <v>#N/A</v>
      </c>
      <c r="H57" s="7" t="e">
        <f>'Per Capita Nominal'!I57/'Per Capita Normalized'!$B$74</f>
        <v>#N/A</v>
      </c>
      <c r="I57" s="7" t="e">
        <f>'Per Capita Nominal'!J57/'Per Capita Normalized'!$B$74</f>
        <v>#N/A</v>
      </c>
      <c r="J57" s="7" t="e">
        <f>'Per Capita Nominal'!K57/'Per Capita Normalized'!$B$74</f>
        <v>#N/A</v>
      </c>
      <c r="K57" s="7" t="e">
        <f>'Per Capita Nominal'!L57/'Per Capita Normalized'!$B$74</f>
        <v>#N/A</v>
      </c>
      <c r="L57" s="7" t="e">
        <f>'Per Capita Nominal'!M57/'Per Capita Normalized'!$B$74</f>
        <v>#N/A</v>
      </c>
      <c r="M57" s="7" t="e">
        <f>'Per Capita Nominal'!N57/'Per Capita Normalized'!$B$74</f>
        <v>#N/A</v>
      </c>
      <c r="N57" s="7" t="e">
        <f>'Per Capita Nominal'!O57/'Per Capita Normalized'!$B$74</f>
        <v>#N/A</v>
      </c>
      <c r="O57" s="7" t="e">
        <f>'Per Capita Nominal'!P57/'Per Capita Normalized'!$B$74</f>
        <v>#N/A</v>
      </c>
      <c r="P57" s="7" t="e">
        <f>'Per Capita Nominal'!Q57/'Per Capita Normalized'!$B$74</f>
        <v>#N/A</v>
      </c>
      <c r="Q57" s="7" t="e">
        <f>'Per Capita Nominal'!R57/'Per Capita Normalized'!$B$74</f>
        <v>#N/A</v>
      </c>
      <c r="R57" s="7" t="e">
        <f>'Per Capita Nominal'!S57/'Per Capita Normalized'!$B$74</f>
        <v>#N/A</v>
      </c>
      <c r="S57" s="7" t="e">
        <f>'Per Capita Nominal'!T57/'Per Capita Normalized'!$B$74</f>
        <v>#N/A</v>
      </c>
      <c r="T57" s="7" t="e">
        <f>'Per Capita Nominal'!U57/'Per Capita Normalized'!$B$74</f>
        <v>#N/A</v>
      </c>
      <c r="U57" s="7" t="e">
        <f>'Per Capita Nominal'!V57/'Per Capita Normalized'!$B$74</f>
        <v>#N/A</v>
      </c>
      <c r="V57" s="7" t="e">
        <f>'Per Capita Nominal'!W57/'Per Capita Normalized'!$B$74</f>
        <v>#N/A</v>
      </c>
      <c r="W57" s="7" t="e">
        <f>'Per Capita Nominal'!X57/'Per Capita Normalized'!$B$74</f>
        <v>#N/A</v>
      </c>
      <c r="X57" s="7" t="e">
        <f>'Per Capita Nominal'!Y57/'Per Capita Normalized'!$B$74</f>
        <v>#N/A</v>
      </c>
      <c r="Y57" s="7" t="e">
        <f>'Per Capita Nominal'!Z57/'Per Capita Normalized'!$B$74</f>
        <v>#N/A</v>
      </c>
      <c r="Z57" s="7" t="e">
        <f>'Per Capita Nominal'!AA57/'Per Capita Normalized'!$B$74</f>
        <v>#N/A</v>
      </c>
      <c r="AA57" s="7" t="e">
        <f>'Per Capita Nominal'!AB57/'Per Capita Normalized'!$B$74</f>
        <v>#N/A</v>
      </c>
      <c r="AB57" s="7" t="e">
        <f>'Per Capita Nominal'!AC57/'Per Capita Normalized'!$B$74</f>
        <v>#N/A</v>
      </c>
      <c r="AC57" s="7" t="e">
        <f>'Per Capita Nominal'!AD57/'Per Capita Normalized'!$B$74</f>
        <v>#N/A</v>
      </c>
      <c r="AD57" s="7" t="e">
        <f>'Per Capita Nominal'!AE57/'Per Capita Normalized'!$B$74</f>
        <v>#N/A</v>
      </c>
      <c r="AE57" s="7" t="e">
        <f>'Per Capita Nominal'!AF57/'Per Capita Normalized'!$B$74</f>
        <v>#N/A</v>
      </c>
      <c r="AF57" s="7" t="e">
        <f>'Per Capita Nominal'!AG57/'Per Capita Normalized'!$B$74</f>
        <v>#N/A</v>
      </c>
      <c r="AG57" s="7" t="e">
        <f>'Per Capita Nominal'!AH57/'Per Capita Normalized'!$B$74</f>
        <v>#N/A</v>
      </c>
      <c r="AH57" s="7" t="e">
        <f>'Per Capita Nominal'!AI57/'Per Capita Normalized'!$B$74</f>
        <v>#N/A</v>
      </c>
      <c r="AI57" s="7" t="e">
        <f>'Per Capita Nominal'!AJ57/'Per Capita Normalized'!$B$74</f>
        <v>#N/A</v>
      </c>
      <c r="AJ57" s="7" t="e">
        <f>'Per Capita Nominal'!AK57/'Per Capita Normalized'!$B$74</f>
        <v>#N/A</v>
      </c>
      <c r="AK57" s="7" t="e">
        <f>'Per Capita Nominal'!AL57/'Per Capita Normalized'!$B$74</f>
        <v>#N/A</v>
      </c>
      <c r="AL57" s="7" t="e">
        <f>'Per Capita Nominal'!AM57/'Per Capita Normalized'!$B$74</f>
        <v>#N/A</v>
      </c>
      <c r="AM57" s="7" t="e">
        <f>'Per Capita Nominal'!AN57/'Per Capita Normalized'!$B$74</f>
        <v>#N/A</v>
      </c>
      <c r="AN57" s="7" t="e">
        <f>'Per Capita Nominal'!AO57/'Per Capita Normalized'!$B$74</f>
        <v>#N/A</v>
      </c>
      <c r="AO57" s="7" t="e">
        <f>'Per Capita Nominal'!AP57/'Per Capita Normalized'!$B$74</f>
        <v>#N/A</v>
      </c>
      <c r="AP57" s="7" t="e">
        <f>'Per Capita Nominal'!AQ57/'Per Capita Normalized'!$B$74</f>
        <v>#N/A</v>
      </c>
      <c r="AQ57" s="7" t="e">
        <f>'Per Capita Nominal'!AR57/'Per Capita Normalized'!$B$74</f>
        <v>#N/A</v>
      </c>
      <c r="AR57" s="7" t="e">
        <f>'Per Capita Nominal'!AS57/'Per Capita Normalized'!$B$74</f>
        <v>#N/A</v>
      </c>
      <c r="AS57" s="7" t="e">
        <f>'Per Capita Nominal'!AT57/'Per Capita Normalized'!$B$74</f>
        <v>#N/A</v>
      </c>
      <c r="AT57" s="7" t="e">
        <f>'Per Capita Nominal'!AU57/'Per Capita Normalized'!$B$74</f>
        <v>#N/A</v>
      </c>
      <c r="AU57" s="7" t="e">
        <f>'Per Capita Nominal'!AV57/'Per Capita Normalized'!$B$74</f>
        <v>#N/A</v>
      </c>
      <c r="AV57" s="7" t="e">
        <f>'Per Capita Nominal'!AW57/'Per Capita Normalized'!$B$74</f>
        <v>#N/A</v>
      </c>
      <c r="AW57" s="7" t="e">
        <f>'Per Capita Nominal'!AX57/'Per Capita Normalized'!$B$74</f>
        <v>#N/A</v>
      </c>
      <c r="AX57" s="7" t="e">
        <f>'Per Capita Nominal'!AY57/'Per Capita Normalized'!$B$74</f>
        <v>#N/A</v>
      </c>
      <c r="AY57" s="7" t="e">
        <f>'Per Capita Nominal'!AZ57/'Per Capita Normalized'!$B$74</f>
        <v>#N/A</v>
      </c>
      <c r="AZ57" s="7" t="e">
        <f>'Per Capita Nominal'!BA57/'Per Capita Normalized'!$B$74</f>
        <v>#N/A</v>
      </c>
      <c r="BA57" s="7" t="e">
        <f>'Per Capita Nominal'!BB57/'Per Capita Normalized'!$B$74</f>
        <v>#N/A</v>
      </c>
      <c r="BB57" s="7" t="e">
        <f>'Per Capita Nominal'!BC57/'Per Capita Normalized'!$B$74</f>
        <v>#N/A</v>
      </c>
      <c r="BC57" s="7" t="e">
        <f>'Per Capita Nominal'!BD57/'Per Capita Normalized'!$B$74</f>
        <v>#N/A</v>
      </c>
      <c r="BD57" s="7" t="e">
        <f>'Per Capita Nominal'!BE57/'Per Capita Normalized'!$B$74</f>
        <v>#N/A</v>
      </c>
      <c r="BE57" s="7" t="e">
        <f>'Per Capita Nominal'!BF57/'Per Capita Normalized'!$B$74</f>
        <v>#N/A</v>
      </c>
      <c r="BF57" s="7" t="e">
        <f>'Per Capita Nominal'!BG57/'Per Capita Normalized'!$B$74</f>
        <v>#N/A</v>
      </c>
      <c r="BG57" s="7" t="e">
        <f>'Per Capita Nominal'!BH57/'Per Capita Normalized'!$B$74</f>
        <v>#N/A</v>
      </c>
      <c r="BH57" s="7" t="e">
        <f>'Per Capita Nominal'!BI57/'Per Capita Normalized'!$B$74</f>
        <v>#N/A</v>
      </c>
      <c r="BI57" s="7" t="e">
        <f>'Per Capita Nominal'!BJ57/'Per Capita Normalized'!$B$74</f>
        <v>#N/A</v>
      </c>
      <c r="BJ57" s="7" t="e">
        <f>'Per Capita Nominal'!BK57/'Per Capita Normalized'!$B$74</f>
        <v>#N/A</v>
      </c>
      <c r="BK57" s="7" t="e">
        <f>'Per Capita Nominal'!BL57/'Per Capita Normalized'!$B$74</f>
        <v>#N/A</v>
      </c>
      <c r="BL57" s="7" t="e">
        <f>'Per Capita Nominal'!BM57/'Per Capita Normalized'!$B$74</f>
        <v>#N/A</v>
      </c>
      <c r="BM57" s="7" t="e">
        <f>'Per Capita Nominal'!BN57/'Per Capita Normalized'!$B$74</f>
        <v>#N/A</v>
      </c>
      <c r="BN57" s="7" t="e">
        <f>'Per Capita Nominal'!BO57/'Per Capita Normalized'!$B$74</f>
        <v>#N/A</v>
      </c>
      <c r="BO57" s="7" t="e">
        <f>'Per Capita Nominal'!BP57/'Per Capita Normalized'!$B$74</f>
        <v>#N/A</v>
      </c>
      <c r="BP57" s="7" t="e">
        <f>'Per Capita Nominal'!BQ57/'Per Capita Normalized'!$B$74</f>
        <v>#N/A</v>
      </c>
      <c r="BQ57" s="7" t="e">
        <f>'Per Capita Nominal'!BR57/'Per Capita Normalized'!$B$74</f>
        <v>#N/A</v>
      </c>
      <c r="BR57" s="7" t="e">
        <f>'Per Capita Nominal'!BS57/'Per Capita Normalized'!$B$74</f>
        <v>#N/A</v>
      </c>
      <c r="BS57" s="7" t="e">
        <f>'Per Capita Nominal'!BT57/'Per Capita Normalized'!$B$74</f>
        <v>#N/A</v>
      </c>
      <c r="BT57" s="7" t="e">
        <f>'Per Capita Nominal'!BU57/'Per Capita Normalized'!$B$74</f>
        <v>#N/A</v>
      </c>
      <c r="BU57" s="7" t="e">
        <f>'Per Capita Nominal'!BV57/'Per Capita Normalized'!$B$74</f>
        <v>#N/A</v>
      </c>
      <c r="BV57" s="7" t="e">
        <f>'Per Capita Nominal'!BW57/'Per Capita Normalized'!$B$74</f>
        <v>#N/A</v>
      </c>
      <c r="BW57" s="7" t="e">
        <f>'Per Capita Nominal'!BX57/'Per Capita Normalized'!$B$74</f>
        <v>#N/A</v>
      </c>
      <c r="BX57" s="7" t="e">
        <f>'Per Capita Nominal'!BY57/'Per Capita Normalized'!$B$74</f>
        <v>#N/A</v>
      </c>
      <c r="BY57" s="7" t="e">
        <f>'Per Capita Nominal'!BZ57/'Per Capita Normalized'!$B$74</f>
        <v>#N/A</v>
      </c>
      <c r="BZ57" s="7" t="e">
        <f>'Per Capita Nominal'!CA57/'Per Capita Normalized'!$B$74</f>
        <v>#N/A</v>
      </c>
      <c r="CA57" s="7" t="e">
        <f>'Per Capita Nominal'!CB57/'Per Capita Normalized'!$B$74</f>
        <v>#N/A</v>
      </c>
      <c r="CB57" s="7" t="e">
        <f>'Per Capita Nominal'!CC57/'Per Capita Normalized'!$B$74</f>
        <v>#N/A</v>
      </c>
      <c r="CC57" s="7" t="e">
        <f>'Per Capita Nominal'!CD57/'Per Capita Normalized'!$B$74</f>
        <v>#N/A</v>
      </c>
      <c r="CD57" s="7" t="e">
        <f>'Per Capita Nominal'!CE57/'Per Capita Normalized'!$B$74</f>
        <v>#N/A</v>
      </c>
      <c r="CE57" s="7" t="e">
        <f>'Per Capita Nominal'!CF57/'Per Capita Normalized'!$B$74</f>
        <v>#N/A</v>
      </c>
      <c r="CF57" s="7" t="e">
        <f>'Per Capita Nominal'!CG57/'Per Capita Normalized'!$B$74</f>
        <v>#N/A</v>
      </c>
      <c r="CG57" s="7" t="e">
        <f>'Per Capita Nominal'!CH57/'Per Capita Normalized'!$B$74</f>
        <v>#N/A</v>
      </c>
      <c r="CH57" s="7" t="e">
        <f>'Per Capita Nominal'!CI57/'Per Capita Normalized'!$B$74</f>
        <v>#N/A</v>
      </c>
      <c r="CI57" s="7" t="e">
        <f>'Per Capita Nominal'!CJ57/'Per Capita Normalized'!$B$74</f>
        <v>#N/A</v>
      </c>
      <c r="CJ57" s="7" t="e">
        <f>'Per Capita Nominal'!CK57/'Per Capita Normalized'!$B$74</f>
        <v>#N/A</v>
      </c>
      <c r="CK57" s="7" t="e">
        <f>'Per Capita Nominal'!CL57/'Per Capita Normalized'!$B$74</f>
        <v>#N/A</v>
      </c>
      <c r="CL57" s="7" t="e">
        <f>'Per Capita Nominal'!CM57/'Per Capita Normalized'!$B$74</f>
        <v>#N/A</v>
      </c>
      <c r="CM57" s="7" t="e">
        <f>'Per Capita Nominal'!CN57/'Per Capita Normalized'!$B$74</f>
        <v>#N/A</v>
      </c>
      <c r="CN57" s="7" t="e">
        <f>'Per Capita Nominal'!CO57/'Per Capita Normalized'!$B$74</f>
        <v>#N/A</v>
      </c>
      <c r="CO57" s="7" t="e">
        <f>'Per Capita Nominal'!CP57/'Per Capita Normalized'!$B$74</f>
        <v>#N/A</v>
      </c>
    </row>
    <row r="58" spans="1:93" hidden="1" outlineLevel="5">
      <c r="A58" s="236" t="s">
        <v>406</v>
      </c>
      <c r="B58" s="7" t="e">
        <f>'Per Capita Nominal'!C58/'Per Capita Normalized'!$B$74</f>
        <v>#N/A</v>
      </c>
      <c r="C58" s="11" t="e">
        <f>'Per Capita Nominal'!D58/'Per Capita Normalized'!$B$74</f>
        <v>#N/A</v>
      </c>
      <c r="D58" s="7" t="e">
        <f>'Per Capita Nominal'!E58/'Per Capita Normalized'!$B$74</f>
        <v>#N/A</v>
      </c>
      <c r="E58" s="7" t="e">
        <f>'Per Capita Nominal'!F58/'Per Capita Normalized'!$B$74</f>
        <v>#N/A</v>
      </c>
      <c r="F58" s="7" t="e">
        <f>'Per Capita Nominal'!G58/'Per Capita Normalized'!$B$74</f>
        <v>#N/A</v>
      </c>
      <c r="G58" s="7" t="e">
        <f>'Per Capita Nominal'!H58/'Per Capita Normalized'!$B$74</f>
        <v>#N/A</v>
      </c>
      <c r="H58" s="7" t="e">
        <f>'Per Capita Nominal'!I58/'Per Capita Normalized'!$B$74</f>
        <v>#N/A</v>
      </c>
      <c r="I58" s="7" t="e">
        <f>'Per Capita Nominal'!J58/'Per Capita Normalized'!$B$74</f>
        <v>#N/A</v>
      </c>
      <c r="J58" s="7" t="e">
        <f>'Per Capita Nominal'!K58/'Per Capita Normalized'!$B$74</f>
        <v>#N/A</v>
      </c>
      <c r="K58" s="7" t="e">
        <f>'Per Capita Nominal'!L58/'Per Capita Normalized'!$B$74</f>
        <v>#N/A</v>
      </c>
      <c r="L58" s="7" t="e">
        <f>'Per Capita Nominal'!M58/'Per Capita Normalized'!$B$74</f>
        <v>#N/A</v>
      </c>
      <c r="M58" s="7" t="e">
        <f>'Per Capita Nominal'!N58/'Per Capita Normalized'!$B$74</f>
        <v>#N/A</v>
      </c>
      <c r="N58" s="7" t="e">
        <f>'Per Capita Nominal'!O58/'Per Capita Normalized'!$B$74</f>
        <v>#N/A</v>
      </c>
      <c r="O58" s="7" t="e">
        <f>'Per Capita Nominal'!P58/'Per Capita Normalized'!$B$74</f>
        <v>#N/A</v>
      </c>
      <c r="P58" s="7" t="e">
        <f>'Per Capita Nominal'!Q58/'Per Capita Normalized'!$B$74</f>
        <v>#N/A</v>
      </c>
      <c r="Q58" s="7" t="e">
        <f>'Per Capita Nominal'!R58/'Per Capita Normalized'!$B$74</f>
        <v>#N/A</v>
      </c>
      <c r="R58" s="7" t="e">
        <f>'Per Capita Nominal'!S58/'Per Capita Normalized'!$B$74</f>
        <v>#N/A</v>
      </c>
      <c r="S58" s="7" t="e">
        <f>'Per Capita Nominal'!T58/'Per Capita Normalized'!$B$74</f>
        <v>#N/A</v>
      </c>
      <c r="T58" s="7" t="e">
        <f>'Per Capita Nominal'!U58/'Per Capita Normalized'!$B$74</f>
        <v>#N/A</v>
      </c>
      <c r="U58" s="7" t="e">
        <f>'Per Capita Nominal'!V58/'Per Capita Normalized'!$B$74</f>
        <v>#N/A</v>
      </c>
      <c r="V58" s="7" t="e">
        <f>'Per Capita Nominal'!W58/'Per Capita Normalized'!$B$74</f>
        <v>#N/A</v>
      </c>
      <c r="W58" s="7" t="e">
        <f>'Per Capita Nominal'!X58/'Per Capita Normalized'!$B$74</f>
        <v>#N/A</v>
      </c>
      <c r="X58" s="7" t="e">
        <f>'Per Capita Nominal'!Y58/'Per Capita Normalized'!$B$74</f>
        <v>#N/A</v>
      </c>
      <c r="Y58" s="7" t="e">
        <f>'Per Capita Nominal'!Z58/'Per Capita Normalized'!$B$74</f>
        <v>#N/A</v>
      </c>
      <c r="Z58" s="7" t="e">
        <f>'Per Capita Nominal'!AA58/'Per Capita Normalized'!$B$74</f>
        <v>#N/A</v>
      </c>
      <c r="AA58" s="7" t="e">
        <f>'Per Capita Nominal'!AB58/'Per Capita Normalized'!$B$74</f>
        <v>#N/A</v>
      </c>
      <c r="AB58" s="7" t="e">
        <f>'Per Capita Nominal'!AC58/'Per Capita Normalized'!$B$74</f>
        <v>#N/A</v>
      </c>
      <c r="AC58" s="7" t="e">
        <f>'Per Capita Nominal'!AD58/'Per Capita Normalized'!$B$74</f>
        <v>#N/A</v>
      </c>
      <c r="AD58" s="7" t="e">
        <f>'Per Capita Nominal'!AE58/'Per Capita Normalized'!$B$74</f>
        <v>#N/A</v>
      </c>
      <c r="AE58" s="7" t="e">
        <f>'Per Capita Nominal'!AF58/'Per Capita Normalized'!$B$74</f>
        <v>#N/A</v>
      </c>
      <c r="AF58" s="7" t="e">
        <f>'Per Capita Nominal'!AG58/'Per Capita Normalized'!$B$74</f>
        <v>#N/A</v>
      </c>
      <c r="AG58" s="7" t="e">
        <f>'Per Capita Nominal'!AH58/'Per Capita Normalized'!$B$74</f>
        <v>#N/A</v>
      </c>
      <c r="AH58" s="7" t="e">
        <f>'Per Capita Nominal'!AI58/'Per Capita Normalized'!$B$74</f>
        <v>#N/A</v>
      </c>
      <c r="AI58" s="7" t="e">
        <f>'Per Capita Nominal'!AJ58/'Per Capita Normalized'!$B$74</f>
        <v>#N/A</v>
      </c>
      <c r="AJ58" s="7" t="e">
        <f>'Per Capita Nominal'!AK58/'Per Capita Normalized'!$B$74</f>
        <v>#N/A</v>
      </c>
      <c r="AK58" s="7" t="e">
        <f>'Per Capita Nominal'!AL58/'Per Capita Normalized'!$B$74</f>
        <v>#N/A</v>
      </c>
      <c r="AL58" s="7" t="e">
        <f>'Per Capita Nominal'!AM58/'Per Capita Normalized'!$B$74</f>
        <v>#N/A</v>
      </c>
      <c r="AM58" s="7" t="e">
        <f>'Per Capita Nominal'!AN58/'Per Capita Normalized'!$B$74</f>
        <v>#N/A</v>
      </c>
      <c r="AN58" s="7" t="e">
        <f>'Per Capita Nominal'!AO58/'Per Capita Normalized'!$B$74</f>
        <v>#N/A</v>
      </c>
      <c r="AO58" s="7" t="e">
        <f>'Per Capita Nominal'!AP58/'Per Capita Normalized'!$B$74</f>
        <v>#N/A</v>
      </c>
      <c r="AP58" s="7" t="e">
        <f>'Per Capita Nominal'!AQ58/'Per Capita Normalized'!$B$74</f>
        <v>#N/A</v>
      </c>
      <c r="AQ58" s="7" t="e">
        <f>'Per Capita Nominal'!AR58/'Per Capita Normalized'!$B$74</f>
        <v>#N/A</v>
      </c>
      <c r="AR58" s="7" t="e">
        <f>'Per Capita Nominal'!AS58/'Per Capita Normalized'!$B$74</f>
        <v>#N/A</v>
      </c>
      <c r="AS58" s="7" t="e">
        <f>'Per Capita Nominal'!AT58/'Per Capita Normalized'!$B$74</f>
        <v>#N/A</v>
      </c>
      <c r="AT58" s="7" t="e">
        <f>'Per Capita Nominal'!AU58/'Per Capita Normalized'!$B$74</f>
        <v>#N/A</v>
      </c>
      <c r="AU58" s="7" t="e">
        <f>'Per Capita Nominal'!AV58/'Per Capita Normalized'!$B$74</f>
        <v>#N/A</v>
      </c>
      <c r="AV58" s="7" t="e">
        <f>'Per Capita Nominal'!AW58/'Per Capita Normalized'!$B$74</f>
        <v>#N/A</v>
      </c>
      <c r="AW58" s="7" t="e">
        <f>'Per Capita Nominal'!AX58/'Per Capita Normalized'!$B$74</f>
        <v>#N/A</v>
      </c>
      <c r="AX58" s="7" t="e">
        <f>'Per Capita Nominal'!AY58/'Per Capita Normalized'!$B$74</f>
        <v>#N/A</v>
      </c>
      <c r="AY58" s="7" t="e">
        <f>'Per Capita Nominal'!AZ58/'Per Capita Normalized'!$B$74</f>
        <v>#N/A</v>
      </c>
      <c r="AZ58" s="7" t="e">
        <f>'Per Capita Nominal'!BA58/'Per Capita Normalized'!$B$74</f>
        <v>#N/A</v>
      </c>
      <c r="BA58" s="7" t="e">
        <f>'Per Capita Nominal'!BB58/'Per Capita Normalized'!$B$74</f>
        <v>#N/A</v>
      </c>
      <c r="BB58" s="7" t="e">
        <f>'Per Capita Nominal'!BC58/'Per Capita Normalized'!$B$74</f>
        <v>#N/A</v>
      </c>
      <c r="BC58" s="7" t="e">
        <f>'Per Capita Nominal'!BD58/'Per Capita Normalized'!$B$74</f>
        <v>#N/A</v>
      </c>
      <c r="BD58" s="7" t="e">
        <f>'Per Capita Nominal'!BE58/'Per Capita Normalized'!$B$74</f>
        <v>#N/A</v>
      </c>
      <c r="BE58" s="7" t="e">
        <f>'Per Capita Nominal'!BF58/'Per Capita Normalized'!$B$74</f>
        <v>#N/A</v>
      </c>
      <c r="BF58" s="7" t="e">
        <f>'Per Capita Nominal'!BG58/'Per Capita Normalized'!$B$74</f>
        <v>#N/A</v>
      </c>
      <c r="BG58" s="7" t="e">
        <f>'Per Capita Nominal'!BH58/'Per Capita Normalized'!$B$74</f>
        <v>#N/A</v>
      </c>
      <c r="BH58" s="7" t="e">
        <f>'Per Capita Nominal'!BI58/'Per Capita Normalized'!$B$74</f>
        <v>#N/A</v>
      </c>
      <c r="BI58" s="7" t="e">
        <f>'Per Capita Nominal'!BJ58/'Per Capita Normalized'!$B$74</f>
        <v>#N/A</v>
      </c>
      <c r="BJ58" s="7" t="e">
        <f>'Per Capita Nominal'!BK58/'Per Capita Normalized'!$B$74</f>
        <v>#N/A</v>
      </c>
      <c r="BK58" s="7" t="e">
        <f>'Per Capita Nominal'!BL58/'Per Capita Normalized'!$B$74</f>
        <v>#N/A</v>
      </c>
      <c r="BL58" s="7" t="e">
        <f>'Per Capita Nominal'!BM58/'Per Capita Normalized'!$B$74</f>
        <v>#N/A</v>
      </c>
      <c r="BM58" s="7" t="e">
        <f>'Per Capita Nominal'!BN58/'Per Capita Normalized'!$B$74</f>
        <v>#N/A</v>
      </c>
      <c r="BN58" s="7" t="e">
        <f>'Per Capita Nominal'!BO58/'Per Capita Normalized'!$B$74</f>
        <v>#N/A</v>
      </c>
      <c r="BO58" s="7" t="e">
        <f>'Per Capita Nominal'!BP58/'Per Capita Normalized'!$B$74</f>
        <v>#N/A</v>
      </c>
      <c r="BP58" s="7" t="e">
        <f>'Per Capita Nominal'!BQ58/'Per Capita Normalized'!$B$74</f>
        <v>#N/A</v>
      </c>
      <c r="BQ58" s="7" t="e">
        <f>'Per Capita Nominal'!BR58/'Per Capita Normalized'!$B$74</f>
        <v>#N/A</v>
      </c>
      <c r="BR58" s="7" t="e">
        <f>'Per Capita Nominal'!BS58/'Per Capita Normalized'!$B$74</f>
        <v>#N/A</v>
      </c>
      <c r="BS58" s="7" t="e">
        <f>'Per Capita Nominal'!BT58/'Per Capita Normalized'!$B$74</f>
        <v>#N/A</v>
      </c>
      <c r="BT58" s="7" t="e">
        <f>'Per Capita Nominal'!BU58/'Per Capita Normalized'!$B$74</f>
        <v>#N/A</v>
      </c>
      <c r="BU58" s="7" t="e">
        <f>'Per Capita Nominal'!BV58/'Per Capita Normalized'!$B$74</f>
        <v>#N/A</v>
      </c>
      <c r="BV58" s="7" t="e">
        <f>'Per Capita Nominal'!BW58/'Per Capita Normalized'!$B$74</f>
        <v>#N/A</v>
      </c>
      <c r="BW58" s="7" t="e">
        <f>'Per Capita Nominal'!BX58/'Per Capita Normalized'!$B$74</f>
        <v>#N/A</v>
      </c>
      <c r="BX58" s="7" t="e">
        <f>'Per Capita Nominal'!BY58/'Per Capita Normalized'!$B$74</f>
        <v>#N/A</v>
      </c>
      <c r="BY58" s="7" t="e">
        <f>'Per Capita Nominal'!BZ58/'Per Capita Normalized'!$B$74</f>
        <v>#N/A</v>
      </c>
      <c r="BZ58" s="7" t="e">
        <f>'Per Capita Nominal'!CA58/'Per Capita Normalized'!$B$74</f>
        <v>#N/A</v>
      </c>
      <c r="CA58" s="7" t="e">
        <f>'Per Capita Nominal'!CB58/'Per Capita Normalized'!$B$74</f>
        <v>#N/A</v>
      </c>
      <c r="CB58" s="7" t="e">
        <f>'Per Capita Nominal'!CC58/'Per Capita Normalized'!$B$74</f>
        <v>#N/A</v>
      </c>
      <c r="CC58" s="7" t="e">
        <f>'Per Capita Nominal'!CD58/'Per Capita Normalized'!$B$74</f>
        <v>#N/A</v>
      </c>
      <c r="CD58" s="7" t="e">
        <f>'Per Capita Nominal'!CE58/'Per Capita Normalized'!$B$74</f>
        <v>#N/A</v>
      </c>
      <c r="CE58" s="7" t="e">
        <f>'Per Capita Nominal'!CF58/'Per Capita Normalized'!$B$74</f>
        <v>#N/A</v>
      </c>
      <c r="CF58" s="7" t="e">
        <f>'Per Capita Nominal'!CG58/'Per Capita Normalized'!$B$74</f>
        <v>#N/A</v>
      </c>
      <c r="CG58" s="7" t="e">
        <f>'Per Capita Nominal'!CH58/'Per Capita Normalized'!$B$74</f>
        <v>#N/A</v>
      </c>
      <c r="CH58" s="7" t="e">
        <f>'Per Capita Nominal'!CI58/'Per Capita Normalized'!$B$74</f>
        <v>#N/A</v>
      </c>
      <c r="CI58" s="7" t="e">
        <f>'Per Capita Nominal'!CJ58/'Per Capita Normalized'!$B$74</f>
        <v>#N/A</v>
      </c>
      <c r="CJ58" s="7" t="e">
        <f>'Per Capita Nominal'!CK58/'Per Capita Normalized'!$B$74</f>
        <v>#N/A</v>
      </c>
      <c r="CK58" s="7" t="e">
        <f>'Per Capita Nominal'!CL58/'Per Capita Normalized'!$B$74</f>
        <v>#N/A</v>
      </c>
      <c r="CL58" s="7" t="e">
        <f>'Per Capita Nominal'!CM58/'Per Capita Normalized'!$B$74</f>
        <v>#N/A</v>
      </c>
      <c r="CM58" s="7" t="e">
        <f>'Per Capita Nominal'!CN58/'Per Capita Normalized'!$B$74</f>
        <v>#N/A</v>
      </c>
      <c r="CN58" s="7" t="e">
        <f>'Per Capita Nominal'!CO58/'Per Capita Normalized'!$B$74</f>
        <v>#N/A</v>
      </c>
      <c r="CO58" s="7" t="e">
        <f>'Per Capita Nominal'!CP58/'Per Capita Normalized'!$B$74</f>
        <v>#N/A</v>
      </c>
    </row>
    <row r="59" spans="1:93" hidden="1" outlineLevel="5">
      <c r="A59" s="236" t="s">
        <v>407</v>
      </c>
      <c r="B59" s="7" t="e">
        <f>'Per Capita Nominal'!C59/'Per Capita Normalized'!$B$74</f>
        <v>#N/A</v>
      </c>
      <c r="C59" s="11" t="e">
        <f>'Per Capita Nominal'!D59/'Per Capita Normalized'!$B$74</f>
        <v>#N/A</v>
      </c>
      <c r="D59" s="7" t="e">
        <f>'Per Capita Nominal'!E59/'Per Capita Normalized'!$B$74</f>
        <v>#N/A</v>
      </c>
      <c r="E59" s="7" t="e">
        <f>'Per Capita Nominal'!F59/'Per Capita Normalized'!$B$74</f>
        <v>#N/A</v>
      </c>
      <c r="F59" s="7" t="e">
        <f>'Per Capita Nominal'!G59/'Per Capita Normalized'!$B$74</f>
        <v>#N/A</v>
      </c>
      <c r="G59" s="7" t="e">
        <f>'Per Capita Nominal'!H59/'Per Capita Normalized'!$B$74</f>
        <v>#N/A</v>
      </c>
      <c r="H59" s="7" t="e">
        <f>'Per Capita Nominal'!I59/'Per Capita Normalized'!$B$74</f>
        <v>#N/A</v>
      </c>
      <c r="I59" s="7" t="e">
        <f>'Per Capita Nominal'!J59/'Per Capita Normalized'!$B$74</f>
        <v>#N/A</v>
      </c>
      <c r="J59" s="7" t="e">
        <f>'Per Capita Nominal'!K59/'Per Capita Normalized'!$B$74</f>
        <v>#N/A</v>
      </c>
      <c r="K59" s="7" t="e">
        <f>'Per Capita Nominal'!L59/'Per Capita Normalized'!$B$74</f>
        <v>#N/A</v>
      </c>
      <c r="L59" s="7" t="e">
        <f>'Per Capita Nominal'!M59/'Per Capita Normalized'!$B$74</f>
        <v>#N/A</v>
      </c>
      <c r="M59" s="7" t="e">
        <f>'Per Capita Nominal'!N59/'Per Capita Normalized'!$B$74</f>
        <v>#N/A</v>
      </c>
      <c r="N59" s="7" t="e">
        <f>'Per Capita Nominal'!O59/'Per Capita Normalized'!$B$74</f>
        <v>#N/A</v>
      </c>
      <c r="O59" s="7" t="e">
        <f>'Per Capita Nominal'!P59/'Per Capita Normalized'!$B$74</f>
        <v>#N/A</v>
      </c>
      <c r="P59" s="7" t="e">
        <f>'Per Capita Nominal'!Q59/'Per Capita Normalized'!$B$74</f>
        <v>#N/A</v>
      </c>
      <c r="Q59" s="7" t="e">
        <f>'Per Capita Nominal'!R59/'Per Capita Normalized'!$B$74</f>
        <v>#N/A</v>
      </c>
      <c r="R59" s="7" t="e">
        <f>'Per Capita Nominal'!S59/'Per Capita Normalized'!$B$74</f>
        <v>#N/A</v>
      </c>
      <c r="S59" s="7" t="e">
        <f>'Per Capita Nominal'!T59/'Per Capita Normalized'!$B$74</f>
        <v>#N/A</v>
      </c>
      <c r="T59" s="7" t="e">
        <f>'Per Capita Nominal'!U59/'Per Capita Normalized'!$B$74</f>
        <v>#N/A</v>
      </c>
      <c r="U59" s="7" t="e">
        <f>'Per Capita Nominal'!V59/'Per Capita Normalized'!$B$74</f>
        <v>#N/A</v>
      </c>
      <c r="V59" s="7" t="e">
        <f>'Per Capita Nominal'!W59/'Per Capita Normalized'!$B$74</f>
        <v>#N/A</v>
      </c>
      <c r="W59" s="7" t="e">
        <f>'Per Capita Nominal'!X59/'Per Capita Normalized'!$B$74</f>
        <v>#N/A</v>
      </c>
      <c r="X59" s="7" t="e">
        <f>'Per Capita Nominal'!Y59/'Per Capita Normalized'!$B$74</f>
        <v>#N/A</v>
      </c>
      <c r="Y59" s="7" t="e">
        <f>'Per Capita Nominal'!Z59/'Per Capita Normalized'!$B$74</f>
        <v>#N/A</v>
      </c>
      <c r="Z59" s="7" t="e">
        <f>'Per Capita Nominal'!AA59/'Per Capita Normalized'!$B$74</f>
        <v>#N/A</v>
      </c>
      <c r="AA59" s="7" t="e">
        <f>'Per Capita Nominal'!AB59/'Per Capita Normalized'!$B$74</f>
        <v>#N/A</v>
      </c>
      <c r="AB59" s="7" t="e">
        <f>'Per Capita Nominal'!AC59/'Per Capita Normalized'!$B$74</f>
        <v>#N/A</v>
      </c>
      <c r="AC59" s="7" t="e">
        <f>'Per Capita Nominal'!AD59/'Per Capita Normalized'!$B$74</f>
        <v>#N/A</v>
      </c>
      <c r="AD59" s="7" t="e">
        <f>'Per Capita Nominal'!AE59/'Per Capita Normalized'!$B$74</f>
        <v>#N/A</v>
      </c>
      <c r="AE59" s="7" t="e">
        <f>'Per Capita Nominal'!AF59/'Per Capita Normalized'!$B$74</f>
        <v>#N/A</v>
      </c>
      <c r="AF59" s="7" t="e">
        <f>'Per Capita Nominal'!AG59/'Per Capita Normalized'!$B$74</f>
        <v>#N/A</v>
      </c>
      <c r="AG59" s="7" t="e">
        <f>'Per Capita Nominal'!AH59/'Per Capita Normalized'!$B$74</f>
        <v>#N/A</v>
      </c>
      <c r="AH59" s="7" t="e">
        <f>'Per Capita Nominal'!AI59/'Per Capita Normalized'!$B$74</f>
        <v>#N/A</v>
      </c>
      <c r="AI59" s="7" t="e">
        <f>'Per Capita Nominal'!AJ59/'Per Capita Normalized'!$B$74</f>
        <v>#N/A</v>
      </c>
      <c r="AJ59" s="7" t="e">
        <f>'Per Capita Nominal'!AK59/'Per Capita Normalized'!$B$74</f>
        <v>#N/A</v>
      </c>
      <c r="AK59" s="7" t="e">
        <f>'Per Capita Nominal'!AL59/'Per Capita Normalized'!$B$74</f>
        <v>#N/A</v>
      </c>
      <c r="AL59" s="7" t="e">
        <f>'Per Capita Nominal'!AM59/'Per Capita Normalized'!$B$74</f>
        <v>#N/A</v>
      </c>
      <c r="AM59" s="7" t="e">
        <f>'Per Capita Nominal'!AN59/'Per Capita Normalized'!$B$74</f>
        <v>#N/A</v>
      </c>
      <c r="AN59" s="7" t="e">
        <f>'Per Capita Nominal'!AO59/'Per Capita Normalized'!$B$74</f>
        <v>#N/A</v>
      </c>
      <c r="AO59" s="7" t="e">
        <f>'Per Capita Nominal'!AP59/'Per Capita Normalized'!$B$74</f>
        <v>#N/A</v>
      </c>
      <c r="AP59" s="7" t="e">
        <f>'Per Capita Nominal'!AQ59/'Per Capita Normalized'!$B$74</f>
        <v>#N/A</v>
      </c>
      <c r="AQ59" s="7" t="e">
        <f>'Per Capita Nominal'!AR59/'Per Capita Normalized'!$B$74</f>
        <v>#N/A</v>
      </c>
      <c r="AR59" s="7" t="e">
        <f>'Per Capita Nominal'!AS59/'Per Capita Normalized'!$B$74</f>
        <v>#N/A</v>
      </c>
      <c r="AS59" s="7" t="e">
        <f>'Per Capita Nominal'!AT59/'Per Capita Normalized'!$B$74</f>
        <v>#N/A</v>
      </c>
      <c r="AT59" s="7" t="e">
        <f>'Per Capita Nominal'!AU59/'Per Capita Normalized'!$B$74</f>
        <v>#N/A</v>
      </c>
      <c r="AU59" s="7" t="e">
        <f>'Per Capita Nominal'!AV59/'Per Capita Normalized'!$B$74</f>
        <v>#N/A</v>
      </c>
      <c r="AV59" s="7" t="e">
        <f>'Per Capita Nominal'!AW59/'Per Capita Normalized'!$B$74</f>
        <v>#N/A</v>
      </c>
      <c r="AW59" s="7" t="e">
        <f>'Per Capita Nominal'!AX59/'Per Capita Normalized'!$B$74</f>
        <v>#N/A</v>
      </c>
      <c r="AX59" s="7" t="e">
        <f>'Per Capita Nominal'!AY59/'Per Capita Normalized'!$B$74</f>
        <v>#N/A</v>
      </c>
      <c r="AY59" s="7" t="e">
        <f>'Per Capita Nominal'!AZ59/'Per Capita Normalized'!$B$74</f>
        <v>#N/A</v>
      </c>
      <c r="AZ59" s="7" t="e">
        <f>'Per Capita Nominal'!BA59/'Per Capita Normalized'!$B$74</f>
        <v>#N/A</v>
      </c>
      <c r="BA59" s="7" t="e">
        <f>'Per Capita Nominal'!BB59/'Per Capita Normalized'!$B$74</f>
        <v>#N/A</v>
      </c>
      <c r="BB59" s="7" t="e">
        <f>'Per Capita Nominal'!BC59/'Per Capita Normalized'!$B$74</f>
        <v>#N/A</v>
      </c>
      <c r="BC59" s="7" t="e">
        <f>'Per Capita Nominal'!BD59/'Per Capita Normalized'!$B$74</f>
        <v>#N/A</v>
      </c>
      <c r="BD59" s="7" t="e">
        <f>'Per Capita Nominal'!BE59/'Per Capita Normalized'!$B$74</f>
        <v>#N/A</v>
      </c>
      <c r="BE59" s="7" t="e">
        <f>'Per Capita Nominal'!BF59/'Per Capita Normalized'!$B$74</f>
        <v>#N/A</v>
      </c>
      <c r="BF59" s="7" t="e">
        <f>'Per Capita Nominal'!BG59/'Per Capita Normalized'!$B$74</f>
        <v>#N/A</v>
      </c>
      <c r="BG59" s="7" t="e">
        <f>'Per Capita Nominal'!BH59/'Per Capita Normalized'!$B$74</f>
        <v>#N/A</v>
      </c>
      <c r="BH59" s="7" t="e">
        <f>'Per Capita Nominal'!BI59/'Per Capita Normalized'!$B$74</f>
        <v>#N/A</v>
      </c>
      <c r="BI59" s="7" t="e">
        <f>'Per Capita Nominal'!BJ59/'Per Capita Normalized'!$B$74</f>
        <v>#N/A</v>
      </c>
      <c r="BJ59" s="7" t="e">
        <f>'Per Capita Nominal'!BK59/'Per Capita Normalized'!$B$74</f>
        <v>#N/A</v>
      </c>
      <c r="BK59" s="7" t="e">
        <f>'Per Capita Nominal'!BL59/'Per Capita Normalized'!$B$74</f>
        <v>#N/A</v>
      </c>
      <c r="BL59" s="7" t="e">
        <f>'Per Capita Nominal'!BM59/'Per Capita Normalized'!$B$74</f>
        <v>#N/A</v>
      </c>
      <c r="BM59" s="7" t="e">
        <f>'Per Capita Nominal'!BN59/'Per Capita Normalized'!$B$74</f>
        <v>#N/A</v>
      </c>
      <c r="BN59" s="7" t="e">
        <f>'Per Capita Nominal'!BO59/'Per Capita Normalized'!$B$74</f>
        <v>#N/A</v>
      </c>
      <c r="BO59" s="7" t="e">
        <f>'Per Capita Nominal'!BP59/'Per Capita Normalized'!$B$74</f>
        <v>#N/A</v>
      </c>
      <c r="BP59" s="7" t="e">
        <f>'Per Capita Nominal'!BQ59/'Per Capita Normalized'!$B$74</f>
        <v>#N/A</v>
      </c>
      <c r="BQ59" s="7" t="e">
        <f>'Per Capita Nominal'!BR59/'Per Capita Normalized'!$B$74</f>
        <v>#N/A</v>
      </c>
      <c r="BR59" s="7" t="e">
        <f>'Per Capita Nominal'!BS59/'Per Capita Normalized'!$B$74</f>
        <v>#N/A</v>
      </c>
      <c r="BS59" s="7" t="e">
        <f>'Per Capita Nominal'!BT59/'Per Capita Normalized'!$B$74</f>
        <v>#N/A</v>
      </c>
      <c r="BT59" s="7" t="e">
        <f>'Per Capita Nominal'!BU59/'Per Capita Normalized'!$B$74</f>
        <v>#N/A</v>
      </c>
      <c r="BU59" s="7" t="e">
        <f>'Per Capita Nominal'!BV59/'Per Capita Normalized'!$B$74</f>
        <v>#N/A</v>
      </c>
      <c r="BV59" s="7" t="e">
        <f>'Per Capita Nominal'!BW59/'Per Capita Normalized'!$B$74</f>
        <v>#N/A</v>
      </c>
      <c r="BW59" s="7" t="e">
        <f>'Per Capita Nominal'!BX59/'Per Capita Normalized'!$B$74</f>
        <v>#N/A</v>
      </c>
      <c r="BX59" s="7" t="e">
        <f>'Per Capita Nominal'!BY59/'Per Capita Normalized'!$B$74</f>
        <v>#N/A</v>
      </c>
      <c r="BY59" s="7" t="e">
        <f>'Per Capita Nominal'!BZ59/'Per Capita Normalized'!$B$74</f>
        <v>#N/A</v>
      </c>
      <c r="BZ59" s="7" t="e">
        <f>'Per Capita Nominal'!CA59/'Per Capita Normalized'!$B$74</f>
        <v>#N/A</v>
      </c>
      <c r="CA59" s="7" t="e">
        <f>'Per Capita Nominal'!CB59/'Per Capita Normalized'!$B$74</f>
        <v>#N/A</v>
      </c>
      <c r="CB59" s="7" t="e">
        <f>'Per Capita Nominal'!CC59/'Per Capita Normalized'!$B$74</f>
        <v>#N/A</v>
      </c>
      <c r="CC59" s="7" t="e">
        <f>'Per Capita Nominal'!CD59/'Per Capita Normalized'!$B$74</f>
        <v>#N/A</v>
      </c>
      <c r="CD59" s="7" t="e">
        <f>'Per Capita Nominal'!CE59/'Per Capita Normalized'!$B$74</f>
        <v>#N/A</v>
      </c>
      <c r="CE59" s="7" t="e">
        <f>'Per Capita Nominal'!CF59/'Per Capita Normalized'!$B$74</f>
        <v>#N/A</v>
      </c>
      <c r="CF59" s="7" t="e">
        <f>'Per Capita Nominal'!CG59/'Per Capita Normalized'!$B$74</f>
        <v>#N/A</v>
      </c>
      <c r="CG59" s="7" t="e">
        <f>'Per Capita Nominal'!CH59/'Per Capita Normalized'!$B$74</f>
        <v>#N/A</v>
      </c>
      <c r="CH59" s="7" t="e">
        <f>'Per Capita Nominal'!CI59/'Per Capita Normalized'!$B$74</f>
        <v>#N/A</v>
      </c>
      <c r="CI59" s="7" t="e">
        <f>'Per Capita Nominal'!CJ59/'Per Capita Normalized'!$B$74</f>
        <v>#N/A</v>
      </c>
      <c r="CJ59" s="7" t="e">
        <f>'Per Capita Nominal'!CK59/'Per Capita Normalized'!$B$74</f>
        <v>#N/A</v>
      </c>
      <c r="CK59" s="7" t="e">
        <f>'Per Capita Nominal'!CL59/'Per Capita Normalized'!$B$74</f>
        <v>#N/A</v>
      </c>
      <c r="CL59" s="7" t="e">
        <f>'Per Capita Nominal'!CM59/'Per Capita Normalized'!$B$74</f>
        <v>#N/A</v>
      </c>
      <c r="CM59" s="7" t="e">
        <f>'Per Capita Nominal'!CN59/'Per Capita Normalized'!$B$74</f>
        <v>#N/A</v>
      </c>
      <c r="CN59" s="7" t="e">
        <f>'Per Capita Nominal'!CO59/'Per Capita Normalized'!$B$74</f>
        <v>#N/A</v>
      </c>
      <c r="CO59" s="7" t="e">
        <f>'Per Capita Nominal'!CP59/'Per Capita Normalized'!$B$74</f>
        <v>#N/A</v>
      </c>
    </row>
    <row r="60" spans="1:93" hidden="1" outlineLevel="4">
      <c r="A60" s="205" t="s">
        <v>392</v>
      </c>
      <c r="B60" s="7" t="e">
        <f>'Per Capita Nominal'!C60/'Per Capita Normalized'!$B$74</f>
        <v>#N/A</v>
      </c>
      <c r="C60" s="11" t="e">
        <f>'Per Capita Nominal'!D60/'Per Capita Normalized'!$B$74</f>
        <v>#N/A</v>
      </c>
      <c r="D60" s="7" t="e">
        <f>'Per Capita Nominal'!E60/'Per Capita Normalized'!$B$74</f>
        <v>#N/A</v>
      </c>
      <c r="E60" s="7" t="e">
        <f>'Per Capita Nominal'!F60/'Per Capita Normalized'!$B$74</f>
        <v>#N/A</v>
      </c>
      <c r="F60" s="7" t="e">
        <f>'Per Capita Nominal'!G60/'Per Capita Normalized'!$B$74</f>
        <v>#N/A</v>
      </c>
      <c r="G60" s="7" t="e">
        <f>'Per Capita Nominal'!H60/'Per Capita Normalized'!$B$74</f>
        <v>#N/A</v>
      </c>
      <c r="H60" s="7" t="e">
        <f>'Per Capita Nominal'!I60/'Per Capita Normalized'!$B$74</f>
        <v>#N/A</v>
      </c>
      <c r="I60" s="7" t="e">
        <f>'Per Capita Nominal'!J60/'Per Capita Normalized'!$B$74</f>
        <v>#N/A</v>
      </c>
      <c r="J60" s="7" t="e">
        <f>'Per Capita Nominal'!K60/'Per Capita Normalized'!$B$74</f>
        <v>#N/A</v>
      </c>
      <c r="K60" s="7" t="e">
        <f>'Per Capita Nominal'!L60/'Per Capita Normalized'!$B$74</f>
        <v>#N/A</v>
      </c>
      <c r="L60" s="7" t="e">
        <f>'Per Capita Nominal'!M60/'Per Capita Normalized'!$B$74</f>
        <v>#N/A</v>
      </c>
      <c r="M60" s="7" t="e">
        <f>'Per Capita Nominal'!N60/'Per Capita Normalized'!$B$74</f>
        <v>#N/A</v>
      </c>
      <c r="N60" s="7" t="e">
        <f>'Per Capita Nominal'!O60/'Per Capita Normalized'!$B$74</f>
        <v>#N/A</v>
      </c>
      <c r="O60" s="7" t="e">
        <f>'Per Capita Nominal'!P60/'Per Capita Normalized'!$B$74</f>
        <v>#N/A</v>
      </c>
      <c r="P60" s="7" t="e">
        <f>'Per Capita Nominal'!Q60/'Per Capita Normalized'!$B$74</f>
        <v>#N/A</v>
      </c>
      <c r="Q60" s="7" t="e">
        <f>'Per Capita Nominal'!R60/'Per Capita Normalized'!$B$74</f>
        <v>#N/A</v>
      </c>
      <c r="R60" s="7" t="e">
        <f>'Per Capita Nominal'!S60/'Per Capita Normalized'!$B$74</f>
        <v>#N/A</v>
      </c>
      <c r="S60" s="7" t="e">
        <f>'Per Capita Nominal'!T60/'Per Capita Normalized'!$B$74</f>
        <v>#N/A</v>
      </c>
      <c r="T60" s="7" t="e">
        <f>'Per Capita Nominal'!U60/'Per Capita Normalized'!$B$74</f>
        <v>#N/A</v>
      </c>
      <c r="U60" s="7" t="e">
        <f>'Per Capita Nominal'!V60/'Per Capita Normalized'!$B$74</f>
        <v>#N/A</v>
      </c>
      <c r="V60" s="7" t="e">
        <f>'Per Capita Nominal'!W60/'Per Capita Normalized'!$B$74</f>
        <v>#N/A</v>
      </c>
      <c r="W60" s="7" t="e">
        <f>'Per Capita Nominal'!X60/'Per Capita Normalized'!$B$74</f>
        <v>#N/A</v>
      </c>
      <c r="X60" s="7" t="e">
        <f>'Per Capita Nominal'!Y60/'Per Capita Normalized'!$B$74</f>
        <v>#N/A</v>
      </c>
      <c r="Y60" s="7" t="e">
        <f>'Per Capita Nominal'!Z60/'Per Capita Normalized'!$B$74</f>
        <v>#N/A</v>
      </c>
      <c r="Z60" s="7" t="e">
        <f>'Per Capita Nominal'!AA60/'Per Capita Normalized'!$B$74</f>
        <v>#N/A</v>
      </c>
      <c r="AA60" s="7" t="e">
        <f>'Per Capita Nominal'!AB60/'Per Capita Normalized'!$B$74</f>
        <v>#N/A</v>
      </c>
      <c r="AB60" s="7" t="e">
        <f>'Per Capita Nominal'!AC60/'Per Capita Normalized'!$B$74</f>
        <v>#N/A</v>
      </c>
      <c r="AC60" s="7" t="e">
        <f>'Per Capita Nominal'!AD60/'Per Capita Normalized'!$B$74</f>
        <v>#N/A</v>
      </c>
      <c r="AD60" s="7" t="e">
        <f>'Per Capita Nominal'!AE60/'Per Capita Normalized'!$B$74</f>
        <v>#N/A</v>
      </c>
      <c r="AE60" s="7" t="e">
        <f>'Per Capita Nominal'!AF60/'Per Capita Normalized'!$B$74</f>
        <v>#N/A</v>
      </c>
      <c r="AF60" s="7" t="e">
        <f>'Per Capita Nominal'!AG60/'Per Capita Normalized'!$B$74</f>
        <v>#N/A</v>
      </c>
      <c r="AG60" s="7" t="e">
        <f>'Per Capita Nominal'!AH60/'Per Capita Normalized'!$B$74</f>
        <v>#N/A</v>
      </c>
      <c r="AH60" s="7" t="e">
        <f>'Per Capita Nominal'!AI60/'Per Capita Normalized'!$B$74</f>
        <v>#N/A</v>
      </c>
      <c r="AI60" s="7" t="e">
        <f>'Per Capita Nominal'!AJ60/'Per Capita Normalized'!$B$74</f>
        <v>#N/A</v>
      </c>
      <c r="AJ60" s="7" t="e">
        <f>'Per Capita Nominal'!AK60/'Per Capita Normalized'!$B$74</f>
        <v>#N/A</v>
      </c>
      <c r="AK60" s="7" t="e">
        <f>'Per Capita Nominal'!AL60/'Per Capita Normalized'!$B$74</f>
        <v>#N/A</v>
      </c>
      <c r="AL60" s="7" t="e">
        <f>'Per Capita Nominal'!AM60/'Per Capita Normalized'!$B$74</f>
        <v>#N/A</v>
      </c>
      <c r="AM60" s="7" t="e">
        <f>'Per Capita Nominal'!AN60/'Per Capita Normalized'!$B$74</f>
        <v>#N/A</v>
      </c>
      <c r="AN60" s="7" t="e">
        <f>'Per Capita Nominal'!AO60/'Per Capita Normalized'!$B$74</f>
        <v>#N/A</v>
      </c>
      <c r="AO60" s="7" t="e">
        <f>'Per Capita Nominal'!AP60/'Per Capita Normalized'!$B$74</f>
        <v>#N/A</v>
      </c>
      <c r="AP60" s="7" t="e">
        <f>'Per Capita Nominal'!AQ60/'Per Capita Normalized'!$B$74</f>
        <v>#N/A</v>
      </c>
      <c r="AQ60" s="7" t="e">
        <f>'Per Capita Nominal'!AR60/'Per Capita Normalized'!$B$74</f>
        <v>#N/A</v>
      </c>
      <c r="AR60" s="7" t="e">
        <f>'Per Capita Nominal'!AS60/'Per Capita Normalized'!$B$74</f>
        <v>#N/A</v>
      </c>
      <c r="AS60" s="7" t="e">
        <f>'Per Capita Nominal'!AT60/'Per Capita Normalized'!$B$74</f>
        <v>#N/A</v>
      </c>
      <c r="AT60" s="7" t="e">
        <f>'Per Capita Nominal'!AU60/'Per Capita Normalized'!$B$74</f>
        <v>#N/A</v>
      </c>
      <c r="AU60" s="7" t="e">
        <f>'Per Capita Nominal'!AV60/'Per Capita Normalized'!$B$74</f>
        <v>#N/A</v>
      </c>
      <c r="AV60" s="7" t="e">
        <f>'Per Capita Nominal'!AW60/'Per Capita Normalized'!$B$74</f>
        <v>#N/A</v>
      </c>
      <c r="AW60" s="7" t="e">
        <f>'Per Capita Nominal'!AX60/'Per Capita Normalized'!$B$74</f>
        <v>#N/A</v>
      </c>
      <c r="AX60" s="7" t="e">
        <f>'Per Capita Nominal'!AY60/'Per Capita Normalized'!$B$74</f>
        <v>#N/A</v>
      </c>
      <c r="AY60" s="7" t="e">
        <f>'Per Capita Nominal'!AZ60/'Per Capita Normalized'!$B$74</f>
        <v>#N/A</v>
      </c>
      <c r="AZ60" s="7" t="e">
        <f>'Per Capita Nominal'!BA60/'Per Capita Normalized'!$B$74</f>
        <v>#N/A</v>
      </c>
      <c r="BA60" s="7" t="e">
        <f>'Per Capita Nominal'!BB60/'Per Capita Normalized'!$B$74</f>
        <v>#N/A</v>
      </c>
      <c r="BB60" s="7" t="e">
        <f>'Per Capita Nominal'!BC60/'Per Capita Normalized'!$B$74</f>
        <v>#N/A</v>
      </c>
      <c r="BC60" s="7" t="e">
        <f>'Per Capita Nominal'!BD60/'Per Capita Normalized'!$B$74</f>
        <v>#N/A</v>
      </c>
      <c r="BD60" s="7" t="e">
        <f>'Per Capita Nominal'!BE60/'Per Capita Normalized'!$B$74</f>
        <v>#N/A</v>
      </c>
      <c r="BE60" s="7" t="e">
        <f>'Per Capita Nominal'!BF60/'Per Capita Normalized'!$B$74</f>
        <v>#N/A</v>
      </c>
      <c r="BF60" s="7" t="e">
        <f>'Per Capita Nominal'!BG60/'Per Capita Normalized'!$B$74</f>
        <v>#N/A</v>
      </c>
      <c r="BG60" s="7" t="e">
        <f>'Per Capita Nominal'!BH60/'Per Capita Normalized'!$B$74</f>
        <v>#N/A</v>
      </c>
      <c r="BH60" s="7" t="e">
        <f>'Per Capita Nominal'!BI60/'Per Capita Normalized'!$B$74</f>
        <v>#N/A</v>
      </c>
      <c r="BI60" s="7" t="e">
        <f>'Per Capita Nominal'!BJ60/'Per Capita Normalized'!$B$74</f>
        <v>#N/A</v>
      </c>
      <c r="BJ60" s="7" t="e">
        <f>'Per Capita Nominal'!BK60/'Per Capita Normalized'!$B$74</f>
        <v>#N/A</v>
      </c>
      <c r="BK60" s="7" t="e">
        <f>'Per Capita Nominal'!BL60/'Per Capita Normalized'!$B$74</f>
        <v>#N/A</v>
      </c>
      <c r="BL60" s="7" t="e">
        <f>'Per Capita Nominal'!BM60/'Per Capita Normalized'!$B$74</f>
        <v>#N/A</v>
      </c>
      <c r="BM60" s="7" t="e">
        <f>'Per Capita Nominal'!BN60/'Per Capita Normalized'!$B$74</f>
        <v>#N/A</v>
      </c>
      <c r="BN60" s="7" t="e">
        <f>'Per Capita Nominal'!BO60/'Per Capita Normalized'!$B$74</f>
        <v>#N/A</v>
      </c>
      <c r="BO60" s="7" t="e">
        <f>'Per Capita Nominal'!BP60/'Per Capita Normalized'!$B$74</f>
        <v>#N/A</v>
      </c>
      <c r="BP60" s="7" t="e">
        <f>'Per Capita Nominal'!BQ60/'Per Capita Normalized'!$B$74</f>
        <v>#N/A</v>
      </c>
      <c r="BQ60" s="7" t="e">
        <f>'Per Capita Nominal'!BR60/'Per Capita Normalized'!$B$74</f>
        <v>#N/A</v>
      </c>
      <c r="BR60" s="7" t="e">
        <f>'Per Capita Nominal'!BS60/'Per Capita Normalized'!$B$74</f>
        <v>#N/A</v>
      </c>
      <c r="BS60" s="7" t="e">
        <f>'Per Capita Nominal'!BT60/'Per Capita Normalized'!$B$74</f>
        <v>#N/A</v>
      </c>
      <c r="BT60" s="7" t="e">
        <f>'Per Capita Nominal'!BU60/'Per Capita Normalized'!$B$74</f>
        <v>#N/A</v>
      </c>
      <c r="BU60" s="7" t="e">
        <f>'Per Capita Nominal'!BV60/'Per Capita Normalized'!$B$74</f>
        <v>#N/A</v>
      </c>
      <c r="BV60" s="7" t="e">
        <f>'Per Capita Nominal'!BW60/'Per Capita Normalized'!$B$74</f>
        <v>#N/A</v>
      </c>
      <c r="BW60" s="7" t="e">
        <f>'Per Capita Nominal'!BX60/'Per Capita Normalized'!$B$74</f>
        <v>#N/A</v>
      </c>
      <c r="BX60" s="7" t="e">
        <f>'Per Capita Nominal'!BY60/'Per Capita Normalized'!$B$74</f>
        <v>#N/A</v>
      </c>
      <c r="BY60" s="7" t="e">
        <f>'Per Capita Nominal'!BZ60/'Per Capita Normalized'!$B$74</f>
        <v>#N/A</v>
      </c>
      <c r="BZ60" s="7" t="e">
        <f>'Per Capita Nominal'!CA60/'Per Capita Normalized'!$B$74</f>
        <v>#N/A</v>
      </c>
      <c r="CA60" s="7" t="e">
        <f>'Per Capita Nominal'!CB60/'Per Capita Normalized'!$B$74</f>
        <v>#N/A</v>
      </c>
      <c r="CB60" s="7" t="e">
        <f>'Per Capita Nominal'!CC60/'Per Capita Normalized'!$B$74</f>
        <v>#N/A</v>
      </c>
      <c r="CC60" s="7" t="e">
        <f>'Per Capita Nominal'!CD60/'Per Capita Normalized'!$B$74</f>
        <v>#N/A</v>
      </c>
      <c r="CD60" s="7" t="e">
        <f>'Per Capita Nominal'!CE60/'Per Capita Normalized'!$B$74</f>
        <v>#N/A</v>
      </c>
      <c r="CE60" s="7" t="e">
        <f>'Per Capita Nominal'!CF60/'Per Capita Normalized'!$B$74</f>
        <v>#N/A</v>
      </c>
      <c r="CF60" s="7" t="e">
        <f>'Per Capita Nominal'!CG60/'Per Capita Normalized'!$B$74</f>
        <v>#N/A</v>
      </c>
      <c r="CG60" s="7" t="e">
        <f>'Per Capita Nominal'!CH60/'Per Capita Normalized'!$B$74</f>
        <v>#N/A</v>
      </c>
      <c r="CH60" s="7" t="e">
        <f>'Per Capita Nominal'!CI60/'Per Capita Normalized'!$B$74</f>
        <v>#N/A</v>
      </c>
      <c r="CI60" s="7" t="e">
        <f>'Per Capita Nominal'!CJ60/'Per Capita Normalized'!$B$74</f>
        <v>#N/A</v>
      </c>
      <c r="CJ60" s="7" t="e">
        <f>'Per Capita Nominal'!CK60/'Per Capita Normalized'!$B$74</f>
        <v>#N/A</v>
      </c>
      <c r="CK60" s="7" t="e">
        <f>'Per Capita Nominal'!CL60/'Per Capita Normalized'!$B$74</f>
        <v>#N/A</v>
      </c>
      <c r="CL60" s="7" t="e">
        <f>'Per Capita Nominal'!CM60/'Per Capita Normalized'!$B$74</f>
        <v>#N/A</v>
      </c>
      <c r="CM60" s="7" t="e">
        <f>'Per Capita Nominal'!CN60/'Per Capita Normalized'!$B$74</f>
        <v>#N/A</v>
      </c>
      <c r="CN60" s="7" t="e">
        <f>'Per Capita Nominal'!CO60/'Per Capita Normalized'!$B$74</f>
        <v>#N/A</v>
      </c>
      <c r="CO60" s="7" t="e">
        <f>'Per Capita Nominal'!CP60/'Per Capita Normalized'!$B$74</f>
        <v>#N/A</v>
      </c>
    </row>
    <row r="61" spans="1:93" hidden="1" outlineLevel="4">
      <c r="A61" s="206" t="s">
        <v>393</v>
      </c>
      <c r="B61" s="7" t="e">
        <f>'Per Capita Nominal'!C61/'Per Capita Normalized'!$B$74</f>
        <v>#N/A</v>
      </c>
      <c r="C61" s="11" t="e">
        <f>'Per Capita Nominal'!D61/'Per Capita Normalized'!$B$74</f>
        <v>#N/A</v>
      </c>
      <c r="D61" s="7" t="e">
        <f>'Per Capita Nominal'!E61/'Per Capita Normalized'!$B$74</f>
        <v>#N/A</v>
      </c>
      <c r="E61" s="7" t="e">
        <f>'Per Capita Nominal'!F61/'Per Capita Normalized'!$B$74</f>
        <v>#N/A</v>
      </c>
      <c r="F61" s="7" t="e">
        <f>'Per Capita Nominal'!G61/'Per Capita Normalized'!$B$74</f>
        <v>#N/A</v>
      </c>
      <c r="G61" s="7" t="e">
        <f>'Per Capita Nominal'!H61/'Per Capita Normalized'!$B$74</f>
        <v>#N/A</v>
      </c>
      <c r="H61" s="7" t="e">
        <f>'Per Capita Nominal'!I61/'Per Capita Normalized'!$B$74</f>
        <v>#N/A</v>
      </c>
      <c r="I61" s="7" t="e">
        <f>'Per Capita Nominal'!J61/'Per Capita Normalized'!$B$74</f>
        <v>#N/A</v>
      </c>
      <c r="J61" s="7" t="e">
        <f>'Per Capita Nominal'!K61/'Per Capita Normalized'!$B$74</f>
        <v>#N/A</v>
      </c>
      <c r="K61" s="7" t="e">
        <f>'Per Capita Nominal'!L61/'Per Capita Normalized'!$B$74</f>
        <v>#N/A</v>
      </c>
      <c r="L61" s="7" t="e">
        <f>'Per Capita Nominal'!M61/'Per Capita Normalized'!$B$74</f>
        <v>#N/A</v>
      </c>
      <c r="M61" s="7" t="e">
        <f>'Per Capita Nominal'!N61/'Per Capita Normalized'!$B$74</f>
        <v>#N/A</v>
      </c>
      <c r="N61" s="7" t="e">
        <f>'Per Capita Nominal'!O61/'Per Capita Normalized'!$B$74</f>
        <v>#N/A</v>
      </c>
      <c r="O61" s="7" t="e">
        <f>'Per Capita Nominal'!P61/'Per Capita Normalized'!$B$74</f>
        <v>#N/A</v>
      </c>
      <c r="P61" s="7" t="e">
        <f>'Per Capita Nominal'!Q61/'Per Capita Normalized'!$B$74</f>
        <v>#N/A</v>
      </c>
      <c r="Q61" s="7" t="e">
        <f>'Per Capita Nominal'!R61/'Per Capita Normalized'!$B$74</f>
        <v>#N/A</v>
      </c>
      <c r="R61" s="7" t="e">
        <f>'Per Capita Nominal'!S61/'Per Capita Normalized'!$B$74</f>
        <v>#N/A</v>
      </c>
      <c r="S61" s="7" t="e">
        <f>'Per Capita Nominal'!T61/'Per Capita Normalized'!$B$74</f>
        <v>#N/A</v>
      </c>
      <c r="T61" s="7" t="e">
        <f>'Per Capita Nominal'!U61/'Per Capita Normalized'!$B$74</f>
        <v>#N/A</v>
      </c>
      <c r="U61" s="7" t="e">
        <f>'Per Capita Nominal'!V61/'Per Capita Normalized'!$B$74</f>
        <v>#N/A</v>
      </c>
      <c r="V61" s="7" t="e">
        <f>'Per Capita Nominal'!W61/'Per Capita Normalized'!$B$74</f>
        <v>#N/A</v>
      </c>
      <c r="W61" s="7" t="e">
        <f>'Per Capita Nominal'!X61/'Per Capita Normalized'!$B$74</f>
        <v>#N/A</v>
      </c>
      <c r="X61" s="7" t="e">
        <f>'Per Capita Nominal'!Y61/'Per Capita Normalized'!$B$74</f>
        <v>#N/A</v>
      </c>
      <c r="Y61" s="7" t="e">
        <f>'Per Capita Nominal'!Z61/'Per Capita Normalized'!$B$74</f>
        <v>#N/A</v>
      </c>
      <c r="Z61" s="7" t="e">
        <f>'Per Capita Nominal'!AA61/'Per Capita Normalized'!$B$74</f>
        <v>#N/A</v>
      </c>
      <c r="AA61" s="7" t="e">
        <f>'Per Capita Nominal'!AB61/'Per Capita Normalized'!$B$74</f>
        <v>#N/A</v>
      </c>
      <c r="AB61" s="7" t="e">
        <f>'Per Capita Nominal'!AC61/'Per Capita Normalized'!$B$74</f>
        <v>#N/A</v>
      </c>
      <c r="AC61" s="7" t="e">
        <f>'Per Capita Nominal'!AD61/'Per Capita Normalized'!$B$74</f>
        <v>#N/A</v>
      </c>
      <c r="AD61" s="7" t="e">
        <f>'Per Capita Nominal'!AE61/'Per Capita Normalized'!$B$74</f>
        <v>#N/A</v>
      </c>
      <c r="AE61" s="7" t="e">
        <f>'Per Capita Nominal'!AF61/'Per Capita Normalized'!$B$74</f>
        <v>#N/A</v>
      </c>
      <c r="AF61" s="7" t="e">
        <f>'Per Capita Nominal'!AG61/'Per Capita Normalized'!$B$74</f>
        <v>#N/A</v>
      </c>
      <c r="AG61" s="7" t="e">
        <f>'Per Capita Nominal'!AH61/'Per Capita Normalized'!$B$74</f>
        <v>#N/A</v>
      </c>
      <c r="AH61" s="7" t="e">
        <f>'Per Capita Nominal'!AI61/'Per Capita Normalized'!$B$74</f>
        <v>#N/A</v>
      </c>
      <c r="AI61" s="7" t="e">
        <f>'Per Capita Nominal'!AJ61/'Per Capita Normalized'!$B$74</f>
        <v>#N/A</v>
      </c>
      <c r="AJ61" s="7" t="e">
        <f>'Per Capita Nominal'!AK61/'Per Capita Normalized'!$B$74</f>
        <v>#N/A</v>
      </c>
      <c r="AK61" s="7" t="e">
        <f>'Per Capita Nominal'!AL61/'Per Capita Normalized'!$B$74</f>
        <v>#N/A</v>
      </c>
      <c r="AL61" s="7" t="e">
        <f>'Per Capita Nominal'!AM61/'Per Capita Normalized'!$B$74</f>
        <v>#N/A</v>
      </c>
      <c r="AM61" s="7" t="e">
        <f>'Per Capita Nominal'!AN61/'Per Capita Normalized'!$B$74</f>
        <v>#N/A</v>
      </c>
      <c r="AN61" s="7" t="e">
        <f>'Per Capita Nominal'!AO61/'Per Capita Normalized'!$B$74</f>
        <v>#N/A</v>
      </c>
      <c r="AO61" s="7" t="e">
        <f>'Per Capita Nominal'!AP61/'Per Capita Normalized'!$B$74</f>
        <v>#N/A</v>
      </c>
      <c r="AP61" s="7" t="e">
        <f>'Per Capita Nominal'!AQ61/'Per Capita Normalized'!$B$74</f>
        <v>#N/A</v>
      </c>
      <c r="AQ61" s="7" t="e">
        <f>'Per Capita Nominal'!AR61/'Per Capita Normalized'!$B$74</f>
        <v>#N/A</v>
      </c>
      <c r="AR61" s="7" t="e">
        <f>'Per Capita Nominal'!AS61/'Per Capita Normalized'!$B$74</f>
        <v>#N/A</v>
      </c>
      <c r="AS61" s="7" t="e">
        <f>'Per Capita Nominal'!AT61/'Per Capita Normalized'!$B$74</f>
        <v>#N/A</v>
      </c>
      <c r="AT61" s="7" t="e">
        <f>'Per Capita Nominal'!AU61/'Per Capita Normalized'!$B$74</f>
        <v>#N/A</v>
      </c>
      <c r="AU61" s="7" t="e">
        <f>'Per Capita Nominal'!AV61/'Per Capita Normalized'!$B$74</f>
        <v>#N/A</v>
      </c>
      <c r="AV61" s="7" t="e">
        <f>'Per Capita Nominal'!AW61/'Per Capita Normalized'!$B$74</f>
        <v>#N/A</v>
      </c>
      <c r="AW61" s="7" t="e">
        <f>'Per Capita Nominal'!AX61/'Per Capita Normalized'!$B$74</f>
        <v>#N/A</v>
      </c>
      <c r="AX61" s="7" t="e">
        <f>'Per Capita Nominal'!AY61/'Per Capita Normalized'!$B$74</f>
        <v>#N/A</v>
      </c>
      <c r="AY61" s="7" t="e">
        <f>'Per Capita Nominal'!AZ61/'Per Capita Normalized'!$B$74</f>
        <v>#N/A</v>
      </c>
      <c r="AZ61" s="7" t="e">
        <f>'Per Capita Nominal'!BA61/'Per Capita Normalized'!$B$74</f>
        <v>#N/A</v>
      </c>
      <c r="BA61" s="7" t="e">
        <f>'Per Capita Nominal'!BB61/'Per Capita Normalized'!$B$74</f>
        <v>#N/A</v>
      </c>
      <c r="BB61" s="7" t="e">
        <f>'Per Capita Nominal'!BC61/'Per Capita Normalized'!$B$74</f>
        <v>#N/A</v>
      </c>
      <c r="BC61" s="7" t="e">
        <f>'Per Capita Nominal'!BD61/'Per Capita Normalized'!$B$74</f>
        <v>#N/A</v>
      </c>
      <c r="BD61" s="7" t="e">
        <f>'Per Capita Nominal'!BE61/'Per Capita Normalized'!$B$74</f>
        <v>#N/A</v>
      </c>
      <c r="BE61" s="7" t="e">
        <f>'Per Capita Nominal'!BF61/'Per Capita Normalized'!$B$74</f>
        <v>#N/A</v>
      </c>
      <c r="BF61" s="7" t="e">
        <f>'Per Capita Nominal'!BG61/'Per Capita Normalized'!$B$74</f>
        <v>#N/A</v>
      </c>
      <c r="BG61" s="7" t="e">
        <f>'Per Capita Nominal'!BH61/'Per Capita Normalized'!$B$74</f>
        <v>#N/A</v>
      </c>
      <c r="BH61" s="7" t="e">
        <f>'Per Capita Nominal'!BI61/'Per Capita Normalized'!$B$74</f>
        <v>#N/A</v>
      </c>
      <c r="BI61" s="7" t="e">
        <f>'Per Capita Nominal'!BJ61/'Per Capita Normalized'!$B$74</f>
        <v>#N/A</v>
      </c>
      <c r="BJ61" s="7" t="e">
        <f>'Per Capita Nominal'!BK61/'Per Capita Normalized'!$B$74</f>
        <v>#N/A</v>
      </c>
      <c r="BK61" s="7" t="e">
        <f>'Per Capita Nominal'!BL61/'Per Capita Normalized'!$B$74</f>
        <v>#N/A</v>
      </c>
      <c r="BL61" s="7" t="e">
        <f>'Per Capita Nominal'!BM61/'Per Capita Normalized'!$B$74</f>
        <v>#N/A</v>
      </c>
      <c r="BM61" s="7" t="e">
        <f>'Per Capita Nominal'!BN61/'Per Capita Normalized'!$B$74</f>
        <v>#N/A</v>
      </c>
      <c r="BN61" s="7" t="e">
        <f>'Per Capita Nominal'!BO61/'Per Capita Normalized'!$B$74</f>
        <v>#N/A</v>
      </c>
      <c r="BO61" s="7" t="e">
        <f>'Per Capita Nominal'!BP61/'Per Capita Normalized'!$B$74</f>
        <v>#N/A</v>
      </c>
      <c r="BP61" s="7" t="e">
        <f>'Per Capita Nominal'!BQ61/'Per Capita Normalized'!$B$74</f>
        <v>#N/A</v>
      </c>
      <c r="BQ61" s="7" t="e">
        <f>'Per Capita Nominal'!BR61/'Per Capita Normalized'!$B$74</f>
        <v>#N/A</v>
      </c>
      <c r="BR61" s="7" t="e">
        <f>'Per Capita Nominal'!BS61/'Per Capita Normalized'!$B$74</f>
        <v>#N/A</v>
      </c>
      <c r="BS61" s="7" t="e">
        <f>'Per Capita Nominal'!BT61/'Per Capita Normalized'!$B$74</f>
        <v>#N/A</v>
      </c>
      <c r="BT61" s="7" t="e">
        <f>'Per Capita Nominal'!BU61/'Per Capita Normalized'!$B$74</f>
        <v>#N/A</v>
      </c>
      <c r="BU61" s="7" t="e">
        <f>'Per Capita Nominal'!BV61/'Per Capita Normalized'!$B$74</f>
        <v>#N/A</v>
      </c>
      <c r="BV61" s="7" t="e">
        <f>'Per Capita Nominal'!BW61/'Per Capita Normalized'!$B$74</f>
        <v>#N/A</v>
      </c>
      <c r="BW61" s="7" t="e">
        <f>'Per Capita Nominal'!BX61/'Per Capita Normalized'!$B$74</f>
        <v>#N/A</v>
      </c>
      <c r="BX61" s="7" t="e">
        <f>'Per Capita Nominal'!BY61/'Per Capita Normalized'!$B$74</f>
        <v>#N/A</v>
      </c>
      <c r="BY61" s="7" t="e">
        <f>'Per Capita Nominal'!BZ61/'Per Capita Normalized'!$B$74</f>
        <v>#N/A</v>
      </c>
      <c r="BZ61" s="7" t="e">
        <f>'Per Capita Nominal'!CA61/'Per Capita Normalized'!$B$74</f>
        <v>#N/A</v>
      </c>
      <c r="CA61" s="7" t="e">
        <f>'Per Capita Nominal'!CB61/'Per Capita Normalized'!$B$74</f>
        <v>#N/A</v>
      </c>
      <c r="CB61" s="7" t="e">
        <f>'Per Capita Nominal'!CC61/'Per Capita Normalized'!$B$74</f>
        <v>#N/A</v>
      </c>
      <c r="CC61" s="7" t="e">
        <f>'Per Capita Nominal'!CD61/'Per Capita Normalized'!$B$74</f>
        <v>#N/A</v>
      </c>
      <c r="CD61" s="7" t="e">
        <f>'Per Capita Nominal'!CE61/'Per Capita Normalized'!$B$74</f>
        <v>#N/A</v>
      </c>
      <c r="CE61" s="7" t="e">
        <f>'Per Capita Nominal'!CF61/'Per Capita Normalized'!$B$74</f>
        <v>#N/A</v>
      </c>
      <c r="CF61" s="7" t="e">
        <f>'Per Capita Nominal'!CG61/'Per Capita Normalized'!$B$74</f>
        <v>#N/A</v>
      </c>
      <c r="CG61" s="7" t="e">
        <f>'Per Capita Nominal'!CH61/'Per Capita Normalized'!$B$74</f>
        <v>#N/A</v>
      </c>
      <c r="CH61" s="7" t="e">
        <f>'Per Capita Nominal'!CI61/'Per Capita Normalized'!$B$74</f>
        <v>#N/A</v>
      </c>
      <c r="CI61" s="7" t="e">
        <f>'Per Capita Nominal'!CJ61/'Per Capita Normalized'!$B$74</f>
        <v>#N/A</v>
      </c>
      <c r="CJ61" s="7" t="e">
        <f>'Per Capita Nominal'!CK61/'Per Capita Normalized'!$B$74</f>
        <v>#N/A</v>
      </c>
      <c r="CK61" s="7" t="e">
        <f>'Per Capita Nominal'!CL61/'Per Capita Normalized'!$B$74</f>
        <v>#N/A</v>
      </c>
      <c r="CL61" s="7" t="e">
        <f>'Per Capita Nominal'!CM61/'Per Capita Normalized'!$B$74</f>
        <v>#N/A</v>
      </c>
      <c r="CM61" s="7" t="e">
        <f>'Per Capita Nominal'!CN61/'Per Capita Normalized'!$B$74</f>
        <v>#N/A</v>
      </c>
      <c r="CN61" s="7" t="e">
        <f>'Per Capita Nominal'!CO61/'Per Capita Normalized'!$B$74</f>
        <v>#N/A</v>
      </c>
      <c r="CO61" s="7" t="e">
        <f>'Per Capita Nominal'!CP61/'Per Capita Normalized'!$B$74</f>
        <v>#N/A</v>
      </c>
    </row>
    <row r="62" spans="1:93" hidden="1" outlineLevel="4">
      <c r="A62" s="206" t="s">
        <v>394</v>
      </c>
      <c r="B62" s="7" t="e">
        <f>'Per Capita Nominal'!C62/'Per Capita Normalized'!$B$74</f>
        <v>#N/A</v>
      </c>
      <c r="C62" s="11" t="e">
        <f>'Per Capita Nominal'!D62/'Per Capita Normalized'!$B$74</f>
        <v>#N/A</v>
      </c>
      <c r="D62" s="7" t="e">
        <f>'Per Capita Nominal'!E62/'Per Capita Normalized'!$B$74</f>
        <v>#N/A</v>
      </c>
      <c r="E62" s="7" t="e">
        <f>'Per Capita Nominal'!F62/'Per Capita Normalized'!$B$74</f>
        <v>#N/A</v>
      </c>
      <c r="F62" s="7" t="e">
        <f>'Per Capita Nominal'!G62/'Per Capita Normalized'!$B$74</f>
        <v>#N/A</v>
      </c>
      <c r="G62" s="7" t="e">
        <f>'Per Capita Nominal'!H62/'Per Capita Normalized'!$B$74</f>
        <v>#N/A</v>
      </c>
      <c r="H62" s="7" t="e">
        <f>'Per Capita Nominal'!I62/'Per Capita Normalized'!$B$74</f>
        <v>#N/A</v>
      </c>
      <c r="I62" s="7" t="e">
        <f>'Per Capita Nominal'!J62/'Per Capita Normalized'!$B$74</f>
        <v>#N/A</v>
      </c>
      <c r="J62" s="7" t="e">
        <f>'Per Capita Nominal'!K62/'Per Capita Normalized'!$B$74</f>
        <v>#N/A</v>
      </c>
      <c r="K62" s="7" t="e">
        <f>'Per Capita Nominal'!L62/'Per Capita Normalized'!$B$74</f>
        <v>#N/A</v>
      </c>
      <c r="L62" s="7" t="e">
        <f>'Per Capita Nominal'!M62/'Per Capita Normalized'!$B$74</f>
        <v>#N/A</v>
      </c>
      <c r="M62" s="7" t="e">
        <f>'Per Capita Nominal'!N62/'Per Capita Normalized'!$B$74</f>
        <v>#N/A</v>
      </c>
      <c r="N62" s="7" t="e">
        <f>'Per Capita Nominal'!O62/'Per Capita Normalized'!$B$74</f>
        <v>#N/A</v>
      </c>
      <c r="O62" s="7" t="e">
        <f>'Per Capita Nominal'!P62/'Per Capita Normalized'!$B$74</f>
        <v>#N/A</v>
      </c>
      <c r="P62" s="7" t="e">
        <f>'Per Capita Nominal'!Q62/'Per Capita Normalized'!$B$74</f>
        <v>#N/A</v>
      </c>
      <c r="Q62" s="7" t="e">
        <f>'Per Capita Nominal'!R62/'Per Capita Normalized'!$B$74</f>
        <v>#N/A</v>
      </c>
      <c r="R62" s="7" t="e">
        <f>'Per Capita Nominal'!S62/'Per Capita Normalized'!$B$74</f>
        <v>#N/A</v>
      </c>
      <c r="S62" s="7" t="e">
        <f>'Per Capita Nominal'!T62/'Per Capita Normalized'!$B$74</f>
        <v>#N/A</v>
      </c>
      <c r="T62" s="7" t="e">
        <f>'Per Capita Nominal'!U62/'Per Capita Normalized'!$B$74</f>
        <v>#N/A</v>
      </c>
      <c r="U62" s="7" t="e">
        <f>'Per Capita Nominal'!V62/'Per Capita Normalized'!$B$74</f>
        <v>#N/A</v>
      </c>
      <c r="V62" s="7" t="e">
        <f>'Per Capita Nominal'!W62/'Per Capita Normalized'!$B$74</f>
        <v>#N/A</v>
      </c>
      <c r="W62" s="7" t="e">
        <f>'Per Capita Nominal'!X62/'Per Capita Normalized'!$B$74</f>
        <v>#N/A</v>
      </c>
      <c r="X62" s="7" t="e">
        <f>'Per Capita Nominal'!Y62/'Per Capita Normalized'!$B$74</f>
        <v>#N/A</v>
      </c>
      <c r="Y62" s="7" t="e">
        <f>'Per Capita Nominal'!Z62/'Per Capita Normalized'!$B$74</f>
        <v>#N/A</v>
      </c>
      <c r="Z62" s="7" t="e">
        <f>'Per Capita Nominal'!AA62/'Per Capita Normalized'!$B$74</f>
        <v>#N/A</v>
      </c>
      <c r="AA62" s="7" t="e">
        <f>'Per Capita Nominal'!AB62/'Per Capita Normalized'!$B$74</f>
        <v>#N/A</v>
      </c>
      <c r="AB62" s="7" t="e">
        <f>'Per Capita Nominal'!AC62/'Per Capita Normalized'!$B$74</f>
        <v>#N/A</v>
      </c>
      <c r="AC62" s="7" t="e">
        <f>'Per Capita Nominal'!AD62/'Per Capita Normalized'!$B$74</f>
        <v>#N/A</v>
      </c>
      <c r="AD62" s="7" t="e">
        <f>'Per Capita Nominal'!AE62/'Per Capita Normalized'!$B$74</f>
        <v>#N/A</v>
      </c>
      <c r="AE62" s="7" t="e">
        <f>'Per Capita Nominal'!AF62/'Per Capita Normalized'!$B$74</f>
        <v>#N/A</v>
      </c>
      <c r="AF62" s="7" t="e">
        <f>'Per Capita Nominal'!AG62/'Per Capita Normalized'!$B$74</f>
        <v>#N/A</v>
      </c>
      <c r="AG62" s="7" t="e">
        <f>'Per Capita Nominal'!AH62/'Per Capita Normalized'!$B$74</f>
        <v>#N/A</v>
      </c>
      <c r="AH62" s="7" t="e">
        <f>'Per Capita Nominal'!AI62/'Per Capita Normalized'!$B$74</f>
        <v>#N/A</v>
      </c>
      <c r="AI62" s="7" t="e">
        <f>'Per Capita Nominal'!AJ62/'Per Capita Normalized'!$B$74</f>
        <v>#N/A</v>
      </c>
      <c r="AJ62" s="7" t="e">
        <f>'Per Capita Nominal'!AK62/'Per Capita Normalized'!$B$74</f>
        <v>#N/A</v>
      </c>
      <c r="AK62" s="7" t="e">
        <f>'Per Capita Nominal'!AL62/'Per Capita Normalized'!$B$74</f>
        <v>#N/A</v>
      </c>
      <c r="AL62" s="7" t="e">
        <f>'Per Capita Nominal'!AM62/'Per Capita Normalized'!$B$74</f>
        <v>#N/A</v>
      </c>
      <c r="AM62" s="7" t="e">
        <f>'Per Capita Nominal'!AN62/'Per Capita Normalized'!$B$74</f>
        <v>#N/A</v>
      </c>
      <c r="AN62" s="7" t="e">
        <f>'Per Capita Nominal'!AO62/'Per Capita Normalized'!$B$74</f>
        <v>#N/A</v>
      </c>
      <c r="AO62" s="7" t="e">
        <f>'Per Capita Nominal'!AP62/'Per Capita Normalized'!$B$74</f>
        <v>#N/A</v>
      </c>
      <c r="AP62" s="7" t="e">
        <f>'Per Capita Nominal'!AQ62/'Per Capita Normalized'!$B$74</f>
        <v>#N/A</v>
      </c>
      <c r="AQ62" s="7" t="e">
        <f>'Per Capita Nominal'!AR62/'Per Capita Normalized'!$B$74</f>
        <v>#N/A</v>
      </c>
      <c r="AR62" s="7" t="e">
        <f>'Per Capita Nominal'!AS62/'Per Capita Normalized'!$B$74</f>
        <v>#N/A</v>
      </c>
      <c r="AS62" s="7" t="e">
        <f>'Per Capita Nominal'!AT62/'Per Capita Normalized'!$B$74</f>
        <v>#N/A</v>
      </c>
      <c r="AT62" s="7" t="e">
        <f>'Per Capita Nominal'!AU62/'Per Capita Normalized'!$B$74</f>
        <v>#N/A</v>
      </c>
      <c r="AU62" s="7" t="e">
        <f>'Per Capita Nominal'!AV62/'Per Capita Normalized'!$B$74</f>
        <v>#N/A</v>
      </c>
      <c r="AV62" s="7" t="e">
        <f>'Per Capita Nominal'!AW62/'Per Capita Normalized'!$B$74</f>
        <v>#N/A</v>
      </c>
      <c r="AW62" s="7" t="e">
        <f>'Per Capita Nominal'!AX62/'Per Capita Normalized'!$B$74</f>
        <v>#N/A</v>
      </c>
      <c r="AX62" s="7" t="e">
        <f>'Per Capita Nominal'!AY62/'Per Capita Normalized'!$B$74</f>
        <v>#N/A</v>
      </c>
      <c r="AY62" s="7" t="e">
        <f>'Per Capita Nominal'!AZ62/'Per Capita Normalized'!$B$74</f>
        <v>#N/A</v>
      </c>
      <c r="AZ62" s="7" t="e">
        <f>'Per Capita Nominal'!BA62/'Per Capita Normalized'!$B$74</f>
        <v>#N/A</v>
      </c>
      <c r="BA62" s="7" t="e">
        <f>'Per Capita Nominal'!BB62/'Per Capita Normalized'!$B$74</f>
        <v>#N/A</v>
      </c>
      <c r="BB62" s="7" t="e">
        <f>'Per Capita Nominal'!BC62/'Per Capita Normalized'!$B$74</f>
        <v>#N/A</v>
      </c>
      <c r="BC62" s="7" t="e">
        <f>'Per Capita Nominal'!BD62/'Per Capita Normalized'!$B$74</f>
        <v>#N/A</v>
      </c>
      <c r="BD62" s="7" t="e">
        <f>'Per Capita Nominal'!BE62/'Per Capita Normalized'!$B$74</f>
        <v>#N/A</v>
      </c>
      <c r="BE62" s="7" t="e">
        <f>'Per Capita Nominal'!BF62/'Per Capita Normalized'!$B$74</f>
        <v>#N/A</v>
      </c>
      <c r="BF62" s="7" t="e">
        <f>'Per Capita Nominal'!BG62/'Per Capita Normalized'!$B$74</f>
        <v>#N/A</v>
      </c>
      <c r="BG62" s="7" t="e">
        <f>'Per Capita Nominal'!BH62/'Per Capita Normalized'!$B$74</f>
        <v>#N/A</v>
      </c>
      <c r="BH62" s="7" t="e">
        <f>'Per Capita Nominal'!BI62/'Per Capita Normalized'!$B$74</f>
        <v>#N/A</v>
      </c>
      <c r="BI62" s="7" t="e">
        <f>'Per Capita Nominal'!BJ62/'Per Capita Normalized'!$B$74</f>
        <v>#N/A</v>
      </c>
      <c r="BJ62" s="7" t="e">
        <f>'Per Capita Nominal'!BK62/'Per Capita Normalized'!$B$74</f>
        <v>#N/A</v>
      </c>
      <c r="BK62" s="7" t="e">
        <f>'Per Capita Nominal'!BL62/'Per Capita Normalized'!$B$74</f>
        <v>#N/A</v>
      </c>
      <c r="BL62" s="7" t="e">
        <f>'Per Capita Nominal'!BM62/'Per Capita Normalized'!$B$74</f>
        <v>#N/A</v>
      </c>
      <c r="BM62" s="7" t="e">
        <f>'Per Capita Nominal'!BN62/'Per Capita Normalized'!$B$74</f>
        <v>#N/A</v>
      </c>
      <c r="BN62" s="7" t="e">
        <f>'Per Capita Nominal'!BO62/'Per Capita Normalized'!$B$74</f>
        <v>#N/A</v>
      </c>
      <c r="BO62" s="7" t="e">
        <f>'Per Capita Nominal'!BP62/'Per Capita Normalized'!$B$74</f>
        <v>#N/A</v>
      </c>
      <c r="BP62" s="7" t="e">
        <f>'Per Capita Nominal'!BQ62/'Per Capita Normalized'!$B$74</f>
        <v>#N/A</v>
      </c>
      <c r="BQ62" s="7" t="e">
        <f>'Per Capita Nominal'!BR62/'Per Capita Normalized'!$B$74</f>
        <v>#N/A</v>
      </c>
      <c r="BR62" s="7" t="e">
        <f>'Per Capita Nominal'!BS62/'Per Capita Normalized'!$B$74</f>
        <v>#N/A</v>
      </c>
      <c r="BS62" s="7" t="e">
        <f>'Per Capita Nominal'!BT62/'Per Capita Normalized'!$B$74</f>
        <v>#N/A</v>
      </c>
      <c r="BT62" s="7" t="e">
        <f>'Per Capita Nominal'!BU62/'Per Capita Normalized'!$B$74</f>
        <v>#N/A</v>
      </c>
      <c r="BU62" s="7" t="e">
        <f>'Per Capita Nominal'!BV62/'Per Capita Normalized'!$B$74</f>
        <v>#N/A</v>
      </c>
      <c r="BV62" s="7" t="e">
        <f>'Per Capita Nominal'!BW62/'Per Capita Normalized'!$B$74</f>
        <v>#N/A</v>
      </c>
      <c r="BW62" s="7" t="e">
        <f>'Per Capita Nominal'!BX62/'Per Capita Normalized'!$B$74</f>
        <v>#N/A</v>
      </c>
      <c r="BX62" s="7" t="e">
        <f>'Per Capita Nominal'!BY62/'Per Capita Normalized'!$B$74</f>
        <v>#N/A</v>
      </c>
      <c r="BY62" s="7" t="e">
        <f>'Per Capita Nominal'!BZ62/'Per Capita Normalized'!$B$74</f>
        <v>#N/A</v>
      </c>
      <c r="BZ62" s="7" t="e">
        <f>'Per Capita Nominal'!CA62/'Per Capita Normalized'!$B$74</f>
        <v>#N/A</v>
      </c>
      <c r="CA62" s="7" t="e">
        <f>'Per Capita Nominal'!CB62/'Per Capita Normalized'!$B$74</f>
        <v>#N/A</v>
      </c>
      <c r="CB62" s="7" t="e">
        <f>'Per Capita Nominal'!CC62/'Per Capita Normalized'!$B$74</f>
        <v>#N/A</v>
      </c>
      <c r="CC62" s="7" t="e">
        <f>'Per Capita Nominal'!CD62/'Per Capita Normalized'!$B$74</f>
        <v>#N/A</v>
      </c>
      <c r="CD62" s="7" t="e">
        <f>'Per Capita Nominal'!CE62/'Per Capita Normalized'!$B$74</f>
        <v>#N/A</v>
      </c>
      <c r="CE62" s="7" t="e">
        <f>'Per Capita Nominal'!CF62/'Per Capita Normalized'!$B$74</f>
        <v>#N/A</v>
      </c>
      <c r="CF62" s="7" t="e">
        <f>'Per Capita Nominal'!CG62/'Per Capita Normalized'!$B$74</f>
        <v>#N/A</v>
      </c>
      <c r="CG62" s="7" t="e">
        <f>'Per Capita Nominal'!CH62/'Per Capita Normalized'!$B$74</f>
        <v>#N/A</v>
      </c>
      <c r="CH62" s="7" t="e">
        <f>'Per Capita Nominal'!CI62/'Per Capita Normalized'!$B$74</f>
        <v>#N/A</v>
      </c>
      <c r="CI62" s="7" t="e">
        <f>'Per Capita Nominal'!CJ62/'Per Capita Normalized'!$B$74</f>
        <v>#N/A</v>
      </c>
      <c r="CJ62" s="7" t="e">
        <f>'Per Capita Nominal'!CK62/'Per Capita Normalized'!$B$74</f>
        <v>#N/A</v>
      </c>
      <c r="CK62" s="7" t="e">
        <f>'Per Capita Nominal'!CL62/'Per Capita Normalized'!$B$74</f>
        <v>#N/A</v>
      </c>
      <c r="CL62" s="7" t="e">
        <f>'Per Capita Nominal'!CM62/'Per Capita Normalized'!$B$74</f>
        <v>#N/A</v>
      </c>
      <c r="CM62" s="7" t="e">
        <f>'Per Capita Nominal'!CN62/'Per Capita Normalized'!$B$74</f>
        <v>#N/A</v>
      </c>
      <c r="CN62" s="7" t="e">
        <f>'Per Capita Nominal'!CO62/'Per Capita Normalized'!$B$74</f>
        <v>#N/A</v>
      </c>
      <c r="CO62" s="7" t="e">
        <f>'Per Capita Nominal'!CP62/'Per Capita Normalized'!$B$74</f>
        <v>#N/A</v>
      </c>
    </row>
    <row r="63" spans="1:93" outlineLevel="1">
      <c r="A63" s="29" t="s">
        <v>8</v>
      </c>
      <c r="B63" s="7" t="e">
        <f>'Per Capita Nominal'!C63/'Per Capita Normalized'!$B$74</f>
        <v>#N/A</v>
      </c>
      <c r="C63" s="11" t="e">
        <f>'Per Capita Nominal'!D63/'Per Capita Normalized'!$B$74</f>
        <v>#N/A</v>
      </c>
      <c r="D63" s="7" t="e">
        <f>'Per Capita Nominal'!E63/'Per Capita Normalized'!$B$74</f>
        <v>#N/A</v>
      </c>
      <c r="E63" s="7" t="e">
        <f>'Per Capita Nominal'!F63/'Per Capita Normalized'!$B$74</f>
        <v>#N/A</v>
      </c>
      <c r="F63" s="7" t="e">
        <f>'Per Capita Nominal'!G63/'Per Capita Normalized'!$B$74</f>
        <v>#N/A</v>
      </c>
      <c r="G63" s="7" t="e">
        <f>'Per Capita Nominal'!H63/'Per Capita Normalized'!$B$74</f>
        <v>#N/A</v>
      </c>
      <c r="H63" s="7" t="e">
        <f>'Per Capita Nominal'!I63/'Per Capita Normalized'!$B$74</f>
        <v>#N/A</v>
      </c>
      <c r="I63" s="7" t="e">
        <f>'Per Capita Nominal'!J63/'Per Capita Normalized'!$B$74</f>
        <v>#N/A</v>
      </c>
      <c r="J63" s="7" t="e">
        <f>'Per Capita Nominal'!K63/'Per Capita Normalized'!$B$74</f>
        <v>#N/A</v>
      </c>
      <c r="K63" s="7" t="e">
        <f>'Per Capita Nominal'!L63/'Per Capita Normalized'!$B$74</f>
        <v>#N/A</v>
      </c>
      <c r="L63" s="7" t="e">
        <f>'Per Capita Nominal'!M63/'Per Capita Normalized'!$B$74</f>
        <v>#N/A</v>
      </c>
      <c r="M63" s="7" t="e">
        <f>'Per Capita Nominal'!N63/'Per Capita Normalized'!$B$74</f>
        <v>#N/A</v>
      </c>
      <c r="N63" s="7" t="e">
        <f>'Per Capita Nominal'!O63/'Per Capita Normalized'!$B$74</f>
        <v>#N/A</v>
      </c>
      <c r="O63" s="7" t="e">
        <f>'Per Capita Nominal'!P63/'Per Capita Normalized'!$B$74</f>
        <v>#N/A</v>
      </c>
      <c r="P63" s="7" t="e">
        <f>'Per Capita Nominal'!Q63/'Per Capita Normalized'!$B$74</f>
        <v>#N/A</v>
      </c>
      <c r="Q63" s="7" t="e">
        <f>'Per Capita Nominal'!R63/'Per Capita Normalized'!$B$74</f>
        <v>#N/A</v>
      </c>
      <c r="R63" s="7" t="e">
        <f>'Per Capita Nominal'!S63/'Per Capita Normalized'!$B$74</f>
        <v>#N/A</v>
      </c>
      <c r="S63" s="7" t="e">
        <f>'Per Capita Nominal'!T63/'Per Capita Normalized'!$B$74</f>
        <v>#N/A</v>
      </c>
      <c r="T63" s="7" t="e">
        <f>'Per Capita Nominal'!U63/'Per Capita Normalized'!$B$74</f>
        <v>#N/A</v>
      </c>
      <c r="U63" s="7" t="e">
        <f>'Per Capita Nominal'!V63/'Per Capita Normalized'!$B$74</f>
        <v>#N/A</v>
      </c>
      <c r="V63" s="7" t="e">
        <f>'Per Capita Nominal'!W63/'Per Capita Normalized'!$B$74</f>
        <v>#N/A</v>
      </c>
      <c r="W63" s="7" t="e">
        <f>'Per Capita Nominal'!X63/'Per Capita Normalized'!$B$74</f>
        <v>#N/A</v>
      </c>
      <c r="X63" s="7" t="e">
        <f>'Per Capita Nominal'!Y63/'Per Capita Normalized'!$B$74</f>
        <v>#N/A</v>
      </c>
      <c r="Y63" s="7" t="e">
        <f>'Per Capita Nominal'!Z63/'Per Capita Normalized'!$B$74</f>
        <v>#N/A</v>
      </c>
      <c r="Z63" s="7" t="e">
        <f>'Per Capita Nominal'!AA63/'Per Capita Normalized'!$B$74</f>
        <v>#N/A</v>
      </c>
      <c r="AA63" s="7" t="e">
        <f>'Per Capita Nominal'!AB63/'Per Capita Normalized'!$B$74</f>
        <v>#N/A</v>
      </c>
      <c r="AB63" s="7" t="e">
        <f>'Per Capita Nominal'!AC63/'Per Capita Normalized'!$B$74</f>
        <v>#N/A</v>
      </c>
      <c r="AC63" s="7" t="e">
        <f>'Per Capita Nominal'!AD63/'Per Capita Normalized'!$B$74</f>
        <v>#N/A</v>
      </c>
      <c r="AD63" s="7" t="e">
        <f>'Per Capita Nominal'!AE63/'Per Capita Normalized'!$B$74</f>
        <v>#N/A</v>
      </c>
      <c r="AE63" s="7" t="e">
        <f>'Per Capita Nominal'!AF63/'Per Capita Normalized'!$B$74</f>
        <v>#N/A</v>
      </c>
      <c r="AF63" s="7" t="e">
        <f>'Per Capita Nominal'!AG63/'Per Capita Normalized'!$B$74</f>
        <v>#N/A</v>
      </c>
      <c r="AG63" s="7" t="e">
        <f>'Per Capita Nominal'!AH63/'Per Capita Normalized'!$B$74</f>
        <v>#N/A</v>
      </c>
      <c r="AH63" s="7" t="e">
        <f>'Per Capita Nominal'!AI63/'Per Capita Normalized'!$B$74</f>
        <v>#N/A</v>
      </c>
      <c r="AI63" s="7" t="e">
        <f>'Per Capita Nominal'!AJ63/'Per Capita Normalized'!$B$74</f>
        <v>#N/A</v>
      </c>
      <c r="AJ63" s="7" t="e">
        <f>'Per Capita Nominal'!AK63/'Per Capita Normalized'!$B$74</f>
        <v>#N/A</v>
      </c>
      <c r="AK63" s="7" t="e">
        <f>'Per Capita Nominal'!AL63/'Per Capita Normalized'!$B$74</f>
        <v>#N/A</v>
      </c>
      <c r="AL63" s="7" t="e">
        <f>'Per Capita Nominal'!AM63/'Per Capita Normalized'!$B$74</f>
        <v>#N/A</v>
      </c>
      <c r="AM63" s="7" t="e">
        <f>'Per Capita Nominal'!AN63/'Per Capita Normalized'!$B$74</f>
        <v>#N/A</v>
      </c>
      <c r="AN63" s="7" t="e">
        <f>'Per Capita Nominal'!AO63/'Per Capita Normalized'!$B$74</f>
        <v>#N/A</v>
      </c>
      <c r="AO63" s="7" t="e">
        <f>'Per Capita Nominal'!AP63/'Per Capita Normalized'!$B$74</f>
        <v>#N/A</v>
      </c>
      <c r="AP63" s="7" t="e">
        <f>'Per Capita Nominal'!AQ63/'Per Capita Normalized'!$B$74</f>
        <v>#N/A</v>
      </c>
      <c r="AQ63" s="7" t="e">
        <f>'Per Capita Nominal'!AR63/'Per Capita Normalized'!$B$74</f>
        <v>#N/A</v>
      </c>
      <c r="AR63" s="7" t="e">
        <f>'Per Capita Nominal'!AS63/'Per Capita Normalized'!$B$74</f>
        <v>#N/A</v>
      </c>
      <c r="AS63" s="7" t="e">
        <f>'Per Capita Nominal'!AT63/'Per Capita Normalized'!$B$74</f>
        <v>#N/A</v>
      </c>
      <c r="AT63" s="7" t="e">
        <f>'Per Capita Nominal'!AU63/'Per Capita Normalized'!$B$74</f>
        <v>#N/A</v>
      </c>
      <c r="AU63" s="7" t="e">
        <f>'Per Capita Nominal'!AV63/'Per Capita Normalized'!$B$74</f>
        <v>#N/A</v>
      </c>
      <c r="AV63" s="7" t="e">
        <f>'Per Capita Nominal'!AW63/'Per Capita Normalized'!$B$74</f>
        <v>#N/A</v>
      </c>
      <c r="AW63" s="7" t="e">
        <f>'Per Capita Nominal'!AX63/'Per Capita Normalized'!$B$74</f>
        <v>#N/A</v>
      </c>
      <c r="AX63" s="7" t="e">
        <f>'Per Capita Nominal'!AY63/'Per Capita Normalized'!$B$74</f>
        <v>#N/A</v>
      </c>
      <c r="AY63" s="7" t="e">
        <f>'Per Capita Nominal'!AZ63/'Per Capita Normalized'!$B$74</f>
        <v>#N/A</v>
      </c>
      <c r="AZ63" s="7" t="e">
        <f>'Per Capita Nominal'!BA63/'Per Capita Normalized'!$B$74</f>
        <v>#N/A</v>
      </c>
      <c r="BA63" s="7" t="e">
        <f>'Per Capita Nominal'!BB63/'Per Capita Normalized'!$B$74</f>
        <v>#N/A</v>
      </c>
      <c r="BB63" s="7" t="e">
        <f>'Per Capita Nominal'!BC63/'Per Capita Normalized'!$B$74</f>
        <v>#N/A</v>
      </c>
      <c r="BC63" s="7" t="e">
        <f>'Per Capita Nominal'!BD63/'Per Capita Normalized'!$B$74</f>
        <v>#N/A</v>
      </c>
      <c r="BD63" s="7" t="e">
        <f>'Per Capita Nominal'!BE63/'Per Capita Normalized'!$B$74</f>
        <v>#N/A</v>
      </c>
      <c r="BE63" s="7" t="e">
        <f>'Per Capita Nominal'!BF63/'Per Capita Normalized'!$B$74</f>
        <v>#N/A</v>
      </c>
      <c r="BF63" s="7" t="e">
        <f>'Per Capita Nominal'!BG63/'Per Capita Normalized'!$B$74</f>
        <v>#N/A</v>
      </c>
      <c r="BG63" s="7" t="e">
        <f>'Per Capita Nominal'!BH63/'Per Capita Normalized'!$B$74</f>
        <v>#N/A</v>
      </c>
      <c r="BH63" s="7" t="e">
        <f>'Per Capita Nominal'!BI63/'Per Capita Normalized'!$B$74</f>
        <v>#N/A</v>
      </c>
      <c r="BI63" s="7" t="e">
        <f>'Per Capita Nominal'!BJ63/'Per Capita Normalized'!$B$74</f>
        <v>#N/A</v>
      </c>
      <c r="BJ63" s="7" t="e">
        <f>'Per Capita Nominal'!BK63/'Per Capita Normalized'!$B$74</f>
        <v>#N/A</v>
      </c>
      <c r="BK63" s="7" t="e">
        <f>'Per Capita Nominal'!BL63/'Per Capita Normalized'!$B$74</f>
        <v>#N/A</v>
      </c>
      <c r="BL63" s="7" t="e">
        <f>'Per Capita Nominal'!BM63/'Per Capita Normalized'!$B$74</f>
        <v>#N/A</v>
      </c>
      <c r="BM63" s="7" t="e">
        <f>'Per Capita Nominal'!BN63/'Per Capita Normalized'!$B$74</f>
        <v>#N/A</v>
      </c>
      <c r="BN63" s="7" t="e">
        <f>'Per Capita Nominal'!BO63/'Per Capita Normalized'!$B$74</f>
        <v>#N/A</v>
      </c>
      <c r="BO63" s="7" t="e">
        <f>'Per Capita Nominal'!BP63/'Per Capita Normalized'!$B$74</f>
        <v>#N/A</v>
      </c>
      <c r="BP63" s="7" t="e">
        <f>'Per Capita Nominal'!BQ63/'Per Capita Normalized'!$B$74</f>
        <v>#N/A</v>
      </c>
      <c r="BQ63" s="7" t="e">
        <f>'Per Capita Nominal'!BR63/'Per Capita Normalized'!$B$74</f>
        <v>#N/A</v>
      </c>
      <c r="BR63" s="7" t="e">
        <f>'Per Capita Nominal'!BS63/'Per Capita Normalized'!$B$74</f>
        <v>#N/A</v>
      </c>
      <c r="BS63" s="7" t="e">
        <f>'Per Capita Nominal'!BT63/'Per Capita Normalized'!$B$74</f>
        <v>#N/A</v>
      </c>
      <c r="BT63" s="7" t="e">
        <f>'Per Capita Nominal'!BU63/'Per Capita Normalized'!$B$74</f>
        <v>#N/A</v>
      </c>
      <c r="BU63" s="7" t="e">
        <f>'Per Capita Nominal'!BV63/'Per Capita Normalized'!$B$74</f>
        <v>#N/A</v>
      </c>
      <c r="BV63" s="7" t="e">
        <f>'Per Capita Nominal'!BW63/'Per Capita Normalized'!$B$74</f>
        <v>#N/A</v>
      </c>
      <c r="BW63" s="7" t="e">
        <f>'Per Capita Nominal'!BX63/'Per Capita Normalized'!$B$74</f>
        <v>#N/A</v>
      </c>
      <c r="BX63" s="7" t="e">
        <f>'Per Capita Nominal'!BY63/'Per Capita Normalized'!$B$74</f>
        <v>#N/A</v>
      </c>
      <c r="BY63" s="7" t="e">
        <f>'Per Capita Nominal'!BZ63/'Per Capita Normalized'!$B$74</f>
        <v>#N/A</v>
      </c>
      <c r="BZ63" s="7" t="e">
        <f>'Per Capita Nominal'!CA63/'Per Capita Normalized'!$B$74</f>
        <v>#N/A</v>
      </c>
      <c r="CA63" s="7" t="e">
        <f>'Per Capita Nominal'!CB63/'Per Capita Normalized'!$B$74</f>
        <v>#N/A</v>
      </c>
      <c r="CB63" s="7" t="e">
        <f>'Per Capita Nominal'!CC63/'Per Capita Normalized'!$B$74</f>
        <v>#N/A</v>
      </c>
      <c r="CC63" s="7" t="e">
        <f>'Per Capita Nominal'!CD63/'Per Capita Normalized'!$B$74</f>
        <v>#N/A</v>
      </c>
      <c r="CD63" s="7" t="e">
        <f>'Per Capita Nominal'!CE63/'Per Capita Normalized'!$B$74</f>
        <v>#N/A</v>
      </c>
      <c r="CE63" s="7" t="e">
        <f>'Per Capita Nominal'!CF63/'Per Capita Normalized'!$B$74</f>
        <v>#N/A</v>
      </c>
      <c r="CF63" s="7" t="e">
        <f>'Per Capita Nominal'!CG63/'Per Capita Normalized'!$B$74</f>
        <v>#N/A</v>
      </c>
      <c r="CG63" s="7" t="e">
        <f>'Per Capita Nominal'!CH63/'Per Capita Normalized'!$B$74</f>
        <v>#N/A</v>
      </c>
      <c r="CH63" s="7" t="e">
        <f>'Per Capita Nominal'!CI63/'Per Capita Normalized'!$B$74</f>
        <v>#N/A</v>
      </c>
      <c r="CI63" s="7" t="e">
        <f>'Per Capita Nominal'!CJ63/'Per Capita Normalized'!$B$74</f>
        <v>#N/A</v>
      </c>
      <c r="CJ63" s="7" t="e">
        <f>'Per Capita Nominal'!CK63/'Per Capita Normalized'!$B$74</f>
        <v>#N/A</v>
      </c>
      <c r="CK63" s="7" t="e">
        <f>'Per Capita Nominal'!CL63/'Per Capita Normalized'!$B$74</f>
        <v>#N/A</v>
      </c>
      <c r="CL63" s="7" t="e">
        <f>'Per Capita Nominal'!CM63/'Per Capita Normalized'!$B$74</f>
        <v>#N/A</v>
      </c>
      <c r="CM63" s="7" t="e">
        <f>'Per Capita Nominal'!CN63/'Per Capita Normalized'!$B$74</f>
        <v>#N/A</v>
      </c>
      <c r="CN63" s="7" t="e">
        <f>'Per Capita Nominal'!CO63/'Per Capita Normalized'!$B$74</f>
        <v>#N/A</v>
      </c>
      <c r="CO63" s="7" t="e">
        <f>'Per Capita Nominal'!CP63/'Per Capita Normalized'!$B$74</f>
        <v>#N/A</v>
      </c>
    </row>
    <row r="64" spans="1:93" outlineLevel="2" collapsed="1">
      <c r="A64" s="204" t="s">
        <v>9</v>
      </c>
      <c r="B64" s="7" t="e">
        <f>'Per Capita Nominal'!C64/'Per Capita Normalized'!$B$74</f>
        <v>#N/A</v>
      </c>
      <c r="C64" s="11" t="e">
        <f>'Per Capita Nominal'!D64/'Per Capita Normalized'!$B$74</f>
        <v>#N/A</v>
      </c>
      <c r="D64" s="7" t="e">
        <f>'Per Capita Nominal'!E64/'Per Capita Normalized'!$B$74</f>
        <v>#N/A</v>
      </c>
      <c r="E64" s="7" t="e">
        <f>'Per Capita Nominal'!F64/'Per Capita Normalized'!$B$74</f>
        <v>#N/A</v>
      </c>
      <c r="F64" s="7" t="e">
        <f>'Per Capita Nominal'!G64/'Per Capita Normalized'!$B$74</f>
        <v>#N/A</v>
      </c>
      <c r="G64" s="7" t="e">
        <f>'Per Capita Nominal'!H64/'Per Capita Normalized'!$B$74</f>
        <v>#N/A</v>
      </c>
      <c r="H64" s="7" t="e">
        <f>'Per Capita Nominal'!I64/'Per Capita Normalized'!$B$74</f>
        <v>#N/A</v>
      </c>
      <c r="I64" s="7" t="e">
        <f>'Per Capita Nominal'!J64/'Per Capita Normalized'!$B$74</f>
        <v>#N/A</v>
      </c>
      <c r="J64" s="7" t="e">
        <f>'Per Capita Nominal'!K64/'Per Capita Normalized'!$B$74</f>
        <v>#N/A</v>
      </c>
      <c r="K64" s="7" t="e">
        <f>'Per Capita Nominal'!L64/'Per Capita Normalized'!$B$74</f>
        <v>#N/A</v>
      </c>
      <c r="L64" s="7" t="e">
        <f>'Per Capita Nominal'!M64/'Per Capita Normalized'!$B$74</f>
        <v>#N/A</v>
      </c>
      <c r="M64" s="7" t="e">
        <f>'Per Capita Nominal'!N64/'Per Capita Normalized'!$B$74</f>
        <v>#N/A</v>
      </c>
      <c r="N64" s="7" t="e">
        <f>'Per Capita Nominal'!O64/'Per Capita Normalized'!$B$74</f>
        <v>#N/A</v>
      </c>
      <c r="O64" s="7" t="e">
        <f>'Per Capita Nominal'!P64/'Per Capita Normalized'!$B$74</f>
        <v>#N/A</v>
      </c>
      <c r="P64" s="7" t="e">
        <f>'Per Capita Nominal'!Q64/'Per Capita Normalized'!$B$74</f>
        <v>#N/A</v>
      </c>
      <c r="Q64" s="7" t="e">
        <f>'Per Capita Nominal'!R64/'Per Capita Normalized'!$B$74</f>
        <v>#N/A</v>
      </c>
      <c r="R64" s="7" t="e">
        <f>'Per Capita Nominal'!S64/'Per Capita Normalized'!$B$74</f>
        <v>#N/A</v>
      </c>
      <c r="S64" s="7" t="e">
        <f>'Per Capita Nominal'!T64/'Per Capita Normalized'!$B$74</f>
        <v>#N/A</v>
      </c>
      <c r="T64" s="7" t="e">
        <f>'Per Capita Nominal'!U64/'Per Capita Normalized'!$B$74</f>
        <v>#N/A</v>
      </c>
      <c r="U64" s="7" t="e">
        <f>'Per Capita Nominal'!V64/'Per Capita Normalized'!$B$74</f>
        <v>#N/A</v>
      </c>
      <c r="V64" s="7" t="e">
        <f>'Per Capita Nominal'!W64/'Per Capita Normalized'!$B$74</f>
        <v>#N/A</v>
      </c>
      <c r="W64" s="7" t="e">
        <f>'Per Capita Nominal'!X64/'Per Capita Normalized'!$B$74</f>
        <v>#N/A</v>
      </c>
      <c r="X64" s="7" t="e">
        <f>'Per Capita Nominal'!Y64/'Per Capita Normalized'!$B$74</f>
        <v>#N/A</v>
      </c>
      <c r="Y64" s="7" t="e">
        <f>'Per Capita Nominal'!Z64/'Per Capita Normalized'!$B$74</f>
        <v>#N/A</v>
      </c>
      <c r="Z64" s="7" t="e">
        <f>'Per Capita Nominal'!AA64/'Per Capita Normalized'!$B$74</f>
        <v>#N/A</v>
      </c>
      <c r="AA64" s="7" t="e">
        <f>'Per Capita Nominal'!AB64/'Per Capita Normalized'!$B$74</f>
        <v>#N/A</v>
      </c>
      <c r="AB64" s="7" t="e">
        <f>'Per Capita Nominal'!AC64/'Per Capita Normalized'!$B$74</f>
        <v>#N/A</v>
      </c>
      <c r="AC64" s="7" t="e">
        <f>'Per Capita Nominal'!AD64/'Per Capita Normalized'!$B$74</f>
        <v>#N/A</v>
      </c>
      <c r="AD64" s="7" t="e">
        <f>'Per Capita Nominal'!AE64/'Per Capita Normalized'!$B$74</f>
        <v>#N/A</v>
      </c>
      <c r="AE64" s="7" t="e">
        <f>'Per Capita Nominal'!AF64/'Per Capita Normalized'!$B$74</f>
        <v>#N/A</v>
      </c>
      <c r="AF64" s="7" t="e">
        <f>'Per Capita Nominal'!AG64/'Per Capita Normalized'!$B$74</f>
        <v>#N/A</v>
      </c>
      <c r="AG64" s="7" t="e">
        <f>'Per Capita Nominal'!AH64/'Per Capita Normalized'!$B$74</f>
        <v>#N/A</v>
      </c>
      <c r="AH64" s="7" t="e">
        <f>'Per Capita Nominal'!AI64/'Per Capita Normalized'!$B$74</f>
        <v>#N/A</v>
      </c>
      <c r="AI64" s="7" t="e">
        <f>'Per Capita Nominal'!AJ64/'Per Capita Normalized'!$B$74</f>
        <v>#N/A</v>
      </c>
      <c r="AJ64" s="7" t="e">
        <f>'Per Capita Nominal'!AK64/'Per Capita Normalized'!$B$74</f>
        <v>#N/A</v>
      </c>
      <c r="AK64" s="7" t="e">
        <f>'Per Capita Nominal'!AL64/'Per Capita Normalized'!$B$74</f>
        <v>#N/A</v>
      </c>
      <c r="AL64" s="7" t="e">
        <f>'Per Capita Nominal'!AM64/'Per Capita Normalized'!$B$74</f>
        <v>#N/A</v>
      </c>
      <c r="AM64" s="7" t="e">
        <f>'Per Capita Nominal'!AN64/'Per Capita Normalized'!$B$74</f>
        <v>#N/A</v>
      </c>
      <c r="AN64" s="7" t="e">
        <f>'Per Capita Nominal'!AO64/'Per Capita Normalized'!$B$74</f>
        <v>#N/A</v>
      </c>
      <c r="AO64" s="7" t="e">
        <f>'Per Capita Nominal'!AP64/'Per Capita Normalized'!$B$74</f>
        <v>#N/A</v>
      </c>
      <c r="AP64" s="7" t="e">
        <f>'Per Capita Nominal'!AQ64/'Per Capita Normalized'!$B$74</f>
        <v>#N/A</v>
      </c>
      <c r="AQ64" s="7" t="e">
        <f>'Per Capita Nominal'!AR64/'Per Capita Normalized'!$B$74</f>
        <v>#N/A</v>
      </c>
      <c r="AR64" s="7" t="e">
        <f>'Per Capita Nominal'!AS64/'Per Capita Normalized'!$B$74</f>
        <v>#N/A</v>
      </c>
      <c r="AS64" s="7" t="e">
        <f>'Per Capita Nominal'!AT64/'Per Capita Normalized'!$B$74</f>
        <v>#N/A</v>
      </c>
      <c r="AT64" s="7" t="e">
        <f>'Per Capita Nominal'!AU64/'Per Capita Normalized'!$B$74</f>
        <v>#N/A</v>
      </c>
      <c r="AU64" s="7" t="e">
        <f>'Per Capita Nominal'!AV64/'Per Capita Normalized'!$B$74</f>
        <v>#N/A</v>
      </c>
      <c r="AV64" s="7" t="e">
        <f>'Per Capita Nominal'!AW64/'Per Capita Normalized'!$B$74</f>
        <v>#N/A</v>
      </c>
      <c r="AW64" s="7" t="e">
        <f>'Per Capita Nominal'!AX64/'Per Capita Normalized'!$B$74</f>
        <v>#N/A</v>
      </c>
      <c r="AX64" s="7" t="e">
        <f>'Per Capita Nominal'!AY64/'Per Capita Normalized'!$B$74</f>
        <v>#N/A</v>
      </c>
      <c r="AY64" s="7" t="e">
        <f>'Per Capita Nominal'!AZ64/'Per Capita Normalized'!$B$74</f>
        <v>#N/A</v>
      </c>
      <c r="AZ64" s="7" t="e">
        <f>'Per Capita Nominal'!BA64/'Per Capita Normalized'!$B$74</f>
        <v>#N/A</v>
      </c>
      <c r="BA64" s="7" t="e">
        <f>'Per Capita Nominal'!BB64/'Per Capita Normalized'!$B$74</f>
        <v>#N/A</v>
      </c>
      <c r="BB64" s="7" t="e">
        <f>'Per Capita Nominal'!BC64/'Per Capita Normalized'!$B$74</f>
        <v>#N/A</v>
      </c>
      <c r="BC64" s="7" t="e">
        <f>'Per Capita Nominal'!BD64/'Per Capita Normalized'!$B$74</f>
        <v>#N/A</v>
      </c>
      <c r="BD64" s="7" t="e">
        <f>'Per Capita Nominal'!BE64/'Per Capita Normalized'!$B$74</f>
        <v>#N/A</v>
      </c>
      <c r="BE64" s="7" t="e">
        <f>'Per Capita Nominal'!BF64/'Per Capita Normalized'!$B$74</f>
        <v>#N/A</v>
      </c>
      <c r="BF64" s="7" t="e">
        <f>'Per Capita Nominal'!BG64/'Per Capita Normalized'!$B$74</f>
        <v>#N/A</v>
      </c>
      <c r="BG64" s="7" t="e">
        <f>'Per Capita Nominal'!BH64/'Per Capita Normalized'!$B$74</f>
        <v>#N/A</v>
      </c>
      <c r="BH64" s="7" t="e">
        <f>'Per Capita Nominal'!BI64/'Per Capita Normalized'!$B$74</f>
        <v>#N/A</v>
      </c>
      <c r="BI64" s="7" t="e">
        <f>'Per Capita Nominal'!BJ64/'Per Capita Normalized'!$B$74</f>
        <v>#N/A</v>
      </c>
      <c r="BJ64" s="7" t="e">
        <f>'Per Capita Nominal'!BK64/'Per Capita Normalized'!$B$74</f>
        <v>#N/A</v>
      </c>
      <c r="BK64" s="7" t="e">
        <f>'Per Capita Nominal'!BL64/'Per Capita Normalized'!$B$74</f>
        <v>#N/A</v>
      </c>
      <c r="BL64" s="7" t="e">
        <f>'Per Capita Nominal'!BM64/'Per Capita Normalized'!$B$74</f>
        <v>#N/A</v>
      </c>
      <c r="BM64" s="7" t="e">
        <f>'Per Capita Nominal'!BN64/'Per Capita Normalized'!$B$74</f>
        <v>#N/A</v>
      </c>
      <c r="BN64" s="7" t="e">
        <f>'Per Capita Nominal'!BO64/'Per Capita Normalized'!$B$74</f>
        <v>#N/A</v>
      </c>
      <c r="BO64" s="7" t="e">
        <f>'Per Capita Nominal'!BP64/'Per Capita Normalized'!$B$74</f>
        <v>#N/A</v>
      </c>
      <c r="BP64" s="7" t="e">
        <f>'Per Capita Nominal'!BQ64/'Per Capita Normalized'!$B$74</f>
        <v>#N/A</v>
      </c>
      <c r="BQ64" s="7" t="e">
        <f>'Per Capita Nominal'!BR64/'Per Capita Normalized'!$B$74</f>
        <v>#N/A</v>
      </c>
      <c r="BR64" s="7" t="e">
        <f>'Per Capita Nominal'!BS64/'Per Capita Normalized'!$B$74</f>
        <v>#N/A</v>
      </c>
      <c r="BS64" s="7" t="e">
        <f>'Per Capita Nominal'!BT64/'Per Capita Normalized'!$B$74</f>
        <v>#N/A</v>
      </c>
      <c r="BT64" s="7" t="e">
        <f>'Per Capita Nominal'!BU64/'Per Capita Normalized'!$B$74</f>
        <v>#N/A</v>
      </c>
      <c r="BU64" s="7" t="e">
        <f>'Per Capita Nominal'!BV64/'Per Capita Normalized'!$B$74</f>
        <v>#N/A</v>
      </c>
      <c r="BV64" s="7" t="e">
        <f>'Per Capita Nominal'!BW64/'Per Capita Normalized'!$B$74</f>
        <v>#N/A</v>
      </c>
      <c r="BW64" s="7" t="e">
        <f>'Per Capita Nominal'!BX64/'Per Capita Normalized'!$B$74</f>
        <v>#N/A</v>
      </c>
      <c r="BX64" s="7" t="e">
        <f>'Per Capita Nominal'!BY64/'Per Capita Normalized'!$B$74</f>
        <v>#N/A</v>
      </c>
      <c r="BY64" s="7" t="e">
        <f>'Per Capita Nominal'!BZ64/'Per Capita Normalized'!$B$74</f>
        <v>#N/A</v>
      </c>
      <c r="BZ64" s="7" t="e">
        <f>'Per Capita Nominal'!CA64/'Per Capita Normalized'!$B$74</f>
        <v>#N/A</v>
      </c>
      <c r="CA64" s="7" t="e">
        <f>'Per Capita Nominal'!CB64/'Per Capita Normalized'!$B$74</f>
        <v>#N/A</v>
      </c>
      <c r="CB64" s="7" t="e">
        <f>'Per Capita Nominal'!CC64/'Per Capita Normalized'!$B$74</f>
        <v>#N/A</v>
      </c>
      <c r="CC64" s="7" t="e">
        <f>'Per Capita Nominal'!CD64/'Per Capita Normalized'!$B$74</f>
        <v>#N/A</v>
      </c>
      <c r="CD64" s="7" t="e">
        <f>'Per Capita Nominal'!CE64/'Per Capita Normalized'!$B$74</f>
        <v>#N/A</v>
      </c>
      <c r="CE64" s="7" t="e">
        <f>'Per Capita Nominal'!CF64/'Per Capita Normalized'!$B$74</f>
        <v>#N/A</v>
      </c>
      <c r="CF64" s="7" t="e">
        <f>'Per Capita Nominal'!CG64/'Per Capita Normalized'!$B$74</f>
        <v>#N/A</v>
      </c>
      <c r="CG64" s="7" t="e">
        <f>'Per Capita Nominal'!CH64/'Per Capita Normalized'!$B$74</f>
        <v>#N/A</v>
      </c>
      <c r="CH64" s="7" t="e">
        <f>'Per Capita Nominal'!CI64/'Per Capita Normalized'!$B$74</f>
        <v>#N/A</v>
      </c>
      <c r="CI64" s="7" t="e">
        <f>'Per Capita Nominal'!CJ64/'Per Capita Normalized'!$B$74</f>
        <v>#N/A</v>
      </c>
      <c r="CJ64" s="7" t="e">
        <f>'Per Capita Nominal'!CK64/'Per Capita Normalized'!$B$74</f>
        <v>#N/A</v>
      </c>
      <c r="CK64" s="7" t="e">
        <f>'Per Capita Nominal'!CL64/'Per Capita Normalized'!$B$74</f>
        <v>#N/A</v>
      </c>
      <c r="CL64" s="7" t="e">
        <f>'Per Capita Nominal'!CM64/'Per Capita Normalized'!$B$74</f>
        <v>#N/A</v>
      </c>
      <c r="CM64" s="7" t="e">
        <f>'Per Capita Nominal'!CN64/'Per Capita Normalized'!$B$74</f>
        <v>#N/A</v>
      </c>
      <c r="CN64" s="7" t="e">
        <f>'Per Capita Nominal'!CO64/'Per Capita Normalized'!$B$74</f>
        <v>#N/A</v>
      </c>
      <c r="CO64" s="7" t="e">
        <f>'Per Capita Nominal'!CP64/'Per Capita Normalized'!$B$74</f>
        <v>#N/A</v>
      </c>
    </row>
    <row r="65" spans="1:93" hidden="1" outlineLevel="3">
      <c r="A65" s="30" t="s">
        <v>10</v>
      </c>
      <c r="B65" s="7" t="e">
        <f>'Per Capita Nominal'!C65/'Per Capita Normalized'!$B$74</f>
        <v>#N/A</v>
      </c>
      <c r="C65" s="11" t="e">
        <f>'Per Capita Nominal'!D65/'Per Capita Normalized'!$B$74</f>
        <v>#N/A</v>
      </c>
      <c r="D65" s="7" t="e">
        <f>'Per Capita Nominal'!E65/'Per Capita Normalized'!$B$74</f>
        <v>#N/A</v>
      </c>
      <c r="E65" s="7" t="e">
        <f>'Per Capita Nominal'!F65/'Per Capita Normalized'!$B$74</f>
        <v>#N/A</v>
      </c>
      <c r="F65" s="7" t="e">
        <f>'Per Capita Nominal'!G65/'Per Capita Normalized'!$B$74</f>
        <v>#N/A</v>
      </c>
      <c r="G65" s="7" t="e">
        <f>'Per Capita Nominal'!H65/'Per Capita Normalized'!$B$74</f>
        <v>#N/A</v>
      </c>
      <c r="H65" s="7" t="e">
        <f>'Per Capita Nominal'!I65/'Per Capita Normalized'!$B$74</f>
        <v>#N/A</v>
      </c>
      <c r="I65" s="7" t="e">
        <f>'Per Capita Nominal'!J65/'Per Capita Normalized'!$B$74</f>
        <v>#N/A</v>
      </c>
      <c r="J65" s="7" t="e">
        <f>'Per Capita Nominal'!K65/'Per Capita Normalized'!$B$74</f>
        <v>#N/A</v>
      </c>
      <c r="K65" s="7" t="e">
        <f>'Per Capita Nominal'!L65/'Per Capita Normalized'!$B$74</f>
        <v>#N/A</v>
      </c>
      <c r="L65" s="7" t="e">
        <f>'Per Capita Nominal'!M65/'Per Capita Normalized'!$B$74</f>
        <v>#N/A</v>
      </c>
      <c r="M65" s="7" t="e">
        <f>'Per Capita Nominal'!N65/'Per Capita Normalized'!$B$74</f>
        <v>#N/A</v>
      </c>
      <c r="N65" s="7" t="e">
        <f>'Per Capita Nominal'!O65/'Per Capita Normalized'!$B$74</f>
        <v>#N/A</v>
      </c>
      <c r="O65" s="7" t="e">
        <f>'Per Capita Nominal'!P65/'Per Capita Normalized'!$B$74</f>
        <v>#N/A</v>
      </c>
      <c r="P65" s="7" t="e">
        <f>'Per Capita Nominal'!Q65/'Per Capita Normalized'!$B$74</f>
        <v>#N/A</v>
      </c>
      <c r="Q65" s="7" t="e">
        <f>'Per Capita Nominal'!R65/'Per Capita Normalized'!$B$74</f>
        <v>#N/A</v>
      </c>
      <c r="R65" s="7" t="e">
        <f>'Per Capita Nominal'!S65/'Per Capita Normalized'!$B$74</f>
        <v>#N/A</v>
      </c>
      <c r="S65" s="7" t="e">
        <f>'Per Capita Nominal'!T65/'Per Capita Normalized'!$B$74</f>
        <v>#N/A</v>
      </c>
      <c r="T65" s="7" t="e">
        <f>'Per Capita Nominal'!U65/'Per Capita Normalized'!$B$74</f>
        <v>#N/A</v>
      </c>
      <c r="U65" s="7" t="e">
        <f>'Per Capita Nominal'!V65/'Per Capita Normalized'!$B$74</f>
        <v>#N/A</v>
      </c>
      <c r="V65" s="7" t="e">
        <f>'Per Capita Nominal'!W65/'Per Capita Normalized'!$B$74</f>
        <v>#N/A</v>
      </c>
      <c r="W65" s="7" t="e">
        <f>'Per Capita Nominal'!X65/'Per Capita Normalized'!$B$74</f>
        <v>#N/A</v>
      </c>
      <c r="X65" s="7" t="e">
        <f>'Per Capita Nominal'!Y65/'Per Capita Normalized'!$B$74</f>
        <v>#N/A</v>
      </c>
      <c r="Y65" s="7" t="e">
        <f>'Per Capita Nominal'!Z65/'Per Capita Normalized'!$B$74</f>
        <v>#N/A</v>
      </c>
      <c r="Z65" s="7" t="e">
        <f>'Per Capita Nominal'!AA65/'Per Capita Normalized'!$B$74</f>
        <v>#N/A</v>
      </c>
      <c r="AA65" s="7" t="e">
        <f>'Per Capita Nominal'!AB65/'Per Capita Normalized'!$B$74</f>
        <v>#N/A</v>
      </c>
      <c r="AB65" s="7" t="e">
        <f>'Per Capita Nominal'!AC65/'Per Capita Normalized'!$B$74</f>
        <v>#N/A</v>
      </c>
      <c r="AC65" s="7" t="e">
        <f>'Per Capita Nominal'!AD65/'Per Capita Normalized'!$B$74</f>
        <v>#N/A</v>
      </c>
      <c r="AD65" s="7" t="e">
        <f>'Per Capita Nominal'!AE65/'Per Capita Normalized'!$B$74</f>
        <v>#N/A</v>
      </c>
      <c r="AE65" s="7" t="e">
        <f>'Per Capita Nominal'!AF65/'Per Capita Normalized'!$B$74</f>
        <v>#N/A</v>
      </c>
      <c r="AF65" s="7" t="e">
        <f>'Per Capita Nominal'!AG65/'Per Capita Normalized'!$B$74</f>
        <v>#N/A</v>
      </c>
      <c r="AG65" s="7" t="e">
        <f>'Per Capita Nominal'!AH65/'Per Capita Normalized'!$B$74</f>
        <v>#N/A</v>
      </c>
      <c r="AH65" s="7" t="e">
        <f>'Per Capita Nominal'!AI65/'Per Capita Normalized'!$B$74</f>
        <v>#N/A</v>
      </c>
      <c r="AI65" s="7" t="e">
        <f>'Per Capita Nominal'!AJ65/'Per Capita Normalized'!$B$74</f>
        <v>#N/A</v>
      </c>
      <c r="AJ65" s="7" t="e">
        <f>'Per Capita Nominal'!AK65/'Per Capita Normalized'!$B$74</f>
        <v>#N/A</v>
      </c>
      <c r="AK65" s="7" t="e">
        <f>'Per Capita Nominal'!AL65/'Per Capita Normalized'!$B$74</f>
        <v>#N/A</v>
      </c>
      <c r="AL65" s="7" t="e">
        <f>'Per Capita Nominal'!AM65/'Per Capita Normalized'!$B$74</f>
        <v>#N/A</v>
      </c>
      <c r="AM65" s="7" t="e">
        <f>'Per Capita Nominal'!AN65/'Per Capita Normalized'!$B$74</f>
        <v>#N/A</v>
      </c>
      <c r="AN65" s="7" t="e">
        <f>'Per Capita Nominal'!AO65/'Per Capita Normalized'!$B$74</f>
        <v>#N/A</v>
      </c>
      <c r="AO65" s="7" t="e">
        <f>'Per Capita Nominal'!AP65/'Per Capita Normalized'!$B$74</f>
        <v>#N/A</v>
      </c>
      <c r="AP65" s="7" t="e">
        <f>'Per Capita Nominal'!AQ65/'Per Capita Normalized'!$B$74</f>
        <v>#N/A</v>
      </c>
      <c r="AQ65" s="7" t="e">
        <f>'Per Capita Nominal'!AR65/'Per Capita Normalized'!$B$74</f>
        <v>#N/A</v>
      </c>
      <c r="AR65" s="7" t="e">
        <f>'Per Capita Nominal'!AS65/'Per Capita Normalized'!$B$74</f>
        <v>#N/A</v>
      </c>
      <c r="AS65" s="7" t="e">
        <f>'Per Capita Nominal'!AT65/'Per Capita Normalized'!$B$74</f>
        <v>#N/A</v>
      </c>
      <c r="AT65" s="7" t="e">
        <f>'Per Capita Nominal'!AU65/'Per Capita Normalized'!$B$74</f>
        <v>#N/A</v>
      </c>
      <c r="AU65" s="7" t="e">
        <f>'Per Capita Nominal'!AV65/'Per Capita Normalized'!$B$74</f>
        <v>#N/A</v>
      </c>
      <c r="AV65" s="7" t="e">
        <f>'Per Capita Nominal'!AW65/'Per Capita Normalized'!$B$74</f>
        <v>#N/A</v>
      </c>
      <c r="AW65" s="7" t="e">
        <f>'Per Capita Nominal'!AX65/'Per Capita Normalized'!$B$74</f>
        <v>#N/A</v>
      </c>
      <c r="AX65" s="7" t="e">
        <f>'Per Capita Nominal'!AY65/'Per Capita Normalized'!$B$74</f>
        <v>#N/A</v>
      </c>
      <c r="AY65" s="7" t="e">
        <f>'Per Capita Nominal'!AZ65/'Per Capita Normalized'!$B$74</f>
        <v>#N/A</v>
      </c>
      <c r="AZ65" s="7" t="e">
        <f>'Per Capita Nominal'!BA65/'Per Capita Normalized'!$B$74</f>
        <v>#N/A</v>
      </c>
      <c r="BA65" s="7" t="e">
        <f>'Per Capita Nominal'!BB65/'Per Capita Normalized'!$B$74</f>
        <v>#N/A</v>
      </c>
      <c r="BB65" s="7" t="e">
        <f>'Per Capita Nominal'!BC65/'Per Capita Normalized'!$B$74</f>
        <v>#N/A</v>
      </c>
      <c r="BC65" s="7" t="e">
        <f>'Per Capita Nominal'!BD65/'Per Capita Normalized'!$B$74</f>
        <v>#N/A</v>
      </c>
      <c r="BD65" s="7" t="e">
        <f>'Per Capita Nominal'!BE65/'Per Capita Normalized'!$B$74</f>
        <v>#N/A</v>
      </c>
      <c r="BE65" s="7" t="e">
        <f>'Per Capita Nominal'!BF65/'Per Capita Normalized'!$B$74</f>
        <v>#N/A</v>
      </c>
      <c r="BF65" s="7" t="e">
        <f>'Per Capita Nominal'!BG65/'Per Capita Normalized'!$B$74</f>
        <v>#N/A</v>
      </c>
      <c r="BG65" s="7" t="e">
        <f>'Per Capita Nominal'!BH65/'Per Capita Normalized'!$B$74</f>
        <v>#N/A</v>
      </c>
      <c r="BH65" s="7" t="e">
        <f>'Per Capita Nominal'!BI65/'Per Capita Normalized'!$B$74</f>
        <v>#N/A</v>
      </c>
      <c r="BI65" s="7" t="e">
        <f>'Per Capita Nominal'!BJ65/'Per Capita Normalized'!$B$74</f>
        <v>#N/A</v>
      </c>
      <c r="BJ65" s="7" t="e">
        <f>'Per Capita Nominal'!BK65/'Per Capita Normalized'!$B$74</f>
        <v>#N/A</v>
      </c>
      <c r="BK65" s="7" t="e">
        <f>'Per Capita Nominal'!BL65/'Per Capita Normalized'!$B$74</f>
        <v>#N/A</v>
      </c>
      <c r="BL65" s="7" t="e">
        <f>'Per Capita Nominal'!BM65/'Per Capita Normalized'!$B$74</f>
        <v>#N/A</v>
      </c>
      <c r="BM65" s="7" t="e">
        <f>'Per Capita Nominal'!BN65/'Per Capita Normalized'!$B$74</f>
        <v>#N/A</v>
      </c>
      <c r="BN65" s="7" t="e">
        <f>'Per Capita Nominal'!BO65/'Per Capita Normalized'!$B$74</f>
        <v>#N/A</v>
      </c>
      <c r="BO65" s="7" t="e">
        <f>'Per Capita Nominal'!BP65/'Per Capita Normalized'!$B$74</f>
        <v>#N/A</v>
      </c>
      <c r="BP65" s="7" t="e">
        <f>'Per Capita Nominal'!BQ65/'Per Capita Normalized'!$B$74</f>
        <v>#N/A</v>
      </c>
      <c r="BQ65" s="7" t="e">
        <f>'Per Capita Nominal'!BR65/'Per Capita Normalized'!$B$74</f>
        <v>#N/A</v>
      </c>
      <c r="BR65" s="7" t="e">
        <f>'Per Capita Nominal'!BS65/'Per Capita Normalized'!$B$74</f>
        <v>#N/A</v>
      </c>
      <c r="BS65" s="7" t="e">
        <f>'Per Capita Nominal'!BT65/'Per Capita Normalized'!$B$74</f>
        <v>#N/A</v>
      </c>
      <c r="BT65" s="7" t="e">
        <f>'Per Capita Nominal'!BU65/'Per Capita Normalized'!$B$74</f>
        <v>#N/A</v>
      </c>
      <c r="BU65" s="7" t="e">
        <f>'Per Capita Nominal'!BV65/'Per Capita Normalized'!$B$74</f>
        <v>#N/A</v>
      </c>
      <c r="BV65" s="7" t="e">
        <f>'Per Capita Nominal'!BW65/'Per Capita Normalized'!$B$74</f>
        <v>#N/A</v>
      </c>
      <c r="BW65" s="7" t="e">
        <f>'Per Capita Nominal'!BX65/'Per Capita Normalized'!$B$74</f>
        <v>#N/A</v>
      </c>
      <c r="BX65" s="7" t="e">
        <f>'Per Capita Nominal'!BY65/'Per Capita Normalized'!$B$74</f>
        <v>#N/A</v>
      </c>
      <c r="BY65" s="7" t="e">
        <f>'Per Capita Nominal'!BZ65/'Per Capita Normalized'!$B$74</f>
        <v>#N/A</v>
      </c>
      <c r="BZ65" s="7" t="e">
        <f>'Per Capita Nominal'!CA65/'Per Capita Normalized'!$B$74</f>
        <v>#N/A</v>
      </c>
      <c r="CA65" s="7" t="e">
        <f>'Per Capita Nominal'!CB65/'Per Capita Normalized'!$B$74</f>
        <v>#N/A</v>
      </c>
      <c r="CB65" s="7" t="e">
        <f>'Per Capita Nominal'!CC65/'Per Capita Normalized'!$B$74</f>
        <v>#N/A</v>
      </c>
      <c r="CC65" s="7" t="e">
        <f>'Per Capita Nominal'!CD65/'Per Capita Normalized'!$B$74</f>
        <v>#N/A</v>
      </c>
      <c r="CD65" s="7" t="e">
        <f>'Per Capita Nominal'!CE65/'Per Capita Normalized'!$B$74</f>
        <v>#N/A</v>
      </c>
      <c r="CE65" s="7" t="e">
        <f>'Per Capita Nominal'!CF65/'Per Capita Normalized'!$B$74</f>
        <v>#N/A</v>
      </c>
      <c r="CF65" s="7" t="e">
        <f>'Per Capita Nominal'!CG65/'Per Capita Normalized'!$B$74</f>
        <v>#N/A</v>
      </c>
      <c r="CG65" s="7" t="e">
        <f>'Per Capita Nominal'!CH65/'Per Capita Normalized'!$B$74</f>
        <v>#N/A</v>
      </c>
      <c r="CH65" s="7" t="e">
        <f>'Per Capita Nominal'!CI65/'Per Capita Normalized'!$B$74</f>
        <v>#N/A</v>
      </c>
      <c r="CI65" s="7" t="e">
        <f>'Per Capita Nominal'!CJ65/'Per Capita Normalized'!$B$74</f>
        <v>#N/A</v>
      </c>
      <c r="CJ65" s="7" t="e">
        <f>'Per Capita Nominal'!CK65/'Per Capita Normalized'!$B$74</f>
        <v>#N/A</v>
      </c>
      <c r="CK65" s="7" t="e">
        <f>'Per Capita Nominal'!CL65/'Per Capita Normalized'!$B$74</f>
        <v>#N/A</v>
      </c>
      <c r="CL65" s="7" t="e">
        <f>'Per Capita Nominal'!CM65/'Per Capita Normalized'!$B$74</f>
        <v>#N/A</v>
      </c>
      <c r="CM65" s="7" t="e">
        <f>'Per Capita Nominal'!CN65/'Per Capita Normalized'!$B$74</f>
        <v>#N/A</v>
      </c>
      <c r="CN65" s="7" t="e">
        <f>'Per Capita Nominal'!CO65/'Per Capita Normalized'!$B$74</f>
        <v>#N/A</v>
      </c>
      <c r="CO65" s="7" t="e">
        <f>'Per Capita Nominal'!CP65/'Per Capita Normalized'!$B$74</f>
        <v>#N/A</v>
      </c>
    </row>
    <row r="66" spans="1:93" hidden="1" outlineLevel="3">
      <c r="A66" s="30" t="s">
        <v>427</v>
      </c>
      <c r="B66" s="7" t="e">
        <f>'Per Capita Nominal'!C66/'Per Capita Normalized'!$B$74</f>
        <v>#N/A</v>
      </c>
      <c r="C66" s="11" t="e">
        <f>'Per Capita Nominal'!D66/'Per Capita Normalized'!$B$74</f>
        <v>#N/A</v>
      </c>
      <c r="D66" s="7" t="e">
        <f>'Per Capita Nominal'!E66/'Per Capita Normalized'!$B$74</f>
        <v>#N/A</v>
      </c>
      <c r="E66" s="7" t="e">
        <f>'Per Capita Nominal'!F66/'Per Capita Normalized'!$B$74</f>
        <v>#N/A</v>
      </c>
      <c r="F66" s="7" t="e">
        <f>'Per Capita Nominal'!G66/'Per Capita Normalized'!$B$74</f>
        <v>#N/A</v>
      </c>
      <c r="G66" s="7" t="e">
        <f>'Per Capita Nominal'!H66/'Per Capita Normalized'!$B$74</f>
        <v>#N/A</v>
      </c>
      <c r="H66" s="7" t="e">
        <f>'Per Capita Nominal'!I66/'Per Capita Normalized'!$B$74</f>
        <v>#N/A</v>
      </c>
      <c r="I66" s="7" t="e">
        <f>'Per Capita Nominal'!J66/'Per Capita Normalized'!$B$74</f>
        <v>#N/A</v>
      </c>
      <c r="J66" s="7" t="e">
        <f>'Per Capita Nominal'!K66/'Per Capita Normalized'!$B$74</f>
        <v>#N/A</v>
      </c>
      <c r="K66" s="7" t="e">
        <f>'Per Capita Nominal'!L66/'Per Capita Normalized'!$B$74</f>
        <v>#N/A</v>
      </c>
      <c r="L66" s="7" t="e">
        <f>'Per Capita Nominal'!M66/'Per Capita Normalized'!$B$74</f>
        <v>#N/A</v>
      </c>
      <c r="M66" s="7" t="e">
        <f>'Per Capita Nominal'!N66/'Per Capita Normalized'!$B$74</f>
        <v>#N/A</v>
      </c>
      <c r="N66" s="7" t="e">
        <f>'Per Capita Nominal'!O66/'Per Capita Normalized'!$B$74</f>
        <v>#N/A</v>
      </c>
      <c r="O66" s="7" t="e">
        <f>'Per Capita Nominal'!P66/'Per Capita Normalized'!$B$74</f>
        <v>#N/A</v>
      </c>
      <c r="P66" s="7" t="e">
        <f>'Per Capita Nominal'!Q66/'Per Capita Normalized'!$B$74</f>
        <v>#N/A</v>
      </c>
      <c r="Q66" s="7" t="e">
        <f>'Per Capita Nominal'!R66/'Per Capita Normalized'!$B$74</f>
        <v>#N/A</v>
      </c>
      <c r="R66" s="7" t="e">
        <f>'Per Capita Nominal'!S66/'Per Capita Normalized'!$B$74</f>
        <v>#N/A</v>
      </c>
      <c r="S66" s="7" t="e">
        <f>'Per Capita Nominal'!T66/'Per Capita Normalized'!$B$74</f>
        <v>#N/A</v>
      </c>
      <c r="T66" s="7" t="e">
        <f>'Per Capita Nominal'!U66/'Per Capita Normalized'!$B$74</f>
        <v>#N/A</v>
      </c>
      <c r="U66" s="7" t="e">
        <f>'Per Capita Nominal'!V66/'Per Capita Normalized'!$B$74</f>
        <v>#N/A</v>
      </c>
      <c r="V66" s="7" t="e">
        <f>'Per Capita Nominal'!W66/'Per Capita Normalized'!$B$74</f>
        <v>#N/A</v>
      </c>
      <c r="W66" s="7" t="e">
        <f>'Per Capita Nominal'!X66/'Per Capita Normalized'!$B$74</f>
        <v>#N/A</v>
      </c>
      <c r="X66" s="7" t="e">
        <f>'Per Capita Nominal'!Y66/'Per Capita Normalized'!$B$74</f>
        <v>#N/A</v>
      </c>
      <c r="Y66" s="7" t="e">
        <f>'Per Capita Nominal'!Z66/'Per Capita Normalized'!$B$74</f>
        <v>#N/A</v>
      </c>
      <c r="Z66" s="7" t="e">
        <f>'Per Capita Nominal'!AA66/'Per Capita Normalized'!$B$74</f>
        <v>#N/A</v>
      </c>
      <c r="AA66" s="7" t="e">
        <f>'Per Capita Nominal'!AB66/'Per Capita Normalized'!$B$74</f>
        <v>#N/A</v>
      </c>
      <c r="AB66" s="7" t="e">
        <f>'Per Capita Nominal'!AC66/'Per Capita Normalized'!$B$74</f>
        <v>#N/A</v>
      </c>
      <c r="AC66" s="7" t="e">
        <f>'Per Capita Nominal'!AD66/'Per Capita Normalized'!$B$74</f>
        <v>#N/A</v>
      </c>
      <c r="AD66" s="7" t="e">
        <f>'Per Capita Nominal'!AE66/'Per Capita Normalized'!$B$74</f>
        <v>#N/A</v>
      </c>
      <c r="AE66" s="7" t="e">
        <f>'Per Capita Nominal'!AF66/'Per Capita Normalized'!$B$74</f>
        <v>#N/A</v>
      </c>
      <c r="AF66" s="7" t="e">
        <f>'Per Capita Nominal'!AG66/'Per Capita Normalized'!$B$74</f>
        <v>#N/A</v>
      </c>
      <c r="AG66" s="7" t="e">
        <f>'Per Capita Nominal'!AH66/'Per Capita Normalized'!$B$74</f>
        <v>#N/A</v>
      </c>
      <c r="AH66" s="7" t="e">
        <f>'Per Capita Nominal'!AI66/'Per Capita Normalized'!$B$74</f>
        <v>#N/A</v>
      </c>
      <c r="AI66" s="7" t="e">
        <f>'Per Capita Nominal'!AJ66/'Per Capita Normalized'!$B$74</f>
        <v>#N/A</v>
      </c>
      <c r="AJ66" s="7" t="e">
        <f>'Per Capita Nominal'!AK66/'Per Capita Normalized'!$B$74</f>
        <v>#N/A</v>
      </c>
      <c r="AK66" s="7" t="e">
        <f>'Per Capita Nominal'!AL66/'Per Capita Normalized'!$B$74</f>
        <v>#N/A</v>
      </c>
      <c r="AL66" s="7" t="e">
        <f>'Per Capita Nominal'!AM66/'Per Capita Normalized'!$B$74</f>
        <v>#N/A</v>
      </c>
      <c r="AM66" s="7" t="e">
        <f>'Per Capita Nominal'!AN66/'Per Capita Normalized'!$B$74</f>
        <v>#N/A</v>
      </c>
      <c r="AN66" s="7" t="e">
        <f>'Per Capita Nominal'!AO66/'Per Capita Normalized'!$B$74</f>
        <v>#N/A</v>
      </c>
      <c r="AO66" s="7" t="e">
        <f>'Per Capita Nominal'!AP66/'Per Capita Normalized'!$B$74</f>
        <v>#N/A</v>
      </c>
      <c r="AP66" s="7" t="e">
        <f>'Per Capita Nominal'!AQ66/'Per Capita Normalized'!$B$74</f>
        <v>#N/A</v>
      </c>
      <c r="AQ66" s="7" t="e">
        <f>'Per Capita Nominal'!AR66/'Per Capita Normalized'!$B$74</f>
        <v>#N/A</v>
      </c>
      <c r="AR66" s="7" t="e">
        <f>'Per Capita Nominal'!AS66/'Per Capita Normalized'!$B$74</f>
        <v>#N/A</v>
      </c>
      <c r="AS66" s="7" t="e">
        <f>'Per Capita Nominal'!AT66/'Per Capita Normalized'!$B$74</f>
        <v>#N/A</v>
      </c>
      <c r="AT66" s="7" t="e">
        <f>'Per Capita Nominal'!AU66/'Per Capita Normalized'!$B$74</f>
        <v>#N/A</v>
      </c>
      <c r="AU66" s="7" t="e">
        <f>'Per Capita Nominal'!AV66/'Per Capita Normalized'!$B$74</f>
        <v>#N/A</v>
      </c>
      <c r="AV66" s="7" t="e">
        <f>'Per Capita Nominal'!AW66/'Per Capita Normalized'!$B$74</f>
        <v>#N/A</v>
      </c>
      <c r="AW66" s="7" t="e">
        <f>'Per Capita Nominal'!AX66/'Per Capita Normalized'!$B$74</f>
        <v>#N/A</v>
      </c>
      <c r="AX66" s="7" t="e">
        <f>'Per Capita Nominal'!AY66/'Per Capita Normalized'!$B$74</f>
        <v>#N/A</v>
      </c>
      <c r="AY66" s="7" t="e">
        <f>'Per Capita Nominal'!AZ66/'Per Capita Normalized'!$B$74</f>
        <v>#N/A</v>
      </c>
      <c r="AZ66" s="7" t="e">
        <f>'Per Capita Nominal'!BA66/'Per Capita Normalized'!$B$74</f>
        <v>#N/A</v>
      </c>
      <c r="BA66" s="7" t="e">
        <f>'Per Capita Nominal'!BB66/'Per Capita Normalized'!$B$74</f>
        <v>#N/A</v>
      </c>
      <c r="BB66" s="7" t="e">
        <f>'Per Capita Nominal'!BC66/'Per Capita Normalized'!$B$74</f>
        <v>#N/A</v>
      </c>
      <c r="BC66" s="7" t="e">
        <f>'Per Capita Nominal'!BD66/'Per Capita Normalized'!$B$74</f>
        <v>#N/A</v>
      </c>
      <c r="BD66" s="7" t="e">
        <f>'Per Capita Nominal'!BE66/'Per Capita Normalized'!$B$74</f>
        <v>#N/A</v>
      </c>
      <c r="BE66" s="7" t="e">
        <f>'Per Capita Nominal'!BF66/'Per Capita Normalized'!$B$74</f>
        <v>#N/A</v>
      </c>
      <c r="BF66" s="7" t="e">
        <f>'Per Capita Nominal'!BG66/'Per Capita Normalized'!$B$74</f>
        <v>#N/A</v>
      </c>
      <c r="BG66" s="7" t="e">
        <f>'Per Capita Nominal'!BH66/'Per Capita Normalized'!$B$74</f>
        <v>#N/A</v>
      </c>
      <c r="BH66" s="7" t="e">
        <f>'Per Capita Nominal'!BI66/'Per Capita Normalized'!$B$74</f>
        <v>#N/A</v>
      </c>
      <c r="BI66" s="7" t="e">
        <f>'Per Capita Nominal'!BJ66/'Per Capita Normalized'!$B$74</f>
        <v>#N/A</v>
      </c>
      <c r="BJ66" s="7" t="e">
        <f>'Per Capita Nominal'!BK66/'Per Capita Normalized'!$B$74</f>
        <v>#N/A</v>
      </c>
      <c r="BK66" s="7" t="e">
        <f>'Per Capita Nominal'!BL66/'Per Capita Normalized'!$B$74</f>
        <v>#N/A</v>
      </c>
      <c r="BL66" s="7" t="e">
        <f>'Per Capita Nominal'!BM66/'Per Capita Normalized'!$B$74</f>
        <v>#N/A</v>
      </c>
      <c r="BM66" s="7" t="e">
        <f>'Per Capita Nominal'!BN66/'Per Capita Normalized'!$B$74</f>
        <v>#N/A</v>
      </c>
      <c r="BN66" s="7" t="e">
        <f>'Per Capita Nominal'!BO66/'Per Capita Normalized'!$B$74</f>
        <v>#N/A</v>
      </c>
      <c r="BO66" s="7" t="e">
        <f>'Per Capita Nominal'!BP66/'Per Capita Normalized'!$B$74</f>
        <v>#N/A</v>
      </c>
      <c r="BP66" s="7" t="e">
        <f>'Per Capita Nominal'!BQ66/'Per Capita Normalized'!$B$74</f>
        <v>#N/A</v>
      </c>
      <c r="BQ66" s="7" t="e">
        <f>'Per Capita Nominal'!BR66/'Per Capita Normalized'!$B$74</f>
        <v>#N/A</v>
      </c>
      <c r="BR66" s="7" t="e">
        <f>'Per Capita Nominal'!BS66/'Per Capita Normalized'!$B$74</f>
        <v>#N/A</v>
      </c>
      <c r="BS66" s="7" t="e">
        <f>'Per Capita Nominal'!BT66/'Per Capita Normalized'!$B$74</f>
        <v>#N/A</v>
      </c>
      <c r="BT66" s="7" t="e">
        <f>'Per Capita Nominal'!BU66/'Per Capita Normalized'!$B$74</f>
        <v>#N/A</v>
      </c>
      <c r="BU66" s="7" t="e">
        <f>'Per Capita Nominal'!BV66/'Per Capita Normalized'!$B$74</f>
        <v>#N/A</v>
      </c>
      <c r="BV66" s="7" t="e">
        <f>'Per Capita Nominal'!BW66/'Per Capita Normalized'!$B$74</f>
        <v>#N/A</v>
      </c>
      <c r="BW66" s="7" t="e">
        <f>'Per Capita Nominal'!BX66/'Per Capita Normalized'!$B$74</f>
        <v>#N/A</v>
      </c>
      <c r="BX66" s="7" t="e">
        <f>'Per Capita Nominal'!BY66/'Per Capita Normalized'!$B$74</f>
        <v>#N/A</v>
      </c>
      <c r="BY66" s="7" t="e">
        <f>'Per Capita Nominal'!BZ66/'Per Capita Normalized'!$B$74</f>
        <v>#N/A</v>
      </c>
      <c r="BZ66" s="7" t="e">
        <f>'Per Capita Nominal'!CA66/'Per Capita Normalized'!$B$74</f>
        <v>#N/A</v>
      </c>
      <c r="CA66" s="7" t="e">
        <f>'Per Capita Nominal'!CB66/'Per Capita Normalized'!$B$74</f>
        <v>#N/A</v>
      </c>
      <c r="CB66" s="7" t="e">
        <f>'Per Capita Nominal'!CC66/'Per Capita Normalized'!$B$74</f>
        <v>#N/A</v>
      </c>
      <c r="CC66" s="7" t="e">
        <f>'Per Capita Nominal'!CD66/'Per Capita Normalized'!$B$74</f>
        <v>#N/A</v>
      </c>
      <c r="CD66" s="7" t="e">
        <f>'Per Capita Nominal'!CE66/'Per Capita Normalized'!$B$74</f>
        <v>#N/A</v>
      </c>
      <c r="CE66" s="7" t="e">
        <f>'Per Capita Nominal'!CF66/'Per Capita Normalized'!$B$74</f>
        <v>#N/A</v>
      </c>
      <c r="CF66" s="7" t="e">
        <f>'Per Capita Nominal'!CG66/'Per Capita Normalized'!$B$74</f>
        <v>#N/A</v>
      </c>
      <c r="CG66" s="7" t="e">
        <f>'Per Capita Nominal'!CH66/'Per Capita Normalized'!$B$74</f>
        <v>#N/A</v>
      </c>
      <c r="CH66" s="7" t="e">
        <f>'Per Capita Nominal'!CI66/'Per Capita Normalized'!$B$74</f>
        <v>#N/A</v>
      </c>
      <c r="CI66" s="7" t="e">
        <f>'Per Capita Nominal'!CJ66/'Per Capita Normalized'!$B$74</f>
        <v>#N/A</v>
      </c>
      <c r="CJ66" s="7" t="e">
        <f>'Per Capita Nominal'!CK66/'Per Capita Normalized'!$B$74</f>
        <v>#N/A</v>
      </c>
      <c r="CK66" s="7" t="e">
        <f>'Per Capita Nominal'!CL66/'Per Capita Normalized'!$B$74</f>
        <v>#N/A</v>
      </c>
      <c r="CL66" s="7" t="e">
        <f>'Per Capita Nominal'!CM66/'Per Capita Normalized'!$B$74</f>
        <v>#N/A</v>
      </c>
      <c r="CM66" s="7" t="e">
        <f>'Per Capita Nominal'!CN66/'Per Capita Normalized'!$B$74</f>
        <v>#N/A</v>
      </c>
      <c r="CN66" s="7" t="e">
        <f>'Per Capita Nominal'!CO66/'Per Capita Normalized'!$B$74</f>
        <v>#N/A</v>
      </c>
      <c r="CO66" s="7" t="e">
        <f>'Per Capita Nominal'!CP66/'Per Capita Normalized'!$B$74</f>
        <v>#N/A</v>
      </c>
    </row>
    <row r="67" spans="1:93" outlineLevel="2" collapsed="1">
      <c r="A67" s="204" t="s">
        <v>11</v>
      </c>
      <c r="B67" s="7" t="e">
        <f>'Per Capita Nominal'!C67/'Per Capita Normalized'!$B$74</f>
        <v>#N/A</v>
      </c>
      <c r="C67" s="11" t="e">
        <f>'Per Capita Nominal'!D67/'Per Capita Normalized'!$B$74</f>
        <v>#N/A</v>
      </c>
      <c r="D67" s="7" t="e">
        <f>'Per Capita Nominal'!E67/'Per Capita Normalized'!$B$74</f>
        <v>#N/A</v>
      </c>
      <c r="E67" s="7" t="e">
        <f>'Per Capita Nominal'!F67/'Per Capita Normalized'!$B$74</f>
        <v>#N/A</v>
      </c>
      <c r="F67" s="7" t="e">
        <f>'Per Capita Nominal'!G67/'Per Capita Normalized'!$B$74</f>
        <v>#N/A</v>
      </c>
      <c r="G67" s="7" t="e">
        <f>'Per Capita Nominal'!H67/'Per Capita Normalized'!$B$74</f>
        <v>#N/A</v>
      </c>
      <c r="H67" s="7" t="e">
        <f>'Per Capita Nominal'!I67/'Per Capita Normalized'!$B$74</f>
        <v>#N/A</v>
      </c>
      <c r="I67" s="7" t="e">
        <f>'Per Capita Nominal'!J67/'Per Capita Normalized'!$B$74</f>
        <v>#N/A</v>
      </c>
      <c r="J67" s="7" t="e">
        <f>'Per Capita Nominal'!K67/'Per Capita Normalized'!$B$74</f>
        <v>#N/A</v>
      </c>
      <c r="K67" s="7" t="e">
        <f>'Per Capita Nominal'!L67/'Per Capita Normalized'!$B$74</f>
        <v>#N/A</v>
      </c>
      <c r="L67" s="7" t="e">
        <f>'Per Capita Nominal'!M67/'Per Capita Normalized'!$B$74</f>
        <v>#N/A</v>
      </c>
      <c r="M67" s="7" t="e">
        <f>'Per Capita Nominal'!N67/'Per Capita Normalized'!$B$74</f>
        <v>#N/A</v>
      </c>
      <c r="N67" s="7" t="e">
        <f>'Per Capita Nominal'!O67/'Per Capita Normalized'!$B$74</f>
        <v>#N/A</v>
      </c>
      <c r="O67" s="7" t="e">
        <f>'Per Capita Nominal'!P67/'Per Capita Normalized'!$B$74</f>
        <v>#N/A</v>
      </c>
      <c r="P67" s="7" t="e">
        <f>'Per Capita Nominal'!Q67/'Per Capita Normalized'!$B$74</f>
        <v>#N/A</v>
      </c>
      <c r="Q67" s="7" t="e">
        <f>'Per Capita Nominal'!R67/'Per Capita Normalized'!$B$74</f>
        <v>#N/A</v>
      </c>
      <c r="R67" s="7" t="e">
        <f>'Per Capita Nominal'!S67/'Per Capita Normalized'!$B$74</f>
        <v>#N/A</v>
      </c>
      <c r="S67" s="7" t="e">
        <f>'Per Capita Nominal'!T67/'Per Capita Normalized'!$B$74</f>
        <v>#N/A</v>
      </c>
      <c r="T67" s="7" t="e">
        <f>'Per Capita Nominal'!U67/'Per Capita Normalized'!$B$74</f>
        <v>#N/A</v>
      </c>
      <c r="U67" s="7" t="e">
        <f>'Per Capita Nominal'!V67/'Per Capita Normalized'!$B$74</f>
        <v>#N/A</v>
      </c>
      <c r="V67" s="7" t="e">
        <f>'Per Capita Nominal'!W67/'Per Capita Normalized'!$B$74</f>
        <v>#N/A</v>
      </c>
      <c r="W67" s="7" t="e">
        <f>'Per Capita Nominal'!X67/'Per Capita Normalized'!$B$74</f>
        <v>#N/A</v>
      </c>
      <c r="X67" s="7" t="e">
        <f>'Per Capita Nominal'!Y67/'Per Capita Normalized'!$B$74</f>
        <v>#N/A</v>
      </c>
      <c r="Y67" s="7" t="e">
        <f>'Per Capita Nominal'!Z67/'Per Capita Normalized'!$B$74</f>
        <v>#N/A</v>
      </c>
      <c r="Z67" s="7" t="e">
        <f>'Per Capita Nominal'!AA67/'Per Capita Normalized'!$B$74</f>
        <v>#N/A</v>
      </c>
      <c r="AA67" s="7" t="e">
        <f>'Per Capita Nominal'!AB67/'Per Capita Normalized'!$B$74</f>
        <v>#N/A</v>
      </c>
      <c r="AB67" s="7" t="e">
        <f>'Per Capita Nominal'!AC67/'Per Capita Normalized'!$B$74</f>
        <v>#N/A</v>
      </c>
      <c r="AC67" s="7" t="e">
        <f>'Per Capita Nominal'!AD67/'Per Capita Normalized'!$B$74</f>
        <v>#N/A</v>
      </c>
      <c r="AD67" s="7" t="e">
        <f>'Per Capita Nominal'!AE67/'Per Capita Normalized'!$B$74</f>
        <v>#N/A</v>
      </c>
      <c r="AE67" s="7" t="e">
        <f>'Per Capita Nominal'!AF67/'Per Capita Normalized'!$B$74</f>
        <v>#N/A</v>
      </c>
      <c r="AF67" s="7" t="e">
        <f>'Per Capita Nominal'!AG67/'Per Capita Normalized'!$B$74</f>
        <v>#N/A</v>
      </c>
      <c r="AG67" s="7" t="e">
        <f>'Per Capita Nominal'!AH67/'Per Capita Normalized'!$B$74</f>
        <v>#N/A</v>
      </c>
      <c r="AH67" s="7" t="e">
        <f>'Per Capita Nominal'!AI67/'Per Capita Normalized'!$B$74</f>
        <v>#N/A</v>
      </c>
      <c r="AI67" s="7" t="e">
        <f>'Per Capita Nominal'!AJ67/'Per Capita Normalized'!$B$74</f>
        <v>#N/A</v>
      </c>
      <c r="AJ67" s="7" t="e">
        <f>'Per Capita Nominal'!AK67/'Per Capita Normalized'!$B$74</f>
        <v>#N/A</v>
      </c>
      <c r="AK67" s="7" t="e">
        <f>'Per Capita Nominal'!AL67/'Per Capita Normalized'!$B$74</f>
        <v>#N/A</v>
      </c>
      <c r="AL67" s="7" t="e">
        <f>'Per Capita Nominal'!AM67/'Per Capita Normalized'!$B$74</f>
        <v>#N/A</v>
      </c>
      <c r="AM67" s="7" t="e">
        <f>'Per Capita Nominal'!AN67/'Per Capita Normalized'!$B$74</f>
        <v>#N/A</v>
      </c>
      <c r="AN67" s="7" t="e">
        <f>'Per Capita Nominal'!AO67/'Per Capita Normalized'!$B$74</f>
        <v>#N/A</v>
      </c>
      <c r="AO67" s="7" t="e">
        <f>'Per Capita Nominal'!AP67/'Per Capita Normalized'!$B$74</f>
        <v>#N/A</v>
      </c>
      <c r="AP67" s="7" t="e">
        <f>'Per Capita Nominal'!AQ67/'Per Capita Normalized'!$B$74</f>
        <v>#N/A</v>
      </c>
      <c r="AQ67" s="7" t="e">
        <f>'Per Capita Nominal'!AR67/'Per Capita Normalized'!$B$74</f>
        <v>#N/A</v>
      </c>
      <c r="AR67" s="7" t="e">
        <f>'Per Capita Nominal'!AS67/'Per Capita Normalized'!$B$74</f>
        <v>#N/A</v>
      </c>
      <c r="AS67" s="7" t="e">
        <f>'Per Capita Nominal'!AT67/'Per Capita Normalized'!$B$74</f>
        <v>#N/A</v>
      </c>
      <c r="AT67" s="7" t="e">
        <f>'Per Capita Nominal'!AU67/'Per Capita Normalized'!$B$74</f>
        <v>#N/A</v>
      </c>
      <c r="AU67" s="7" t="e">
        <f>'Per Capita Nominal'!AV67/'Per Capita Normalized'!$B$74</f>
        <v>#N/A</v>
      </c>
      <c r="AV67" s="7" t="e">
        <f>'Per Capita Nominal'!AW67/'Per Capita Normalized'!$B$74</f>
        <v>#N/A</v>
      </c>
      <c r="AW67" s="7" t="e">
        <f>'Per Capita Nominal'!AX67/'Per Capita Normalized'!$B$74</f>
        <v>#N/A</v>
      </c>
      <c r="AX67" s="7" t="e">
        <f>'Per Capita Nominal'!AY67/'Per Capita Normalized'!$B$74</f>
        <v>#N/A</v>
      </c>
      <c r="AY67" s="7" t="e">
        <f>'Per Capita Nominal'!AZ67/'Per Capita Normalized'!$B$74</f>
        <v>#N/A</v>
      </c>
      <c r="AZ67" s="7" t="e">
        <f>'Per Capita Nominal'!BA67/'Per Capita Normalized'!$B$74</f>
        <v>#N/A</v>
      </c>
      <c r="BA67" s="7" t="e">
        <f>'Per Capita Nominal'!BB67/'Per Capita Normalized'!$B$74</f>
        <v>#N/A</v>
      </c>
      <c r="BB67" s="7" t="e">
        <f>'Per Capita Nominal'!BC67/'Per Capita Normalized'!$B$74</f>
        <v>#N/A</v>
      </c>
      <c r="BC67" s="7" t="e">
        <f>'Per Capita Nominal'!BD67/'Per Capita Normalized'!$B$74</f>
        <v>#N/A</v>
      </c>
      <c r="BD67" s="7" t="e">
        <f>'Per Capita Nominal'!BE67/'Per Capita Normalized'!$B$74</f>
        <v>#N/A</v>
      </c>
      <c r="BE67" s="7" t="e">
        <f>'Per Capita Nominal'!BF67/'Per Capita Normalized'!$B$74</f>
        <v>#N/A</v>
      </c>
      <c r="BF67" s="7" t="e">
        <f>'Per Capita Nominal'!BG67/'Per Capita Normalized'!$B$74</f>
        <v>#N/A</v>
      </c>
      <c r="BG67" s="7" t="e">
        <f>'Per Capita Nominal'!BH67/'Per Capita Normalized'!$B$74</f>
        <v>#N/A</v>
      </c>
      <c r="BH67" s="7" t="e">
        <f>'Per Capita Nominal'!BI67/'Per Capita Normalized'!$B$74</f>
        <v>#N/A</v>
      </c>
      <c r="BI67" s="7" t="e">
        <f>'Per Capita Nominal'!BJ67/'Per Capita Normalized'!$B$74</f>
        <v>#N/A</v>
      </c>
      <c r="BJ67" s="7" t="e">
        <f>'Per Capita Nominal'!BK67/'Per Capita Normalized'!$B$74</f>
        <v>#N/A</v>
      </c>
      <c r="BK67" s="7" t="e">
        <f>'Per Capita Nominal'!BL67/'Per Capita Normalized'!$B$74</f>
        <v>#N/A</v>
      </c>
      <c r="BL67" s="7" t="e">
        <f>'Per Capita Nominal'!BM67/'Per Capita Normalized'!$B$74</f>
        <v>#N/A</v>
      </c>
      <c r="BM67" s="7" t="e">
        <f>'Per Capita Nominal'!BN67/'Per Capita Normalized'!$B$74</f>
        <v>#N/A</v>
      </c>
      <c r="BN67" s="7" t="e">
        <f>'Per Capita Nominal'!BO67/'Per Capita Normalized'!$B$74</f>
        <v>#N/A</v>
      </c>
      <c r="BO67" s="7" t="e">
        <f>'Per Capita Nominal'!BP67/'Per Capita Normalized'!$B$74</f>
        <v>#N/A</v>
      </c>
      <c r="BP67" s="7" t="e">
        <f>'Per Capita Nominal'!BQ67/'Per Capita Normalized'!$B$74</f>
        <v>#N/A</v>
      </c>
      <c r="BQ67" s="7" t="e">
        <f>'Per Capita Nominal'!BR67/'Per Capita Normalized'!$B$74</f>
        <v>#N/A</v>
      </c>
      <c r="BR67" s="7" t="e">
        <f>'Per Capita Nominal'!BS67/'Per Capita Normalized'!$B$74</f>
        <v>#N/A</v>
      </c>
      <c r="BS67" s="7" t="e">
        <f>'Per Capita Nominal'!BT67/'Per Capita Normalized'!$B$74</f>
        <v>#N/A</v>
      </c>
      <c r="BT67" s="7" t="e">
        <f>'Per Capita Nominal'!BU67/'Per Capita Normalized'!$B$74</f>
        <v>#N/A</v>
      </c>
      <c r="BU67" s="7" t="e">
        <f>'Per Capita Nominal'!BV67/'Per Capita Normalized'!$B$74</f>
        <v>#N/A</v>
      </c>
      <c r="BV67" s="7" t="e">
        <f>'Per Capita Nominal'!BW67/'Per Capita Normalized'!$B$74</f>
        <v>#N/A</v>
      </c>
      <c r="BW67" s="7" t="e">
        <f>'Per Capita Nominal'!BX67/'Per Capita Normalized'!$B$74</f>
        <v>#N/A</v>
      </c>
      <c r="BX67" s="7" t="e">
        <f>'Per Capita Nominal'!BY67/'Per Capita Normalized'!$B$74</f>
        <v>#N/A</v>
      </c>
      <c r="BY67" s="7" t="e">
        <f>'Per Capita Nominal'!BZ67/'Per Capita Normalized'!$B$74</f>
        <v>#N/A</v>
      </c>
      <c r="BZ67" s="7" t="e">
        <f>'Per Capita Nominal'!CA67/'Per Capita Normalized'!$B$74</f>
        <v>#N/A</v>
      </c>
      <c r="CA67" s="7" t="e">
        <f>'Per Capita Nominal'!CB67/'Per Capita Normalized'!$B$74</f>
        <v>#N/A</v>
      </c>
      <c r="CB67" s="7" t="e">
        <f>'Per Capita Nominal'!CC67/'Per Capita Normalized'!$B$74</f>
        <v>#N/A</v>
      </c>
      <c r="CC67" s="7" t="e">
        <f>'Per Capita Nominal'!CD67/'Per Capita Normalized'!$B$74</f>
        <v>#N/A</v>
      </c>
      <c r="CD67" s="7" t="e">
        <f>'Per Capita Nominal'!CE67/'Per Capita Normalized'!$B$74</f>
        <v>#N/A</v>
      </c>
      <c r="CE67" s="7" t="e">
        <f>'Per Capita Nominal'!CF67/'Per Capita Normalized'!$B$74</f>
        <v>#N/A</v>
      </c>
      <c r="CF67" s="7" t="e">
        <f>'Per Capita Nominal'!CG67/'Per Capita Normalized'!$B$74</f>
        <v>#N/A</v>
      </c>
      <c r="CG67" s="7" t="e">
        <f>'Per Capita Nominal'!CH67/'Per Capita Normalized'!$B$74</f>
        <v>#N/A</v>
      </c>
      <c r="CH67" s="7" t="e">
        <f>'Per Capita Nominal'!CI67/'Per Capita Normalized'!$B$74</f>
        <v>#N/A</v>
      </c>
      <c r="CI67" s="7" t="e">
        <f>'Per Capita Nominal'!CJ67/'Per Capita Normalized'!$B$74</f>
        <v>#N/A</v>
      </c>
      <c r="CJ67" s="7" t="e">
        <f>'Per Capita Nominal'!CK67/'Per Capita Normalized'!$B$74</f>
        <v>#N/A</v>
      </c>
      <c r="CK67" s="7" t="e">
        <f>'Per Capita Nominal'!CL67/'Per Capita Normalized'!$B$74</f>
        <v>#N/A</v>
      </c>
      <c r="CL67" s="7" t="e">
        <f>'Per Capita Nominal'!CM67/'Per Capita Normalized'!$B$74</f>
        <v>#N/A</v>
      </c>
      <c r="CM67" s="7" t="e">
        <f>'Per Capita Nominal'!CN67/'Per Capita Normalized'!$B$74</f>
        <v>#N/A</v>
      </c>
      <c r="CN67" s="7" t="e">
        <f>'Per Capita Nominal'!CO67/'Per Capita Normalized'!$B$74</f>
        <v>#N/A</v>
      </c>
      <c r="CO67" s="7" t="e">
        <f>'Per Capita Nominal'!CP67/'Per Capita Normalized'!$B$74</f>
        <v>#N/A</v>
      </c>
    </row>
    <row r="68" spans="1:93" hidden="1" outlineLevel="3" collapsed="1">
      <c r="A68" s="30" t="s">
        <v>12</v>
      </c>
      <c r="B68" s="7" t="e">
        <f>'Per Capita Nominal'!C68/'Per Capita Normalized'!$B$74</f>
        <v>#N/A</v>
      </c>
      <c r="C68" s="11" t="e">
        <f>'Per Capita Nominal'!D68/'Per Capita Normalized'!$B$74</f>
        <v>#N/A</v>
      </c>
      <c r="D68" s="7" t="e">
        <f>'Per Capita Nominal'!E68/'Per Capita Normalized'!$B$74</f>
        <v>#N/A</v>
      </c>
      <c r="E68" s="7" t="e">
        <f>'Per Capita Nominal'!F68/'Per Capita Normalized'!$B$74</f>
        <v>#N/A</v>
      </c>
      <c r="F68" s="7" t="e">
        <f>'Per Capita Nominal'!G68/'Per Capita Normalized'!$B$74</f>
        <v>#N/A</v>
      </c>
      <c r="G68" s="7" t="e">
        <f>'Per Capita Nominal'!H68/'Per Capita Normalized'!$B$74</f>
        <v>#N/A</v>
      </c>
      <c r="H68" s="7" t="e">
        <f>'Per Capita Nominal'!I68/'Per Capita Normalized'!$B$74</f>
        <v>#N/A</v>
      </c>
      <c r="I68" s="7" t="e">
        <f>'Per Capita Nominal'!J68/'Per Capita Normalized'!$B$74</f>
        <v>#N/A</v>
      </c>
      <c r="J68" s="7" t="e">
        <f>'Per Capita Nominal'!K68/'Per Capita Normalized'!$B$74</f>
        <v>#N/A</v>
      </c>
      <c r="K68" s="7" t="e">
        <f>'Per Capita Nominal'!L68/'Per Capita Normalized'!$B$74</f>
        <v>#N/A</v>
      </c>
      <c r="L68" s="7" t="e">
        <f>'Per Capita Nominal'!M68/'Per Capita Normalized'!$B$74</f>
        <v>#N/A</v>
      </c>
      <c r="M68" s="7" t="e">
        <f>'Per Capita Nominal'!N68/'Per Capita Normalized'!$B$74</f>
        <v>#N/A</v>
      </c>
      <c r="N68" s="7" t="e">
        <f>'Per Capita Nominal'!O68/'Per Capita Normalized'!$B$74</f>
        <v>#N/A</v>
      </c>
      <c r="O68" s="7" t="e">
        <f>'Per Capita Nominal'!P68/'Per Capita Normalized'!$B$74</f>
        <v>#N/A</v>
      </c>
      <c r="P68" s="7" t="e">
        <f>'Per Capita Nominal'!Q68/'Per Capita Normalized'!$B$74</f>
        <v>#N/A</v>
      </c>
      <c r="Q68" s="7" t="e">
        <f>'Per Capita Nominal'!R68/'Per Capita Normalized'!$B$74</f>
        <v>#N/A</v>
      </c>
      <c r="R68" s="7" t="e">
        <f>'Per Capita Nominal'!S68/'Per Capita Normalized'!$B$74</f>
        <v>#N/A</v>
      </c>
      <c r="S68" s="7" t="e">
        <f>'Per Capita Nominal'!T68/'Per Capita Normalized'!$B$74</f>
        <v>#N/A</v>
      </c>
      <c r="T68" s="7" t="e">
        <f>'Per Capita Nominal'!U68/'Per Capita Normalized'!$B$74</f>
        <v>#N/A</v>
      </c>
      <c r="U68" s="7" t="e">
        <f>'Per Capita Nominal'!V68/'Per Capita Normalized'!$B$74</f>
        <v>#N/A</v>
      </c>
      <c r="V68" s="7" t="e">
        <f>'Per Capita Nominal'!W68/'Per Capita Normalized'!$B$74</f>
        <v>#N/A</v>
      </c>
      <c r="W68" s="7" t="e">
        <f>'Per Capita Nominal'!X68/'Per Capita Normalized'!$B$74</f>
        <v>#N/A</v>
      </c>
      <c r="X68" s="7" t="e">
        <f>'Per Capita Nominal'!Y68/'Per Capita Normalized'!$B$74</f>
        <v>#N/A</v>
      </c>
      <c r="Y68" s="7" t="e">
        <f>'Per Capita Nominal'!Z68/'Per Capita Normalized'!$B$74</f>
        <v>#N/A</v>
      </c>
      <c r="Z68" s="7" t="e">
        <f>'Per Capita Nominal'!AA68/'Per Capita Normalized'!$B$74</f>
        <v>#N/A</v>
      </c>
      <c r="AA68" s="7" t="e">
        <f>'Per Capita Nominal'!AB68/'Per Capita Normalized'!$B$74</f>
        <v>#N/A</v>
      </c>
      <c r="AB68" s="7" t="e">
        <f>'Per Capita Nominal'!AC68/'Per Capita Normalized'!$B$74</f>
        <v>#N/A</v>
      </c>
      <c r="AC68" s="7" t="e">
        <f>'Per Capita Nominal'!AD68/'Per Capita Normalized'!$B$74</f>
        <v>#N/A</v>
      </c>
      <c r="AD68" s="7" t="e">
        <f>'Per Capita Nominal'!AE68/'Per Capita Normalized'!$B$74</f>
        <v>#N/A</v>
      </c>
      <c r="AE68" s="7" t="e">
        <f>'Per Capita Nominal'!AF68/'Per Capita Normalized'!$B$74</f>
        <v>#N/A</v>
      </c>
      <c r="AF68" s="7" t="e">
        <f>'Per Capita Nominal'!AG68/'Per Capita Normalized'!$B$74</f>
        <v>#N/A</v>
      </c>
      <c r="AG68" s="7" t="e">
        <f>'Per Capita Nominal'!AH68/'Per Capita Normalized'!$B$74</f>
        <v>#N/A</v>
      </c>
      <c r="AH68" s="7" t="e">
        <f>'Per Capita Nominal'!AI68/'Per Capita Normalized'!$B$74</f>
        <v>#N/A</v>
      </c>
      <c r="AI68" s="7" t="e">
        <f>'Per Capita Nominal'!AJ68/'Per Capita Normalized'!$B$74</f>
        <v>#N/A</v>
      </c>
      <c r="AJ68" s="7" t="e">
        <f>'Per Capita Nominal'!AK68/'Per Capita Normalized'!$B$74</f>
        <v>#N/A</v>
      </c>
      <c r="AK68" s="7" t="e">
        <f>'Per Capita Nominal'!AL68/'Per Capita Normalized'!$B$74</f>
        <v>#N/A</v>
      </c>
      <c r="AL68" s="7" t="e">
        <f>'Per Capita Nominal'!AM68/'Per Capita Normalized'!$B$74</f>
        <v>#N/A</v>
      </c>
      <c r="AM68" s="7" t="e">
        <f>'Per Capita Nominal'!AN68/'Per Capita Normalized'!$B$74</f>
        <v>#N/A</v>
      </c>
      <c r="AN68" s="7" t="e">
        <f>'Per Capita Nominal'!AO68/'Per Capita Normalized'!$B$74</f>
        <v>#N/A</v>
      </c>
      <c r="AO68" s="7" t="e">
        <f>'Per Capita Nominal'!AP68/'Per Capita Normalized'!$B$74</f>
        <v>#N/A</v>
      </c>
      <c r="AP68" s="7" t="e">
        <f>'Per Capita Nominal'!AQ68/'Per Capita Normalized'!$B$74</f>
        <v>#N/A</v>
      </c>
      <c r="AQ68" s="7" t="e">
        <f>'Per Capita Nominal'!AR68/'Per Capita Normalized'!$B$74</f>
        <v>#N/A</v>
      </c>
      <c r="AR68" s="7" t="e">
        <f>'Per Capita Nominal'!AS68/'Per Capita Normalized'!$B$74</f>
        <v>#N/A</v>
      </c>
      <c r="AS68" s="7" t="e">
        <f>'Per Capita Nominal'!AT68/'Per Capita Normalized'!$B$74</f>
        <v>#N/A</v>
      </c>
      <c r="AT68" s="7" t="e">
        <f>'Per Capita Nominal'!AU68/'Per Capita Normalized'!$B$74</f>
        <v>#N/A</v>
      </c>
      <c r="AU68" s="7" t="e">
        <f>'Per Capita Nominal'!AV68/'Per Capita Normalized'!$B$74</f>
        <v>#N/A</v>
      </c>
      <c r="AV68" s="7" t="e">
        <f>'Per Capita Nominal'!AW68/'Per Capita Normalized'!$B$74</f>
        <v>#N/A</v>
      </c>
      <c r="AW68" s="7" t="e">
        <f>'Per Capita Nominal'!AX68/'Per Capita Normalized'!$B$74</f>
        <v>#N/A</v>
      </c>
      <c r="AX68" s="7" t="e">
        <f>'Per Capita Nominal'!AY68/'Per Capita Normalized'!$B$74</f>
        <v>#N/A</v>
      </c>
      <c r="AY68" s="7" t="e">
        <f>'Per Capita Nominal'!AZ68/'Per Capita Normalized'!$B$74</f>
        <v>#N/A</v>
      </c>
      <c r="AZ68" s="7" t="e">
        <f>'Per Capita Nominal'!BA68/'Per Capita Normalized'!$B$74</f>
        <v>#N/A</v>
      </c>
      <c r="BA68" s="7" t="e">
        <f>'Per Capita Nominal'!BB68/'Per Capita Normalized'!$B$74</f>
        <v>#N/A</v>
      </c>
      <c r="BB68" s="7" t="e">
        <f>'Per Capita Nominal'!BC68/'Per Capita Normalized'!$B$74</f>
        <v>#N/A</v>
      </c>
      <c r="BC68" s="7" t="e">
        <f>'Per Capita Nominal'!BD68/'Per Capita Normalized'!$B$74</f>
        <v>#N/A</v>
      </c>
      <c r="BD68" s="7" t="e">
        <f>'Per Capita Nominal'!BE68/'Per Capita Normalized'!$B$74</f>
        <v>#N/A</v>
      </c>
      <c r="BE68" s="7" t="e">
        <f>'Per Capita Nominal'!BF68/'Per Capita Normalized'!$B$74</f>
        <v>#N/A</v>
      </c>
      <c r="BF68" s="7" t="e">
        <f>'Per Capita Nominal'!BG68/'Per Capita Normalized'!$B$74</f>
        <v>#N/A</v>
      </c>
      <c r="BG68" s="7" t="e">
        <f>'Per Capita Nominal'!BH68/'Per Capita Normalized'!$B$74</f>
        <v>#N/A</v>
      </c>
      <c r="BH68" s="7" t="e">
        <f>'Per Capita Nominal'!BI68/'Per Capita Normalized'!$B$74</f>
        <v>#N/A</v>
      </c>
      <c r="BI68" s="7" t="e">
        <f>'Per Capita Nominal'!BJ68/'Per Capita Normalized'!$B$74</f>
        <v>#N/A</v>
      </c>
      <c r="BJ68" s="7" t="e">
        <f>'Per Capita Nominal'!BK68/'Per Capita Normalized'!$B$74</f>
        <v>#N/A</v>
      </c>
      <c r="BK68" s="7" t="e">
        <f>'Per Capita Nominal'!BL68/'Per Capita Normalized'!$B$74</f>
        <v>#N/A</v>
      </c>
      <c r="BL68" s="7" t="e">
        <f>'Per Capita Nominal'!BM68/'Per Capita Normalized'!$B$74</f>
        <v>#N/A</v>
      </c>
      <c r="BM68" s="7" t="e">
        <f>'Per Capita Nominal'!BN68/'Per Capita Normalized'!$B$74</f>
        <v>#N/A</v>
      </c>
      <c r="BN68" s="7" t="e">
        <f>'Per Capita Nominal'!BO68/'Per Capita Normalized'!$B$74</f>
        <v>#N/A</v>
      </c>
      <c r="BO68" s="7" t="e">
        <f>'Per Capita Nominal'!BP68/'Per Capita Normalized'!$B$74</f>
        <v>#N/A</v>
      </c>
      <c r="BP68" s="7" t="e">
        <f>'Per Capita Nominal'!BQ68/'Per Capita Normalized'!$B$74</f>
        <v>#N/A</v>
      </c>
      <c r="BQ68" s="7" t="e">
        <f>'Per Capita Nominal'!BR68/'Per Capita Normalized'!$B$74</f>
        <v>#N/A</v>
      </c>
      <c r="BR68" s="7" t="e">
        <f>'Per Capita Nominal'!BS68/'Per Capita Normalized'!$B$74</f>
        <v>#N/A</v>
      </c>
      <c r="BS68" s="7" t="e">
        <f>'Per Capita Nominal'!BT68/'Per Capita Normalized'!$B$74</f>
        <v>#N/A</v>
      </c>
      <c r="BT68" s="7" t="e">
        <f>'Per Capita Nominal'!BU68/'Per Capita Normalized'!$B$74</f>
        <v>#N/A</v>
      </c>
      <c r="BU68" s="7" t="e">
        <f>'Per Capita Nominal'!BV68/'Per Capita Normalized'!$B$74</f>
        <v>#N/A</v>
      </c>
      <c r="BV68" s="7" t="e">
        <f>'Per Capita Nominal'!BW68/'Per Capita Normalized'!$B$74</f>
        <v>#N/A</v>
      </c>
      <c r="BW68" s="7" t="e">
        <f>'Per Capita Nominal'!BX68/'Per Capita Normalized'!$B$74</f>
        <v>#N/A</v>
      </c>
      <c r="BX68" s="7" t="e">
        <f>'Per Capita Nominal'!BY68/'Per Capita Normalized'!$B$74</f>
        <v>#N/A</v>
      </c>
      <c r="BY68" s="7" t="e">
        <f>'Per Capita Nominal'!BZ68/'Per Capita Normalized'!$B$74</f>
        <v>#N/A</v>
      </c>
      <c r="BZ68" s="7" t="e">
        <f>'Per Capita Nominal'!CA68/'Per Capita Normalized'!$B$74</f>
        <v>#N/A</v>
      </c>
      <c r="CA68" s="7" t="e">
        <f>'Per Capita Nominal'!CB68/'Per Capita Normalized'!$B$74</f>
        <v>#N/A</v>
      </c>
      <c r="CB68" s="7" t="e">
        <f>'Per Capita Nominal'!CC68/'Per Capita Normalized'!$B$74</f>
        <v>#N/A</v>
      </c>
      <c r="CC68" s="7" t="e">
        <f>'Per Capita Nominal'!CD68/'Per Capita Normalized'!$B$74</f>
        <v>#N/A</v>
      </c>
      <c r="CD68" s="7" t="e">
        <f>'Per Capita Nominal'!CE68/'Per Capita Normalized'!$B$74</f>
        <v>#N/A</v>
      </c>
      <c r="CE68" s="7" t="e">
        <f>'Per Capita Nominal'!CF68/'Per Capita Normalized'!$B$74</f>
        <v>#N/A</v>
      </c>
      <c r="CF68" s="7" t="e">
        <f>'Per Capita Nominal'!CG68/'Per Capita Normalized'!$B$74</f>
        <v>#N/A</v>
      </c>
      <c r="CG68" s="7" t="e">
        <f>'Per Capita Nominal'!CH68/'Per Capita Normalized'!$B$74</f>
        <v>#N/A</v>
      </c>
      <c r="CH68" s="7" t="e">
        <f>'Per Capita Nominal'!CI68/'Per Capita Normalized'!$B$74</f>
        <v>#N/A</v>
      </c>
      <c r="CI68" s="7" t="e">
        <f>'Per Capita Nominal'!CJ68/'Per Capita Normalized'!$B$74</f>
        <v>#N/A</v>
      </c>
      <c r="CJ68" s="7" t="e">
        <f>'Per Capita Nominal'!CK68/'Per Capita Normalized'!$B$74</f>
        <v>#N/A</v>
      </c>
      <c r="CK68" s="7" t="e">
        <f>'Per Capita Nominal'!CL68/'Per Capita Normalized'!$B$74</f>
        <v>#N/A</v>
      </c>
      <c r="CL68" s="7" t="e">
        <f>'Per Capita Nominal'!CM68/'Per Capita Normalized'!$B$74</f>
        <v>#N/A</v>
      </c>
      <c r="CM68" s="7" t="e">
        <f>'Per Capita Nominal'!CN68/'Per Capita Normalized'!$B$74</f>
        <v>#N/A</v>
      </c>
      <c r="CN68" s="7" t="e">
        <f>'Per Capita Nominal'!CO68/'Per Capita Normalized'!$B$74</f>
        <v>#N/A</v>
      </c>
      <c r="CO68" s="7" t="e">
        <f>'Per Capita Nominal'!CP68/'Per Capita Normalized'!$B$74</f>
        <v>#N/A</v>
      </c>
    </row>
    <row r="69" spans="1:93" hidden="1" outlineLevel="3">
      <c r="A69" s="205" t="s">
        <v>415</v>
      </c>
      <c r="B69" s="7" t="e">
        <f>'Per Capita Nominal'!C69/'Per Capita Normalized'!$B$74</f>
        <v>#N/A</v>
      </c>
      <c r="C69" s="11" t="e">
        <f>'Per Capita Nominal'!D69/'Per Capita Normalized'!$B$74</f>
        <v>#N/A</v>
      </c>
      <c r="D69" s="7" t="e">
        <f>'Per Capita Nominal'!E69/'Per Capita Normalized'!$B$74</f>
        <v>#N/A</v>
      </c>
      <c r="E69" s="7" t="e">
        <f>'Per Capita Nominal'!F69/'Per Capita Normalized'!$B$74</f>
        <v>#N/A</v>
      </c>
      <c r="F69" s="7" t="e">
        <f>'Per Capita Nominal'!G69/'Per Capita Normalized'!$B$74</f>
        <v>#N/A</v>
      </c>
      <c r="G69" s="7" t="e">
        <f>'Per Capita Nominal'!H69/'Per Capita Normalized'!$B$74</f>
        <v>#N/A</v>
      </c>
      <c r="H69" s="7" t="e">
        <f>'Per Capita Nominal'!I69/'Per Capita Normalized'!$B$74</f>
        <v>#N/A</v>
      </c>
      <c r="I69" s="7" t="e">
        <f>'Per Capita Nominal'!J69/'Per Capita Normalized'!$B$74</f>
        <v>#N/A</v>
      </c>
      <c r="J69" s="7" t="e">
        <f>'Per Capita Nominal'!K69/'Per Capita Normalized'!$B$74</f>
        <v>#N/A</v>
      </c>
      <c r="K69" s="7" t="e">
        <f>'Per Capita Nominal'!L69/'Per Capita Normalized'!$B$74</f>
        <v>#N/A</v>
      </c>
      <c r="L69" s="7" t="e">
        <f>'Per Capita Nominal'!M69/'Per Capita Normalized'!$B$74</f>
        <v>#N/A</v>
      </c>
      <c r="M69" s="7" t="e">
        <f>'Per Capita Nominal'!N69/'Per Capita Normalized'!$B$74</f>
        <v>#N/A</v>
      </c>
      <c r="N69" s="7" t="e">
        <f>'Per Capita Nominal'!O69/'Per Capita Normalized'!$B$74</f>
        <v>#N/A</v>
      </c>
      <c r="O69" s="7" t="e">
        <f>'Per Capita Nominal'!P69/'Per Capita Normalized'!$B$74</f>
        <v>#N/A</v>
      </c>
      <c r="P69" s="7" t="e">
        <f>'Per Capita Nominal'!Q69/'Per Capita Normalized'!$B$74</f>
        <v>#N/A</v>
      </c>
      <c r="Q69" s="7" t="e">
        <f>'Per Capita Nominal'!R69/'Per Capita Normalized'!$B$74</f>
        <v>#N/A</v>
      </c>
      <c r="R69" s="7" t="e">
        <f>'Per Capita Nominal'!S69/'Per Capita Normalized'!$B$74</f>
        <v>#N/A</v>
      </c>
      <c r="S69" s="7" t="e">
        <f>'Per Capita Nominal'!T69/'Per Capita Normalized'!$B$74</f>
        <v>#N/A</v>
      </c>
      <c r="T69" s="7" t="e">
        <f>'Per Capita Nominal'!U69/'Per Capita Normalized'!$B$74</f>
        <v>#N/A</v>
      </c>
      <c r="U69" s="7" t="e">
        <f>'Per Capita Nominal'!V69/'Per Capita Normalized'!$B$74</f>
        <v>#N/A</v>
      </c>
      <c r="V69" s="7" t="e">
        <f>'Per Capita Nominal'!W69/'Per Capita Normalized'!$B$74</f>
        <v>#N/A</v>
      </c>
      <c r="W69" s="7" t="e">
        <f>'Per Capita Nominal'!X69/'Per Capita Normalized'!$B$74</f>
        <v>#N/A</v>
      </c>
      <c r="X69" s="7" t="e">
        <f>'Per Capita Nominal'!Y69/'Per Capita Normalized'!$B$74</f>
        <v>#N/A</v>
      </c>
      <c r="Y69" s="7" t="e">
        <f>'Per Capita Nominal'!Z69/'Per Capita Normalized'!$B$74</f>
        <v>#N/A</v>
      </c>
      <c r="Z69" s="7" t="e">
        <f>'Per Capita Nominal'!AA69/'Per Capita Normalized'!$B$74</f>
        <v>#N/A</v>
      </c>
      <c r="AA69" s="7" t="e">
        <f>'Per Capita Nominal'!AB69/'Per Capita Normalized'!$B$74</f>
        <v>#N/A</v>
      </c>
      <c r="AB69" s="7" t="e">
        <f>'Per Capita Nominal'!AC69/'Per Capita Normalized'!$B$74</f>
        <v>#N/A</v>
      </c>
      <c r="AC69" s="7" t="e">
        <f>'Per Capita Nominal'!AD69/'Per Capita Normalized'!$B$74</f>
        <v>#N/A</v>
      </c>
      <c r="AD69" s="7" t="e">
        <f>'Per Capita Nominal'!AE69/'Per Capita Normalized'!$B$74</f>
        <v>#N/A</v>
      </c>
      <c r="AE69" s="7" t="e">
        <f>'Per Capita Nominal'!AF69/'Per Capita Normalized'!$B$74</f>
        <v>#N/A</v>
      </c>
      <c r="AF69" s="7" t="e">
        <f>'Per Capita Nominal'!AG69/'Per Capita Normalized'!$B$74</f>
        <v>#N/A</v>
      </c>
      <c r="AG69" s="7" t="e">
        <f>'Per Capita Nominal'!AH69/'Per Capita Normalized'!$B$74</f>
        <v>#N/A</v>
      </c>
      <c r="AH69" s="7" t="e">
        <f>'Per Capita Nominal'!AI69/'Per Capita Normalized'!$B$74</f>
        <v>#N/A</v>
      </c>
      <c r="AI69" s="7" t="e">
        <f>'Per Capita Nominal'!AJ69/'Per Capita Normalized'!$B$74</f>
        <v>#N/A</v>
      </c>
      <c r="AJ69" s="7" t="e">
        <f>'Per Capita Nominal'!AK69/'Per Capita Normalized'!$B$74</f>
        <v>#N/A</v>
      </c>
      <c r="AK69" s="7" t="e">
        <f>'Per Capita Nominal'!AL69/'Per Capita Normalized'!$B$74</f>
        <v>#N/A</v>
      </c>
      <c r="AL69" s="7" t="e">
        <f>'Per Capita Nominal'!AM69/'Per Capita Normalized'!$B$74</f>
        <v>#N/A</v>
      </c>
      <c r="AM69" s="7" t="e">
        <f>'Per Capita Nominal'!AN69/'Per Capita Normalized'!$B$74</f>
        <v>#N/A</v>
      </c>
      <c r="AN69" s="7" t="e">
        <f>'Per Capita Nominal'!AO69/'Per Capita Normalized'!$B$74</f>
        <v>#N/A</v>
      </c>
      <c r="AO69" s="7" t="e">
        <f>'Per Capita Nominal'!AP69/'Per Capita Normalized'!$B$74</f>
        <v>#N/A</v>
      </c>
      <c r="AP69" s="7" t="e">
        <f>'Per Capita Nominal'!AQ69/'Per Capita Normalized'!$B$74</f>
        <v>#N/A</v>
      </c>
      <c r="AQ69" s="7" t="e">
        <f>'Per Capita Nominal'!AR69/'Per Capita Normalized'!$B$74</f>
        <v>#N/A</v>
      </c>
      <c r="AR69" s="7" t="e">
        <f>'Per Capita Nominal'!AS69/'Per Capita Normalized'!$B$74</f>
        <v>#N/A</v>
      </c>
      <c r="AS69" s="7" t="e">
        <f>'Per Capita Nominal'!AT69/'Per Capita Normalized'!$B$74</f>
        <v>#N/A</v>
      </c>
      <c r="AT69" s="7" t="e">
        <f>'Per Capita Nominal'!AU69/'Per Capita Normalized'!$B$74</f>
        <v>#N/A</v>
      </c>
      <c r="AU69" s="7" t="e">
        <f>'Per Capita Nominal'!AV69/'Per Capita Normalized'!$B$74</f>
        <v>#N/A</v>
      </c>
      <c r="AV69" s="7" t="e">
        <f>'Per Capita Nominal'!AW69/'Per Capita Normalized'!$B$74</f>
        <v>#N/A</v>
      </c>
      <c r="AW69" s="7" t="e">
        <f>'Per Capita Nominal'!AX69/'Per Capita Normalized'!$B$74</f>
        <v>#N/A</v>
      </c>
      <c r="AX69" s="7" t="e">
        <f>'Per Capita Nominal'!AY69/'Per Capita Normalized'!$B$74</f>
        <v>#N/A</v>
      </c>
      <c r="AY69" s="7" t="e">
        <f>'Per Capita Nominal'!AZ69/'Per Capita Normalized'!$B$74</f>
        <v>#N/A</v>
      </c>
      <c r="AZ69" s="7" t="e">
        <f>'Per Capita Nominal'!BA69/'Per Capita Normalized'!$B$74</f>
        <v>#N/A</v>
      </c>
      <c r="BA69" s="7" t="e">
        <f>'Per Capita Nominal'!BB69/'Per Capita Normalized'!$B$74</f>
        <v>#N/A</v>
      </c>
      <c r="BB69" s="7" t="e">
        <f>'Per Capita Nominal'!BC69/'Per Capita Normalized'!$B$74</f>
        <v>#N/A</v>
      </c>
      <c r="BC69" s="7" t="e">
        <f>'Per Capita Nominal'!BD69/'Per Capita Normalized'!$B$74</f>
        <v>#N/A</v>
      </c>
      <c r="BD69" s="7" t="e">
        <f>'Per Capita Nominal'!BE69/'Per Capita Normalized'!$B$74</f>
        <v>#N/A</v>
      </c>
      <c r="BE69" s="7" t="e">
        <f>'Per Capita Nominal'!BF69/'Per Capita Normalized'!$B$74</f>
        <v>#N/A</v>
      </c>
      <c r="BF69" s="7" t="e">
        <f>'Per Capita Nominal'!BG69/'Per Capita Normalized'!$B$74</f>
        <v>#N/A</v>
      </c>
      <c r="BG69" s="7" t="e">
        <f>'Per Capita Nominal'!BH69/'Per Capita Normalized'!$B$74</f>
        <v>#N/A</v>
      </c>
      <c r="BH69" s="7" t="e">
        <f>'Per Capita Nominal'!BI69/'Per Capita Normalized'!$B$74</f>
        <v>#N/A</v>
      </c>
      <c r="BI69" s="7" t="e">
        <f>'Per Capita Nominal'!BJ69/'Per Capita Normalized'!$B$74</f>
        <v>#N/A</v>
      </c>
      <c r="BJ69" s="7" t="e">
        <f>'Per Capita Nominal'!BK69/'Per Capita Normalized'!$B$74</f>
        <v>#N/A</v>
      </c>
      <c r="BK69" s="7" t="e">
        <f>'Per Capita Nominal'!BL69/'Per Capita Normalized'!$B$74</f>
        <v>#N/A</v>
      </c>
      <c r="BL69" s="7" t="e">
        <f>'Per Capita Nominal'!BM69/'Per Capita Normalized'!$B$74</f>
        <v>#N/A</v>
      </c>
      <c r="BM69" s="7" t="e">
        <f>'Per Capita Nominal'!BN69/'Per Capita Normalized'!$B$74</f>
        <v>#N/A</v>
      </c>
      <c r="BN69" s="7" t="e">
        <f>'Per Capita Nominal'!BO69/'Per Capita Normalized'!$B$74</f>
        <v>#N/A</v>
      </c>
      <c r="BO69" s="7" t="e">
        <f>'Per Capita Nominal'!BP69/'Per Capita Normalized'!$B$74</f>
        <v>#N/A</v>
      </c>
      <c r="BP69" s="7" t="e">
        <f>'Per Capita Nominal'!BQ69/'Per Capita Normalized'!$B$74</f>
        <v>#N/A</v>
      </c>
      <c r="BQ69" s="7" t="e">
        <f>'Per Capita Nominal'!BR69/'Per Capita Normalized'!$B$74</f>
        <v>#N/A</v>
      </c>
      <c r="BR69" s="7" t="e">
        <f>'Per Capita Nominal'!BS69/'Per Capita Normalized'!$B$74</f>
        <v>#N/A</v>
      </c>
      <c r="BS69" s="7" t="e">
        <f>'Per Capita Nominal'!BT69/'Per Capita Normalized'!$B$74</f>
        <v>#N/A</v>
      </c>
      <c r="BT69" s="7" t="e">
        <f>'Per Capita Nominal'!BU69/'Per Capita Normalized'!$B$74</f>
        <v>#N/A</v>
      </c>
      <c r="BU69" s="7" t="e">
        <f>'Per Capita Nominal'!BV69/'Per Capita Normalized'!$B$74</f>
        <v>#N/A</v>
      </c>
      <c r="BV69" s="7" t="e">
        <f>'Per Capita Nominal'!BW69/'Per Capita Normalized'!$B$74</f>
        <v>#N/A</v>
      </c>
      <c r="BW69" s="7" t="e">
        <f>'Per Capita Nominal'!BX69/'Per Capita Normalized'!$B$74</f>
        <v>#N/A</v>
      </c>
      <c r="BX69" s="7" t="e">
        <f>'Per Capita Nominal'!BY69/'Per Capita Normalized'!$B$74</f>
        <v>#N/A</v>
      </c>
      <c r="BY69" s="7" t="e">
        <f>'Per Capita Nominal'!BZ69/'Per Capita Normalized'!$B$74</f>
        <v>#N/A</v>
      </c>
      <c r="BZ69" s="7" t="e">
        <f>'Per Capita Nominal'!CA69/'Per Capita Normalized'!$B$74</f>
        <v>#N/A</v>
      </c>
      <c r="CA69" s="7" t="e">
        <f>'Per Capita Nominal'!CB69/'Per Capita Normalized'!$B$74</f>
        <v>#N/A</v>
      </c>
      <c r="CB69" s="7" t="e">
        <f>'Per Capita Nominal'!CC69/'Per Capita Normalized'!$B$74</f>
        <v>#N/A</v>
      </c>
      <c r="CC69" s="7" t="e">
        <f>'Per Capita Nominal'!CD69/'Per Capita Normalized'!$B$74</f>
        <v>#N/A</v>
      </c>
      <c r="CD69" s="7" t="e">
        <f>'Per Capita Nominal'!CE69/'Per Capita Normalized'!$B$74</f>
        <v>#N/A</v>
      </c>
      <c r="CE69" s="7" t="e">
        <f>'Per Capita Nominal'!CF69/'Per Capita Normalized'!$B$74</f>
        <v>#N/A</v>
      </c>
      <c r="CF69" s="7" t="e">
        <f>'Per Capita Nominal'!CG69/'Per Capita Normalized'!$B$74</f>
        <v>#N/A</v>
      </c>
      <c r="CG69" s="7" t="e">
        <f>'Per Capita Nominal'!CH69/'Per Capita Normalized'!$B$74</f>
        <v>#N/A</v>
      </c>
      <c r="CH69" s="7" t="e">
        <f>'Per Capita Nominal'!CI69/'Per Capita Normalized'!$B$74</f>
        <v>#N/A</v>
      </c>
      <c r="CI69" s="7" t="e">
        <f>'Per Capita Nominal'!CJ69/'Per Capita Normalized'!$B$74</f>
        <v>#N/A</v>
      </c>
      <c r="CJ69" s="7" t="e">
        <f>'Per Capita Nominal'!CK69/'Per Capita Normalized'!$B$74</f>
        <v>#N/A</v>
      </c>
      <c r="CK69" s="7" t="e">
        <f>'Per Capita Nominal'!CL69/'Per Capita Normalized'!$B$74</f>
        <v>#N/A</v>
      </c>
      <c r="CL69" s="7" t="e">
        <f>'Per Capita Nominal'!CM69/'Per Capita Normalized'!$B$74</f>
        <v>#N/A</v>
      </c>
      <c r="CM69" s="7" t="e">
        <f>'Per Capita Nominal'!CN69/'Per Capita Normalized'!$B$74</f>
        <v>#N/A</v>
      </c>
      <c r="CN69" s="7" t="e">
        <f>'Per Capita Nominal'!CO69/'Per Capita Normalized'!$B$74</f>
        <v>#N/A</v>
      </c>
      <c r="CO69" s="7" t="e">
        <f>'Per Capita Nominal'!CP69/'Per Capita Normalized'!$B$74</f>
        <v>#N/A</v>
      </c>
    </row>
    <row r="70" spans="1:93" hidden="1" outlineLevel="3">
      <c r="A70" s="205" t="s">
        <v>414</v>
      </c>
      <c r="B70" s="7" t="e">
        <f>'Per Capita Nominal'!C70/'Per Capita Normalized'!$B$74</f>
        <v>#N/A</v>
      </c>
      <c r="C70" s="11" t="e">
        <f>'Per Capita Nominal'!D70/'Per Capita Normalized'!$B$74</f>
        <v>#N/A</v>
      </c>
      <c r="D70" s="7" t="e">
        <f>'Per Capita Nominal'!E70/'Per Capita Normalized'!$B$74</f>
        <v>#N/A</v>
      </c>
      <c r="E70" s="7" t="e">
        <f>'Per Capita Nominal'!F70/'Per Capita Normalized'!$B$74</f>
        <v>#N/A</v>
      </c>
      <c r="F70" s="7" t="e">
        <f>'Per Capita Nominal'!G70/'Per Capita Normalized'!$B$74</f>
        <v>#N/A</v>
      </c>
      <c r="G70" s="7" t="e">
        <f>'Per Capita Nominal'!H70/'Per Capita Normalized'!$B$74</f>
        <v>#N/A</v>
      </c>
      <c r="H70" s="7" t="e">
        <f>'Per Capita Nominal'!I70/'Per Capita Normalized'!$B$74</f>
        <v>#N/A</v>
      </c>
      <c r="I70" s="7" t="e">
        <f>'Per Capita Nominal'!J70/'Per Capita Normalized'!$B$74</f>
        <v>#N/A</v>
      </c>
      <c r="J70" s="7" t="e">
        <f>'Per Capita Nominal'!K70/'Per Capita Normalized'!$B$74</f>
        <v>#N/A</v>
      </c>
      <c r="K70" s="7" t="e">
        <f>'Per Capita Nominal'!L70/'Per Capita Normalized'!$B$74</f>
        <v>#N/A</v>
      </c>
      <c r="L70" s="7" t="e">
        <f>'Per Capita Nominal'!M70/'Per Capita Normalized'!$B$74</f>
        <v>#N/A</v>
      </c>
      <c r="M70" s="7" t="e">
        <f>'Per Capita Nominal'!N70/'Per Capita Normalized'!$B$74</f>
        <v>#N/A</v>
      </c>
      <c r="N70" s="7" t="e">
        <f>'Per Capita Nominal'!O70/'Per Capita Normalized'!$B$74</f>
        <v>#N/A</v>
      </c>
      <c r="O70" s="7" t="e">
        <f>'Per Capita Nominal'!P70/'Per Capita Normalized'!$B$74</f>
        <v>#N/A</v>
      </c>
      <c r="P70" s="7" t="e">
        <f>'Per Capita Nominal'!Q70/'Per Capita Normalized'!$B$74</f>
        <v>#N/A</v>
      </c>
      <c r="Q70" s="7" t="e">
        <f>'Per Capita Nominal'!R70/'Per Capita Normalized'!$B$74</f>
        <v>#N/A</v>
      </c>
      <c r="R70" s="7" t="e">
        <f>'Per Capita Nominal'!S70/'Per Capita Normalized'!$B$74</f>
        <v>#N/A</v>
      </c>
      <c r="S70" s="7" t="e">
        <f>'Per Capita Nominal'!T70/'Per Capita Normalized'!$B$74</f>
        <v>#N/A</v>
      </c>
      <c r="T70" s="7" t="e">
        <f>'Per Capita Nominal'!U70/'Per Capita Normalized'!$B$74</f>
        <v>#N/A</v>
      </c>
      <c r="U70" s="7" t="e">
        <f>'Per Capita Nominal'!V70/'Per Capita Normalized'!$B$74</f>
        <v>#N/A</v>
      </c>
      <c r="V70" s="7" t="e">
        <f>'Per Capita Nominal'!W70/'Per Capita Normalized'!$B$74</f>
        <v>#N/A</v>
      </c>
      <c r="W70" s="7" t="e">
        <f>'Per Capita Nominal'!X70/'Per Capita Normalized'!$B$74</f>
        <v>#N/A</v>
      </c>
      <c r="X70" s="7" t="e">
        <f>'Per Capita Nominal'!Y70/'Per Capita Normalized'!$B$74</f>
        <v>#N/A</v>
      </c>
      <c r="Y70" s="7" t="e">
        <f>'Per Capita Nominal'!Z70/'Per Capita Normalized'!$B$74</f>
        <v>#N/A</v>
      </c>
      <c r="Z70" s="7" t="e">
        <f>'Per Capita Nominal'!AA70/'Per Capita Normalized'!$B$74</f>
        <v>#N/A</v>
      </c>
      <c r="AA70" s="7" t="e">
        <f>'Per Capita Nominal'!AB70/'Per Capita Normalized'!$B$74</f>
        <v>#N/A</v>
      </c>
      <c r="AB70" s="7" t="e">
        <f>'Per Capita Nominal'!AC70/'Per Capita Normalized'!$B$74</f>
        <v>#N/A</v>
      </c>
      <c r="AC70" s="7" t="e">
        <f>'Per Capita Nominal'!AD70/'Per Capita Normalized'!$B$74</f>
        <v>#N/A</v>
      </c>
      <c r="AD70" s="7" t="e">
        <f>'Per Capita Nominal'!AE70/'Per Capita Normalized'!$B$74</f>
        <v>#N/A</v>
      </c>
      <c r="AE70" s="7" t="e">
        <f>'Per Capita Nominal'!AF70/'Per Capita Normalized'!$B$74</f>
        <v>#N/A</v>
      </c>
      <c r="AF70" s="7" t="e">
        <f>'Per Capita Nominal'!AG70/'Per Capita Normalized'!$B$74</f>
        <v>#N/A</v>
      </c>
      <c r="AG70" s="7" t="e">
        <f>'Per Capita Nominal'!AH70/'Per Capita Normalized'!$B$74</f>
        <v>#N/A</v>
      </c>
      <c r="AH70" s="7" t="e">
        <f>'Per Capita Nominal'!AI70/'Per Capita Normalized'!$B$74</f>
        <v>#N/A</v>
      </c>
      <c r="AI70" s="7" t="e">
        <f>'Per Capita Nominal'!AJ70/'Per Capita Normalized'!$B$74</f>
        <v>#N/A</v>
      </c>
      <c r="AJ70" s="7" t="e">
        <f>'Per Capita Nominal'!AK70/'Per Capita Normalized'!$B$74</f>
        <v>#N/A</v>
      </c>
      <c r="AK70" s="7" t="e">
        <f>'Per Capita Nominal'!AL70/'Per Capita Normalized'!$B$74</f>
        <v>#N/A</v>
      </c>
      <c r="AL70" s="7" t="e">
        <f>'Per Capita Nominal'!AM70/'Per Capita Normalized'!$B$74</f>
        <v>#N/A</v>
      </c>
      <c r="AM70" s="7" t="e">
        <f>'Per Capita Nominal'!AN70/'Per Capita Normalized'!$B$74</f>
        <v>#N/A</v>
      </c>
      <c r="AN70" s="7" t="e">
        <f>'Per Capita Nominal'!AO70/'Per Capita Normalized'!$B$74</f>
        <v>#N/A</v>
      </c>
      <c r="AO70" s="7" t="e">
        <f>'Per Capita Nominal'!AP70/'Per Capita Normalized'!$B$74</f>
        <v>#N/A</v>
      </c>
      <c r="AP70" s="7" t="e">
        <f>'Per Capita Nominal'!AQ70/'Per Capita Normalized'!$B$74</f>
        <v>#N/A</v>
      </c>
      <c r="AQ70" s="7" t="e">
        <f>'Per Capita Nominal'!AR70/'Per Capita Normalized'!$B$74</f>
        <v>#N/A</v>
      </c>
      <c r="AR70" s="7" t="e">
        <f>'Per Capita Nominal'!AS70/'Per Capita Normalized'!$B$74</f>
        <v>#N/A</v>
      </c>
      <c r="AS70" s="7" t="e">
        <f>'Per Capita Nominal'!AT70/'Per Capita Normalized'!$B$74</f>
        <v>#N/A</v>
      </c>
      <c r="AT70" s="7" t="e">
        <f>'Per Capita Nominal'!AU70/'Per Capita Normalized'!$B$74</f>
        <v>#N/A</v>
      </c>
      <c r="AU70" s="7" t="e">
        <f>'Per Capita Nominal'!AV70/'Per Capita Normalized'!$B$74</f>
        <v>#N/A</v>
      </c>
      <c r="AV70" s="7" t="e">
        <f>'Per Capita Nominal'!AW70/'Per Capita Normalized'!$B$74</f>
        <v>#N/A</v>
      </c>
      <c r="AW70" s="7" t="e">
        <f>'Per Capita Nominal'!AX70/'Per Capita Normalized'!$B$74</f>
        <v>#N/A</v>
      </c>
      <c r="AX70" s="7" t="e">
        <f>'Per Capita Nominal'!AY70/'Per Capita Normalized'!$B$74</f>
        <v>#N/A</v>
      </c>
      <c r="AY70" s="7" t="e">
        <f>'Per Capita Nominal'!AZ70/'Per Capita Normalized'!$B$74</f>
        <v>#N/A</v>
      </c>
      <c r="AZ70" s="7" t="e">
        <f>'Per Capita Nominal'!BA70/'Per Capita Normalized'!$B$74</f>
        <v>#N/A</v>
      </c>
      <c r="BA70" s="7" t="e">
        <f>'Per Capita Nominal'!BB70/'Per Capita Normalized'!$B$74</f>
        <v>#N/A</v>
      </c>
      <c r="BB70" s="7" t="e">
        <f>'Per Capita Nominal'!BC70/'Per Capita Normalized'!$B$74</f>
        <v>#N/A</v>
      </c>
      <c r="BC70" s="7" t="e">
        <f>'Per Capita Nominal'!BD70/'Per Capita Normalized'!$B$74</f>
        <v>#N/A</v>
      </c>
      <c r="BD70" s="7" t="e">
        <f>'Per Capita Nominal'!BE70/'Per Capita Normalized'!$B$74</f>
        <v>#N/A</v>
      </c>
      <c r="BE70" s="7" t="e">
        <f>'Per Capita Nominal'!BF70/'Per Capita Normalized'!$B$74</f>
        <v>#N/A</v>
      </c>
      <c r="BF70" s="7" t="e">
        <f>'Per Capita Nominal'!BG70/'Per Capita Normalized'!$B$74</f>
        <v>#N/A</v>
      </c>
      <c r="BG70" s="7" t="e">
        <f>'Per Capita Nominal'!BH70/'Per Capita Normalized'!$B$74</f>
        <v>#N/A</v>
      </c>
      <c r="BH70" s="7" t="e">
        <f>'Per Capita Nominal'!BI70/'Per Capita Normalized'!$B$74</f>
        <v>#N/A</v>
      </c>
      <c r="BI70" s="7" t="e">
        <f>'Per Capita Nominal'!BJ70/'Per Capita Normalized'!$B$74</f>
        <v>#N/A</v>
      </c>
      <c r="BJ70" s="7" t="e">
        <f>'Per Capita Nominal'!BK70/'Per Capita Normalized'!$B$74</f>
        <v>#N/A</v>
      </c>
      <c r="BK70" s="7" t="e">
        <f>'Per Capita Nominal'!BL70/'Per Capita Normalized'!$B$74</f>
        <v>#N/A</v>
      </c>
      <c r="BL70" s="7" t="e">
        <f>'Per Capita Nominal'!BM70/'Per Capita Normalized'!$B$74</f>
        <v>#N/A</v>
      </c>
      <c r="BM70" s="7" t="e">
        <f>'Per Capita Nominal'!BN70/'Per Capita Normalized'!$B$74</f>
        <v>#N/A</v>
      </c>
      <c r="BN70" s="7" t="e">
        <f>'Per Capita Nominal'!BO70/'Per Capita Normalized'!$B$74</f>
        <v>#N/A</v>
      </c>
      <c r="BO70" s="7" t="e">
        <f>'Per Capita Nominal'!BP70/'Per Capita Normalized'!$B$74</f>
        <v>#N/A</v>
      </c>
      <c r="BP70" s="7" t="e">
        <f>'Per Capita Nominal'!BQ70/'Per Capita Normalized'!$B$74</f>
        <v>#N/A</v>
      </c>
      <c r="BQ70" s="7" t="e">
        <f>'Per Capita Nominal'!BR70/'Per Capita Normalized'!$B$74</f>
        <v>#N/A</v>
      </c>
      <c r="BR70" s="7" t="e">
        <f>'Per Capita Nominal'!BS70/'Per Capita Normalized'!$B$74</f>
        <v>#N/A</v>
      </c>
      <c r="BS70" s="7" t="e">
        <f>'Per Capita Nominal'!BT70/'Per Capita Normalized'!$B$74</f>
        <v>#N/A</v>
      </c>
      <c r="BT70" s="7" t="e">
        <f>'Per Capita Nominal'!BU70/'Per Capita Normalized'!$B$74</f>
        <v>#N/A</v>
      </c>
      <c r="BU70" s="7" t="e">
        <f>'Per Capita Nominal'!BV70/'Per Capita Normalized'!$B$74</f>
        <v>#N/A</v>
      </c>
      <c r="BV70" s="7" t="e">
        <f>'Per Capita Nominal'!BW70/'Per Capita Normalized'!$B$74</f>
        <v>#N/A</v>
      </c>
      <c r="BW70" s="7" t="e">
        <f>'Per Capita Nominal'!BX70/'Per Capita Normalized'!$B$74</f>
        <v>#N/A</v>
      </c>
      <c r="BX70" s="7" t="e">
        <f>'Per Capita Nominal'!BY70/'Per Capita Normalized'!$B$74</f>
        <v>#N/A</v>
      </c>
      <c r="BY70" s="7" t="e">
        <f>'Per Capita Nominal'!BZ70/'Per Capita Normalized'!$B$74</f>
        <v>#N/A</v>
      </c>
      <c r="BZ70" s="7" t="e">
        <f>'Per Capita Nominal'!CA70/'Per Capita Normalized'!$B$74</f>
        <v>#N/A</v>
      </c>
      <c r="CA70" s="7" t="e">
        <f>'Per Capita Nominal'!CB70/'Per Capita Normalized'!$B$74</f>
        <v>#N/A</v>
      </c>
      <c r="CB70" s="7" t="e">
        <f>'Per Capita Nominal'!CC70/'Per Capita Normalized'!$B$74</f>
        <v>#N/A</v>
      </c>
      <c r="CC70" s="7" t="e">
        <f>'Per Capita Nominal'!CD70/'Per Capita Normalized'!$B$74</f>
        <v>#N/A</v>
      </c>
      <c r="CD70" s="7" t="e">
        <f>'Per Capita Nominal'!CE70/'Per Capita Normalized'!$B$74</f>
        <v>#N/A</v>
      </c>
      <c r="CE70" s="7" t="e">
        <f>'Per Capita Nominal'!CF70/'Per Capita Normalized'!$B$74</f>
        <v>#N/A</v>
      </c>
      <c r="CF70" s="7" t="e">
        <f>'Per Capita Nominal'!CG70/'Per Capita Normalized'!$B$74</f>
        <v>#N/A</v>
      </c>
      <c r="CG70" s="7" t="e">
        <f>'Per Capita Nominal'!CH70/'Per Capita Normalized'!$B$74</f>
        <v>#N/A</v>
      </c>
      <c r="CH70" s="7" t="e">
        <f>'Per Capita Nominal'!CI70/'Per Capita Normalized'!$B$74</f>
        <v>#N/A</v>
      </c>
      <c r="CI70" s="7" t="e">
        <f>'Per Capita Nominal'!CJ70/'Per Capita Normalized'!$B$74</f>
        <v>#N/A</v>
      </c>
      <c r="CJ70" s="7" t="e">
        <f>'Per Capita Nominal'!CK70/'Per Capita Normalized'!$B$74</f>
        <v>#N/A</v>
      </c>
      <c r="CK70" s="7" t="e">
        <f>'Per Capita Nominal'!CL70/'Per Capita Normalized'!$B$74</f>
        <v>#N/A</v>
      </c>
      <c r="CL70" s="7" t="e">
        <f>'Per Capita Nominal'!CM70/'Per Capita Normalized'!$B$74</f>
        <v>#N/A</v>
      </c>
      <c r="CM70" s="7" t="e">
        <f>'Per Capita Nominal'!CN70/'Per Capita Normalized'!$B$74</f>
        <v>#N/A</v>
      </c>
      <c r="CN70" s="7" t="e">
        <f>'Per Capita Nominal'!CO70/'Per Capita Normalized'!$B$74</f>
        <v>#N/A</v>
      </c>
      <c r="CO70" s="7" t="e">
        <f>'Per Capita Nominal'!CP70/'Per Capita Normalized'!$B$74</f>
        <v>#N/A</v>
      </c>
    </row>
    <row r="71" spans="1:93" hidden="1" outlineLevel="3">
      <c r="A71" s="205" t="s">
        <v>416</v>
      </c>
      <c r="B71" s="7" t="e">
        <f>'Per Capita Nominal'!C71/'Per Capita Normalized'!$B$74</f>
        <v>#N/A</v>
      </c>
      <c r="C71" s="11" t="e">
        <f>'Per Capita Nominal'!D71/'Per Capita Normalized'!$B$74</f>
        <v>#N/A</v>
      </c>
      <c r="D71" s="7" t="e">
        <f>'Per Capita Nominal'!E71/'Per Capita Normalized'!$B$74</f>
        <v>#N/A</v>
      </c>
      <c r="E71" s="7" t="e">
        <f>'Per Capita Nominal'!F71/'Per Capita Normalized'!$B$74</f>
        <v>#N/A</v>
      </c>
      <c r="F71" s="7" t="e">
        <f>'Per Capita Nominal'!G71/'Per Capita Normalized'!$B$74</f>
        <v>#N/A</v>
      </c>
      <c r="G71" s="7" t="e">
        <f>'Per Capita Nominal'!H71/'Per Capita Normalized'!$B$74</f>
        <v>#N/A</v>
      </c>
      <c r="H71" s="7" t="e">
        <f>'Per Capita Nominal'!I71/'Per Capita Normalized'!$B$74</f>
        <v>#N/A</v>
      </c>
      <c r="I71" s="7" t="e">
        <f>'Per Capita Nominal'!J71/'Per Capita Normalized'!$B$74</f>
        <v>#N/A</v>
      </c>
      <c r="J71" s="7" t="e">
        <f>'Per Capita Nominal'!K71/'Per Capita Normalized'!$B$74</f>
        <v>#N/A</v>
      </c>
      <c r="K71" s="7" t="e">
        <f>'Per Capita Nominal'!L71/'Per Capita Normalized'!$B$74</f>
        <v>#N/A</v>
      </c>
      <c r="L71" s="7" t="e">
        <f>'Per Capita Nominal'!M71/'Per Capita Normalized'!$B$74</f>
        <v>#N/A</v>
      </c>
      <c r="M71" s="7" t="e">
        <f>'Per Capita Nominal'!N71/'Per Capita Normalized'!$B$74</f>
        <v>#N/A</v>
      </c>
      <c r="N71" s="7" t="e">
        <f>'Per Capita Nominal'!O71/'Per Capita Normalized'!$B$74</f>
        <v>#N/A</v>
      </c>
      <c r="O71" s="7" t="e">
        <f>'Per Capita Nominal'!P71/'Per Capita Normalized'!$B$74</f>
        <v>#N/A</v>
      </c>
      <c r="P71" s="7" t="e">
        <f>'Per Capita Nominal'!Q71/'Per Capita Normalized'!$B$74</f>
        <v>#N/A</v>
      </c>
      <c r="Q71" s="7" t="e">
        <f>'Per Capita Nominal'!R71/'Per Capita Normalized'!$B$74</f>
        <v>#N/A</v>
      </c>
      <c r="R71" s="7" t="e">
        <f>'Per Capita Nominal'!S71/'Per Capita Normalized'!$B$74</f>
        <v>#N/A</v>
      </c>
      <c r="S71" s="7" t="e">
        <f>'Per Capita Nominal'!T71/'Per Capita Normalized'!$B$74</f>
        <v>#N/A</v>
      </c>
      <c r="T71" s="7" t="e">
        <f>'Per Capita Nominal'!U71/'Per Capita Normalized'!$B$74</f>
        <v>#N/A</v>
      </c>
      <c r="U71" s="7" t="e">
        <f>'Per Capita Nominal'!V71/'Per Capita Normalized'!$B$74</f>
        <v>#N/A</v>
      </c>
      <c r="V71" s="7" t="e">
        <f>'Per Capita Nominal'!W71/'Per Capita Normalized'!$B$74</f>
        <v>#N/A</v>
      </c>
      <c r="W71" s="7" t="e">
        <f>'Per Capita Nominal'!X71/'Per Capita Normalized'!$B$74</f>
        <v>#N/A</v>
      </c>
      <c r="X71" s="7" t="e">
        <f>'Per Capita Nominal'!Y71/'Per Capita Normalized'!$B$74</f>
        <v>#N/A</v>
      </c>
      <c r="Y71" s="7" t="e">
        <f>'Per Capita Nominal'!Z71/'Per Capita Normalized'!$B$74</f>
        <v>#N/A</v>
      </c>
      <c r="Z71" s="7" t="e">
        <f>'Per Capita Nominal'!AA71/'Per Capita Normalized'!$B$74</f>
        <v>#N/A</v>
      </c>
      <c r="AA71" s="7" t="e">
        <f>'Per Capita Nominal'!AB71/'Per Capita Normalized'!$B$74</f>
        <v>#N/A</v>
      </c>
      <c r="AB71" s="7" t="e">
        <f>'Per Capita Nominal'!AC71/'Per Capita Normalized'!$B$74</f>
        <v>#N/A</v>
      </c>
      <c r="AC71" s="7" t="e">
        <f>'Per Capita Nominal'!AD71/'Per Capita Normalized'!$B$74</f>
        <v>#N/A</v>
      </c>
      <c r="AD71" s="7" t="e">
        <f>'Per Capita Nominal'!AE71/'Per Capita Normalized'!$B$74</f>
        <v>#N/A</v>
      </c>
      <c r="AE71" s="7" t="e">
        <f>'Per Capita Nominal'!AF71/'Per Capita Normalized'!$B$74</f>
        <v>#N/A</v>
      </c>
      <c r="AF71" s="7" t="e">
        <f>'Per Capita Nominal'!AG71/'Per Capita Normalized'!$B$74</f>
        <v>#N/A</v>
      </c>
      <c r="AG71" s="7" t="e">
        <f>'Per Capita Nominal'!AH71/'Per Capita Normalized'!$B$74</f>
        <v>#N/A</v>
      </c>
      <c r="AH71" s="7" t="e">
        <f>'Per Capita Nominal'!AI71/'Per Capita Normalized'!$B$74</f>
        <v>#N/A</v>
      </c>
      <c r="AI71" s="7" t="e">
        <f>'Per Capita Nominal'!AJ71/'Per Capita Normalized'!$B$74</f>
        <v>#N/A</v>
      </c>
      <c r="AJ71" s="7" t="e">
        <f>'Per Capita Nominal'!AK71/'Per Capita Normalized'!$B$74</f>
        <v>#N/A</v>
      </c>
      <c r="AK71" s="7" t="e">
        <f>'Per Capita Nominal'!AL71/'Per Capita Normalized'!$B$74</f>
        <v>#N/A</v>
      </c>
      <c r="AL71" s="7" t="e">
        <f>'Per Capita Nominal'!AM71/'Per Capita Normalized'!$B$74</f>
        <v>#N/A</v>
      </c>
      <c r="AM71" s="7" t="e">
        <f>'Per Capita Nominal'!AN71/'Per Capita Normalized'!$B$74</f>
        <v>#N/A</v>
      </c>
      <c r="AN71" s="7" t="e">
        <f>'Per Capita Nominal'!AO71/'Per Capita Normalized'!$B$74</f>
        <v>#N/A</v>
      </c>
      <c r="AO71" s="7" t="e">
        <f>'Per Capita Nominal'!AP71/'Per Capita Normalized'!$B$74</f>
        <v>#N/A</v>
      </c>
      <c r="AP71" s="7" t="e">
        <f>'Per Capita Nominal'!AQ71/'Per Capita Normalized'!$B$74</f>
        <v>#N/A</v>
      </c>
      <c r="AQ71" s="7" t="e">
        <f>'Per Capita Nominal'!AR71/'Per Capita Normalized'!$B$74</f>
        <v>#N/A</v>
      </c>
      <c r="AR71" s="7" t="e">
        <f>'Per Capita Nominal'!AS71/'Per Capita Normalized'!$B$74</f>
        <v>#N/A</v>
      </c>
      <c r="AS71" s="7" t="e">
        <f>'Per Capita Nominal'!AT71/'Per Capita Normalized'!$B$74</f>
        <v>#N/A</v>
      </c>
      <c r="AT71" s="7" t="e">
        <f>'Per Capita Nominal'!AU71/'Per Capita Normalized'!$B$74</f>
        <v>#N/A</v>
      </c>
      <c r="AU71" s="7" t="e">
        <f>'Per Capita Nominal'!AV71/'Per Capita Normalized'!$B$74</f>
        <v>#N/A</v>
      </c>
      <c r="AV71" s="7" t="e">
        <f>'Per Capita Nominal'!AW71/'Per Capita Normalized'!$B$74</f>
        <v>#N/A</v>
      </c>
      <c r="AW71" s="7" t="e">
        <f>'Per Capita Nominal'!AX71/'Per Capita Normalized'!$B$74</f>
        <v>#N/A</v>
      </c>
      <c r="AX71" s="7" t="e">
        <f>'Per Capita Nominal'!AY71/'Per Capita Normalized'!$B$74</f>
        <v>#N/A</v>
      </c>
      <c r="AY71" s="7" t="e">
        <f>'Per Capita Nominal'!AZ71/'Per Capita Normalized'!$B$74</f>
        <v>#N/A</v>
      </c>
      <c r="AZ71" s="7" t="e">
        <f>'Per Capita Nominal'!BA71/'Per Capita Normalized'!$B$74</f>
        <v>#N/A</v>
      </c>
      <c r="BA71" s="7" t="e">
        <f>'Per Capita Nominal'!BB71/'Per Capita Normalized'!$B$74</f>
        <v>#N/A</v>
      </c>
      <c r="BB71" s="7" t="e">
        <f>'Per Capita Nominal'!BC71/'Per Capita Normalized'!$B$74</f>
        <v>#N/A</v>
      </c>
      <c r="BC71" s="7" t="e">
        <f>'Per Capita Nominal'!BD71/'Per Capita Normalized'!$B$74</f>
        <v>#N/A</v>
      </c>
      <c r="BD71" s="7" t="e">
        <f>'Per Capita Nominal'!BE71/'Per Capita Normalized'!$B$74</f>
        <v>#N/A</v>
      </c>
      <c r="BE71" s="7" t="e">
        <f>'Per Capita Nominal'!BF71/'Per Capita Normalized'!$B$74</f>
        <v>#N/A</v>
      </c>
      <c r="BF71" s="7" t="e">
        <f>'Per Capita Nominal'!BG71/'Per Capita Normalized'!$B$74</f>
        <v>#N/A</v>
      </c>
      <c r="BG71" s="7" t="e">
        <f>'Per Capita Nominal'!BH71/'Per Capita Normalized'!$B$74</f>
        <v>#N/A</v>
      </c>
      <c r="BH71" s="7" t="e">
        <f>'Per Capita Nominal'!BI71/'Per Capita Normalized'!$B$74</f>
        <v>#N/A</v>
      </c>
      <c r="BI71" s="7" t="e">
        <f>'Per Capita Nominal'!BJ71/'Per Capita Normalized'!$B$74</f>
        <v>#N/A</v>
      </c>
      <c r="BJ71" s="7" t="e">
        <f>'Per Capita Nominal'!BK71/'Per Capita Normalized'!$B$74</f>
        <v>#N/A</v>
      </c>
      <c r="BK71" s="7" t="e">
        <f>'Per Capita Nominal'!BL71/'Per Capita Normalized'!$B$74</f>
        <v>#N/A</v>
      </c>
      <c r="BL71" s="7" t="e">
        <f>'Per Capita Nominal'!BM71/'Per Capita Normalized'!$B$74</f>
        <v>#N/A</v>
      </c>
      <c r="BM71" s="7" t="e">
        <f>'Per Capita Nominal'!BN71/'Per Capita Normalized'!$B$74</f>
        <v>#N/A</v>
      </c>
      <c r="BN71" s="7" t="e">
        <f>'Per Capita Nominal'!BO71/'Per Capita Normalized'!$B$74</f>
        <v>#N/A</v>
      </c>
      <c r="BO71" s="7" t="e">
        <f>'Per Capita Nominal'!BP71/'Per Capita Normalized'!$B$74</f>
        <v>#N/A</v>
      </c>
      <c r="BP71" s="7" t="e">
        <f>'Per Capita Nominal'!BQ71/'Per Capita Normalized'!$B$74</f>
        <v>#N/A</v>
      </c>
      <c r="BQ71" s="7" t="e">
        <f>'Per Capita Nominal'!BR71/'Per Capita Normalized'!$B$74</f>
        <v>#N/A</v>
      </c>
      <c r="BR71" s="7" t="e">
        <f>'Per Capita Nominal'!BS71/'Per Capita Normalized'!$B$74</f>
        <v>#N/A</v>
      </c>
      <c r="BS71" s="7" t="e">
        <f>'Per Capita Nominal'!BT71/'Per Capita Normalized'!$B$74</f>
        <v>#N/A</v>
      </c>
      <c r="BT71" s="7" t="e">
        <f>'Per Capita Nominal'!BU71/'Per Capita Normalized'!$B$74</f>
        <v>#N/A</v>
      </c>
      <c r="BU71" s="7" t="e">
        <f>'Per Capita Nominal'!BV71/'Per Capita Normalized'!$B$74</f>
        <v>#N/A</v>
      </c>
      <c r="BV71" s="7" t="e">
        <f>'Per Capita Nominal'!BW71/'Per Capita Normalized'!$B$74</f>
        <v>#N/A</v>
      </c>
      <c r="BW71" s="7" t="e">
        <f>'Per Capita Nominal'!BX71/'Per Capita Normalized'!$B$74</f>
        <v>#N/A</v>
      </c>
      <c r="BX71" s="7" t="e">
        <f>'Per Capita Nominal'!BY71/'Per Capita Normalized'!$B$74</f>
        <v>#N/A</v>
      </c>
      <c r="BY71" s="7" t="e">
        <f>'Per Capita Nominal'!BZ71/'Per Capita Normalized'!$B$74</f>
        <v>#N/A</v>
      </c>
      <c r="BZ71" s="7" t="e">
        <f>'Per Capita Nominal'!CA71/'Per Capita Normalized'!$B$74</f>
        <v>#N/A</v>
      </c>
      <c r="CA71" s="7" t="e">
        <f>'Per Capita Nominal'!CB71/'Per Capita Normalized'!$B$74</f>
        <v>#N/A</v>
      </c>
      <c r="CB71" s="7" t="e">
        <f>'Per Capita Nominal'!CC71/'Per Capita Normalized'!$B$74</f>
        <v>#N/A</v>
      </c>
      <c r="CC71" s="7" t="e">
        <f>'Per Capita Nominal'!CD71/'Per Capita Normalized'!$B$74</f>
        <v>#N/A</v>
      </c>
      <c r="CD71" s="7" t="e">
        <f>'Per Capita Nominal'!CE71/'Per Capita Normalized'!$B$74</f>
        <v>#N/A</v>
      </c>
      <c r="CE71" s="7" t="e">
        <f>'Per Capita Nominal'!CF71/'Per Capita Normalized'!$B$74</f>
        <v>#N/A</v>
      </c>
      <c r="CF71" s="7" t="e">
        <f>'Per Capita Nominal'!CG71/'Per Capita Normalized'!$B$74</f>
        <v>#N/A</v>
      </c>
      <c r="CG71" s="7" t="e">
        <f>'Per Capita Nominal'!CH71/'Per Capita Normalized'!$B$74</f>
        <v>#N/A</v>
      </c>
      <c r="CH71" s="7" t="e">
        <f>'Per Capita Nominal'!CI71/'Per Capita Normalized'!$B$74</f>
        <v>#N/A</v>
      </c>
      <c r="CI71" s="7" t="e">
        <f>'Per Capita Nominal'!CJ71/'Per Capita Normalized'!$B$74</f>
        <v>#N/A</v>
      </c>
      <c r="CJ71" s="7" t="e">
        <f>'Per Capita Nominal'!CK71/'Per Capita Normalized'!$B$74</f>
        <v>#N/A</v>
      </c>
      <c r="CK71" s="7" t="e">
        <f>'Per Capita Nominal'!CL71/'Per Capita Normalized'!$B$74</f>
        <v>#N/A</v>
      </c>
      <c r="CL71" s="7" t="e">
        <f>'Per Capita Nominal'!CM71/'Per Capita Normalized'!$B$74</f>
        <v>#N/A</v>
      </c>
      <c r="CM71" s="7" t="e">
        <f>'Per Capita Nominal'!CN71/'Per Capita Normalized'!$B$74</f>
        <v>#N/A</v>
      </c>
      <c r="CN71" s="7" t="e">
        <f>'Per Capita Nominal'!CO71/'Per Capita Normalized'!$B$74</f>
        <v>#N/A</v>
      </c>
      <c r="CO71" s="7" t="e">
        <f>'Per Capita Nominal'!CP71/'Per Capita Normalized'!$B$74</f>
        <v>#N/A</v>
      </c>
    </row>
    <row r="72" spans="1:93" hidden="1" outlineLevel="3">
      <c r="A72" s="30" t="s">
        <v>428</v>
      </c>
      <c r="B72" s="7" t="e">
        <f>'Per Capita Nominal'!C72/'Per Capita Normalized'!$B$74</f>
        <v>#N/A</v>
      </c>
      <c r="C72" s="11" t="e">
        <f>'Per Capita Nominal'!D72/'Per Capita Normalized'!$B$74</f>
        <v>#N/A</v>
      </c>
      <c r="D72" s="7" t="e">
        <f>'Per Capita Nominal'!E72/'Per Capita Normalized'!$B$74</f>
        <v>#N/A</v>
      </c>
      <c r="E72" s="7" t="e">
        <f>'Per Capita Nominal'!F72/'Per Capita Normalized'!$B$74</f>
        <v>#N/A</v>
      </c>
      <c r="F72" s="7" t="e">
        <f>'Per Capita Nominal'!G72/'Per Capita Normalized'!$B$74</f>
        <v>#N/A</v>
      </c>
      <c r="G72" s="7" t="e">
        <f>'Per Capita Nominal'!H72/'Per Capita Normalized'!$B$74</f>
        <v>#N/A</v>
      </c>
      <c r="H72" s="7" t="e">
        <f>'Per Capita Nominal'!I72/'Per Capita Normalized'!$B$74</f>
        <v>#N/A</v>
      </c>
      <c r="I72" s="7" t="e">
        <f>'Per Capita Nominal'!J72/'Per Capita Normalized'!$B$74</f>
        <v>#N/A</v>
      </c>
      <c r="J72" s="7" t="e">
        <f>'Per Capita Nominal'!K72/'Per Capita Normalized'!$B$74</f>
        <v>#N/A</v>
      </c>
      <c r="K72" s="7" t="e">
        <f>'Per Capita Nominal'!L72/'Per Capita Normalized'!$B$74</f>
        <v>#N/A</v>
      </c>
      <c r="L72" s="7" t="e">
        <f>'Per Capita Nominal'!M72/'Per Capita Normalized'!$B$74</f>
        <v>#N/A</v>
      </c>
      <c r="M72" s="7" t="e">
        <f>'Per Capita Nominal'!N72/'Per Capita Normalized'!$B$74</f>
        <v>#N/A</v>
      </c>
      <c r="N72" s="7" t="e">
        <f>'Per Capita Nominal'!O72/'Per Capita Normalized'!$B$74</f>
        <v>#N/A</v>
      </c>
      <c r="O72" s="7" t="e">
        <f>'Per Capita Nominal'!P72/'Per Capita Normalized'!$B$74</f>
        <v>#N/A</v>
      </c>
      <c r="P72" s="7" t="e">
        <f>'Per Capita Nominal'!Q72/'Per Capita Normalized'!$B$74</f>
        <v>#N/A</v>
      </c>
      <c r="Q72" s="7" t="e">
        <f>'Per Capita Nominal'!R72/'Per Capita Normalized'!$B$74</f>
        <v>#N/A</v>
      </c>
      <c r="R72" s="7" t="e">
        <f>'Per Capita Nominal'!S72/'Per Capita Normalized'!$B$74</f>
        <v>#N/A</v>
      </c>
      <c r="S72" s="7" t="e">
        <f>'Per Capita Nominal'!T72/'Per Capita Normalized'!$B$74</f>
        <v>#N/A</v>
      </c>
      <c r="T72" s="7" t="e">
        <f>'Per Capita Nominal'!U72/'Per Capita Normalized'!$B$74</f>
        <v>#N/A</v>
      </c>
      <c r="U72" s="7" t="e">
        <f>'Per Capita Nominal'!V72/'Per Capita Normalized'!$B$74</f>
        <v>#N/A</v>
      </c>
      <c r="V72" s="7" t="e">
        <f>'Per Capita Nominal'!W72/'Per Capita Normalized'!$B$74</f>
        <v>#N/A</v>
      </c>
      <c r="W72" s="7" t="e">
        <f>'Per Capita Nominal'!X72/'Per Capita Normalized'!$B$74</f>
        <v>#N/A</v>
      </c>
      <c r="X72" s="7" t="e">
        <f>'Per Capita Nominal'!Y72/'Per Capita Normalized'!$B$74</f>
        <v>#N/A</v>
      </c>
      <c r="Y72" s="7" t="e">
        <f>'Per Capita Nominal'!Z72/'Per Capita Normalized'!$B$74</f>
        <v>#N/A</v>
      </c>
      <c r="Z72" s="7" t="e">
        <f>'Per Capita Nominal'!AA72/'Per Capita Normalized'!$B$74</f>
        <v>#N/A</v>
      </c>
      <c r="AA72" s="7" t="e">
        <f>'Per Capita Nominal'!AB72/'Per Capita Normalized'!$B$74</f>
        <v>#N/A</v>
      </c>
      <c r="AB72" s="7" t="e">
        <f>'Per Capita Nominal'!AC72/'Per Capita Normalized'!$B$74</f>
        <v>#N/A</v>
      </c>
      <c r="AC72" s="7" t="e">
        <f>'Per Capita Nominal'!AD72/'Per Capita Normalized'!$B$74</f>
        <v>#N/A</v>
      </c>
      <c r="AD72" s="7" t="e">
        <f>'Per Capita Nominal'!AE72/'Per Capita Normalized'!$B$74</f>
        <v>#N/A</v>
      </c>
      <c r="AE72" s="7" t="e">
        <f>'Per Capita Nominal'!AF72/'Per Capita Normalized'!$B$74</f>
        <v>#N/A</v>
      </c>
      <c r="AF72" s="7" t="e">
        <f>'Per Capita Nominal'!AG72/'Per Capita Normalized'!$B$74</f>
        <v>#N/A</v>
      </c>
      <c r="AG72" s="7" t="e">
        <f>'Per Capita Nominal'!AH72/'Per Capita Normalized'!$B$74</f>
        <v>#N/A</v>
      </c>
      <c r="AH72" s="7" t="e">
        <f>'Per Capita Nominal'!AI72/'Per Capita Normalized'!$B$74</f>
        <v>#N/A</v>
      </c>
      <c r="AI72" s="7" t="e">
        <f>'Per Capita Nominal'!AJ72/'Per Capita Normalized'!$B$74</f>
        <v>#N/A</v>
      </c>
      <c r="AJ72" s="7" t="e">
        <f>'Per Capita Nominal'!AK72/'Per Capita Normalized'!$B$74</f>
        <v>#N/A</v>
      </c>
      <c r="AK72" s="7" t="e">
        <f>'Per Capita Nominal'!AL72/'Per Capita Normalized'!$B$74</f>
        <v>#N/A</v>
      </c>
      <c r="AL72" s="7" t="e">
        <f>'Per Capita Nominal'!AM72/'Per Capita Normalized'!$B$74</f>
        <v>#N/A</v>
      </c>
      <c r="AM72" s="7" t="e">
        <f>'Per Capita Nominal'!AN72/'Per Capita Normalized'!$B$74</f>
        <v>#N/A</v>
      </c>
      <c r="AN72" s="7" t="e">
        <f>'Per Capita Nominal'!AO72/'Per Capita Normalized'!$B$74</f>
        <v>#N/A</v>
      </c>
      <c r="AO72" s="7" t="e">
        <f>'Per Capita Nominal'!AP72/'Per Capita Normalized'!$B$74</f>
        <v>#N/A</v>
      </c>
      <c r="AP72" s="7" t="e">
        <f>'Per Capita Nominal'!AQ72/'Per Capita Normalized'!$B$74</f>
        <v>#N/A</v>
      </c>
      <c r="AQ72" s="7" t="e">
        <f>'Per Capita Nominal'!AR72/'Per Capita Normalized'!$B$74</f>
        <v>#N/A</v>
      </c>
      <c r="AR72" s="7" t="e">
        <f>'Per Capita Nominal'!AS72/'Per Capita Normalized'!$B$74</f>
        <v>#N/A</v>
      </c>
      <c r="AS72" s="7" t="e">
        <f>'Per Capita Nominal'!AT72/'Per Capita Normalized'!$B$74</f>
        <v>#N/A</v>
      </c>
      <c r="AT72" s="7" t="e">
        <f>'Per Capita Nominal'!AU72/'Per Capita Normalized'!$B$74</f>
        <v>#N/A</v>
      </c>
      <c r="AU72" s="7" t="e">
        <f>'Per Capita Nominal'!AV72/'Per Capita Normalized'!$B$74</f>
        <v>#N/A</v>
      </c>
      <c r="AV72" s="7" t="e">
        <f>'Per Capita Nominal'!AW72/'Per Capita Normalized'!$B$74</f>
        <v>#N/A</v>
      </c>
      <c r="AW72" s="7" t="e">
        <f>'Per Capita Nominal'!AX72/'Per Capita Normalized'!$B$74</f>
        <v>#N/A</v>
      </c>
      <c r="AX72" s="7" t="e">
        <f>'Per Capita Nominal'!AY72/'Per Capita Normalized'!$B$74</f>
        <v>#N/A</v>
      </c>
      <c r="AY72" s="7" t="e">
        <f>'Per Capita Nominal'!AZ72/'Per Capita Normalized'!$B$74</f>
        <v>#N/A</v>
      </c>
      <c r="AZ72" s="7" t="e">
        <f>'Per Capita Nominal'!BA72/'Per Capita Normalized'!$B$74</f>
        <v>#N/A</v>
      </c>
      <c r="BA72" s="7" t="e">
        <f>'Per Capita Nominal'!BB72/'Per Capita Normalized'!$B$74</f>
        <v>#N/A</v>
      </c>
      <c r="BB72" s="7" t="e">
        <f>'Per Capita Nominal'!BC72/'Per Capita Normalized'!$B$74</f>
        <v>#N/A</v>
      </c>
      <c r="BC72" s="7" t="e">
        <f>'Per Capita Nominal'!BD72/'Per Capita Normalized'!$B$74</f>
        <v>#N/A</v>
      </c>
      <c r="BD72" s="7" t="e">
        <f>'Per Capita Nominal'!BE72/'Per Capita Normalized'!$B$74</f>
        <v>#N/A</v>
      </c>
      <c r="BE72" s="7" t="e">
        <f>'Per Capita Nominal'!BF72/'Per Capita Normalized'!$B$74</f>
        <v>#N/A</v>
      </c>
      <c r="BF72" s="7" t="e">
        <f>'Per Capita Nominal'!BG72/'Per Capita Normalized'!$B$74</f>
        <v>#N/A</v>
      </c>
      <c r="BG72" s="7" t="e">
        <f>'Per Capita Nominal'!BH72/'Per Capita Normalized'!$B$74</f>
        <v>#N/A</v>
      </c>
      <c r="BH72" s="7" t="e">
        <f>'Per Capita Nominal'!BI72/'Per Capita Normalized'!$B$74</f>
        <v>#N/A</v>
      </c>
      <c r="BI72" s="7" t="e">
        <f>'Per Capita Nominal'!BJ72/'Per Capita Normalized'!$B$74</f>
        <v>#N/A</v>
      </c>
      <c r="BJ72" s="7" t="e">
        <f>'Per Capita Nominal'!BK72/'Per Capita Normalized'!$B$74</f>
        <v>#N/A</v>
      </c>
      <c r="BK72" s="7" t="e">
        <f>'Per Capita Nominal'!BL72/'Per Capita Normalized'!$B$74</f>
        <v>#N/A</v>
      </c>
      <c r="BL72" s="7" t="e">
        <f>'Per Capita Nominal'!BM72/'Per Capita Normalized'!$B$74</f>
        <v>#N/A</v>
      </c>
      <c r="BM72" s="7" t="e">
        <f>'Per Capita Nominal'!BN72/'Per Capita Normalized'!$B$74</f>
        <v>#N/A</v>
      </c>
      <c r="BN72" s="7" t="e">
        <f>'Per Capita Nominal'!BO72/'Per Capita Normalized'!$B$74</f>
        <v>#N/A</v>
      </c>
      <c r="BO72" s="7" t="e">
        <f>'Per Capita Nominal'!BP72/'Per Capita Normalized'!$B$74</f>
        <v>#N/A</v>
      </c>
      <c r="BP72" s="7" t="e">
        <f>'Per Capita Nominal'!BQ72/'Per Capita Normalized'!$B$74</f>
        <v>#N/A</v>
      </c>
      <c r="BQ72" s="7" t="e">
        <f>'Per Capita Nominal'!BR72/'Per Capita Normalized'!$B$74</f>
        <v>#N/A</v>
      </c>
      <c r="BR72" s="7" t="e">
        <f>'Per Capita Nominal'!BS72/'Per Capita Normalized'!$B$74</f>
        <v>#N/A</v>
      </c>
      <c r="BS72" s="7" t="e">
        <f>'Per Capita Nominal'!BT72/'Per Capita Normalized'!$B$74</f>
        <v>#N/A</v>
      </c>
      <c r="BT72" s="7" t="e">
        <f>'Per Capita Nominal'!BU72/'Per Capita Normalized'!$B$74</f>
        <v>#N/A</v>
      </c>
      <c r="BU72" s="7" t="e">
        <f>'Per Capita Nominal'!BV72/'Per Capita Normalized'!$B$74</f>
        <v>#N/A</v>
      </c>
      <c r="BV72" s="7" t="e">
        <f>'Per Capita Nominal'!BW72/'Per Capita Normalized'!$B$74</f>
        <v>#N/A</v>
      </c>
      <c r="BW72" s="7" t="e">
        <f>'Per Capita Nominal'!BX72/'Per Capita Normalized'!$B$74</f>
        <v>#N/A</v>
      </c>
      <c r="BX72" s="7" t="e">
        <f>'Per Capita Nominal'!BY72/'Per Capita Normalized'!$B$74</f>
        <v>#N/A</v>
      </c>
      <c r="BY72" s="7" t="e">
        <f>'Per Capita Nominal'!BZ72/'Per Capita Normalized'!$B$74</f>
        <v>#N/A</v>
      </c>
      <c r="BZ72" s="7" t="e">
        <f>'Per Capita Nominal'!CA72/'Per Capita Normalized'!$B$74</f>
        <v>#N/A</v>
      </c>
      <c r="CA72" s="7" t="e">
        <f>'Per Capita Nominal'!CB72/'Per Capita Normalized'!$B$74</f>
        <v>#N/A</v>
      </c>
      <c r="CB72" s="7" t="e">
        <f>'Per Capita Nominal'!CC72/'Per Capita Normalized'!$B$74</f>
        <v>#N/A</v>
      </c>
      <c r="CC72" s="7" t="e">
        <f>'Per Capita Nominal'!CD72/'Per Capita Normalized'!$B$74</f>
        <v>#N/A</v>
      </c>
      <c r="CD72" s="7" t="e">
        <f>'Per Capita Nominal'!CE72/'Per Capita Normalized'!$B$74</f>
        <v>#N/A</v>
      </c>
      <c r="CE72" s="7" t="e">
        <f>'Per Capita Nominal'!CF72/'Per Capita Normalized'!$B$74</f>
        <v>#N/A</v>
      </c>
      <c r="CF72" s="7" t="e">
        <f>'Per Capita Nominal'!CG72/'Per Capita Normalized'!$B$74</f>
        <v>#N/A</v>
      </c>
      <c r="CG72" s="7" t="e">
        <f>'Per Capita Nominal'!CH72/'Per Capita Normalized'!$B$74</f>
        <v>#N/A</v>
      </c>
      <c r="CH72" s="7" t="e">
        <f>'Per Capita Nominal'!CI72/'Per Capita Normalized'!$B$74</f>
        <v>#N/A</v>
      </c>
      <c r="CI72" s="7" t="e">
        <f>'Per Capita Nominal'!CJ72/'Per Capita Normalized'!$B$74</f>
        <v>#N/A</v>
      </c>
      <c r="CJ72" s="7" t="e">
        <f>'Per Capita Nominal'!CK72/'Per Capita Normalized'!$B$74</f>
        <v>#N/A</v>
      </c>
      <c r="CK72" s="7" t="e">
        <f>'Per Capita Nominal'!CL72/'Per Capita Normalized'!$B$74</f>
        <v>#N/A</v>
      </c>
      <c r="CL72" s="7" t="e">
        <f>'Per Capita Nominal'!CM72/'Per Capita Normalized'!$B$74</f>
        <v>#N/A</v>
      </c>
      <c r="CM72" s="7" t="e">
        <f>'Per Capita Nominal'!CN72/'Per Capita Normalized'!$B$74</f>
        <v>#N/A</v>
      </c>
      <c r="CN72" s="7" t="e">
        <f>'Per Capita Nominal'!CO72/'Per Capita Normalized'!$B$74</f>
        <v>#N/A</v>
      </c>
      <c r="CO72" s="7" t="e">
        <f>'Per Capita Nominal'!CP72/'Per Capita Normalized'!$B$74</f>
        <v>#N/A</v>
      </c>
    </row>
    <row r="74" spans="1:93">
      <c r="A74" s="8" t="s">
        <v>13</v>
      </c>
      <c r="B74" s="9" t="e">
        <f>AVERAGE('Per Capita Nominal'!AH16:BA16)</f>
        <v>#N/A</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B6" sqref="B6"/>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112" customFormat="1" ht="18.75">
      <c r="A1" s="132" t="str">
        <f xml:space="preserve"> "Table 4. Annual aggregate flows," &amp; " (" &amp; Input2!B1 &amp; "), " &amp; Input!A2 &amp; ", " &amp; Input!B2</f>
        <v xml:space="preserve">Table 4. Annual aggregate flows, (), , </v>
      </c>
      <c r="B1" s="111"/>
      <c r="D1" s="238" t="s">
        <v>423</v>
      </c>
    </row>
    <row r="2" spans="1:94" s="112" customFormat="1" ht="18.75">
      <c r="A2" s="132"/>
      <c r="B2" s="111"/>
    </row>
    <row r="3" spans="1:94" s="118" customFormat="1"/>
    <row r="4" spans="1:94" s="123" customFormat="1">
      <c r="A4" s="121" t="s">
        <v>2</v>
      </c>
      <c r="B4" s="122">
        <f>Input2!B3</f>
        <v>0</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7"/>
    </row>
    <row r="5" spans="1:94" s="113" customFormat="1" ht="18.75">
      <c r="A5" s="198" t="str">
        <f>"Version " &amp; Input2!B5</f>
        <v xml:space="preserve">Version </v>
      </c>
      <c r="B5" s="114" t="s">
        <v>45</v>
      </c>
      <c r="C5" s="114">
        <v>0</v>
      </c>
      <c r="D5" s="114">
        <v>1</v>
      </c>
      <c r="E5" s="114">
        <v>2</v>
      </c>
      <c r="F5" s="114">
        <v>3</v>
      </c>
      <c r="G5" s="114">
        <v>4</v>
      </c>
      <c r="H5" s="114">
        <v>5</v>
      </c>
      <c r="I5" s="114">
        <v>6</v>
      </c>
      <c r="J5" s="114">
        <v>7</v>
      </c>
      <c r="K5" s="114">
        <v>8</v>
      </c>
      <c r="L5" s="114">
        <v>9</v>
      </c>
      <c r="M5" s="114">
        <v>10</v>
      </c>
      <c r="N5" s="114">
        <v>11</v>
      </c>
      <c r="O5" s="114">
        <v>12</v>
      </c>
      <c r="P5" s="114">
        <v>13</v>
      </c>
      <c r="Q5" s="114">
        <v>14</v>
      </c>
      <c r="R5" s="114">
        <v>15</v>
      </c>
      <c r="S5" s="114">
        <v>16</v>
      </c>
      <c r="T5" s="114">
        <v>17</v>
      </c>
      <c r="U5" s="114">
        <v>18</v>
      </c>
      <c r="V5" s="114">
        <v>19</v>
      </c>
      <c r="W5" s="114">
        <v>20</v>
      </c>
      <c r="X5" s="114">
        <v>21</v>
      </c>
      <c r="Y5" s="114">
        <v>22</v>
      </c>
      <c r="Z5" s="114">
        <v>23</v>
      </c>
      <c r="AA5" s="114">
        <v>24</v>
      </c>
      <c r="AB5" s="114">
        <v>25</v>
      </c>
      <c r="AC5" s="114">
        <v>26</v>
      </c>
      <c r="AD5" s="114">
        <v>27</v>
      </c>
      <c r="AE5" s="114">
        <v>28</v>
      </c>
      <c r="AF5" s="114">
        <v>29</v>
      </c>
      <c r="AG5" s="114">
        <v>30</v>
      </c>
      <c r="AH5" s="114">
        <v>31</v>
      </c>
      <c r="AI5" s="114">
        <v>32</v>
      </c>
      <c r="AJ5" s="114">
        <v>33</v>
      </c>
      <c r="AK5" s="114">
        <v>34</v>
      </c>
      <c r="AL5" s="114">
        <v>35</v>
      </c>
      <c r="AM5" s="114">
        <v>36</v>
      </c>
      <c r="AN5" s="114">
        <v>37</v>
      </c>
      <c r="AO5" s="114">
        <v>38</v>
      </c>
      <c r="AP5" s="114">
        <v>39</v>
      </c>
      <c r="AQ5" s="114">
        <v>40</v>
      </c>
      <c r="AR5" s="114">
        <v>41</v>
      </c>
      <c r="AS5" s="114">
        <v>42</v>
      </c>
      <c r="AT5" s="114">
        <v>43</v>
      </c>
      <c r="AU5" s="114">
        <v>44</v>
      </c>
      <c r="AV5" s="114">
        <v>45</v>
      </c>
      <c r="AW5" s="114">
        <v>46</v>
      </c>
      <c r="AX5" s="114">
        <v>47</v>
      </c>
      <c r="AY5" s="114">
        <v>48</v>
      </c>
      <c r="AZ5" s="114">
        <v>49</v>
      </c>
      <c r="BA5" s="114">
        <v>50</v>
      </c>
      <c r="BB5" s="114">
        <v>51</v>
      </c>
      <c r="BC5" s="114">
        <v>52</v>
      </c>
      <c r="BD5" s="114">
        <v>53</v>
      </c>
      <c r="BE5" s="114">
        <v>54</v>
      </c>
      <c r="BF5" s="114">
        <v>55</v>
      </c>
      <c r="BG5" s="114">
        <v>56</v>
      </c>
      <c r="BH5" s="114">
        <v>57</v>
      </c>
      <c r="BI5" s="114">
        <v>58</v>
      </c>
      <c r="BJ5" s="114">
        <v>59</v>
      </c>
      <c r="BK5" s="114">
        <v>60</v>
      </c>
      <c r="BL5" s="114">
        <v>61</v>
      </c>
      <c r="BM5" s="114">
        <v>62</v>
      </c>
      <c r="BN5" s="114">
        <v>63</v>
      </c>
      <c r="BO5" s="114">
        <v>64</v>
      </c>
      <c r="BP5" s="114">
        <v>65</v>
      </c>
      <c r="BQ5" s="114">
        <v>66</v>
      </c>
      <c r="BR5" s="114">
        <v>67</v>
      </c>
      <c r="BS5" s="114">
        <v>68</v>
      </c>
      <c r="BT5" s="114">
        <v>69</v>
      </c>
      <c r="BU5" s="114">
        <v>70</v>
      </c>
      <c r="BV5" s="114">
        <v>71</v>
      </c>
      <c r="BW5" s="114">
        <v>72</v>
      </c>
      <c r="BX5" s="114">
        <v>73</v>
      </c>
      <c r="BY5" s="114">
        <v>74</v>
      </c>
      <c r="BZ5" s="114">
        <v>75</v>
      </c>
      <c r="CA5" s="114">
        <v>76</v>
      </c>
      <c r="CB5" s="114">
        <v>77</v>
      </c>
      <c r="CC5" s="114">
        <v>78</v>
      </c>
      <c r="CD5" s="114">
        <v>79</v>
      </c>
      <c r="CE5" s="114">
        <v>80</v>
      </c>
      <c r="CF5" s="114">
        <v>81</v>
      </c>
      <c r="CG5" s="114">
        <v>82</v>
      </c>
      <c r="CH5" s="114">
        <v>83</v>
      </c>
      <c r="CI5" s="114">
        <v>84</v>
      </c>
      <c r="CJ5" s="114">
        <v>85</v>
      </c>
      <c r="CK5" s="114">
        <v>86</v>
      </c>
      <c r="CL5" s="114">
        <v>87</v>
      </c>
      <c r="CM5" s="114">
        <v>88</v>
      </c>
      <c r="CN5" s="114">
        <v>89</v>
      </c>
      <c r="CO5" s="114" t="s">
        <v>3</v>
      </c>
      <c r="CP5" s="287"/>
    </row>
    <row r="6" spans="1:94">
      <c r="A6" s="3" t="s">
        <v>4</v>
      </c>
      <c r="B6" s="4" t="e">
        <f>SUM(C6:CO6)</f>
        <v>#N/A</v>
      </c>
      <c r="C6" s="10" t="e">
        <f>('Per Capita Nominal'!D6*'Per Capita Nominal'!D$75)/$B$4</f>
        <v>#N/A</v>
      </c>
      <c r="D6" s="4" t="e">
        <f>('Per Capita Nominal'!E6*'Per Capita Nominal'!E$75)/$B$4</f>
        <v>#N/A</v>
      </c>
      <c r="E6" s="4" t="e">
        <f>('Per Capita Nominal'!F6*'Per Capita Nominal'!F$75)/$B$4</f>
        <v>#N/A</v>
      </c>
      <c r="F6" s="4" t="e">
        <f>('Per Capita Nominal'!G6*'Per Capita Nominal'!G$75)/$B$4</f>
        <v>#N/A</v>
      </c>
      <c r="G6" s="4" t="e">
        <f>('Per Capita Nominal'!H6*'Per Capita Nominal'!H$75)/$B$4</f>
        <v>#N/A</v>
      </c>
      <c r="H6" s="4" t="e">
        <f>('Per Capita Nominal'!I6*'Per Capita Nominal'!I$75)/$B$4</f>
        <v>#N/A</v>
      </c>
      <c r="I6" s="4" t="e">
        <f>('Per Capita Nominal'!J6*'Per Capita Nominal'!J$75)/$B$4</f>
        <v>#N/A</v>
      </c>
      <c r="J6" s="4" t="e">
        <f>('Per Capita Nominal'!K6*'Per Capita Nominal'!K$75)/$B$4</f>
        <v>#N/A</v>
      </c>
      <c r="K6" s="4" t="e">
        <f>('Per Capita Nominal'!L6*'Per Capita Nominal'!L$75)/$B$4</f>
        <v>#N/A</v>
      </c>
      <c r="L6" s="4" t="e">
        <f>('Per Capita Nominal'!M6*'Per Capita Nominal'!M$75)/$B$4</f>
        <v>#N/A</v>
      </c>
      <c r="M6" s="4" t="e">
        <f>('Per Capita Nominal'!N6*'Per Capita Nominal'!N$75)/$B$4</f>
        <v>#N/A</v>
      </c>
      <c r="N6" s="4" t="e">
        <f>('Per Capita Nominal'!O6*'Per Capita Nominal'!O$75)/$B$4</f>
        <v>#N/A</v>
      </c>
      <c r="O6" s="4" t="e">
        <f>('Per Capita Nominal'!P6*'Per Capita Nominal'!P$75)/$B$4</f>
        <v>#N/A</v>
      </c>
      <c r="P6" s="4" t="e">
        <f>('Per Capita Nominal'!Q6*'Per Capita Nominal'!Q$75)/$B$4</f>
        <v>#N/A</v>
      </c>
      <c r="Q6" s="4" t="e">
        <f>('Per Capita Nominal'!R6*'Per Capita Nominal'!R$75)/$B$4</f>
        <v>#N/A</v>
      </c>
      <c r="R6" s="4" t="e">
        <f>('Per Capita Nominal'!S6*'Per Capita Nominal'!S$75)/$B$4</f>
        <v>#N/A</v>
      </c>
      <c r="S6" s="4" t="e">
        <f>('Per Capita Nominal'!T6*'Per Capita Nominal'!T$75)/$B$4</f>
        <v>#N/A</v>
      </c>
      <c r="T6" s="4" t="e">
        <f>('Per Capita Nominal'!U6*'Per Capita Nominal'!U$75)/$B$4</f>
        <v>#N/A</v>
      </c>
      <c r="U6" s="4" t="e">
        <f>('Per Capita Nominal'!V6*'Per Capita Nominal'!V$75)/$B$4</f>
        <v>#N/A</v>
      </c>
      <c r="V6" s="4" t="e">
        <f>('Per Capita Nominal'!W6*'Per Capita Nominal'!W$75)/$B$4</f>
        <v>#N/A</v>
      </c>
      <c r="W6" s="4" t="e">
        <f>('Per Capita Nominal'!X6*'Per Capita Nominal'!X$75)/$B$4</f>
        <v>#N/A</v>
      </c>
      <c r="X6" s="4" t="e">
        <f>('Per Capita Nominal'!Y6*'Per Capita Nominal'!Y$75)/$B$4</f>
        <v>#N/A</v>
      </c>
      <c r="Y6" s="4" t="e">
        <f>('Per Capita Nominal'!Z6*'Per Capita Nominal'!Z$75)/$B$4</f>
        <v>#N/A</v>
      </c>
      <c r="Z6" s="4" t="e">
        <f>('Per Capita Nominal'!AA6*'Per Capita Nominal'!AA$75)/$B$4</f>
        <v>#N/A</v>
      </c>
      <c r="AA6" s="4" t="e">
        <f>('Per Capita Nominal'!AB6*'Per Capita Nominal'!AB$75)/$B$4</f>
        <v>#N/A</v>
      </c>
      <c r="AB6" s="4" t="e">
        <f>('Per Capita Nominal'!AC6*'Per Capita Nominal'!AC$75)/$B$4</f>
        <v>#N/A</v>
      </c>
      <c r="AC6" s="4" t="e">
        <f>('Per Capita Nominal'!AD6*'Per Capita Nominal'!AD$75)/$B$4</f>
        <v>#N/A</v>
      </c>
      <c r="AD6" s="4" t="e">
        <f>('Per Capita Nominal'!AE6*'Per Capita Nominal'!AE$75)/$B$4</f>
        <v>#N/A</v>
      </c>
      <c r="AE6" s="4" t="e">
        <f>('Per Capita Nominal'!AF6*'Per Capita Nominal'!AF$75)/$B$4</f>
        <v>#N/A</v>
      </c>
      <c r="AF6" s="4" t="e">
        <f>('Per Capita Nominal'!AG6*'Per Capita Nominal'!AG$75)/$B$4</f>
        <v>#N/A</v>
      </c>
      <c r="AG6" s="4" t="e">
        <f>('Per Capita Nominal'!AH6*'Per Capita Nominal'!AH$75)/$B$4</f>
        <v>#N/A</v>
      </c>
      <c r="AH6" s="4" t="e">
        <f>('Per Capita Nominal'!AI6*'Per Capita Nominal'!AI$75)/$B$4</f>
        <v>#N/A</v>
      </c>
      <c r="AI6" s="4" t="e">
        <f>('Per Capita Nominal'!AJ6*'Per Capita Nominal'!AJ$75)/$B$4</f>
        <v>#N/A</v>
      </c>
      <c r="AJ6" s="4" t="e">
        <f>('Per Capita Nominal'!AK6*'Per Capita Nominal'!AK$75)/$B$4</f>
        <v>#N/A</v>
      </c>
      <c r="AK6" s="4" t="e">
        <f>('Per Capita Nominal'!AL6*'Per Capita Nominal'!AL$75)/$B$4</f>
        <v>#N/A</v>
      </c>
      <c r="AL6" s="4" t="e">
        <f>('Per Capita Nominal'!AM6*'Per Capita Nominal'!AM$75)/$B$4</f>
        <v>#N/A</v>
      </c>
      <c r="AM6" s="4" t="e">
        <f>('Per Capita Nominal'!AN6*'Per Capita Nominal'!AN$75)/$B$4</f>
        <v>#N/A</v>
      </c>
      <c r="AN6" s="4" t="e">
        <f>('Per Capita Nominal'!AO6*'Per Capita Nominal'!AO$75)/$B$4</f>
        <v>#N/A</v>
      </c>
      <c r="AO6" s="4" t="e">
        <f>('Per Capita Nominal'!AP6*'Per Capita Nominal'!AP$75)/$B$4</f>
        <v>#N/A</v>
      </c>
      <c r="AP6" s="4" t="e">
        <f>('Per Capita Nominal'!AQ6*'Per Capita Nominal'!AQ$75)/$B$4</f>
        <v>#N/A</v>
      </c>
      <c r="AQ6" s="4" t="e">
        <f>('Per Capita Nominal'!AR6*'Per Capita Nominal'!AR$75)/$B$4</f>
        <v>#N/A</v>
      </c>
      <c r="AR6" s="4" t="e">
        <f>('Per Capita Nominal'!AS6*'Per Capita Nominal'!AS$75)/$B$4</f>
        <v>#N/A</v>
      </c>
      <c r="AS6" s="4" t="e">
        <f>('Per Capita Nominal'!AT6*'Per Capita Nominal'!AT$75)/$B$4</f>
        <v>#N/A</v>
      </c>
      <c r="AT6" s="4" t="e">
        <f>('Per Capita Nominal'!AU6*'Per Capita Nominal'!AU$75)/$B$4</f>
        <v>#N/A</v>
      </c>
      <c r="AU6" s="4" t="e">
        <f>('Per Capita Nominal'!AV6*'Per Capita Nominal'!AV$75)/$B$4</f>
        <v>#N/A</v>
      </c>
      <c r="AV6" s="4" t="e">
        <f>('Per Capita Nominal'!AW6*'Per Capita Nominal'!AW$75)/$B$4</f>
        <v>#N/A</v>
      </c>
      <c r="AW6" s="4" t="e">
        <f>('Per Capita Nominal'!AX6*'Per Capita Nominal'!AX$75)/$B$4</f>
        <v>#N/A</v>
      </c>
      <c r="AX6" s="4" t="e">
        <f>('Per Capita Nominal'!AY6*'Per Capita Nominal'!AY$75)/$B$4</f>
        <v>#N/A</v>
      </c>
      <c r="AY6" s="4" t="e">
        <f>('Per Capita Nominal'!AZ6*'Per Capita Nominal'!AZ$75)/$B$4</f>
        <v>#N/A</v>
      </c>
      <c r="AZ6" s="4" t="e">
        <f>('Per Capita Nominal'!BA6*'Per Capita Nominal'!BA$75)/$B$4</f>
        <v>#N/A</v>
      </c>
      <c r="BA6" s="4" t="e">
        <f>('Per Capita Nominal'!BB6*'Per Capita Nominal'!BB$75)/$B$4</f>
        <v>#N/A</v>
      </c>
      <c r="BB6" s="4" t="e">
        <f>('Per Capita Nominal'!BC6*'Per Capita Nominal'!BC$75)/$B$4</f>
        <v>#N/A</v>
      </c>
      <c r="BC6" s="4" t="e">
        <f>('Per Capita Nominal'!BD6*'Per Capita Nominal'!BD$75)/$B$4</f>
        <v>#N/A</v>
      </c>
      <c r="BD6" s="4" t="e">
        <f>('Per Capita Nominal'!BE6*'Per Capita Nominal'!BE$75)/$B$4</f>
        <v>#N/A</v>
      </c>
      <c r="BE6" s="4" t="e">
        <f>('Per Capita Nominal'!BF6*'Per Capita Nominal'!BF$75)/$B$4</f>
        <v>#N/A</v>
      </c>
      <c r="BF6" s="4" t="e">
        <f>('Per Capita Nominal'!BG6*'Per Capita Nominal'!BG$75)/$B$4</f>
        <v>#N/A</v>
      </c>
      <c r="BG6" s="4" t="e">
        <f>('Per Capita Nominal'!BH6*'Per Capita Nominal'!BH$75)/$B$4</f>
        <v>#N/A</v>
      </c>
      <c r="BH6" s="4" t="e">
        <f>('Per Capita Nominal'!BI6*'Per Capita Nominal'!BI$75)/$B$4</f>
        <v>#N/A</v>
      </c>
      <c r="BI6" s="4" t="e">
        <f>('Per Capita Nominal'!BJ6*'Per Capita Nominal'!BJ$75)/$B$4</f>
        <v>#N/A</v>
      </c>
      <c r="BJ6" s="4" t="e">
        <f>('Per Capita Nominal'!BK6*'Per Capita Nominal'!BK$75)/$B$4</f>
        <v>#N/A</v>
      </c>
      <c r="BK6" s="4" t="e">
        <f>('Per Capita Nominal'!BL6*'Per Capita Nominal'!BL$75)/$B$4</f>
        <v>#N/A</v>
      </c>
      <c r="BL6" s="4" t="e">
        <f>('Per Capita Nominal'!BM6*'Per Capita Nominal'!BM$75)/$B$4</f>
        <v>#N/A</v>
      </c>
      <c r="BM6" s="4" t="e">
        <f>('Per Capita Nominal'!BN6*'Per Capita Nominal'!BN$75)/$B$4</f>
        <v>#N/A</v>
      </c>
      <c r="BN6" s="4" t="e">
        <f>('Per Capita Nominal'!BO6*'Per Capita Nominal'!BO$75)/$B$4</f>
        <v>#N/A</v>
      </c>
      <c r="BO6" s="4" t="e">
        <f>('Per Capita Nominal'!BP6*'Per Capita Nominal'!BP$75)/$B$4</f>
        <v>#N/A</v>
      </c>
      <c r="BP6" s="4" t="e">
        <f>('Per Capita Nominal'!BQ6*'Per Capita Nominal'!BQ$75)/$B$4</f>
        <v>#N/A</v>
      </c>
      <c r="BQ6" s="4" t="e">
        <f>('Per Capita Nominal'!BR6*'Per Capita Nominal'!BR$75)/$B$4</f>
        <v>#N/A</v>
      </c>
      <c r="BR6" s="4" t="e">
        <f>('Per Capita Nominal'!BS6*'Per Capita Nominal'!BS$75)/$B$4</f>
        <v>#N/A</v>
      </c>
      <c r="BS6" s="4" t="e">
        <f>('Per Capita Nominal'!BT6*'Per Capita Nominal'!BT$75)/$B$4</f>
        <v>#N/A</v>
      </c>
      <c r="BT6" s="4" t="e">
        <f>('Per Capita Nominal'!BU6*'Per Capita Nominal'!BU$75)/$B$4</f>
        <v>#N/A</v>
      </c>
      <c r="BU6" s="4" t="e">
        <f>('Per Capita Nominal'!BV6*'Per Capita Nominal'!BV$75)/$B$4</f>
        <v>#N/A</v>
      </c>
      <c r="BV6" s="4" t="e">
        <f>('Per Capita Nominal'!BW6*'Per Capita Nominal'!BW$75)/$B$4</f>
        <v>#N/A</v>
      </c>
      <c r="BW6" s="4" t="e">
        <f>('Per Capita Nominal'!BX6*'Per Capita Nominal'!BX$75)/$B$4</f>
        <v>#N/A</v>
      </c>
      <c r="BX6" s="4" t="e">
        <f>('Per Capita Nominal'!BY6*'Per Capita Nominal'!BY$75)/$B$4</f>
        <v>#N/A</v>
      </c>
      <c r="BY6" s="4" t="e">
        <f>('Per Capita Nominal'!BZ6*'Per Capita Nominal'!BZ$75)/$B$4</f>
        <v>#N/A</v>
      </c>
      <c r="BZ6" s="4" t="e">
        <f>('Per Capita Nominal'!CA6*'Per Capita Nominal'!CA$75)/$B$4</f>
        <v>#N/A</v>
      </c>
      <c r="CA6" s="4" t="e">
        <f>('Per Capita Nominal'!CB6*'Per Capita Nominal'!CB$75)/$B$4</f>
        <v>#N/A</v>
      </c>
      <c r="CB6" s="4" t="e">
        <f>('Per Capita Nominal'!CC6*'Per Capita Nominal'!CC$75)/$B$4</f>
        <v>#N/A</v>
      </c>
      <c r="CC6" s="4" t="e">
        <f>('Per Capita Nominal'!CD6*'Per Capita Nominal'!CD$75)/$B$4</f>
        <v>#N/A</v>
      </c>
      <c r="CD6" s="4" t="e">
        <f>('Per Capita Nominal'!CE6*'Per Capita Nominal'!CE$75)/$B$4</f>
        <v>#N/A</v>
      </c>
      <c r="CE6" s="4" t="e">
        <f>('Per Capita Nominal'!CF6*'Per Capita Nominal'!CF$75)/$B$4</f>
        <v>#N/A</v>
      </c>
      <c r="CF6" s="4" t="e">
        <f>('Per Capita Nominal'!CG6*'Per Capita Nominal'!CG$75)/$B$4</f>
        <v>#N/A</v>
      </c>
      <c r="CG6" s="4" t="e">
        <f>('Per Capita Nominal'!CH6*'Per Capita Nominal'!CH$75)/$B$4</f>
        <v>#N/A</v>
      </c>
      <c r="CH6" s="4" t="e">
        <f>('Per Capita Nominal'!CI6*'Per Capita Nominal'!CI$75)/$B$4</f>
        <v>#N/A</v>
      </c>
      <c r="CI6" s="4" t="e">
        <f>('Per Capita Nominal'!CJ6*'Per Capita Nominal'!CJ$75)/$B$4</f>
        <v>#N/A</v>
      </c>
      <c r="CJ6" s="4" t="e">
        <f>('Per Capita Nominal'!CK6*'Per Capita Nominal'!CK$75)/$B$4</f>
        <v>#N/A</v>
      </c>
      <c r="CK6" s="4" t="e">
        <f>('Per Capita Nominal'!CL6*'Per Capita Nominal'!CL$75)/$B$4</f>
        <v>#N/A</v>
      </c>
      <c r="CL6" s="4" t="e">
        <f>('Per Capita Nominal'!CM6*'Per Capita Nominal'!CM$75)/$B$4</f>
        <v>#N/A</v>
      </c>
      <c r="CM6" s="4" t="e">
        <f>('Per Capita Nominal'!CN6*'Per Capita Nominal'!CN$75)/$B$4</f>
        <v>#N/A</v>
      </c>
      <c r="CN6" s="4" t="e">
        <f>('Per Capita Nominal'!CO6*'Per Capita Nominal'!CO$75)/$B$4</f>
        <v>#N/A</v>
      </c>
      <c r="CO6" s="4" t="e">
        <f>('Per Capita Nominal'!CP6*'Per Capita Nominal'!CP$75)/$B$4</f>
        <v>#N/A</v>
      </c>
    </row>
    <row r="7" spans="1:94" outlineLevel="1">
      <c r="A7" s="29" t="s">
        <v>5</v>
      </c>
      <c r="B7" s="4" t="e">
        <f t="shared" ref="B7:B72" si="0">SUM(C7:CO7)</f>
        <v>#N/A</v>
      </c>
      <c r="C7" s="10" t="e">
        <f>('Per Capita Nominal'!D7*'Per Capita Nominal'!D$75)/$B$4</f>
        <v>#N/A</v>
      </c>
      <c r="D7" s="4" t="e">
        <f>('Per Capita Nominal'!E7*'Per Capita Nominal'!E$75)/$B$4</f>
        <v>#N/A</v>
      </c>
      <c r="E7" s="4" t="e">
        <f>('Per Capita Nominal'!F7*'Per Capita Nominal'!F$75)/$B$4</f>
        <v>#N/A</v>
      </c>
      <c r="F7" s="4" t="e">
        <f>('Per Capita Nominal'!G7*'Per Capita Nominal'!G$75)/$B$4</f>
        <v>#N/A</v>
      </c>
      <c r="G7" s="4" t="e">
        <f>('Per Capita Nominal'!H7*'Per Capita Nominal'!H$75)/$B$4</f>
        <v>#N/A</v>
      </c>
      <c r="H7" s="4" t="e">
        <f>('Per Capita Nominal'!I7*'Per Capita Nominal'!I$75)/$B$4</f>
        <v>#N/A</v>
      </c>
      <c r="I7" s="4" t="e">
        <f>('Per Capita Nominal'!J7*'Per Capita Nominal'!J$75)/$B$4</f>
        <v>#N/A</v>
      </c>
      <c r="J7" s="4" t="e">
        <f>('Per Capita Nominal'!K7*'Per Capita Nominal'!K$75)/$B$4</f>
        <v>#N/A</v>
      </c>
      <c r="K7" s="4" t="e">
        <f>('Per Capita Nominal'!L7*'Per Capita Nominal'!L$75)/$B$4</f>
        <v>#N/A</v>
      </c>
      <c r="L7" s="4" t="e">
        <f>('Per Capita Nominal'!M7*'Per Capita Nominal'!M$75)/$B$4</f>
        <v>#N/A</v>
      </c>
      <c r="M7" s="4" t="e">
        <f>('Per Capita Nominal'!N7*'Per Capita Nominal'!N$75)/$B$4</f>
        <v>#N/A</v>
      </c>
      <c r="N7" s="4" t="e">
        <f>('Per Capita Nominal'!O7*'Per Capita Nominal'!O$75)/$B$4</f>
        <v>#N/A</v>
      </c>
      <c r="O7" s="4" t="e">
        <f>('Per Capita Nominal'!P7*'Per Capita Nominal'!P$75)/$B$4</f>
        <v>#N/A</v>
      </c>
      <c r="P7" s="4" t="e">
        <f>('Per Capita Nominal'!Q7*'Per Capita Nominal'!Q$75)/$B$4</f>
        <v>#N/A</v>
      </c>
      <c r="Q7" s="4" t="e">
        <f>('Per Capita Nominal'!R7*'Per Capita Nominal'!R$75)/$B$4</f>
        <v>#N/A</v>
      </c>
      <c r="R7" s="4" t="e">
        <f>('Per Capita Nominal'!S7*'Per Capita Nominal'!S$75)/$B$4</f>
        <v>#N/A</v>
      </c>
      <c r="S7" s="4" t="e">
        <f>('Per Capita Nominal'!T7*'Per Capita Nominal'!T$75)/$B$4</f>
        <v>#N/A</v>
      </c>
      <c r="T7" s="4" t="e">
        <f>('Per Capita Nominal'!U7*'Per Capita Nominal'!U$75)/$B$4</f>
        <v>#N/A</v>
      </c>
      <c r="U7" s="4" t="e">
        <f>('Per Capita Nominal'!V7*'Per Capita Nominal'!V$75)/$B$4</f>
        <v>#N/A</v>
      </c>
      <c r="V7" s="4" t="e">
        <f>('Per Capita Nominal'!W7*'Per Capita Nominal'!W$75)/$B$4</f>
        <v>#N/A</v>
      </c>
      <c r="W7" s="4" t="e">
        <f>('Per Capita Nominal'!X7*'Per Capita Nominal'!X$75)/$B$4</f>
        <v>#N/A</v>
      </c>
      <c r="X7" s="4" t="e">
        <f>('Per Capita Nominal'!Y7*'Per Capita Nominal'!Y$75)/$B$4</f>
        <v>#N/A</v>
      </c>
      <c r="Y7" s="4" t="e">
        <f>('Per Capita Nominal'!Z7*'Per Capita Nominal'!Z$75)/$B$4</f>
        <v>#N/A</v>
      </c>
      <c r="Z7" s="4" t="e">
        <f>('Per Capita Nominal'!AA7*'Per Capita Nominal'!AA$75)/$B$4</f>
        <v>#N/A</v>
      </c>
      <c r="AA7" s="4" t="e">
        <f>('Per Capita Nominal'!AB7*'Per Capita Nominal'!AB$75)/$B$4</f>
        <v>#N/A</v>
      </c>
      <c r="AB7" s="4" t="e">
        <f>('Per Capita Nominal'!AC7*'Per Capita Nominal'!AC$75)/$B$4</f>
        <v>#N/A</v>
      </c>
      <c r="AC7" s="4" t="e">
        <f>('Per Capita Nominal'!AD7*'Per Capita Nominal'!AD$75)/$B$4</f>
        <v>#N/A</v>
      </c>
      <c r="AD7" s="4" t="e">
        <f>('Per Capita Nominal'!AE7*'Per Capita Nominal'!AE$75)/$B$4</f>
        <v>#N/A</v>
      </c>
      <c r="AE7" s="4" t="e">
        <f>('Per Capita Nominal'!AF7*'Per Capita Nominal'!AF$75)/$B$4</f>
        <v>#N/A</v>
      </c>
      <c r="AF7" s="4" t="e">
        <f>('Per Capita Nominal'!AG7*'Per Capita Nominal'!AG$75)/$B$4</f>
        <v>#N/A</v>
      </c>
      <c r="AG7" s="4" t="e">
        <f>('Per Capita Nominal'!AH7*'Per Capita Nominal'!AH$75)/$B$4</f>
        <v>#N/A</v>
      </c>
      <c r="AH7" s="4" t="e">
        <f>('Per Capita Nominal'!AI7*'Per Capita Nominal'!AI$75)/$B$4</f>
        <v>#N/A</v>
      </c>
      <c r="AI7" s="4" t="e">
        <f>('Per Capita Nominal'!AJ7*'Per Capita Nominal'!AJ$75)/$B$4</f>
        <v>#N/A</v>
      </c>
      <c r="AJ7" s="4" t="e">
        <f>('Per Capita Nominal'!AK7*'Per Capita Nominal'!AK$75)/$B$4</f>
        <v>#N/A</v>
      </c>
      <c r="AK7" s="4" t="e">
        <f>('Per Capita Nominal'!AL7*'Per Capita Nominal'!AL$75)/$B$4</f>
        <v>#N/A</v>
      </c>
      <c r="AL7" s="4" t="e">
        <f>('Per Capita Nominal'!AM7*'Per Capita Nominal'!AM$75)/$B$4</f>
        <v>#N/A</v>
      </c>
      <c r="AM7" s="4" t="e">
        <f>('Per Capita Nominal'!AN7*'Per Capita Nominal'!AN$75)/$B$4</f>
        <v>#N/A</v>
      </c>
      <c r="AN7" s="4" t="e">
        <f>('Per Capita Nominal'!AO7*'Per Capita Nominal'!AO$75)/$B$4</f>
        <v>#N/A</v>
      </c>
      <c r="AO7" s="4" t="e">
        <f>('Per Capita Nominal'!AP7*'Per Capita Nominal'!AP$75)/$B$4</f>
        <v>#N/A</v>
      </c>
      <c r="AP7" s="4" t="e">
        <f>('Per Capita Nominal'!AQ7*'Per Capita Nominal'!AQ$75)/$B$4</f>
        <v>#N/A</v>
      </c>
      <c r="AQ7" s="4" t="e">
        <f>('Per Capita Nominal'!AR7*'Per Capita Nominal'!AR$75)/$B$4</f>
        <v>#N/A</v>
      </c>
      <c r="AR7" s="4" t="e">
        <f>('Per Capita Nominal'!AS7*'Per Capita Nominal'!AS$75)/$B$4</f>
        <v>#N/A</v>
      </c>
      <c r="AS7" s="4" t="e">
        <f>('Per Capita Nominal'!AT7*'Per Capita Nominal'!AT$75)/$B$4</f>
        <v>#N/A</v>
      </c>
      <c r="AT7" s="4" t="e">
        <f>('Per Capita Nominal'!AU7*'Per Capita Nominal'!AU$75)/$B$4</f>
        <v>#N/A</v>
      </c>
      <c r="AU7" s="4" t="e">
        <f>('Per Capita Nominal'!AV7*'Per Capita Nominal'!AV$75)/$B$4</f>
        <v>#N/A</v>
      </c>
      <c r="AV7" s="4" t="e">
        <f>('Per Capita Nominal'!AW7*'Per Capita Nominal'!AW$75)/$B$4</f>
        <v>#N/A</v>
      </c>
      <c r="AW7" s="4" t="e">
        <f>('Per Capita Nominal'!AX7*'Per Capita Nominal'!AX$75)/$B$4</f>
        <v>#N/A</v>
      </c>
      <c r="AX7" s="4" t="e">
        <f>('Per Capita Nominal'!AY7*'Per Capita Nominal'!AY$75)/$B$4</f>
        <v>#N/A</v>
      </c>
      <c r="AY7" s="4" t="e">
        <f>('Per Capita Nominal'!AZ7*'Per Capita Nominal'!AZ$75)/$B$4</f>
        <v>#N/A</v>
      </c>
      <c r="AZ7" s="4" t="e">
        <f>('Per Capita Nominal'!BA7*'Per Capita Nominal'!BA$75)/$B$4</f>
        <v>#N/A</v>
      </c>
      <c r="BA7" s="4" t="e">
        <f>('Per Capita Nominal'!BB7*'Per Capita Nominal'!BB$75)/$B$4</f>
        <v>#N/A</v>
      </c>
      <c r="BB7" s="4" t="e">
        <f>('Per Capita Nominal'!BC7*'Per Capita Nominal'!BC$75)/$B$4</f>
        <v>#N/A</v>
      </c>
      <c r="BC7" s="4" t="e">
        <f>('Per Capita Nominal'!BD7*'Per Capita Nominal'!BD$75)/$B$4</f>
        <v>#N/A</v>
      </c>
      <c r="BD7" s="4" t="e">
        <f>('Per Capita Nominal'!BE7*'Per Capita Nominal'!BE$75)/$B$4</f>
        <v>#N/A</v>
      </c>
      <c r="BE7" s="4" t="e">
        <f>('Per Capita Nominal'!BF7*'Per Capita Nominal'!BF$75)/$B$4</f>
        <v>#N/A</v>
      </c>
      <c r="BF7" s="4" t="e">
        <f>('Per Capita Nominal'!BG7*'Per Capita Nominal'!BG$75)/$B$4</f>
        <v>#N/A</v>
      </c>
      <c r="BG7" s="4" t="e">
        <f>('Per Capita Nominal'!BH7*'Per Capita Nominal'!BH$75)/$B$4</f>
        <v>#N/A</v>
      </c>
      <c r="BH7" s="4" t="e">
        <f>('Per Capita Nominal'!BI7*'Per Capita Nominal'!BI$75)/$B$4</f>
        <v>#N/A</v>
      </c>
      <c r="BI7" s="4" t="e">
        <f>('Per Capita Nominal'!BJ7*'Per Capita Nominal'!BJ$75)/$B$4</f>
        <v>#N/A</v>
      </c>
      <c r="BJ7" s="4" t="e">
        <f>('Per Capita Nominal'!BK7*'Per Capita Nominal'!BK$75)/$B$4</f>
        <v>#N/A</v>
      </c>
      <c r="BK7" s="4" t="e">
        <f>('Per Capita Nominal'!BL7*'Per Capita Nominal'!BL$75)/$B$4</f>
        <v>#N/A</v>
      </c>
      <c r="BL7" s="4" t="e">
        <f>('Per Capita Nominal'!BM7*'Per Capita Nominal'!BM$75)/$B$4</f>
        <v>#N/A</v>
      </c>
      <c r="BM7" s="4" t="e">
        <f>('Per Capita Nominal'!BN7*'Per Capita Nominal'!BN$75)/$B$4</f>
        <v>#N/A</v>
      </c>
      <c r="BN7" s="4" t="e">
        <f>('Per Capita Nominal'!BO7*'Per Capita Nominal'!BO$75)/$B$4</f>
        <v>#N/A</v>
      </c>
      <c r="BO7" s="4" t="e">
        <f>('Per Capita Nominal'!BP7*'Per Capita Nominal'!BP$75)/$B$4</f>
        <v>#N/A</v>
      </c>
      <c r="BP7" s="4" t="e">
        <f>('Per Capita Nominal'!BQ7*'Per Capita Nominal'!BQ$75)/$B$4</f>
        <v>#N/A</v>
      </c>
      <c r="BQ7" s="4" t="e">
        <f>('Per Capita Nominal'!BR7*'Per Capita Nominal'!BR$75)/$B$4</f>
        <v>#N/A</v>
      </c>
      <c r="BR7" s="4" t="e">
        <f>('Per Capita Nominal'!BS7*'Per Capita Nominal'!BS$75)/$B$4</f>
        <v>#N/A</v>
      </c>
      <c r="BS7" s="4" t="e">
        <f>('Per Capita Nominal'!BT7*'Per Capita Nominal'!BT$75)/$B$4</f>
        <v>#N/A</v>
      </c>
      <c r="BT7" s="4" t="e">
        <f>('Per Capita Nominal'!BU7*'Per Capita Nominal'!BU$75)/$B$4</f>
        <v>#N/A</v>
      </c>
      <c r="BU7" s="4" t="e">
        <f>('Per Capita Nominal'!BV7*'Per Capita Nominal'!BV$75)/$B$4</f>
        <v>#N/A</v>
      </c>
      <c r="BV7" s="4" t="e">
        <f>('Per Capita Nominal'!BW7*'Per Capita Nominal'!BW$75)/$B$4</f>
        <v>#N/A</v>
      </c>
      <c r="BW7" s="4" t="e">
        <f>('Per Capita Nominal'!BX7*'Per Capita Nominal'!BX$75)/$B$4</f>
        <v>#N/A</v>
      </c>
      <c r="BX7" s="4" t="e">
        <f>('Per Capita Nominal'!BY7*'Per Capita Nominal'!BY$75)/$B$4</f>
        <v>#N/A</v>
      </c>
      <c r="BY7" s="4" t="e">
        <f>('Per Capita Nominal'!BZ7*'Per Capita Nominal'!BZ$75)/$B$4</f>
        <v>#N/A</v>
      </c>
      <c r="BZ7" s="4" t="e">
        <f>('Per Capita Nominal'!CA7*'Per Capita Nominal'!CA$75)/$B$4</f>
        <v>#N/A</v>
      </c>
      <c r="CA7" s="4" t="e">
        <f>('Per Capita Nominal'!CB7*'Per Capita Nominal'!CB$75)/$B$4</f>
        <v>#N/A</v>
      </c>
      <c r="CB7" s="4" t="e">
        <f>('Per Capita Nominal'!CC7*'Per Capita Nominal'!CC$75)/$B$4</f>
        <v>#N/A</v>
      </c>
      <c r="CC7" s="4" t="e">
        <f>('Per Capita Nominal'!CD7*'Per Capita Nominal'!CD$75)/$B$4</f>
        <v>#N/A</v>
      </c>
      <c r="CD7" s="4" t="e">
        <f>('Per Capita Nominal'!CE7*'Per Capita Nominal'!CE$75)/$B$4</f>
        <v>#N/A</v>
      </c>
      <c r="CE7" s="4" t="e">
        <f>('Per Capita Nominal'!CF7*'Per Capita Nominal'!CF$75)/$B$4</f>
        <v>#N/A</v>
      </c>
      <c r="CF7" s="4" t="e">
        <f>('Per Capita Nominal'!CG7*'Per Capita Nominal'!CG$75)/$B$4</f>
        <v>#N/A</v>
      </c>
      <c r="CG7" s="4" t="e">
        <f>('Per Capita Nominal'!CH7*'Per Capita Nominal'!CH$75)/$B$4</f>
        <v>#N/A</v>
      </c>
      <c r="CH7" s="4" t="e">
        <f>('Per Capita Nominal'!CI7*'Per Capita Nominal'!CI$75)/$B$4</f>
        <v>#N/A</v>
      </c>
      <c r="CI7" s="4" t="e">
        <f>('Per Capita Nominal'!CJ7*'Per Capita Nominal'!CJ$75)/$B$4</f>
        <v>#N/A</v>
      </c>
      <c r="CJ7" s="4" t="e">
        <f>('Per Capita Nominal'!CK7*'Per Capita Nominal'!CK$75)/$B$4</f>
        <v>#N/A</v>
      </c>
      <c r="CK7" s="4" t="e">
        <f>('Per Capita Nominal'!CL7*'Per Capita Nominal'!CL$75)/$B$4</f>
        <v>#N/A</v>
      </c>
      <c r="CL7" s="4" t="e">
        <f>('Per Capita Nominal'!CM7*'Per Capita Nominal'!CM$75)/$B$4</f>
        <v>#N/A</v>
      </c>
      <c r="CM7" s="4" t="e">
        <f>('Per Capita Nominal'!CN7*'Per Capita Nominal'!CN$75)/$B$4</f>
        <v>#N/A</v>
      </c>
      <c r="CN7" s="4" t="e">
        <f>('Per Capita Nominal'!CO7*'Per Capita Nominal'!CO$75)/$B$4</f>
        <v>#N/A</v>
      </c>
      <c r="CO7" s="4" t="e">
        <f>('Per Capita Nominal'!CP7*'Per Capita Nominal'!CP$75)/$B$4</f>
        <v>#N/A</v>
      </c>
    </row>
    <row r="8" spans="1:94" outlineLevel="2">
      <c r="A8" s="204" t="s">
        <v>28</v>
      </c>
      <c r="B8" s="4" t="e">
        <f t="shared" si="0"/>
        <v>#N/A</v>
      </c>
      <c r="C8" s="10" t="e">
        <f>('Per Capita Nominal'!D8*'Per Capita Nominal'!D$75)/$B$4</f>
        <v>#N/A</v>
      </c>
      <c r="D8" s="4" t="e">
        <f>('Per Capita Nominal'!E8*'Per Capita Nominal'!E$75)/$B$4</f>
        <v>#N/A</v>
      </c>
      <c r="E8" s="4" t="e">
        <f>('Per Capita Nominal'!F8*'Per Capita Nominal'!F$75)/$B$4</f>
        <v>#N/A</v>
      </c>
      <c r="F8" s="4" t="e">
        <f>('Per Capita Nominal'!G8*'Per Capita Nominal'!G$75)/$B$4</f>
        <v>#N/A</v>
      </c>
      <c r="G8" s="4" t="e">
        <f>('Per Capita Nominal'!H8*'Per Capita Nominal'!H$75)/$B$4</f>
        <v>#N/A</v>
      </c>
      <c r="H8" s="4" t="e">
        <f>('Per Capita Nominal'!I8*'Per Capita Nominal'!I$75)/$B$4</f>
        <v>#N/A</v>
      </c>
      <c r="I8" s="4" t="e">
        <f>('Per Capita Nominal'!J8*'Per Capita Nominal'!J$75)/$B$4</f>
        <v>#N/A</v>
      </c>
      <c r="J8" s="4" t="e">
        <f>('Per Capita Nominal'!K8*'Per Capita Nominal'!K$75)/$B$4</f>
        <v>#N/A</v>
      </c>
      <c r="K8" s="4" t="e">
        <f>('Per Capita Nominal'!L8*'Per Capita Nominal'!L$75)/$B$4</f>
        <v>#N/A</v>
      </c>
      <c r="L8" s="4" t="e">
        <f>('Per Capita Nominal'!M8*'Per Capita Nominal'!M$75)/$B$4</f>
        <v>#N/A</v>
      </c>
      <c r="M8" s="4" t="e">
        <f>('Per Capita Nominal'!N8*'Per Capita Nominal'!N$75)/$B$4</f>
        <v>#N/A</v>
      </c>
      <c r="N8" s="4" t="e">
        <f>('Per Capita Nominal'!O8*'Per Capita Nominal'!O$75)/$B$4</f>
        <v>#N/A</v>
      </c>
      <c r="O8" s="4" t="e">
        <f>('Per Capita Nominal'!P8*'Per Capita Nominal'!P$75)/$B$4</f>
        <v>#N/A</v>
      </c>
      <c r="P8" s="4" t="e">
        <f>('Per Capita Nominal'!Q8*'Per Capita Nominal'!Q$75)/$B$4</f>
        <v>#N/A</v>
      </c>
      <c r="Q8" s="4" t="e">
        <f>('Per Capita Nominal'!R8*'Per Capita Nominal'!R$75)/$B$4</f>
        <v>#N/A</v>
      </c>
      <c r="R8" s="4" t="e">
        <f>('Per Capita Nominal'!S8*'Per Capita Nominal'!S$75)/$B$4</f>
        <v>#N/A</v>
      </c>
      <c r="S8" s="4" t="e">
        <f>('Per Capita Nominal'!T8*'Per Capita Nominal'!T$75)/$B$4</f>
        <v>#N/A</v>
      </c>
      <c r="T8" s="4" t="e">
        <f>('Per Capita Nominal'!U8*'Per Capita Nominal'!U$75)/$B$4</f>
        <v>#N/A</v>
      </c>
      <c r="U8" s="4" t="e">
        <f>('Per Capita Nominal'!V8*'Per Capita Nominal'!V$75)/$B$4</f>
        <v>#N/A</v>
      </c>
      <c r="V8" s="4" t="e">
        <f>('Per Capita Nominal'!W8*'Per Capita Nominal'!W$75)/$B$4</f>
        <v>#N/A</v>
      </c>
      <c r="W8" s="4" t="e">
        <f>('Per Capita Nominal'!X8*'Per Capita Nominal'!X$75)/$B$4</f>
        <v>#N/A</v>
      </c>
      <c r="X8" s="4" t="e">
        <f>('Per Capita Nominal'!Y8*'Per Capita Nominal'!Y$75)/$B$4</f>
        <v>#N/A</v>
      </c>
      <c r="Y8" s="4" t="e">
        <f>('Per Capita Nominal'!Z8*'Per Capita Nominal'!Z$75)/$B$4</f>
        <v>#N/A</v>
      </c>
      <c r="Z8" s="4" t="e">
        <f>('Per Capita Nominal'!AA8*'Per Capita Nominal'!AA$75)/$B$4</f>
        <v>#N/A</v>
      </c>
      <c r="AA8" s="4" t="e">
        <f>('Per Capita Nominal'!AB8*'Per Capita Nominal'!AB$75)/$B$4</f>
        <v>#N/A</v>
      </c>
      <c r="AB8" s="4" t="e">
        <f>('Per Capita Nominal'!AC8*'Per Capita Nominal'!AC$75)/$B$4</f>
        <v>#N/A</v>
      </c>
      <c r="AC8" s="4" t="e">
        <f>('Per Capita Nominal'!AD8*'Per Capita Nominal'!AD$75)/$B$4</f>
        <v>#N/A</v>
      </c>
      <c r="AD8" s="4" t="e">
        <f>('Per Capita Nominal'!AE8*'Per Capita Nominal'!AE$75)/$B$4</f>
        <v>#N/A</v>
      </c>
      <c r="AE8" s="4" t="e">
        <f>('Per Capita Nominal'!AF8*'Per Capita Nominal'!AF$75)/$B$4</f>
        <v>#N/A</v>
      </c>
      <c r="AF8" s="4" t="e">
        <f>('Per Capita Nominal'!AG8*'Per Capita Nominal'!AG$75)/$B$4</f>
        <v>#N/A</v>
      </c>
      <c r="AG8" s="4" t="e">
        <f>('Per Capita Nominal'!AH8*'Per Capita Nominal'!AH$75)/$B$4</f>
        <v>#N/A</v>
      </c>
      <c r="AH8" s="4" t="e">
        <f>('Per Capita Nominal'!AI8*'Per Capita Nominal'!AI$75)/$B$4</f>
        <v>#N/A</v>
      </c>
      <c r="AI8" s="4" t="e">
        <f>('Per Capita Nominal'!AJ8*'Per Capita Nominal'!AJ$75)/$B$4</f>
        <v>#N/A</v>
      </c>
      <c r="AJ8" s="4" t="e">
        <f>('Per Capita Nominal'!AK8*'Per Capita Nominal'!AK$75)/$B$4</f>
        <v>#N/A</v>
      </c>
      <c r="AK8" s="4" t="e">
        <f>('Per Capita Nominal'!AL8*'Per Capita Nominal'!AL$75)/$B$4</f>
        <v>#N/A</v>
      </c>
      <c r="AL8" s="4" t="e">
        <f>('Per Capita Nominal'!AM8*'Per Capita Nominal'!AM$75)/$B$4</f>
        <v>#N/A</v>
      </c>
      <c r="AM8" s="4" t="e">
        <f>('Per Capita Nominal'!AN8*'Per Capita Nominal'!AN$75)/$B$4</f>
        <v>#N/A</v>
      </c>
      <c r="AN8" s="4" t="e">
        <f>('Per Capita Nominal'!AO8*'Per Capita Nominal'!AO$75)/$B$4</f>
        <v>#N/A</v>
      </c>
      <c r="AO8" s="4" t="e">
        <f>('Per Capita Nominal'!AP8*'Per Capita Nominal'!AP$75)/$B$4</f>
        <v>#N/A</v>
      </c>
      <c r="AP8" s="4" t="e">
        <f>('Per Capita Nominal'!AQ8*'Per Capita Nominal'!AQ$75)/$B$4</f>
        <v>#N/A</v>
      </c>
      <c r="AQ8" s="4" t="e">
        <f>('Per Capita Nominal'!AR8*'Per Capita Nominal'!AR$75)/$B$4</f>
        <v>#N/A</v>
      </c>
      <c r="AR8" s="4" t="e">
        <f>('Per Capita Nominal'!AS8*'Per Capita Nominal'!AS$75)/$B$4</f>
        <v>#N/A</v>
      </c>
      <c r="AS8" s="4" t="e">
        <f>('Per Capita Nominal'!AT8*'Per Capita Nominal'!AT$75)/$B$4</f>
        <v>#N/A</v>
      </c>
      <c r="AT8" s="4" t="e">
        <f>('Per Capita Nominal'!AU8*'Per Capita Nominal'!AU$75)/$B$4</f>
        <v>#N/A</v>
      </c>
      <c r="AU8" s="4" t="e">
        <f>('Per Capita Nominal'!AV8*'Per Capita Nominal'!AV$75)/$B$4</f>
        <v>#N/A</v>
      </c>
      <c r="AV8" s="4" t="e">
        <f>('Per Capita Nominal'!AW8*'Per Capita Nominal'!AW$75)/$B$4</f>
        <v>#N/A</v>
      </c>
      <c r="AW8" s="4" t="e">
        <f>('Per Capita Nominal'!AX8*'Per Capita Nominal'!AX$75)/$B$4</f>
        <v>#N/A</v>
      </c>
      <c r="AX8" s="4" t="e">
        <f>('Per Capita Nominal'!AY8*'Per Capita Nominal'!AY$75)/$B$4</f>
        <v>#N/A</v>
      </c>
      <c r="AY8" s="4" t="e">
        <f>('Per Capita Nominal'!AZ8*'Per Capita Nominal'!AZ$75)/$B$4</f>
        <v>#N/A</v>
      </c>
      <c r="AZ8" s="4" t="e">
        <f>('Per Capita Nominal'!BA8*'Per Capita Nominal'!BA$75)/$B$4</f>
        <v>#N/A</v>
      </c>
      <c r="BA8" s="4" t="e">
        <f>('Per Capita Nominal'!BB8*'Per Capita Nominal'!BB$75)/$B$4</f>
        <v>#N/A</v>
      </c>
      <c r="BB8" s="4" t="e">
        <f>('Per Capita Nominal'!BC8*'Per Capita Nominal'!BC$75)/$B$4</f>
        <v>#N/A</v>
      </c>
      <c r="BC8" s="4" t="e">
        <f>('Per Capita Nominal'!BD8*'Per Capita Nominal'!BD$75)/$B$4</f>
        <v>#N/A</v>
      </c>
      <c r="BD8" s="4" t="e">
        <f>('Per Capita Nominal'!BE8*'Per Capita Nominal'!BE$75)/$B$4</f>
        <v>#N/A</v>
      </c>
      <c r="BE8" s="4" t="e">
        <f>('Per Capita Nominal'!BF8*'Per Capita Nominal'!BF$75)/$B$4</f>
        <v>#N/A</v>
      </c>
      <c r="BF8" s="4" t="e">
        <f>('Per Capita Nominal'!BG8*'Per Capita Nominal'!BG$75)/$B$4</f>
        <v>#N/A</v>
      </c>
      <c r="BG8" s="4" t="e">
        <f>('Per Capita Nominal'!BH8*'Per Capita Nominal'!BH$75)/$B$4</f>
        <v>#N/A</v>
      </c>
      <c r="BH8" s="4" t="e">
        <f>('Per Capita Nominal'!BI8*'Per Capita Nominal'!BI$75)/$B$4</f>
        <v>#N/A</v>
      </c>
      <c r="BI8" s="4" t="e">
        <f>('Per Capita Nominal'!BJ8*'Per Capita Nominal'!BJ$75)/$B$4</f>
        <v>#N/A</v>
      </c>
      <c r="BJ8" s="4" t="e">
        <f>('Per Capita Nominal'!BK8*'Per Capita Nominal'!BK$75)/$B$4</f>
        <v>#N/A</v>
      </c>
      <c r="BK8" s="4" t="e">
        <f>('Per Capita Nominal'!BL8*'Per Capita Nominal'!BL$75)/$B$4</f>
        <v>#N/A</v>
      </c>
      <c r="BL8" s="4" t="e">
        <f>('Per Capita Nominal'!BM8*'Per Capita Nominal'!BM$75)/$B$4</f>
        <v>#N/A</v>
      </c>
      <c r="BM8" s="4" t="e">
        <f>('Per Capita Nominal'!BN8*'Per Capita Nominal'!BN$75)/$B$4</f>
        <v>#N/A</v>
      </c>
      <c r="BN8" s="4" t="e">
        <f>('Per Capita Nominal'!BO8*'Per Capita Nominal'!BO$75)/$B$4</f>
        <v>#N/A</v>
      </c>
      <c r="BO8" s="4" t="e">
        <f>('Per Capita Nominal'!BP8*'Per Capita Nominal'!BP$75)/$B$4</f>
        <v>#N/A</v>
      </c>
      <c r="BP8" s="4" t="e">
        <f>('Per Capita Nominal'!BQ8*'Per Capita Nominal'!BQ$75)/$B$4</f>
        <v>#N/A</v>
      </c>
      <c r="BQ8" s="4" t="e">
        <f>('Per Capita Nominal'!BR8*'Per Capita Nominal'!BR$75)/$B$4</f>
        <v>#N/A</v>
      </c>
      <c r="BR8" s="4" t="e">
        <f>('Per Capita Nominal'!BS8*'Per Capita Nominal'!BS$75)/$B$4</f>
        <v>#N/A</v>
      </c>
      <c r="BS8" s="4" t="e">
        <f>('Per Capita Nominal'!BT8*'Per Capita Nominal'!BT$75)/$B$4</f>
        <v>#N/A</v>
      </c>
      <c r="BT8" s="4" t="e">
        <f>('Per Capita Nominal'!BU8*'Per Capita Nominal'!BU$75)/$B$4</f>
        <v>#N/A</v>
      </c>
      <c r="BU8" s="4" t="e">
        <f>('Per Capita Nominal'!BV8*'Per Capita Nominal'!BV$75)/$B$4</f>
        <v>#N/A</v>
      </c>
      <c r="BV8" s="4" t="e">
        <f>('Per Capita Nominal'!BW8*'Per Capita Nominal'!BW$75)/$B$4</f>
        <v>#N/A</v>
      </c>
      <c r="BW8" s="4" t="e">
        <f>('Per Capita Nominal'!BX8*'Per Capita Nominal'!BX$75)/$B$4</f>
        <v>#N/A</v>
      </c>
      <c r="BX8" s="4" t="e">
        <f>('Per Capita Nominal'!BY8*'Per Capita Nominal'!BY$75)/$B$4</f>
        <v>#N/A</v>
      </c>
      <c r="BY8" s="4" t="e">
        <f>('Per Capita Nominal'!BZ8*'Per Capita Nominal'!BZ$75)/$B$4</f>
        <v>#N/A</v>
      </c>
      <c r="BZ8" s="4" t="e">
        <f>('Per Capita Nominal'!CA8*'Per Capita Nominal'!CA$75)/$B$4</f>
        <v>#N/A</v>
      </c>
      <c r="CA8" s="4" t="e">
        <f>('Per Capita Nominal'!CB8*'Per Capita Nominal'!CB$75)/$B$4</f>
        <v>#N/A</v>
      </c>
      <c r="CB8" s="4" t="e">
        <f>('Per Capita Nominal'!CC8*'Per Capita Nominal'!CC$75)/$B$4</f>
        <v>#N/A</v>
      </c>
      <c r="CC8" s="4" t="e">
        <f>('Per Capita Nominal'!CD8*'Per Capita Nominal'!CD$75)/$B$4</f>
        <v>#N/A</v>
      </c>
      <c r="CD8" s="4" t="e">
        <f>('Per Capita Nominal'!CE8*'Per Capita Nominal'!CE$75)/$B$4</f>
        <v>#N/A</v>
      </c>
      <c r="CE8" s="4" t="e">
        <f>('Per Capita Nominal'!CF8*'Per Capita Nominal'!CF$75)/$B$4</f>
        <v>#N/A</v>
      </c>
      <c r="CF8" s="4" t="e">
        <f>('Per Capita Nominal'!CG8*'Per Capita Nominal'!CG$75)/$B$4</f>
        <v>#N/A</v>
      </c>
      <c r="CG8" s="4" t="e">
        <f>('Per Capita Nominal'!CH8*'Per Capita Nominal'!CH$75)/$B$4</f>
        <v>#N/A</v>
      </c>
      <c r="CH8" s="4" t="e">
        <f>('Per Capita Nominal'!CI8*'Per Capita Nominal'!CI$75)/$B$4</f>
        <v>#N/A</v>
      </c>
      <c r="CI8" s="4" t="e">
        <f>('Per Capita Nominal'!CJ8*'Per Capita Nominal'!CJ$75)/$B$4</f>
        <v>#N/A</v>
      </c>
      <c r="CJ8" s="4" t="e">
        <f>('Per Capita Nominal'!CK8*'Per Capita Nominal'!CK$75)/$B$4</f>
        <v>#N/A</v>
      </c>
      <c r="CK8" s="4" t="e">
        <f>('Per Capita Nominal'!CL8*'Per Capita Nominal'!CL$75)/$B$4</f>
        <v>#N/A</v>
      </c>
      <c r="CL8" s="4" t="e">
        <f>('Per Capita Nominal'!CM8*'Per Capita Nominal'!CM$75)/$B$4</f>
        <v>#N/A</v>
      </c>
      <c r="CM8" s="4" t="e">
        <f>('Per Capita Nominal'!CN8*'Per Capita Nominal'!CN$75)/$B$4</f>
        <v>#N/A</v>
      </c>
      <c r="CN8" s="4" t="e">
        <f>('Per Capita Nominal'!CO8*'Per Capita Nominal'!CO$75)/$B$4</f>
        <v>#N/A</v>
      </c>
      <c r="CO8" s="4" t="e">
        <f>('Per Capita Nominal'!CP8*'Per Capita Nominal'!CP$75)/$B$4</f>
        <v>#N/A</v>
      </c>
    </row>
    <row r="9" spans="1:94" outlineLevel="3">
      <c r="A9" s="30" t="s">
        <v>29</v>
      </c>
      <c r="B9" s="4" t="e">
        <f t="shared" si="0"/>
        <v>#N/A</v>
      </c>
      <c r="C9" s="10" t="e">
        <f>('Per Capita Nominal'!D9*'Per Capita Nominal'!D$75)/$B$4</f>
        <v>#N/A</v>
      </c>
      <c r="D9" s="4" t="e">
        <f>('Per Capita Nominal'!E9*'Per Capita Nominal'!E$75)/$B$4</f>
        <v>#N/A</v>
      </c>
      <c r="E9" s="4" t="e">
        <f>('Per Capita Nominal'!F9*'Per Capita Nominal'!F$75)/$B$4</f>
        <v>#N/A</v>
      </c>
      <c r="F9" s="4" t="e">
        <f>('Per Capita Nominal'!G9*'Per Capita Nominal'!G$75)/$B$4</f>
        <v>#N/A</v>
      </c>
      <c r="G9" s="4" t="e">
        <f>('Per Capita Nominal'!H9*'Per Capita Nominal'!H$75)/$B$4</f>
        <v>#N/A</v>
      </c>
      <c r="H9" s="4" t="e">
        <f>('Per Capita Nominal'!I9*'Per Capita Nominal'!I$75)/$B$4</f>
        <v>#N/A</v>
      </c>
      <c r="I9" s="4" t="e">
        <f>('Per Capita Nominal'!J9*'Per Capita Nominal'!J$75)/$B$4</f>
        <v>#N/A</v>
      </c>
      <c r="J9" s="4" t="e">
        <f>('Per Capita Nominal'!K9*'Per Capita Nominal'!K$75)/$B$4</f>
        <v>#N/A</v>
      </c>
      <c r="K9" s="4" t="e">
        <f>('Per Capita Nominal'!L9*'Per Capita Nominal'!L$75)/$B$4</f>
        <v>#N/A</v>
      </c>
      <c r="L9" s="4" t="e">
        <f>('Per Capita Nominal'!M9*'Per Capita Nominal'!M$75)/$B$4</f>
        <v>#N/A</v>
      </c>
      <c r="M9" s="4" t="e">
        <f>('Per Capita Nominal'!N9*'Per Capita Nominal'!N$75)/$B$4</f>
        <v>#N/A</v>
      </c>
      <c r="N9" s="4" t="e">
        <f>('Per Capita Nominal'!O9*'Per Capita Nominal'!O$75)/$B$4</f>
        <v>#N/A</v>
      </c>
      <c r="O9" s="4" t="e">
        <f>('Per Capita Nominal'!P9*'Per Capita Nominal'!P$75)/$B$4</f>
        <v>#N/A</v>
      </c>
      <c r="P9" s="4" t="e">
        <f>('Per Capita Nominal'!Q9*'Per Capita Nominal'!Q$75)/$B$4</f>
        <v>#N/A</v>
      </c>
      <c r="Q9" s="4" t="e">
        <f>('Per Capita Nominal'!R9*'Per Capita Nominal'!R$75)/$B$4</f>
        <v>#N/A</v>
      </c>
      <c r="R9" s="4" t="e">
        <f>('Per Capita Nominal'!S9*'Per Capita Nominal'!S$75)/$B$4</f>
        <v>#N/A</v>
      </c>
      <c r="S9" s="4" t="e">
        <f>('Per Capita Nominal'!T9*'Per Capita Nominal'!T$75)/$B$4</f>
        <v>#N/A</v>
      </c>
      <c r="T9" s="4" t="e">
        <f>('Per Capita Nominal'!U9*'Per Capita Nominal'!U$75)/$B$4</f>
        <v>#N/A</v>
      </c>
      <c r="U9" s="4" t="e">
        <f>('Per Capita Nominal'!V9*'Per Capita Nominal'!V$75)/$B$4</f>
        <v>#N/A</v>
      </c>
      <c r="V9" s="4" t="e">
        <f>('Per Capita Nominal'!W9*'Per Capita Nominal'!W$75)/$B$4</f>
        <v>#N/A</v>
      </c>
      <c r="W9" s="4" t="e">
        <f>('Per Capita Nominal'!X9*'Per Capita Nominal'!X$75)/$B$4</f>
        <v>#N/A</v>
      </c>
      <c r="X9" s="4" t="e">
        <f>('Per Capita Nominal'!Y9*'Per Capita Nominal'!Y$75)/$B$4</f>
        <v>#N/A</v>
      </c>
      <c r="Y9" s="4" t="e">
        <f>('Per Capita Nominal'!Z9*'Per Capita Nominal'!Z$75)/$B$4</f>
        <v>#N/A</v>
      </c>
      <c r="Z9" s="4" t="e">
        <f>('Per Capita Nominal'!AA9*'Per Capita Nominal'!AA$75)/$B$4</f>
        <v>#N/A</v>
      </c>
      <c r="AA9" s="4" t="e">
        <f>('Per Capita Nominal'!AB9*'Per Capita Nominal'!AB$75)/$B$4</f>
        <v>#N/A</v>
      </c>
      <c r="AB9" s="4" t="e">
        <f>('Per Capita Nominal'!AC9*'Per Capita Nominal'!AC$75)/$B$4</f>
        <v>#N/A</v>
      </c>
      <c r="AC9" s="4" t="e">
        <f>('Per Capita Nominal'!AD9*'Per Capita Nominal'!AD$75)/$B$4</f>
        <v>#N/A</v>
      </c>
      <c r="AD9" s="4" t="e">
        <f>('Per Capita Nominal'!AE9*'Per Capita Nominal'!AE$75)/$B$4</f>
        <v>#N/A</v>
      </c>
      <c r="AE9" s="4" t="e">
        <f>('Per Capita Nominal'!AF9*'Per Capita Nominal'!AF$75)/$B$4</f>
        <v>#N/A</v>
      </c>
      <c r="AF9" s="4" t="e">
        <f>('Per Capita Nominal'!AG9*'Per Capita Nominal'!AG$75)/$B$4</f>
        <v>#N/A</v>
      </c>
      <c r="AG9" s="4" t="e">
        <f>('Per Capita Nominal'!AH9*'Per Capita Nominal'!AH$75)/$B$4</f>
        <v>#N/A</v>
      </c>
      <c r="AH9" s="4" t="e">
        <f>('Per Capita Nominal'!AI9*'Per Capita Nominal'!AI$75)/$B$4</f>
        <v>#N/A</v>
      </c>
      <c r="AI9" s="4" t="e">
        <f>('Per Capita Nominal'!AJ9*'Per Capita Nominal'!AJ$75)/$B$4</f>
        <v>#N/A</v>
      </c>
      <c r="AJ9" s="4" t="e">
        <f>('Per Capita Nominal'!AK9*'Per Capita Nominal'!AK$75)/$B$4</f>
        <v>#N/A</v>
      </c>
      <c r="AK9" s="4" t="e">
        <f>('Per Capita Nominal'!AL9*'Per Capita Nominal'!AL$75)/$B$4</f>
        <v>#N/A</v>
      </c>
      <c r="AL9" s="4" t="e">
        <f>('Per Capita Nominal'!AM9*'Per Capita Nominal'!AM$75)/$B$4</f>
        <v>#N/A</v>
      </c>
      <c r="AM9" s="4" t="e">
        <f>('Per Capita Nominal'!AN9*'Per Capita Nominal'!AN$75)/$B$4</f>
        <v>#N/A</v>
      </c>
      <c r="AN9" s="4" t="e">
        <f>('Per Capita Nominal'!AO9*'Per Capita Nominal'!AO$75)/$B$4</f>
        <v>#N/A</v>
      </c>
      <c r="AO9" s="4" t="e">
        <f>('Per Capita Nominal'!AP9*'Per Capita Nominal'!AP$75)/$B$4</f>
        <v>#N/A</v>
      </c>
      <c r="AP9" s="4" t="e">
        <f>('Per Capita Nominal'!AQ9*'Per Capita Nominal'!AQ$75)/$B$4</f>
        <v>#N/A</v>
      </c>
      <c r="AQ9" s="4" t="e">
        <f>('Per Capita Nominal'!AR9*'Per Capita Nominal'!AR$75)/$B$4</f>
        <v>#N/A</v>
      </c>
      <c r="AR9" s="4" t="e">
        <f>('Per Capita Nominal'!AS9*'Per Capita Nominal'!AS$75)/$B$4</f>
        <v>#N/A</v>
      </c>
      <c r="AS9" s="4" t="e">
        <f>('Per Capita Nominal'!AT9*'Per Capita Nominal'!AT$75)/$B$4</f>
        <v>#N/A</v>
      </c>
      <c r="AT9" s="4" t="e">
        <f>('Per Capita Nominal'!AU9*'Per Capita Nominal'!AU$75)/$B$4</f>
        <v>#N/A</v>
      </c>
      <c r="AU9" s="4" t="e">
        <f>('Per Capita Nominal'!AV9*'Per Capita Nominal'!AV$75)/$B$4</f>
        <v>#N/A</v>
      </c>
      <c r="AV9" s="4" t="e">
        <f>('Per Capita Nominal'!AW9*'Per Capita Nominal'!AW$75)/$B$4</f>
        <v>#N/A</v>
      </c>
      <c r="AW9" s="4" t="e">
        <f>('Per Capita Nominal'!AX9*'Per Capita Nominal'!AX$75)/$B$4</f>
        <v>#N/A</v>
      </c>
      <c r="AX9" s="4" t="e">
        <f>('Per Capita Nominal'!AY9*'Per Capita Nominal'!AY$75)/$B$4</f>
        <v>#N/A</v>
      </c>
      <c r="AY9" s="4" t="e">
        <f>('Per Capita Nominal'!AZ9*'Per Capita Nominal'!AZ$75)/$B$4</f>
        <v>#N/A</v>
      </c>
      <c r="AZ9" s="4" t="e">
        <f>('Per Capita Nominal'!BA9*'Per Capita Nominal'!BA$75)/$B$4</f>
        <v>#N/A</v>
      </c>
      <c r="BA9" s="4" t="e">
        <f>('Per Capita Nominal'!BB9*'Per Capita Nominal'!BB$75)/$B$4</f>
        <v>#N/A</v>
      </c>
      <c r="BB9" s="4" t="e">
        <f>('Per Capita Nominal'!BC9*'Per Capita Nominal'!BC$75)/$B$4</f>
        <v>#N/A</v>
      </c>
      <c r="BC9" s="4" t="e">
        <f>('Per Capita Nominal'!BD9*'Per Capita Nominal'!BD$75)/$B$4</f>
        <v>#N/A</v>
      </c>
      <c r="BD9" s="4" t="e">
        <f>('Per Capita Nominal'!BE9*'Per Capita Nominal'!BE$75)/$B$4</f>
        <v>#N/A</v>
      </c>
      <c r="BE9" s="4" t="e">
        <f>('Per Capita Nominal'!BF9*'Per Capita Nominal'!BF$75)/$B$4</f>
        <v>#N/A</v>
      </c>
      <c r="BF9" s="4" t="e">
        <f>('Per Capita Nominal'!BG9*'Per Capita Nominal'!BG$75)/$B$4</f>
        <v>#N/A</v>
      </c>
      <c r="BG9" s="4" t="e">
        <f>('Per Capita Nominal'!BH9*'Per Capita Nominal'!BH$75)/$B$4</f>
        <v>#N/A</v>
      </c>
      <c r="BH9" s="4" t="e">
        <f>('Per Capita Nominal'!BI9*'Per Capita Nominal'!BI$75)/$B$4</f>
        <v>#N/A</v>
      </c>
      <c r="BI9" s="4" t="e">
        <f>('Per Capita Nominal'!BJ9*'Per Capita Nominal'!BJ$75)/$B$4</f>
        <v>#N/A</v>
      </c>
      <c r="BJ9" s="4" t="e">
        <f>('Per Capita Nominal'!BK9*'Per Capita Nominal'!BK$75)/$B$4</f>
        <v>#N/A</v>
      </c>
      <c r="BK9" s="4" t="e">
        <f>('Per Capita Nominal'!BL9*'Per Capita Nominal'!BL$75)/$B$4</f>
        <v>#N/A</v>
      </c>
      <c r="BL9" s="4" t="e">
        <f>('Per Capita Nominal'!BM9*'Per Capita Nominal'!BM$75)/$B$4</f>
        <v>#N/A</v>
      </c>
      <c r="BM9" s="4" t="e">
        <f>('Per Capita Nominal'!BN9*'Per Capita Nominal'!BN$75)/$B$4</f>
        <v>#N/A</v>
      </c>
      <c r="BN9" s="4" t="e">
        <f>('Per Capita Nominal'!BO9*'Per Capita Nominal'!BO$75)/$B$4</f>
        <v>#N/A</v>
      </c>
      <c r="BO9" s="4" t="e">
        <f>('Per Capita Nominal'!BP9*'Per Capita Nominal'!BP$75)/$B$4</f>
        <v>#N/A</v>
      </c>
      <c r="BP9" s="4" t="e">
        <f>('Per Capita Nominal'!BQ9*'Per Capita Nominal'!BQ$75)/$B$4</f>
        <v>#N/A</v>
      </c>
      <c r="BQ9" s="4" t="e">
        <f>('Per Capita Nominal'!BR9*'Per Capita Nominal'!BR$75)/$B$4</f>
        <v>#N/A</v>
      </c>
      <c r="BR9" s="4" t="e">
        <f>('Per Capita Nominal'!BS9*'Per Capita Nominal'!BS$75)/$B$4</f>
        <v>#N/A</v>
      </c>
      <c r="BS9" s="4" t="e">
        <f>('Per Capita Nominal'!BT9*'Per Capita Nominal'!BT$75)/$B$4</f>
        <v>#N/A</v>
      </c>
      <c r="BT9" s="4" t="e">
        <f>('Per Capita Nominal'!BU9*'Per Capita Nominal'!BU$75)/$B$4</f>
        <v>#N/A</v>
      </c>
      <c r="BU9" s="4" t="e">
        <f>('Per Capita Nominal'!BV9*'Per Capita Nominal'!BV$75)/$B$4</f>
        <v>#N/A</v>
      </c>
      <c r="BV9" s="4" t="e">
        <f>('Per Capita Nominal'!BW9*'Per Capita Nominal'!BW$75)/$B$4</f>
        <v>#N/A</v>
      </c>
      <c r="BW9" s="4" t="e">
        <f>('Per Capita Nominal'!BX9*'Per Capita Nominal'!BX$75)/$B$4</f>
        <v>#N/A</v>
      </c>
      <c r="BX9" s="4" t="e">
        <f>('Per Capita Nominal'!BY9*'Per Capita Nominal'!BY$75)/$B$4</f>
        <v>#N/A</v>
      </c>
      <c r="BY9" s="4" t="e">
        <f>('Per Capita Nominal'!BZ9*'Per Capita Nominal'!BZ$75)/$B$4</f>
        <v>#N/A</v>
      </c>
      <c r="BZ9" s="4" t="e">
        <f>('Per Capita Nominal'!CA9*'Per Capita Nominal'!CA$75)/$B$4</f>
        <v>#N/A</v>
      </c>
      <c r="CA9" s="4" t="e">
        <f>('Per Capita Nominal'!CB9*'Per Capita Nominal'!CB$75)/$B$4</f>
        <v>#N/A</v>
      </c>
      <c r="CB9" s="4" t="e">
        <f>('Per Capita Nominal'!CC9*'Per Capita Nominal'!CC$75)/$B$4</f>
        <v>#N/A</v>
      </c>
      <c r="CC9" s="4" t="e">
        <f>('Per Capita Nominal'!CD9*'Per Capita Nominal'!CD$75)/$B$4</f>
        <v>#N/A</v>
      </c>
      <c r="CD9" s="4" t="e">
        <f>('Per Capita Nominal'!CE9*'Per Capita Nominal'!CE$75)/$B$4</f>
        <v>#N/A</v>
      </c>
      <c r="CE9" s="4" t="e">
        <f>('Per Capita Nominal'!CF9*'Per Capita Nominal'!CF$75)/$B$4</f>
        <v>#N/A</v>
      </c>
      <c r="CF9" s="4" t="e">
        <f>('Per Capita Nominal'!CG9*'Per Capita Nominal'!CG$75)/$B$4</f>
        <v>#N/A</v>
      </c>
      <c r="CG9" s="4" t="e">
        <f>('Per Capita Nominal'!CH9*'Per Capita Nominal'!CH$75)/$B$4</f>
        <v>#N/A</v>
      </c>
      <c r="CH9" s="4" t="e">
        <f>('Per Capita Nominal'!CI9*'Per Capita Nominal'!CI$75)/$B$4</f>
        <v>#N/A</v>
      </c>
      <c r="CI9" s="4" t="e">
        <f>('Per Capita Nominal'!CJ9*'Per Capita Nominal'!CJ$75)/$B$4</f>
        <v>#N/A</v>
      </c>
      <c r="CJ9" s="4" t="e">
        <f>('Per Capita Nominal'!CK9*'Per Capita Nominal'!CK$75)/$B$4</f>
        <v>#N/A</v>
      </c>
      <c r="CK9" s="4" t="e">
        <f>('Per Capita Nominal'!CL9*'Per Capita Nominal'!CL$75)/$B$4</f>
        <v>#N/A</v>
      </c>
      <c r="CL9" s="4" t="e">
        <f>('Per Capita Nominal'!CM9*'Per Capita Nominal'!CM$75)/$B$4</f>
        <v>#N/A</v>
      </c>
      <c r="CM9" s="4" t="e">
        <f>('Per Capita Nominal'!CN9*'Per Capita Nominal'!CN$75)/$B$4</f>
        <v>#N/A</v>
      </c>
      <c r="CN9" s="4" t="e">
        <f>('Per Capita Nominal'!CO9*'Per Capita Nominal'!CO$75)/$B$4</f>
        <v>#N/A</v>
      </c>
      <c r="CO9" s="4" t="e">
        <f>('Per Capita Nominal'!CP9*'Per Capita Nominal'!CP$75)/$B$4</f>
        <v>#N/A</v>
      </c>
    </row>
    <row r="10" spans="1:94" outlineLevel="3">
      <c r="A10" s="30" t="s">
        <v>30</v>
      </c>
      <c r="B10" s="4" t="e">
        <f t="shared" si="0"/>
        <v>#N/A</v>
      </c>
      <c r="C10" s="10" t="e">
        <f>('Per Capita Nominal'!D10*'Per Capita Nominal'!D$75)/$B$4</f>
        <v>#N/A</v>
      </c>
      <c r="D10" s="4" t="e">
        <f>('Per Capita Nominal'!E10*'Per Capita Nominal'!E$75)/$B$4</f>
        <v>#N/A</v>
      </c>
      <c r="E10" s="4" t="e">
        <f>('Per Capita Nominal'!F10*'Per Capita Nominal'!F$75)/$B$4</f>
        <v>#N/A</v>
      </c>
      <c r="F10" s="4" t="e">
        <f>('Per Capita Nominal'!G10*'Per Capita Nominal'!G$75)/$B$4</f>
        <v>#N/A</v>
      </c>
      <c r="G10" s="4" t="e">
        <f>('Per Capita Nominal'!H10*'Per Capita Nominal'!H$75)/$B$4</f>
        <v>#N/A</v>
      </c>
      <c r="H10" s="4" t="e">
        <f>('Per Capita Nominal'!I10*'Per Capita Nominal'!I$75)/$B$4</f>
        <v>#N/A</v>
      </c>
      <c r="I10" s="4" t="e">
        <f>('Per Capita Nominal'!J10*'Per Capita Nominal'!J$75)/$B$4</f>
        <v>#N/A</v>
      </c>
      <c r="J10" s="4" t="e">
        <f>('Per Capita Nominal'!K10*'Per Capita Nominal'!K$75)/$B$4</f>
        <v>#N/A</v>
      </c>
      <c r="K10" s="4" t="e">
        <f>('Per Capita Nominal'!L10*'Per Capita Nominal'!L$75)/$B$4</f>
        <v>#N/A</v>
      </c>
      <c r="L10" s="4" t="e">
        <f>('Per Capita Nominal'!M10*'Per Capita Nominal'!M$75)/$B$4</f>
        <v>#N/A</v>
      </c>
      <c r="M10" s="4" t="e">
        <f>('Per Capita Nominal'!N10*'Per Capita Nominal'!N$75)/$B$4</f>
        <v>#N/A</v>
      </c>
      <c r="N10" s="4" t="e">
        <f>('Per Capita Nominal'!O10*'Per Capita Nominal'!O$75)/$B$4</f>
        <v>#N/A</v>
      </c>
      <c r="O10" s="4" t="e">
        <f>('Per Capita Nominal'!P10*'Per Capita Nominal'!P$75)/$B$4</f>
        <v>#N/A</v>
      </c>
      <c r="P10" s="4" t="e">
        <f>('Per Capita Nominal'!Q10*'Per Capita Nominal'!Q$75)/$B$4</f>
        <v>#N/A</v>
      </c>
      <c r="Q10" s="4" t="e">
        <f>('Per Capita Nominal'!R10*'Per Capita Nominal'!R$75)/$B$4</f>
        <v>#N/A</v>
      </c>
      <c r="R10" s="4" t="e">
        <f>('Per Capita Nominal'!S10*'Per Capita Nominal'!S$75)/$B$4</f>
        <v>#N/A</v>
      </c>
      <c r="S10" s="4" t="e">
        <f>('Per Capita Nominal'!T10*'Per Capita Nominal'!T$75)/$B$4</f>
        <v>#N/A</v>
      </c>
      <c r="T10" s="4" t="e">
        <f>('Per Capita Nominal'!U10*'Per Capita Nominal'!U$75)/$B$4</f>
        <v>#N/A</v>
      </c>
      <c r="U10" s="4" t="e">
        <f>('Per Capita Nominal'!V10*'Per Capita Nominal'!V$75)/$B$4</f>
        <v>#N/A</v>
      </c>
      <c r="V10" s="4" t="e">
        <f>('Per Capita Nominal'!W10*'Per Capita Nominal'!W$75)/$B$4</f>
        <v>#N/A</v>
      </c>
      <c r="W10" s="4" t="e">
        <f>('Per Capita Nominal'!X10*'Per Capita Nominal'!X$75)/$B$4</f>
        <v>#N/A</v>
      </c>
      <c r="X10" s="4" t="e">
        <f>('Per Capita Nominal'!Y10*'Per Capita Nominal'!Y$75)/$B$4</f>
        <v>#N/A</v>
      </c>
      <c r="Y10" s="4" t="e">
        <f>('Per Capita Nominal'!Z10*'Per Capita Nominal'!Z$75)/$B$4</f>
        <v>#N/A</v>
      </c>
      <c r="Z10" s="4" t="e">
        <f>('Per Capita Nominal'!AA10*'Per Capita Nominal'!AA$75)/$B$4</f>
        <v>#N/A</v>
      </c>
      <c r="AA10" s="4" t="e">
        <f>('Per Capita Nominal'!AB10*'Per Capita Nominal'!AB$75)/$B$4</f>
        <v>#N/A</v>
      </c>
      <c r="AB10" s="4" t="e">
        <f>('Per Capita Nominal'!AC10*'Per Capita Nominal'!AC$75)/$B$4</f>
        <v>#N/A</v>
      </c>
      <c r="AC10" s="4" t="e">
        <f>('Per Capita Nominal'!AD10*'Per Capita Nominal'!AD$75)/$B$4</f>
        <v>#N/A</v>
      </c>
      <c r="AD10" s="4" t="e">
        <f>('Per Capita Nominal'!AE10*'Per Capita Nominal'!AE$75)/$B$4</f>
        <v>#N/A</v>
      </c>
      <c r="AE10" s="4" t="e">
        <f>('Per Capita Nominal'!AF10*'Per Capita Nominal'!AF$75)/$B$4</f>
        <v>#N/A</v>
      </c>
      <c r="AF10" s="4" t="e">
        <f>('Per Capita Nominal'!AG10*'Per Capita Nominal'!AG$75)/$B$4</f>
        <v>#N/A</v>
      </c>
      <c r="AG10" s="4" t="e">
        <f>('Per Capita Nominal'!AH10*'Per Capita Nominal'!AH$75)/$B$4</f>
        <v>#N/A</v>
      </c>
      <c r="AH10" s="4" t="e">
        <f>('Per Capita Nominal'!AI10*'Per Capita Nominal'!AI$75)/$B$4</f>
        <v>#N/A</v>
      </c>
      <c r="AI10" s="4" t="e">
        <f>('Per Capita Nominal'!AJ10*'Per Capita Nominal'!AJ$75)/$B$4</f>
        <v>#N/A</v>
      </c>
      <c r="AJ10" s="4" t="e">
        <f>('Per Capita Nominal'!AK10*'Per Capita Nominal'!AK$75)/$B$4</f>
        <v>#N/A</v>
      </c>
      <c r="AK10" s="4" t="e">
        <f>('Per Capita Nominal'!AL10*'Per Capita Nominal'!AL$75)/$B$4</f>
        <v>#N/A</v>
      </c>
      <c r="AL10" s="4" t="e">
        <f>('Per Capita Nominal'!AM10*'Per Capita Nominal'!AM$75)/$B$4</f>
        <v>#N/A</v>
      </c>
      <c r="AM10" s="4" t="e">
        <f>('Per Capita Nominal'!AN10*'Per Capita Nominal'!AN$75)/$B$4</f>
        <v>#N/A</v>
      </c>
      <c r="AN10" s="4" t="e">
        <f>('Per Capita Nominal'!AO10*'Per Capita Nominal'!AO$75)/$B$4</f>
        <v>#N/A</v>
      </c>
      <c r="AO10" s="4" t="e">
        <f>('Per Capita Nominal'!AP10*'Per Capita Nominal'!AP$75)/$B$4</f>
        <v>#N/A</v>
      </c>
      <c r="AP10" s="4" t="e">
        <f>('Per Capita Nominal'!AQ10*'Per Capita Nominal'!AQ$75)/$B$4</f>
        <v>#N/A</v>
      </c>
      <c r="AQ10" s="4" t="e">
        <f>('Per Capita Nominal'!AR10*'Per Capita Nominal'!AR$75)/$B$4</f>
        <v>#N/A</v>
      </c>
      <c r="AR10" s="4" t="e">
        <f>('Per Capita Nominal'!AS10*'Per Capita Nominal'!AS$75)/$B$4</f>
        <v>#N/A</v>
      </c>
      <c r="AS10" s="4" t="e">
        <f>('Per Capita Nominal'!AT10*'Per Capita Nominal'!AT$75)/$B$4</f>
        <v>#N/A</v>
      </c>
      <c r="AT10" s="4" t="e">
        <f>('Per Capita Nominal'!AU10*'Per Capita Nominal'!AU$75)/$B$4</f>
        <v>#N/A</v>
      </c>
      <c r="AU10" s="4" t="e">
        <f>('Per Capita Nominal'!AV10*'Per Capita Nominal'!AV$75)/$B$4</f>
        <v>#N/A</v>
      </c>
      <c r="AV10" s="4" t="e">
        <f>('Per Capita Nominal'!AW10*'Per Capita Nominal'!AW$75)/$B$4</f>
        <v>#N/A</v>
      </c>
      <c r="AW10" s="4" t="e">
        <f>('Per Capita Nominal'!AX10*'Per Capita Nominal'!AX$75)/$B$4</f>
        <v>#N/A</v>
      </c>
      <c r="AX10" s="4" t="e">
        <f>('Per Capita Nominal'!AY10*'Per Capita Nominal'!AY$75)/$B$4</f>
        <v>#N/A</v>
      </c>
      <c r="AY10" s="4" t="e">
        <f>('Per Capita Nominal'!AZ10*'Per Capita Nominal'!AZ$75)/$B$4</f>
        <v>#N/A</v>
      </c>
      <c r="AZ10" s="4" t="e">
        <f>('Per Capita Nominal'!BA10*'Per Capita Nominal'!BA$75)/$B$4</f>
        <v>#N/A</v>
      </c>
      <c r="BA10" s="4" t="e">
        <f>('Per Capita Nominal'!BB10*'Per Capita Nominal'!BB$75)/$B$4</f>
        <v>#N/A</v>
      </c>
      <c r="BB10" s="4" t="e">
        <f>('Per Capita Nominal'!BC10*'Per Capita Nominal'!BC$75)/$B$4</f>
        <v>#N/A</v>
      </c>
      <c r="BC10" s="4" t="e">
        <f>('Per Capita Nominal'!BD10*'Per Capita Nominal'!BD$75)/$B$4</f>
        <v>#N/A</v>
      </c>
      <c r="BD10" s="4" t="e">
        <f>('Per Capita Nominal'!BE10*'Per Capita Nominal'!BE$75)/$B$4</f>
        <v>#N/A</v>
      </c>
      <c r="BE10" s="4" t="e">
        <f>('Per Capita Nominal'!BF10*'Per Capita Nominal'!BF$75)/$B$4</f>
        <v>#N/A</v>
      </c>
      <c r="BF10" s="4" t="e">
        <f>('Per Capita Nominal'!BG10*'Per Capita Nominal'!BG$75)/$B$4</f>
        <v>#N/A</v>
      </c>
      <c r="BG10" s="4" t="e">
        <f>('Per Capita Nominal'!BH10*'Per Capita Nominal'!BH$75)/$B$4</f>
        <v>#N/A</v>
      </c>
      <c r="BH10" s="4" t="e">
        <f>('Per Capita Nominal'!BI10*'Per Capita Nominal'!BI$75)/$B$4</f>
        <v>#N/A</v>
      </c>
      <c r="BI10" s="4" t="e">
        <f>('Per Capita Nominal'!BJ10*'Per Capita Nominal'!BJ$75)/$B$4</f>
        <v>#N/A</v>
      </c>
      <c r="BJ10" s="4" t="e">
        <f>('Per Capita Nominal'!BK10*'Per Capita Nominal'!BK$75)/$B$4</f>
        <v>#N/A</v>
      </c>
      <c r="BK10" s="4" t="e">
        <f>('Per Capita Nominal'!BL10*'Per Capita Nominal'!BL$75)/$B$4</f>
        <v>#N/A</v>
      </c>
      <c r="BL10" s="4" t="e">
        <f>('Per Capita Nominal'!BM10*'Per Capita Nominal'!BM$75)/$B$4</f>
        <v>#N/A</v>
      </c>
      <c r="BM10" s="4" t="e">
        <f>('Per Capita Nominal'!BN10*'Per Capita Nominal'!BN$75)/$B$4</f>
        <v>#N/A</v>
      </c>
      <c r="BN10" s="4" t="e">
        <f>('Per Capita Nominal'!BO10*'Per Capita Nominal'!BO$75)/$B$4</f>
        <v>#N/A</v>
      </c>
      <c r="BO10" s="4" t="e">
        <f>('Per Capita Nominal'!BP10*'Per Capita Nominal'!BP$75)/$B$4</f>
        <v>#N/A</v>
      </c>
      <c r="BP10" s="4" t="e">
        <f>('Per Capita Nominal'!BQ10*'Per Capita Nominal'!BQ$75)/$B$4</f>
        <v>#N/A</v>
      </c>
      <c r="BQ10" s="4" t="e">
        <f>('Per Capita Nominal'!BR10*'Per Capita Nominal'!BR$75)/$B$4</f>
        <v>#N/A</v>
      </c>
      <c r="BR10" s="4" t="e">
        <f>('Per Capita Nominal'!BS10*'Per Capita Nominal'!BS$75)/$B$4</f>
        <v>#N/A</v>
      </c>
      <c r="BS10" s="4" t="e">
        <f>('Per Capita Nominal'!BT10*'Per Capita Nominal'!BT$75)/$B$4</f>
        <v>#N/A</v>
      </c>
      <c r="BT10" s="4" t="e">
        <f>('Per Capita Nominal'!BU10*'Per Capita Nominal'!BU$75)/$B$4</f>
        <v>#N/A</v>
      </c>
      <c r="BU10" s="4" t="e">
        <f>('Per Capita Nominal'!BV10*'Per Capita Nominal'!BV$75)/$B$4</f>
        <v>#N/A</v>
      </c>
      <c r="BV10" s="4" t="e">
        <f>('Per Capita Nominal'!BW10*'Per Capita Nominal'!BW$75)/$B$4</f>
        <v>#N/A</v>
      </c>
      <c r="BW10" s="4" t="e">
        <f>('Per Capita Nominal'!BX10*'Per Capita Nominal'!BX$75)/$B$4</f>
        <v>#N/A</v>
      </c>
      <c r="BX10" s="4" t="e">
        <f>('Per Capita Nominal'!BY10*'Per Capita Nominal'!BY$75)/$B$4</f>
        <v>#N/A</v>
      </c>
      <c r="BY10" s="4" t="e">
        <f>('Per Capita Nominal'!BZ10*'Per Capita Nominal'!BZ$75)/$B$4</f>
        <v>#N/A</v>
      </c>
      <c r="BZ10" s="4" t="e">
        <f>('Per Capita Nominal'!CA10*'Per Capita Nominal'!CA$75)/$B$4</f>
        <v>#N/A</v>
      </c>
      <c r="CA10" s="4" t="e">
        <f>('Per Capita Nominal'!CB10*'Per Capita Nominal'!CB$75)/$B$4</f>
        <v>#N/A</v>
      </c>
      <c r="CB10" s="4" t="e">
        <f>('Per Capita Nominal'!CC10*'Per Capita Nominal'!CC$75)/$B$4</f>
        <v>#N/A</v>
      </c>
      <c r="CC10" s="4" t="e">
        <f>('Per Capita Nominal'!CD10*'Per Capita Nominal'!CD$75)/$B$4</f>
        <v>#N/A</v>
      </c>
      <c r="CD10" s="4" t="e">
        <f>('Per Capita Nominal'!CE10*'Per Capita Nominal'!CE$75)/$B$4</f>
        <v>#N/A</v>
      </c>
      <c r="CE10" s="4" t="e">
        <f>('Per Capita Nominal'!CF10*'Per Capita Nominal'!CF$75)/$B$4</f>
        <v>#N/A</v>
      </c>
      <c r="CF10" s="4" t="e">
        <f>('Per Capita Nominal'!CG10*'Per Capita Nominal'!CG$75)/$B$4</f>
        <v>#N/A</v>
      </c>
      <c r="CG10" s="4" t="e">
        <f>('Per Capita Nominal'!CH10*'Per Capita Nominal'!CH$75)/$B$4</f>
        <v>#N/A</v>
      </c>
      <c r="CH10" s="4" t="e">
        <f>('Per Capita Nominal'!CI10*'Per Capita Nominal'!CI$75)/$B$4</f>
        <v>#N/A</v>
      </c>
      <c r="CI10" s="4" t="e">
        <f>('Per Capita Nominal'!CJ10*'Per Capita Nominal'!CJ$75)/$B$4</f>
        <v>#N/A</v>
      </c>
      <c r="CJ10" s="4" t="e">
        <f>('Per Capita Nominal'!CK10*'Per Capita Nominal'!CK$75)/$B$4</f>
        <v>#N/A</v>
      </c>
      <c r="CK10" s="4" t="e">
        <f>('Per Capita Nominal'!CL10*'Per Capita Nominal'!CL$75)/$B$4</f>
        <v>#N/A</v>
      </c>
      <c r="CL10" s="4" t="e">
        <f>('Per Capita Nominal'!CM10*'Per Capita Nominal'!CM$75)/$B$4</f>
        <v>#N/A</v>
      </c>
      <c r="CM10" s="4" t="e">
        <f>('Per Capita Nominal'!CN10*'Per Capita Nominal'!CN$75)/$B$4</f>
        <v>#N/A</v>
      </c>
      <c r="CN10" s="4" t="e">
        <f>('Per Capita Nominal'!CO10*'Per Capita Nominal'!CO$75)/$B$4</f>
        <v>#N/A</v>
      </c>
      <c r="CO10" s="4" t="e">
        <f>('Per Capita Nominal'!CP10*'Per Capita Nominal'!CP$75)/$B$4</f>
        <v>#N/A</v>
      </c>
    </row>
    <row r="11" spans="1:94" outlineLevel="3">
      <c r="A11" s="30" t="s">
        <v>398</v>
      </c>
      <c r="B11" s="4" t="e">
        <f t="shared" si="0"/>
        <v>#N/A</v>
      </c>
      <c r="C11" s="10" t="e">
        <f>('Per Capita Nominal'!D11*'Per Capita Nominal'!D$75)/$B$4</f>
        <v>#N/A</v>
      </c>
      <c r="D11" s="4" t="e">
        <f>('Per Capita Nominal'!E11*'Per Capita Nominal'!E$75)/$B$4</f>
        <v>#N/A</v>
      </c>
      <c r="E11" s="4" t="e">
        <f>('Per Capita Nominal'!F11*'Per Capita Nominal'!F$75)/$B$4</f>
        <v>#N/A</v>
      </c>
      <c r="F11" s="4" t="e">
        <f>('Per Capita Nominal'!G11*'Per Capita Nominal'!G$75)/$B$4</f>
        <v>#N/A</v>
      </c>
      <c r="G11" s="4" t="e">
        <f>('Per Capita Nominal'!H11*'Per Capita Nominal'!H$75)/$B$4</f>
        <v>#N/A</v>
      </c>
      <c r="H11" s="4" t="e">
        <f>('Per Capita Nominal'!I11*'Per Capita Nominal'!I$75)/$B$4</f>
        <v>#N/A</v>
      </c>
      <c r="I11" s="4" t="e">
        <f>('Per Capita Nominal'!J11*'Per Capita Nominal'!J$75)/$B$4</f>
        <v>#N/A</v>
      </c>
      <c r="J11" s="4" t="e">
        <f>('Per Capita Nominal'!K11*'Per Capita Nominal'!K$75)/$B$4</f>
        <v>#N/A</v>
      </c>
      <c r="K11" s="4" t="e">
        <f>('Per Capita Nominal'!L11*'Per Capita Nominal'!L$75)/$B$4</f>
        <v>#N/A</v>
      </c>
      <c r="L11" s="4" t="e">
        <f>('Per Capita Nominal'!M11*'Per Capita Nominal'!M$75)/$B$4</f>
        <v>#N/A</v>
      </c>
      <c r="M11" s="4" t="e">
        <f>('Per Capita Nominal'!N11*'Per Capita Nominal'!N$75)/$B$4</f>
        <v>#N/A</v>
      </c>
      <c r="N11" s="4" t="e">
        <f>('Per Capita Nominal'!O11*'Per Capita Nominal'!O$75)/$B$4</f>
        <v>#N/A</v>
      </c>
      <c r="O11" s="4" t="e">
        <f>('Per Capita Nominal'!P11*'Per Capita Nominal'!P$75)/$B$4</f>
        <v>#N/A</v>
      </c>
      <c r="P11" s="4" t="e">
        <f>('Per Capita Nominal'!Q11*'Per Capita Nominal'!Q$75)/$B$4</f>
        <v>#N/A</v>
      </c>
      <c r="Q11" s="4" t="e">
        <f>('Per Capita Nominal'!R11*'Per Capita Nominal'!R$75)/$B$4</f>
        <v>#N/A</v>
      </c>
      <c r="R11" s="4" t="e">
        <f>('Per Capita Nominal'!S11*'Per Capita Nominal'!S$75)/$B$4</f>
        <v>#N/A</v>
      </c>
      <c r="S11" s="4" t="e">
        <f>('Per Capita Nominal'!T11*'Per Capita Nominal'!T$75)/$B$4</f>
        <v>#N/A</v>
      </c>
      <c r="T11" s="4" t="e">
        <f>('Per Capita Nominal'!U11*'Per Capita Nominal'!U$75)/$B$4</f>
        <v>#N/A</v>
      </c>
      <c r="U11" s="4" t="e">
        <f>('Per Capita Nominal'!V11*'Per Capita Nominal'!V$75)/$B$4</f>
        <v>#N/A</v>
      </c>
      <c r="V11" s="4" t="e">
        <f>('Per Capita Nominal'!W11*'Per Capita Nominal'!W$75)/$B$4</f>
        <v>#N/A</v>
      </c>
      <c r="W11" s="4" t="e">
        <f>('Per Capita Nominal'!X11*'Per Capita Nominal'!X$75)/$B$4</f>
        <v>#N/A</v>
      </c>
      <c r="X11" s="4" t="e">
        <f>('Per Capita Nominal'!Y11*'Per Capita Nominal'!Y$75)/$B$4</f>
        <v>#N/A</v>
      </c>
      <c r="Y11" s="4" t="e">
        <f>('Per Capita Nominal'!Z11*'Per Capita Nominal'!Z$75)/$B$4</f>
        <v>#N/A</v>
      </c>
      <c r="Z11" s="4" t="e">
        <f>('Per Capita Nominal'!AA11*'Per Capita Nominal'!AA$75)/$B$4</f>
        <v>#N/A</v>
      </c>
      <c r="AA11" s="4" t="e">
        <f>('Per Capita Nominal'!AB11*'Per Capita Nominal'!AB$75)/$B$4</f>
        <v>#N/A</v>
      </c>
      <c r="AB11" s="4" t="e">
        <f>('Per Capita Nominal'!AC11*'Per Capita Nominal'!AC$75)/$B$4</f>
        <v>#N/A</v>
      </c>
      <c r="AC11" s="4" t="e">
        <f>('Per Capita Nominal'!AD11*'Per Capita Nominal'!AD$75)/$B$4</f>
        <v>#N/A</v>
      </c>
      <c r="AD11" s="4" t="e">
        <f>('Per Capita Nominal'!AE11*'Per Capita Nominal'!AE$75)/$B$4</f>
        <v>#N/A</v>
      </c>
      <c r="AE11" s="4" t="e">
        <f>('Per Capita Nominal'!AF11*'Per Capita Nominal'!AF$75)/$B$4</f>
        <v>#N/A</v>
      </c>
      <c r="AF11" s="4" t="e">
        <f>('Per Capita Nominal'!AG11*'Per Capita Nominal'!AG$75)/$B$4</f>
        <v>#N/A</v>
      </c>
      <c r="AG11" s="4" t="e">
        <f>('Per Capita Nominal'!AH11*'Per Capita Nominal'!AH$75)/$B$4</f>
        <v>#N/A</v>
      </c>
      <c r="AH11" s="4" t="e">
        <f>('Per Capita Nominal'!AI11*'Per Capita Nominal'!AI$75)/$B$4</f>
        <v>#N/A</v>
      </c>
      <c r="AI11" s="4" t="e">
        <f>('Per Capita Nominal'!AJ11*'Per Capita Nominal'!AJ$75)/$B$4</f>
        <v>#N/A</v>
      </c>
      <c r="AJ11" s="4" t="e">
        <f>('Per Capita Nominal'!AK11*'Per Capita Nominal'!AK$75)/$B$4</f>
        <v>#N/A</v>
      </c>
      <c r="AK11" s="4" t="e">
        <f>('Per Capita Nominal'!AL11*'Per Capita Nominal'!AL$75)/$B$4</f>
        <v>#N/A</v>
      </c>
      <c r="AL11" s="4" t="e">
        <f>('Per Capita Nominal'!AM11*'Per Capita Nominal'!AM$75)/$B$4</f>
        <v>#N/A</v>
      </c>
      <c r="AM11" s="4" t="e">
        <f>('Per Capita Nominal'!AN11*'Per Capita Nominal'!AN$75)/$B$4</f>
        <v>#N/A</v>
      </c>
      <c r="AN11" s="4" t="e">
        <f>('Per Capita Nominal'!AO11*'Per Capita Nominal'!AO$75)/$B$4</f>
        <v>#N/A</v>
      </c>
      <c r="AO11" s="4" t="e">
        <f>('Per Capita Nominal'!AP11*'Per Capita Nominal'!AP$75)/$B$4</f>
        <v>#N/A</v>
      </c>
      <c r="AP11" s="4" t="e">
        <f>('Per Capita Nominal'!AQ11*'Per Capita Nominal'!AQ$75)/$B$4</f>
        <v>#N/A</v>
      </c>
      <c r="AQ11" s="4" t="e">
        <f>('Per Capita Nominal'!AR11*'Per Capita Nominal'!AR$75)/$B$4</f>
        <v>#N/A</v>
      </c>
      <c r="AR11" s="4" t="e">
        <f>('Per Capita Nominal'!AS11*'Per Capita Nominal'!AS$75)/$B$4</f>
        <v>#N/A</v>
      </c>
      <c r="AS11" s="4" t="e">
        <f>('Per Capita Nominal'!AT11*'Per Capita Nominal'!AT$75)/$B$4</f>
        <v>#N/A</v>
      </c>
      <c r="AT11" s="4" t="e">
        <f>('Per Capita Nominal'!AU11*'Per Capita Nominal'!AU$75)/$B$4</f>
        <v>#N/A</v>
      </c>
      <c r="AU11" s="4" t="e">
        <f>('Per Capita Nominal'!AV11*'Per Capita Nominal'!AV$75)/$B$4</f>
        <v>#N/A</v>
      </c>
      <c r="AV11" s="4" t="e">
        <f>('Per Capita Nominal'!AW11*'Per Capita Nominal'!AW$75)/$B$4</f>
        <v>#N/A</v>
      </c>
      <c r="AW11" s="4" t="e">
        <f>('Per Capita Nominal'!AX11*'Per Capita Nominal'!AX$75)/$B$4</f>
        <v>#N/A</v>
      </c>
      <c r="AX11" s="4" t="e">
        <f>('Per Capita Nominal'!AY11*'Per Capita Nominal'!AY$75)/$B$4</f>
        <v>#N/A</v>
      </c>
      <c r="AY11" s="4" t="e">
        <f>('Per Capita Nominal'!AZ11*'Per Capita Nominal'!AZ$75)/$B$4</f>
        <v>#N/A</v>
      </c>
      <c r="AZ11" s="4" t="e">
        <f>('Per Capita Nominal'!BA11*'Per Capita Nominal'!BA$75)/$B$4</f>
        <v>#N/A</v>
      </c>
      <c r="BA11" s="4" t="e">
        <f>('Per Capita Nominal'!BB11*'Per Capita Nominal'!BB$75)/$B$4</f>
        <v>#N/A</v>
      </c>
      <c r="BB11" s="4" t="e">
        <f>('Per Capita Nominal'!BC11*'Per Capita Nominal'!BC$75)/$B$4</f>
        <v>#N/A</v>
      </c>
      <c r="BC11" s="4" t="e">
        <f>('Per Capita Nominal'!BD11*'Per Capita Nominal'!BD$75)/$B$4</f>
        <v>#N/A</v>
      </c>
      <c r="BD11" s="4" t="e">
        <f>('Per Capita Nominal'!BE11*'Per Capita Nominal'!BE$75)/$B$4</f>
        <v>#N/A</v>
      </c>
      <c r="BE11" s="4" t="e">
        <f>('Per Capita Nominal'!BF11*'Per Capita Nominal'!BF$75)/$B$4</f>
        <v>#N/A</v>
      </c>
      <c r="BF11" s="4" t="e">
        <f>('Per Capita Nominal'!BG11*'Per Capita Nominal'!BG$75)/$B$4</f>
        <v>#N/A</v>
      </c>
      <c r="BG11" s="4" t="e">
        <f>('Per Capita Nominal'!BH11*'Per Capita Nominal'!BH$75)/$B$4</f>
        <v>#N/A</v>
      </c>
      <c r="BH11" s="4" t="e">
        <f>('Per Capita Nominal'!BI11*'Per Capita Nominal'!BI$75)/$B$4</f>
        <v>#N/A</v>
      </c>
      <c r="BI11" s="4" t="e">
        <f>('Per Capita Nominal'!BJ11*'Per Capita Nominal'!BJ$75)/$B$4</f>
        <v>#N/A</v>
      </c>
      <c r="BJ11" s="4" t="e">
        <f>('Per Capita Nominal'!BK11*'Per Capita Nominal'!BK$75)/$B$4</f>
        <v>#N/A</v>
      </c>
      <c r="BK11" s="4" t="e">
        <f>('Per Capita Nominal'!BL11*'Per Capita Nominal'!BL$75)/$B$4</f>
        <v>#N/A</v>
      </c>
      <c r="BL11" s="4" t="e">
        <f>('Per Capita Nominal'!BM11*'Per Capita Nominal'!BM$75)/$B$4</f>
        <v>#N/A</v>
      </c>
      <c r="BM11" s="4" t="e">
        <f>('Per Capita Nominal'!BN11*'Per Capita Nominal'!BN$75)/$B$4</f>
        <v>#N/A</v>
      </c>
      <c r="BN11" s="4" t="e">
        <f>('Per Capita Nominal'!BO11*'Per Capita Nominal'!BO$75)/$B$4</f>
        <v>#N/A</v>
      </c>
      <c r="BO11" s="4" t="e">
        <f>('Per Capita Nominal'!BP11*'Per Capita Nominal'!BP$75)/$B$4</f>
        <v>#N/A</v>
      </c>
      <c r="BP11" s="4" t="e">
        <f>('Per Capita Nominal'!BQ11*'Per Capita Nominal'!BQ$75)/$B$4</f>
        <v>#N/A</v>
      </c>
      <c r="BQ11" s="4" t="e">
        <f>('Per Capita Nominal'!BR11*'Per Capita Nominal'!BR$75)/$B$4</f>
        <v>#N/A</v>
      </c>
      <c r="BR11" s="4" t="e">
        <f>('Per Capita Nominal'!BS11*'Per Capita Nominal'!BS$75)/$B$4</f>
        <v>#N/A</v>
      </c>
      <c r="BS11" s="4" t="e">
        <f>('Per Capita Nominal'!BT11*'Per Capita Nominal'!BT$75)/$B$4</f>
        <v>#N/A</v>
      </c>
      <c r="BT11" s="4" t="e">
        <f>('Per Capita Nominal'!BU11*'Per Capita Nominal'!BU$75)/$B$4</f>
        <v>#N/A</v>
      </c>
      <c r="BU11" s="4" t="e">
        <f>('Per Capita Nominal'!BV11*'Per Capita Nominal'!BV$75)/$B$4</f>
        <v>#N/A</v>
      </c>
      <c r="BV11" s="4" t="e">
        <f>('Per Capita Nominal'!BW11*'Per Capita Nominal'!BW$75)/$B$4</f>
        <v>#N/A</v>
      </c>
      <c r="BW11" s="4" t="e">
        <f>('Per Capita Nominal'!BX11*'Per Capita Nominal'!BX$75)/$B$4</f>
        <v>#N/A</v>
      </c>
      <c r="BX11" s="4" t="e">
        <f>('Per Capita Nominal'!BY11*'Per Capita Nominal'!BY$75)/$B$4</f>
        <v>#N/A</v>
      </c>
      <c r="BY11" s="4" t="e">
        <f>('Per Capita Nominal'!BZ11*'Per Capita Nominal'!BZ$75)/$B$4</f>
        <v>#N/A</v>
      </c>
      <c r="BZ11" s="4" t="e">
        <f>('Per Capita Nominal'!CA11*'Per Capita Nominal'!CA$75)/$B$4</f>
        <v>#N/A</v>
      </c>
      <c r="CA11" s="4" t="e">
        <f>('Per Capita Nominal'!CB11*'Per Capita Nominal'!CB$75)/$B$4</f>
        <v>#N/A</v>
      </c>
      <c r="CB11" s="4" t="e">
        <f>('Per Capita Nominal'!CC11*'Per Capita Nominal'!CC$75)/$B$4</f>
        <v>#N/A</v>
      </c>
      <c r="CC11" s="4" t="e">
        <f>('Per Capita Nominal'!CD11*'Per Capita Nominal'!CD$75)/$B$4</f>
        <v>#N/A</v>
      </c>
      <c r="CD11" s="4" t="e">
        <f>('Per Capita Nominal'!CE11*'Per Capita Nominal'!CE$75)/$B$4</f>
        <v>#N/A</v>
      </c>
      <c r="CE11" s="4" t="e">
        <f>('Per Capita Nominal'!CF11*'Per Capita Nominal'!CF$75)/$B$4</f>
        <v>#N/A</v>
      </c>
      <c r="CF11" s="4" t="e">
        <f>('Per Capita Nominal'!CG11*'Per Capita Nominal'!CG$75)/$B$4</f>
        <v>#N/A</v>
      </c>
      <c r="CG11" s="4" t="e">
        <f>('Per Capita Nominal'!CH11*'Per Capita Nominal'!CH$75)/$B$4</f>
        <v>#N/A</v>
      </c>
      <c r="CH11" s="4" t="e">
        <f>('Per Capita Nominal'!CI11*'Per Capita Nominal'!CI$75)/$B$4</f>
        <v>#N/A</v>
      </c>
      <c r="CI11" s="4" t="e">
        <f>('Per Capita Nominal'!CJ11*'Per Capita Nominal'!CJ$75)/$B$4</f>
        <v>#N/A</v>
      </c>
      <c r="CJ11" s="4" t="e">
        <f>('Per Capita Nominal'!CK11*'Per Capita Nominal'!CK$75)/$B$4</f>
        <v>#N/A</v>
      </c>
      <c r="CK11" s="4" t="e">
        <f>('Per Capita Nominal'!CL11*'Per Capita Nominal'!CL$75)/$B$4</f>
        <v>#N/A</v>
      </c>
      <c r="CL11" s="4" t="e">
        <f>('Per Capita Nominal'!CM11*'Per Capita Nominal'!CM$75)/$B$4</f>
        <v>#N/A</v>
      </c>
      <c r="CM11" s="4" t="e">
        <f>('Per Capita Nominal'!CN11*'Per Capita Nominal'!CN$75)/$B$4</f>
        <v>#N/A</v>
      </c>
      <c r="CN11" s="4" t="e">
        <f>('Per Capita Nominal'!CO11*'Per Capita Nominal'!CO$75)/$B$4</f>
        <v>#N/A</v>
      </c>
      <c r="CO11" s="4" t="e">
        <f>('Per Capita Nominal'!CP11*'Per Capita Nominal'!CP$75)/$B$4</f>
        <v>#N/A</v>
      </c>
    </row>
    <row r="12" spans="1:94" outlineLevel="2">
      <c r="A12" s="204" t="s">
        <v>24</v>
      </c>
      <c r="B12" s="4" t="e">
        <f t="shared" si="0"/>
        <v>#N/A</v>
      </c>
      <c r="C12" s="10" t="e">
        <f>('Per Capita Nominal'!D12*'Per Capita Nominal'!D$75)/$B$4</f>
        <v>#N/A</v>
      </c>
      <c r="D12" s="4" t="e">
        <f>('Per Capita Nominal'!E12*'Per Capita Nominal'!E$75)/$B$4</f>
        <v>#N/A</v>
      </c>
      <c r="E12" s="4" t="e">
        <f>('Per Capita Nominal'!F12*'Per Capita Nominal'!F$75)/$B$4</f>
        <v>#N/A</v>
      </c>
      <c r="F12" s="4" t="e">
        <f>('Per Capita Nominal'!G12*'Per Capita Nominal'!G$75)/$B$4</f>
        <v>#N/A</v>
      </c>
      <c r="G12" s="4" t="e">
        <f>('Per Capita Nominal'!H12*'Per Capita Nominal'!H$75)/$B$4</f>
        <v>#N/A</v>
      </c>
      <c r="H12" s="4" t="e">
        <f>('Per Capita Nominal'!I12*'Per Capita Nominal'!I$75)/$B$4</f>
        <v>#N/A</v>
      </c>
      <c r="I12" s="4" t="e">
        <f>('Per Capita Nominal'!J12*'Per Capita Nominal'!J$75)/$B$4</f>
        <v>#N/A</v>
      </c>
      <c r="J12" s="4" t="e">
        <f>('Per Capita Nominal'!K12*'Per Capita Nominal'!K$75)/$B$4</f>
        <v>#N/A</v>
      </c>
      <c r="K12" s="4" t="e">
        <f>('Per Capita Nominal'!L12*'Per Capita Nominal'!L$75)/$B$4</f>
        <v>#N/A</v>
      </c>
      <c r="L12" s="4" t="e">
        <f>('Per Capita Nominal'!M12*'Per Capita Nominal'!M$75)/$B$4</f>
        <v>#N/A</v>
      </c>
      <c r="M12" s="4" t="e">
        <f>('Per Capita Nominal'!N12*'Per Capita Nominal'!N$75)/$B$4</f>
        <v>#N/A</v>
      </c>
      <c r="N12" s="4" t="e">
        <f>('Per Capita Nominal'!O12*'Per Capita Nominal'!O$75)/$B$4</f>
        <v>#N/A</v>
      </c>
      <c r="O12" s="4" t="e">
        <f>('Per Capita Nominal'!P12*'Per Capita Nominal'!P$75)/$B$4</f>
        <v>#N/A</v>
      </c>
      <c r="P12" s="4" t="e">
        <f>('Per Capita Nominal'!Q12*'Per Capita Nominal'!Q$75)/$B$4</f>
        <v>#N/A</v>
      </c>
      <c r="Q12" s="4" t="e">
        <f>('Per Capita Nominal'!R12*'Per Capita Nominal'!R$75)/$B$4</f>
        <v>#N/A</v>
      </c>
      <c r="R12" s="4" t="e">
        <f>('Per Capita Nominal'!S12*'Per Capita Nominal'!S$75)/$B$4</f>
        <v>#N/A</v>
      </c>
      <c r="S12" s="4" t="e">
        <f>('Per Capita Nominal'!T12*'Per Capita Nominal'!T$75)/$B$4</f>
        <v>#N/A</v>
      </c>
      <c r="T12" s="4" t="e">
        <f>('Per Capita Nominal'!U12*'Per Capita Nominal'!U$75)/$B$4</f>
        <v>#N/A</v>
      </c>
      <c r="U12" s="4" t="e">
        <f>('Per Capita Nominal'!V12*'Per Capita Nominal'!V$75)/$B$4</f>
        <v>#N/A</v>
      </c>
      <c r="V12" s="4" t="e">
        <f>('Per Capita Nominal'!W12*'Per Capita Nominal'!W$75)/$B$4</f>
        <v>#N/A</v>
      </c>
      <c r="W12" s="4" t="e">
        <f>('Per Capita Nominal'!X12*'Per Capita Nominal'!X$75)/$B$4</f>
        <v>#N/A</v>
      </c>
      <c r="X12" s="4" t="e">
        <f>('Per Capita Nominal'!Y12*'Per Capita Nominal'!Y$75)/$B$4</f>
        <v>#N/A</v>
      </c>
      <c r="Y12" s="4" t="e">
        <f>('Per Capita Nominal'!Z12*'Per Capita Nominal'!Z$75)/$B$4</f>
        <v>#N/A</v>
      </c>
      <c r="Z12" s="4" t="e">
        <f>('Per Capita Nominal'!AA12*'Per Capita Nominal'!AA$75)/$B$4</f>
        <v>#N/A</v>
      </c>
      <c r="AA12" s="4" t="e">
        <f>('Per Capita Nominal'!AB12*'Per Capita Nominal'!AB$75)/$B$4</f>
        <v>#N/A</v>
      </c>
      <c r="AB12" s="4" t="e">
        <f>('Per Capita Nominal'!AC12*'Per Capita Nominal'!AC$75)/$B$4</f>
        <v>#N/A</v>
      </c>
      <c r="AC12" s="4" t="e">
        <f>('Per Capita Nominal'!AD12*'Per Capita Nominal'!AD$75)/$B$4</f>
        <v>#N/A</v>
      </c>
      <c r="AD12" s="4" t="e">
        <f>('Per Capita Nominal'!AE12*'Per Capita Nominal'!AE$75)/$B$4</f>
        <v>#N/A</v>
      </c>
      <c r="AE12" s="4" t="e">
        <f>('Per Capita Nominal'!AF12*'Per Capita Nominal'!AF$75)/$B$4</f>
        <v>#N/A</v>
      </c>
      <c r="AF12" s="4" t="e">
        <f>('Per Capita Nominal'!AG12*'Per Capita Nominal'!AG$75)/$B$4</f>
        <v>#N/A</v>
      </c>
      <c r="AG12" s="4" t="e">
        <f>('Per Capita Nominal'!AH12*'Per Capita Nominal'!AH$75)/$B$4</f>
        <v>#N/A</v>
      </c>
      <c r="AH12" s="4" t="e">
        <f>('Per Capita Nominal'!AI12*'Per Capita Nominal'!AI$75)/$B$4</f>
        <v>#N/A</v>
      </c>
      <c r="AI12" s="4" t="e">
        <f>('Per Capita Nominal'!AJ12*'Per Capita Nominal'!AJ$75)/$B$4</f>
        <v>#N/A</v>
      </c>
      <c r="AJ12" s="4" t="e">
        <f>('Per Capita Nominal'!AK12*'Per Capita Nominal'!AK$75)/$B$4</f>
        <v>#N/A</v>
      </c>
      <c r="AK12" s="4" t="e">
        <f>('Per Capita Nominal'!AL12*'Per Capita Nominal'!AL$75)/$B$4</f>
        <v>#N/A</v>
      </c>
      <c r="AL12" s="4" t="e">
        <f>('Per Capita Nominal'!AM12*'Per Capita Nominal'!AM$75)/$B$4</f>
        <v>#N/A</v>
      </c>
      <c r="AM12" s="4" t="e">
        <f>('Per Capita Nominal'!AN12*'Per Capita Nominal'!AN$75)/$B$4</f>
        <v>#N/A</v>
      </c>
      <c r="AN12" s="4" t="e">
        <f>('Per Capita Nominal'!AO12*'Per Capita Nominal'!AO$75)/$B$4</f>
        <v>#N/A</v>
      </c>
      <c r="AO12" s="4" t="e">
        <f>('Per Capita Nominal'!AP12*'Per Capita Nominal'!AP$75)/$B$4</f>
        <v>#N/A</v>
      </c>
      <c r="AP12" s="4" t="e">
        <f>('Per Capita Nominal'!AQ12*'Per Capita Nominal'!AQ$75)/$B$4</f>
        <v>#N/A</v>
      </c>
      <c r="AQ12" s="4" t="e">
        <f>('Per Capita Nominal'!AR12*'Per Capita Nominal'!AR$75)/$B$4</f>
        <v>#N/A</v>
      </c>
      <c r="AR12" s="4" t="e">
        <f>('Per Capita Nominal'!AS12*'Per Capita Nominal'!AS$75)/$B$4</f>
        <v>#N/A</v>
      </c>
      <c r="AS12" s="4" t="e">
        <f>('Per Capita Nominal'!AT12*'Per Capita Nominal'!AT$75)/$B$4</f>
        <v>#N/A</v>
      </c>
      <c r="AT12" s="4" t="e">
        <f>('Per Capita Nominal'!AU12*'Per Capita Nominal'!AU$75)/$B$4</f>
        <v>#N/A</v>
      </c>
      <c r="AU12" s="4" t="e">
        <f>('Per Capita Nominal'!AV12*'Per Capita Nominal'!AV$75)/$B$4</f>
        <v>#N/A</v>
      </c>
      <c r="AV12" s="4" t="e">
        <f>('Per Capita Nominal'!AW12*'Per Capita Nominal'!AW$75)/$B$4</f>
        <v>#N/A</v>
      </c>
      <c r="AW12" s="4" t="e">
        <f>('Per Capita Nominal'!AX12*'Per Capita Nominal'!AX$75)/$B$4</f>
        <v>#N/A</v>
      </c>
      <c r="AX12" s="4" t="e">
        <f>('Per Capita Nominal'!AY12*'Per Capita Nominal'!AY$75)/$B$4</f>
        <v>#N/A</v>
      </c>
      <c r="AY12" s="4" t="e">
        <f>('Per Capita Nominal'!AZ12*'Per Capita Nominal'!AZ$75)/$B$4</f>
        <v>#N/A</v>
      </c>
      <c r="AZ12" s="4" t="e">
        <f>('Per Capita Nominal'!BA12*'Per Capita Nominal'!BA$75)/$B$4</f>
        <v>#N/A</v>
      </c>
      <c r="BA12" s="4" t="e">
        <f>('Per Capita Nominal'!BB12*'Per Capita Nominal'!BB$75)/$B$4</f>
        <v>#N/A</v>
      </c>
      <c r="BB12" s="4" t="e">
        <f>('Per Capita Nominal'!BC12*'Per Capita Nominal'!BC$75)/$B$4</f>
        <v>#N/A</v>
      </c>
      <c r="BC12" s="4" t="e">
        <f>('Per Capita Nominal'!BD12*'Per Capita Nominal'!BD$75)/$B$4</f>
        <v>#N/A</v>
      </c>
      <c r="BD12" s="4" t="e">
        <f>('Per Capita Nominal'!BE12*'Per Capita Nominal'!BE$75)/$B$4</f>
        <v>#N/A</v>
      </c>
      <c r="BE12" s="4" t="e">
        <f>('Per Capita Nominal'!BF12*'Per Capita Nominal'!BF$75)/$B$4</f>
        <v>#N/A</v>
      </c>
      <c r="BF12" s="4" t="e">
        <f>('Per Capita Nominal'!BG12*'Per Capita Nominal'!BG$75)/$B$4</f>
        <v>#N/A</v>
      </c>
      <c r="BG12" s="4" t="e">
        <f>('Per Capita Nominal'!BH12*'Per Capita Nominal'!BH$75)/$B$4</f>
        <v>#N/A</v>
      </c>
      <c r="BH12" s="4" t="e">
        <f>('Per Capita Nominal'!BI12*'Per Capita Nominal'!BI$75)/$B$4</f>
        <v>#N/A</v>
      </c>
      <c r="BI12" s="4" t="e">
        <f>('Per Capita Nominal'!BJ12*'Per Capita Nominal'!BJ$75)/$B$4</f>
        <v>#N/A</v>
      </c>
      <c r="BJ12" s="4" t="e">
        <f>('Per Capita Nominal'!BK12*'Per Capita Nominal'!BK$75)/$B$4</f>
        <v>#N/A</v>
      </c>
      <c r="BK12" s="4" t="e">
        <f>('Per Capita Nominal'!BL12*'Per Capita Nominal'!BL$75)/$B$4</f>
        <v>#N/A</v>
      </c>
      <c r="BL12" s="4" t="e">
        <f>('Per Capita Nominal'!BM12*'Per Capita Nominal'!BM$75)/$B$4</f>
        <v>#N/A</v>
      </c>
      <c r="BM12" s="4" t="e">
        <f>('Per Capita Nominal'!BN12*'Per Capita Nominal'!BN$75)/$B$4</f>
        <v>#N/A</v>
      </c>
      <c r="BN12" s="4" t="e">
        <f>('Per Capita Nominal'!BO12*'Per Capita Nominal'!BO$75)/$B$4</f>
        <v>#N/A</v>
      </c>
      <c r="BO12" s="4" t="e">
        <f>('Per Capita Nominal'!BP12*'Per Capita Nominal'!BP$75)/$B$4</f>
        <v>#N/A</v>
      </c>
      <c r="BP12" s="4" t="e">
        <f>('Per Capita Nominal'!BQ12*'Per Capita Nominal'!BQ$75)/$B$4</f>
        <v>#N/A</v>
      </c>
      <c r="BQ12" s="4" t="e">
        <f>('Per Capita Nominal'!BR12*'Per Capita Nominal'!BR$75)/$B$4</f>
        <v>#N/A</v>
      </c>
      <c r="BR12" s="4" t="e">
        <f>('Per Capita Nominal'!BS12*'Per Capita Nominal'!BS$75)/$B$4</f>
        <v>#N/A</v>
      </c>
      <c r="BS12" s="4" t="e">
        <f>('Per Capita Nominal'!BT12*'Per Capita Nominal'!BT$75)/$B$4</f>
        <v>#N/A</v>
      </c>
      <c r="BT12" s="4" t="e">
        <f>('Per Capita Nominal'!BU12*'Per Capita Nominal'!BU$75)/$B$4</f>
        <v>#N/A</v>
      </c>
      <c r="BU12" s="4" t="e">
        <f>('Per Capita Nominal'!BV12*'Per Capita Nominal'!BV$75)/$B$4</f>
        <v>#N/A</v>
      </c>
      <c r="BV12" s="4" t="e">
        <f>('Per Capita Nominal'!BW12*'Per Capita Nominal'!BW$75)/$B$4</f>
        <v>#N/A</v>
      </c>
      <c r="BW12" s="4" t="e">
        <f>('Per Capita Nominal'!BX12*'Per Capita Nominal'!BX$75)/$B$4</f>
        <v>#N/A</v>
      </c>
      <c r="BX12" s="4" t="e">
        <f>('Per Capita Nominal'!BY12*'Per Capita Nominal'!BY$75)/$B$4</f>
        <v>#N/A</v>
      </c>
      <c r="BY12" s="4" t="e">
        <f>('Per Capita Nominal'!BZ12*'Per Capita Nominal'!BZ$75)/$B$4</f>
        <v>#N/A</v>
      </c>
      <c r="BZ12" s="4" t="e">
        <f>('Per Capita Nominal'!CA12*'Per Capita Nominal'!CA$75)/$B$4</f>
        <v>#N/A</v>
      </c>
      <c r="CA12" s="4" t="e">
        <f>('Per Capita Nominal'!CB12*'Per Capita Nominal'!CB$75)/$B$4</f>
        <v>#N/A</v>
      </c>
      <c r="CB12" s="4" t="e">
        <f>('Per Capita Nominal'!CC12*'Per Capita Nominal'!CC$75)/$B$4</f>
        <v>#N/A</v>
      </c>
      <c r="CC12" s="4" t="e">
        <f>('Per Capita Nominal'!CD12*'Per Capita Nominal'!CD$75)/$B$4</f>
        <v>#N/A</v>
      </c>
      <c r="CD12" s="4" t="e">
        <f>('Per Capita Nominal'!CE12*'Per Capita Nominal'!CE$75)/$B$4</f>
        <v>#N/A</v>
      </c>
      <c r="CE12" s="4" t="e">
        <f>('Per Capita Nominal'!CF12*'Per Capita Nominal'!CF$75)/$B$4</f>
        <v>#N/A</v>
      </c>
      <c r="CF12" s="4" t="e">
        <f>('Per Capita Nominal'!CG12*'Per Capita Nominal'!CG$75)/$B$4</f>
        <v>#N/A</v>
      </c>
      <c r="CG12" s="4" t="e">
        <f>('Per Capita Nominal'!CH12*'Per Capita Nominal'!CH$75)/$B$4</f>
        <v>#N/A</v>
      </c>
      <c r="CH12" s="4" t="e">
        <f>('Per Capita Nominal'!CI12*'Per Capita Nominal'!CI$75)/$B$4</f>
        <v>#N/A</v>
      </c>
      <c r="CI12" s="4" t="e">
        <f>('Per Capita Nominal'!CJ12*'Per Capita Nominal'!CJ$75)/$B$4</f>
        <v>#N/A</v>
      </c>
      <c r="CJ12" s="4" t="e">
        <f>('Per Capita Nominal'!CK12*'Per Capita Nominal'!CK$75)/$B$4</f>
        <v>#N/A</v>
      </c>
      <c r="CK12" s="4" t="e">
        <f>('Per Capita Nominal'!CL12*'Per Capita Nominal'!CL$75)/$B$4</f>
        <v>#N/A</v>
      </c>
      <c r="CL12" s="4" t="e">
        <f>('Per Capita Nominal'!CM12*'Per Capita Nominal'!CM$75)/$B$4</f>
        <v>#N/A</v>
      </c>
      <c r="CM12" s="4" t="e">
        <f>('Per Capita Nominal'!CN12*'Per Capita Nominal'!CN$75)/$B$4</f>
        <v>#N/A</v>
      </c>
      <c r="CN12" s="4" t="e">
        <f>('Per Capita Nominal'!CO12*'Per Capita Nominal'!CO$75)/$B$4</f>
        <v>#N/A</v>
      </c>
      <c r="CO12" s="4" t="e">
        <f>('Per Capita Nominal'!CP12*'Per Capita Nominal'!CP$75)/$B$4</f>
        <v>#N/A</v>
      </c>
    </row>
    <row r="13" spans="1:94" outlineLevel="3">
      <c r="A13" s="30" t="s">
        <v>25</v>
      </c>
      <c r="B13" s="4" t="e">
        <f t="shared" si="0"/>
        <v>#N/A</v>
      </c>
      <c r="C13" s="10" t="e">
        <f>('Per Capita Nominal'!D13*'Per Capita Nominal'!D$75)/$B$4</f>
        <v>#N/A</v>
      </c>
      <c r="D13" s="4" t="e">
        <f>('Per Capita Nominal'!E13*'Per Capita Nominal'!E$75)/$B$4</f>
        <v>#N/A</v>
      </c>
      <c r="E13" s="4" t="e">
        <f>('Per Capita Nominal'!F13*'Per Capita Nominal'!F$75)/$B$4</f>
        <v>#N/A</v>
      </c>
      <c r="F13" s="4" t="e">
        <f>('Per Capita Nominal'!G13*'Per Capita Nominal'!G$75)/$B$4</f>
        <v>#N/A</v>
      </c>
      <c r="G13" s="4" t="e">
        <f>('Per Capita Nominal'!H13*'Per Capita Nominal'!H$75)/$B$4</f>
        <v>#N/A</v>
      </c>
      <c r="H13" s="4" t="e">
        <f>('Per Capita Nominal'!I13*'Per Capita Nominal'!I$75)/$B$4</f>
        <v>#N/A</v>
      </c>
      <c r="I13" s="4" t="e">
        <f>('Per Capita Nominal'!J13*'Per Capita Nominal'!J$75)/$B$4</f>
        <v>#N/A</v>
      </c>
      <c r="J13" s="4" t="e">
        <f>('Per Capita Nominal'!K13*'Per Capita Nominal'!K$75)/$B$4</f>
        <v>#N/A</v>
      </c>
      <c r="K13" s="4" t="e">
        <f>('Per Capita Nominal'!L13*'Per Capita Nominal'!L$75)/$B$4</f>
        <v>#N/A</v>
      </c>
      <c r="L13" s="4" t="e">
        <f>('Per Capita Nominal'!M13*'Per Capita Nominal'!M$75)/$B$4</f>
        <v>#N/A</v>
      </c>
      <c r="M13" s="4" t="e">
        <f>('Per Capita Nominal'!N13*'Per Capita Nominal'!N$75)/$B$4</f>
        <v>#N/A</v>
      </c>
      <c r="N13" s="4" t="e">
        <f>('Per Capita Nominal'!O13*'Per Capita Nominal'!O$75)/$B$4</f>
        <v>#N/A</v>
      </c>
      <c r="O13" s="4" t="e">
        <f>('Per Capita Nominal'!P13*'Per Capita Nominal'!P$75)/$B$4</f>
        <v>#N/A</v>
      </c>
      <c r="P13" s="4" t="e">
        <f>('Per Capita Nominal'!Q13*'Per Capita Nominal'!Q$75)/$B$4</f>
        <v>#N/A</v>
      </c>
      <c r="Q13" s="4" t="e">
        <f>('Per Capita Nominal'!R13*'Per Capita Nominal'!R$75)/$B$4</f>
        <v>#N/A</v>
      </c>
      <c r="R13" s="4" t="e">
        <f>('Per Capita Nominal'!S13*'Per Capita Nominal'!S$75)/$B$4</f>
        <v>#N/A</v>
      </c>
      <c r="S13" s="4" t="e">
        <f>('Per Capita Nominal'!T13*'Per Capita Nominal'!T$75)/$B$4</f>
        <v>#N/A</v>
      </c>
      <c r="T13" s="4" t="e">
        <f>('Per Capita Nominal'!U13*'Per Capita Nominal'!U$75)/$B$4</f>
        <v>#N/A</v>
      </c>
      <c r="U13" s="4" t="e">
        <f>('Per Capita Nominal'!V13*'Per Capita Nominal'!V$75)/$B$4</f>
        <v>#N/A</v>
      </c>
      <c r="V13" s="4" t="e">
        <f>('Per Capita Nominal'!W13*'Per Capita Nominal'!W$75)/$B$4</f>
        <v>#N/A</v>
      </c>
      <c r="W13" s="4" t="e">
        <f>('Per Capita Nominal'!X13*'Per Capita Nominal'!X$75)/$B$4</f>
        <v>#N/A</v>
      </c>
      <c r="X13" s="4" t="e">
        <f>('Per Capita Nominal'!Y13*'Per Capita Nominal'!Y$75)/$B$4</f>
        <v>#N/A</v>
      </c>
      <c r="Y13" s="4" t="e">
        <f>('Per Capita Nominal'!Z13*'Per Capita Nominal'!Z$75)/$B$4</f>
        <v>#N/A</v>
      </c>
      <c r="Z13" s="4" t="e">
        <f>('Per Capita Nominal'!AA13*'Per Capita Nominal'!AA$75)/$B$4</f>
        <v>#N/A</v>
      </c>
      <c r="AA13" s="4" t="e">
        <f>('Per Capita Nominal'!AB13*'Per Capita Nominal'!AB$75)/$B$4</f>
        <v>#N/A</v>
      </c>
      <c r="AB13" s="4" t="e">
        <f>('Per Capita Nominal'!AC13*'Per Capita Nominal'!AC$75)/$B$4</f>
        <v>#N/A</v>
      </c>
      <c r="AC13" s="4" t="e">
        <f>('Per Capita Nominal'!AD13*'Per Capita Nominal'!AD$75)/$B$4</f>
        <v>#N/A</v>
      </c>
      <c r="AD13" s="4" t="e">
        <f>('Per Capita Nominal'!AE13*'Per Capita Nominal'!AE$75)/$B$4</f>
        <v>#N/A</v>
      </c>
      <c r="AE13" s="4" t="e">
        <f>('Per Capita Nominal'!AF13*'Per Capita Nominal'!AF$75)/$B$4</f>
        <v>#N/A</v>
      </c>
      <c r="AF13" s="4" t="e">
        <f>('Per Capita Nominal'!AG13*'Per Capita Nominal'!AG$75)/$B$4</f>
        <v>#N/A</v>
      </c>
      <c r="AG13" s="4" t="e">
        <f>('Per Capita Nominal'!AH13*'Per Capita Nominal'!AH$75)/$B$4</f>
        <v>#N/A</v>
      </c>
      <c r="AH13" s="4" t="e">
        <f>('Per Capita Nominal'!AI13*'Per Capita Nominal'!AI$75)/$B$4</f>
        <v>#N/A</v>
      </c>
      <c r="AI13" s="4" t="e">
        <f>('Per Capita Nominal'!AJ13*'Per Capita Nominal'!AJ$75)/$B$4</f>
        <v>#N/A</v>
      </c>
      <c r="AJ13" s="4" t="e">
        <f>('Per Capita Nominal'!AK13*'Per Capita Nominal'!AK$75)/$B$4</f>
        <v>#N/A</v>
      </c>
      <c r="AK13" s="4" t="e">
        <f>('Per Capita Nominal'!AL13*'Per Capita Nominal'!AL$75)/$B$4</f>
        <v>#N/A</v>
      </c>
      <c r="AL13" s="4" t="e">
        <f>('Per Capita Nominal'!AM13*'Per Capita Nominal'!AM$75)/$B$4</f>
        <v>#N/A</v>
      </c>
      <c r="AM13" s="4" t="e">
        <f>('Per Capita Nominal'!AN13*'Per Capita Nominal'!AN$75)/$B$4</f>
        <v>#N/A</v>
      </c>
      <c r="AN13" s="4" t="e">
        <f>('Per Capita Nominal'!AO13*'Per Capita Nominal'!AO$75)/$B$4</f>
        <v>#N/A</v>
      </c>
      <c r="AO13" s="4" t="e">
        <f>('Per Capita Nominal'!AP13*'Per Capita Nominal'!AP$75)/$B$4</f>
        <v>#N/A</v>
      </c>
      <c r="AP13" s="4" t="e">
        <f>('Per Capita Nominal'!AQ13*'Per Capita Nominal'!AQ$75)/$B$4</f>
        <v>#N/A</v>
      </c>
      <c r="AQ13" s="4" t="e">
        <f>('Per Capita Nominal'!AR13*'Per Capita Nominal'!AR$75)/$B$4</f>
        <v>#N/A</v>
      </c>
      <c r="AR13" s="4" t="e">
        <f>('Per Capita Nominal'!AS13*'Per Capita Nominal'!AS$75)/$B$4</f>
        <v>#N/A</v>
      </c>
      <c r="AS13" s="4" t="e">
        <f>('Per Capita Nominal'!AT13*'Per Capita Nominal'!AT$75)/$B$4</f>
        <v>#N/A</v>
      </c>
      <c r="AT13" s="4" t="e">
        <f>('Per Capita Nominal'!AU13*'Per Capita Nominal'!AU$75)/$B$4</f>
        <v>#N/A</v>
      </c>
      <c r="AU13" s="4" t="e">
        <f>('Per Capita Nominal'!AV13*'Per Capita Nominal'!AV$75)/$B$4</f>
        <v>#N/A</v>
      </c>
      <c r="AV13" s="4" t="e">
        <f>('Per Capita Nominal'!AW13*'Per Capita Nominal'!AW$75)/$B$4</f>
        <v>#N/A</v>
      </c>
      <c r="AW13" s="4" t="e">
        <f>('Per Capita Nominal'!AX13*'Per Capita Nominal'!AX$75)/$B$4</f>
        <v>#N/A</v>
      </c>
      <c r="AX13" s="4" t="e">
        <f>('Per Capita Nominal'!AY13*'Per Capita Nominal'!AY$75)/$B$4</f>
        <v>#N/A</v>
      </c>
      <c r="AY13" s="4" t="e">
        <f>('Per Capita Nominal'!AZ13*'Per Capita Nominal'!AZ$75)/$B$4</f>
        <v>#N/A</v>
      </c>
      <c r="AZ13" s="4" t="e">
        <f>('Per Capita Nominal'!BA13*'Per Capita Nominal'!BA$75)/$B$4</f>
        <v>#N/A</v>
      </c>
      <c r="BA13" s="4" t="e">
        <f>('Per Capita Nominal'!BB13*'Per Capita Nominal'!BB$75)/$B$4</f>
        <v>#N/A</v>
      </c>
      <c r="BB13" s="4" t="e">
        <f>('Per Capita Nominal'!BC13*'Per Capita Nominal'!BC$75)/$B$4</f>
        <v>#N/A</v>
      </c>
      <c r="BC13" s="4" t="e">
        <f>('Per Capita Nominal'!BD13*'Per Capita Nominal'!BD$75)/$B$4</f>
        <v>#N/A</v>
      </c>
      <c r="BD13" s="4" t="e">
        <f>('Per Capita Nominal'!BE13*'Per Capita Nominal'!BE$75)/$B$4</f>
        <v>#N/A</v>
      </c>
      <c r="BE13" s="4" t="e">
        <f>('Per Capita Nominal'!BF13*'Per Capita Nominal'!BF$75)/$B$4</f>
        <v>#N/A</v>
      </c>
      <c r="BF13" s="4" t="e">
        <f>('Per Capita Nominal'!BG13*'Per Capita Nominal'!BG$75)/$B$4</f>
        <v>#N/A</v>
      </c>
      <c r="BG13" s="4" t="e">
        <f>('Per Capita Nominal'!BH13*'Per Capita Nominal'!BH$75)/$B$4</f>
        <v>#N/A</v>
      </c>
      <c r="BH13" s="4" t="e">
        <f>('Per Capita Nominal'!BI13*'Per Capita Nominal'!BI$75)/$B$4</f>
        <v>#N/A</v>
      </c>
      <c r="BI13" s="4" t="e">
        <f>('Per Capita Nominal'!BJ13*'Per Capita Nominal'!BJ$75)/$B$4</f>
        <v>#N/A</v>
      </c>
      <c r="BJ13" s="4" t="e">
        <f>('Per Capita Nominal'!BK13*'Per Capita Nominal'!BK$75)/$B$4</f>
        <v>#N/A</v>
      </c>
      <c r="BK13" s="4" t="e">
        <f>('Per Capita Nominal'!BL13*'Per Capita Nominal'!BL$75)/$B$4</f>
        <v>#N/A</v>
      </c>
      <c r="BL13" s="4" t="e">
        <f>('Per Capita Nominal'!BM13*'Per Capita Nominal'!BM$75)/$B$4</f>
        <v>#N/A</v>
      </c>
      <c r="BM13" s="4" t="e">
        <f>('Per Capita Nominal'!BN13*'Per Capita Nominal'!BN$75)/$B$4</f>
        <v>#N/A</v>
      </c>
      <c r="BN13" s="4" t="e">
        <f>('Per Capita Nominal'!BO13*'Per Capita Nominal'!BO$75)/$B$4</f>
        <v>#N/A</v>
      </c>
      <c r="BO13" s="4" t="e">
        <f>('Per Capita Nominal'!BP13*'Per Capita Nominal'!BP$75)/$B$4</f>
        <v>#N/A</v>
      </c>
      <c r="BP13" s="4" t="e">
        <f>('Per Capita Nominal'!BQ13*'Per Capita Nominal'!BQ$75)/$B$4</f>
        <v>#N/A</v>
      </c>
      <c r="BQ13" s="4" t="e">
        <f>('Per Capita Nominal'!BR13*'Per Capita Nominal'!BR$75)/$B$4</f>
        <v>#N/A</v>
      </c>
      <c r="BR13" s="4" t="e">
        <f>('Per Capita Nominal'!BS13*'Per Capita Nominal'!BS$75)/$B$4</f>
        <v>#N/A</v>
      </c>
      <c r="BS13" s="4" t="e">
        <f>('Per Capita Nominal'!BT13*'Per Capita Nominal'!BT$75)/$B$4</f>
        <v>#N/A</v>
      </c>
      <c r="BT13" s="4" t="e">
        <f>('Per Capita Nominal'!BU13*'Per Capita Nominal'!BU$75)/$B$4</f>
        <v>#N/A</v>
      </c>
      <c r="BU13" s="4" t="e">
        <f>('Per Capita Nominal'!BV13*'Per Capita Nominal'!BV$75)/$B$4</f>
        <v>#N/A</v>
      </c>
      <c r="BV13" s="4" t="e">
        <f>('Per Capita Nominal'!BW13*'Per Capita Nominal'!BW$75)/$B$4</f>
        <v>#N/A</v>
      </c>
      <c r="BW13" s="4" t="e">
        <f>('Per Capita Nominal'!BX13*'Per Capita Nominal'!BX$75)/$B$4</f>
        <v>#N/A</v>
      </c>
      <c r="BX13" s="4" t="e">
        <f>('Per Capita Nominal'!BY13*'Per Capita Nominal'!BY$75)/$B$4</f>
        <v>#N/A</v>
      </c>
      <c r="BY13" s="4" t="e">
        <f>('Per Capita Nominal'!BZ13*'Per Capita Nominal'!BZ$75)/$B$4</f>
        <v>#N/A</v>
      </c>
      <c r="BZ13" s="4" t="e">
        <f>('Per Capita Nominal'!CA13*'Per Capita Nominal'!CA$75)/$B$4</f>
        <v>#N/A</v>
      </c>
      <c r="CA13" s="4" t="e">
        <f>('Per Capita Nominal'!CB13*'Per Capita Nominal'!CB$75)/$B$4</f>
        <v>#N/A</v>
      </c>
      <c r="CB13" s="4" t="e">
        <f>('Per Capita Nominal'!CC13*'Per Capita Nominal'!CC$75)/$B$4</f>
        <v>#N/A</v>
      </c>
      <c r="CC13" s="4" t="e">
        <f>('Per Capita Nominal'!CD13*'Per Capita Nominal'!CD$75)/$B$4</f>
        <v>#N/A</v>
      </c>
      <c r="CD13" s="4" t="e">
        <f>('Per Capita Nominal'!CE13*'Per Capita Nominal'!CE$75)/$B$4</f>
        <v>#N/A</v>
      </c>
      <c r="CE13" s="4" t="e">
        <f>('Per Capita Nominal'!CF13*'Per Capita Nominal'!CF$75)/$B$4</f>
        <v>#N/A</v>
      </c>
      <c r="CF13" s="4" t="e">
        <f>('Per Capita Nominal'!CG13*'Per Capita Nominal'!CG$75)/$B$4</f>
        <v>#N/A</v>
      </c>
      <c r="CG13" s="4" t="e">
        <f>('Per Capita Nominal'!CH13*'Per Capita Nominal'!CH$75)/$B$4</f>
        <v>#N/A</v>
      </c>
      <c r="CH13" s="4" t="e">
        <f>('Per Capita Nominal'!CI13*'Per Capita Nominal'!CI$75)/$B$4</f>
        <v>#N/A</v>
      </c>
      <c r="CI13" s="4" t="e">
        <f>('Per Capita Nominal'!CJ13*'Per Capita Nominal'!CJ$75)/$B$4</f>
        <v>#N/A</v>
      </c>
      <c r="CJ13" s="4" t="e">
        <f>('Per Capita Nominal'!CK13*'Per Capita Nominal'!CK$75)/$B$4</f>
        <v>#N/A</v>
      </c>
      <c r="CK13" s="4" t="e">
        <f>('Per Capita Nominal'!CL13*'Per Capita Nominal'!CL$75)/$B$4</f>
        <v>#N/A</v>
      </c>
      <c r="CL13" s="4" t="e">
        <f>('Per Capita Nominal'!CM13*'Per Capita Nominal'!CM$75)/$B$4</f>
        <v>#N/A</v>
      </c>
      <c r="CM13" s="4" t="e">
        <f>('Per Capita Nominal'!CN13*'Per Capita Nominal'!CN$75)/$B$4</f>
        <v>#N/A</v>
      </c>
      <c r="CN13" s="4" t="e">
        <f>('Per Capita Nominal'!CO13*'Per Capita Nominal'!CO$75)/$B$4</f>
        <v>#N/A</v>
      </c>
      <c r="CO13" s="4" t="e">
        <f>('Per Capita Nominal'!CP13*'Per Capita Nominal'!CP$75)/$B$4</f>
        <v>#N/A</v>
      </c>
    </row>
    <row r="14" spans="1:94" outlineLevel="3">
      <c r="A14" s="30" t="s">
        <v>26</v>
      </c>
      <c r="B14" s="4" t="e">
        <f t="shared" si="0"/>
        <v>#N/A</v>
      </c>
      <c r="C14" s="10" t="e">
        <f>('Per Capita Nominal'!D14*'Per Capita Nominal'!D$75)/$B$4</f>
        <v>#N/A</v>
      </c>
      <c r="D14" s="4" t="e">
        <f>('Per Capita Nominal'!E14*'Per Capita Nominal'!E$75)/$B$4</f>
        <v>#N/A</v>
      </c>
      <c r="E14" s="4" t="e">
        <f>('Per Capita Nominal'!F14*'Per Capita Nominal'!F$75)/$B$4</f>
        <v>#N/A</v>
      </c>
      <c r="F14" s="4" t="e">
        <f>('Per Capita Nominal'!G14*'Per Capita Nominal'!G$75)/$B$4</f>
        <v>#N/A</v>
      </c>
      <c r="G14" s="4" t="e">
        <f>('Per Capita Nominal'!H14*'Per Capita Nominal'!H$75)/$B$4</f>
        <v>#N/A</v>
      </c>
      <c r="H14" s="4" t="e">
        <f>('Per Capita Nominal'!I14*'Per Capita Nominal'!I$75)/$B$4</f>
        <v>#N/A</v>
      </c>
      <c r="I14" s="4" t="e">
        <f>('Per Capita Nominal'!J14*'Per Capita Nominal'!J$75)/$B$4</f>
        <v>#N/A</v>
      </c>
      <c r="J14" s="4" t="e">
        <f>('Per Capita Nominal'!K14*'Per Capita Nominal'!K$75)/$B$4</f>
        <v>#N/A</v>
      </c>
      <c r="K14" s="4" t="e">
        <f>('Per Capita Nominal'!L14*'Per Capita Nominal'!L$75)/$B$4</f>
        <v>#N/A</v>
      </c>
      <c r="L14" s="4" t="e">
        <f>('Per Capita Nominal'!M14*'Per Capita Nominal'!M$75)/$B$4</f>
        <v>#N/A</v>
      </c>
      <c r="M14" s="4" t="e">
        <f>('Per Capita Nominal'!N14*'Per Capita Nominal'!N$75)/$B$4</f>
        <v>#N/A</v>
      </c>
      <c r="N14" s="4" t="e">
        <f>('Per Capita Nominal'!O14*'Per Capita Nominal'!O$75)/$B$4</f>
        <v>#N/A</v>
      </c>
      <c r="O14" s="4" t="e">
        <f>('Per Capita Nominal'!P14*'Per Capita Nominal'!P$75)/$B$4</f>
        <v>#N/A</v>
      </c>
      <c r="P14" s="4" t="e">
        <f>('Per Capita Nominal'!Q14*'Per Capita Nominal'!Q$75)/$B$4</f>
        <v>#N/A</v>
      </c>
      <c r="Q14" s="4" t="e">
        <f>('Per Capita Nominal'!R14*'Per Capita Nominal'!R$75)/$B$4</f>
        <v>#N/A</v>
      </c>
      <c r="R14" s="4" t="e">
        <f>('Per Capita Nominal'!S14*'Per Capita Nominal'!S$75)/$B$4</f>
        <v>#N/A</v>
      </c>
      <c r="S14" s="4" t="e">
        <f>('Per Capita Nominal'!T14*'Per Capita Nominal'!T$75)/$B$4</f>
        <v>#N/A</v>
      </c>
      <c r="T14" s="4" t="e">
        <f>('Per Capita Nominal'!U14*'Per Capita Nominal'!U$75)/$B$4</f>
        <v>#N/A</v>
      </c>
      <c r="U14" s="4" t="e">
        <f>('Per Capita Nominal'!V14*'Per Capita Nominal'!V$75)/$B$4</f>
        <v>#N/A</v>
      </c>
      <c r="V14" s="4" t="e">
        <f>('Per Capita Nominal'!W14*'Per Capita Nominal'!W$75)/$B$4</f>
        <v>#N/A</v>
      </c>
      <c r="W14" s="4" t="e">
        <f>('Per Capita Nominal'!X14*'Per Capita Nominal'!X$75)/$B$4</f>
        <v>#N/A</v>
      </c>
      <c r="X14" s="4" t="e">
        <f>('Per Capita Nominal'!Y14*'Per Capita Nominal'!Y$75)/$B$4</f>
        <v>#N/A</v>
      </c>
      <c r="Y14" s="4" t="e">
        <f>('Per Capita Nominal'!Z14*'Per Capita Nominal'!Z$75)/$B$4</f>
        <v>#N/A</v>
      </c>
      <c r="Z14" s="4" t="e">
        <f>('Per Capita Nominal'!AA14*'Per Capita Nominal'!AA$75)/$B$4</f>
        <v>#N/A</v>
      </c>
      <c r="AA14" s="4" t="e">
        <f>('Per Capita Nominal'!AB14*'Per Capita Nominal'!AB$75)/$B$4</f>
        <v>#N/A</v>
      </c>
      <c r="AB14" s="4" t="e">
        <f>('Per Capita Nominal'!AC14*'Per Capita Nominal'!AC$75)/$B$4</f>
        <v>#N/A</v>
      </c>
      <c r="AC14" s="4" t="e">
        <f>('Per Capita Nominal'!AD14*'Per Capita Nominal'!AD$75)/$B$4</f>
        <v>#N/A</v>
      </c>
      <c r="AD14" s="4" t="e">
        <f>('Per Capita Nominal'!AE14*'Per Capita Nominal'!AE$75)/$B$4</f>
        <v>#N/A</v>
      </c>
      <c r="AE14" s="4" t="e">
        <f>('Per Capita Nominal'!AF14*'Per Capita Nominal'!AF$75)/$B$4</f>
        <v>#N/A</v>
      </c>
      <c r="AF14" s="4" t="e">
        <f>('Per Capita Nominal'!AG14*'Per Capita Nominal'!AG$75)/$B$4</f>
        <v>#N/A</v>
      </c>
      <c r="AG14" s="4" t="e">
        <f>('Per Capita Nominal'!AH14*'Per Capita Nominal'!AH$75)/$B$4</f>
        <v>#N/A</v>
      </c>
      <c r="AH14" s="4" t="e">
        <f>('Per Capita Nominal'!AI14*'Per Capita Nominal'!AI$75)/$B$4</f>
        <v>#N/A</v>
      </c>
      <c r="AI14" s="4" t="e">
        <f>('Per Capita Nominal'!AJ14*'Per Capita Nominal'!AJ$75)/$B$4</f>
        <v>#N/A</v>
      </c>
      <c r="AJ14" s="4" t="e">
        <f>('Per Capita Nominal'!AK14*'Per Capita Nominal'!AK$75)/$B$4</f>
        <v>#N/A</v>
      </c>
      <c r="AK14" s="4" t="e">
        <f>('Per Capita Nominal'!AL14*'Per Capita Nominal'!AL$75)/$B$4</f>
        <v>#N/A</v>
      </c>
      <c r="AL14" s="4" t="e">
        <f>('Per Capita Nominal'!AM14*'Per Capita Nominal'!AM$75)/$B$4</f>
        <v>#N/A</v>
      </c>
      <c r="AM14" s="4" t="e">
        <f>('Per Capita Nominal'!AN14*'Per Capita Nominal'!AN$75)/$B$4</f>
        <v>#N/A</v>
      </c>
      <c r="AN14" s="4" t="e">
        <f>('Per Capita Nominal'!AO14*'Per Capita Nominal'!AO$75)/$B$4</f>
        <v>#N/A</v>
      </c>
      <c r="AO14" s="4" t="e">
        <f>('Per Capita Nominal'!AP14*'Per Capita Nominal'!AP$75)/$B$4</f>
        <v>#N/A</v>
      </c>
      <c r="AP14" s="4" t="e">
        <f>('Per Capita Nominal'!AQ14*'Per Capita Nominal'!AQ$75)/$B$4</f>
        <v>#N/A</v>
      </c>
      <c r="AQ14" s="4" t="e">
        <f>('Per Capita Nominal'!AR14*'Per Capita Nominal'!AR$75)/$B$4</f>
        <v>#N/A</v>
      </c>
      <c r="AR14" s="4" t="e">
        <f>('Per Capita Nominal'!AS14*'Per Capita Nominal'!AS$75)/$B$4</f>
        <v>#N/A</v>
      </c>
      <c r="AS14" s="4" t="e">
        <f>('Per Capita Nominal'!AT14*'Per Capita Nominal'!AT$75)/$B$4</f>
        <v>#N/A</v>
      </c>
      <c r="AT14" s="4" t="e">
        <f>('Per Capita Nominal'!AU14*'Per Capita Nominal'!AU$75)/$B$4</f>
        <v>#N/A</v>
      </c>
      <c r="AU14" s="4" t="e">
        <f>('Per Capita Nominal'!AV14*'Per Capita Nominal'!AV$75)/$B$4</f>
        <v>#N/A</v>
      </c>
      <c r="AV14" s="4" t="e">
        <f>('Per Capita Nominal'!AW14*'Per Capita Nominal'!AW$75)/$B$4</f>
        <v>#N/A</v>
      </c>
      <c r="AW14" s="4" t="e">
        <f>('Per Capita Nominal'!AX14*'Per Capita Nominal'!AX$75)/$B$4</f>
        <v>#N/A</v>
      </c>
      <c r="AX14" s="4" t="e">
        <f>('Per Capita Nominal'!AY14*'Per Capita Nominal'!AY$75)/$B$4</f>
        <v>#N/A</v>
      </c>
      <c r="AY14" s="4" t="e">
        <f>('Per Capita Nominal'!AZ14*'Per Capita Nominal'!AZ$75)/$B$4</f>
        <v>#N/A</v>
      </c>
      <c r="AZ14" s="4" t="e">
        <f>('Per Capita Nominal'!BA14*'Per Capita Nominal'!BA$75)/$B$4</f>
        <v>#N/A</v>
      </c>
      <c r="BA14" s="4" t="e">
        <f>('Per Capita Nominal'!BB14*'Per Capita Nominal'!BB$75)/$B$4</f>
        <v>#N/A</v>
      </c>
      <c r="BB14" s="4" t="e">
        <f>('Per Capita Nominal'!BC14*'Per Capita Nominal'!BC$75)/$B$4</f>
        <v>#N/A</v>
      </c>
      <c r="BC14" s="4" t="e">
        <f>('Per Capita Nominal'!BD14*'Per Capita Nominal'!BD$75)/$B$4</f>
        <v>#N/A</v>
      </c>
      <c r="BD14" s="4" t="e">
        <f>('Per Capita Nominal'!BE14*'Per Capita Nominal'!BE$75)/$B$4</f>
        <v>#N/A</v>
      </c>
      <c r="BE14" s="4" t="e">
        <f>('Per Capita Nominal'!BF14*'Per Capita Nominal'!BF$75)/$B$4</f>
        <v>#N/A</v>
      </c>
      <c r="BF14" s="4" t="e">
        <f>('Per Capita Nominal'!BG14*'Per Capita Nominal'!BG$75)/$B$4</f>
        <v>#N/A</v>
      </c>
      <c r="BG14" s="4" t="e">
        <f>('Per Capita Nominal'!BH14*'Per Capita Nominal'!BH$75)/$B$4</f>
        <v>#N/A</v>
      </c>
      <c r="BH14" s="4" t="e">
        <f>('Per Capita Nominal'!BI14*'Per Capita Nominal'!BI$75)/$B$4</f>
        <v>#N/A</v>
      </c>
      <c r="BI14" s="4" t="e">
        <f>('Per Capita Nominal'!BJ14*'Per Capita Nominal'!BJ$75)/$B$4</f>
        <v>#N/A</v>
      </c>
      <c r="BJ14" s="4" t="e">
        <f>('Per Capita Nominal'!BK14*'Per Capita Nominal'!BK$75)/$B$4</f>
        <v>#N/A</v>
      </c>
      <c r="BK14" s="4" t="e">
        <f>('Per Capita Nominal'!BL14*'Per Capita Nominal'!BL$75)/$B$4</f>
        <v>#N/A</v>
      </c>
      <c r="BL14" s="4" t="e">
        <f>('Per Capita Nominal'!BM14*'Per Capita Nominal'!BM$75)/$B$4</f>
        <v>#N/A</v>
      </c>
      <c r="BM14" s="4" t="e">
        <f>('Per Capita Nominal'!BN14*'Per Capita Nominal'!BN$75)/$B$4</f>
        <v>#N/A</v>
      </c>
      <c r="BN14" s="4" t="e">
        <f>('Per Capita Nominal'!BO14*'Per Capita Nominal'!BO$75)/$B$4</f>
        <v>#N/A</v>
      </c>
      <c r="BO14" s="4" t="e">
        <f>('Per Capita Nominal'!BP14*'Per Capita Nominal'!BP$75)/$B$4</f>
        <v>#N/A</v>
      </c>
      <c r="BP14" s="4" t="e">
        <f>('Per Capita Nominal'!BQ14*'Per Capita Nominal'!BQ$75)/$B$4</f>
        <v>#N/A</v>
      </c>
      <c r="BQ14" s="4" t="e">
        <f>('Per Capita Nominal'!BR14*'Per Capita Nominal'!BR$75)/$B$4</f>
        <v>#N/A</v>
      </c>
      <c r="BR14" s="4" t="e">
        <f>('Per Capita Nominal'!BS14*'Per Capita Nominal'!BS$75)/$B$4</f>
        <v>#N/A</v>
      </c>
      <c r="BS14" s="4" t="e">
        <f>('Per Capita Nominal'!BT14*'Per Capita Nominal'!BT$75)/$B$4</f>
        <v>#N/A</v>
      </c>
      <c r="BT14" s="4" t="e">
        <f>('Per Capita Nominal'!BU14*'Per Capita Nominal'!BU$75)/$B$4</f>
        <v>#N/A</v>
      </c>
      <c r="BU14" s="4" t="e">
        <f>('Per Capita Nominal'!BV14*'Per Capita Nominal'!BV$75)/$B$4</f>
        <v>#N/A</v>
      </c>
      <c r="BV14" s="4" t="e">
        <f>('Per Capita Nominal'!BW14*'Per Capita Nominal'!BW$75)/$B$4</f>
        <v>#N/A</v>
      </c>
      <c r="BW14" s="4" t="e">
        <f>('Per Capita Nominal'!BX14*'Per Capita Nominal'!BX$75)/$B$4</f>
        <v>#N/A</v>
      </c>
      <c r="BX14" s="4" t="e">
        <f>('Per Capita Nominal'!BY14*'Per Capita Nominal'!BY$75)/$B$4</f>
        <v>#N/A</v>
      </c>
      <c r="BY14" s="4" t="e">
        <f>('Per Capita Nominal'!BZ14*'Per Capita Nominal'!BZ$75)/$B$4</f>
        <v>#N/A</v>
      </c>
      <c r="BZ14" s="4" t="e">
        <f>('Per Capita Nominal'!CA14*'Per Capita Nominal'!CA$75)/$B$4</f>
        <v>#N/A</v>
      </c>
      <c r="CA14" s="4" t="e">
        <f>('Per Capita Nominal'!CB14*'Per Capita Nominal'!CB$75)/$B$4</f>
        <v>#N/A</v>
      </c>
      <c r="CB14" s="4" t="e">
        <f>('Per Capita Nominal'!CC14*'Per Capita Nominal'!CC$75)/$B$4</f>
        <v>#N/A</v>
      </c>
      <c r="CC14" s="4" t="e">
        <f>('Per Capita Nominal'!CD14*'Per Capita Nominal'!CD$75)/$B$4</f>
        <v>#N/A</v>
      </c>
      <c r="CD14" s="4" t="e">
        <f>('Per Capita Nominal'!CE14*'Per Capita Nominal'!CE$75)/$B$4</f>
        <v>#N/A</v>
      </c>
      <c r="CE14" s="4" t="e">
        <f>('Per Capita Nominal'!CF14*'Per Capita Nominal'!CF$75)/$B$4</f>
        <v>#N/A</v>
      </c>
      <c r="CF14" s="4" t="e">
        <f>('Per Capita Nominal'!CG14*'Per Capita Nominal'!CG$75)/$B$4</f>
        <v>#N/A</v>
      </c>
      <c r="CG14" s="4" t="e">
        <f>('Per Capita Nominal'!CH14*'Per Capita Nominal'!CH$75)/$B$4</f>
        <v>#N/A</v>
      </c>
      <c r="CH14" s="4" t="e">
        <f>('Per Capita Nominal'!CI14*'Per Capita Nominal'!CI$75)/$B$4</f>
        <v>#N/A</v>
      </c>
      <c r="CI14" s="4" t="e">
        <f>('Per Capita Nominal'!CJ14*'Per Capita Nominal'!CJ$75)/$B$4</f>
        <v>#N/A</v>
      </c>
      <c r="CJ14" s="4" t="e">
        <f>('Per Capita Nominal'!CK14*'Per Capita Nominal'!CK$75)/$B$4</f>
        <v>#N/A</v>
      </c>
      <c r="CK14" s="4" t="e">
        <f>('Per Capita Nominal'!CL14*'Per Capita Nominal'!CL$75)/$B$4</f>
        <v>#N/A</v>
      </c>
      <c r="CL14" s="4" t="e">
        <f>('Per Capita Nominal'!CM14*'Per Capita Nominal'!CM$75)/$B$4</f>
        <v>#N/A</v>
      </c>
      <c r="CM14" s="4" t="e">
        <f>('Per Capita Nominal'!CN14*'Per Capita Nominal'!CN$75)/$B$4</f>
        <v>#N/A</v>
      </c>
      <c r="CN14" s="4" t="e">
        <f>('Per Capita Nominal'!CO14*'Per Capita Nominal'!CO$75)/$B$4</f>
        <v>#N/A</v>
      </c>
      <c r="CO14" s="4" t="e">
        <f>('Per Capita Nominal'!CP14*'Per Capita Nominal'!CP$75)/$B$4</f>
        <v>#N/A</v>
      </c>
    </row>
    <row r="15" spans="1:94" outlineLevel="3">
      <c r="A15" s="30" t="s">
        <v>282</v>
      </c>
      <c r="B15" s="4" t="e">
        <f t="shared" si="0"/>
        <v>#N/A</v>
      </c>
      <c r="C15" s="10" t="e">
        <f>('Per Capita Nominal'!D15*'Per Capita Nominal'!D$75)/$B$4</f>
        <v>#N/A</v>
      </c>
      <c r="D15" s="4" t="e">
        <f>('Per Capita Nominal'!E15*'Per Capita Nominal'!E$75)/$B$4</f>
        <v>#N/A</v>
      </c>
      <c r="E15" s="4" t="e">
        <f>('Per Capita Nominal'!F15*'Per Capita Nominal'!F$75)/$B$4</f>
        <v>#N/A</v>
      </c>
      <c r="F15" s="4" t="e">
        <f>('Per Capita Nominal'!G15*'Per Capita Nominal'!G$75)/$B$4</f>
        <v>#N/A</v>
      </c>
      <c r="G15" s="4" t="e">
        <f>('Per Capita Nominal'!H15*'Per Capita Nominal'!H$75)/$B$4</f>
        <v>#N/A</v>
      </c>
      <c r="H15" s="4" t="e">
        <f>('Per Capita Nominal'!I15*'Per Capita Nominal'!I$75)/$B$4</f>
        <v>#N/A</v>
      </c>
      <c r="I15" s="4" t="e">
        <f>('Per Capita Nominal'!J15*'Per Capita Nominal'!J$75)/$B$4</f>
        <v>#N/A</v>
      </c>
      <c r="J15" s="4" t="e">
        <f>('Per Capita Nominal'!K15*'Per Capita Nominal'!K$75)/$B$4</f>
        <v>#N/A</v>
      </c>
      <c r="K15" s="4" t="e">
        <f>('Per Capita Nominal'!L15*'Per Capita Nominal'!L$75)/$B$4</f>
        <v>#N/A</v>
      </c>
      <c r="L15" s="4" t="e">
        <f>('Per Capita Nominal'!M15*'Per Capita Nominal'!M$75)/$B$4</f>
        <v>#N/A</v>
      </c>
      <c r="M15" s="4" t="e">
        <f>('Per Capita Nominal'!N15*'Per Capita Nominal'!N$75)/$B$4</f>
        <v>#N/A</v>
      </c>
      <c r="N15" s="4" t="e">
        <f>('Per Capita Nominal'!O15*'Per Capita Nominal'!O$75)/$B$4</f>
        <v>#N/A</v>
      </c>
      <c r="O15" s="4" t="e">
        <f>('Per Capita Nominal'!P15*'Per Capita Nominal'!P$75)/$B$4</f>
        <v>#N/A</v>
      </c>
      <c r="P15" s="4" t="e">
        <f>('Per Capita Nominal'!Q15*'Per Capita Nominal'!Q$75)/$B$4</f>
        <v>#N/A</v>
      </c>
      <c r="Q15" s="4" t="e">
        <f>('Per Capita Nominal'!R15*'Per Capita Nominal'!R$75)/$B$4</f>
        <v>#N/A</v>
      </c>
      <c r="R15" s="4" t="e">
        <f>('Per Capita Nominal'!S15*'Per Capita Nominal'!S$75)/$B$4</f>
        <v>#N/A</v>
      </c>
      <c r="S15" s="4" t="e">
        <f>('Per Capita Nominal'!T15*'Per Capita Nominal'!T$75)/$B$4</f>
        <v>#N/A</v>
      </c>
      <c r="T15" s="4" t="e">
        <f>('Per Capita Nominal'!U15*'Per Capita Nominal'!U$75)/$B$4</f>
        <v>#N/A</v>
      </c>
      <c r="U15" s="4" t="e">
        <f>('Per Capita Nominal'!V15*'Per Capita Nominal'!V$75)/$B$4</f>
        <v>#N/A</v>
      </c>
      <c r="V15" s="4" t="e">
        <f>('Per Capita Nominal'!W15*'Per Capita Nominal'!W$75)/$B$4</f>
        <v>#N/A</v>
      </c>
      <c r="W15" s="4" t="e">
        <f>('Per Capita Nominal'!X15*'Per Capita Nominal'!X$75)/$B$4</f>
        <v>#N/A</v>
      </c>
      <c r="X15" s="4" t="e">
        <f>('Per Capita Nominal'!Y15*'Per Capita Nominal'!Y$75)/$B$4</f>
        <v>#N/A</v>
      </c>
      <c r="Y15" s="4" t="e">
        <f>('Per Capita Nominal'!Z15*'Per Capita Nominal'!Z$75)/$B$4</f>
        <v>#N/A</v>
      </c>
      <c r="Z15" s="4" t="e">
        <f>('Per Capita Nominal'!AA15*'Per Capita Nominal'!AA$75)/$B$4</f>
        <v>#N/A</v>
      </c>
      <c r="AA15" s="4" t="e">
        <f>('Per Capita Nominal'!AB15*'Per Capita Nominal'!AB$75)/$B$4</f>
        <v>#N/A</v>
      </c>
      <c r="AB15" s="4" t="e">
        <f>('Per Capita Nominal'!AC15*'Per Capita Nominal'!AC$75)/$B$4</f>
        <v>#N/A</v>
      </c>
      <c r="AC15" s="4" t="e">
        <f>('Per Capita Nominal'!AD15*'Per Capita Nominal'!AD$75)/$B$4</f>
        <v>#N/A</v>
      </c>
      <c r="AD15" s="4" t="e">
        <f>('Per Capita Nominal'!AE15*'Per Capita Nominal'!AE$75)/$B$4</f>
        <v>#N/A</v>
      </c>
      <c r="AE15" s="4" t="e">
        <f>('Per Capita Nominal'!AF15*'Per Capita Nominal'!AF$75)/$B$4</f>
        <v>#N/A</v>
      </c>
      <c r="AF15" s="4" t="e">
        <f>('Per Capita Nominal'!AG15*'Per Capita Nominal'!AG$75)/$B$4</f>
        <v>#N/A</v>
      </c>
      <c r="AG15" s="4" t="e">
        <f>('Per Capita Nominal'!AH15*'Per Capita Nominal'!AH$75)/$B$4</f>
        <v>#N/A</v>
      </c>
      <c r="AH15" s="4" t="e">
        <f>('Per Capita Nominal'!AI15*'Per Capita Nominal'!AI$75)/$B$4</f>
        <v>#N/A</v>
      </c>
      <c r="AI15" s="4" t="e">
        <f>('Per Capita Nominal'!AJ15*'Per Capita Nominal'!AJ$75)/$B$4</f>
        <v>#N/A</v>
      </c>
      <c r="AJ15" s="4" t="e">
        <f>('Per Capita Nominal'!AK15*'Per Capita Nominal'!AK$75)/$B$4</f>
        <v>#N/A</v>
      </c>
      <c r="AK15" s="4" t="e">
        <f>('Per Capita Nominal'!AL15*'Per Capita Nominal'!AL$75)/$B$4</f>
        <v>#N/A</v>
      </c>
      <c r="AL15" s="4" t="e">
        <f>('Per Capita Nominal'!AM15*'Per Capita Nominal'!AM$75)/$B$4</f>
        <v>#N/A</v>
      </c>
      <c r="AM15" s="4" t="e">
        <f>('Per Capita Nominal'!AN15*'Per Capita Nominal'!AN$75)/$B$4</f>
        <v>#N/A</v>
      </c>
      <c r="AN15" s="4" t="e">
        <f>('Per Capita Nominal'!AO15*'Per Capita Nominal'!AO$75)/$B$4</f>
        <v>#N/A</v>
      </c>
      <c r="AO15" s="4" t="e">
        <f>('Per Capita Nominal'!AP15*'Per Capita Nominal'!AP$75)/$B$4</f>
        <v>#N/A</v>
      </c>
      <c r="AP15" s="4" t="e">
        <f>('Per Capita Nominal'!AQ15*'Per Capita Nominal'!AQ$75)/$B$4</f>
        <v>#N/A</v>
      </c>
      <c r="AQ15" s="4" t="e">
        <f>('Per Capita Nominal'!AR15*'Per Capita Nominal'!AR$75)/$B$4</f>
        <v>#N/A</v>
      </c>
      <c r="AR15" s="4" t="e">
        <f>('Per Capita Nominal'!AS15*'Per Capita Nominal'!AS$75)/$B$4</f>
        <v>#N/A</v>
      </c>
      <c r="AS15" s="4" t="e">
        <f>('Per Capita Nominal'!AT15*'Per Capita Nominal'!AT$75)/$B$4</f>
        <v>#N/A</v>
      </c>
      <c r="AT15" s="4" t="e">
        <f>('Per Capita Nominal'!AU15*'Per Capita Nominal'!AU$75)/$B$4</f>
        <v>#N/A</v>
      </c>
      <c r="AU15" s="4" t="e">
        <f>('Per Capita Nominal'!AV15*'Per Capita Nominal'!AV$75)/$B$4</f>
        <v>#N/A</v>
      </c>
      <c r="AV15" s="4" t="e">
        <f>('Per Capita Nominal'!AW15*'Per Capita Nominal'!AW$75)/$B$4</f>
        <v>#N/A</v>
      </c>
      <c r="AW15" s="4" t="e">
        <f>('Per Capita Nominal'!AX15*'Per Capita Nominal'!AX$75)/$B$4</f>
        <v>#N/A</v>
      </c>
      <c r="AX15" s="4" t="e">
        <f>('Per Capita Nominal'!AY15*'Per Capita Nominal'!AY$75)/$B$4</f>
        <v>#N/A</v>
      </c>
      <c r="AY15" s="4" t="e">
        <f>('Per Capita Nominal'!AZ15*'Per Capita Nominal'!AZ$75)/$B$4</f>
        <v>#N/A</v>
      </c>
      <c r="AZ15" s="4" t="e">
        <f>('Per Capita Nominal'!BA15*'Per Capita Nominal'!BA$75)/$B$4</f>
        <v>#N/A</v>
      </c>
      <c r="BA15" s="4" t="e">
        <f>('Per Capita Nominal'!BB15*'Per Capita Nominal'!BB$75)/$B$4</f>
        <v>#N/A</v>
      </c>
      <c r="BB15" s="4" t="e">
        <f>('Per Capita Nominal'!BC15*'Per Capita Nominal'!BC$75)/$B$4</f>
        <v>#N/A</v>
      </c>
      <c r="BC15" s="4" t="e">
        <f>('Per Capita Nominal'!BD15*'Per Capita Nominal'!BD$75)/$B$4</f>
        <v>#N/A</v>
      </c>
      <c r="BD15" s="4" t="e">
        <f>('Per Capita Nominal'!BE15*'Per Capita Nominal'!BE$75)/$B$4</f>
        <v>#N/A</v>
      </c>
      <c r="BE15" s="4" t="e">
        <f>('Per Capita Nominal'!BF15*'Per Capita Nominal'!BF$75)/$B$4</f>
        <v>#N/A</v>
      </c>
      <c r="BF15" s="4" t="e">
        <f>('Per Capita Nominal'!BG15*'Per Capita Nominal'!BG$75)/$B$4</f>
        <v>#N/A</v>
      </c>
      <c r="BG15" s="4" t="e">
        <f>('Per Capita Nominal'!BH15*'Per Capita Nominal'!BH$75)/$B$4</f>
        <v>#N/A</v>
      </c>
      <c r="BH15" s="4" t="e">
        <f>('Per Capita Nominal'!BI15*'Per Capita Nominal'!BI$75)/$B$4</f>
        <v>#N/A</v>
      </c>
      <c r="BI15" s="4" t="e">
        <f>('Per Capita Nominal'!BJ15*'Per Capita Nominal'!BJ$75)/$B$4</f>
        <v>#N/A</v>
      </c>
      <c r="BJ15" s="4" t="e">
        <f>('Per Capita Nominal'!BK15*'Per Capita Nominal'!BK$75)/$B$4</f>
        <v>#N/A</v>
      </c>
      <c r="BK15" s="4" t="e">
        <f>('Per Capita Nominal'!BL15*'Per Capita Nominal'!BL$75)/$B$4</f>
        <v>#N/A</v>
      </c>
      <c r="BL15" s="4" t="e">
        <f>('Per Capita Nominal'!BM15*'Per Capita Nominal'!BM$75)/$B$4</f>
        <v>#N/A</v>
      </c>
      <c r="BM15" s="4" t="e">
        <f>('Per Capita Nominal'!BN15*'Per Capita Nominal'!BN$75)/$B$4</f>
        <v>#N/A</v>
      </c>
      <c r="BN15" s="4" t="e">
        <f>('Per Capita Nominal'!BO15*'Per Capita Nominal'!BO$75)/$B$4</f>
        <v>#N/A</v>
      </c>
      <c r="BO15" s="4" t="e">
        <f>('Per Capita Nominal'!BP15*'Per Capita Nominal'!BP$75)/$B$4</f>
        <v>#N/A</v>
      </c>
      <c r="BP15" s="4" t="e">
        <f>('Per Capita Nominal'!BQ15*'Per Capita Nominal'!BQ$75)/$B$4</f>
        <v>#N/A</v>
      </c>
      <c r="BQ15" s="4" t="e">
        <f>('Per Capita Nominal'!BR15*'Per Capita Nominal'!BR$75)/$B$4</f>
        <v>#N/A</v>
      </c>
      <c r="BR15" s="4" t="e">
        <f>('Per Capita Nominal'!BS15*'Per Capita Nominal'!BS$75)/$B$4</f>
        <v>#N/A</v>
      </c>
      <c r="BS15" s="4" t="e">
        <f>('Per Capita Nominal'!BT15*'Per Capita Nominal'!BT$75)/$B$4</f>
        <v>#N/A</v>
      </c>
      <c r="BT15" s="4" t="e">
        <f>('Per Capita Nominal'!BU15*'Per Capita Nominal'!BU$75)/$B$4</f>
        <v>#N/A</v>
      </c>
      <c r="BU15" s="4" t="e">
        <f>('Per Capita Nominal'!BV15*'Per Capita Nominal'!BV$75)/$B$4</f>
        <v>#N/A</v>
      </c>
      <c r="BV15" s="4" t="e">
        <f>('Per Capita Nominal'!BW15*'Per Capita Nominal'!BW$75)/$B$4</f>
        <v>#N/A</v>
      </c>
      <c r="BW15" s="4" t="e">
        <f>('Per Capita Nominal'!BX15*'Per Capita Nominal'!BX$75)/$B$4</f>
        <v>#N/A</v>
      </c>
      <c r="BX15" s="4" t="e">
        <f>('Per Capita Nominal'!BY15*'Per Capita Nominal'!BY$75)/$B$4</f>
        <v>#N/A</v>
      </c>
      <c r="BY15" s="4" t="e">
        <f>('Per Capita Nominal'!BZ15*'Per Capita Nominal'!BZ$75)/$B$4</f>
        <v>#N/A</v>
      </c>
      <c r="BZ15" s="4" t="e">
        <f>('Per Capita Nominal'!CA15*'Per Capita Nominal'!CA$75)/$B$4</f>
        <v>#N/A</v>
      </c>
      <c r="CA15" s="4" t="e">
        <f>('Per Capita Nominal'!CB15*'Per Capita Nominal'!CB$75)/$B$4</f>
        <v>#N/A</v>
      </c>
      <c r="CB15" s="4" t="e">
        <f>('Per Capita Nominal'!CC15*'Per Capita Nominal'!CC$75)/$B$4</f>
        <v>#N/A</v>
      </c>
      <c r="CC15" s="4" t="e">
        <f>('Per Capita Nominal'!CD15*'Per Capita Nominal'!CD$75)/$B$4</f>
        <v>#N/A</v>
      </c>
      <c r="CD15" s="4" t="e">
        <f>('Per Capita Nominal'!CE15*'Per Capita Nominal'!CE$75)/$B$4</f>
        <v>#N/A</v>
      </c>
      <c r="CE15" s="4" t="e">
        <f>('Per Capita Nominal'!CF15*'Per Capita Nominal'!CF$75)/$B$4</f>
        <v>#N/A</v>
      </c>
      <c r="CF15" s="4" t="e">
        <f>('Per Capita Nominal'!CG15*'Per Capita Nominal'!CG$75)/$B$4</f>
        <v>#N/A</v>
      </c>
      <c r="CG15" s="4" t="e">
        <f>('Per Capita Nominal'!CH15*'Per Capita Nominal'!CH$75)/$B$4</f>
        <v>#N/A</v>
      </c>
      <c r="CH15" s="4" t="e">
        <f>('Per Capita Nominal'!CI15*'Per Capita Nominal'!CI$75)/$B$4</f>
        <v>#N/A</v>
      </c>
      <c r="CI15" s="4" t="e">
        <f>('Per Capita Nominal'!CJ15*'Per Capita Nominal'!CJ$75)/$B$4</f>
        <v>#N/A</v>
      </c>
      <c r="CJ15" s="4" t="e">
        <f>('Per Capita Nominal'!CK15*'Per Capita Nominal'!CK$75)/$B$4</f>
        <v>#N/A</v>
      </c>
      <c r="CK15" s="4" t="e">
        <f>('Per Capita Nominal'!CL15*'Per Capita Nominal'!CL$75)/$B$4</f>
        <v>#N/A</v>
      </c>
      <c r="CL15" s="4" t="e">
        <f>('Per Capita Nominal'!CM15*'Per Capita Nominal'!CM$75)/$B$4</f>
        <v>#N/A</v>
      </c>
      <c r="CM15" s="4" t="e">
        <f>('Per Capita Nominal'!CN15*'Per Capita Nominal'!CN$75)/$B$4</f>
        <v>#N/A</v>
      </c>
      <c r="CN15" s="4" t="e">
        <f>('Per Capita Nominal'!CO15*'Per Capita Nominal'!CO$75)/$B$4</f>
        <v>#N/A</v>
      </c>
      <c r="CO15" s="4" t="e">
        <f>('Per Capita Nominal'!CP15*'Per Capita Nominal'!CP$75)/$B$4</f>
        <v>#N/A</v>
      </c>
    </row>
    <row r="16" spans="1:94" outlineLevel="1">
      <c r="A16" s="207" t="s">
        <v>254</v>
      </c>
      <c r="B16" s="4" t="e">
        <f t="shared" si="0"/>
        <v>#N/A</v>
      </c>
      <c r="C16" s="10" t="e">
        <f>('Per Capita Nominal'!D16*'Per Capita Nominal'!D$75)/$B$4</f>
        <v>#N/A</v>
      </c>
      <c r="D16" s="4" t="e">
        <f>('Per Capita Nominal'!E16*'Per Capita Nominal'!E$75)/$B$4</f>
        <v>#N/A</v>
      </c>
      <c r="E16" s="4" t="e">
        <f>('Per Capita Nominal'!F16*'Per Capita Nominal'!F$75)/$B$4</f>
        <v>#N/A</v>
      </c>
      <c r="F16" s="4" t="e">
        <f>('Per Capita Nominal'!G16*'Per Capita Nominal'!G$75)/$B$4</f>
        <v>#N/A</v>
      </c>
      <c r="G16" s="4" t="e">
        <f>('Per Capita Nominal'!H16*'Per Capita Nominal'!H$75)/$B$4</f>
        <v>#N/A</v>
      </c>
      <c r="H16" s="4" t="e">
        <f>('Per Capita Nominal'!I16*'Per Capita Nominal'!I$75)/$B$4</f>
        <v>#N/A</v>
      </c>
      <c r="I16" s="4" t="e">
        <f>('Per Capita Nominal'!J16*'Per Capita Nominal'!J$75)/$B$4</f>
        <v>#N/A</v>
      </c>
      <c r="J16" s="4" t="e">
        <f>('Per Capita Nominal'!K16*'Per Capita Nominal'!K$75)/$B$4</f>
        <v>#N/A</v>
      </c>
      <c r="K16" s="4" t="e">
        <f>('Per Capita Nominal'!L16*'Per Capita Nominal'!L$75)/$B$4</f>
        <v>#N/A</v>
      </c>
      <c r="L16" s="4" t="e">
        <f>('Per Capita Nominal'!M16*'Per Capita Nominal'!M$75)/$B$4</f>
        <v>#N/A</v>
      </c>
      <c r="M16" s="4" t="e">
        <f>('Per Capita Nominal'!N16*'Per Capita Nominal'!N$75)/$B$4</f>
        <v>#N/A</v>
      </c>
      <c r="N16" s="4" t="e">
        <f>('Per Capita Nominal'!O16*'Per Capita Nominal'!O$75)/$B$4</f>
        <v>#N/A</v>
      </c>
      <c r="O16" s="4" t="e">
        <f>('Per Capita Nominal'!P16*'Per Capita Nominal'!P$75)/$B$4</f>
        <v>#N/A</v>
      </c>
      <c r="P16" s="4" t="e">
        <f>('Per Capita Nominal'!Q16*'Per Capita Nominal'!Q$75)/$B$4</f>
        <v>#N/A</v>
      </c>
      <c r="Q16" s="4" t="e">
        <f>('Per Capita Nominal'!R16*'Per Capita Nominal'!R$75)/$B$4</f>
        <v>#N/A</v>
      </c>
      <c r="R16" s="4" t="e">
        <f>('Per Capita Nominal'!S16*'Per Capita Nominal'!S$75)/$B$4</f>
        <v>#N/A</v>
      </c>
      <c r="S16" s="4" t="e">
        <f>('Per Capita Nominal'!T16*'Per Capita Nominal'!T$75)/$B$4</f>
        <v>#N/A</v>
      </c>
      <c r="T16" s="4" t="e">
        <f>('Per Capita Nominal'!U16*'Per Capita Nominal'!U$75)/$B$4</f>
        <v>#N/A</v>
      </c>
      <c r="U16" s="4" t="e">
        <f>('Per Capita Nominal'!V16*'Per Capita Nominal'!V$75)/$B$4</f>
        <v>#N/A</v>
      </c>
      <c r="V16" s="4" t="e">
        <f>('Per Capita Nominal'!W16*'Per Capita Nominal'!W$75)/$B$4</f>
        <v>#N/A</v>
      </c>
      <c r="W16" s="4" t="e">
        <f>('Per Capita Nominal'!X16*'Per Capita Nominal'!X$75)/$B$4</f>
        <v>#N/A</v>
      </c>
      <c r="X16" s="4" t="e">
        <f>('Per Capita Nominal'!Y16*'Per Capita Nominal'!Y$75)/$B$4</f>
        <v>#N/A</v>
      </c>
      <c r="Y16" s="4" t="e">
        <f>('Per Capita Nominal'!Z16*'Per Capita Nominal'!Z$75)/$B$4</f>
        <v>#N/A</v>
      </c>
      <c r="Z16" s="4" t="e">
        <f>('Per Capita Nominal'!AA16*'Per Capita Nominal'!AA$75)/$B$4</f>
        <v>#N/A</v>
      </c>
      <c r="AA16" s="4" t="e">
        <f>('Per Capita Nominal'!AB16*'Per Capita Nominal'!AB$75)/$B$4</f>
        <v>#N/A</v>
      </c>
      <c r="AB16" s="4" t="e">
        <f>('Per Capita Nominal'!AC16*'Per Capita Nominal'!AC$75)/$B$4</f>
        <v>#N/A</v>
      </c>
      <c r="AC16" s="4" t="e">
        <f>('Per Capita Nominal'!AD16*'Per Capita Nominal'!AD$75)/$B$4</f>
        <v>#N/A</v>
      </c>
      <c r="AD16" s="4" t="e">
        <f>('Per Capita Nominal'!AE16*'Per Capita Nominal'!AE$75)/$B$4</f>
        <v>#N/A</v>
      </c>
      <c r="AE16" s="4" t="e">
        <f>('Per Capita Nominal'!AF16*'Per Capita Nominal'!AF$75)/$B$4</f>
        <v>#N/A</v>
      </c>
      <c r="AF16" s="4" t="e">
        <f>('Per Capita Nominal'!AG16*'Per Capita Nominal'!AG$75)/$B$4</f>
        <v>#N/A</v>
      </c>
      <c r="AG16" s="4" t="e">
        <f>('Per Capita Nominal'!AH16*'Per Capita Nominal'!AH$75)/$B$4</f>
        <v>#N/A</v>
      </c>
      <c r="AH16" s="4" t="e">
        <f>('Per Capita Nominal'!AI16*'Per Capita Nominal'!AI$75)/$B$4</f>
        <v>#N/A</v>
      </c>
      <c r="AI16" s="4" t="e">
        <f>('Per Capita Nominal'!AJ16*'Per Capita Nominal'!AJ$75)/$B$4</f>
        <v>#N/A</v>
      </c>
      <c r="AJ16" s="4" t="e">
        <f>('Per Capita Nominal'!AK16*'Per Capita Nominal'!AK$75)/$B$4</f>
        <v>#N/A</v>
      </c>
      <c r="AK16" s="4" t="e">
        <f>('Per Capita Nominal'!AL16*'Per Capita Nominal'!AL$75)/$B$4</f>
        <v>#N/A</v>
      </c>
      <c r="AL16" s="4" t="e">
        <f>('Per Capita Nominal'!AM16*'Per Capita Nominal'!AM$75)/$B$4</f>
        <v>#N/A</v>
      </c>
      <c r="AM16" s="4" t="e">
        <f>('Per Capita Nominal'!AN16*'Per Capita Nominal'!AN$75)/$B$4</f>
        <v>#N/A</v>
      </c>
      <c r="AN16" s="4" t="e">
        <f>('Per Capita Nominal'!AO16*'Per Capita Nominal'!AO$75)/$B$4</f>
        <v>#N/A</v>
      </c>
      <c r="AO16" s="4" t="e">
        <f>('Per Capita Nominal'!AP16*'Per Capita Nominal'!AP$75)/$B$4</f>
        <v>#N/A</v>
      </c>
      <c r="AP16" s="4" t="e">
        <f>('Per Capita Nominal'!AQ16*'Per Capita Nominal'!AQ$75)/$B$4</f>
        <v>#N/A</v>
      </c>
      <c r="AQ16" s="4" t="e">
        <f>('Per Capita Nominal'!AR16*'Per Capita Nominal'!AR$75)/$B$4</f>
        <v>#N/A</v>
      </c>
      <c r="AR16" s="4" t="e">
        <f>('Per Capita Nominal'!AS16*'Per Capita Nominal'!AS$75)/$B$4</f>
        <v>#N/A</v>
      </c>
      <c r="AS16" s="4" t="e">
        <f>('Per Capita Nominal'!AT16*'Per Capita Nominal'!AT$75)/$B$4</f>
        <v>#N/A</v>
      </c>
      <c r="AT16" s="4" t="e">
        <f>('Per Capita Nominal'!AU16*'Per Capita Nominal'!AU$75)/$B$4</f>
        <v>#N/A</v>
      </c>
      <c r="AU16" s="4" t="e">
        <f>('Per Capita Nominal'!AV16*'Per Capita Nominal'!AV$75)/$B$4</f>
        <v>#N/A</v>
      </c>
      <c r="AV16" s="4" t="e">
        <f>('Per Capita Nominal'!AW16*'Per Capita Nominal'!AW$75)/$B$4</f>
        <v>#N/A</v>
      </c>
      <c r="AW16" s="4" t="e">
        <f>('Per Capita Nominal'!AX16*'Per Capita Nominal'!AX$75)/$B$4</f>
        <v>#N/A</v>
      </c>
      <c r="AX16" s="4" t="e">
        <f>('Per Capita Nominal'!AY16*'Per Capita Nominal'!AY$75)/$B$4</f>
        <v>#N/A</v>
      </c>
      <c r="AY16" s="4" t="e">
        <f>('Per Capita Nominal'!AZ16*'Per Capita Nominal'!AZ$75)/$B$4</f>
        <v>#N/A</v>
      </c>
      <c r="AZ16" s="4" t="e">
        <f>('Per Capita Nominal'!BA16*'Per Capita Nominal'!BA$75)/$B$4</f>
        <v>#N/A</v>
      </c>
      <c r="BA16" s="4" t="e">
        <f>('Per Capita Nominal'!BB16*'Per Capita Nominal'!BB$75)/$B$4</f>
        <v>#N/A</v>
      </c>
      <c r="BB16" s="4" t="e">
        <f>('Per Capita Nominal'!BC16*'Per Capita Nominal'!BC$75)/$B$4</f>
        <v>#N/A</v>
      </c>
      <c r="BC16" s="4" t="e">
        <f>('Per Capita Nominal'!BD16*'Per Capita Nominal'!BD$75)/$B$4</f>
        <v>#N/A</v>
      </c>
      <c r="BD16" s="4" t="e">
        <f>('Per Capita Nominal'!BE16*'Per Capita Nominal'!BE$75)/$B$4</f>
        <v>#N/A</v>
      </c>
      <c r="BE16" s="4" t="e">
        <f>('Per Capita Nominal'!BF16*'Per Capita Nominal'!BF$75)/$B$4</f>
        <v>#N/A</v>
      </c>
      <c r="BF16" s="4" t="e">
        <f>('Per Capita Nominal'!BG16*'Per Capita Nominal'!BG$75)/$B$4</f>
        <v>#N/A</v>
      </c>
      <c r="BG16" s="4" t="e">
        <f>('Per Capita Nominal'!BH16*'Per Capita Nominal'!BH$75)/$B$4</f>
        <v>#N/A</v>
      </c>
      <c r="BH16" s="4" t="e">
        <f>('Per Capita Nominal'!BI16*'Per Capita Nominal'!BI$75)/$B$4</f>
        <v>#N/A</v>
      </c>
      <c r="BI16" s="4" t="e">
        <f>('Per Capita Nominal'!BJ16*'Per Capita Nominal'!BJ$75)/$B$4</f>
        <v>#N/A</v>
      </c>
      <c r="BJ16" s="4" t="e">
        <f>('Per Capita Nominal'!BK16*'Per Capita Nominal'!BK$75)/$B$4</f>
        <v>#N/A</v>
      </c>
      <c r="BK16" s="4" t="e">
        <f>('Per Capita Nominal'!BL16*'Per Capita Nominal'!BL$75)/$B$4</f>
        <v>#N/A</v>
      </c>
      <c r="BL16" s="4" t="e">
        <f>('Per Capita Nominal'!BM16*'Per Capita Nominal'!BM$75)/$B$4</f>
        <v>#N/A</v>
      </c>
      <c r="BM16" s="4" t="e">
        <f>('Per Capita Nominal'!BN16*'Per Capita Nominal'!BN$75)/$B$4</f>
        <v>#N/A</v>
      </c>
      <c r="BN16" s="4" t="e">
        <f>('Per Capita Nominal'!BO16*'Per Capita Nominal'!BO$75)/$B$4</f>
        <v>#N/A</v>
      </c>
      <c r="BO16" s="4" t="e">
        <f>('Per Capita Nominal'!BP16*'Per Capita Nominal'!BP$75)/$B$4</f>
        <v>#N/A</v>
      </c>
      <c r="BP16" s="4" t="e">
        <f>('Per Capita Nominal'!BQ16*'Per Capita Nominal'!BQ$75)/$B$4</f>
        <v>#N/A</v>
      </c>
      <c r="BQ16" s="4" t="e">
        <f>('Per Capita Nominal'!BR16*'Per Capita Nominal'!BR$75)/$B$4</f>
        <v>#N/A</v>
      </c>
      <c r="BR16" s="4" t="e">
        <f>('Per Capita Nominal'!BS16*'Per Capita Nominal'!BS$75)/$B$4</f>
        <v>#N/A</v>
      </c>
      <c r="BS16" s="4" t="e">
        <f>('Per Capita Nominal'!BT16*'Per Capita Nominal'!BT$75)/$B$4</f>
        <v>#N/A</v>
      </c>
      <c r="BT16" s="4" t="e">
        <f>('Per Capita Nominal'!BU16*'Per Capita Nominal'!BU$75)/$B$4</f>
        <v>#N/A</v>
      </c>
      <c r="BU16" s="4" t="e">
        <f>('Per Capita Nominal'!BV16*'Per Capita Nominal'!BV$75)/$B$4</f>
        <v>#N/A</v>
      </c>
      <c r="BV16" s="4" t="e">
        <f>('Per Capita Nominal'!BW16*'Per Capita Nominal'!BW$75)/$B$4</f>
        <v>#N/A</v>
      </c>
      <c r="BW16" s="4" t="e">
        <f>('Per Capita Nominal'!BX16*'Per Capita Nominal'!BX$75)/$B$4</f>
        <v>#N/A</v>
      </c>
      <c r="BX16" s="4" t="e">
        <f>('Per Capita Nominal'!BY16*'Per Capita Nominal'!BY$75)/$B$4</f>
        <v>#N/A</v>
      </c>
      <c r="BY16" s="4" t="e">
        <f>('Per Capita Nominal'!BZ16*'Per Capita Nominal'!BZ$75)/$B$4</f>
        <v>#N/A</v>
      </c>
      <c r="BZ16" s="4" t="e">
        <f>('Per Capita Nominal'!CA16*'Per Capita Nominal'!CA$75)/$B$4</f>
        <v>#N/A</v>
      </c>
      <c r="CA16" s="4" t="e">
        <f>('Per Capita Nominal'!CB16*'Per Capita Nominal'!CB$75)/$B$4</f>
        <v>#N/A</v>
      </c>
      <c r="CB16" s="4" t="e">
        <f>('Per Capita Nominal'!CC16*'Per Capita Nominal'!CC$75)/$B$4</f>
        <v>#N/A</v>
      </c>
      <c r="CC16" s="4" t="e">
        <f>('Per Capita Nominal'!CD16*'Per Capita Nominal'!CD$75)/$B$4</f>
        <v>#N/A</v>
      </c>
      <c r="CD16" s="4" t="e">
        <f>('Per Capita Nominal'!CE16*'Per Capita Nominal'!CE$75)/$B$4</f>
        <v>#N/A</v>
      </c>
      <c r="CE16" s="4" t="e">
        <f>('Per Capita Nominal'!CF16*'Per Capita Nominal'!CF$75)/$B$4</f>
        <v>#N/A</v>
      </c>
      <c r="CF16" s="4" t="e">
        <f>('Per Capita Nominal'!CG16*'Per Capita Nominal'!CG$75)/$B$4</f>
        <v>#N/A</v>
      </c>
      <c r="CG16" s="4" t="e">
        <f>('Per Capita Nominal'!CH16*'Per Capita Nominal'!CH$75)/$B$4</f>
        <v>#N/A</v>
      </c>
      <c r="CH16" s="4" t="e">
        <f>('Per Capita Nominal'!CI16*'Per Capita Nominal'!CI$75)/$B$4</f>
        <v>#N/A</v>
      </c>
      <c r="CI16" s="4" t="e">
        <f>('Per Capita Nominal'!CJ16*'Per Capita Nominal'!CJ$75)/$B$4</f>
        <v>#N/A</v>
      </c>
      <c r="CJ16" s="4" t="e">
        <f>('Per Capita Nominal'!CK16*'Per Capita Nominal'!CK$75)/$B$4</f>
        <v>#N/A</v>
      </c>
      <c r="CK16" s="4" t="e">
        <f>('Per Capita Nominal'!CL16*'Per Capita Nominal'!CL$75)/$B$4</f>
        <v>#N/A</v>
      </c>
      <c r="CL16" s="4" t="e">
        <f>('Per Capita Nominal'!CM16*'Per Capita Nominal'!CM$75)/$B$4</f>
        <v>#N/A</v>
      </c>
      <c r="CM16" s="4" t="e">
        <f>('Per Capita Nominal'!CN16*'Per Capita Nominal'!CN$75)/$B$4</f>
        <v>#N/A</v>
      </c>
      <c r="CN16" s="4" t="e">
        <f>('Per Capita Nominal'!CO16*'Per Capita Nominal'!CO$75)/$B$4</f>
        <v>#N/A</v>
      </c>
      <c r="CO16" s="4" t="e">
        <f>('Per Capita Nominal'!CP16*'Per Capita Nominal'!CP$75)/$B$4</f>
        <v>#N/A</v>
      </c>
    </row>
    <row r="17" spans="1:93" outlineLevel="2">
      <c r="A17" s="233" t="s">
        <v>7</v>
      </c>
      <c r="B17" s="4" t="e">
        <f t="shared" si="0"/>
        <v>#N/A</v>
      </c>
      <c r="C17" s="10" t="e">
        <f>('Per Capita Nominal'!D17*'Per Capita Nominal'!D$75)/$B$4</f>
        <v>#N/A</v>
      </c>
      <c r="D17" s="4" t="e">
        <f>('Per Capita Nominal'!E17*'Per Capita Nominal'!E$75)/$B$4</f>
        <v>#N/A</v>
      </c>
      <c r="E17" s="4" t="e">
        <f>('Per Capita Nominal'!F17*'Per Capita Nominal'!F$75)/$B$4</f>
        <v>#N/A</v>
      </c>
      <c r="F17" s="4" t="e">
        <f>('Per Capita Nominal'!G17*'Per Capita Nominal'!G$75)/$B$4</f>
        <v>#N/A</v>
      </c>
      <c r="G17" s="4" t="e">
        <f>('Per Capita Nominal'!H17*'Per Capita Nominal'!H$75)/$B$4</f>
        <v>#N/A</v>
      </c>
      <c r="H17" s="4" t="e">
        <f>('Per Capita Nominal'!I17*'Per Capita Nominal'!I$75)/$B$4</f>
        <v>#N/A</v>
      </c>
      <c r="I17" s="4" t="e">
        <f>('Per Capita Nominal'!J17*'Per Capita Nominal'!J$75)/$B$4</f>
        <v>#N/A</v>
      </c>
      <c r="J17" s="4" t="e">
        <f>('Per Capita Nominal'!K17*'Per Capita Nominal'!K$75)/$B$4</f>
        <v>#N/A</v>
      </c>
      <c r="K17" s="4" t="e">
        <f>('Per Capita Nominal'!L17*'Per Capita Nominal'!L$75)/$B$4</f>
        <v>#N/A</v>
      </c>
      <c r="L17" s="4" t="e">
        <f>('Per Capita Nominal'!M17*'Per Capita Nominal'!M$75)/$B$4</f>
        <v>#N/A</v>
      </c>
      <c r="M17" s="4" t="e">
        <f>('Per Capita Nominal'!N17*'Per Capita Nominal'!N$75)/$B$4</f>
        <v>#N/A</v>
      </c>
      <c r="N17" s="4" t="e">
        <f>('Per Capita Nominal'!O17*'Per Capita Nominal'!O$75)/$B$4</f>
        <v>#N/A</v>
      </c>
      <c r="O17" s="4" t="e">
        <f>('Per Capita Nominal'!P17*'Per Capita Nominal'!P$75)/$B$4</f>
        <v>#N/A</v>
      </c>
      <c r="P17" s="4" t="e">
        <f>('Per Capita Nominal'!Q17*'Per Capita Nominal'!Q$75)/$B$4</f>
        <v>#N/A</v>
      </c>
      <c r="Q17" s="4" t="e">
        <f>('Per Capita Nominal'!R17*'Per Capita Nominal'!R$75)/$B$4</f>
        <v>#N/A</v>
      </c>
      <c r="R17" s="4" t="e">
        <f>('Per Capita Nominal'!S17*'Per Capita Nominal'!S$75)/$B$4</f>
        <v>#N/A</v>
      </c>
      <c r="S17" s="4" t="e">
        <f>('Per Capita Nominal'!T17*'Per Capita Nominal'!T$75)/$B$4</f>
        <v>#N/A</v>
      </c>
      <c r="T17" s="4" t="e">
        <f>('Per Capita Nominal'!U17*'Per Capita Nominal'!U$75)/$B$4</f>
        <v>#N/A</v>
      </c>
      <c r="U17" s="4" t="e">
        <f>('Per Capita Nominal'!V17*'Per Capita Nominal'!V$75)/$B$4</f>
        <v>#N/A</v>
      </c>
      <c r="V17" s="4" t="e">
        <f>('Per Capita Nominal'!W17*'Per Capita Nominal'!W$75)/$B$4</f>
        <v>#N/A</v>
      </c>
      <c r="W17" s="4" t="e">
        <f>('Per Capita Nominal'!X17*'Per Capita Nominal'!X$75)/$B$4</f>
        <v>#N/A</v>
      </c>
      <c r="X17" s="4" t="e">
        <f>('Per Capita Nominal'!Y17*'Per Capita Nominal'!Y$75)/$B$4</f>
        <v>#N/A</v>
      </c>
      <c r="Y17" s="4" t="e">
        <f>('Per Capita Nominal'!Z17*'Per Capita Nominal'!Z$75)/$B$4</f>
        <v>#N/A</v>
      </c>
      <c r="Z17" s="4" t="e">
        <f>('Per Capita Nominal'!AA17*'Per Capita Nominal'!AA$75)/$B$4</f>
        <v>#N/A</v>
      </c>
      <c r="AA17" s="4" t="e">
        <f>('Per Capita Nominal'!AB17*'Per Capita Nominal'!AB$75)/$B$4</f>
        <v>#N/A</v>
      </c>
      <c r="AB17" s="4" t="e">
        <f>('Per Capita Nominal'!AC17*'Per Capita Nominal'!AC$75)/$B$4</f>
        <v>#N/A</v>
      </c>
      <c r="AC17" s="4" t="e">
        <f>('Per Capita Nominal'!AD17*'Per Capita Nominal'!AD$75)/$B$4</f>
        <v>#N/A</v>
      </c>
      <c r="AD17" s="4" t="e">
        <f>('Per Capita Nominal'!AE17*'Per Capita Nominal'!AE$75)/$B$4</f>
        <v>#N/A</v>
      </c>
      <c r="AE17" s="4" t="e">
        <f>('Per Capita Nominal'!AF17*'Per Capita Nominal'!AF$75)/$B$4</f>
        <v>#N/A</v>
      </c>
      <c r="AF17" s="4" t="e">
        <f>('Per Capita Nominal'!AG17*'Per Capita Nominal'!AG$75)/$B$4</f>
        <v>#N/A</v>
      </c>
      <c r="AG17" s="4" t="e">
        <f>('Per Capita Nominal'!AH17*'Per Capita Nominal'!AH$75)/$B$4</f>
        <v>#N/A</v>
      </c>
      <c r="AH17" s="4" t="e">
        <f>('Per Capita Nominal'!AI17*'Per Capita Nominal'!AI$75)/$B$4</f>
        <v>#N/A</v>
      </c>
      <c r="AI17" s="4" t="e">
        <f>('Per Capita Nominal'!AJ17*'Per Capita Nominal'!AJ$75)/$B$4</f>
        <v>#N/A</v>
      </c>
      <c r="AJ17" s="4" t="e">
        <f>('Per Capita Nominal'!AK17*'Per Capita Nominal'!AK$75)/$B$4</f>
        <v>#N/A</v>
      </c>
      <c r="AK17" s="4" t="e">
        <f>('Per Capita Nominal'!AL17*'Per Capita Nominal'!AL$75)/$B$4</f>
        <v>#N/A</v>
      </c>
      <c r="AL17" s="4" t="e">
        <f>('Per Capita Nominal'!AM17*'Per Capita Nominal'!AM$75)/$B$4</f>
        <v>#N/A</v>
      </c>
      <c r="AM17" s="4" t="e">
        <f>('Per Capita Nominal'!AN17*'Per Capita Nominal'!AN$75)/$B$4</f>
        <v>#N/A</v>
      </c>
      <c r="AN17" s="4" t="e">
        <f>('Per Capita Nominal'!AO17*'Per Capita Nominal'!AO$75)/$B$4</f>
        <v>#N/A</v>
      </c>
      <c r="AO17" s="4" t="e">
        <f>('Per Capita Nominal'!AP17*'Per Capita Nominal'!AP$75)/$B$4</f>
        <v>#N/A</v>
      </c>
      <c r="AP17" s="4" t="e">
        <f>('Per Capita Nominal'!AQ17*'Per Capita Nominal'!AQ$75)/$B$4</f>
        <v>#N/A</v>
      </c>
      <c r="AQ17" s="4" t="e">
        <f>('Per Capita Nominal'!AR17*'Per Capita Nominal'!AR$75)/$B$4</f>
        <v>#N/A</v>
      </c>
      <c r="AR17" s="4" t="e">
        <f>('Per Capita Nominal'!AS17*'Per Capita Nominal'!AS$75)/$B$4</f>
        <v>#N/A</v>
      </c>
      <c r="AS17" s="4" t="e">
        <f>('Per Capita Nominal'!AT17*'Per Capita Nominal'!AT$75)/$B$4</f>
        <v>#N/A</v>
      </c>
      <c r="AT17" s="4" t="e">
        <f>('Per Capita Nominal'!AU17*'Per Capita Nominal'!AU$75)/$B$4</f>
        <v>#N/A</v>
      </c>
      <c r="AU17" s="4" t="e">
        <f>('Per Capita Nominal'!AV17*'Per Capita Nominal'!AV$75)/$B$4</f>
        <v>#N/A</v>
      </c>
      <c r="AV17" s="4" t="e">
        <f>('Per Capita Nominal'!AW17*'Per Capita Nominal'!AW$75)/$B$4</f>
        <v>#N/A</v>
      </c>
      <c r="AW17" s="4" t="e">
        <f>('Per Capita Nominal'!AX17*'Per Capita Nominal'!AX$75)/$B$4</f>
        <v>#N/A</v>
      </c>
      <c r="AX17" s="4" t="e">
        <f>('Per Capita Nominal'!AY17*'Per Capita Nominal'!AY$75)/$B$4</f>
        <v>#N/A</v>
      </c>
      <c r="AY17" s="4" t="e">
        <f>('Per Capita Nominal'!AZ17*'Per Capita Nominal'!AZ$75)/$B$4</f>
        <v>#N/A</v>
      </c>
      <c r="AZ17" s="4" t="e">
        <f>('Per Capita Nominal'!BA17*'Per Capita Nominal'!BA$75)/$B$4</f>
        <v>#N/A</v>
      </c>
      <c r="BA17" s="4" t="e">
        <f>('Per Capita Nominal'!BB17*'Per Capita Nominal'!BB$75)/$B$4</f>
        <v>#N/A</v>
      </c>
      <c r="BB17" s="4" t="e">
        <f>('Per Capita Nominal'!BC17*'Per Capita Nominal'!BC$75)/$B$4</f>
        <v>#N/A</v>
      </c>
      <c r="BC17" s="4" t="e">
        <f>('Per Capita Nominal'!BD17*'Per Capita Nominal'!BD$75)/$B$4</f>
        <v>#N/A</v>
      </c>
      <c r="BD17" s="4" t="e">
        <f>('Per Capita Nominal'!BE17*'Per Capita Nominal'!BE$75)/$B$4</f>
        <v>#N/A</v>
      </c>
      <c r="BE17" s="4" t="e">
        <f>('Per Capita Nominal'!BF17*'Per Capita Nominal'!BF$75)/$B$4</f>
        <v>#N/A</v>
      </c>
      <c r="BF17" s="4" t="e">
        <f>('Per Capita Nominal'!BG17*'Per Capita Nominal'!BG$75)/$B$4</f>
        <v>#N/A</v>
      </c>
      <c r="BG17" s="4" t="e">
        <f>('Per Capita Nominal'!BH17*'Per Capita Nominal'!BH$75)/$B$4</f>
        <v>#N/A</v>
      </c>
      <c r="BH17" s="4" t="e">
        <f>('Per Capita Nominal'!BI17*'Per Capita Nominal'!BI$75)/$B$4</f>
        <v>#N/A</v>
      </c>
      <c r="BI17" s="4" t="e">
        <f>('Per Capita Nominal'!BJ17*'Per Capita Nominal'!BJ$75)/$B$4</f>
        <v>#N/A</v>
      </c>
      <c r="BJ17" s="4" t="e">
        <f>('Per Capita Nominal'!BK17*'Per Capita Nominal'!BK$75)/$B$4</f>
        <v>#N/A</v>
      </c>
      <c r="BK17" s="4" t="e">
        <f>('Per Capita Nominal'!BL17*'Per Capita Nominal'!BL$75)/$B$4</f>
        <v>#N/A</v>
      </c>
      <c r="BL17" s="4" t="e">
        <f>('Per Capita Nominal'!BM17*'Per Capita Nominal'!BM$75)/$B$4</f>
        <v>#N/A</v>
      </c>
      <c r="BM17" s="4" t="e">
        <f>('Per Capita Nominal'!BN17*'Per Capita Nominal'!BN$75)/$B$4</f>
        <v>#N/A</v>
      </c>
      <c r="BN17" s="4" t="e">
        <f>('Per Capita Nominal'!BO17*'Per Capita Nominal'!BO$75)/$B$4</f>
        <v>#N/A</v>
      </c>
      <c r="BO17" s="4" t="e">
        <f>('Per Capita Nominal'!BP17*'Per Capita Nominal'!BP$75)/$B$4</f>
        <v>#N/A</v>
      </c>
      <c r="BP17" s="4" t="e">
        <f>('Per Capita Nominal'!BQ17*'Per Capita Nominal'!BQ$75)/$B$4</f>
        <v>#N/A</v>
      </c>
      <c r="BQ17" s="4" t="e">
        <f>('Per Capita Nominal'!BR17*'Per Capita Nominal'!BR$75)/$B$4</f>
        <v>#N/A</v>
      </c>
      <c r="BR17" s="4" t="e">
        <f>('Per Capita Nominal'!BS17*'Per Capita Nominal'!BS$75)/$B$4</f>
        <v>#N/A</v>
      </c>
      <c r="BS17" s="4" t="e">
        <f>('Per Capita Nominal'!BT17*'Per Capita Nominal'!BT$75)/$B$4</f>
        <v>#N/A</v>
      </c>
      <c r="BT17" s="4" t="e">
        <f>('Per Capita Nominal'!BU17*'Per Capita Nominal'!BU$75)/$B$4</f>
        <v>#N/A</v>
      </c>
      <c r="BU17" s="4" t="e">
        <f>('Per Capita Nominal'!BV17*'Per Capita Nominal'!BV$75)/$B$4</f>
        <v>#N/A</v>
      </c>
      <c r="BV17" s="4" t="e">
        <f>('Per Capita Nominal'!BW17*'Per Capita Nominal'!BW$75)/$B$4</f>
        <v>#N/A</v>
      </c>
      <c r="BW17" s="4" t="e">
        <f>('Per Capita Nominal'!BX17*'Per Capita Nominal'!BX$75)/$B$4</f>
        <v>#N/A</v>
      </c>
      <c r="BX17" s="4" t="e">
        <f>('Per Capita Nominal'!BY17*'Per Capita Nominal'!BY$75)/$B$4</f>
        <v>#N/A</v>
      </c>
      <c r="BY17" s="4" t="e">
        <f>('Per Capita Nominal'!BZ17*'Per Capita Nominal'!BZ$75)/$B$4</f>
        <v>#N/A</v>
      </c>
      <c r="BZ17" s="4" t="e">
        <f>('Per Capita Nominal'!CA17*'Per Capita Nominal'!CA$75)/$B$4</f>
        <v>#N/A</v>
      </c>
      <c r="CA17" s="4" t="e">
        <f>('Per Capita Nominal'!CB17*'Per Capita Nominal'!CB$75)/$B$4</f>
        <v>#N/A</v>
      </c>
      <c r="CB17" s="4" t="e">
        <f>('Per Capita Nominal'!CC17*'Per Capita Nominal'!CC$75)/$B$4</f>
        <v>#N/A</v>
      </c>
      <c r="CC17" s="4" t="e">
        <f>('Per Capita Nominal'!CD17*'Per Capita Nominal'!CD$75)/$B$4</f>
        <v>#N/A</v>
      </c>
      <c r="CD17" s="4" t="e">
        <f>('Per Capita Nominal'!CE17*'Per Capita Nominal'!CE$75)/$B$4</f>
        <v>#N/A</v>
      </c>
      <c r="CE17" s="4" t="e">
        <f>('Per Capita Nominal'!CF17*'Per Capita Nominal'!CF$75)/$B$4</f>
        <v>#N/A</v>
      </c>
      <c r="CF17" s="4" t="e">
        <f>('Per Capita Nominal'!CG17*'Per Capita Nominal'!CG$75)/$B$4</f>
        <v>#N/A</v>
      </c>
      <c r="CG17" s="4" t="e">
        <f>('Per Capita Nominal'!CH17*'Per Capita Nominal'!CH$75)/$B$4</f>
        <v>#N/A</v>
      </c>
      <c r="CH17" s="4" t="e">
        <f>('Per Capita Nominal'!CI17*'Per Capita Nominal'!CI$75)/$B$4</f>
        <v>#N/A</v>
      </c>
      <c r="CI17" s="4" t="e">
        <f>('Per Capita Nominal'!CJ17*'Per Capita Nominal'!CJ$75)/$B$4</f>
        <v>#N/A</v>
      </c>
      <c r="CJ17" s="4" t="e">
        <f>('Per Capita Nominal'!CK17*'Per Capita Nominal'!CK$75)/$B$4</f>
        <v>#N/A</v>
      </c>
      <c r="CK17" s="4" t="e">
        <f>('Per Capita Nominal'!CL17*'Per Capita Nominal'!CL$75)/$B$4</f>
        <v>#N/A</v>
      </c>
      <c r="CL17" s="4" t="e">
        <f>('Per Capita Nominal'!CM17*'Per Capita Nominal'!CM$75)/$B$4</f>
        <v>#N/A</v>
      </c>
      <c r="CM17" s="4" t="e">
        <f>('Per Capita Nominal'!CN17*'Per Capita Nominal'!CN$75)/$B$4</f>
        <v>#N/A</v>
      </c>
      <c r="CN17" s="4" t="e">
        <f>('Per Capita Nominal'!CO17*'Per Capita Nominal'!CO$75)/$B$4</f>
        <v>#N/A</v>
      </c>
      <c r="CO17" s="4" t="e">
        <f>('Per Capita Nominal'!CP17*'Per Capita Nominal'!CP$75)/$B$4</f>
        <v>#N/A</v>
      </c>
    </row>
    <row r="18" spans="1:93" outlineLevel="2">
      <c r="A18" s="233" t="s">
        <v>44</v>
      </c>
      <c r="B18" s="4" t="e">
        <f t="shared" si="0"/>
        <v>#N/A</v>
      </c>
      <c r="C18" s="10" t="e">
        <f>('Per Capita Nominal'!D18*'Per Capita Nominal'!D$75)/$B$4</f>
        <v>#N/A</v>
      </c>
      <c r="D18" s="4" t="e">
        <f>('Per Capita Nominal'!E18*'Per Capita Nominal'!E$75)/$B$4</f>
        <v>#N/A</v>
      </c>
      <c r="E18" s="4" t="e">
        <f>('Per Capita Nominal'!F18*'Per Capita Nominal'!F$75)/$B$4</f>
        <v>#N/A</v>
      </c>
      <c r="F18" s="4" t="e">
        <f>('Per Capita Nominal'!G18*'Per Capita Nominal'!G$75)/$B$4</f>
        <v>#N/A</v>
      </c>
      <c r="G18" s="4" t="e">
        <f>('Per Capita Nominal'!H18*'Per Capita Nominal'!H$75)/$B$4</f>
        <v>#N/A</v>
      </c>
      <c r="H18" s="4" t="e">
        <f>('Per Capita Nominal'!I18*'Per Capita Nominal'!I$75)/$B$4</f>
        <v>#N/A</v>
      </c>
      <c r="I18" s="4" t="e">
        <f>('Per Capita Nominal'!J18*'Per Capita Nominal'!J$75)/$B$4</f>
        <v>#N/A</v>
      </c>
      <c r="J18" s="4" t="e">
        <f>('Per Capita Nominal'!K18*'Per Capita Nominal'!K$75)/$B$4</f>
        <v>#N/A</v>
      </c>
      <c r="K18" s="4" t="e">
        <f>('Per Capita Nominal'!L18*'Per Capita Nominal'!L$75)/$B$4</f>
        <v>#N/A</v>
      </c>
      <c r="L18" s="4" t="e">
        <f>('Per Capita Nominal'!M18*'Per Capita Nominal'!M$75)/$B$4</f>
        <v>#N/A</v>
      </c>
      <c r="M18" s="4" t="e">
        <f>('Per Capita Nominal'!N18*'Per Capita Nominal'!N$75)/$B$4</f>
        <v>#N/A</v>
      </c>
      <c r="N18" s="4" t="e">
        <f>('Per Capita Nominal'!O18*'Per Capita Nominal'!O$75)/$B$4</f>
        <v>#N/A</v>
      </c>
      <c r="O18" s="4" t="e">
        <f>('Per Capita Nominal'!P18*'Per Capita Nominal'!P$75)/$B$4</f>
        <v>#N/A</v>
      </c>
      <c r="P18" s="4" t="e">
        <f>('Per Capita Nominal'!Q18*'Per Capita Nominal'!Q$75)/$B$4</f>
        <v>#N/A</v>
      </c>
      <c r="Q18" s="4" t="e">
        <f>('Per Capita Nominal'!R18*'Per Capita Nominal'!R$75)/$B$4</f>
        <v>#N/A</v>
      </c>
      <c r="R18" s="4" t="e">
        <f>('Per Capita Nominal'!S18*'Per Capita Nominal'!S$75)/$B$4</f>
        <v>#N/A</v>
      </c>
      <c r="S18" s="4" t="e">
        <f>('Per Capita Nominal'!T18*'Per Capita Nominal'!T$75)/$B$4</f>
        <v>#N/A</v>
      </c>
      <c r="T18" s="4" t="e">
        <f>('Per Capita Nominal'!U18*'Per Capita Nominal'!U$75)/$B$4</f>
        <v>#N/A</v>
      </c>
      <c r="U18" s="4" t="e">
        <f>('Per Capita Nominal'!V18*'Per Capita Nominal'!V$75)/$B$4</f>
        <v>#N/A</v>
      </c>
      <c r="V18" s="4" t="e">
        <f>('Per Capita Nominal'!W18*'Per Capita Nominal'!W$75)/$B$4</f>
        <v>#N/A</v>
      </c>
      <c r="W18" s="4" t="e">
        <f>('Per Capita Nominal'!X18*'Per Capita Nominal'!X$75)/$B$4</f>
        <v>#N/A</v>
      </c>
      <c r="X18" s="4" t="e">
        <f>('Per Capita Nominal'!Y18*'Per Capita Nominal'!Y$75)/$B$4</f>
        <v>#N/A</v>
      </c>
      <c r="Y18" s="4" t="e">
        <f>('Per Capita Nominal'!Z18*'Per Capita Nominal'!Z$75)/$B$4</f>
        <v>#N/A</v>
      </c>
      <c r="Z18" s="4" t="e">
        <f>('Per Capita Nominal'!AA18*'Per Capita Nominal'!AA$75)/$B$4</f>
        <v>#N/A</v>
      </c>
      <c r="AA18" s="4" t="e">
        <f>('Per Capita Nominal'!AB18*'Per Capita Nominal'!AB$75)/$B$4</f>
        <v>#N/A</v>
      </c>
      <c r="AB18" s="4" t="e">
        <f>('Per Capita Nominal'!AC18*'Per Capita Nominal'!AC$75)/$B$4</f>
        <v>#N/A</v>
      </c>
      <c r="AC18" s="4" t="e">
        <f>('Per Capita Nominal'!AD18*'Per Capita Nominal'!AD$75)/$B$4</f>
        <v>#N/A</v>
      </c>
      <c r="AD18" s="4" t="e">
        <f>('Per Capita Nominal'!AE18*'Per Capita Nominal'!AE$75)/$B$4</f>
        <v>#N/A</v>
      </c>
      <c r="AE18" s="4" t="e">
        <f>('Per Capita Nominal'!AF18*'Per Capita Nominal'!AF$75)/$B$4</f>
        <v>#N/A</v>
      </c>
      <c r="AF18" s="4" t="e">
        <f>('Per Capita Nominal'!AG18*'Per Capita Nominal'!AG$75)/$B$4</f>
        <v>#N/A</v>
      </c>
      <c r="AG18" s="4" t="e">
        <f>('Per Capita Nominal'!AH18*'Per Capita Nominal'!AH$75)/$B$4</f>
        <v>#N/A</v>
      </c>
      <c r="AH18" s="4" t="e">
        <f>('Per Capita Nominal'!AI18*'Per Capita Nominal'!AI$75)/$B$4</f>
        <v>#N/A</v>
      </c>
      <c r="AI18" s="4" t="e">
        <f>('Per Capita Nominal'!AJ18*'Per Capita Nominal'!AJ$75)/$B$4</f>
        <v>#N/A</v>
      </c>
      <c r="AJ18" s="4" t="e">
        <f>('Per Capita Nominal'!AK18*'Per Capita Nominal'!AK$75)/$B$4</f>
        <v>#N/A</v>
      </c>
      <c r="AK18" s="4" t="e">
        <f>('Per Capita Nominal'!AL18*'Per Capita Nominal'!AL$75)/$B$4</f>
        <v>#N/A</v>
      </c>
      <c r="AL18" s="4" t="e">
        <f>('Per Capita Nominal'!AM18*'Per Capita Nominal'!AM$75)/$B$4</f>
        <v>#N/A</v>
      </c>
      <c r="AM18" s="4" t="e">
        <f>('Per Capita Nominal'!AN18*'Per Capita Nominal'!AN$75)/$B$4</f>
        <v>#N/A</v>
      </c>
      <c r="AN18" s="4" t="e">
        <f>('Per Capita Nominal'!AO18*'Per Capita Nominal'!AO$75)/$B$4</f>
        <v>#N/A</v>
      </c>
      <c r="AO18" s="4" t="e">
        <f>('Per Capita Nominal'!AP18*'Per Capita Nominal'!AP$75)/$B$4</f>
        <v>#N/A</v>
      </c>
      <c r="AP18" s="4" t="e">
        <f>('Per Capita Nominal'!AQ18*'Per Capita Nominal'!AQ$75)/$B$4</f>
        <v>#N/A</v>
      </c>
      <c r="AQ18" s="4" t="e">
        <f>('Per Capita Nominal'!AR18*'Per Capita Nominal'!AR$75)/$B$4</f>
        <v>#N/A</v>
      </c>
      <c r="AR18" s="4" t="e">
        <f>('Per Capita Nominal'!AS18*'Per Capita Nominal'!AS$75)/$B$4</f>
        <v>#N/A</v>
      </c>
      <c r="AS18" s="4" t="e">
        <f>('Per Capita Nominal'!AT18*'Per Capita Nominal'!AT$75)/$B$4</f>
        <v>#N/A</v>
      </c>
      <c r="AT18" s="4" t="e">
        <f>('Per Capita Nominal'!AU18*'Per Capita Nominal'!AU$75)/$B$4</f>
        <v>#N/A</v>
      </c>
      <c r="AU18" s="4" t="e">
        <f>('Per Capita Nominal'!AV18*'Per Capita Nominal'!AV$75)/$B$4</f>
        <v>#N/A</v>
      </c>
      <c r="AV18" s="4" t="e">
        <f>('Per Capita Nominal'!AW18*'Per Capita Nominal'!AW$75)/$B$4</f>
        <v>#N/A</v>
      </c>
      <c r="AW18" s="4" t="e">
        <f>('Per Capita Nominal'!AX18*'Per Capita Nominal'!AX$75)/$B$4</f>
        <v>#N/A</v>
      </c>
      <c r="AX18" s="4" t="e">
        <f>('Per Capita Nominal'!AY18*'Per Capita Nominal'!AY$75)/$B$4</f>
        <v>#N/A</v>
      </c>
      <c r="AY18" s="4" t="e">
        <f>('Per Capita Nominal'!AZ18*'Per Capita Nominal'!AZ$75)/$B$4</f>
        <v>#N/A</v>
      </c>
      <c r="AZ18" s="4" t="e">
        <f>('Per Capita Nominal'!BA18*'Per Capita Nominal'!BA$75)/$B$4</f>
        <v>#N/A</v>
      </c>
      <c r="BA18" s="4" t="e">
        <f>('Per Capita Nominal'!BB18*'Per Capita Nominal'!BB$75)/$B$4</f>
        <v>#N/A</v>
      </c>
      <c r="BB18" s="4" t="e">
        <f>('Per Capita Nominal'!BC18*'Per Capita Nominal'!BC$75)/$B$4</f>
        <v>#N/A</v>
      </c>
      <c r="BC18" s="4" t="e">
        <f>('Per Capita Nominal'!BD18*'Per Capita Nominal'!BD$75)/$B$4</f>
        <v>#N/A</v>
      </c>
      <c r="BD18" s="4" t="e">
        <f>('Per Capita Nominal'!BE18*'Per Capita Nominal'!BE$75)/$B$4</f>
        <v>#N/A</v>
      </c>
      <c r="BE18" s="4" t="e">
        <f>('Per Capita Nominal'!BF18*'Per Capita Nominal'!BF$75)/$B$4</f>
        <v>#N/A</v>
      </c>
      <c r="BF18" s="4" t="e">
        <f>('Per Capita Nominal'!BG18*'Per Capita Nominal'!BG$75)/$B$4</f>
        <v>#N/A</v>
      </c>
      <c r="BG18" s="4" t="e">
        <f>('Per Capita Nominal'!BH18*'Per Capita Nominal'!BH$75)/$B$4</f>
        <v>#N/A</v>
      </c>
      <c r="BH18" s="4" t="e">
        <f>('Per Capita Nominal'!BI18*'Per Capita Nominal'!BI$75)/$B$4</f>
        <v>#N/A</v>
      </c>
      <c r="BI18" s="4" t="e">
        <f>('Per Capita Nominal'!BJ18*'Per Capita Nominal'!BJ$75)/$B$4</f>
        <v>#N/A</v>
      </c>
      <c r="BJ18" s="4" t="e">
        <f>('Per Capita Nominal'!BK18*'Per Capita Nominal'!BK$75)/$B$4</f>
        <v>#N/A</v>
      </c>
      <c r="BK18" s="4" t="e">
        <f>('Per Capita Nominal'!BL18*'Per Capita Nominal'!BL$75)/$B$4</f>
        <v>#N/A</v>
      </c>
      <c r="BL18" s="4" t="e">
        <f>('Per Capita Nominal'!BM18*'Per Capita Nominal'!BM$75)/$B$4</f>
        <v>#N/A</v>
      </c>
      <c r="BM18" s="4" t="e">
        <f>('Per Capita Nominal'!BN18*'Per Capita Nominal'!BN$75)/$B$4</f>
        <v>#N/A</v>
      </c>
      <c r="BN18" s="4" t="e">
        <f>('Per Capita Nominal'!BO18*'Per Capita Nominal'!BO$75)/$B$4</f>
        <v>#N/A</v>
      </c>
      <c r="BO18" s="4" t="e">
        <f>('Per Capita Nominal'!BP18*'Per Capita Nominal'!BP$75)/$B$4</f>
        <v>#N/A</v>
      </c>
      <c r="BP18" s="4" t="e">
        <f>('Per Capita Nominal'!BQ18*'Per Capita Nominal'!BQ$75)/$B$4</f>
        <v>#N/A</v>
      </c>
      <c r="BQ18" s="4" t="e">
        <f>('Per Capita Nominal'!BR18*'Per Capita Nominal'!BR$75)/$B$4</f>
        <v>#N/A</v>
      </c>
      <c r="BR18" s="4" t="e">
        <f>('Per Capita Nominal'!BS18*'Per Capita Nominal'!BS$75)/$B$4</f>
        <v>#N/A</v>
      </c>
      <c r="BS18" s="4" t="e">
        <f>('Per Capita Nominal'!BT18*'Per Capita Nominal'!BT$75)/$B$4</f>
        <v>#N/A</v>
      </c>
      <c r="BT18" s="4" t="e">
        <f>('Per Capita Nominal'!BU18*'Per Capita Nominal'!BU$75)/$B$4</f>
        <v>#N/A</v>
      </c>
      <c r="BU18" s="4" t="e">
        <f>('Per Capita Nominal'!BV18*'Per Capita Nominal'!BV$75)/$B$4</f>
        <v>#N/A</v>
      </c>
      <c r="BV18" s="4" t="e">
        <f>('Per Capita Nominal'!BW18*'Per Capita Nominal'!BW$75)/$B$4</f>
        <v>#N/A</v>
      </c>
      <c r="BW18" s="4" t="e">
        <f>('Per Capita Nominal'!BX18*'Per Capita Nominal'!BX$75)/$B$4</f>
        <v>#N/A</v>
      </c>
      <c r="BX18" s="4" t="e">
        <f>('Per Capita Nominal'!BY18*'Per Capita Nominal'!BY$75)/$B$4</f>
        <v>#N/A</v>
      </c>
      <c r="BY18" s="4" t="e">
        <f>('Per Capita Nominal'!BZ18*'Per Capita Nominal'!BZ$75)/$B$4</f>
        <v>#N/A</v>
      </c>
      <c r="BZ18" s="4" t="e">
        <f>('Per Capita Nominal'!CA18*'Per Capita Nominal'!CA$75)/$B$4</f>
        <v>#N/A</v>
      </c>
      <c r="CA18" s="4" t="e">
        <f>('Per Capita Nominal'!CB18*'Per Capita Nominal'!CB$75)/$B$4</f>
        <v>#N/A</v>
      </c>
      <c r="CB18" s="4" t="e">
        <f>('Per Capita Nominal'!CC18*'Per Capita Nominal'!CC$75)/$B$4</f>
        <v>#N/A</v>
      </c>
      <c r="CC18" s="4" t="e">
        <f>('Per Capita Nominal'!CD18*'Per Capita Nominal'!CD$75)/$B$4</f>
        <v>#N/A</v>
      </c>
      <c r="CD18" s="4" t="e">
        <f>('Per Capita Nominal'!CE18*'Per Capita Nominal'!CE$75)/$B$4</f>
        <v>#N/A</v>
      </c>
      <c r="CE18" s="4" t="e">
        <f>('Per Capita Nominal'!CF18*'Per Capita Nominal'!CF$75)/$B$4</f>
        <v>#N/A</v>
      </c>
      <c r="CF18" s="4" t="e">
        <f>('Per Capita Nominal'!CG18*'Per Capita Nominal'!CG$75)/$B$4</f>
        <v>#N/A</v>
      </c>
      <c r="CG18" s="4" t="e">
        <f>('Per Capita Nominal'!CH18*'Per Capita Nominal'!CH$75)/$B$4</f>
        <v>#N/A</v>
      </c>
      <c r="CH18" s="4" t="e">
        <f>('Per Capita Nominal'!CI18*'Per Capita Nominal'!CI$75)/$B$4</f>
        <v>#N/A</v>
      </c>
      <c r="CI18" s="4" t="e">
        <f>('Per Capita Nominal'!CJ18*'Per Capita Nominal'!CJ$75)/$B$4</f>
        <v>#N/A</v>
      </c>
      <c r="CJ18" s="4" t="e">
        <f>('Per Capita Nominal'!CK18*'Per Capita Nominal'!CK$75)/$B$4</f>
        <v>#N/A</v>
      </c>
      <c r="CK18" s="4" t="e">
        <f>('Per Capita Nominal'!CL18*'Per Capita Nominal'!CL$75)/$B$4</f>
        <v>#N/A</v>
      </c>
      <c r="CL18" s="4" t="e">
        <f>('Per Capita Nominal'!CM18*'Per Capita Nominal'!CM$75)/$B$4</f>
        <v>#N/A</v>
      </c>
      <c r="CM18" s="4" t="e">
        <f>('Per Capita Nominal'!CN18*'Per Capita Nominal'!CN$75)/$B$4</f>
        <v>#N/A</v>
      </c>
      <c r="CN18" s="4" t="e">
        <f>('Per Capita Nominal'!CO18*'Per Capita Nominal'!CO$75)/$B$4</f>
        <v>#N/A</v>
      </c>
      <c r="CO18" s="4" t="e">
        <f>('Per Capita Nominal'!CP18*'Per Capita Nominal'!CP$75)/$B$4</f>
        <v>#N/A</v>
      </c>
    </row>
    <row r="19" spans="1:93">
      <c r="A19" s="74" t="s">
        <v>14</v>
      </c>
      <c r="B19" s="4" t="e">
        <f t="shared" si="0"/>
        <v>#N/A</v>
      </c>
      <c r="C19" s="10" t="e">
        <f>('Per Capita Nominal'!D19*'Per Capita Nominal'!D$75)/$B$4</f>
        <v>#N/A</v>
      </c>
      <c r="D19" s="4" t="e">
        <f>('Per Capita Nominal'!E19*'Per Capita Nominal'!E$75)/$B$4</f>
        <v>#N/A</v>
      </c>
      <c r="E19" s="4" t="e">
        <f>('Per Capita Nominal'!F19*'Per Capita Nominal'!F$75)/$B$4</f>
        <v>#N/A</v>
      </c>
      <c r="F19" s="4" t="e">
        <f>('Per Capita Nominal'!G19*'Per Capita Nominal'!G$75)/$B$4</f>
        <v>#N/A</v>
      </c>
      <c r="G19" s="4" t="e">
        <f>('Per Capita Nominal'!H19*'Per Capita Nominal'!H$75)/$B$4</f>
        <v>#N/A</v>
      </c>
      <c r="H19" s="4" t="e">
        <f>('Per Capita Nominal'!I19*'Per Capita Nominal'!I$75)/$B$4</f>
        <v>#N/A</v>
      </c>
      <c r="I19" s="4" t="e">
        <f>('Per Capita Nominal'!J19*'Per Capita Nominal'!J$75)/$B$4</f>
        <v>#N/A</v>
      </c>
      <c r="J19" s="4" t="e">
        <f>('Per Capita Nominal'!K19*'Per Capita Nominal'!K$75)/$B$4</f>
        <v>#N/A</v>
      </c>
      <c r="K19" s="4" t="e">
        <f>('Per Capita Nominal'!L19*'Per Capita Nominal'!L$75)/$B$4</f>
        <v>#N/A</v>
      </c>
      <c r="L19" s="4" t="e">
        <f>('Per Capita Nominal'!M19*'Per Capita Nominal'!M$75)/$B$4</f>
        <v>#N/A</v>
      </c>
      <c r="M19" s="4" t="e">
        <f>('Per Capita Nominal'!N19*'Per Capita Nominal'!N$75)/$B$4</f>
        <v>#N/A</v>
      </c>
      <c r="N19" s="4" t="e">
        <f>('Per Capita Nominal'!O19*'Per Capita Nominal'!O$75)/$B$4</f>
        <v>#N/A</v>
      </c>
      <c r="O19" s="4" t="e">
        <f>('Per Capita Nominal'!P19*'Per Capita Nominal'!P$75)/$B$4</f>
        <v>#N/A</v>
      </c>
      <c r="P19" s="4" t="e">
        <f>('Per Capita Nominal'!Q19*'Per Capita Nominal'!Q$75)/$B$4</f>
        <v>#N/A</v>
      </c>
      <c r="Q19" s="4" t="e">
        <f>('Per Capita Nominal'!R19*'Per Capita Nominal'!R$75)/$B$4</f>
        <v>#N/A</v>
      </c>
      <c r="R19" s="4" t="e">
        <f>('Per Capita Nominal'!S19*'Per Capita Nominal'!S$75)/$B$4</f>
        <v>#N/A</v>
      </c>
      <c r="S19" s="4" t="e">
        <f>('Per Capita Nominal'!T19*'Per Capita Nominal'!T$75)/$B$4</f>
        <v>#N/A</v>
      </c>
      <c r="T19" s="4" t="e">
        <f>('Per Capita Nominal'!U19*'Per Capita Nominal'!U$75)/$B$4</f>
        <v>#N/A</v>
      </c>
      <c r="U19" s="4" t="e">
        <f>('Per Capita Nominal'!V19*'Per Capita Nominal'!V$75)/$B$4</f>
        <v>#N/A</v>
      </c>
      <c r="V19" s="4" t="e">
        <f>('Per Capita Nominal'!W19*'Per Capita Nominal'!W$75)/$B$4</f>
        <v>#N/A</v>
      </c>
      <c r="W19" s="4" t="e">
        <f>('Per Capita Nominal'!X19*'Per Capita Nominal'!X$75)/$B$4</f>
        <v>#N/A</v>
      </c>
      <c r="X19" s="4" t="e">
        <f>('Per Capita Nominal'!Y19*'Per Capita Nominal'!Y$75)/$B$4</f>
        <v>#N/A</v>
      </c>
      <c r="Y19" s="4" t="e">
        <f>('Per Capita Nominal'!Z19*'Per Capita Nominal'!Z$75)/$B$4</f>
        <v>#N/A</v>
      </c>
      <c r="Z19" s="4" t="e">
        <f>('Per Capita Nominal'!AA19*'Per Capita Nominal'!AA$75)/$B$4</f>
        <v>#N/A</v>
      </c>
      <c r="AA19" s="4" t="e">
        <f>('Per Capita Nominal'!AB19*'Per Capita Nominal'!AB$75)/$B$4</f>
        <v>#N/A</v>
      </c>
      <c r="AB19" s="4" t="e">
        <f>('Per Capita Nominal'!AC19*'Per Capita Nominal'!AC$75)/$B$4</f>
        <v>#N/A</v>
      </c>
      <c r="AC19" s="4" t="e">
        <f>('Per Capita Nominal'!AD19*'Per Capita Nominal'!AD$75)/$B$4</f>
        <v>#N/A</v>
      </c>
      <c r="AD19" s="4" t="e">
        <f>('Per Capita Nominal'!AE19*'Per Capita Nominal'!AE$75)/$B$4</f>
        <v>#N/A</v>
      </c>
      <c r="AE19" s="4" t="e">
        <f>('Per Capita Nominal'!AF19*'Per Capita Nominal'!AF$75)/$B$4</f>
        <v>#N/A</v>
      </c>
      <c r="AF19" s="4" t="e">
        <f>('Per Capita Nominal'!AG19*'Per Capita Nominal'!AG$75)/$B$4</f>
        <v>#N/A</v>
      </c>
      <c r="AG19" s="4" t="e">
        <f>('Per Capita Nominal'!AH19*'Per Capita Nominal'!AH$75)/$B$4</f>
        <v>#N/A</v>
      </c>
      <c r="AH19" s="4" t="e">
        <f>('Per Capita Nominal'!AI19*'Per Capita Nominal'!AI$75)/$B$4</f>
        <v>#N/A</v>
      </c>
      <c r="AI19" s="4" t="e">
        <f>('Per Capita Nominal'!AJ19*'Per Capita Nominal'!AJ$75)/$B$4</f>
        <v>#N/A</v>
      </c>
      <c r="AJ19" s="4" t="e">
        <f>('Per Capita Nominal'!AK19*'Per Capita Nominal'!AK$75)/$B$4</f>
        <v>#N/A</v>
      </c>
      <c r="AK19" s="4" t="e">
        <f>('Per Capita Nominal'!AL19*'Per Capita Nominal'!AL$75)/$B$4</f>
        <v>#N/A</v>
      </c>
      <c r="AL19" s="4" t="e">
        <f>('Per Capita Nominal'!AM19*'Per Capita Nominal'!AM$75)/$B$4</f>
        <v>#N/A</v>
      </c>
      <c r="AM19" s="4" t="e">
        <f>('Per Capita Nominal'!AN19*'Per Capita Nominal'!AN$75)/$B$4</f>
        <v>#N/A</v>
      </c>
      <c r="AN19" s="4" t="e">
        <f>('Per Capita Nominal'!AO19*'Per Capita Nominal'!AO$75)/$B$4</f>
        <v>#N/A</v>
      </c>
      <c r="AO19" s="4" t="e">
        <f>('Per Capita Nominal'!AP19*'Per Capita Nominal'!AP$75)/$B$4</f>
        <v>#N/A</v>
      </c>
      <c r="AP19" s="4" t="e">
        <f>('Per Capita Nominal'!AQ19*'Per Capita Nominal'!AQ$75)/$B$4</f>
        <v>#N/A</v>
      </c>
      <c r="AQ19" s="4" t="e">
        <f>('Per Capita Nominal'!AR19*'Per Capita Nominal'!AR$75)/$B$4</f>
        <v>#N/A</v>
      </c>
      <c r="AR19" s="4" t="e">
        <f>('Per Capita Nominal'!AS19*'Per Capita Nominal'!AS$75)/$B$4</f>
        <v>#N/A</v>
      </c>
      <c r="AS19" s="4" t="e">
        <f>('Per Capita Nominal'!AT19*'Per Capita Nominal'!AT$75)/$B$4</f>
        <v>#N/A</v>
      </c>
      <c r="AT19" s="4" t="e">
        <f>('Per Capita Nominal'!AU19*'Per Capita Nominal'!AU$75)/$B$4</f>
        <v>#N/A</v>
      </c>
      <c r="AU19" s="4" t="e">
        <f>('Per Capita Nominal'!AV19*'Per Capita Nominal'!AV$75)/$B$4</f>
        <v>#N/A</v>
      </c>
      <c r="AV19" s="4" t="e">
        <f>('Per Capita Nominal'!AW19*'Per Capita Nominal'!AW$75)/$B$4</f>
        <v>#N/A</v>
      </c>
      <c r="AW19" s="4" t="e">
        <f>('Per Capita Nominal'!AX19*'Per Capita Nominal'!AX$75)/$B$4</f>
        <v>#N/A</v>
      </c>
      <c r="AX19" s="4" t="e">
        <f>('Per Capita Nominal'!AY19*'Per Capita Nominal'!AY$75)/$B$4</f>
        <v>#N/A</v>
      </c>
      <c r="AY19" s="4" t="e">
        <f>('Per Capita Nominal'!AZ19*'Per Capita Nominal'!AZ$75)/$B$4</f>
        <v>#N/A</v>
      </c>
      <c r="AZ19" s="4" t="e">
        <f>('Per Capita Nominal'!BA19*'Per Capita Nominal'!BA$75)/$B$4</f>
        <v>#N/A</v>
      </c>
      <c r="BA19" s="4" t="e">
        <f>('Per Capita Nominal'!BB19*'Per Capita Nominal'!BB$75)/$B$4</f>
        <v>#N/A</v>
      </c>
      <c r="BB19" s="4" t="e">
        <f>('Per Capita Nominal'!BC19*'Per Capita Nominal'!BC$75)/$B$4</f>
        <v>#N/A</v>
      </c>
      <c r="BC19" s="4" t="e">
        <f>('Per Capita Nominal'!BD19*'Per Capita Nominal'!BD$75)/$B$4</f>
        <v>#N/A</v>
      </c>
      <c r="BD19" s="4" t="e">
        <f>('Per Capita Nominal'!BE19*'Per Capita Nominal'!BE$75)/$B$4</f>
        <v>#N/A</v>
      </c>
      <c r="BE19" s="4" t="e">
        <f>('Per Capita Nominal'!BF19*'Per Capita Nominal'!BF$75)/$B$4</f>
        <v>#N/A</v>
      </c>
      <c r="BF19" s="4" t="e">
        <f>('Per Capita Nominal'!BG19*'Per Capita Nominal'!BG$75)/$B$4</f>
        <v>#N/A</v>
      </c>
      <c r="BG19" s="4" t="e">
        <f>('Per Capita Nominal'!BH19*'Per Capita Nominal'!BH$75)/$B$4</f>
        <v>#N/A</v>
      </c>
      <c r="BH19" s="4" t="e">
        <f>('Per Capita Nominal'!BI19*'Per Capita Nominal'!BI$75)/$B$4</f>
        <v>#N/A</v>
      </c>
      <c r="BI19" s="4" t="e">
        <f>('Per Capita Nominal'!BJ19*'Per Capita Nominal'!BJ$75)/$B$4</f>
        <v>#N/A</v>
      </c>
      <c r="BJ19" s="4" t="e">
        <f>('Per Capita Nominal'!BK19*'Per Capita Nominal'!BK$75)/$B$4</f>
        <v>#N/A</v>
      </c>
      <c r="BK19" s="4" t="e">
        <f>('Per Capita Nominal'!BL19*'Per Capita Nominal'!BL$75)/$B$4</f>
        <v>#N/A</v>
      </c>
      <c r="BL19" s="4" t="e">
        <f>('Per Capita Nominal'!BM19*'Per Capita Nominal'!BM$75)/$B$4</f>
        <v>#N/A</v>
      </c>
      <c r="BM19" s="4" t="e">
        <f>('Per Capita Nominal'!BN19*'Per Capita Nominal'!BN$75)/$B$4</f>
        <v>#N/A</v>
      </c>
      <c r="BN19" s="4" t="e">
        <f>('Per Capita Nominal'!BO19*'Per Capita Nominal'!BO$75)/$B$4</f>
        <v>#N/A</v>
      </c>
      <c r="BO19" s="4" t="e">
        <f>('Per Capita Nominal'!BP19*'Per Capita Nominal'!BP$75)/$B$4</f>
        <v>#N/A</v>
      </c>
      <c r="BP19" s="4" t="e">
        <f>('Per Capita Nominal'!BQ19*'Per Capita Nominal'!BQ$75)/$B$4</f>
        <v>#N/A</v>
      </c>
      <c r="BQ19" s="4" t="e">
        <f>('Per Capita Nominal'!BR19*'Per Capita Nominal'!BR$75)/$B$4</f>
        <v>#N/A</v>
      </c>
      <c r="BR19" s="4" t="e">
        <f>('Per Capita Nominal'!BS19*'Per Capita Nominal'!BS$75)/$B$4</f>
        <v>#N/A</v>
      </c>
      <c r="BS19" s="4" t="e">
        <f>('Per Capita Nominal'!BT19*'Per Capita Nominal'!BT$75)/$B$4</f>
        <v>#N/A</v>
      </c>
      <c r="BT19" s="4" t="e">
        <f>('Per Capita Nominal'!BU19*'Per Capita Nominal'!BU$75)/$B$4</f>
        <v>#N/A</v>
      </c>
      <c r="BU19" s="4" t="e">
        <f>('Per Capita Nominal'!BV19*'Per Capita Nominal'!BV$75)/$B$4</f>
        <v>#N/A</v>
      </c>
      <c r="BV19" s="4" t="e">
        <f>('Per Capita Nominal'!BW19*'Per Capita Nominal'!BW$75)/$B$4</f>
        <v>#N/A</v>
      </c>
      <c r="BW19" s="4" t="e">
        <f>('Per Capita Nominal'!BX19*'Per Capita Nominal'!BX$75)/$B$4</f>
        <v>#N/A</v>
      </c>
      <c r="BX19" s="4" t="e">
        <f>('Per Capita Nominal'!BY19*'Per Capita Nominal'!BY$75)/$B$4</f>
        <v>#N/A</v>
      </c>
      <c r="BY19" s="4" t="e">
        <f>('Per Capita Nominal'!BZ19*'Per Capita Nominal'!BZ$75)/$B$4</f>
        <v>#N/A</v>
      </c>
      <c r="BZ19" s="4" t="e">
        <f>('Per Capita Nominal'!CA19*'Per Capita Nominal'!CA$75)/$B$4</f>
        <v>#N/A</v>
      </c>
      <c r="CA19" s="4" t="e">
        <f>('Per Capita Nominal'!CB19*'Per Capita Nominal'!CB$75)/$B$4</f>
        <v>#N/A</v>
      </c>
      <c r="CB19" s="4" t="e">
        <f>('Per Capita Nominal'!CC19*'Per Capita Nominal'!CC$75)/$B$4</f>
        <v>#N/A</v>
      </c>
      <c r="CC19" s="4" t="e">
        <f>('Per Capita Nominal'!CD19*'Per Capita Nominal'!CD$75)/$B$4</f>
        <v>#N/A</v>
      </c>
      <c r="CD19" s="4" t="e">
        <f>('Per Capita Nominal'!CE19*'Per Capita Nominal'!CE$75)/$B$4</f>
        <v>#N/A</v>
      </c>
      <c r="CE19" s="4" t="e">
        <f>('Per Capita Nominal'!CF19*'Per Capita Nominal'!CF$75)/$B$4</f>
        <v>#N/A</v>
      </c>
      <c r="CF19" s="4" t="e">
        <f>('Per Capita Nominal'!CG19*'Per Capita Nominal'!CG$75)/$B$4</f>
        <v>#N/A</v>
      </c>
      <c r="CG19" s="4" t="e">
        <f>('Per Capita Nominal'!CH19*'Per Capita Nominal'!CH$75)/$B$4</f>
        <v>#N/A</v>
      </c>
      <c r="CH19" s="4" t="e">
        <f>('Per Capita Nominal'!CI19*'Per Capita Nominal'!CI$75)/$B$4</f>
        <v>#N/A</v>
      </c>
      <c r="CI19" s="4" t="e">
        <f>('Per Capita Nominal'!CJ19*'Per Capita Nominal'!CJ$75)/$B$4</f>
        <v>#N/A</v>
      </c>
      <c r="CJ19" s="4" t="e">
        <f>('Per Capita Nominal'!CK19*'Per Capita Nominal'!CK$75)/$B$4</f>
        <v>#N/A</v>
      </c>
      <c r="CK19" s="4" t="e">
        <f>('Per Capita Nominal'!CL19*'Per Capita Nominal'!CL$75)/$B$4</f>
        <v>#N/A</v>
      </c>
      <c r="CL19" s="4" t="e">
        <f>('Per Capita Nominal'!CM19*'Per Capita Nominal'!CM$75)/$B$4</f>
        <v>#N/A</v>
      </c>
      <c r="CM19" s="4" t="e">
        <f>('Per Capita Nominal'!CN19*'Per Capita Nominal'!CN$75)/$B$4</f>
        <v>#N/A</v>
      </c>
      <c r="CN19" s="4" t="e">
        <f>('Per Capita Nominal'!CO19*'Per Capita Nominal'!CO$75)/$B$4</f>
        <v>#N/A</v>
      </c>
      <c r="CO19" s="4" t="e">
        <f>('Per Capita Nominal'!CP19*'Per Capita Nominal'!CP$75)/$B$4</f>
        <v>#N/A</v>
      </c>
    </row>
    <row r="20" spans="1:93" outlineLevel="1">
      <c r="A20" s="29" t="s">
        <v>38</v>
      </c>
      <c r="B20" s="4" t="e">
        <f t="shared" si="0"/>
        <v>#N/A</v>
      </c>
      <c r="C20" s="10" t="e">
        <f>('Per Capita Nominal'!D20*'Per Capita Nominal'!D$75)/$B$4</f>
        <v>#N/A</v>
      </c>
      <c r="D20" s="4" t="e">
        <f>('Per Capita Nominal'!E20*'Per Capita Nominal'!E$75)/$B$4</f>
        <v>#N/A</v>
      </c>
      <c r="E20" s="4" t="e">
        <f>('Per Capita Nominal'!F20*'Per Capita Nominal'!F$75)/$B$4</f>
        <v>#N/A</v>
      </c>
      <c r="F20" s="4" t="e">
        <f>('Per Capita Nominal'!G20*'Per Capita Nominal'!G$75)/$B$4</f>
        <v>#N/A</v>
      </c>
      <c r="G20" s="4" t="e">
        <f>('Per Capita Nominal'!H20*'Per Capita Nominal'!H$75)/$B$4</f>
        <v>#N/A</v>
      </c>
      <c r="H20" s="4" t="e">
        <f>('Per Capita Nominal'!I20*'Per Capita Nominal'!I$75)/$B$4</f>
        <v>#N/A</v>
      </c>
      <c r="I20" s="4" t="e">
        <f>('Per Capita Nominal'!J20*'Per Capita Nominal'!J$75)/$B$4</f>
        <v>#N/A</v>
      </c>
      <c r="J20" s="4" t="e">
        <f>('Per Capita Nominal'!K20*'Per Capita Nominal'!K$75)/$B$4</f>
        <v>#N/A</v>
      </c>
      <c r="K20" s="4" t="e">
        <f>('Per Capita Nominal'!L20*'Per Capita Nominal'!L$75)/$B$4</f>
        <v>#N/A</v>
      </c>
      <c r="L20" s="4" t="e">
        <f>('Per Capita Nominal'!M20*'Per Capita Nominal'!M$75)/$B$4</f>
        <v>#N/A</v>
      </c>
      <c r="M20" s="4" t="e">
        <f>('Per Capita Nominal'!N20*'Per Capita Nominal'!N$75)/$B$4</f>
        <v>#N/A</v>
      </c>
      <c r="N20" s="4" t="e">
        <f>('Per Capita Nominal'!O20*'Per Capita Nominal'!O$75)/$B$4</f>
        <v>#N/A</v>
      </c>
      <c r="O20" s="4" t="e">
        <f>('Per Capita Nominal'!P20*'Per Capita Nominal'!P$75)/$B$4</f>
        <v>#N/A</v>
      </c>
      <c r="P20" s="4" t="e">
        <f>('Per Capita Nominal'!Q20*'Per Capita Nominal'!Q$75)/$B$4</f>
        <v>#N/A</v>
      </c>
      <c r="Q20" s="4" t="e">
        <f>('Per Capita Nominal'!R20*'Per Capita Nominal'!R$75)/$B$4</f>
        <v>#N/A</v>
      </c>
      <c r="R20" s="4" t="e">
        <f>('Per Capita Nominal'!S20*'Per Capita Nominal'!S$75)/$B$4</f>
        <v>#N/A</v>
      </c>
      <c r="S20" s="4" t="e">
        <f>('Per Capita Nominal'!T20*'Per Capita Nominal'!T$75)/$B$4</f>
        <v>#N/A</v>
      </c>
      <c r="T20" s="4" t="e">
        <f>('Per Capita Nominal'!U20*'Per Capita Nominal'!U$75)/$B$4</f>
        <v>#N/A</v>
      </c>
      <c r="U20" s="4" t="e">
        <f>('Per Capita Nominal'!V20*'Per Capita Nominal'!V$75)/$B$4</f>
        <v>#N/A</v>
      </c>
      <c r="V20" s="4" t="e">
        <f>('Per Capita Nominal'!W20*'Per Capita Nominal'!W$75)/$B$4</f>
        <v>#N/A</v>
      </c>
      <c r="W20" s="4" t="e">
        <f>('Per Capita Nominal'!X20*'Per Capita Nominal'!X$75)/$B$4</f>
        <v>#N/A</v>
      </c>
      <c r="X20" s="4" t="e">
        <f>('Per Capita Nominal'!Y20*'Per Capita Nominal'!Y$75)/$B$4</f>
        <v>#N/A</v>
      </c>
      <c r="Y20" s="4" t="e">
        <f>('Per Capita Nominal'!Z20*'Per Capita Nominal'!Z$75)/$B$4</f>
        <v>#N/A</v>
      </c>
      <c r="Z20" s="4" t="e">
        <f>('Per Capita Nominal'!AA20*'Per Capita Nominal'!AA$75)/$B$4</f>
        <v>#N/A</v>
      </c>
      <c r="AA20" s="4" t="e">
        <f>('Per Capita Nominal'!AB20*'Per Capita Nominal'!AB$75)/$B$4</f>
        <v>#N/A</v>
      </c>
      <c r="AB20" s="4" t="e">
        <f>('Per Capita Nominal'!AC20*'Per Capita Nominal'!AC$75)/$B$4</f>
        <v>#N/A</v>
      </c>
      <c r="AC20" s="4" t="e">
        <f>('Per Capita Nominal'!AD20*'Per Capita Nominal'!AD$75)/$B$4</f>
        <v>#N/A</v>
      </c>
      <c r="AD20" s="4" t="e">
        <f>('Per Capita Nominal'!AE20*'Per Capita Nominal'!AE$75)/$B$4</f>
        <v>#N/A</v>
      </c>
      <c r="AE20" s="4" t="e">
        <f>('Per Capita Nominal'!AF20*'Per Capita Nominal'!AF$75)/$B$4</f>
        <v>#N/A</v>
      </c>
      <c r="AF20" s="4" t="e">
        <f>('Per Capita Nominal'!AG20*'Per Capita Nominal'!AG$75)/$B$4</f>
        <v>#N/A</v>
      </c>
      <c r="AG20" s="4" t="e">
        <f>('Per Capita Nominal'!AH20*'Per Capita Nominal'!AH$75)/$B$4</f>
        <v>#N/A</v>
      </c>
      <c r="AH20" s="4" t="e">
        <f>('Per Capita Nominal'!AI20*'Per Capita Nominal'!AI$75)/$B$4</f>
        <v>#N/A</v>
      </c>
      <c r="AI20" s="4" t="e">
        <f>('Per Capita Nominal'!AJ20*'Per Capita Nominal'!AJ$75)/$B$4</f>
        <v>#N/A</v>
      </c>
      <c r="AJ20" s="4" t="e">
        <f>('Per Capita Nominal'!AK20*'Per Capita Nominal'!AK$75)/$B$4</f>
        <v>#N/A</v>
      </c>
      <c r="AK20" s="4" t="e">
        <f>('Per Capita Nominal'!AL20*'Per Capita Nominal'!AL$75)/$B$4</f>
        <v>#N/A</v>
      </c>
      <c r="AL20" s="4" t="e">
        <f>('Per Capita Nominal'!AM20*'Per Capita Nominal'!AM$75)/$B$4</f>
        <v>#N/A</v>
      </c>
      <c r="AM20" s="4" t="e">
        <f>('Per Capita Nominal'!AN20*'Per Capita Nominal'!AN$75)/$B$4</f>
        <v>#N/A</v>
      </c>
      <c r="AN20" s="4" t="e">
        <f>('Per Capita Nominal'!AO20*'Per Capita Nominal'!AO$75)/$B$4</f>
        <v>#N/A</v>
      </c>
      <c r="AO20" s="4" t="e">
        <f>('Per Capita Nominal'!AP20*'Per Capita Nominal'!AP$75)/$B$4</f>
        <v>#N/A</v>
      </c>
      <c r="AP20" s="4" t="e">
        <f>('Per Capita Nominal'!AQ20*'Per Capita Nominal'!AQ$75)/$B$4</f>
        <v>#N/A</v>
      </c>
      <c r="AQ20" s="4" t="e">
        <f>('Per Capita Nominal'!AR20*'Per Capita Nominal'!AR$75)/$B$4</f>
        <v>#N/A</v>
      </c>
      <c r="AR20" s="4" t="e">
        <f>('Per Capita Nominal'!AS20*'Per Capita Nominal'!AS$75)/$B$4</f>
        <v>#N/A</v>
      </c>
      <c r="AS20" s="4" t="e">
        <f>('Per Capita Nominal'!AT20*'Per Capita Nominal'!AT$75)/$B$4</f>
        <v>#N/A</v>
      </c>
      <c r="AT20" s="4" t="e">
        <f>('Per Capita Nominal'!AU20*'Per Capita Nominal'!AU$75)/$B$4</f>
        <v>#N/A</v>
      </c>
      <c r="AU20" s="4" t="e">
        <f>('Per Capita Nominal'!AV20*'Per Capita Nominal'!AV$75)/$B$4</f>
        <v>#N/A</v>
      </c>
      <c r="AV20" s="4" t="e">
        <f>('Per Capita Nominal'!AW20*'Per Capita Nominal'!AW$75)/$B$4</f>
        <v>#N/A</v>
      </c>
      <c r="AW20" s="4" t="e">
        <f>('Per Capita Nominal'!AX20*'Per Capita Nominal'!AX$75)/$B$4</f>
        <v>#N/A</v>
      </c>
      <c r="AX20" s="4" t="e">
        <f>('Per Capita Nominal'!AY20*'Per Capita Nominal'!AY$75)/$B$4</f>
        <v>#N/A</v>
      </c>
      <c r="AY20" s="4" t="e">
        <f>('Per Capita Nominal'!AZ20*'Per Capita Nominal'!AZ$75)/$B$4</f>
        <v>#N/A</v>
      </c>
      <c r="AZ20" s="4" t="e">
        <f>('Per Capita Nominal'!BA20*'Per Capita Nominal'!BA$75)/$B$4</f>
        <v>#N/A</v>
      </c>
      <c r="BA20" s="4" t="e">
        <f>('Per Capita Nominal'!BB20*'Per Capita Nominal'!BB$75)/$B$4</f>
        <v>#N/A</v>
      </c>
      <c r="BB20" s="4" t="e">
        <f>('Per Capita Nominal'!BC20*'Per Capita Nominal'!BC$75)/$B$4</f>
        <v>#N/A</v>
      </c>
      <c r="BC20" s="4" t="e">
        <f>('Per Capita Nominal'!BD20*'Per Capita Nominal'!BD$75)/$B$4</f>
        <v>#N/A</v>
      </c>
      <c r="BD20" s="4" t="e">
        <f>('Per Capita Nominal'!BE20*'Per Capita Nominal'!BE$75)/$B$4</f>
        <v>#N/A</v>
      </c>
      <c r="BE20" s="4" t="e">
        <f>('Per Capita Nominal'!BF20*'Per Capita Nominal'!BF$75)/$B$4</f>
        <v>#N/A</v>
      </c>
      <c r="BF20" s="4" t="e">
        <f>('Per Capita Nominal'!BG20*'Per Capita Nominal'!BG$75)/$B$4</f>
        <v>#N/A</v>
      </c>
      <c r="BG20" s="4" t="e">
        <f>('Per Capita Nominal'!BH20*'Per Capita Nominal'!BH$75)/$B$4</f>
        <v>#N/A</v>
      </c>
      <c r="BH20" s="4" t="e">
        <f>('Per Capita Nominal'!BI20*'Per Capita Nominal'!BI$75)/$B$4</f>
        <v>#N/A</v>
      </c>
      <c r="BI20" s="4" t="e">
        <f>('Per Capita Nominal'!BJ20*'Per Capita Nominal'!BJ$75)/$B$4</f>
        <v>#N/A</v>
      </c>
      <c r="BJ20" s="4" t="e">
        <f>('Per Capita Nominal'!BK20*'Per Capita Nominal'!BK$75)/$B$4</f>
        <v>#N/A</v>
      </c>
      <c r="BK20" s="4" t="e">
        <f>('Per Capita Nominal'!BL20*'Per Capita Nominal'!BL$75)/$B$4</f>
        <v>#N/A</v>
      </c>
      <c r="BL20" s="4" t="e">
        <f>('Per Capita Nominal'!BM20*'Per Capita Nominal'!BM$75)/$B$4</f>
        <v>#N/A</v>
      </c>
      <c r="BM20" s="4" t="e">
        <f>('Per Capita Nominal'!BN20*'Per Capita Nominal'!BN$75)/$B$4</f>
        <v>#N/A</v>
      </c>
      <c r="BN20" s="4" t="e">
        <f>('Per Capita Nominal'!BO20*'Per Capita Nominal'!BO$75)/$B$4</f>
        <v>#N/A</v>
      </c>
      <c r="BO20" s="4" t="e">
        <f>('Per Capita Nominal'!BP20*'Per Capita Nominal'!BP$75)/$B$4</f>
        <v>#N/A</v>
      </c>
      <c r="BP20" s="4" t="e">
        <f>('Per Capita Nominal'!BQ20*'Per Capita Nominal'!BQ$75)/$B$4</f>
        <v>#N/A</v>
      </c>
      <c r="BQ20" s="4" t="e">
        <f>('Per Capita Nominal'!BR20*'Per Capita Nominal'!BR$75)/$B$4</f>
        <v>#N/A</v>
      </c>
      <c r="BR20" s="4" t="e">
        <f>('Per Capita Nominal'!BS20*'Per Capita Nominal'!BS$75)/$B$4</f>
        <v>#N/A</v>
      </c>
      <c r="BS20" s="4" t="e">
        <f>('Per Capita Nominal'!BT20*'Per Capita Nominal'!BT$75)/$B$4</f>
        <v>#N/A</v>
      </c>
      <c r="BT20" s="4" t="e">
        <f>('Per Capita Nominal'!BU20*'Per Capita Nominal'!BU$75)/$B$4</f>
        <v>#N/A</v>
      </c>
      <c r="BU20" s="4" t="e">
        <f>('Per Capita Nominal'!BV20*'Per Capita Nominal'!BV$75)/$B$4</f>
        <v>#N/A</v>
      </c>
      <c r="BV20" s="4" t="e">
        <f>('Per Capita Nominal'!BW20*'Per Capita Nominal'!BW$75)/$B$4</f>
        <v>#N/A</v>
      </c>
      <c r="BW20" s="4" t="e">
        <f>('Per Capita Nominal'!BX20*'Per Capita Nominal'!BX$75)/$B$4</f>
        <v>#N/A</v>
      </c>
      <c r="BX20" s="4" t="e">
        <f>('Per Capita Nominal'!BY20*'Per Capita Nominal'!BY$75)/$B$4</f>
        <v>#N/A</v>
      </c>
      <c r="BY20" s="4" t="e">
        <f>('Per Capita Nominal'!BZ20*'Per Capita Nominal'!BZ$75)/$B$4</f>
        <v>#N/A</v>
      </c>
      <c r="BZ20" s="4" t="e">
        <f>('Per Capita Nominal'!CA20*'Per Capita Nominal'!CA$75)/$B$4</f>
        <v>#N/A</v>
      </c>
      <c r="CA20" s="4" t="e">
        <f>('Per Capita Nominal'!CB20*'Per Capita Nominal'!CB$75)/$B$4</f>
        <v>#N/A</v>
      </c>
      <c r="CB20" s="4" t="e">
        <f>('Per Capita Nominal'!CC20*'Per Capita Nominal'!CC$75)/$B$4</f>
        <v>#N/A</v>
      </c>
      <c r="CC20" s="4" t="e">
        <f>('Per Capita Nominal'!CD20*'Per Capita Nominal'!CD$75)/$B$4</f>
        <v>#N/A</v>
      </c>
      <c r="CD20" s="4" t="e">
        <f>('Per Capita Nominal'!CE20*'Per Capita Nominal'!CE$75)/$B$4</f>
        <v>#N/A</v>
      </c>
      <c r="CE20" s="4" t="e">
        <f>('Per Capita Nominal'!CF20*'Per Capita Nominal'!CF$75)/$B$4</f>
        <v>#N/A</v>
      </c>
      <c r="CF20" s="4" t="e">
        <f>('Per Capita Nominal'!CG20*'Per Capita Nominal'!CG$75)/$B$4</f>
        <v>#N/A</v>
      </c>
      <c r="CG20" s="4" t="e">
        <f>('Per Capita Nominal'!CH20*'Per Capita Nominal'!CH$75)/$B$4</f>
        <v>#N/A</v>
      </c>
      <c r="CH20" s="4" t="e">
        <f>('Per Capita Nominal'!CI20*'Per Capita Nominal'!CI$75)/$B$4</f>
        <v>#N/A</v>
      </c>
      <c r="CI20" s="4" t="e">
        <f>('Per Capita Nominal'!CJ20*'Per Capita Nominal'!CJ$75)/$B$4</f>
        <v>#N/A</v>
      </c>
      <c r="CJ20" s="4" t="e">
        <f>('Per Capita Nominal'!CK20*'Per Capita Nominal'!CK$75)/$B$4</f>
        <v>#N/A</v>
      </c>
      <c r="CK20" s="4" t="e">
        <f>('Per Capita Nominal'!CL20*'Per Capita Nominal'!CL$75)/$B$4</f>
        <v>#N/A</v>
      </c>
      <c r="CL20" s="4" t="e">
        <f>('Per Capita Nominal'!CM20*'Per Capita Nominal'!CM$75)/$B$4</f>
        <v>#N/A</v>
      </c>
      <c r="CM20" s="4" t="e">
        <f>('Per Capita Nominal'!CN20*'Per Capita Nominal'!CN$75)/$B$4</f>
        <v>#N/A</v>
      </c>
      <c r="CN20" s="4" t="e">
        <f>('Per Capita Nominal'!CO20*'Per Capita Nominal'!CO$75)/$B$4</f>
        <v>#N/A</v>
      </c>
      <c r="CO20" s="4" t="e">
        <f>('Per Capita Nominal'!CP20*'Per Capita Nominal'!CP$75)/$B$4</f>
        <v>#N/A</v>
      </c>
    </row>
    <row r="21" spans="1:93" outlineLevel="2">
      <c r="A21" s="204" t="s">
        <v>23</v>
      </c>
      <c r="B21" s="4" t="e">
        <f t="shared" si="0"/>
        <v>#N/A</v>
      </c>
      <c r="C21" s="10" t="e">
        <f>('Per Capita Nominal'!D21*'Per Capita Nominal'!D$75)/$B$4</f>
        <v>#N/A</v>
      </c>
      <c r="D21" s="4" t="e">
        <f>('Per Capita Nominal'!E21*'Per Capita Nominal'!E$75)/$B$4</f>
        <v>#N/A</v>
      </c>
      <c r="E21" s="4" t="e">
        <f>('Per Capita Nominal'!F21*'Per Capita Nominal'!F$75)/$B$4</f>
        <v>#N/A</v>
      </c>
      <c r="F21" s="4" t="e">
        <f>('Per Capita Nominal'!G21*'Per Capita Nominal'!G$75)/$B$4</f>
        <v>#N/A</v>
      </c>
      <c r="G21" s="4" t="e">
        <f>('Per Capita Nominal'!H21*'Per Capita Nominal'!H$75)/$B$4</f>
        <v>#N/A</v>
      </c>
      <c r="H21" s="4" t="e">
        <f>('Per Capita Nominal'!I21*'Per Capita Nominal'!I$75)/$B$4</f>
        <v>#N/A</v>
      </c>
      <c r="I21" s="4" t="e">
        <f>('Per Capita Nominal'!J21*'Per Capita Nominal'!J$75)/$B$4</f>
        <v>#N/A</v>
      </c>
      <c r="J21" s="4" t="e">
        <f>('Per Capita Nominal'!K21*'Per Capita Nominal'!K$75)/$B$4</f>
        <v>#N/A</v>
      </c>
      <c r="K21" s="4" t="e">
        <f>('Per Capita Nominal'!L21*'Per Capita Nominal'!L$75)/$B$4</f>
        <v>#N/A</v>
      </c>
      <c r="L21" s="4" t="e">
        <f>('Per Capita Nominal'!M21*'Per Capita Nominal'!M$75)/$B$4</f>
        <v>#N/A</v>
      </c>
      <c r="M21" s="4" t="e">
        <f>('Per Capita Nominal'!N21*'Per Capita Nominal'!N$75)/$B$4</f>
        <v>#N/A</v>
      </c>
      <c r="N21" s="4" t="e">
        <f>('Per Capita Nominal'!O21*'Per Capita Nominal'!O$75)/$B$4</f>
        <v>#N/A</v>
      </c>
      <c r="O21" s="4" t="e">
        <f>('Per Capita Nominal'!P21*'Per Capita Nominal'!P$75)/$B$4</f>
        <v>#N/A</v>
      </c>
      <c r="P21" s="4" t="e">
        <f>('Per Capita Nominal'!Q21*'Per Capita Nominal'!Q$75)/$B$4</f>
        <v>#N/A</v>
      </c>
      <c r="Q21" s="4" t="e">
        <f>('Per Capita Nominal'!R21*'Per Capita Nominal'!R$75)/$B$4</f>
        <v>#N/A</v>
      </c>
      <c r="R21" s="4" t="e">
        <f>('Per Capita Nominal'!S21*'Per Capita Nominal'!S$75)/$B$4</f>
        <v>#N/A</v>
      </c>
      <c r="S21" s="4" t="e">
        <f>('Per Capita Nominal'!T21*'Per Capita Nominal'!T$75)/$B$4</f>
        <v>#N/A</v>
      </c>
      <c r="T21" s="4" t="e">
        <f>('Per Capita Nominal'!U21*'Per Capita Nominal'!U$75)/$B$4</f>
        <v>#N/A</v>
      </c>
      <c r="U21" s="4" t="e">
        <f>('Per Capita Nominal'!V21*'Per Capita Nominal'!V$75)/$B$4</f>
        <v>#N/A</v>
      </c>
      <c r="V21" s="4" t="e">
        <f>('Per Capita Nominal'!W21*'Per Capita Nominal'!W$75)/$B$4</f>
        <v>#N/A</v>
      </c>
      <c r="W21" s="4" t="e">
        <f>('Per Capita Nominal'!X21*'Per Capita Nominal'!X$75)/$B$4</f>
        <v>#N/A</v>
      </c>
      <c r="X21" s="4" t="e">
        <f>('Per Capita Nominal'!Y21*'Per Capita Nominal'!Y$75)/$B$4</f>
        <v>#N/A</v>
      </c>
      <c r="Y21" s="4" t="e">
        <f>('Per Capita Nominal'!Z21*'Per Capita Nominal'!Z$75)/$B$4</f>
        <v>#N/A</v>
      </c>
      <c r="Z21" s="4" t="e">
        <f>('Per Capita Nominal'!AA21*'Per Capita Nominal'!AA$75)/$B$4</f>
        <v>#N/A</v>
      </c>
      <c r="AA21" s="4" t="e">
        <f>('Per Capita Nominal'!AB21*'Per Capita Nominal'!AB$75)/$B$4</f>
        <v>#N/A</v>
      </c>
      <c r="AB21" s="4" t="e">
        <f>('Per Capita Nominal'!AC21*'Per Capita Nominal'!AC$75)/$B$4</f>
        <v>#N/A</v>
      </c>
      <c r="AC21" s="4" t="e">
        <f>('Per Capita Nominal'!AD21*'Per Capita Nominal'!AD$75)/$B$4</f>
        <v>#N/A</v>
      </c>
      <c r="AD21" s="4" t="e">
        <f>('Per Capita Nominal'!AE21*'Per Capita Nominal'!AE$75)/$B$4</f>
        <v>#N/A</v>
      </c>
      <c r="AE21" s="4" t="e">
        <f>('Per Capita Nominal'!AF21*'Per Capita Nominal'!AF$75)/$B$4</f>
        <v>#N/A</v>
      </c>
      <c r="AF21" s="4" t="e">
        <f>('Per Capita Nominal'!AG21*'Per Capita Nominal'!AG$75)/$B$4</f>
        <v>#N/A</v>
      </c>
      <c r="AG21" s="4" t="e">
        <f>('Per Capita Nominal'!AH21*'Per Capita Nominal'!AH$75)/$B$4</f>
        <v>#N/A</v>
      </c>
      <c r="AH21" s="4" t="e">
        <f>('Per Capita Nominal'!AI21*'Per Capita Nominal'!AI$75)/$B$4</f>
        <v>#N/A</v>
      </c>
      <c r="AI21" s="4" t="e">
        <f>('Per Capita Nominal'!AJ21*'Per Capita Nominal'!AJ$75)/$B$4</f>
        <v>#N/A</v>
      </c>
      <c r="AJ21" s="4" t="e">
        <f>('Per Capita Nominal'!AK21*'Per Capita Nominal'!AK$75)/$B$4</f>
        <v>#N/A</v>
      </c>
      <c r="AK21" s="4" t="e">
        <f>('Per Capita Nominal'!AL21*'Per Capita Nominal'!AL$75)/$B$4</f>
        <v>#N/A</v>
      </c>
      <c r="AL21" s="4" t="e">
        <f>('Per Capita Nominal'!AM21*'Per Capita Nominal'!AM$75)/$B$4</f>
        <v>#N/A</v>
      </c>
      <c r="AM21" s="4" t="e">
        <f>('Per Capita Nominal'!AN21*'Per Capita Nominal'!AN$75)/$B$4</f>
        <v>#N/A</v>
      </c>
      <c r="AN21" s="4" t="e">
        <f>('Per Capita Nominal'!AO21*'Per Capita Nominal'!AO$75)/$B$4</f>
        <v>#N/A</v>
      </c>
      <c r="AO21" s="4" t="e">
        <f>('Per Capita Nominal'!AP21*'Per Capita Nominal'!AP$75)/$B$4</f>
        <v>#N/A</v>
      </c>
      <c r="AP21" s="4" t="e">
        <f>('Per Capita Nominal'!AQ21*'Per Capita Nominal'!AQ$75)/$B$4</f>
        <v>#N/A</v>
      </c>
      <c r="AQ21" s="4" t="e">
        <f>('Per Capita Nominal'!AR21*'Per Capita Nominal'!AR$75)/$B$4</f>
        <v>#N/A</v>
      </c>
      <c r="AR21" s="4" t="e">
        <f>('Per Capita Nominal'!AS21*'Per Capita Nominal'!AS$75)/$B$4</f>
        <v>#N/A</v>
      </c>
      <c r="AS21" s="4" t="e">
        <f>('Per Capita Nominal'!AT21*'Per Capita Nominal'!AT$75)/$B$4</f>
        <v>#N/A</v>
      </c>
      <c r="AT21" s="4" t="e">
        <f>('Per Capita Nominal'!AU21*'Per Capita Nominal'!AU$75)/$B$4</f>
        <v>#N/A</v>
      </c>
      <c r="AU21" s="4" t="e">
        <f>('Per Capita Nominal'!AV21*'Per Capita Nominal'!AV$75)/$B$4</f>
        <v>#N/A</v>
      </c>
      <c r="AV21" s="4" t="e">
        <f>('Per Capita Nominal'!AW21*'Per Capita Nominal'!AW$75)/$B$4</f>
        <v>#N/A</v>
      </c>
      <c r="AW21" s="4" t="e">
        <f>('Per Capita Nominal'!AX21*'Per Capita Nominal'!AX$75)/$B$4</f>
        <v>#N/A</v>
      </c>
      <c r="AX21" s="4" t="e">
        <f>('Per Capita Nominal'!AY21*'Per Capita Nominal'!AY$75)/$B$4</f>
        <v>#N/A</v>
      </c>
      <c r="AY21" s="4" t="e">
        <f>('Per Capita Nominal'!AZ21*'Per Capita Nominal'!AZ$75)/$B$4</f>
        <v>#N/A</v>
      </c>
      <c r="AZ21" s="4" t="e">
        <f>('Per Capita Nominal'!BA21*'Per Capita Nominal'!BA$75)/$B$4</f>
        <v>#N/A</v>
      </c>
      <c r="BA21" s="4" t="e">
        <f>('Per Capita Nominal'!BB21*'Per Capita Nominal'!BB$75)/$B$4</f>
        <v>#N/A</v>
      </c>
      <c r="BB21" s="4" t="e">
        <f>('Per Capita Nominal'!BC21*'Per Capita Nominal'!BC$75)/$B$4</f>
        <v>#N/A</v>
      </c>
      <c r="BC21" s="4" t="e">
        <f>('Per Capita Nominal'!BD21*'Per Capita Nominal'!BD$75)/$B$4</f>
        <v>#N/A</v>
      </c>
      <c r="BD21" s="4" t="e">
        <f>('Per Capita Nominal'!BE21*'Per Capita Nominal'!BE$75)/$B$4</f>
        <v>#N/A</v>
      </c>
      <c r="BE21" s="4" t="e">
        <f>('Per Capita Nominal'!BF21*'Per Capita Nominal'!BF$75)/$B$4</f>
        <v>#N/A</v>
      </c>
      <c r="BF21" s="4" t="e">
        <f>('Per Capita Nominal'!BG21*'Per Capita Nominal'!BG$75)/$B$4</f>
        <v>#N/A</v>
      </c>
      <c r="BG21" s="4" t="e">
        <f>('Per Capita Nominal'!BH21*'Per Capita Nominal'!BH$75)/$B$4</f>
        <v>#N/A</v>
      </c>
      <c r="BH21" s="4" t="e">
        <f>('Per Capita Nominal'!BI21*'Per Capita Nominal'!BI$75)/$B$4</f>
        <v>#N/A</v>
      </c>
      <c r="BI21" s="4" t="e">
        <f>('Per Capita Nominal'!BJ21*'Per Capita Nominal'!BJ$75)/$B$4</f>
        <v>#N/A</v>
      </c>
      <c r="BJ21" s="4" t="e">
        <f>('Per Capita Nominal'!BK21*'Per Capita Nominal'!BK$75)/$B$4</f>
        <v>#N/A</v>
      </c>
      <c r="BK21" s="4" t="e">
        <f>('Per Capita Nominal'!BL21*'Per Capita Nominal'!BL$75)/$B$4</f>
        <v>#N/A</v>
      </c>
      <c r="BL21" s="4" t="e">
        <f>('Per Capita Nominal'!BM21*'Per Capita Nominal'!BM$75)/$B$4</f>
        <v>#N/A</v>
      </c>
      <c r="BM21" s="4" t="e">
        <f>('Per Capita Nominal'!BN21*'Per Capita Nominal'!BN$75)/$B$4</f>
        <v>#N/A</v>
      </c>
      <c r="BN21" s="4" t="e">
        <f>('Per Capita Nominal'!BO21*'Per Capita Nominal'!BO$75)/$B$4</f>
        <v>#N/A</v>
      </c>
      <c r="BO21" s="4" t="e">
        <f>('Per Capita Nominal'!BP21*'Per Capita Nominal'!BP$75)/$B$4</f>
        <v>#N/A</v>
      </c>
      <c r="BP21" s="4" t="e">
        <f>('Per Capita Nominal'!BQ21*'Per Capita Nominal'!BQ$75)/$B$4</f>
        <v>#N/A</v>
      </c>
      <c r="BQ21" s="4" t="e">
        <f>('Per Capita Nominal'!BR21*'Per Capita Nominal'!BR$75)/$B$4</f>
        <v>#N/A</v>
      </c>
      <c r="BR21" s="4" t="e">
        <f>('Per Capita Nominal'!BS21*'Per Capita Nominal'!BS$75)/$B$4</f>
        <v>#N/A</v>
      </c>
      <c r="BS21" s="4" t="e">
        <f>('Per Capita Nominal'!BT21*'Per Capita Nominal'!BT$75)/$B$4</f>
        <v>#N/A</v>
      </c>
      <c r="BT21" s="4" t="e">
        <f>('Per Capita Nominal'!BU21*'Per Capita Nominal'!BU$75)/$B$4</f>
        <v>#N/A</v>
      </c>
      <c r="BU21" s="4" t="e">
        <f>('Per Capita Nominal'!BV21*'Per Capita Nominal'!BV$75)/$B$4</f>
        <v>#N/A</v>
      </c>
      <c r="BV21" s="4" t="e">
        <f>('Per Capita Nominal'!BW21*'Per Capita Nominal'!BW$75)/$B$4</f>
        <v>#N/A</v>
      </c>
      <c r="BW21" s="4" t="e">
        <f>('Per Capita Nominal'!BX21*'Per Capita Nominal'!BX$75)/$B$4</f>
        <v>#N/A</v>
      </c>
      <c r="BX21" s="4" t="e">
        <f>('Per Capita Nominal'!BY21*'Per Capita Nominal'!BY$75)/$B$4</f>
        <v>#N/A</v>
      </c>
      <c r="BY21" s="4" t="e">
        <f>('Per Capita Nominal'!BZ21*'Per Capita Nominal'!BZ$75)/$B$4</f>
        <v>#N/A</v>
      </c>
      <c r="BZ21" s="4" t="e">
        <f>('Per Capita Nominal'!CA21*'Per Capita Nominal'!CA$75)/$B$4</f>
        <v>#N/A</v>
      </c>
      <c r="CA21" s="4" t="e">
        <f>('Per Capita Nominal'!CB21*'Per Capita Nominal'!CB$75)/$B$4</f>
        <v>#N/A</v>
      </c>
      <c r="CB21" s="4" t="e">
        <f>('Per Capita Nominal'!CC21*'Per Capita Nominal'!CC$75)/$B$4</f>
        <v>#N/A</v>
      </c>
      <c r="CC21" s="4" t="e">
        <f>('Per Capita Nominal'!CD21*'Per Capita Nominal'!CD$75)/$B$4</f>
        <v>#N/A</v>
      </c>
      <c r="CD21" s="4" t="e">
        <f>('Per Capita Nominal'!CE21*'Per Capita Nominal'!CE$75)/$B$4</f>
        <v>#N/A</v>
      </c>
      <c r="CE21" s="4" t="e">
        <f>('Per Capita Nominal'!CF21*'Per Capita Nominal'!CF$75)/$B$4</f>
        <v>#N/A</v>
      </c>
      <c r="CF21" s="4" t="e">
        <f>('Per Capita Nominal'!CG21*'Per Capita Nominal'!CG$75)/$B$4</f>
        <v>#N/A</v>
      </c>
      <c r="CG21" s="4" t="e">
        <f>('Per Capita Nominal'!CH21*'Per Capita Nominal'!CH$75)/$B$4</f>
        <v>#N/A</v>
      </c>
      <c r="CH21" s="4" t="e">
        <f>('Per Capita Nominal'!CI21*'Per Capita Nominal'!CI$75)/$B$4</f>
        <v>#N/A</v>
      </c>
      <c r="CI21" s="4" t="e">
        <f>('Per Capita Nominal'!CJ21*'Per Capita Nominal'!CJ$75)/$B$4</f>
        <v>#N/A</v>
      </c>
      <c r="CJ21" s="4" t="e">
        <f>('Per Capita Nominal'!CK21*'Per Capita Nominal'!CK$75)/$B$4</f>
        <v>#N/A</v>
      </c>
      <c r="CK21" s="4" t="e">
        <f>('Per Capita Nominal'!CL21*'Per Capita Nominal'!CL$75)/$B$4</f>
        <v>#N/A</v>
      </c>
      <c r="CL21" s="4" t="e">
        <f>('Per Capita Nominal'!CM21*'Per Capita Nominal'!CM$75)/$B$4</f>
        <v>#N/A</v>
      </c>
      <c r="CM21" s="4" t="e">
        <f>('Per Capita Nominal'!CN21*'Per Capita Nominal'!CN$75)/$B$4</f>
        <v>#N/A</v>
      </c>
      <c r="CN21" s="4" t="e">
        <f>('Per Capita Nominal'!CO21*'Per Capita Nominal'!CO$75)/$B$4</f>
        <v>#N/A</v>
      </c>
      <c r="CO21" s="4" t="e">
        <f>('Per Capita Nominal'!CP21*'Per Capita Nominal'!CP$75)/$B$4</f>
        <v>#N/A</v>
      </c>
    </row>
    <row r="22" spans="1:93" outlineLevel="3">
      <c r="A22" s="28" t="s">
        <v>42</v>
      </c>
      <c r="B22" s="4" t="e">
        <f t="shared" si="0"/>
        <v>#N/A</v>
      </c>
      <c r="C22" s="10" t="e">
        <f>('Per Capita Nominal'!D22*'Per Capita Nominal'!D$75)/$B$4</f>
        <v>#N/A</v>
      </c>
      <c r="D22" s="4" t="e">
        <f>('Per Capita Nominal'!E22*'Per Capita Nominal'!E$75)/$B$4</f>
        <v>#N/A</v>
      </c>
      <c r="E22" s="4" t="e">
        <f>('Per Capita Nominal'!F22*'Per Capita Nominal'!F$75)/$B$4</f>
        <v>#N/A</v>
      </c>
      <c r="F22" s="4" t="e">
        <f>('Per Capita Nominal'!G22*'Per Capita Nominal'!G$75)/$B$4</f>
        <v>#N/A</v>
      </c>
      <c r="G22" s="4" t="e">
        <f>('Per Capita Nominal'!H22*'Per Capita Nominal'!H$75)/$B$4</f>
        <v>#N/A</v>
      </c>
      <c r="H22" s="4" t="e">
        <f>('Per Capita Nominal'!I22*'Per Capita Nominal'!I$75)/$B$4</f>
        <v>#N/A</v>
      </c>
      <c r="I22" s="4" t="e">
        <f>('Per Capita Nominal'!J22*'Per Capita Nominal'!J$75)/$B$4</f>
        <v>#N/A</v>
      </c>
      <c r="J22" s="4" t="e">
        <f>('Per Capita Nominal'!K22*'Per Capita Nominal'!K$75)/$B$4</f>
        <v>#N/A</v>
      </c>
      <c r="K22" s="4" t="e">
        <f>('Per Capita Nominal'!L22*'Per Capita Nominal'!L$75)/$B$4</f>
        <v>#N/A</v>
      </c>
      <c r="L22" s="4" t="e">
        <f>('Per Capita Nominal'!M22*'Per Capita Nominal'!M$75)/$B$4</f>
        <v>#N/A</v>
      </c>
      <c r="M22" s="4" t="e">
        <f>('Per Capita Nominal'!N22*'Per Capita Nominal'!N$75)/$B$4</f>
        <v>#N/A</v>
      </c>
      <c r="N22" s="4" t="e">
        <f>('Per Capita Nominal'!O22*'Per Capita Nominal'!O$75)/$B$4</f>
        <v>#N/A</v>
      </c>
      <c r="O22" s="4" t="e">
        <f>('Per Capita Nominal'!P22*'Per Capita Nominal'!P$75)/$B$4</f>
        <v>#N/A</v>
      </c>
      <c r="P22" s="4" t="e">
        <f>('Per Capita Nominal'!Q22*'Per Capita Nominal'!Q$75)/$B$4</f>
        <v>#N/A</v>
      </c>
      <c r="Q22" s="4" t="e">
        <f>('Per Capita Nominal'!R22*'Per Capita Nominal'!R$75)/$B$4</f>
        <v>#N/A</v>
      </c>
      <c r="R22" s="4" t="e">
        <f>('Per Capita Nominal'!S22*'Per Capita Nominal'!S$75)/$B$4</f>
        <v>#N/A</v>
      </c>
      <c r="S22" s="4" t="e">
        <f>('Per Capita Nominal'!T22*'Per Capita Nominal'!T$75)/$B$4</f>
        <v>#N/A</v>
      </c>
      <c r="T22" s="4" t="e">
        <f>('Per Capita Nominal'!U22*'Per Capita Nominal'!U$75)/$B$4</f>
        <v>#N/A</v>
      </c>
      <c r="U22" s="4" t="e">
        <f>('Per Capita Nominal'!V22*'Per Capita Nominal'!V$75)/$B$4</f>
        <v>#N/A</v>
      </c>
      <c r="V22" s="4" t="e">
        <f>('Per Capita Nominal'!W22*'Per Capita Nominal'!W$75)/$B$4</f>
        <v>#N/A</v>
      </c>
      <c r="W22" s="4" t="e">
        <f>('Per Capita Nominal'!X22*'Per Capita Nominal'!X$75)/$B$4</f>
        <v>#N/A</v>
      </c>
      <c r="X22" s="4" t="e">
        <f>('Per Capita Nominal'!Y22*'Per Capita Nominal'!Y$75)/$B$4</f>
        <v>#N/A</v>
      </c>
      <c r="Y22" s="4" t="e">
        <f>('Per Capita Nominal'!Z22*'Per Capita Nominal'!Z$75)/$B$4</f>
        <v>#N/A</v>
      </c>
      <c r="Z22" s="4" t="e">
        <f>('Per Capita Nominal'!AA22*'Per Capita Nominal'!AA$75)/$B$4</f>
        <v>#N/A</v>
      </c>
      <c r="AA22" s="4" t="e">
        <f>('Per Capita Nominal'!AB22*'Per Capita Nominal'!AB$75)/$B$4</f>
        <v>#N/A</v>
      </c>
      <c r="AB22" s="4" t="e">
        <f>('Per Capita Nominal'!AC22*'Per Capita Nominal'!AC$75)/$B$4</f>
        <v>#N/A</v>
      </c>
      <c r="AC22" s="4" t="e">
        <f>('Per Capita Nominal'!AD22*'Per Capita Nominal'!AD$75)/$B$4</f>
        <v>#N/A</v>
      </c>
      <c r="AD22" s="4" t="e">
        <f>('Per Capita Nominal'!AE22*'Per Capita Nominal'!AE$75)/$B$4</f>
        <v>#N/A</v>
      </c>
      <c r="AE22" s="4" t="e">
        <f>('Per Capita Nominal'!AF22*'Per Capita Nominal'!AF$75)/$B$4</f>
        <v>#N/A</v>
      </c>
      <c r="AF22" s="4" t="e">
        <f>('Per Capita Nominal'!AG22*'Per Capita Nominal'!AG$75)/$B$4</f>
        <v>#N/A</v>
      </c>
      <c r="AG22" s="4" t="e">
        <f>('Per Capita Nominal'!AH22*'Per Capita Nominal'!AH$75)/$B$4</f>
        <v>#N/A</v>
      </c>
      <c r="AH22" s="4" t="e">
        <f>('Per Capita Nominal'!AI22*'Per Capita Nominal'!AI$75)/$B$4</f>
        <v>#N/A</v>
      </c>
      <c r="AI22" s="4" t="e">
        <f>('Per Capita Nominal'!AJ22*'Per Capita Nominal'!AJ$75)/$B$4</f>
        <v>#N/A</v>
      </c>
      <c r="AJ22" s="4" t="e">
        <f>('Per Capita Nominal'!AK22*'Per Capita Nominal'!AK$75)/$B$4</f>
        <v>#N/A</v>
      </c>
      <c r="AK22" s="4" t="e">
        <f>('Per Capita Nominal'!AL22*'Per Capita Nominal'!AL$75)/$B$4</f>
        <v>#N/A</v>
      </c>
      <c r="AL22" s="4" t="e">
        <f>('Per Capita Nominal'!AM22*'Per Capita Nominal'!AM$75)/$B$4</f>
        <v>#N/A</v>
      </c>
      <c r="AM22" s="4" t="e">
        <f>('Per Capita Nominal'!AN22*'Per Capita Nominal'!AN$75)/$B$4</f>
        <v>#N/A</v>
      </c>
      <c r="AN22" s="4" t="e">
        <f>('Per Capita Nominal'!AO22*'Per Capita Nominal'!AO$75)/$B$4</f>
        <v>#N/A</v>
      </c>
      <c r="AO22" s="4" t="e">
        <f>('Per Capita Nominal'!AP22*'Per Capita Nominal'!AP$75)/$B$4</f>
        <v>#N/A</v>
      </c>
      <c r="AP22" s="4" t="e">
        <f>('Per Capita Nominal'!AQ22*'Per Capita Nominal'!AQ$75)/$B$4</f>
        <v>#N/A</v>
      </c>
      <c r="AQ22" s="4" t="e">
        <f>('Per Capita Nominal'!AR22*'Per Capita Nominal'!AR$75)/$B$4</f>
        <v>#N/A</v>
      </c>
      <c r="AR22" s="4" t="e">
        <f>('Per Capita Nominal'!AS22*'Per Capita Nominal'!AS$75)/$B$4</f>
        <v>#N/A</v>
      </c>
      <c r="AS22" s="4" t="e">
        <f>('Per Capita Nominal'!AT22*'Per Capita Nominal'!AT$75)/$B$4</f>
        <v>#N/A</v>
      </c>
      <c r="AT22" s="4" t="e">
        <f>('Per Capita Nominal'!AU22*'Per Capita Nominal'!AU$75)/$B$4</f>
        <v>#N/A</v>
      </c>
      <c r="AU22" s="4" t="e">
        <f>('Per Capita Nominal'!AV22*'Per Capita Nominal'!AV$75)/$B$4</f>
        <v>#N/A</v>
      </c>
      <c r="AV22" s="4" t="e">
        <f>('Per Capita Nominal'!AW22*'Per Capita Nominal'!AW$75)/$B$4</f>
        <v>#N/A</v>
      </c>
      <c r="AW22" s="4" t="e">
        <f>('Per Capita Nominal'!AX22*'Per Capita Nominal'!AX$75)/$B$4</f>
        <v>#N/A</v>
      </c>
      <c r="AX22" s="4" t="e">
        <f>('Per Capita Nominal'!AY22*'Per Capita Nominal'!AY$75)/$B$4</f>
        <v>#N/A</v>
      </c>
      <c r="AY22" s="4" t="e">
        <f>('Per Capita Nominal'!AZ22*'Per Capita Nominal'!AZ$75)/$B$4</f>
        <v>#N/A</v>
      </c>
      <c r="AZ22" s="4" t="e">
        <f>('Per Capita Nominal'!BA22*'Per Capita Nominal'!BA$75)/$B$4</f>
        <v>#N/A</v>
      </c>
      <c r="BA22" s="4" t="e">
        <f>('Per Capita Nominal'!BB22*'Per Capita Nominal'!BB$75)/$B$4</f>
        <v>#N/A</v>
      </c>
      <c r="BB22" s="4" t="e">
        <f>('Per Capita Nominal'!BC22*'Per Capita Nominal'!BC$75)/$B$4</f>
        <v>#N/A</v>
      </c>
      <c r="BC22" s="4" t="e">
        <f>('Per Capita Nominal'!BD22*'Per Capita Nominal'!BD$75)/$B$4</f>
        <v>#N/A</v>
      </c>
      <c r="BD22" s="4" t="e">
        <f>('Per Capita Nominal'!BE22*'Per Capita Nominal'!BE$75)/$B$4</f>
        <v>#N/A</v>
      </c>
      <c r="BE22" s="4" t="e">
        <f>('Per Capita Nominal'!BF22*'Per Capita Nominal'!BF$75)/$B$4</f>
        <v>#N/A</v>
      </c>
      <c r="BF22" s="4" t="e">
        <f>('Per Capita Nominal'!BG22*'Per Capita Nominal'!BG$75)/$B$4</f>
        <v>#N/A</v>
      </c>
      <c r="BG22" s="4" t="e">
        <f>('Per Capita Nominal'!BH22*'Per Capita Nominal'!BH$75)/$B$4</f>
        <v>#N/A</v>
      </c>
      <c r="BH22" s="4" t="e">
        <f>('Per Capita Nominal'!BI22*'Per Capita Nominal'!BI$75)/$B$4</f>
        <v>#N/A</v>
      </c>
      <c r="BI22" s="4" t="e">
        <f>('Per Capita Nominal'!BJ22*'Per Capita Nominal'!BJ$75)/$B$4</f>
        <v>#N/A</v>
      </c>
      <c r="BJ22" s="4" t="e">
        <f>('Per Capita Nominal'!BK22*'Per Capita Nominal'!BK$75)/$B$4</f>
        <v>#N/A</v>
      </c>
      <c r="BK22" s="4" t="e">
        <f>('Per Capita Nominal'!BL22*'Per Capita Nominal'!BL$75)/$B$4</f>
        <v>#N/A</v>
      </c>
      <c r="BL22" s="4" t="e">
        <f>('Per Capita Nominal'!BM22*'Per Capita Nominal'!BM$75)/$B$4</f>
        <v>#N/A</v>
      </c>
      <c r="BM22" s="4" t="e">
        <f>('Per Capita Nominal'!BN22*'Per Capita Nominal'!BN$75)/$B$4</f>
        <v>#N/A</v>
      </c>
      <c r="BN22" s="4" t="e">
        <f>('Per Capita Nominal'!BO22*'Per Capita Nominal'!BO$75)/$B$4</f>
        <v>#N/A</v>
      </c>
      <c r="BO22" s="4" t="e">
        <f>('Per Capita Nominal'!BP22*'Per Capita Nominal'!BP$75)/$B$4</f>
        <v>#N/A</v>
      </c>
      <c r="BP22" s="4" t="e">
        <f>('Per Capita Nominal'!BQ22*'Per Capita Nominal'!BQ$75)/$B$4</f>
        <v>#N/A</v>
      </c>
      <c r="BQ22" s="4" t="e">
        <f>('Per Capita Nominal'!BR22*'Per Capita Nominal'!BR$75)/$B$4</f>
        <v>#N/A</v>
      </c>
      <c r="BR22" s="4" t="e">
        <f>('Per Capita Nominal'!BS22*'Per Capita Nominal'!BS$75)/$B$4</f>
        <v>#N/A</v>
      </c>
      <c r="BS22" s="4" t="e">
        <f>('Per Capita Nominal'!BT22*'Per Capita Nominal'!BT$75)/$B$4</f>
        <v>#N/A</v>
      </c>
      <c r="BT22" s="4" t="e">
        <f>('Per Capita Nominal'!BU22*'Per Capita Nominal'!BU$75)/$B$4</f>
        <v>#N/A</v>
      </c>
      <c r="BU22" s="4" t="e">
        <f>('Per Capita Nominal'!BV22*'Per Capita Nominal'!BV$75)/$B$4</f>
        <v>#N/A</v>
      </c>
      <c r="BV22" s="4" t="e">
        <f>('Per Capita Nominal'!BW22*'Per Capita Nominal'!BW$75)/$B$4</f>
        <v>#N/A</v>
      </c>
      <c r="BW22" s="4" t="e">
        <f>('Per Capita Nominal'!BX22*'Per Capita Nominal'!BX$75)/$B$4</f>
        <v>#N/A</v>
      </c>
      <c r="BX22" s="4" t="e">
        <f>('Per Capita Nominal'!BY22*'Per Capita Nominal'!BY$75)/$B$4</f>
        <v>#N/A</v>
      </c>
      <c r="BY22" s="4" t="e">
        <f>('Per Capita Nominal'!BZ22*'Per Capita Nominal'!BZ$75)/$B$4</f>
        <v>#N/A</v>
      </c>
      <c r="BZ22" s="4" t="e">
        <f>('Per Capita Nominal'!CA22*'Per Capita Nominal'!CA$75)/$B$4</f>
        <v>#N/A</v>
      </c>
      <c r="CA22" s="4" t="e">
        <f>('Per Capita Nominal'!CB22*'Per Capita Nominal'!CB$75)/$B$4</f>
        <v>#N/A</v>
      </c>
      <c r="CB22" s="4" t="e">
        <f>('Per Capita Nominal'!CC22*'Per Capita Nominal'!CC$75)/$B$4</f>
        <v>#N/A</v>
      </c>
      <c r="CC22" s="4" t="e">
        <f>('Per Capita Nominal'!CD22*'Per Capita Nominal'!CD$75)/$B$4</f>
        <v>#N/A</v>
      </c>
      <c r="CD22" s="4" t="e">
        <f>('Per Capita Nominal'!CE22*'Per Capita Nominal'!CE$75)/$B$4</f>
        <v>#N/A</v>
      </c>
      <c r="CE22" s="4" t="e">
        <f>('Per Capita Nominal'!CF22*'Per Capita Nominal'!CF$75)/$B$4</f>
        <v>#N/A</v>
      </c>
      <c r="CF22" s="4" t="e">
        <f>('Per Capita Nominal'!CG22*'Per Capita Nominal'!CG$75)/$B$4</f>
        <v>#N/A</v>
      </c>
      <c r="CG22" s="4" t="e">
        <f>('Per Capita Nominal'!CH22*'Per Capita Nominal'!CH$75)/$B$4</f>
        <v>#N/A</v>
      </c>
      <c r="CH22" s="4" t="e">
        <f>('Per Capita Nominal'!CI22*'Per Capita Nominal'!CI$75)/$B$4</f>
        <v>#N/A</v>
      </c>
      <c r="CI22" s="4" t="e">
        <f>('Per Capita Nominal'!CJ22*'Per Capita Nominal'!CJ$75)/$B$4</f>
        <v>#N/A</v>
      </c>
      <c r="CJ22" s="4" t="e">
        <f>('Per Capita Nominal'!CK22*'Per Capita Nominal'!CK$75)/$B$4</f>
        <v>#N/A</v>
      </c>
      <c r="CK22" s="4" t="e">
        <f>('Per Capita Nominal'!CL22*'Per Capita Nominal'!CL$75)/$B$4</f>
        <v>#N/A</v>
      </c>
      <c r="CL22" s="4" t="e">
        <f>('Per Capita Nominal'!CM22*'Per Capita Nominal'!CM$75)/$B$4</f>
        <v>#N/A</v>
      </c>
      <c r="CM22" s="4" t="e">
        <f>('Per Capita Nominal'!CN22*'Per Capita Nominal'!CN$75)/$B$4</f>
        <v>#N/A</v>
      </c>
      <c r="CN22" s="4" t="e">
        <f>('Per Capita Nominal'!CO22*'Per Capita Nominal'!CO$75)/$B$4</f>
        <v>#N/A</v>
      </c>
      <c r="CO22" s="4" t="e">
        <f>('Per Capita Nominal'!CP22*'Per Capita Nominal'!CP$75)/$B$4</f>
        <v>#N/A</v>
      </c>
    </row>
    <row r="23" spans="1:93" outlineLevel="3">
      <c r="A23" s="28" t="s">
        <v>43</v>
      </c>
      <c r="B23" s="4" t="e">
        <f t="shared" si="0"/>
        <v>#N/A</v>
      </c>
      <c r="C23" s="10" t="e">
        <f>('Per Capita Nominal'!D23*'Per Capita Nominal'!D$75)/$B$4</f>
        <v>#N/A</v>
      </c>
      <c r="D23" s="4" t="e">
        <f>('Per Capita Nominal'!E23*'Per Capita Nominal'!E$75)/$B$4</f>
        <v>#N/A</v>
      </c>
      <c r="E23" s="4" t="e">
        <f>('Per Capita Nominal'!F23*'Per Capita Nominal'!F$75)/$B$4</f>
        <v>#N/A</v>
      </c>
      <c r="F23" s="4" t="e">
        <f>('Per Capita Nominal'!G23*'Per Capita Nominal'!G$75)/$B$4</f>
        <v>#N/A</v>
      </c>
      <c r="G23" s="4" t="e">
        <f>('Per Capita Nominal'!H23*'Per Capita Nominal'!H$75)/$B$4</f>
        <v>#N/A</v>
      </c>
      <c r="H23" s="4" t="e">
        <f>('Per Capita Nominal'!I23*'Per Capita Nominal'!I$75)/$B$4</f>
        <v>#N/A</v>
      </c>
      <c r="I23" s="4" t="e">
        <f>('Per Capita Nominal'!J23*'Per Capita Nominal'!J$75)/$B$4</f>
        <v>#N/A</v>
      </c>
      <c r="J23" s="4" t="e">
        <f>('Per Capita Nominal'!K23*'Per Capita Nominal'!K$75)/$B$4</f>
        <v>#N/A</v>
      </c>
      <c r="K23" s="4" t="e">
        <f>('Per Capita Nominal'!L23*'Per Capita Nominal'!L$75)/$B$4</f>
        <v>#N/A</v>
      </c>
      <c r="L23" s="4" t="e">
        <f>('Per Capita Nominal'!M23*'Per Capita Nominal'!M$75)/$B$4</f>
        <v>#N/A</v>
      </c>
      <c r="M23" s="4" t="e">
        <f>('Per Capita Nominal'!N23*'Per Capita Nominal'!N$75)/$B$4</f>
        <v>#N/A</v>
      </c>
      <c r="N23" s="4" t="e">
        <f>('Per Capita Nominal'!O23*'Per Capita Nominal'!O$75)/$B$4</f>
        <v>#N/A</v>
      </c>
      <c r="O23" s="4" t="e">
        <f>('Per Capita Nominal'!P23*'Per Capita Nominal'!P$75)/$B$4</f>
        <v>#N/A</v>
      </c>
      <c r="P23" s="4" t="e">
        <f>('Per Capita Nominal'!Q23*'Per Capita Nominal'!Q$75)/$B$4</f>
        <v>#N/A</v>
      </c>
      <c r="Q23" s="4" t="e">
        <f>('Per Capita Nominal'!R23*'Per Capita Nominal'!R$75)/$B$4</f>
        <v>#N/A</v>
      </c>
      <c r="R23" s="4" t="e">
        <f>('Per Capita Nominal'!S23*'Per Capita Nominal'!S$75)/$B$4</f>
        <v>#N/A</v>
      </c>
      <c r="S23" s="4" t="e">
        <f>('Per Capita Nominal'!T23*'Per Capita Nominal'!T$75)/$B$4</f>
        <v>#N/A</v>
      </c>
      <c r="T23" s="4" t="e">
        <f>('Per Capita Nominal'!U23*'Per Capita Nominal'!U$75)/$B$4</f>
        <v>#N/A</v>
      </c>
      <c r="U23" s="4" t="e">
        <f>('Per Capita Nominal'!V23*'Per Capita Nominal'!V$75)/$B$4</f>
        <v>#N/A</v>
      </c>
      <c r="V23" s="4" t="e">
        <f>('Per Capita Nominal'!W23*'Per Capita Nominal'!W$75)/$B$4</f>
        <v>#N/A</v>
      </c>
      <c r="W23" s="4" t="e">
        <f>('Per Capita Nominal'!X23*'Per Capita Nominal'!X$75)/$B$4</f>
        <v>#N/A</v>
      </c>
      <c r="X23" s="4" t="e">
        <f>('Per Capita Nominal'!Y23*'Per Capita Nominal'!Y$75)/$B$4</f>
        <v>#N/A</v>
      </c>
      <c r="Y23" s="4" t="e">
        <f>('Per Capita Nominal'!Z23*'Per Capita Nominal'!Z$75)/$B$4</f>
        <v>#N/A</v>
      </c>
      <c r="Z23" s="4" t="e">
        <f>('Per Capita Nominal'!AA23*'Per Capita Nominal'!AA$75)/$B$4</f>
        <v>#N/A</v>
      </c>
      <c r="AA23" s="4" t="e">
        <f>('Per Capita Nominal'!AB23*'Per Capita Nominal'!AB$75)/$B$4</f>
        <v>#N/A</v>
      </c>
      <c r="AB23" s="4" t="e">
        <f>('Per Capita Nominal'!AC23*'Per Capita Nominal'!AC$75)/$B$4</f>
        <v>#N/A</v>
      </c>
      <c r="AC23" s="4" t="e">
        <f>('Per Capita Nominal'!AD23*'Per Capita Nominal'!AD$75)/$B$4</f>
        <v>#N/A</v>
      </c>
      <c r="AD23" s="4" t="e">
        <f>('Per Capita Nominal'!AE23*'Per Capita Nominal'!AE$75)/$B$4</f>
        <v>#N/A</v>
      </c>
      <c r="AE23" s="4" t="e">
        <f>('Per Capita Nominal'!AF23*'Per Capita Nominal'!AF$75)/$B$4</f>
        <v>#N/A</v>
      </c>
      <c r="AF23" s="4" t="e">
        <f>('Per Capita Nominal'!AG23*'Per Capita Nominal'!AG$75)/$B$4</f>
        <v>#N/A</v>
      </c>
      <c r="AG23" s="4" t="e">
        <f>('Per Capita Nominal'!AH23*'Per Capita Nominal'!AH$75)/$B$4</f>
        <v>#N/A</v>
      </c>
      <c r="AH23" s="4" t="e">
        <f>('Per Capita Nominal'!AI23*'Per Capita Nominal'!AI$75)/$B$4</f>
        <v>#N/A</v>
      </c>
      <c r="AI23" s="4" t="e">
        <f>('Per Capita Nominal'!AJ23*'Per Capita Nominal'!AJ$75)/$B$4</f>
        <v>#N/A</v>
      </c>
      <c r="AJ23" s="4" t="e">
        <f>('Per Capita Nominal'!AK23*'Per Capita Nominal'!AK$75)/$B$4</f>
        <v>#N/A</v>
      </c>
      <c r="AK23" s="4" t="e">
        <f>('Per Capita Nominal'!AL23*'Per Capita Nominal'!AL$75)/$B$4</f>
        <v>#N/A</v>
      </c>
      <c r="AL23" s="4" t="e">
        <f>('Per Capita Nominal'!AM23*'Per Capita Nominal'!AM$75)/$B$4</f>
        <v>#N/A</v>
      </c>
      <c r="AM23" s="4" t="e">
        <f>('Per Capita Nominal'!AN23*'Per Capita Nominal'!AN$75)/$B$4</f>
        <v>#N/A</v>
      </c>
      <c r="AN23" s="4" t="e">
        <f>('Per Capita Nominal'!AO23*'Per Capita Nominal'!AO$75)/$B$4</f>
        <v>#N/A</v>
      </c>
      <c r="AO23" s="4" t="e">
        <f>('Per Capita Nominal'!AP23*'Per Capita Nominal'!AP$75)/$B$4</f>
        <v>#N/A</v>
      </c>
      <c r="AP23" s="4" t="e">
        <f>('Per Capita Nominal'!AQ23*'Per Capita Nominal'!AQ$75)/$B$4</f>
        <v>#N/A</v>
      </c>
      <c r="AQ23" s="4" t="e">
        <f>('Per Capita Nominal'!AR23*'Per Capita Nominal'!AR$75)/$B$4</f>
        <v>#N/A</v>
      </c>
      <c r="AR23" s="4" t="e">
        <f>('Per Capita Nominal'!AS23*'Per Capita Nominal'!AS$75)/$B$4</f>
        <v>#N/A</v>
      </c>
      <c r="AS23" s="4" t="e">
        <f>('Per Capita Nominal'!AT23*'Per Capita Nominal'!AT$75)/$B$4</f>
        <v>#N/A</v>
      </c>
      <c r="AT23" s="4" t="e">
        <f>('Per Capita Nominal'!AU23*'Per Capita Nominal'!AU$75)/$B$4</f>
        <v>#N/A</v>
      </c>
      <c r="AU23" s="4" t="e">
        <f>('Per Capita Nominal'!AV23*'Per Capita Nominal'!AV$75)/$B$4</f>
        <v>#N/A</v>
      </c>
      <c r="AV23" s="4" t="e">
        <f>('Per Capita Nominal'!AW23*'Per Capita Nominal'!AW$75)/$B$4</f>
        <v>#N/A</v>
      </c>
      <c r="AW23" s="4" t="e">
        <f>('Per Capita Nominal'!AX23*'Per Capita Nominal'!AX$75)/$B$4</f>
        <v>#N/A</v>
      </c>
      <c r="AX23" s="4" t="e">
        <f>('Per Capita Nominal'!AY23*'Per Capita Nominal'!AY$75)/$B$4</f>
        <v>#N/A</v>
      </c>
      <c r="AY23" s="4" t="e">
        <f>('Per Capita Nominal'!AZ23*'Per Capita Nominal'!AZ$75)/$B$4</f>
        <v>#N/A</v>
      </c>
      <c r="AZ23" s="4" t="e">
        <f>('Per Capita Nominal'!BA23*'Per Capita Nominal'!BA$75)/$B$4</f>
        <v>#N/A</v>
      </c>
      <c r="BA23" s="4" t="e">
        <f>('Per Capita Nominal'!BB23*'Per Capita Nominal'!BB$75)/$B$4</f>
        <v>#N/A</v>
      </c>
      <c r="BB23" s="4" t="e">
        <f>('Per Capita Nominal'!BC23*'Per Capita Nominal'!BC$75)/$B$4</f>
        <v>#N/A</v>
      </c>
      <c r="BC23" s="4" t="e">
        <f>('Per Capita Nominal'!BD23*'Per Capita Nominal'!BD$75)/$B$4</f>
        <v>#N/A</v>
      </c>
      <c r="BD23" s="4" t="e">
        <f>('Per Capita Nominal'!BE23*'Per Capita Nominal'!BE$75)/$B$4</f>
        <v>#N/A</v>
      </c>
      <c r="BE23" s="4" t="e">
        <f>('Per Capita Nominal'!BF23*'Per Capita Nominal'!BF$75)/$B$4</f>
        <v>#N/A</v>
      </c>
      <c r="BF23" s="4" t="e">
        <f>('Per Capita Nominal'!BG23*'Per Capita Nominal'!BG$75)/$B$4</f>
        <v>#N/A</v>
      </c>
      <c r="BG23" s="4" t="e">
        <f>('Per Capita Nominal'!BH23*'Per Capita Nominal'!BH$75)/$B$4</f>
        <v>#N/A</v>
      </c>
      <c r="BH23" s="4" t="e">
        <f>('Per Capita Nominal'!BI23*'Per Capita Nominal'!BI$75)/$B$4</f>
        <v>#N/A</v>
      </c>
      <c r="BI23" s="4" t="e">
        <f>('Per Capita Nominal'!BJ23*'Per Capita Nominal'!BJ$75)/$B$4</f>
        <v>#N/A</v>
      </c>
      <c r="BJ23" s="4" t="e">
        <f>('Per Capita Nominal'!BK23*'Per Capita Nominal'!BK$75)/$B$4</f>
        <v>#N/A</v>
      </c>
      <c r="BK23" s="4" t="e">
        <f>('Per Capita Nominal'!BL23*'Per Capita Nominal'!BL$75)/$B$4</f>
        <v>#N/A</v>
      </c>
      <c r="BL23" s="4" t="e">
        <f>('Per Capita Nominal'!BM23*'Per Capita Nominal'!BM$75)/$B$4</f>
        <v>#N/A</v>
      </c>
      <c r="BM23" s="4" t="e">
        <f>('Per Capita Nominal'!BN23*'Per Capita Nominal'!BN$75)/$B$4</f>
        <v>#N/A</v>
      </c>
      <c r="BN23" s="4" t="e">
        <f>('Per Capita Nominal'!BO23*'Per Capita Nominal'!BO$75)/$B$4</f>
        <v>#N/A</v>
      </c>
      <c r="BO23" s="4" t="e">
        <f>('Per Capita Nominal'!BP23*'Per Capita Nominal'!BP$75)/$B$4</f>
        <v>#N/A</v>
      </c>
      <c r="BP23" s="4" t="e">
        <f>('Per Capita Nominal'!BQ23*'Per Capita Nominal'!BQ$75)/$B$4</f>
        <v>#N/A</v>
      </c>
      <c r="BQ23" s="4" t="e">
        <f>('Per Capita Nominal'!BR23*'Per Capita Nominal'!BR$75)/$B$4</f>
        <v>#N/A</v>
      </c>
      <c r="BR23" s="4" t="e">
        <f>('Per Capita Nominal'!BS23*'Per Capita Nominal'!BS$75)/$B$4</f>
        <v>#N/A</v>
      </c>
      <c r="BS23" s="4" t="e">
        <f>('Per Capita Nominal'!BT23*'Per Capita Nominal'!BT$75)/$B$4</f>
        <v>#N/A</v>
      </c>
      <c r="BT23" s="4" t="e">
        <f>('Per Capita Nominal'!BU23*'Per Capita Nominal'!BU$75)/$B$4</f>
        <v>#N/A</v>
      </c>
      <c r="BU23" s="4" t="e">
        <f>('Per Capita Nominal'!BV23*'Per Capita Nominal'!BV$75)/$B$4</f>
        <v>#N/A</v>
      </c>
      <c r="BV23" s="4" t="e">
        <f>('Per Capita Nominal'!BW23*'Per Capita Nominal'!BW$75)/$B$4</f>
        <v>#N/A</v>
      </c>
      <c r="BW23" s="4" t="e">
        <f>('Per Capita Nominal'!BX23*'Per Capita Nominal'!BX$75)/$B$4</f>
        <v>#N/A</v>
      </c>
      <c r="BX23" s="4" t="e">
        <f>('Per Capita Nominal'!BY23*'Per Capita Nominal'!BY$75)/$B$4</f>
        <v>#N/A</v>
      </c>
      <c r="BY23" s="4" t="e">
        <f>('Per Capita Nominal'!BZ23*'Per Capita Nominal'!BZ$75)/$B$4</f>
        <v>#N/A</v>
      </c>
      <c r="BZ23" s="4" t="e">
        <f>('Per Capita Nominal'!CA23*'Per Capita Nominal'!CA$75)/$B$4</f>
        <v>#N/A</v>
      </c>
      <c r="CA23" s="4" t="e">
        <f>('Per Capita Nominal'!CB23*'Per Capita Nominal'!CB$75)/$B$4</f>
        <v>#N/A</v>
      </c>
      <c r="CB23" s="4" t="e">
        <f>('Per Capita Nominal'!CC23*'Per Capita Nominal'!CC$75)/$B$4</f>
        <v>#N/A</v>
      </c>
      <c r="CC23" s="4" t="e">
        <f>('Per Capita Nominal'!CD23*'Per Capita Nominal'!CD$75)/$B$4</f>
        <v>#N/A</v>
      </c>
      <c r="CD23" s="4" t="e">
        <f>('Per Capita Nominal'!CE23*'Per Capita Nominal'!CE$75)/$B$4</f>
        <v>#N/A</v>
      </c>
      <c r="CE23" s="4" t="e">
        <f>('Per Capita Nominal'!CF23*'Per Capita Nominal'!CF$75)/$B$4</f>
        <v>#N/A</v>
      </c>
      <c r="CF23" s="4" t="e">
        <f>('Per Capita Nominal'!CG23*'Per Capita Nominal'!CG$75)/$B$4</f>
        <v>#N/A</v>
      </c>
      <c r="CG23" s="4" t="e">
        <f>('Per Capita Nominal'!CH23*'Per Capita Nominal'!CH$75)/$B$4</f>
        <v>#N/A</v>
      </c>
      <c r="CH23" s="4" t="e">
        <f>('Per Capita Nominal'!CI23*'Per Capita Nominal'!CI$75)/$B$4</f>
        <v>#N/A</v>
      </c>
      <c r="CI23" s="4" t="e">
        <f>('Per Capita Nominal'!CJ23*'Per Capita Nominal'!CJ$75)/$B$4</f>
        <v>#N/A</v>
      </c>
      <c r="CJ23" s="4" t="e">
        <f>('Per Capita Nominal'!CK23*'Per Capita Nominal'!CK$75)/$B$4</f>
        <v>#N/A</v>
      </c>
      <c r="CK23" s="4" t="e">
        <f>('Per Capita Nominal'!CL23*'Per Capita Nominal'!CL$75)/$B$4</f>
        <v>#N/A</v>
      </c>
      <c r="CL23" s="4" t="e">
        <f>('Per Capita Nominal'!CM23*'Per Capita Nominal'!CM$75)/$B$4</f>
        <v>#N/A</v>
      </c>
      <c r="CM23" s="4" t="e">
        <f>('Per Capita Nominal'!CN23*'Per Capita Nominal'!CN$75)/$B$4</f>
        <v>#N/A</v>
      </c>
      <c r="CN23" s="4" t="e">
        <f>('Per Capita Nominal'!CO23*'Per Capita Nominal'!CO$75)/$B$4</f>
        <v>#N/A</v>
      </c>
      <c r="CO23" s="4" t="e">
        <f>('Per Capita Nominal'!CP23*'Per Capita Nominal'!CP$75)/$B$4</f>
        <v>#N/A</v>
      </c>
    </row>
    <row r="24" spans="1:93" outlineLevel="3">
      <c r="A24" s="30" t="s">
        <v>374</v>
      </c>
      <c r="B24" s="4" t="e">
        <f t="shared" si="0"/>
        <v>#N/A</v>
      </c>
      <c r="C24" s="10" t="e">
        <f>('Per Capita Nominal'!D24*'Per Capita Nominal'!D$75)/$B$4</f>
        <v>#N/A</v>
      </c>
      <c r="D24" s="4" t="e">
        <f>('Per Capita Nominal'!E24*'Per Capita Nominal'!E$75)/$B$4</f>
        <v>#N/A</v>
      </c>
      <c r="E24" s="4" t="e">
        <f>('Per Capita Nominal'!F24*'Per Capita Nominal'!F$75)/$B$4</f>
        <v>#N/A</v>
      </c>
      <c r="F24" s="4" t="e">
        <f>('Per Capita Nominal'!G24*'Per Capita Nominal'!G$75)/$B$4</f>
        <v>#N/A</v>
      </c>
      <c r="G24" s="4" t="e">
        <f>('Per Capita Nominal'!H24*'Per Capita Nominal'!H$75)/$B$4</f>
        <v>#N/A</v>
      </c>
      <c r="H24" s="4" t="e">
        <f>('Per Capita Nominal'!I24*'Per Capita Nominal'!I$75)/$B$4</f>
        <v>#N/A</v>
      </c>
      <c r="I24" s="4" t="e">
        <f>('Per Capita Nominal'!J24*'Per Capita Nominal'!J$75)/$B$4</f>
        <v>#N/A</v>
      </c>
      <c r="J24" s="4" t="e">
        <f>('Per Capita Nominal'!K24*'Per Capita Nominal'!K$75)/$B$4</f>
        <v>#N/A</v>
      </c>
      <c r="K24" s="4" t="e">
        <f>('Per Capita Nominal'!L24*'Per Capita Nominal'!L$75)/$B$4</f>
        <v>#N/A</v>
      </c>
      <c r="L24" s="4" t="e">
        <f>('Per Capita Nominal'!M24*'Per Capita Nominal'!M$75)/$B$4</f>
        <v>#N/A</v>
      </c>
      <c r="M24" s="4" t="e">
        <f>('Per Capita Nominal'!N24*'Per Capita Nominal'!N$75)/$B$4</f>
        <v>#N/A</v>
      </c>
      <c r="N24" s="4" t="e">
        <f>('Per Capita Nominal'!O24*'Per Capita Nominal'!O$75)/$B$4</f>
        <v>#N/A</v>
      </c>
      <c r="O24" s="4" t="e">
        <f>('Per Capita Nominal'!P24*'Per Capita Nominal'!P$75)/$B$4</f>
        <v>#N/A</v>
      </c>
      <c r="P24" s="4" t="e">
        <f>('Per Capita Nominal'!Q24*'Per Capita Nominal'!Q$75)/$B$4</f>
        <v>#N/A</v>
      </c>
      <c r="Q24" s="4" t="e">
        <f>('Per Capita Nominal'!R24*'Per Capita Nominal'!R$75)/$B$4</f>
        <v>#N/A</v>
      </c>
      <c r="R24" s="4" t="e">
        <f>('Per Capita Nominal'!S24*'Per Capita Nominal'!S$75)/$B$4</f>
        <v>#N/A</v>
      </c>
      <c r="S24" s="4" t="e">
        <f>('Per Capita Nominal'!T24*'Per Capita Nominal'!T$75)/$B$4</f>
        <v>#N/A</v>
      </c>
      <c r="T24" s="4" t="e">
        <f>('Per Capita Nominal'!U24*'Per Capita Nominal'!U$75)/$B$4</f>
        <v>#N/A</v>
      </c>
      <c r="U24" s="4" t="e">
        <f>('Per Capita Nominal'!V24*'Per Capita Nominal'!V$75)/$B$4</f>
        <v>#N/A</v>
      </c>
      <c r="V24" s="4" t="e">
        <f>('Per Capita Nominal'!W24*'Per Capita Nominal'!W$75)/$B$4</f>
        <v>#N/A</v>
      </c>
      <c r="W24" s="4" t="e">
        <f>('Per Capita Nominal'!X24*'Per Capita Nominal'!X$75)/$B$4</f>
        <v>#N/A</v>
      </c>
      <c r="X24" s="4" t="e">
        <f>('Per Capita Nominal'!Y24*'Per Capita Nominal'!Y$75)/$B$4</f>
        <v>#N/A</v>
      </c>
      <c r="Y24" s="4" t="e">
        <f>('Per Capita Nominal'!Z24*'Per Capita Nominal'!Z$75)/$B$4</f>
        <v>#N/A</v>
      </c>
      <c r="Z24" s="4" t="e">
        <f>('Per Capita Nominal'!AA24*'Per Capita Nominal'!AA$75)/$B$4</f>
        <v>#N/A</v>
      </c>
      <c r="AA24" s="4" t="e">
        <f>('Per Capita Nominal'!AB24*'Per Capita Nominal'!AB$75)/$B$4</f>
        <v>#N/A</v>
      </c>
      <c r="AB24" s="4" t="e">
        <f>('Per Capita Nominal'!AC24*'Per Capita Nominal'!AC$75)/$B$4</f>
        <v>#N/A</v>
      </c>
      <c r="AC24" s="4" t="e">
        <f>('Per Capita Nominal'!AD24*'Per Capita Nominal'!AD$75)/$B$4</f>
        <v>#N/A</v>
      </c>
      <c r="AD24" s="4" t="e">
        <f>('Per Capita Nominal'!AE24*'Per Capita Nominal'!AE$75)/$B$4</f>
        <v>#N/A</v>
      </c>
      <c r="AE24" s="4" t="e">
        <f>('Per Capita Nominal'!AF24*'Per Capita Nominal'!AF$75)/$B$4</f>
        <v>#N/A</v>
      </c>
      <c r="AF24" s="4" t="e">
        <f>('Per Capita Nominal'!AG24*'Per Capita Nominal'!AG$75)/$B$4</f>
        <v>#N/A</v>
      </c>
      <c r="AG24" s="4" t="e">
        <f>('Per Capita Nominal'!AH24*'Per Capita Nominal'!AH$75)/$B$4</f>
        <v>#N/A</v>
      </c>
      <c r="AH24" s="4" t="e">
        <f>('Per Capita Nominal'!AI24*'Per Capita Nominal'!AI$75)/$B$4</f>
        <v>#N/A</v>
      </c>
      <c r="AI24" s="4" t="e">
        <f>('Per Capita Nominal'!AJ24*'Per Capita Nominal'!AJ$75)/$B$4</f>
        <v>#N/A</v>
      </c>
      <c r="AJ24" s="4" t="e">
        <f>('Per Capita Nominal'!AK24*'Per Capita Nominal'!AK$75)/$B$4</f>
        <v>#N/A</v>
      </c>
      <c r="AK24" s="4" t="e">
        <f>('Per Capita Nominal'!AL24*'Per Capita Nominal'!AL$75)/$B$4</f>
        <v>#N/A</v>
      </c>
      <c r="AL24" s="4" t="e">
        <f>('Per Capita Nominal'!AM24*'Per Capita Nominal'!AM$75)/$B$4</f>
        <v>#N/A</v>
      </c>
      <c r="AM24" s="4" t="e">
        <f>('Per Capita Nominal'!AN24*'Per Capita Nominal'!AN$75)/$B$4</f>
        <v>#N/A</v>
      </c>
      <c r="AN24" s="4" t="e">
        <f>('Per Capita Nominal'!AO24*'Per Capita Nominal'!AO$75)/$B$4</f>
        <v>#N/A</v>
      </c>
      <c r="AO24" s="4" t="e">
        <f>('Per Capita Nominal'!AP24*'Per Capita Nominal'!AP$75)/$B$4</f>
        <v>#N/A</v>
      </c>
      <c r="AP24" s="4" t="e">
        <f>('Per Capita Nominal'!AQ24*'Per Capita Nominal'!AQ$75)/$B$4</f>
        <v>#N/A</v>
      </c>
      <c r="AQ24" s="4" t="e">
        <f>('Per Capita Nominal'!AR24*'Per Capita Nominal'!AR$75)/$B$4</f>
        <v>#N/A</v>
      </c>
      <c r="AR24" s="4" t="e">
        <f>('Per Capita Nominal'!AS24*'Per Capita Nominal'!AS$75)/$B$4</f>
        <v>#N/A</v>
      </c>
      <c r="AS24" s="4" t="e">
        <f>('Per Capita Nominal'!AT24*'Per Capita Nominal'!AT$75)/$B$4</f>
        <v>#N/A</v>
      </c>
      <c r="AT24" s="4" t="e">
        <f>('Per Capita Nominal'!AU24*'Per Capita Nominal'!AU$75)/$B$4</f>
        <v>#N/A</v>
      </c>
      <c r="AU24" s="4" t="e">
        <f>('Per Capita Nominal'!AV24*'Per Capita Nominal'!AV$75)/$B$4</f>
        <v>#N/A</v>
      </c>
      <c r="AV24" s="4" t="e">
        <f>('Per Capita Nominal'!AW24*'Per Capita Nominal'!AW$75)/$B$4</f>
        <v>#N/A</v>
      </c>
      <c r="AW24" s="4" t="e">
        <f>('Per Capita Nominal'!AX24*'Per Capita Nominal'!AX$75)/$B$4</f>
        <v>#N/A</v>
      </c>
      <c r="AX24" s="4" t="e">
        <f>('Per Capita Nominal'!AY24*'Per Capita Nominal'!AY$75)/$B$4</f>
        <v>#N/A</v>
      </c>
      <c r="AY24" s="4" t="e">
        <f>('Per Capita Nominal'!AZ24*'Per Capita Nominal'!AZ$75)/$B$4</f>
        <v>#N/A</v>
      </c>
      <c r="AZ24" s="4" t="e">
        <f>('Per Capita Nominal'!BA24*'Per Capita Nominal'!BA$75)/$B$4</f>
        <v>#N/A</v>
      </c>
      <c r="BA24" s="4" t="e">
        <f>('Per Capita Nominal'!BB24*'Per Capita Nominal'!BB$75)/$B$4</f>
        <v>#N/A</v>
      </c>
      <c r="BB24" s="4" t="e">
        <f>('Per Capita Nominal'!BC24*'Per Capita Nominal'!BC$75)/$B$4</f>
        <v>#N/A</v>
      </c>
      <c r="BC24" s="4" t="e">
        <f>('Per Capita Nominal'!BD24*'Per Capita Nominal'!BD$75)/$B$4</f>
        <v>#N/A</v>
      </c>
      <c r="BD24" s="4" t="e">
        <f>('Per Capita Nominal'!BE24*'Per Capita Nominal'!BE$75)/$B$4</f>
        <v>#N/A</v>
      </c>
      <c r="BE24" s="4" t="e">
        <f>('Per Capita Nominal'!BF24*'Per Capita Nominal'!BF$75)/$B$4</f>
        <v>#N/A</v>
      </c>
      <c r="BF24" s="4" t="e">
        <f>('Per Capita Nominal'!BG24*'Per Capita Nominal'!BG$75)/$B$4</f>
        <v>#N/A</v>
      </c>
      <c r="BG24" s="4" t="e">
        <f>('Per Capita Nominal'!BH24*'Per Capita Nominal'!BH$75)/$B$4</f>
        <v>#N/A</v>
      </c>
      <c r="BH24" s="4" t="e">
        <f>('Per Capita Nominal'!BI24*'Per Capita Nominal'!BI$75)/$B$4</f>
        <v>#N/A</v>
      </c>
      <c r="BI24" s="4" t="e">
        <f>('Per Capita Nominal'!BJ24*'Per Capita Nominal'!BJ$75)/$B$4</f>
        <v>#N/A</v>
      </c>
      <c r="BJ24" s="4" t="e">
        <f>('Per Capita Nominal'!BK24*'Per Capita Nominal'!BK$75)/$B$4</f>
        <v>#N/A</v>
      </c>
      <c r="BK24" s="4" t="e">
        <f>('Per Capita Nominal'!BL24*'Per Capita Nominal'!BL$75)/$B$4</f>
        <v>#N/A</v>
      </c>
      <c r="BL24" s="4" t="e">
        <f>('Per Capita Nominal'!BM24*'Per Capita Nominal'!BM$75)/$B$4</f>
        <v>#N/A</v>
      </c>
      <c r="BM24" s="4" t="e">
        <f>('Per Capita Nominal'!BN24*'Per Capita Nominal'!BN$75)/$B$4</f>
        <v>#N/A</v>
      </c>
      <c r="BN24" s="4" t="e">
        <f>('Per Capita Nominal'!BO24*'Per Capita Nominal'!BO$75)/$B$4</f>
        <v>#N/A</v>
      </c>
      <c r="BO24" s="4" t="e">
        <f>('Per Capita Nominal'!BP24*'Per Capita Nominal'!BP$75)/$B$4</f>
        <v>#N/A</v>
      </c>
      <c r="BP24" s="4" t="e">
        <f>('Per Capita Nominal'!BQ24*'Per Capita Nominal'!BQ$75)/$B$4</f>
        <v>#N/A</v>
      </c>
      <c r="BQ24" s="4" t="e">
        <f>('Per Capita Nominal'!BR24*'Per Capita Nominal'!BR$75)/$B$4</f>
        <v>#N/A</v>
      </c>
      <c r="BR24" s="4" t="e">
        <f>('Per Capita Nominal'!BS24*'Per Capita Nominal'!BS$75)/$B$4</f>
        <v>#N/A</v>
      </c>
      <c r="BS24" s="4" t="e">
        <f>('Per Capita Nominal'!BT24*'Per Capita Nominal'!BT$75)/$B$4</f>
        <v>#N/A</v>
      </c>
      <c r="BT24" s="4" t="e">
        <f>('Per Capita Nominal'!BU24*'Per Capita Nominal'!BU$75)/$B$4</f>
        <v>#N/A</v>
      </c>
      <c r="BU24" s="4" t="e">
        <f>('Per Capita Nominal'!BV24*'Per Capita Nominal'!BV$75)/$B$4</f>
        <v>#N/A</v>
      </c>
      <c r="BV24" s="4" t="e">
        <f>('Per Capita Nominal'!BW24*'Per Capita Nominal'!BW$75)/$B$4</f>
        <v>#N/A</v>
      </c>
      <c r="BW24" s="4" t="e">
        <f>('Per Capita Nominal'!BX24*'Per Capita Nominal'!BX$75)/$B$4</f>
        <v>#N/A</v>
      </c>
      <c r="BX24" s="4" t="e">
        <f>('Per Capita Nominal'!BY24*'Per Capita Nominal'!BY$75)/$B$4</f>
        <v>#N/A</v>
      </c>
      <c r="BY24" s="4" t="e">
        <f>('Per Capita Nominal'!BZ24*'Per Capita Nominal'!BZ$75)/$B$4</f>
        <v>#N/A</v>
      </c>
      <c r="BZ24" s="4" t="e">
        <f>('Per Capita Nominal'!CA24*'Per Capita Nominal'!CA$75)/$B$4</f>
        <v>#N/A</v>
      </c>
      <c r="CA24" s="4" t="e">
        <f>('Per Capita Nominal'!CB24*'Per Capita Nominal'!CB$75)/$B$4</f>
        <v>#N/A</v>
      </c>
      <c r="CB24" s="4" t="e">
        <f>('Per Capita Nominal'!CC24*'Per Capita Nominal'!CC$75)/$B$4</f>
        <v>#N/A</v>
      </c>
      <c r="CC24" s="4" t="e">
        <f>('Per Capita Nominal'!CD24*'Per Capita Nominal'!CD$75)/$B$4</f>
        <v>#N/A</v>
      </c>
      <c r="CD24" s="4" t="e">
        <f>('Per Capita Nominal'!CE24*'Per Capita Nominal'!CE$75)/$B$4</f>
        <v>#N/A</v>
      </c>
      <c r="CE24" s="4" t="e">
        <f>('Per Capita Nominal'!CF24*'Per Capita Nominal'!CF$75)/$B$4</f>
        <v>#N/A</v>
      </c>
      <c r="CF24" s="4" t="e">
        <f>('Per Capita Nominal'!CG24*'Per Capita Nominal'!CG$75)/$B$4</f>
        <v>#N/A</v>
      </c>
      <c r="CG24" s="4" t="e">
        <f>('Per Capita Nominal'!CH24*'Per Capita Nominal'!CH$75)/$B$4</f>
        <v>#N/A</v>
      </c>
      <c r="CH24" s="4" t="e">
        <f>('Per Capita Nominal'!CI24*'Per Capita Nominal'!CI$75)/$B$4</f>
        <v>#N/A</v>
      </c>
      <c r="CI24" s="4" t="e">
        <f>('Per Capita Nominal'!CJ24*'Per Capita Nominal'!CJ$75)/$B$4</f>
        <v>#N/A</v>
      </c>
      <c r="CJ24" s="4" t="e">
        <f>('Per Capita Nominal'!CK24*'Per Capita Nominal'!CK$75)/$B$4</f>
        <v>#N/A</v>
      </c>
      <c r="CK24" s="4" t="e">
        <f>('Per Capita Nominal'!CL24*'Per Capita Nominal'!CL$75)/$B$4</f>
        <v>#N/A</v>
      </c>
      <c r="CL24" s="4" t="e">
        <f>('Per Capita Nominal'!CM24*'Per Capita Nominal'!CM$75)/$B$4</f>
        <v>#N/A</v>
      </c>
      <c r="CM24" s="4" t="e">
        <f>('Per Capita Nominal'!CN24*'Per Capita Nominal'!CN$75)/$B$4</f>
        <v>#N/A</v>
      </c>
      <c r="CN24" s="4" t="e">
        <f>('Per Capita Nominal'!CO24*'Per Capita Nominal'!CO$75)/$B$4</f>
        <v>#N/A</v>
      </c>
      <c r="CO24" s="4" t="e">
        <f>('Per Capita Nominal'!CP24*'Per Capita Nominal'!CP$75)/$B$4</f>
        <v>#N/A</v>
      </c>
    </row>
    <row r="25" spans="1:93" outlineLevel="4">
      <c r="A25" s="205" t="s">
        <v>375</v>
      </c>
      <c r="B25" s="4" t="e">
        <f t="shared" si="0"/>
        <v>#N/A</v>
      </c>
      <c r="C25" s="10" t="e">
        <f>('Per Capita Nominal'!D25*'Per Capita Nominal'!D$75)/$B$4</f>
        <v>#N/A</v>
      </c>
      <c r="D25" s="4" t="e">
        <f>('Per Capita Nominal'!E25*'Per Capita Nominal'!E$75)/$B$4</f>
        <v>#N/A</v>
      </c>
      <c r="E25" s="4" t="e">
        <f>('Per Capita Nominal'!F25*'Per Capita Nominal'!F$75)/$B$4</f>
        <v>#N/A</v>
      </c>
      <c r="F25" s="4" t="e">
        <f>('Per Capita Nominal'!G25*'Per Capita Nominal'!G$75)/$B$4</f>
        <v>#N/A</v>
      </c>
      <c r="G25" s="4" t="e">
        <f>('Per Capita Nominal'!H25*'Per Capita Nominal'!H$75)/$B$4</f>
        <v>#N/A</v>
      </c>
      <c r="H25" s="4" t="e">
        <f>('Per Capita Nominal'!I25*'Per Capita Nominal'!I$75)/$B$4</f>
        <v>#N/A</v>
      </c>
      <c r="I25" s="4" t="e">
        <f>('Per Capita Nominal'!J25*'Per Capita Nominal'!J$75)/$B$4</f>
        <v>#N/A</v>
      </c>
      <c r="J25" s="4" t="e">
        <f>('Per Capita Nominal'!K25*'Per Capita Nominal'!K$75)/$B$4</f>
        <v>#N/A</v>
      </c>
      <c r="K25" s="4" t="e">
        <f>('Per Capita Nominal'!L25*'Per Capita Nominal'!L$75)/$B$4</f>
        <v>#N/A</v>
      </c>
      <c r="L25" s="4" t="e">
        <f>('Per Capita Nominal'!M25*'Per Capita Nominal'!M$75)/$B$4</f>
        <v>#N/A</v>
      </c>
      <c r="M25" s="4" t="e">
        <f>('Per Capita Nominal'!N25*'Per Capita Nominal'!N$75)/$B$4</f>
        <v>#N/A</v>
      </c>
      <c r="N25" s="4" t="e">
        <f>('Per Capita Nominal'!O25*'Per Capita Nominal'!O$75)/$B$4</f>
        <v>#N/A</v>
      </c>
      <c r="O25" s="4" t="e">
        <f>('Per Capita Nominal'!P25*'Per Capita Nominal'!P$75)/$B$4</f>
        <v>#N/A</v>
      </c>
      <c r="P25" s="4" t="e">
        <f>('Per Capita Nominal'!Q25*'Per Capita Nominal'!Q$75)/$B$4</f>
        <v>#N/A</v>
      </c>
      <c r="Q25" s="4" t="e">
        <f>('Per Capita Nominal'!R25*'Per Capita Nominal'!R$75)/$B$4</f>
        <v>#N/A</v>
      </c>
      <c r="R25" s="4" t="e">
        <f>('Per Capita Nominal'!S25*'Per Capita Nominal'!S$75)/$B$4</f>
        <v>#N/A</v>
      </c>
      <c r="S25" s="4" t="e">
        <f>('Per Capita Nominal'!T25*'Per Capita Nominal'!T$75)/$B$4</f>
        <v>#N/A</v>
      </c>
      <c r="T25" s="4" t="e">
        <f>('Per Capita Nominal'!U25*'Per Capita Nominal'!U$75)/$B$4</f>
        <v>#N/A</v>
      </c>
      <c r="U25" s="4" t="e">
        <f>('Per Capita Nominal'!V25*'Per Capita Nominal'!V$75)/$B$4</f>
        <v>#N/A</v>
      </c>
      <c r="V25" s="4" t="e">
        <f>('Per Capita Nominal'!W25*'Per Capita Nominal'!W$75)/$B$4</f>
        <v>#N/A</v>
      </c>
      <c r="W25" s="4" t="e">
        <f>('Per Capita Nominal'!X25*'Per Capita Nominal'!X$75)/$B$4</f>
        <v>#N/A</v>
      </c>
      <c r="X25" s="4" t="e">
        <f>('Per Capita Nominal'!Y25*'Per Capita Nominal'!Y$75)/$B$4</f>
        <v>#N/A</v>
      </c>
      <c r="Y25" s="4" t="e">
        <f>('Per Capita Nominal'!Z25*'Per Capita Nominal'!Z$75)/$B$4</f>
        <v>#N/A</v>
      </c>
      <c r="Z25" s="4" t="e">
        <f>('Per Capita Nominal'!AA25*'Per Capita Nominal'!AA$75)/$B$4</f>
        <v>#N/A</v>
      </c>
      <c r="AA25" s="4" t="e">
        <f>('Per Capita Nominal'!AB25*'Per Capita Nominal'!AB$75)/$B$4</f>
        <v>#N/A</v>
      </c>
      <c r="AB25" s="4" t="e">
        <f>('Per Capita Nominal'!AC25*'Per Capita Nominal'!AC$75)/$B$4</f>
        <v>#N/A</v>
      </c>
      <c r="AC25" s="4" t="e">
        <f>('Per Capita Nominal'!AD25*'Per Capita Nominal'!AD$75)/$B$4</f>
        <v>#N/A</v>
      </c>
      <c r="AD25" s="4" t="e">
        <f>('Per Capita Nominal'!AE25*'Per Capita Nominal'!AE$75)/$B$4</f>
        <v>#N/A</v>
      </c>
      <c r="AE25" s="4" t="e">
        <f>('Per Capita Nominal'!AF25*'Per Capita Nominal'!AF$75)/$B$4</f>
        <v>#N/A</v>
      </c>
      <c r="AF25" s="4" t="e">
        <f>('Per Capita Nominal'!AG25*'Per Capita Nominal'!AG$75)/$B$4</f>
        <v>#N/A</v>
      </c>
      <c r="AG25" s="4" t="e">
        <f>('Per Capita Nominal'!AH25*'Per Capita Nominal'!AH$75)/$B$4</f>
        <v>#N/A</v>
      </c>
      <c r="AH25" s="4" t="e">
        <f>('Per Capita Nominal'!AI25*'Per Capita Nominal'!AI$75)/$B$4</f>
        <v>#N/A</v>
      </c>
      <c r="AI25" s="4" t="e">
        <f>('Per Capita Nominal'!AJ25*'Per Capita Nominal'!AJ$75)/$B$4</f>
        <v>#N/A</v>
      </c>
      <c r="AJ25" s="4" t="e">
        <f>('Per Capita Nominal'!AK25*'Per Capita Nominal'!AK$75)/$B$4</f>
        <v>#N/A</v>
      </c>
      <c r="AK25" s="4" t="e">
        <f>('Per Capita Nominal'!AL25*'Per Capita Nominal'!AL$75)/$B$4</f>
        <v>#N/A</v>
      </c>
      <c r="AL25" s="4" t="e">
        <f>('Per Capita Nominal'!AM25*'Per Capita Nominal'!AM$75)/$B$4</f>
        <v>#N/A</v>
      </c>
      <c r="AM25" s="4" t="e">
        <f>('Per Capita Nominal'!AN25*'Per Capita Nominal'!AN$75)/$B$4</f>
        <v>#N/A</v>
      </c>
      <c r="AN25" s="4" t="e">
        <f>('Per Capita Nominal'!AO25*'Per Capita Nominal'!AO$75)/$B$4</f>
        <v>#N/A</v>
      </c>
      <c r="AO25" s="4" t="e">
        <f>('Per Capita Nominal'!AP25*'Per Capita Nominal'!AP$75)/$B$4</f>
        <v>#N/A</v>
      </c>
      <c r="AP25" s="4" t="e">
        <f>('Per Capita Nominal'!AQ25*'Per Capita Nominal'!AQ$75)/$B$4</f>
        <v>#N/A</v>
      </c>
      <c r="AQ25" s="4" t="e">
        <f>('Per Capita Nominal'!AR25*'Per Capita Nominal'!AR$75)/$B$4</f>
        <v>#N/A</v>
      </c>
      <c r="AR25" s="4" t="e">
        <f>('Per Capita Nominal'!AS25*'Per Capita Nominal'!AS$75)/$B$4</f>
        <v>#N/A</v>
      </c>
      <c r="AS25" s="4" t="e">
        <f>('Per Capita Nominal'!AT25*'Per Capita Nominal'!AT$75)/$B$4</f>
        <v>#N/A</v>
      </c>
      <c r="AT25" s="4" t="e">
        <f>('Per Capita Nominal'!AU25*'Per Capita Nominal'!AU$75)/$B$4</f>
        <v>#N/A</v>
      </c>
      <c r="AU25" s="4" t="e">
        <f>('Per Capita Nominal'!AV25*'Per Capita Nominal'!AV$75)/$B$4</f>
        <v>#N/A</v>
      </c>
      <c r="AV25" s="4" t="e">
        <f>('Per Capita Nominal'!AW25*'Per Capita Nominal'!AW$75)/$B$4</f>
        <v>#N/A</v>
      </c>
      <c r="AW25" s="4" t="e">
        <f>('Per Capita Nominal'!AX25*'Per Capita Nominal'!AX$75)/$B$4</f>
        <v>#N/A</v>
      </c>
      <c r="AX25" s="4" t="e">
        <f>('Per Capita Nominal'!AY25*'Per Capita Nominal'!AY$75)/$B$4</f>
        <v>#N/A</v>
      </c>
      <c r="AY25" s="4" t="e">
        <f>('Per Capita Nominal'!AZ25*'Per Capita Nominal'!AZ$75)/$B$4</f>
        <v>#N/A</v>
      </c>
      <c r="AZ25" s="4" t="e">
        <f>('Per Capita Nominal'!BA25*'Per Capita Nominal'!BA$75)/$B$4</f>
        <v>#N/A</v>
      </c>
      <c r="BA25" s="4" t="e">
        <f>('Per Capita Nominal'!BB25*'Per Capita Nominal'!BB$75)/$B$4</f>
        <v>#N/A</v>
      </c>
      <c r="BB25" s="4" t="e">
        <f>('Per Capita Nominal'!BC25*'Per Capita Nominal'!BC$75)/$B$4</f>
        <v>#N/A</v>
      </c>
      <c r="BC25" s="4" t="e">
        <f>('Per Capita Nominal'!BD25*'Per Capita Nominal'!BD$75)/$B$4</f>
        <v>#N/A</v>
      </c>
      <c r="BD25" s="4" t="e">
        <f>('Per Capita Nominal'!BE25*'Per Capita Nominal'!BE$75)/$B$4</f>
        <v>#N/A</v>
      </c>
      <c r="BE25" s="4" t="e">
        <f>('Per Capita Nominal'!BF25*'Per Capita Nominal'!BF$75)/$B$4</f>
        <v>#N/A</v>
      </c>
      <c r="BF25" s="4" t="e">
        <f>('Per Capita Nominal'!BG25*'Per Capita Nominal'!BG$75)/$B$4</f>
        <v>#N/A</v>
      </c>
      <c r="BG25" s="4" t="e">
        <f>('Per Capita Nominal'!BH25*'Per Capita Nominal'!BH$75)/$B$4</f>
        <v>#N/A</v>
      </c>
      <c r="BH25" s="4" t="e">
        <f>('Per Capita Nominal'!BI25*'Per Capita Nominal'!BI$75)/$B$4</f>
        <v>#N/A</v>
      </c>
      <c r="BI25" s="4" t="e">
        <f>('Per Capita Nominal'!BJ25*'Per Capita Nominal'!BJ$75)/$B$4</f>
        <v>#N/A</v>
      </c>
      <c r="BJ25" s="4" t="e">
        <f>('Per Capita Nominal'!BK25*'Per Capita Nominal'!BK$75)/$B$4</f>
        <v>#N/A</v>
      </c>
      <c r="BK25" s="4" t="e">
        <f>('Per Capita Nominal'!BL25*'Per Capita Nominal'!BL$75)/$B$4</f>
        <v>#N/A</v>
      </c>
      <c r="BL25" s="4" t="e">
        <f>('Per Capita Nominal'!BM25*'Per Capita Nominal'!BM$75)/$B$4</f>
        <v>#N/A</v>
      </c>
      <c r="BM25" s="4" t="e">
        <f>('Per Capita Nominal'!BN25*'Per Capita Nominal'!BN$75)/$B$4</f>
        <v>#N/A</v>
      </c>
      <c r="BN25" s="4" t="e">
        <f>('Per Capita Nominal'!BO25*'Per Capita Nominal'!BO$75)/$B$4</f>
        <v>#N/A</v>
      </c>
      <c r="BO25" s="4" t="e">
        <f>('Per Capita Nominal'!BP25*'Per Capita Nominal'!BP$75)/$B$4</f>
        <v>#N/A</v>
      </c>
      <c r="BP25" s="4" t="e">
        <f>('Per Capita Nominal'!BQ25*'Per Capita Nominal'!BQ$75)/$B$4</f>
        <v>#N/A</v>
      </c>
      <c r="BQ25" s="4" t="e">
        <f>('Per Capita Nominal'!BR25*'Per Capita Nominal'!BR$75)/$B$4</f>
        <v>#N/A</v>
      </c>
      <c r="BR25" s="4" t="e">
        <f>('Per Capita Nominal'!BS25*'Per Capita Nominal'!BS$75)/$B$4</f>
        <v>#N/A</v>
      </c>
      <c r="BS25" s="4" t="e">
        <f>('Per Capita Nominal'!BT25*'Per Capita Nominal'!BT$75)/$B$4</f>
        <v>#N/A</v>
      </c>
      <c r="BT25" s="4" t="e">
        <f>('Per Capita Nominal'!BU25*'Per Capita Nominal'!BU$75)/$B$4</f>
        <v>#N/A</v>
      </c>
      <c r="BU25" s="4" t="e">
        <f>('Per Capita Nominal'!BV25*'Per Capita Nominal'!BV$75)/$B$4</f>
        <v>#N/A</v>
      </c>
      <c r="BV25" s="4" t="e">
        <f>('Per Capita Nominal'!BW25*'Per Capita Nominal'!BW$75)/$B$4</f>
        <v>#N/A</v>
      </c>
      <c r="BW25" s="4" t="e">
        <f>('Per Capita Nominal'!BX25*'Per Capita Nominal'!BX$75)/$B$4</f>
        <v>#N/A</v>
      </c>
      <c r="BX25" s="4" t="e">
        <f>('Per Capita Nominal'!BY25*'Per Capita Nominal'!BY$75)/$B$4</f>
        <v>#N/A</v>
      </c>
      <c r="BY25" s="4" t="e">
        <f>('Per Capita Nominal'!BZ25*'Per Capita Nominal'!BZ$75)/$B$4</f>
        <v>#N/A</v>
      </c>
      <c r="BZ25" s="4" t="e">
        <f>('Per Capita Nominal'!CA25*'Per Capita Nominal'!CA$75)/$B$4</f>
        <v>#N/A</v>
      </c>
      <c r="CA25" s="4" t="e">
        <f>('Per Capita Nominal'!CB25*'Per Capita Nominal'!CB$75)/$B$4</f>
        <v>#N/A</v>
      </c>
      <c r="CB25" s="4" t="e">
        <f>('Per Capita Nominal'!CC25*'Per Capita Nominal'!CC$75)/$B$4</f>
        <v>#N/A</v>
      </c>
      <c r="CC25" s="4" t="e">
        <f>('Per Capita Nominal'!CD25*'Per Capita Nominal'!CD$75)/$B$4</f>
        <v>#N/A</v>
      </c>
      <c r="CD25" s="4" t="e">
        <f>('Per Capita Nominal'!CE25*'Per Capita Nominal'!CE$75)/$B$4</f>
        <v>#N/A</v>
      </c>
      <c r="CE25" s="4" t="e">
        <f>('Per Capita Nominal'!CF25*'Per Capita Nominal'!CF$75)/$B$4</f>
        <v>#N/A</v>
      </c>
      <c r="CF25" s="4" t="e">
        <f>('Per Capita Nominal'!CG25*'Per Capita Nominal'!CG$75)/$B$4</f>
        <v>#N/A</v>
      </c>
      <c r="CG25" s="4" t="e">
        <f>('Per Capita Nominal'!CH25*'Per Capita Nominal'!CH$75)/$B$4</f>
        <v>#N/A</v>
      </c>
      <c r="CH25" s="4" t="e">
        <f>('Per Capita Nominal'!CI25*'Per Capita Nominal'!CI$75)/$B$4</f>
        <v>#N/A</v>
      </c>
      <c r="CI25" s="4" t="e">
        <f>('Per Capita Nominal'!CJ25*'Per Capita Nominal'!CJ$75)/$B$4</f>
        <v>#N/A</v>
      </c>
      <c r="CJ25" s="4" t="e">
        <f>('Per Capita Nominal'!CK25*'Per Capita Nominal'!CK$75)/$B$4</f>
        <v>#N/A</v>
      </c>
      <c r="CK25" s="4" t="e">
        <f>('Per Capita Nominal'!CL25*'Per Capita Nominal'!CL$75)/$B$4</f>
        <v>#N/A</v>
      </c>
      <c r="CL25" s="4" t="e">
        <f>('Per Capita Nominal'!CM25*'Per Capita Nominal'!CM$75)/$B$4</f>
        <v>#N/A</v>
      </c>
      <c r="CM25" s="4" t="e">
        <f>('Per Capita Nominal'!CN25*'Per Capita Nominal'!CN$75)/$B$4</f>
        <v>#N/A</v>
      </c>
      <c r="CN25" s="4" t="e">
        <f>('Per Capita Nominal'!CO25*'Per Capita Nominal'!CO$75)/$B$4</f>
        <v>#N/A</v>
      </c>
      <c r="CO25" s="4" t="e">
        <f>('Per Capita Nominal'!CP25*'Per Capita Nominal'!CP$75)/$B$4</f>
        <v>#N/A</v>
      </c>
    </row>
    <row r="26" spans="1:93" outlineLevel="4">
      <c r="A26" s="205" t="s">
        <v>376</v>
      </c>
      <c r="B26" s="4" t="e">
        <f t="shared" si="0"/>
        <v>#N/A</v>
      </c>
      <c r="C26" s="10" t="e">
        <f>('Per Capita Nominal'!D26*'Per Capita Nominal'!D$75)/$B$4</f>
        <v>#N/A</v>
      </c>
      <c r="D26" s="4" t="e">
        <f>('Per Capita Nominal'!E26*'Per Capita Nominal'!E$75)/$B$4</f>
        <v>#N/A</v>
      </c>
      <c r="E26" s="4" t="e">
        <f>('Per Capita Nominal'!F26*'Per Capita Nominal'!F$75)/$B$4</f>
        <v>#N/A</v>
      </c>
      <c r="F26" s="4" t="e">
        <f>('Per Capita Nominal'!G26*'Per Capita Nominal'!G$75)/$B$4</f>
        <v>#N/A</v>
      </c>
      <c r="G26" s="4" t="e">
        <f>('Per Capita Nominal'!H26*'Per Capita Nominal'!H$75)/$B$4</f>
        <v>#N/A</v>
      </c>
      <c r="H26" s="4" t="e">
        <f>('Per Capita Nominal'!I26*'Per Capita Nominal'!I$75)/$B$4</f>
        <v>#N/A</v>
      </c>
      <c r="I26" s="4" t="e">
        <f>('Per Capita Nominal'!J26*'Per Capita Nominal'!J$75)/$B$4</f>
        <v>#N/A</v>
      </c>
      <c r="J26" s="4" t="e">
        <f>('Per Capita Nominal'!K26*'Per Capita Nominal'!K$75)/$B$4</f>
        <v>#N/A</v>
      </c>
      <c r="K26" s="4" t="e">
        <f>('Per Capita Nominal'!L26*'Per Capita Nominal'!L$75)/$B$4</f>
        <v>#N/A</v>
      </c>
      <c r="L26" s="4" t="e">
        <f>('Per Capita Nominal'!M26*'Per Capita Nominal'!M$75)/$B$4</f>
        <v>#N/A</v>
      </c>
      <c r="M26" s="4" t="e">
        <f>('Per Capita Nominal'!N26*'Per Capita Nominal'!N$75)/$B$4</f>
        <v>#N/A</v>
      </c>
      <c r="N26" s="4" t="e">
        <f>('Per Capita Nominal'!O26*'Per Capita Nominal'!O$75)/$B$4</f>
        <v>#N/A</v>
      </c>
      <c r="O26" s="4" t="e">
        <f>('Per Capita Nominal'!P26*'Per Capita Nominal'!P$75)/$B$4</f>
        <v>#N/A</v>
      </c>
      <c r="P26" s="4" t="e">
        <f>('Per Capita Nominal'!Q26*'Per Capita Nominal'!Q$75)/$B$4</f>
        <v>#N/A</v>
      </c>
      <c r="Q26" s="4" t="e">
        <f>('Per Capita Nominal'!R26*'Per Capita Nominal'!R$75)/$B$4</f>
        <v>#N/A</v>
      </c>
      <c r="R26" s="4" t="e">
        <f>('Per Capita Nominal'!S26*'Per Capita Nominal'!S$75)/$B$4</f>
        <v>#N/A</v>
      </c>
      <c r="S26" s="4" t="e">
        <f>('Per Capita Nominal'!T26*'Per Capita Nominal'!T$75)/$B$4</f>
        <v>#N/A</v>
      </c>
      <c r="T26" s="4" t="e">
        <f>('Per Capita Nominal'!U26*'Per Capita Nominal'!U$75)/$B$4</f>
        <v>#N/A</v>
      </c>
      <c r="U26" s="4" t="e">
        <f>('Per Capita Nominal'!V26*'Per Capita Nominal'!V$75)/$B$4</f>
        <v>#N/A</v>
      </c>
      <c r="V26" s="4" t="e">
        <f>('Per Capita Nominal'!W26*'Per Capita Nominal'!W$75)/$B$4</f>
        <v>#N/A</v>
      </c>
      <c r="W26" s="4" t="e">
        <f>('Per Capita Nominal'!X26*'Per Capita Nominal'!X$75)/$B$4</f>
        <v>#N/A</v>
      </c>
      <c r="X26" s="4" t="e">
        <f>('Per Capita Nominal'!Y26*'Per Capita Nominal'!Y$75)/$B$4</f>
        <v>#N/A</v>
      </c>
      <c r="Y26" s="4" t="e">
        <f>('Per Capita Nominal'!Z26*'Per Capita Nominal'!Z$75)/$B$4</f>
        <v>#N/A</v>
      </c>
      <c r="Z26" s="4" t="e">
        <f>('Per Capita Nominal'!AA26*'Per Capita Nominal'!AA$75)/$B$4</f>
        <v>#N/A</v>
      </c>
      <c r="AA26" s="4" t="e">
        <f>('Per Capita Nominal'!AB26*'Per Capita Nominal'!AB$75)/$B$4</f>
        <v>#N/A</v>
      </c>
      <c r="AB26" s="4" t="e">
        <f>('Per Capita Nominal'!AC26*'Per Capita Nominal'!AC$75)/$B$4</f>
        <v>#N/A</v>
      </c>
      <c r="AC26" s="4" t="e">
        <f>('Per Capita Nominal'!AD26*'Per Capita Nominal'!AD$75)/$B$4</f>
        <v>#N/A</v>
      </c>
      <c r="AD26" s="4" t="e">
        <f>('Per Capita Nominal'!AE26*'Per Capita Nominal'!AE$75)/$B$4</f>
        <v>#N/A</v>
      </c>
      <c r="AE26" s="4" t="e">
        <f>('Per Capita Nominal'!AF26*'Per Capita Nominal'!AF$75)/$B$4</f>
        <v>#N/A</v>
      </c>
      <c r="AF26" s="4" t="e">
        <f>('Per Capita Nominal'!AG26*'Per Capita Nominal'!AG$75)/$B$4</f>
        <v>#N/A</v>
      </c>
      <c r="AG26" s="4" t="e">
        <f>('Per Capita Nominal'!AH26*'Per Capita Nominal'!AH$75)/$B$4</f>
        <v>#N/A</v>
      </c>
      <c r="AH26" s="4" t="e">
        <f>('Per Capita Nominal'!AI26*'Per Capita Nominal'!AI$75)/$B$4</f>
        <v>#N/A</v>
      </c>
      <c r="AI26" s="4" t="e">
        <f>('Per Capita Nominal'!AJ26*'Per Capita Nominal'!AJ$75)/$B$4</f>
        <v>#N/A</v>
      </c>
      <c r="AJ26" s="4" t="e">
        <f>('Per Capita Nominal'!AK26*'Per Capita Nominal'!AK$75)/$B$4</f>
        <v>#N/A</v>
      </c>
      <c r="AK26" s="4" t="e">
        <f>('Per Capita Nominal'!AL26*'Per Capita Nominal'!AL$75)/$B$4</f>
        <v>#N/A</v>
      </c>
      <c r="AL26" s="4" t="e">
        <f>('Per Capita Nominal'!AM26*'Per Capita Nominal'!AM$75)/$B$4</f>
        <v>#N/A</v>
      </c>
      <c r="AM26" s="4" t="e">
        <f>('Per Capita Nominal'!AN26*'Per Capita Nominal'!AN$75)/$B$4</f>
        <v>#N/A</v>
      </c>
      <c r="AN26" s="4" t="e">
        <f>('Per Capita Nominal'!AO26*'Per Capita Nominal'!AO$75)/$B$4</f>
        <v>#N/A</v>
      </c>
      <c r="AO26" s="4" t="e">
        <f>('Per Capita Nominal'!AP26*'Per Capita Nominal'!AP$75)/$B$4</f>
        <v>#N/A</v>
      </c>
      <c r="AP26" s="4" t="e">
        <f>('Per Capita Nominal'!AQ26*'Per Capita Nominal'!AQ$75)/$B$4</f>
        <v>#N/A</v>
      </c>
      <c r="AQ26" s="4" t="e">
        <f>('Per Capita Nominal'!AR26*'Per Capita Nominal'!AR$75)/$B$4</f>
        <v>#N/A</v>
      </c>
      <c r="AR26" s="4" t="e">
        <f>('Per Capita Nominal'!AS26*'Per Capita Nominal'!AS$75)/$B$4</f>
        <v>#N/A</v>
      </c>
      <c r="AS26" s="4" t="e">
        <f>('Per Capita Nominal'!AT26*'Per Capita Nominal'!AT$75)/$B$4</f>
        <v>#N/A</v>
      </c>
      <c r="AT26" s="4" t="e">
        <f>('Per Capita Nominal'!AU26*'Per Capita Nominal'!AU$75)/$B$4</f>
        <v>#N/A</v>
      </c>
      <c r="AU26" s="4" t="e">
        <f>('Per Capita Nominal'!AV26*'Per Capita Nominal'!AV$75)/$B$4</f>
        <v>#N/A</v>
      </c>
      <c r="AV26" s="4" t="e">
        <f>('Per Capita Nominal'!AW26*'Per Capita Nominal'!AW$75)/$B$4</f>
        <v>#N/A</v>
      </c>
      <c r="AW26" s="4" t="e">
        <f>('Per Capita Nominal'!AX26*'Per Capita Nominal'!AX$75)/$B$4</f>
        <v>#N/A</v>
      </c>
      <c r="AX26" s="4" t="e">
        <f>('Per Capita Nominal'!AY26*'Per Capita Nominal'!AY$75)/$B$4</f>
        <v>#N/A</v>
      </c>
      <c r="AY26" s="4" t="e">
        <f>('Per Capita Nominal'!AZ26*'Per Capita Nominal'!AZ$75)/$B$4</f>
        <v>#N/A</v>
      </c>
      <c r="AZ26" s="4" t="e">
        <f>('Per Capita Nominal'!BA26*'Per Capita Nominal'!BA$75)/$B$4</f>
        <v>#N/A</v>
      </c>
      <c r="BA26" s="4" t="e">
        <f>('Per Capita Nominal'!BB26*'Per Capita Nominal'!BB$75)/$B$4</f>
        <v>#N/A</v>
      </c>
      <c r="BB26" s="4" t="e">
        <f>('Per Capita Nominal'!BC26*'Per Capita Nominal'!BC$75)/$B$4</f>
        <v>#N/A</v>
      </c>
      <c r="BC26" s="4" t="e">
        <f>('Per Capita Nominal'!BD26*'Per Capita Nominal'!BD$75)/$B$4</f>
        <v>#N/A</v>
      </c>
      <c r="BD26" s="4" t="e">
        <f>('Per Capita Nominal'!BE26*'Per Capita Nominal'!BE$75)/$B$4</f>
        <v>#N/A</v>
      </c>
      <c r="BE26" s="4" t="e">
        <f>('Per Capita Nominal'!BF26*'Per Capita Nominal'!BF$75)/$B$4</f>
        <v>#N/A</v>
      </c>
      <c r="BF26" s="4" t="e">
        <f>('Per Capita Nominal'!BG26*'Per Capita Nominal'!BG$75)/$B$4</f>
        <v>#N/A</v>
      </c>
      <c r="BG26" s="4" t="e">
        <f>('Per Capita Nominal'!BH26*'Per Capita Nominal'!BH$75)/$B$4</f>
        <v>#N/A</v>
      </c>
      <c r="BH26" s="4" t="e">
        <f>('Per Capita Nominal'!BI26*'Per Capita Nominal'!BI$75)/$B$4</f>
        <v>#N/A</v>
      </c>
      <c r="BI26" s="4" t="e">
        <f>('Per Capita Nominal'!BJ26*'Per Capita Nominal'!BJ$75)/$B$4</f>
        <v>#N/A</v>
      </c>
      <c r="BJ26" s="4" t="e">
        <f>('Per Capita Nominal'!BK26*'Per Capita Nominal'!BK$75)/$B$4</f>
        <v>#N/A</v>
      </c>
      <c r="BK26" s="4" t="e">
        <f>('Per Capita Nominal'!BL26*'Per Capita Nominal'!BL$75)/$B$4</f>
        <v>#N/A</v>
      </c>
      <c r="BL26" s="4" t="e">
        <f>('Per Capita Nominal'!BM26*'Per Capita Nominal'!BM$75)/$B$4</f>
        <v>#N/A</v>
      </c>
      <c r="BM26" s="4" t="e">
        <f>('Per Capita Nominal'!BN26*'Per Capita Nominal'!BN$75)/$B$4</f>
        <v>#N/A</v>
      </c>
      <c r="BN26" s="4" t="e">
        <f>('Per Capita Nominal'!BO26*'Per Capita Nominal'!BO$75)/$B$4</f>
        <v>#N/A</v>
      </c>
      <c r="BO26" s="4" t="e">
        <f>('Per Capita Nominal'!BP26*'Per Capita Nominal'!BP$75)/$B$4</f>
        <v>#N/A</v>
      </c>
      <c r="BP26" s="4" t="e">
        <f>('Per Capita Nominal'!BQ26*'Per Capita Nominal'!BQ$75)/$B$4</f>
        <v>#N/A</v>
      </c>
      <c r="BQ26" s="4" t="e">
        <f>('Per Capita Nominal'!BR26*'Per Capita Nominal'!BR$75)/$B$4</f>
        <v>#N/A</v>
      </c>
      <c r="BR26" s="4" t="e">
        <f>('Per Capita Nominal'!BS26*'Per Capita Nominal'!BS$75)/$B$4</f>
        <v>#N/A</v>
      </c>
      <c r="BS26" s="4" t="e">
        <f>('Per Capita Nominal'!BT26*'Per Capita Nominal'!BT$75)/$B$4</f>
        <v>#N/A</v>
      </c>
      <c r="BT26" s="4" t="e">
        <f>('Per Capita Nominal'!BU26*'Per Capita Nominal'!BU$75)/$B$4</f>
        <v>#N/A</v>
      </c>
      <c r="BU26" s="4" t="e">
        <f>('Per Capita Nominal'!BV26*'Per Capita Nominal'!BV$75)/$B$4</f>
        <v>#N/A</v>
      </c>
      <c r="BV26" s="4" t="e">
        <f>('Per Capita Nominal'!BW26*'Per Capita Nominal'!BW$75)/$B$4</f>
        <v>#N/A</v>
      </c>
      <c r="BW26" s="4" t="e">
        <f>('Per Capita Nominal'!BX26*'Per Capita Nominal'!BX$75)/$B$4</f>
        <v>#N/A</v>
      </c>
      <c r="BX26" s="4" t="e">
        <f>('Per Capita Nominal'!BY26*'Per Capita Nominal'!BY$75)/$B$4</f>
        <v>#N/A</v>
      </c>
      <c r="BY26" s="4" t="e">
        <f>('Per Capita Nominal'!BZ26*'Per Capita Nominal'!BZ$75)/$B$4</f>
        <v>#N/A</v>
      </c>
      <c r="BZ26" s="4" t="e">
        <f>('Per Capita Nominal'!CA26*'Per Capita Nominal'!CA$75)/$B$4</f>
        <v>#N/A</v>
      </c>
      <c r="CA26" s="4" t="e">
        <f>('Per Capita Nominal'!CB26*'Per Capita Nominal'!CB$75)/$B$4</f>
        <v>#N/A</v>
      </c>
      <c r="CB26" s="4" t="e">
        <f>('Per Capita Nominal'!CC26*'Per Capita Nominal'!CC$75)/$B$4</f>
        <v>#N/A</v>
      </c>
      <c r="CC26" s="4" t="e">
        <f>('Per Capita Nominal'!CD26*'Per Capita Nominal'!CD$75)/$B$4</f>
        <v>#N/A</v>
      </c>
      <c r="CD26" s="4" t="e">
        <f>('Per Capita Nominal'!CE26*'Per Capita Nominal'!CE$75)/$B$4</f>
        <v>#N/A</v>
      </c>
      <c r="CE26" s="4" t="e">
        <f>('Per Capita Nominal'!CF26*'Per Capita Nominal'!CF$75)/$B$4</f>
        <v>#N/A</v>
      </c>
      <c r="CF26" s="4" t="e">
        <f>('Per Capita Nominal'!CG26*'Per Capita Nominal'!CG$75)/$B$4</f>
        <v>#N/A</v>
      </c>
      <c r="CG26" s="4" t="e">
        <f>('Per Capita Nominal'!CH26*'Per Capita Nominal'!CH$75)/$B$4</f>
        <v>#N/A</v>
      </c>
      <c r="CH26" s="4" t="e">
        <f>('Per Capita Nominal'!CI26*'Per Capita Nominal'!CI$75)/$B$4</f>
        <v>#N/A</v>
      </c>
      <c r="CI26" s="4" t="e">
        <f>('Per Capita Nominal'!CJ26*'Per Capita Nominal'!CJ$75)/$B$4</f>
        <v>#N/A</v>
      </c>
      <c r="CJ26" s="4" t="e">
        <f>('Per Capita Nominal'!CK26*'Per Capita Nominal'!CK$75)/$B$4</f>
        <v>#N/A</v>
      </c>
      <c r="CK26" s="4" t="e">
        <f>('Per Capita Nominal'!CL26*'Per Capita Nominal'!CL$75)/$B$4</f>
        <v>#N/A</v>
      </c>
      <c r="CL26" s="4" t="e">
        <f>('Per Capita Nominal'!CM26*'Per Capita Nominal'!CM$75)/$B$4</f>
        <v>#N/A</v>
      </c>
      <c r="CM26" s="4" t="e">
        <f>('Per Capita Nominal'!CN26*'Per Capita Nominal'!CN$75)/$B$4</f>
        <v>#N/A</v>
      </c>
      <c r="CN26" s="4" t="e">
        <f>('Per Capita Nominal'!CO26*'Per Capita Nominal'!CO$75)/$B$4</f>
        <v>#N/A</v>
      </c>
      <c r="CO26" s="4" t="e">
        <f>('Per Capita Nominal'!CP26*'Per Capita Nominal'!CP$75)/$B$4</f>
        <v>#N/A</v>
      </c>
    </row>
    <row r="27" spans="1:93" outlineLevel="3">
      <c r="A27" s="30" t="s">
        <v>395</v>
      </c>
      <c r="B27" s="4" t="e">
        <f t="shared" si="0"/>
        <v>#N/A</v>
      </c>
      <c r="C27" s="10" t="e">
        <f>('Per Capita Nominal'!D27*'Per Capita Nominal'!D$75)/$B$4</f>
        <v>#N/A</v>
      </c>
      <c r="D27" s="4" t="e">
        <f>('Per Capita Nominal'!E27*'Per Capita Nominal'!E$75)/$B$4</f>
        <v>#N/A</v>
      </c>
      <c r="E27" s="4" t="e">
        <f>('Per Capita Nominal'!F27*'Per Capita Nominal'!F$75)/$B$4</f>
        <v>#N/A</v>
      </c>
      <c r="F27" s="4" t="e">
        <f>('Per Capita Nominal'!G27*'Per Capita Nominal'!G$75)/$B$4</f>
        <v>#N/A</v>
      </c>
      <c r="G27" s="4" t="e">
        <f>('Per Capita Nominal'!H27*'Per Capita Nominal'!H$75)/$B$4</f>
        <v>#N/A</v>
      </c>
      <c r="H27" s="4" t="e">
        <f>('Per Capita Nominal'!I27*'Per Capita Nominal'!I$75)/$B$4</f>
        <v>#N/A</v>
      </c>
      <c r="I27" s="4" t="e">
        <f>('Per Capita Nominal'!J27*'Per Capita Nominal'!J$75)/$B$4</f>
        <v>#N/A</v>
      </c>
      <c r="J27" s="4" t="e">
        <f>('Per Capita Nominal'!K27*'Per Capita Nominal'!K$75)/$B$4</f>
        <v>#N/A</v>
      </c>
      <c r="K27" s="4" t="e">
        <f>('Per Capita Nominal'!L27*'Per Capita Nominal'!L$75)/$B$4</f>
        <v>#N/A</v>
      </c>
      <c r="L27" s="4" t="e">
        <f>('Per Capita Nominal'!M27*'Per Capita Nominal'!M$75)/$B$4</f>
        <v>#N/A</v>
      </c>
      <c r="M27" s="4" t="e">
        <f>('Per Capita Nominal'!N27*'Per Capita Nominal'!N$75)/$B$4</f>
        <v>#N/A</v>
      </c>
      <c r="N27" s="4" t="e">
        <f>('Per Capita Nominal'!O27*'Per Capita Nominal'!O$75)/$B$4</f>
        <v>#N/A</v>
      </c>
      <c r="O27" s="4" t="e">
        <f>('Per Capita Nominal'!P27*'Per Capita Nominal'!P$75)/$B$4</f>
        <v>#N/A</v>
      </c>
      <c r="P27" s="4" t="e">
        <f>('Per Capita Nominal'!Q27*'Per Capita Nominal'!Q$75)/$B$4</f>
        <v>#N/A</v>
      </c>
      <c r="Q27" s="4" t="e">
        <f>('Per Capita Nominal'!R27*'Per Capita Nominal'!R$75)/$B$4</f>
        <v>#N/A</v>
      </c>
      <c r="R27" s="4" t="e">
        <f>('Per Capita Nominal'!S27*'Per Capita Nominal'!S$75)/$B$4</f>
        <v>#N/A</v>
      </c>
      <c r="S27" s="4" t="e">
        <f>('Per Capita Nominal'!T27*'Per Capita Nominal'!T$75)/$B$4</f>
        <v>#N/A</v>
      </c>
      <c r="T27" s="4" t="e">
        <f>('Per Capita Nominal'!U27*'Per Capita Nominal'!U$75)/$B$4</f>
        <v>#N/A</v>
      </c>
      <c r="U27" s="4" t="e">
        <f>('Per Capita Nominal'!V27*'Per Capita Nominal'!V$75)/$B$4</f>
        <v>#N/A</v>
      </c>
      <c r="V27" s="4" t="e">
        <f>('Per Capita Nominal'!W27*'Per Capita Nominal'!W$75)/$B$4</f>
        <v>#N/A</v>
      </c>
      <c r="W27" s="4" t="e">
        <f>('Per Capita Nominal'!X27*'Per Capita Nominal'!X$75)/$B$4</f>
        <v>#N/A</v>
      </c>
      <c r="X27" s="4" t="e">
        <f>('Per Capita Nominal'!Y27*'Per Capita Nominal'!Y$75)/$B$4</f>
        <v>#N/A</v>
      </c>
      <c r="Y27" s="4" t="e">
        <f>('Per Capita Nominal'!Z27*'Per Capita Nominal'!Z$75)/$B$4</f>
        <v>#N/A</v>
      </c>
      <c r="Z27" s="4" t="e">
        <f>('Per Capita Nominal'!AA27*'Per Capita Nominal'!AA$75)/$B$4</f>
        <v>#N/A</v>
      </c>
      <c r="AA27" s="4" t="e">
        <f>('Per Capita Nominal'!AB27*'Per Capita Nominal'!AB$75)/$B$4</f>
        <v>#N/A</v>
      </c>
      <c r="AB27" s="4" t="e">
        <f>('Per Capita Nominal'!AC27*'Per Capita Nominal'!AC$75)/$B$4</f>
        <v>#N/A</v>
      </c>
      <c r="AC27" s="4" t="e">
        <f>('Per Capita Nominal'!AD27*'Per Capita Nominal'!AD$75)/$B$4</f>
        <v>#N/A</v>
      </c>
      <c r="AD27" s="4" t="e">
        <f>('Per Capita Nominal'!AE27*'Per Capita Nominal'!AE$75)/$B$4</f>
        <v>#N/A</v>
      </c>
      <c r="AE27" s="4" t="e">
        <f>('Per Capita Nominal'!AF27*'Per Capita Nominal'!AF$75)/$B$4</f>
        <v>#N/A</v>
      </c>
      <c r="AF27" s="4" t="e">
        <f>('Per Capita Nominal'!AG27*'Per Capita Nominal'!AG$75)/$B$4</f>
        <v>#N/A</v>
      </c>
      <c r="AG27" s="4" t="e">
        <f>('Per Capita Nominal'!AH27*'Per Capita Nominal'!AH$75)/$B$4</f>
        <v>#N/A</v>
      </c>
      <c r="AH27" s="4" t="e">
        <f>('Per Capita Nominal'!AI27*'Per Capita Nominal'!AI$75)/$B$4</f>
        <v>#N/A</v>
      </c>
      <c r="AI27" s="4" t="e">
        <f>('Per Capita Nominal'!AJ27*'Per Capita Nominal'!AJ$75)/$B$4</f>
        <v>#N/A</v>
      </c>
      <c r="AJ27" s="4" t="e">
        <f>('Per Capita Nominal'!AK27*'Per Capita Nominal'!AK$75)/$B$4</f>
        <v>#N/A</v>
      </c>
      <c r="AK27" s="4" t="e">
        <f>('Per Capita Nominal'!AL27*'Per Capita Nominal'!AL$75)/$B$4</f>
        <v>#N/A</v>
      </c>
      <c r="AL27" s="4" t="e">
        <f>('Per Capita Nominal'!AM27*'Per Capita Nominal'!AM$75)/$B$4</f>
        <v>#N/A</v>
      </c>
      <c r="AM27" s="4" t="e">
        <f>('Per Capita Nominal'!AN27*'Per Capita Nominal'!AN$75)/$B$4</f>
        <v>#N/A</v>
      </c>
      <c r="AN27" s="4" t="e">
        <f>('Per Capita Nominal'!AO27*'Per Capita Nominal'!AO$75)/$B$4</f>
        <v>#N/A</v>
      </c>
      <c r="AO27" s="4" t="e">
        <f>('Per Capita Nominal'!AP27*'Per Capita Nominal'!AP$75)/$B$4</f>
        <v>#N/A</v>
      </c>
      <c r="AP27" s="4" t="e">
        <f>('Per Capita Nominal'!AQ27*'Per Capita Nominal'!AQ$75)/$B$4</f>
        <v>#N/A</v>
      </c>
      <c r="AQ27" s="4" t="e">
        <f>('Per Capita Nominal'!AR27*'Per Capita Nominal'!AR$75)/$B$4</f>
        <v>#N/A</v>
      </c>
      <c r="AR27" s="4" t="e">
        <f>('Per Capita Nominal'!AS27*'Per Capita Nominal'!AS$75)/$B$4</f>
        <v>#N/A</v>
      </c>
      <c r="AS27" s="4" t="e">
        <f>('Per Capita Nominal'!AT27*'Per Capita Nominal'!AT$75)/$B$4</f>
        <v>#N/A</v>
      </c>
      <c r="AT27" s="4" t="e">
        <f>('Per Capita Nominal'!AU27*'Per Capita Nominal'!AU$75)/$B$4</f>
        <v>#N/A</v>
      </c>
      <c r="AU27" s="4" t="e">
        <f>('Per Capita Nominal'!AV27*'Per Capita Nominal'!AV$75)/$B$4</f>
        <v>#N/A</v>
      </c>
      <c r="AV27" s="4" t="e">
        <f>('Per Capita Nominal'!AW27*'Per Capita Nominal'!AW$75)/$B$4</f>
        <v>#N/A</v>
      </c>
      <c r="AW27" s="4" t="e">
        <f>('Per Capita Nominal'!AX27*'Per Capita Nominal'!AX$75)/$B$4</f>
        <v>#N/A</v>
      </c>
      <c r="AX27" s="4" t="e">
        <f>('Per Capita Nominal'!AY27*'Per Capita Nominal'!AY$75)/$B$4</f>
        <v>#N/A</v>
      </c>
      <c r="AY27" s="4" t="e">
        <f>('Per Capita Nominal'!AZ27*'Per Capita Nominal'!AZ$75)/$B$4</f>
        <v>#N/A</v>
      </c>
      <c r="AZ27" s="4" t="e">
        <f>('Per Capita Nominal'!BA27*'Per Capita Nominal'!BA$75)/$B$4</f>
        <v>#N/A</v>
      </c>
      <c r="BA27" s="4" t="e">
        <f>('Per Capita Nominal'!BB27*'Per Capita Nominal'!BB$75)/$B$4</f>
        <v>#N/A</v>
      </c>
      <c r="BB27" s="4" t="e">
        <f>('Per Capita Nominal'!BC27*'Per Capita Nominal'!BC$75)/$B$4</f>
        <v>#N/A</v>
      </c>
      <c r="BC27" s="4" t="e">
        <f>('Per Capita Nominal'!BD27*'Per Capita Nominal'!BD$75)/$B$4</f>
        <v>#N/A</v>
      </c>
      <c r="BD27" s="4" t="e">
        <f>('Per Capita Nominal'!BE27*'Per Capita Nominal'!BE$75)/$B$4</f>
        <v>#N/A</v>
      </c>
      <c r="BE27" s="4" t="e">
        <f>('Per Capita Nominal'!BF27*'Per Capita Nominal'!BF$75)/$B$4</f>
        <v>#N/A</v>
      </c>
      <c r="BF27" s="4" t="e">
        <f>('Per Capita Nominal'!BG27*'Per Capita Nominal'!BG$75)/$B$4</f>
        <v>#N/A</v>
      </c>
      <c r="BG27" s="4" t="e">
        <f>('Per Capita Nominal'!BH27*'Per Capita Nominal'!BH$75)/$B$4</f>
        <v>#N/A</v>
      </c>
      <c r="BH27" s="4" t="e">
        <f>('Per Capita Nominal'!BI27*'Per Capita Nominal'!BI$75)/$B$4</f>
        <v>#N/A</v>
      </c>
      <c r="BI27" s="4" t="e">
        <f>('Per Capita Nominal'!BJ27*'Per Capita Nominal'!BJ$75)/$B$4</f>
        <v>#N/A</v>
      </c>
      <c r="BJ27" s="4" t="e">
        <f>('Per Capita Nominal'!BK27*'Per Capita Nominal'!BK$75)/$B$4</f>
        <v>#N/A</v>
      </c>
      <c r="BK27" s="4" t="e">
        <f>('Per Capita Nominal'!BL27*'Per Capita Nominal'!BL$75)/$B$4</f>
        <v>#N/A</v>
      </c>
      <c r="BL27" s="4" t="e">
        <f>('Per Capita Nominal'!BM27*'Per Capita Nominal'!BM$75)/$B$4</f>
        <v>#N/A</v>
      </c>
      <c r="BM27" s="4" t="e">
        <f>('Per Capita Nominal'!BN27*'Per Capita Nominal'!BN$75)/$B$4</f>
        <v>#N/A</v>
      </c>
      <c r="BN27" s="4" t="e">
        <f>('Per Capita Nominal'!BO27*'Per Capita Nominal'!BO$75)/$B$4</f>
        <v>#N/A</v>
      </c>
      <c r="BO27" s="4" t="e">
        <f>('Per Capita Nominal'!BP27*'Per Capita Nominal'!BP$75)/$B$4</f>
        <v>#N/A</v>
      </c>
      <c r="BP27" s="4" t="e">
        <f>('Per Capita Nominal'!BQ27*'Per Capita Nominal'!BQ$75)/$B$4</f>
        <v>#N/A</v>
      </c>
      <c r="BQ27" s="4" t="e">
        <f>('Per Capita Nominal'!BR27*'Per Capita Nominal'!BR$75)/$B$4</f>
        <v>#N/A</v>
      </c>
      <c r="BR27" s="4" t="e">
        <f>('Per Capita Nominal'!BS27*'Per Capita Nominal'!BS$75)/$B$4</f>
        <v>#N/A</v>
      </c>
      <c r="BS27" s="4" t="e">
        <f>('Per Capita Nominal'!BT27*'Per Capita Nominal'!BT$75)/$B$4</f>
        <v>#N/A</v>
      </c>
      <c r="BT27" s="4" t="e">
        <f>('Per Capita Nominal'!BU27*'Per Capita Nominal'!BU$75)/$B$4</f>
        <v>#N/A</v>
      </c>
      <c r="BU27" s="4" t="e">
        <f>('Per Capita Nominal'!BV27*'Per Capita Nominal'!BV$75)/$B$4</f>
        <v>#N/A</v>
      </c>
      <c r="BV27" s="4" t="e">
        <f>('Per Capita Nominal'!BW27*'Per Capita Nominal'!BW$75)/$B$4</f>
        <v>#N/A</v>
      </c>
      <c r="BW27" s="4" t="e">
        <f>('Per Capita Nominal'!BX27*'Per Capita Nominal'!BX$75)/$B$4</f>
        <v>#N/A</v>
      </c>
      <c r="BX27" s="4" t="e">
        <f>('Per Capita Nominal'!BY27*'Per Capita Nominal'!BY$75)/$B$4</f>
        <v>#N/A</v>
      </c>
      <c r="BY27" s="4" t="e">
        <f>('Per Capita Nominal'!BZ27*'Per Capita Nominal'!BZ$75)/$B$4</f>
        <v>#N/A</v>
      </c>
      <c r="BZ27" s="4" t="e">
        <f>('Per Capita Nominal'!CA27*'Per Capita Nominal'!CA$75)/$B$4</f>
        <v>#N/A</v>
      </c>
      <c r="CA27" s="4" t="e">
        <f>('Per Capita Nominal'!CB27*'Per Capita Nominal'!CB$75)/$B$4</f>
        <v>#N/A</v>
      </c>
      <c r="CB27" s="4" t="e">
        <f>('Per Capita Nominal'!CC27*'Per Capita Nominal'!CC$75)/$B$4</f>
        <v>#N/A</v>
      </c>
      <c r="CC27" s="4" t="e">
        <f>('Per Capita Nominal'!CD27*'Per Capita Nominal'!CD$75)/$B$4</f>
        <v>#N/A</v>
      </c>
      <c r="CD27" s="4" t="e">
        <f>('Per Capita Nominal'!CE27*'Per Capita Nominal'!CE$75)/$B$4</f>
        <v>#N/A</v>
      </c>
      <c r="CE27" s="4" t="e">
        <f>('Per Capita Nominal'!CF27*'Per Capita Nominal'!CF$75)/$B$4</f>
        <v>#N/A</v>
      </c>
      <c r="CF27" s="4" t="e">
        <f>('Per Capita Nominal'!CG27*'Per Capita Nominal'!CG$75)/$B$4</f>
        <v>#N/A</v>
      </c>
      <c r="CG27" s="4" t="e">
        <f>('Per Capita Nominal'!CH27*'Per Capita Nominal'!CH$75)/$B$4</f>
        <v>#N/A</v>
      </c>
      <c r="CH27" s="4" t="e">
        <f>('Per Capita Nominal'!CI27*'Per Capita Nominal'!CI$75)/$B$4</f>
        <v>#N/A</v>
      </c>
      <c r="CI27" s="4" t="e">
        <f>('Per Capita Nominal'!CJ27*'Per Capita Nominal'!CJ$75)/$B$4</f>
        <v>#N/A</v>
      </c>
      <c r="CJ27" s="4" t="e">
        <f>('Per Capita Nominal'!CK27*'Per Capita Nominal'!CK$75)/$B$4</f>
        <v>#N/A</v>
      </c>
      <c r="CK27" s="4" t="e">
        <f>('Per Capita Nominal'!CL27*'Per Capita Nominal'!CL$75)/$B$4</f>
        <v>#N/A</v>
      </c>
      <c r="CL27" s="4" t="e">
        <f>('Per Capita Nominal'!CM27*'Per Capita Nominal'!CM$75)/$B$4</f>
        <v>#N/A</v>
      </c>
      <c r="CM27" s="4" t="e">
        <f>('Per Capita Nominal'!CN27*'Per Capita Nominal'!CN$75)/$B$4</f>
        <v>#N/A</v>
      </c>
      <c r="CN27" s="4" t="e">
        <f>('Per Capita Nominal'!CO27*'Per Capita Nominal'!CO$75)/$B$4</f>
        <v>#N/A</v>
      </c>
      <c r="CO27" s="4" t="e">
        <f>('Per Capita Nominal'!CP27*'Per Capita Nominal'!CP$75)/$B$4</f>
        <v>#N/A</v>
      </c>
    </row>
    <row r="28" spans="1:93" outlineLevel="4">
      <c r="A28" s="205" t="s">
        <v>396</v>
      </c>
      <c r="B28" s="4" t="e">
        <f t="shared" si="0"/>
        <v>#N/A</v>
      </c>
      <c r="C28" s="10" t="e">
        <f>('Per Capita Nominal'!D28*'Per Capita Nominal'!D$75)/$B$4</f>
        <v>#N/A</v>
      </c>
      <c r="D28" s="4" t="e">
        <f>('Per Capita Nominal'!E28*'Per Capita Nominal'!E$75)/$B$4</f>
        <v>#N/A</v>
      </c>
      <c r="E28" s="4" t="e">
        <f>('Per Capita Nominal'!F28*'Per Capita Nominal'!F$75)/$B$4</f>
        <v>#N/A</v>
      </c>
      <c r="F28" s="4" t="e">
        <f>('Per Capita Nominal'!G28*'Per Capita Nominal'!G$75)/$B$4</f>
        <v>#N/A</v>
      </c>
      <c r="G28" s="4" t="e">
        <f>('Per Capita Nominal'!H28*'Per Capita Nominal'!H$75)/$B$4</f>
        <v>#N/A</v>
      </c>
      <c r="H28" s="4" t="e">
        <f>('Per Capita Nominal'!I28*'Per Capita Nominal'!I$75)/$B$4</f>
        <v>#N/A</v>
      </c>
      <c r="I28" s="4" t="e">
        <f>('Per Capita Nominal'!J28*'Per Capita Nominal'!J$75)/$B$4</f>
        <v>#N/A</v>
      </c>
      <c r="J28" s="4" t="e">
        <f>('Per Capita Nominal'!K28*'Per Capita Nominal'!K$75)/$B$4</f>
        <v>#N/A</v>
      </c>
      <c r="K28" s="4" t="e">
        <f>('Per Capita Nominal'!L28*'Per Capita Nominal'!L$75)/$B$4</f>
        <v>#N/A</v>
      </c>
      <c r="L28" s="4" t="e">
        <f>('Per Capita Nominal'!M28*'Per Capita Nominal'!M$75)/$B$4</f>
        <v>#N/A</v>
      </c>
      <c r="M28" s="4" t="e">
        <f>('Per Capita Nominal'!N28*'Per Capita Nominal'!N$75)/$B$4</f>
        <v>#N/A</v>
      </c>
      <c r="N28" s="4" t="e">
        <f>('Per Capita Nominal'!O28*'Per Capita Nominal'!O$75)/$B$4</f>
        <v>#N/A</v>
      </c>
      <c r="O28" s="4" t="e">
        <f>('Per Capita Nominal'!P28*'Per Capita Nominal'!P$75)/$B$4</f>
        <v>#N/A</v>
      </c>
      <c r="P28" s="4" t="e">
        <f>('Per Capita Nominal'!Q28*'Per Capita Nominal'!Q$75)/$B$4</f>
        <v>#N/A</v>
      </c>
      <c r="Q28" s="4" t="e">
        <f>('Per Capita Nominal'!R28*'Per Capita Nominal'!R$75)/$B$4</f>
        <v>#N/A</v>
      </c>
      <c r="R28" s="4" t="e">
        <f>('Per Capita Nominal'!S28*'Per Capita Nominal'!S$75)/$B$4</f>
        <v>#N/A</v>
      </c>
      <c r="S28" s="4" t="e">
        <f>('Per Capita Nominal'!T28*'Per Capita Nominal'!T$75)/$B$4</f>
        <v>#N/A</v>
      </c>
      <c r="T28" s="4" t="e">
        <f>('Per Capita Nominal'!U28*'Per Capita Nominal'!U$75)/$B$4</f>
        <v>#N/A</v>
      </c>
      <c r="U28" s="4" t="e">
        <f>('Per Capita Nominal'!V28*'Per Capita Nominal'!V$75)/$B$4</f>
        <v>#N/A</v>
      </c>
      <c r="V28" s="4" t="e">
        <f>('Per Capita Nominal'!W28*'Per Capita Nominal'!W$75)/$B$4</f>
        <v>#N/A</v>
      </c>
      <c r="W28" s="4" t="e">
        <f>('Per Capita Nominal'!X28*'Per Capita Nominal'!X$75)/$B$4</f>
        <v>#N/A</v>
      </c>
      <c r="X28" s="4" t="e">
        <f>('Per Capita Nominal'!Y28*'Per Capita Nominal'!Y$75)/$B$4</f>
        <v>#N/A</v>
      </c>
      <c r="Y28" s="4" t="e">
        <f>('Per Capita Nominal'!Z28*'Per Capita Nominal'!Z$75)/$B$4</f>
        <v>#N/A</v>
      </c>
      <c r="Z28" s="4" t="e">
        <f>('Per Capita Nominal'!AA28*'Per Capita Nominal'!AA$75)/$B$4</f>
        <v>#N/A</v>
      </c>
      <c r="AA28" s="4" t="e">
        <f>('Per Capita Nominal'!AB28*'Per Capita Nominal'!AB$75)/$B$4</f>
        <v>#N/A</v>
      </c>
      <c r="AB28" s="4" t="e">
        <f>('Per Capita Nominal'!AC28*'Per Capita Nominal'!AC$75)/$B$4</f>
        <v>#N/A</v>
      </c>
      <c r="AC28" s="4" t="e">
        <f>('Per Capita Nominal'!AD28*'Per Capita Nominal'!AD$75)/$B$4</f>
        <v>#N/A</v>
      </c>
      <c r="AD28" s="4" t="e">
        <f>('Per Capita Nominal'!AE28*'Per Capita Nominal'!AE$75)/$B$4</f>
        <v>#N/A</v>
      </c>
      <c r="AE28" s="4" t="e">
        <f>('Per Capita Nominal'!AF28*'Per Capita Nominal'!AF$75)/$B$4</f>
        <v>#N/A</v>
      </c>
      <c r="AF28" s="4" t="e">
        <f>('Per Capita Nominal'!AG28*'Per Capita Nominal'!AG$75)/$B$4</f>
        <v>#N/A</v>
      </c>
      <c r="AG28" s="4" t="e">
        <f>('Per Capita Nominal'!AH28*'Per Capita Nominal'!AH$75)/$B$4</f>
        <v>#N/A</v>
      </c>
      <c r="AH28" s="4" t="e">
        <f>('Per Capita Nominal'!AI28*'Per Capita Nominal'!AI$75)/$B$4</f>
        <v>#N/A</v>
      </c>
      <c r="AI28" s="4" t="e">
        <f>('Per Capita Nominal'!AJ28*'Per Capita Nominal'!AJ$75)/$B$4</f>
        <v>#N/A</v>
      </c>
      <c r="AJ28" s="4" t="e">
        <f>('Per Capita Nominal'!AK28*'Per Capita Nominal'!AK$75)/$B$4</f>
        <v>#N/A</v>
      </c>
      <c r="AK28" s="4" t="e">
        <f>('Per Capita Nominal'!AL28*'Per Capita Nominal'!AL$75)/$B$4</f>
        <v>#N/A</v>
      </c>
      <c r="AL28" s="4" t="e">
        <f>('Per Capita Nominal'!AM28*'Per Capita Nominal'!AM$75)/$B$4</f>
        <v>#N/A</v>
      </c>
      <c r="AM28" s="4" t="e">
        <f>('Per Capita Nominal'!AN28*'Per Capita Nominal'!AN$75)/$B$4</f>
        <v>#N/A</v>
      </c>
      <c r="AN28" s="4" t="e">
        <f>('Per Capita Nominal'!AO28*'Per Capita Nominal'!AO$75)/$B$4</f>
        <v>#N/A</v>
      </c>
      <c r="AO28" s="4" t="e">
        <f>('Per Capita Nominal'!AP28*'Per Capita Nominal'!AP$75)/$B$4</f>
        <v>#N/A</v>
      </c>
      <c r="AP28" s="4" t="e">
        <f>('Per Capita Nominal'!AQ28*'Per Capita Nominal'!AQ$75)/$B$4</f>
        <v>#N/A</v>
      </c>
      <c r="AQ28" s="4" t="e">
        <f>('Per Capita Nominal'!AR28*'Per Capita Nominal'!AR$75)/$B$4</f>
        <v>#N/A</v>
      </c>
      <c r="AR28" s="4" t="e">
        <f>('Per Capita Nominal'!AS28*'Per Capita Nominal'!AS$75)/$B$4</f>
        <v>#N/A</v>
      </c>
      <c r="AS28" s="4" t="e">
        <f>('Per Capita Nominal'!AT28*'Per Capita Nominal'!AT$75)/$B$4</f>
        <v>#N/A</v>
      </c>
      <c r="AT28" s="4" t="e">
        <f>('Per Capita Nominal'!AU28*'Per Capita Nominal'!AU$75)/$B$4</f>
        <v>#N/A</v>
      </c>
      <c r="AU28" s="4" t="e">
        <f>('Per Capita Nominal'!AV28*'Per Capita Nominal'!AV$75)/$B$4</f>
        <v>#N/A</v>
      </c>
      <c r="AV28" s="4" t="e">
        <f>('Per Capita Nominal'!AW28*'Per Capita Nominal'!AW$75)/$B$4</f>
        <v>#N/A</v>
      </c>
      <c r="AW28" s="4" t="e">
        <f>('Per Capita Nominal'!AX28*'Per Capita Nominal'!AX$75)/$B$4</f>
        <v>#N/A</v>
      </c>
      <c r="AX28" s="4" t="e">
        <f>('Per Capita Nominal'!AY28*'Per Capita Nominal'!AY$75)/$B$4</f>
        <v>#N/A</v>
      </c>
      <c r="AY28" s="4" t="e">
        <f>('Per Capita Nominal'!AZ28*'Per Capita Nominal'!AZ$75)/$B$4</f>
        <v>#N/A</v>
      </c>
      <c r="AZ28" s="4" t="e">
        <f>('Per Capita Nominal'!BA28*'Per Capita Nominal'!BA$75)/$B$4</f>
        <v>#N/A</v>
      </c>
      <c r="BA28" s="4" t="e">
        <f>('Per Capita Nominal'!BB28*'Per Capita Nominal'!BB$75)/$B$4</f>
        <v>#N/A</v>
      </c>
      <c r="BB28" s="4" t="e">
        <f>('Per Capita Nominal'!BC28*'Per Capita Nominal'!BC$75)/$B$4</f>
        <v>#N/A</v>
      </c>
      <c r="BC28" s="4" t="e">
        <f>('Per Capita Nominal'!BD28*'Per Capita Nominal'!BD$75)/$B$4</f>
        <v>#N/A</v>
      </c>
      <c r="BD28" s="4" t="e">
        <f>('Per Capita Nominal'!BE28*'Per Capita Nominal'!BE$75)/$B$4</f>
        <v>#N/A</v>
      </c>
      <c r="BE28" s="4" t="e">
        <f>('Per Capita Nominal'!BF28*'Per Capita Nominal'!BF$75)/$B$4</f>
        <v>#N/A</v>
      </c>
      <c r="BF28" s="4" t="e">
        <f>('Per Capita Nominal'!BG28*'Per Capita Nominal'!BG$75)/$B$4</f>
        <v>#N/A</v>
      </c>
      <c r="BG28" s="4" t="e">
        <f>('Per Capita Nominal'!BH28*'Per Capita Nominal'!BH$75)/$B$4</f>
        <v>#N/A</v>
      </c>
      <c r="BH28" s="4" t="e">
        <f>('Per Capita Nominal'!BI28*'Per Capita Nominal'!BI$75)/$B$4</f>
        <v>#N/A</v>
      </c>
      <c r="BI28" s="4" t="e">
        <f>('Per Capita Nominal'!BJ28*'Per Capita Nominal'!BJ$75)/$B$4</f>
        <v>#N/A</v>
      </c>
      <c r="BJ28" s="4" t="e">
        <f>('Per Capita Nominal'!BK28*'Per Capita Nominal'!BK$75)/$B$4</f>
        <v>#N/A</v>
      </c>
      <c r="BK28" s="4" t="e">
        <f>('Per Capita Nominal'!BL28*'Per Capita Nominal'!BL$75)/$B$4</f>
        <v>#N/A</v>
      </c>
      <c r="BL28" s="4" t="e">
        <f>('Per Capita Nominal'!BM28*'Per Capita Nominal'!BM$75)/$B$4</f>
        <v>#N/A</v>
      </c>
      <c r="BM28" s="4" t="e">
        <f>('Per Capita Nominal'!BN28*'Per Capita Nominal'!BN$75)/$B$4</f>
        <v>#N/A</v>
      </c>
      <c r="BN28" s="4" t="e">
        <f>('Per Capita Nominal'!BO28*'Per Capita Nominal'!BO$75)/$B$4</f>
        <v>#N/A</v>
      </c>
      <c r="BO28" s="4" t="e">
        <f>('Per Capita Nominal'!BP28*'Per Capita Nominal'!BP$75)/$B$4</f>
        <v>#N/A</v>
      </c>
      <c r="BP28" s="4" t="e">
        <f>('Per Capita Nominal'!BQ28*'Per Capita Nominal'!BQ$75)/$B$4</f>
        <v>#N/A</v>
      </c>
      <c r="BQ28" s="4" t="e">
        <f>('Per Capita Nominal'!BR28*'Per Capita Nominal'!BR$75)/$B$4</f>
        <v>#N/A</v>
      </c>
      <c r="BR28" s="4" t="e">
        <f>('Per Capita Nominal'!BS28*'Per Capita Nominal'!BS$75)/$B$4</f>
        <v>#N/A</v>
      </c>
      <c r="BS28" s="4" t="e">
        <f>('Per Capita Nominal'!BT28*'Per Capita Nominal'!BT$75)/$B$4</f>
        <v>#N/A</v>
      </c>
      <c r="BT28" s="4" t="e">
        <f>('Per Capita Nominal'!BU28*'Per Capita Nominal'!BU$75)/$B$4</f>
        <v>#N/A</v>
      </c>
      <c r="BU28" s="4" t="e">
        <f>('Per Capita Nominal'!BV28*'Per Capita Nominal'!BV$75)/$B$4</f>
        <v>#N/A</v>
      </c>
      <c r="BV28" s="4" t="e">
        <f>('Per Capita Nominal'!BW28*'Per Capita Nominal'!BW$75)/$B$4</f>
        <v>#N/A</v>
      </c>
      <c r="BW28" s="4" t="e">
        <f>('Per Capita Nominal'!BX28*'Per Capita Nominal'!BX$75)/$B$4</f>
        <v>#N/A</v>
      </c>
      <c r="BX28" s="4" t="e">
        <f>('Per Capita Nominal'!BY28*'Per Capita Nominal'!BY$75)/$B$4</f>
        <v>#N/A</v>
      </c>
      <c r="BY28" s="4" t="e">
        <f>('Per Capita Nominal'!BZ28*'Per Capita Nominal'!BZ$75)/$B$4</f>
        <v>#N/A</v>
      </c>
      <c r="BZ28" s="4" t="e">
        <f>('Per Capita Nominal'!CA28*'Per Capita Nominal'!CA$75)/$B$4</f>
        <v>#N/A</v>
      </c>
      <c r="CA28" s="4" t="e">
        <f>('Per Capita Nominal'!CB28*'Per Capita Nominal'!CB$75)/$B$4</f>
        <v>#N/A</v>
      </c>
      <c r="CB28" s="4" t="e">
        <f>('Per Capita Nominal'!CC28*'Per Capita Nominal'!CC$75)/$B$4</f>
        <v>#N/A</v>
      </c>
      <c r="CC28" s="4" t="e">
        <f>('Per Capita Nominal'!CD28*'Per Capita Nominal'!CD$75)/$B$4</f>
        <v>#N/A</v>
      </c>
      <c r="CD28" s="4" t="e">
        <f>('Per Capita Nominal'!CE28*'Per Capita Nominal'!CE$75)/$B$4</f>
        <v>#N/A</v>
      </c>
      <c r="CE28" s="4" t="e">
        <f>('Per Capita Nominal'!CF28*'Per Capita Nominal'!CF$75)/$B$4</f>
        <v>#N/A</v>
      </c>
      <c r="CF28" s="4" t="e">
        <f>('Per Capita Nominal'!CG28*'Per Capita Nominal'!CG$75)/$B$4</f>
        <v>#N/A</v>
      </c>
      <c r="CG28" s="4" t="e">
        <f>('Per Capita Nominal'!CH28*'Per Capita Nominal'!CH$75)/$B$4</f>
        <v>#N/A</v>
      </c>
      <c r="CH28" s="4" t="e">
        <f>('Per Capita Nominal'!CI28*'Per Capita Nominal'!CI$75)/$B$4</f>
        <v>#N/A</v>
      </c>
      <c r="CI28" s="4" t="e">
        <f>('Per Capita Nominal'!CJ28*'Per Capita Nominal'!CJ$75)/$B$4</f>
        <v>#N/A</v>
      </c>
      <c r="CJ28" s="4" t="e">
        <f>('Per Capita Nominal'!CK28*'Per Capita Nominal'!CK$75)/$B$4</f>
        <v>#N/A</v>
      </c>
      <c r="CK28" s="4" t="e">
        <f>('Per Capita Nominal'!CL28*'Per Capita Nominal'!CL$75)/$B$4</f>
        <v>#N/A</v>
      </c>
      <c r="CL28" s="4" t="e">
        <f>('Per Capita Nominal'!CM28*'Per Capita Nominal'!CM$75)/$B$4</f>
        <v>#N/A</v>
      </c>
      <c r="CM28" s="4" t="e">
        <f>('Per Capita Nominal'!CN28*'Per Capita Nominal'!CN$75)/$B$4</f>
        <v>#N/A</v>
      </c>
      <c r="CN28" s="4" t="e">
        <f>('Per Capita Nominal'!CO28*'Per Capita Nominal'!CO$75)/$B$4</f>
        <v>#N/A</v>
      </c>
      <c r="CO28" s="4" t="e">
        <f>('Per Capita Nominal'!CP28*'Per Capita Nominal'!CP$75)/$B$4</f>
        <v>#N/A</v>
      </c>
    </row>
    <row r="29" spans="1:93" outlineLevel="4">
      <c r="A29" s="205" t="s">
        <v>397</v>
      </c>
      <c r="B29" s="4" t="e">
        <f t="shared" si="0"/>
        <v>#N/A</v>
      </c>
      <c r="C29" s="10" t="e">
        <f>('Per Capita Nominal'!D29*'Per Capita Nominal'!D$75)/$B$4</f>
        <v>#N/A</v>
      </c>
      <c r="D29" s="4" t="e">
        <f>('Per Capita Nominal'!E29*'Per Capita Nominal'!E$75)/$B$4</f>
        <v>#N/A</v>
      </c>
      <c r="E29" s="4" t="e">
        <f>('Per Capita Nominal'!F29*'Per Capita Nominal'!F$75)/$B$4</f>
        <v>#N/A</v>
      </c>
      <c r="F29" s="4" t="e">
        <f>('Per Capita Nominal'!G29*'Per Capita Nominal'!G$75)/$B$4</f>
        <v>#N/A</v>
      </c>
      <c r="G29" s="4" t="e">
        <f>('Per Capita Nominal'!H29*'Per Capita Nominal'!H$75)/$B$4</f>
        <v>#N/A</v>
      </c>
      <c r="H29" s="4" t="e">
        <f>('Per Capita Nominal'!I29*'Per Capita Nominal'!I$75)/$B$4</f>
        <v>#N/A</v>
      </c>
      <c r="I29" s="4" t="e">
        <f>('Per Capita Nominal'!J29*'Per Capita Nominal'!J$75)/$B$4</f>
        <v>#N/A</v>
      </c>
      <c r="J29" s="4" t="e">
        <f>('Per Capita Nominal'!K29*'Per Capita Nominal'!K$75)/$B$4</f>
        <v>#N/A</v>
      </c>
      <c r="K29" s="4" t="e">
        <f>('Per Capita Nominal'!L29*'Per Capita Nominal'!L$75)/$B$4</f>
        <v>#N/A</v>
      </c>
      <c r="L29" s="4" t="e">
        <f>('Per Capita Nominal'!M29*'Per Capita Nominal'!M$75)/$B$4</f>
        <v>#N/A</v>
      </c>
      <c r="M29" s="4" t="e">
        <f>('Per Capita Nominal'!N29*'Per Capita Nominal'!N$75)/$B$4</f>
        <v>#N/A</v>
      </c>
      <c r="N29" s="4" t="e">
        <f>('Per Capita Nominal'!O29*'Per Capita Nominal'!O$75)/$B$4</f>
        <v>#N/A</v>
      </c>
      <c r="O29" s="4" t="e">
        <f>('Per Capita Nominal'!P29*'Per Capita Nominal'!P$75)/$B$4</f>
        <v>#N/A</v>
      </c>
      <c r="P29" s="4" t="e">
        <f>('Per Capita Nominal'!Q29*'Per Capita Nominal'!Q$75)/$B$4</f>
        <v>#N/A</v>
      </c>
      <c r="Q29" s="4" t="e">
        <f>('Per Capita Nominal'!R29*'Per Capita Nominal'!R$75)/$B$4</f>
        <v>#N/A</v>
      </c>
      <c r="R29" s="4" t="e">
        <f>('Per Capita Nominal'!S29*'Per Capita Nominal'!S$75)/$B$4</f>
        <v>#N/A</v>
      </c>
      <c r="S29" s="4" t="e">
        <f>('Per Capita Nominal'!T29*'Per Capita Nominal'!T$75)/$B$4</f>
        <v>#N/A</v>
      </c>
      <c r="T29" s="4" t="e">
        <f>('Per Capita Nominal'!U29*'Per Capita Nominal'!U$75)/$B$4</f>
        <v>#N/A</v>
      </c>
      <c r="U29" s="4" t="e">
        <f>('Per Capita Nominal'!V29*'Per Capita Nominal'!V$75)/$B$4</f>
        <v>#N/A</v>
      </c>
      <c r="V29" s="4" t="e">
        <f>('Per Capita Nominal'!W29*'Per Capita Nominal'!W$75)/$B$4</f>
        <v>#N/A</v>
      </c>
      <c r="W29" s="4" t="e">
        <f>('Per Capita Nominal'!X29*'Per Capita Nominal'!X$75)/$B$4</f>
        <v>#N/A</v>
      </c>
      <c r="X29" s="4" t="e">
        <f>('Per Capita Nominal'!Y29*'Per Capita Nominal'!Y$75)/$B$4</f>
        <v>#N/A</v>
      </c>
      <c r="Y29" s="4" t="e">
        <f>('Per Capita Nominal'!Z29*'Per Capita Nominal'!Z$75)/$B$4</f>
        <v>#N/A</v>
      </c>
      <c r="Z29" s="4" t="e">
        <f>('Per Capita Nominal'!AA29*'Per Capita Nominal'!AA$75)/$B$4</f>
        <v>#N/A</v>
      </c>
      <c r="AA29" s="4" t="e">
        <f>('Per Capita Nominal'!AB29*'Per Capita Nominal'!AB$75)/$B$4</f>
        <v>#N/A</v>
      </c>
      <c r="AB29" s="4" t="e">
        <f>('Per Capita Nominal'!AC29*'Per Capita Nominal'!AC$75)/$B$4</f>
        <v>#N/A</v>
      </c>
      <c r="AC29" s="4" t="e">
        <f>('Per Capita Nominal'!AD29*'Per Capita Nominal'!AD$75)/$B$4</f>
        <v>#N/A</v>
      </c>
      <c r="AD29" s="4" t="e">
        <f>('Per Capita Nominal'!AE29*'Per Capita Nominal'!AE$75)/$B$4</f>
        <v>#N/A</v>
      </c>
      <c r="AE29" s="4" t="e">
        <f>('Per Capita Nominal'!AF29*'Per Capita Nominal'!AF$75)/$B$4</f>
        <v>#N/A</v>
      </c>
      <c r="AF29" s="4" t="e">
        <f>('Per Capita Nominal'!AG29*'Per Capita Nominal'!AG$75)/$B$4</f>
        <v>#N/A</v>
      </c>
      <c r="AG29" s="4" t="e">
        <f>('Per Capita Nominal'!AH29*'Per Capita Nominal'!AH$75)/$B$4</f>
        <v>#N/A</v>
      </c>
      <c r="AH29" s="4" t="e">
        <f>('Per Capita Nominal'!AI29*'Per Capita Nominal'!AI$75)/$B$4</f>
        <v>#N/A</v>
      </c>
      <c r="AI29" s="4" t="e">
        <f>('Per Capita Nominal'!AJ29*'Per Capita Nominal'!AJ$75)/$B$4</f>
        <v>#N/A</v>
      </c>
      <c r="AJ29" s="4" t="e">
        <f>('Per Capita Nominal'!AK29*'Per Capita Nominal'!AK$75)/$B$4</f>
        <v>#N/A</v>
      </c>
      <c r="AK29" s="4" t="e">
        <f>('Per Capita Nominal'!AL29*'Per Capita Nominal'!AL$75)/$B$4</f>
        <v>#N/A</v>
      </c>
      <c r="AL29" s="4" t="e">
        <f>('Per Capita Nominal'!AM29*'Per Capita Nominal'!AM$75)/$B$4</f>
        <v>#N/A</v>
      </c>
      <c r="AM29" s="4" t="e">
        <f>('Per Capita Nominal'!AN29*'Per Capita Nominal'!AN$75)/$B$4</f>
        <v>#N/A</v>
      </c>
      <c r="AN29" s="4" t="e">
        <f>('Per Capita Nominal'!AO29*'Per Capita Nominal'!AO$75)/$B$4</f>
        <v>#N/A</v>
      </c>
      <c r="AO29" s="4" t="e">
        <f>('Per Capita Nominal'!AP29*'Per Capita Nominal'!AP$75)/$B$4</f>
        <v>#N/A</v>
      </c>
      <c r="AP29" s="4" t="e">
        <f>('Per Capita Nominal'!AQ29*'Per Capita Nominal'!AQ$75)/$B$4</f>
        <v>#N/A</v>
      </c>
      <c r="AQ29" s="4" t="e">
        <f>('Per Capita Nominal'!AR29*'Per Capita Nominal'!AR$75)/$B$4</f>
        <v>#N/A</v>
      </c>
      <c r="AR29" s="4" t="e">
        <f>('Per Capita Nominal'!AS29*'Per Capita Nominal'!AS$75)/$B$4</f>
        <v>#N/A</v>
      </c>
      <c r="AS29" s="4" t="e">
        <f>('Per Capita Nominal'!AT29*'Per Capita Nominal'!AT$75)/$B$4</f>
        <v>#N/A</v>
      </c>
      <c r="AT29" s="4" t="e">
        <f>('Per Capita Nominal'!AU29*'Per Capita Nominal'!AU$75)/$B$4</f>
        <v>#N/A</v>
      </c>
      <c r="AU29" s="4" t="e">
        <f>('Per Capita Nominal'!AV29*'Per Capita Nominal'!AV$75)/$B$4</f>
        <v>#N/A</v>
      </c>
      <c r="AV29" s="4" t="e">
        <f>('Per Capita Nominal'!AW29*'Per Capita Nominal'!AW$75)/$B$4</f>
        <v>#N/A</v>
      </c>
      <c r="AW29" s="4" t="e">
        <f>('Per Capita Nominal'!AX29*'Per Capita Nominal'!AX$75)/$B$4</f>
        <v>#N/A</v>
      </c>
      <c r="AX29" s="4" t="e">
        <f>('Per Capita Nominal'!AY29*'Per Capita Nominal'!AY$75)/$B$4</f>
        <v>#N/A</v>
      </c>
      <c r="AY29" s="4" t="e">
        <f>('Per Capita Nominal'!AZ29*'Per Capita Nominal'!AZ$75)/$B$4</f>
        <v>#N/A</v>
      </c>
      <c r="AZ29" s="4" t="e">
        <f>('Per Capita Nominal'!BA29*'Per Capita Nominal'!BA$75)/$B$4</f>
        <v>#N/A</v>
      </c>
      <c r="BA29" s="4" t="e">
        <f>('Per Capita Nominal'!BB29*'Per Capita Nominal'!BB$75)/$B$4</f>
        <v>#N/A</v>
      </c>
      <c r="BB29" s="4" t="e">
        <f>('Per Capita Nominal'!BC29*'Per Capita Nominal'!BC$75)/$B$4</f>
        <v>#N/A</v>
      </c>
      <c r="BC29" s="4" t="e">
        <f>('Per Capita Nominal'!BD29*'Per Capita Nominal'!BD$75)/$B$4</f>
        <v>#N/A</v>
      </c>
      <c r="BD29" s="4" t="e">
        <f>('Per Capita Nominal'!BE29*'Per Capita Nominal'!BE$75)/$B$4</f>
        <v>#N/A</v>
      </c>
      <c r="BE29" s="4" t="e">
        <f>('Per Capita Nominal'!BF29*'Per Capita Nominal'!BF$75)/$B$4</f>
        <v>#N/A</v>
      </c>
      <c r="BF29" s="4" t="e">
        <f>('Per Capita Nominal'!BG29*'Per Capita Nominal'!BG$75)/$B$4</f>
        <v>#N/A</v>
      </c>
      <c r="BG29" s="4" t="e">
        <f>('Per Capita Nominal'!BH29*'Per Capita Nominal'!BH$75)/$B$4</f>
        <v>#N/A</v>
      </c>
      <c r="BH29" s="4" t="e">
        <f>('Per Capita Nominal'!BI29*'Per Capita Nominal'!BI$75)/$B$4</f>
        <v>#N/A</v>
      </c>
      <c r="BI29" s="4" t="e">
        <f>('Per Capita Nominal'!BJ29*'Per Capita Nominal'!BJ$75)/$B$4</f>
        <v>#N/A</v>
      </c>
      <c r="BJ29" s="4" t="e">
        <f>('Per Capita Nominal'!BK29*'Per Capita Nominal'!BK$75)/$B$4</f>
        <v>#N/A</v>
      </c>
      <c r="BK29" s="4" t="e">
        <f>('Per Capita Nominal'!BL29*'Per Capita Nominal'!BL$75)/$B$4</f>
        <v>#N/A</v>
      </c>
      <c r="BL29" s="4" t="e">
        <f>('Per Capita Nominal'!BM29*'Per Capita Nominal'!BM$75)/$B$4</f>
        <v>#N/A</v>
      </c>
      <c r="BM29" s="4" t="e">
        <f>('Per Capita Nominal'!BN29*'Per Capita Nominal'!BN$75)/$B$4</f>
        <v>#N/A</v>
      </c>
      <c r="BN29" s="4" t="e">
        <f>('Per Capita Nominal'!BO29*'Per Capita Nominal'!BO$75)/$B$4</f>
        <v>#N/A</v>
      </c>
      <c r="BO29" s="4" t="e">
        <f>('Per Capita Nominal'!BP29*'Per Capita Nominal'!BP$75)/$B$4</f>
        <v>#N/A</v>
      </c>
      <c r="BP29" s="4" t="e">
        <f>('Per Capita Nominal'!BQ29*'Per Capita Nominal'!BQ$75)/$B$4</f>
        <v>#N/A</v>
      </c>
      <c r="BQ29" s="4" t="e">
        <f>('Per Capita Nominal'!BR29*'Per Capita Nominal'!BR$75)/$B$4</f>
        <v>#N/A</v>
      </c>
      <c r="BR29" s="4" t="e">
        <f>('Per Capita Nominal'!BS29*'Per Capita Nominal'!BS$75)/$B$4</f>
        <v>#N/A</v>
      </c>
      <c r="BS29" s="4" t="e">
        <f>('Per Capita Nominal'!BT29*'Per Capita Nominal'!BT$75)/$B$4</f>
        <v>#N/A</v>
      </c>
      <c r="BT29" s="4" t="e">
        <f>('Per Capita Nominal'!BU29*'Per Capita Nominal'!BU$75)/$B$4</f>
        <v>#N/A</v>
      </c>
      <c r="BU29" s="4" t="e">
        <f>('Per Capita Nominal'!BV29*'Per Capita Nominal'!BV$75)/$B$4</f>
        <v>#N/A</v>
      </c>
      <c r="BV29" s="4" t="e">
        <f>('Per Capita Nominal'!BW29*'Per Capita Nominal'!BW$75)/$B$4</f>
        <v>#N/A</v>
      </c>
      <c r="BW29" s="4" t="e">
        <f>('Per Capita Nominal'!BX29*'Per Capita Nominal'!BX$75)/$B$4</f>
        <v>#N/A</v>
      </c>
      <c r="BX29" s="4" t="e">
        <f>('Per Capita Nominal'!BY29*'Per Capita Nominal'!BY$75)/$B$4</f>
        <v>#N/A</v>
      </c>
      <c r="BY29" s="4" t="e">
        <f>('Per Capita Nominal'!BZ29*'Per Capita Nominal'!BZ$75)/$B$4</f>
        <v>#N/A</v>
      </c>
      <c r="BZ29" s="4" t="e">
        <f>('Per Capita Nominal'!CA29*'Per Capita Nominal'!CA$75)/$B$4</f>
        <v>#N/A</v>
      </c>
      <c r="CA29" s="4" t="e">
        <f>('Per Capita Nominal'!CB29*'Per Capita Nominal'!CB$75)/$B$4</f>
        <v>#N/A</v>
      </c>
      <c r="CB29" s="4" t="e">
        <f>('Per Capita Nominal'!CC29*'Per Capita Nominal'!CC$75)/$B$4</f>
        <v>#N/A</v>
      </c>
      <c r="CC29" s="4" t="e">
        <f>('Per Capita Nominal'!CD29*'Per Capita Nominal'!CD$75)/$B$4</f>
        <v>#N/A</v>
      </c>
      <c r="CD29" s="4" t="e">
        <f>('Per Capita Nominal'!CE29*'Per Capita Nominal'!CE$75)/$B$4</f>
        <v>#N/A</v>
      </c>
      <c r="CE29" s="4" t="e">
        <f>('Per Capita Nominal'!CF29*'Per Capita Nominal'!CF$75)/$B$4</f>
        <v>#N/A</v>
      </c>
      <c r="CF29" s="4" t="e">
        <f>('Per Capita Nominal'!CG29*'Per Capita Nominal'!CG$75)/$B$4</f>
        <v>#N/A</v>
      </c>
      <c r="CG29" s="4" t="e">
        <f>('Per Capita Nominal'!CH29*'Per Capita Nominal'!CH$75)/$B$4</f>
        <v>#N/A</v>
      </c>
      <c r="CH29" s="4" t="e">
        <f>('Per Capita Nominal'!CI29*'Per Capita Nominal'!CI$75)/$B$4</f>
        <v>#N/A</v>
      </c>
      <c r="CI29" s="4" t="e">
        <f>('Per Capita Nominal'!CJ29*'Per Capita Nominal'!CJ$75)/$B$4</f>
        <v>#N/A</v>
      </c>
      <c r="CJ29" s="4" t="e">
        <f>('Per Capita Nominal'!CK29*'Per Capita Nominal'!CK$75)/$B$4</f>
        <v>#N/A</v>
      </c>
      <c r="CK29" s="4" t="e">
        <f>('Per Capita Nominal'!CL29*'Per Capita Nominal'!CL$75)/$B$4</f>
        <v>#N/A</v>
      </c>
      <c r="CL29" s="4" t="e">
        <f>('Per Capita Nominal'!CM29*'Per Capita Nominal'!CM$75)/$B$4</f>
        <v>#N/A</v>
      </c>
      <c r="CM29" s="4" t="e">
        <f>('Per Capita Nominal'!CN29*'Per Capita Nominal'!CN$75)/$B$4</f>
        <v>#N/A</v>
      </c>
      <c r="CN29" s="4" t="e">
        <f>('Per Capita Nominal'!CO29*'Per Capita Nominal'!CO$75)/$B$4</f>
        <v>#N/A</v>
      </c>
      <c r="CO29" s="4" t="e">
        <f>('Per Capita Nominal'!CP29*'Per Capita Nominal'!CP$75)/$B$4</f>
        <v>#N/A</v>
      </c>
    </row>
    <row r="30" spans="1:93" s="36" customFormat="1" outlineLevel="3">
      <c r="A30" s="234" t="s">
        <v>380</v>
      </c>
      <c r="B30" s="4" t="e">
        <f t="shared" si="0"/>
        <v>#N/A</v>
      </c>
      <c r="C30" s="10" t="e">
        <f>('Per Capita Nominal'!D30*'Per Capita Nominal'!D$75)/$B$4</f>
        <v>#N/A</v>
      </c>
      <c r="D30" s="4" t="e">
        <f>('Per Capita Nominal'!E30*'Per Capita Nominal'!E$75)/$B$4</f>
        <v>#N/A</v>
      </c>
      <c r="E30" s="4" t="e">
        <f>('Per Capita Nominal'!F30*'Per Capita Nominal'!F$75)/$B$4</f>
        <v>#N/A</v>
      </c>
      <c r="F30" s="4" t="e">
        <f>('Per Capita Nominal'!G30*'Per Capita Nominal'!G$75)/$B$4</f>
        <v>#N/A</v>
      </c>
      <c r="G30" s="4" t="e">
        <f>('Per Capita Nominal'!H30*'Per Capita Nominal'!H$75)/$B$4</f>
        <v>#N/A</v>
      </c>
      <c r="H30" s="4" t="e">
        <f>('Per Capita Nominal'!I30*'Per Capita Nominal'!I$75)/$B$4</f>
        <v>#N/A</v>
      </c>
      <c r="I30" s="4" t="e">
        <f>('Per Capita Nominal'!J30*'Per Capita Nominal'!J$75)/$B$4</f>
        <v>#N/A</v>
      </c>
      <c r="J30" s="4" t="e">
        <f>('Per Capita Nominal'!K30*'Per Capita Nominal'!K$75)/$B$4</f>
        <v>#N/A</v>
      </c>
      <c r="K30" s="4" t="e">
        <f>('Per Capita Nominal'!L30*'Per Capita Nominal'!L$75)/$B$4</f>
        <v>#N/A</v>
      </c>
      <c r="L30" s="4" t="e">
        <f>('Per Capita Nominal'!M30*'Per Capita Nominal'!M$75)/$B$4</f>
        <v>#N/A</v>
      </c>
      <c r="M30" s="4" t="e">
        <f>('Per Capita Nominal'!N30*'Per Capita Nominal'!N$75)/$B$4</f>
        <v>#N/A</v>
      </c>
      <c r="N30" s="4" t="e">
        <f>('Per Capita Nominal'!O30*'Per Capita Nominal'!O$75)/$B$4</f>
        <v>#N/A</v>
      </c>
      <c r="O30" s="4" t="e">
        <f>('Per Capita Nominal'!P30*'Per Capita Nominal'!P$75)/$B$4</f>
        <v>#N/A</v>
      </c>
      <c r="P30" s="4" t="e">
        <f>('Per Capita Nominal'!Q30*'Per Capita Nominal'!Q$75)/$B$4</f>
        <v>#N/A</v>
      </c>
      <c r="Q30" s="4" t="e">
        <f>('Per Capita Nominal'!R30*'Per Capita Nominal'!R$75)/$B$4</f>
        <v>#N/A</v>
      </c>
      <c r="R30" s="4" t="e">
        <f>('Per Capita Nominal'!S30*'Per Capita Nominal'!S$75)/$B$4</f>
        <v>#N/A</v>
      </c>
      <c r="S30" s="4" t="e">
        <f>('Per Capita Nominal'!T30*'Per Capita Nominal'!T$75)/$B$4</f>
        <v>#N/A</v>
      </c>
      <c r="T30" s="4" t="e">
        <f>('Per Capita Nominal'!U30*'Per Capita Nominal'!U$75)/$B$4</f>
        <v>#N/A</v>
      </c>
      <c r="U30" s="4" t="e">
        <f>('Per Capita Nominal'!V30*'Per Capita Nominal'!V$75)/$B$4</f>
        <v>#N/A</v>
      </c>
      <c r="V30" s="4" t="e">
        <f>('Per Capita Nominal'!W30*'Per Capita Nominal'!W$75)/$B$4</f>
        <v>#N/A</v>
      </c>
      <c r="W30" s="4" t="e">
        <f>('Per Capita Nominal'!X30*'Per Capita Nominal'!X$75)/$B$4</f>
        <v>#N/A</v>
      </c>
      <c r="X30" s="4" t="e">
        <f>('Per Capita Nominal'!Y30*'Per Capita Nominal'!Y$75)/$B$4</f>
        <v>#N/A</v>
      </c>
      <c r="Y30" s="4" t="e">
        <f>('Per Capita Nominal'!Z30*'Per Capita Nominal'!Z$75)/$B$4</f>
        <v>#N/A</v>
      </c>
      <c r="Z30" s="4" t="e">
        <f>('Per Capita Nominal'!AA30*'Per Capita Nominal'!AA$75)/$B$4</f>
        <v>#N/A</v>
      </c>
      <c r="AA30" s="4" t="e">
        <f>('Per Capita Nominal'!AB30*'Per Capita Nominal'!AB$75)/$B$4</f>
        <v>#N/A</v>
      </c>
      <c r="AB30" s="4" t="e">
        <f>('Per Capita Nominal'!AC30*'Per Capita Nominal'!AC$75)/$B$4</f>
        <v>#N/A</v>
      </c>
      <c r="AC30" s="4" t="e">
        <f>('Per Capita Nominal'!AD30*'Per Capita Nominal'!AD$75)/$B$4</f>
        <v>#N/A</v>
      </c>
      <c r="AD30" s="4" t="e">
        <f>('Per Capita Nominal'!AE30*'Per Capita Nominal'!AE$75)/$B$4</f>
        <v>#N/A</v>
      </c>
      <c r="AE30" s="4" t="e">
        <f>('Per Capita Nominal'!AF30*'Per Capita Nominal'!AF$75)/$B$4</f>
        <v>#N/A</v>
      </c>
      <c r="AF30" s="4" t="e">
        <f>('Per Capita Nominal'!AG30*'Per Capita Nominal'!AG$75)/$B$4</f>
        <v>#N/A</v>
      </c>
      <c r="AG30" s="4" t="e">
        <f>('Per Capita Nominal'!AH30*'Per Capita Nominal'!AH$75)/$B$4</f>
        <v>#N/A</v>
      </c>
      <c r="AH30" s="4" t="e">
        <f>('Per Capita Nominal'!AI30*'Per Capita Nominal'!AI$75)/$B$4</f>
        <v>#N/A</v>
      </c>
      <c r="AI30" s="4" t="e">
        <f>('Per Capita Nominal'!AJ30*'Per Capita Nominal'!AJ$75)/$B$4</f>
        <v>#N/A</v>
      </c>
      <c r="AJ30" s="4" t="e">
        <f>('Per Capita Nominal'!AK30*'Per Capita Nominal'!AK$75)/$B$4</f>
        <v>#N/A</v>
      </c>
      <c r="AK30" s="4" t="e">
        <f>('Per Capita Nominal'!AL30*'Per Capita Nominal'!AL$75)/$B$4</f>
        <v>#N/A</v>
      </c>
      <c r="AL30" s="4" t="e">
        <f>('Per Capita Nominal'!AM30*'Per Capita Nominal'!AM$75)/$B$4</f>
        <v>#N/A</v>
      </c>
      <c r="AM30" s="4" t="e">
        <f>('Per Capita Nominal'!AN30*'Per Capita Nominal'!AN$75)/$B$4</f>
        <v>#N/A</v>
      </c>
      <c r="AN30" s="4" t="e">
        <f>('Per Capita Nominal'!AO30*'Per Capita Nominal'!AO$75)/$B$4</f>
        <v>#N/A</v>
      </c>
      <c r="AO30" s="4" t="e">
        <f>('Per Capita Nominal'!AP30*'Per Capita Nominal'!AP$75)/$B$4</f>
        <v>#N/A</v>
      </c>
      <c r="AP30" s="4" t="e">
        <f>('Per Capita Nominal'!AQ30*'Per Capita Nominal'!AQ$75)/$B$4</f>
        <v>#N/A</v>
      </c>
      <c r="AQ30" s="4" t="e">
        <f>('Per Capita Nominal'!AR30*'Per Capita Nominal'!AR$75)/$B$4</f>
        <v>#N/A</v>
      </c>
      <c r="AR30" s="4" t="e">
        <f>('Per Capita Nominal'!AS30*'Per Capita Nominal'!AS$75)/$B$4</f>
        <v>#N/A</v>
      </c>
      <c r="AS30" s="4" t="e">
        <f>('Per Capita Nominal'!AT30*'Per Capita Nominal'!AT$75)/$B$4</f>
        <v>#N/A</v>
      </c>
      <c r="AT30" s="4" t="e">
        <f>('Per Capita Nominal'!AU30*'Per Capita Nominal'!AU$75)/$B$4</f>
        <v>#N/A</v>
      </c>
      <c r="AU30" s="4" t="e">
        <f>('Per Capita Nominal'!AV30*'Per Capita Nominal'!AV$75)/$B$4</f>
        <v>#N/A</v>
      </c>
      <c r="AV30" s="4" t="e">
        <f>('Per Capita Nominal'!AW30*'Per Capita Nominal'!AW$75)/$B$4</f>
        <v>#N/A</v>
      </c>
      <c r="AW30" s="4" t="e">
        <f>('Per Capita Nominal'!AX30*'Per Capita Nominal'!AX$75)/$B$4</f>
        <v>#N/A</v>
      </c>
      <c r="AX30" s="4" t="e">
        <f>('Per Capita Nominal'!AY30*'Per Capita Nominal'!AY$75)/$B$4</f>
        <v>#N/A</v>
      </c>
      <c r="AY30" s="4" t="e">
        <f>('Per Capita Nominal'!AZ30*'Per Capita Nominal'!AZ$75)/$B$4</f>
        <v>#N/A</v>
      </c>
      <c r="AZ30" s="4" t="e">
        <f>('Per Capita Nominal'!BA30*'Per Capita Nominal'!BA$75)/$B$4</f>
        <v>#N/A</v>
      </c>
      <c r="BA30" s="4" t="e">
        <f>('Per Capita Nominal'!BB30*'Per Capita Nominal'!BB$75)/$B$4</f>
        <v>#N/A</v>
      </c>
      <c r="BB30" s="4" t="e">
        <f>('Per Capita Nominal'!BC30*'Per Capita Nominal'!BC$75)/$B$4</f>
        <v>#N/A</v>
      </c>
      <c r="BC30" s="4" t="e">
        <f>('Per Capita Nominal'!BD30*'Per Capita Nominal'!BD$75)/$B$4</f>
        <v>#N/A</v>
      </c>
      <c r="BD30" s="4" t="e">
        <f>('Per Capita Nominal'!BE30*'Per Capita Nominal'!BE$75)/$B$4</f>
        <v>#N/A</v>
      </c>
      <c r="BE30" s="4" t="e">
        <f>('Per Capita Nominal'!BF30*'Per Capita Nominal'!BF$75)/$B$4</f>
        <v>#N/A</v>
      </c>
      <c r="BF30" s="4" t="e">
        <f>('Per Capita Nominal'!BG30*'Per Capita Nominal'!BG$75)/$B$4</f>
        <v>#N/A</v>
      </c>
      <c r="BG30" s="4" t="e">
        <f>('Per Capita Nominal'!BH30*'Per Capita Nominal'!BH$75)/$B$4</f>
        <v>#N/A</v>
      </c>
      <c r="BH30" s="4" t="e">
        <f>('Per Capita Nominal'!BI30*'Per Capita Nominal'!BI$75)/$B$4</f>
        <v>#N/A</v>
      </c>
      <c r="BI30" s="4" t="e">
        <f>('Per Capita Nominal'!BJ30*'Per Capita Nominal'!BJ$75)/$B$4</f>
        <v>#N/A</v>
      </c>
      <c r="BJ30" s="4" t="e">
        <f>('Per Capita Nominal'!BK30*'Per Capita Nominal'!BK$75)/$B$4</f>
        <v>#N/A</v>
      </c>
      <c r="BK30" s="4" t="e">
        <f>('Per Capita Nominal'!BL30*'Per Capita Nominal'!BL$75)/$B$4</f>
        <v>#N/A</v>
      </c>
      <c r="BL30" s="4" t="e">
        <f>('Per Capita Nominal'!BM30*'Per Capita Nominal'!BM$75)/$B$4</f>
        <v>#N/A</v>
      </c>
      <c r="BM30" s="4" t="e">
        <f>('Per Capita Nominal'!BN30*'Per Capita Nominal'!BN$75)/$B$4</f>
        <v>#N/A</v>
      </c>
      <c r="BN30" s="4" t="e">
        <f>('Per Capita Nominal'!BO30*'Per Capita Nominal'!BO$75)/$B$4</f>
        <v>#N/A</v>
      </c>
      <c r="BO30" s="4" t="e">
        <f>('Per Capita Nominal'!BP30*'Per Capita Nominal'!BP$75)/$B$4</f>
        <v>#N/A</v>
      </c>
      <c r="BP30" s="4" t="e">
        <f>('Per Capita Nominal'!BQ30*'Per Capita Nominal'!BQ$75)/$B$4</f>
        <v>#N/A</v>
      </c>
      <c r="BQ30" s="4" t="e">
        <f>('Per Capita Nominal'!BR30*'Per Capita Nominal'!BR$75)/$B$4</f>
        <v>#N/A</v>
      </c>
      <c r="BR30" s="4" t="e">
        <f>('Per Capita Nominal'!BS30*'Per Capita Nominal'!BS$75)/$B$4</f>
        <v>#N/A</v>
      </c>
      <c r="BS30" s="4" t="e">
        <f>('Per Capita Nominal'!BT30*'Per Capita Nominal'!BT$75)/$B$4</f>
        <v>#N/A</v>
      </c>
      <c r="BT30" s="4" t="e">
        <f>('Per Capita Nominal'!BU30*'Per Capita Nominal'!BU$75)/$B$4</f>
        <v>#N/A</v>
      </c>
      <c r="BU30" s="4" t="e">
        <f>('Per Capita Nominal'!BV30*'Per Capita Nominal'!BV$75)/$B$4</f>
        <v>#N/A</v>
      </c>
      <c r="BV30" s="4" t="e">
        <f>('Per Capita Nominal'!BW30*'Per Capita Nominal'!BW$75)/$B$4</f>
        <v>#N/A</v>
      </c>
      <c r="BW30" s="4" t="e">
        <f>('Per Capita Nominal'!BX30*'Per Capita Nominal'!BX$75)/$B$4</f>
        <v>#N/A</v>
      </c>
      <c r="BX30" s="4" t="e">
        <f>('Per Capita Nominal'!BY30*'Per Capita Nominal'!BY$75)/$B$4</f>
        <v>#N/A</v>
      </c>
      <c r="BY30" s="4" t="e">
        <f>('Per Capita Nominal'!BZ30*'Per Capita Nominal'!BZ$75)/$B$4</f>
        <v>#N/A</v>
      </c>
      <c r="BZ30" s="4" t="e">
        <f>('Per Capita Nominal'!CA30*'Per Capita Nominal'!CA$75)/$B$4</f>
        <v>#N/A</v>
      </c>
      <c r="CA30" s="4" t="e">
        <f>('Per Capita Nominal'!CB30*'Per Capita Nominal'!CB$75)/$B$4</f>
        <v>#N/A</v>
      </c>
      <c r="CB30" s="4" t="e">
        <f>('Per Capita Nominal'!CC30*'Per Capita Nominal'!CC$75)/$B$4</f>
        <v>#N/A</v>
      </c>
      <c r="CC30" s="4" t="e">
        <f>('Per Capita Nominal'!CD30*'Per Capita Nominal'!CD$75)/$B$4</f>
        <v>#N/A</v>
      </c>
      <c r="CD30" s="4" t="e">
        <f>('Per Capita Nominal'!CE30*'Per Capita Nominal'!CE$75)/$B$4</f>
        <v>#N/A</v>
      </c>
      <c r="CE30" s="4" t="e">
        <f>('Per Capita Nominal'!CF30*'Per Capita Nominal'!CF$75)/$B$4</f>
        <v>#N/A</v>
      </c>
      <c r="CF30" s="4" t="e">
        <f>('Per Capita Nominal'!CG30*'Per Capita Nominal'!CG$75)/$B$4</f>
        <v>#N/A</v>
      </c>
      <c r="CG30" s="4" t="e">
        <f>('Per Capita Nominal'!CH30*'Per Capita Nominal'!CH$75)/$B$4</f>
        <v>#N/A</v>
      </c>
      <c r="CH30" s="4" t="e">
        <f>('Per Capita Nominal'!CI30*'Per Capita Nominal'!CI$75)/$B$4</f>
        <v>#N/A</v>
      </c>
      <c r="CI30" s="4" t="e">
        <f>('Per Capita Nominal'!CJ30*'Per Capita Nominal'!CJ$75)/$B$4</f>
        <v>#N/A</v>
      </c>
      <c r="CJ30" s="4" t="e">
        <f>('Per Capita Nominal'!CK30*'Per Capita Nominal'!CK$75)/$B$4</f>
        <v>#N/A</v>
      </c>
      <c r="CK30" s="4" t="e">
        <f>('Per Capita Nominal'!CL30*'Per Capita Nominal'!CL$75)/$B$4</f>
        <v>#N/A</v>
      </c>
      <c r="CL30" s="4" t="e">
        <f>('Per Capita Nominal'!CM30*'Per Capita Nominal'!CM$75)/$B$4</f>
        <v>#N/A</v>
      </c>
      <c r="CM30" s="4" t="e">
        <f>('Per Capita Nominal'!CN30*'Per Capita Nominal'!CN$75)/$B$4</f>
        <v>#N/A</v>
      </c>
      <c r="CN30" s="4" t="e">
        <f>('Per Capita Nominal'!CO30*'Per Capita Nominal'!CO$75)/$B$4</f>
        <v>#N/A</v>
      </c>
      <c r="CO30" s="4" t="e">
        <f>('Per Capita Nominal'!CP30*'Per Capita Nominal'!CP$75)/$B$4</f>
        <v>#N/A</v>
      </c>
    </row>
    <row r="31" spans="1:93" s="36" customFormat="1" outlineLevel="4">
      <c r="A31" s="208" t="s">
        <v>381</v>
      </c>
      <c r="B31" s="4" t="e">
        <f t="shared" si="0"/>
        <v>#N/A</v>
      </c>
      <c r="C31" s="10" t="e">
        <f>('Per Capita Nominal'!D31*'Per Capita Nominal'!D$75)/$B$4</f>
        <v>#N/A</v>
      </c>
      <c r="D31" s="4" t="e">
        <f>('Per Capita Nominal'!E31*'Per Capita Nominal'!E$75)/$B$4</f>
        <v>#N/A</v>
      </c>
      <c r="E31" s="4" t="e">
        <f>('Per Capita Nominal'!F31*'Per Capita Nominal'!F$75)/$B$4</f>
        <v>#N/A</v>
      </c>
      <c r="F31" s="4" t="e">
        <f>('Per Capita Nominal'!G31*'Per Capita Nominal'!G$75)/$B$4</f>
        <v>#N/A</v>
      </c>
      <c r="G31" s="4" t="e">
        <f>('Per Capita Nominal'!H31*'Per Capita Nominal'!H$75)/$B$4</f>
        <v>#N/A</v>
      </c>
      <c r="H31" s="4" t="e">
        <f>('Per Capita Nominal'!I31*'Per Capita Nominal'!I$75)/$B$4</f>
        <v>#N/A</v>
      </c>
      <c r="I31" s="4" t="e">
        <f>('Per Capita Nominal'!J31*'Per Capita Nominal'!J$75)/$B$4</f>
        <v>#N/A</v>
      </c>
      <c r="J31" s="4" t="e">
        <f>('Per Capita Nominal'!K31*'Per Capita Nominal'!K$75)/$B$4</f>
        <v>#N/A</v>
      </c>
      <c r="K31" s="4" t="e">
        <f>('Per Capita Nominal'!L31*'Per Capita Nominal'!L$75)/$B$4</f>
        <v>#N/A</v>
      </c>
      <c r="L31" s="4" t="e">
        <f>('Per Capita Nominal'!M31*'Per Capita Nominal'!M$75)/$B$4</f>
        <v>#N/A</v>
      </c>
      <c r="M31" s="4" t="e">
        <f>('Per Capita Nominal'!N31*'Per Capita Nominal'!N$75)/$B$4</f>
        <v>#N/A</v>
      </c>
      <c r="N31" s="4" t="e">
        <f>('Per Capita Nominal'!O31*'Per Capita Nominal'!O$75)/$B$4</f>
        <v>#N/A</v>
      </c>
      <c r="O31" s="4" t="e">
        <f>('Per Capita Nominal'!P31*'Per Capita Nominal'!P$75)/$B$4</f>
        <v>#N/A</v>
      </c>
      <c r="P31" s="4" t="e">
        <f>('Per Capita Nominal'!Q31*'Per Capita Nominal'!Q$75)/$B$4</f>
        <v>#N/A</v>
      </c>
      <c r="Q31" s="4" t="e">
        <f>('Per Capita Nominal'!R31*'Per Capita Nominal'!R$75)/$B$4</f>
        <v>#N/A</v>
      </c>
      <c r="R31" s="4" t="e">
        <f>('Per Capita Nominal'!S31*'Per Capita Nominal'!S$75)/$B$4</f>
        <v>#N/A</v>
      </c>
      <c r="S31" s="4" t="e">
        <f>('Per Capita Nominal'!T31*'Per Capita Nominal'!T$75)/$B$4</f>
        <v>#N/A</v>
      </c>
      <c r="T31" s="4" t="e">
        <f>('Per Capita Nominal'!U31*'Per Capita Nominal'!U$75)/$B$4</f>
        <v>#N/A</v>
      </c>
      <c r="U31" s="4" t="e">
        <f>('Per Capita Nominal'!V31*'Per Capita Nominal'!V$75)/$B$4</f>
        <v>#N/A</v>
      </c>
      <c r="V31" s="4" t="e">
        <f>('Per Capita Nominal'!W31*'Per Capita Nominal'!W$75)/$B$4</f>
        <v>#N/A</v>
      </c>
      <c r="W31" s="4" t="e">
        <f>('Per Capita Nominal'!X31*'Per Capita Nominal'!X$75)/$B$4</f>
        <v>#N/A</v>
      </c>
      <c r="X31" s="4" t="e">
        <f>('Per Capita Nominal'!Y31*'Per Capita Nominal'!Y$75)/$B$4</f>
        <v>#N/A</v>
      </c>
      <c r="Y31" s="4" t="e">
        <f>('Per Capita Nominal'!Z31*'Per Capita Nominal'!Z$75)/$B$4</f>
        <v>#N/A</v>
      </c>
      <c r="Z31" s="4" t="e">
        <f>('Per Capita Nominal'!AA31*'Per Capita Nominal'!AA$75)/$B$4</f>
        <v>#N/A</v>
      </c>
      <c r="AA31" s="4" t="e">
        <f>('Per Capita Nominal'!AB31*'Per Capita Nominal'!AB$75)/$B$4</f>
        <v>#N/A</v>
      </c>
      <c r="AB31" s="4" t="e">
        <f>('Per Capita Nominal'!AC31*'Per Capita Nominal'!AC$75)/$B$4</f>
        <v>#N/A</v>
      </c>
      <c r="AC31" s="4" t="e">
        <f>('Per Capita Nominal'!AD31*'Per Capita Nominal'!AD$75)/$B$4</f>
        <v>#N/A</v>
      </c>
      <c r="AD31" s="4" t="e">
        <f>('Per Capita Nominal'!AE31*'Per Capita Nominal'!AE$75)/$B$4</f>
        <v>#N/A</v>
      </c>
      <c r="AE31" s="4" t="e">
        <f>('Per Capita Nominal'!AF31*'Per Capita Nominal'!AF$75)/$B$4</f>
        <v>#N/A</v>
      </c>
      <c r="AF31" s="4" t="e">
        <f>('Per Capita Nominal'!AG31*'Per Capita Nominal'!AG$75)/$B$4</f>
        <v>#N/A</v>
      </c>
      <c r="AG31" s="4" t="e">
        <f>('Per Capita Nominal'!AH31*'Per Capita Nominal'!AH$75)/$B$4</f>
        <v>#N/A</v>
      </c>
      <c r="AH31" s="4" t="e">
        <f>('Per Capita Nominal'!AI31*'Per Capita Nominal'!AI$75)/$B$4</f>
        <v>#N/A</v>
      </c>
      <c r="AI31" s="4" t="e">
        <f>('Per Capita Nominal'!AJ31*'Per Capita Nominal'!AJ$75)/$B$4</f>
        <v>#N/A</v>
      </c>
      <c r="AJ31" s="4" t="e">
        <f>('Per Capita Nominal'!AK31*'Per Capita Nominal'!AK$75)/$B$4</f>
        <v>#N/A</v>
      </c>
      <c r="AK31" s="4" t="e">
        <f>('Per Capita Nominal'!AL31*'Per Capita Nominal'!AL$75)/$B$4</f>
        <v>#N/A</v>
      </c>
      <c r="AL31" s="4" t="e">
        <f>('Per Capita Nominal'!AM31*'Per Capita Nominal'!AM$75)/$B$4</f>
        <v>#N/A</v>
      </c>
      <c r="AM31" s="4" t="e">
        <f>('Per Capita Nominal'!AN31*'Per Capita Nominal'!AN$75)/$B$4</f>
        <v>#N/A</v>
      </c>
      <c r="AN31" s="4" t="e">
        <f>('Per Capita Nominal'!AO31*'Per Capita Nominal'!AO$75)/$B$4</f>
        <v>#N/A</v>
      </c>
      <c r="AO31" s="4" t="e">
        <f>('Per Capita Nominal'!AP31*'Per Capita Nominal'!AP$75)/$B$4</f>
        <v>#N/A</v>
      </c>
      <c r="AP31" s="4" t="e">
        <f>('Per Capita Nominal'!AQ31*'Per Capita Nominal'!AQ$75)/$B$4</f>
        <v>#N/A</v>
      </c>
      <c r="AQ31" s="4" t="e">
        <f>('Per Capita Nominal'!AR31*'Per Capita Nominal'!AR$75)/$B$4</f>
        <v>#N/A</v>
      </c>
      <c r="AR31" s="4" t="e">
        <f>('Per Capita Nominal'!AS31*'Per Capita Nominal'!AS$75)/$B$4</f>
        <v>#N/A</v>
      </c>
      <c r="AS31" s="4" t="e">
        <f>('Per Capita Nominal'!AT31*'Per Capita Nominal'!AT$75)/$B$4</f>
        <v>#N/A</v>
      </c>
      <c r="AT31" s="4" t="e">
        <f>('Per Capita Nominal'!AU31*'Per Capita Nominal'!AU$75)/$B$4</f>
        <v>#N/A</v>
      </c>
      <c r="AU31" s="4" t="e">
        <f>('Per Capita Nominal'!AV31*'Per Capita Nominal'!AV$75)/$B$4</f>
        <v>#N/A</v>
      </c>
      <c r="AV31" s="4" t="e">
        <f>('Per Capita Nominal'!AW31*'Per Capita Nominal'!AW$75)/$B$4</f>
        <v>#N/A</v>
      </c>
      <c r="AW31" s="4" t="e">
        <f>('Per Capita Nominal'!AX31*'Per Capita Nominal'!AX$75)/$B$4</f>
        <v>#N/A</v>
      </c>
      <c r="AX31" s="4" t="e">
        <f>('Per Capita Nominal'!AY31*'Per Capita Nominal'!AY$75)/$B$4</f>
        <v>#N/A</v>
      </c>
      <c r="AY31" s="4" t="e">
        <f>('Per Capita Nominal'!AZ31*'Per Capita Nominal'!AZ$75)/$B$4</f>
        <v>#N/A</v>
      </c>
      <c r="AZ31" s="4" t="e">
        <f>('Per Capita Nominal'!BA31*'Per Capita Nominal'!BA$75)/$B$4</f>
        <v>#N/A</v>
      </c>
      <c r="BA31" s="4" t="e">
        <f>('Per Capita Nominal'!BB31*'Per Capita Nominal'!BB$75)/$B$4</f>
        <v>#N/A</v>
      </c>
      <c r="BB31" s="4" t="e">
        <f>('Per Capita Nominal'!BC31*'Per Capita Nominal'!BC$75)/$B$4</f>
        <v>#N/A</v>
      </c>
      <c r="BC31" s="4" t="e">
        <f>('Per Capita Nominal'!BD31*'Per Capita Nominal'!BD$75)/$B$4</f>
        <v>#N/A</v>
      </c>
      <c r="BD31" s="4" t="e">
        <f>('Per Capita Nominal'!BE31*'Per Capita Nominal'!BE$75)/$B$4</f>
        <v>#N/A</v>
      </c>
      <c r="BE31" s="4" t="e">
        <f>('Per Capita Nominal'!BF31*'Per Capita Nominal'!BF$75)/$B$4</f>
        <v>#N/A</v>
      </c>
      <c r="BF31" s="4" t="e">
        <f>('Per Capita Nominal'!BG31*'Per Capita Nominal'!BG$75)/$B$4</f>
        <v>#N/A</v>
      </c>
      <c r="BG31" s="4" t="e">
        <f>('Per Capita Nominal'!BH31*'Per Capita Nominal'!BH$75)/$B$4</f>
        <v>#N/A</v>
      </c>
      <c r="BH31" s="4" t="e">
        <f>('Per Capita Nominal'!BI31*'Per Capita Nominal'!BI$75)/$B$4</f>
        <v>#N/A</v>
      </c>
      <c r="BI31" s="4" t="e">
        <f>('Per Capita Nominal'!BJ31*'Per Capita Nominal'!BJ$75)/$B$4</f>
        <v>#N/A</v>
      </c>
      <c r="BJ31" s="4" t="e">
        <f>('Per Capita Nominal'!BK31*'Per Capita Nominal'!BK$75)/$B$4</f>
        <v>#N/A</v>
      </c>
      <c r="BK31" s="4" t="e">
        <f>('Per Capita Nominal'!BL31*'Per Capita Nominal'!BL$75)/$B$4</f>
        <v>#N/A</v>
      </c>
      <c r="BL31" s="4" t="e">
        <f>('Per Capita Nominal'!BM31*'Per Capita Nominal'!BM$75)/$B$4</f>
        <v>#N/A</v>
      </c>
      <c r="BM31" s="4" t="e">
        <f>('Per Capita Nominal'!BN31*'Per Capita Nominal'!BN$75)/$B$4</f>
        <v>#N/A</v>
      </c>
      <c r="BN31" s="4" t="e">
        <f>('Per Capita Nominal'!BO31*'Per Capita Nominal'!BO$75)/$B$4</f>
        <v>#N/A</v>
      </c>
      <c r="BO31" s="4" t="e">
        <f>('Per Capita Nominal'!BP31*'Per Capita Nominal'!BP$75)/$B$4</f>
        <v>#N/A</v>
      </c>
      <c r="BP31" s="4" t="e">
        <f>('Per Capita Nominal'!BQ31*'Per Capita Nominal'!BQ$75)/$B$4</f>
        <v>#N/A</v>
      </c>
      <c r="BQ31" s="4" t="e">
        <f>('Per Capita Nominal'!BR31*'Per Capita Nominal'!BR$75)/$B$4</f>
        <v>#N/A</v>
      </c>
      <c r="BR31" s="4" t="e">
        <f>('Per Capita Nominal'!BS31*'Per Capita Nominal'!BS$75)/$B$4</f>
        <v>#N/A</v>
      </c>
      <c r="BS31" s="4" t="e">
        <f>('Per Capita Nominal'!BT31*'Per Capita Nominal'!BT$75)/$B$4</f>
        <v>#N/A</v>
      </c>
      <c r="BT31" s="4" t="e">
        <f>('Per Capita Nominal'!BU31*'Per Capita Nominal'!BU$75)/$B$4</f>
        <v>#N/A</v>
      </c>
      <c r="BU31" s="4" t="e">
        <f>('Per Capita Nominal'!BV31*'Per Capita Nominal'!BV$75)/$B$4</f>
        <v>#N/A</v>
      </c>
      <c r="BV31" s="4" t="e">
        <f>('Per Capita Nominal'!BW31*'Per Capita Nominal'!BW$75)/$B$4</f>
        <v>#N/A</v>
      </c>
      <c r="BW31" s="4" t="e">
        <f>('Per Capita Nominal'!BX31*'Per Capita Nominal'!BX$75)/$B$4</f>
        <v>#N/A</v>
      </c>
      <c r="BX31" s="4" t="e">
        <f>('Per Capita Nominal'!BY31*'Per Capita Nominal'!BY$75)/$B$4</f>
        <v>#N/A</v>
      </c>
      <c r="BY31" s="4" t="e">
        <f>('Per Capita Nominal'!BZ31*'Per Capita Nominal'!BZ$75)/$B$4</f>
        <v>#N/A</v>
      </c>
      <c r="BZ31" s="4" t="e">
        <f>('Per Capita Nominal'!CA31*'Per Capita Nominal'!CA$75)/$B$4</f>
        <v>#N/A</v>
      </c>
      <c r="CA31" s="4" t="e">
        <f>('Per Capita Nominal'!CB31*'Per Capita Nominal'!CB$75)/$B$4</f>
        <v>#N/A</v>
      </c>
      <c r="CB31" s="4" t="e">
        <f>('Per Capita Nominal'!CC31*'Per Capita Nominal'!CC$75)/$B$4</f>
        <v>#N/A</v>
      </c>
      <c r="CC31" s="4" t="e">
        <f>('Per Capita Nominal'!CD31*'Per Capita Nominal'!CD$75)/$B$4</f>
        <v>#N/A</v>
      </c>
      <c r="CD31" s="4" t="e">
        <f>('Per Capita Nominal'!CE31*'Per Capita Nominal'!CE$75)/$B$4</f>
        <v>#N/A</v>
      </c>
      <c r="CE31" s="4" t="e">
        <f>('Per Capita Nominal'!CF31*'Per Capita Nominal'!CF$75)/$B$4</f>
        <v>#N/A</v>
      </c>
      <c r="CF31" s="4" t="e">
        <f>('Per Capita Nominal'!CG31*'Per Capita Nominal'!CG$75)/$B$4</f>
        <v>#N/A</v>
      </c>
      <c r="CG31" s="4" t="e">
        <f>('Per Capita Nominal'!CH31*'Per Capita Nominal'!CH$75)/$B$4</f>
        <v>#N/A</v>
      </c>
      <c r="CH31" s="4" t="e">
        <f>('Per Capita Nominal'!CI31*'Per Capita Nominal'!CI$75)/$B$4</f>
        <v>#N/A</v>
      </c>
      <c r="CI31" s="4" t="e">
        <f>('Per Capita Nominal'!CJ31*'Per Capita Nominal'!CJ$75)/$B$4</f>
        <v>#N/A</v>
      </c>
      <c r="CJ31" s="4" t="e">
        <f>('Per Capita Nominal'!CK31*'Per Capita Nominal'!CK$75)/$B$4</f>
        <v>#N/A</v>
      </c>
      <c r="CK31" s="4" t="e">
        <f>('Per Capita Nominal'!CL31*'Per Capita Nominal'!CL$75)/$B$4</f>
        <v>#N/A</v>
      </c>
      <c r="CL31" s="4" t="e">
        <f>('Per Capita Nominal'!CM31*'Per Capita Nominal'!CM$75)/$B$4</f>
        <v>#N/A</v>
      </c>
      <c r="CM31" s="4" t="e">
        <f>('Per Capita Nominal'!CN31*'Per Capita Nominal'!CN$75)/$B$4</f>
        <v>#N/A</v>
      </c>
      <c r="CN31" s="4" t="e">
        <f>('Per Capita Nominal'!CO31*'Per Capita Nominal'!CO$75)/$B$4</f>
        <v>#N/A</v>
      </c>
      <c r="CO31" s="4" t="e">
        <f>('Per Capita Nominal'!CP31*'Per Capita Nominal'!CP$75)/$B$4</f>
        <v>#N/A</v>
      </c>
    </row>
    <row r="32" spans="1:93" s="36" customFormat="1" outlineLevel="4">
      <c r="A32" s="208" t="s">
        <v>382</v>
      </c>
      <c r="B32" s="4" t="e">
        <f t="shared" si="0"/>
        <v>#N/A</v>
      </c>
      <c r="C32" s="10" t="e">
        <f>('Per Capita Nominal'!D32*'Per Capita Nominal'!D$75)/$B$4</f>
        <v>#N/A</v>
      </c>
      <c r="D32" s="4" t="e">
        <f>('Per Capita Nominal'!E32*'Per Capita Nominal'!E$75)/$B$4</f>
        <v>#N/A</v>
      </c>
      <c r="E32" s="4" t="e">
        <f>('Per Capita Nominal'!F32*'Per Capita Nominal'!F$75)/$B$4</f>
        <v>#N/A</v>
      </c>
      <c r="F32" s="4" t="e">
        <f>('Per Capita Nominal'!G32*'Per Capita Nominal'!G$75)/$B$4</f>
        <v>#N/A</v>
      </c>
      <c r="G32" s="4" t="e">
        <f>('Per Capita Nominal'!H32*'Per Capita Nominal'!H$75)/$B$4</f>
        <v>#N/A</v>
      </c>
      <c r="H32" s="4" t="e">
        <f>('Per Capita Nominal'!I32*'Per Capita Nominal'!I$75)/$B$4</f>
        <v>#N/A</v>
      </c>
      <c r="I32" s="4" t="e">
        <f>('Per Capita Nominal'!J32*'Per Capita Nominal'!J$75)/$B$4</f>
        <v>#N/A</v>
      </c>
      <c r="J32" s="4" t="e">
        <f>('Per Capita Nominal'!K32*'Per Capita Nominal'!K$75)/$B$4</f>
        <v>#N/A</v>
      </c>
      <c r="K32" s="4" t="e">
        <f>('Per Capita Nominal'!L32*'Per Capita Nominal'!L$75)/$B$4</f>
        <v>#N/A</v>
      </c>
      <c r="L32" s="4" t="e">
        <f>('Per Capita Nominal'!M32*'Per Capita Nominal'!M$75)/$B$4</f>
        <v>#N/A</v>
      </c>
      <c r="M32" s="4" t="e">
        <f>('Per Capita Nominal'!N32*'Per Capita Nominal'!N$75)/$B$4</f>
        <v>#N/A</v>
      </c>
      <c r="N32" s="4" t="e">
        <f>('Per Capita Nominal'!O32*'Per Capita Nominal'!O$75)/$B$4</f>
        <v>#N/A</v>
      </c>
      <c r="O32" s="4" t="e">
        <f>('Per Capita Nominal'!P32*'Per Capita Nominal'!P$75)/$B$4</f>
        <v>#N/A</v>
      </c>
      <c r="P32" s="4" t="e">
        <f>('Per Capita Nominal'!Q32*'Per Capita Nominal'!Q$75)/$B$4</f>
        <v>#N/A</v>
      </c>
      <c r="Q32" s="4" t="e">
        <f>('Per Capita Nominal'!R32*'Per Capita Nominal'!R$75)/$B$4</f>
        <v>#N/A</v>
      </c>
      <c r="R32" s="4" t="e">
        <f>('Per Capita Nominal'!S32*'Per Capita Nominal'!S$75)/$B$4</f>
        <v>#N/A</v>
      </c>
      <c r="S32" s="4" t="e">
        <f>('Per Capita Nominal'!T32*'Per Capita Nominal'!T$75)/$B$4</f>
        <v>#N/A</v>
      </c>
      <c r="T32" s="4" t="e">
        <f>('Per Capita Nominal'!U32*'Per Capita Nominal'!U$75)/$B$4</f>
        <v>#N/A</v>
      </c>
      <c r="U32" s="4" t="e">
        <f>('Per Capita Nominal'!V32*'Per Capita Nominal'!V$75)/$B$4</f>
        <v>#N/A</v>
      </c>
      <c r="V32" s="4" t="e">
        <f>('Per Capita Nominal'!W32*'Per Capita Nominal'!W$75)/$B$4</f>
        <v>#N/A</v>
      </c>
      <c r="W32" s="4" t="e">
        <f>('Per Capita Nominal'!X32*'Per Capita Nominal'!X$75)/$B$4</f>
        <v>#N/A</v>
      </c>
      <c r="X32" s="4" t="e">
        <f>('Per Capita Nominal'!Y32*'Per Capita Nominal'!Y$75)/$B$4</f>
        <v>#N/A</v>
      </c>
      <c r="Y32" s="4" t="e">
        <f>('Per Capita Nominal'!Z32*'Per Capita Nominal'!Z$75)/$B$4</f>
        <v>#N/A</v>
      </c>
      <c r="Z32" s="4" t="e">
        <f>('Per Capita Nominal'!AA32*'Per Capita Nominal'!AA$75)/$B$4</f>
        <v>#N/A</v>
      </c>
      <c r="AA32" s="4" t="e">
        <f>('Per Capita Nominal'!AB32*'Per Capita Nominal'!AB$75)/$B$4</f>
        <v>#N/A</v>
      </c>
      <c r="AB32" s="4" t="e">
        <f>('Per Capita Nominal'!AC32*'Per Capita Nominal'!AC$75)/$B$4</f>
        <v>#N/A</v>
      </c>
      <c r="AC32" s="4" t="e">
        <f>('Per Capita Nominal'!AD32*'Per Capita Nominal'!AD$75)/$B$4</f>
        <v>#N/A</v>
      </c>
      <c r="AD32" s="4" t="e">
        <f>('Per Capita Nominal'!AE32*'Per Capita Nominal'!AE$75)/$B$4</f>
        <v>#N/A</v>
      </c>
      <c r="AE32" s="4" t="e">
        <f>('Per Capita Nominal'!AF32*'Per Capita Nominal'!AF$75)/$B$4</f>
        <v>#N/A</v>
      </c>
      <c r="AF32" s="4" t="e">
        <f>('Per Capita Nominal'!AG32*'Per Capita Nominal'!AG$75)/$B$4</f>
        <v>#N/A</v>
      </c>
      <c r="AG32" s="4" t="e">
        <f>('Per Capita Nominal'!AH32*'Per Capita Nominal'!AH$75)/$B$4</f>
        <v>#N/A</v>
      </c>
      <c r="AH32" s="4" t="e">
        <f>('Per Capita Nominal'!AI32*'Per Capita Nominal'!AI$75)/$B$4</f>
        <v>#N/A</v>
      </c>
      <c r="AI32" s="4" t="e">
        <f>('Per Capita Nominal'!AJ32*'Per Capita Nominal'!AJ$75)/$B$4</f>
        <v>#N/A</v>
      </c>
      <c r="AJ32" s="4" t="e">
        <f>('Per Capita Nominal'!AK32*'Per Capita Nominal'!AK$75)/$B$4</f>
        <v>#N/A</v>
      </c>
      <c r="AK32" s="4" t="e">
        <f>('Per Capita Nominal'!AL32*'Per Capita Nominal'!AL$75)/$B$4</f>
        <v>#N/A</v>
      </c>
      <c r="AL32" s="4" t="e">
        <f>('Per Capita Nominal'!AM32*'Per Capita Nominal'!AM$75)/$B$4</f>
        <v>#N/A</v>
      </c>
      <c r="AM32" s="4" t="e">
        <f>('Per Capita Nominal'!AN32*'Per Capita Nominal'!AN$75)/$B$4</f>
        <v>#N/A</v>
      </c>
      <c r="AN32" s="4" t="e">
        <f>('Per Capita Nominal'!AO32*'Per Capita Nominal'!AO$75)/$B$4</f>
        <v>#N/A</v>
      </c>
      <c r="AO32" s="4" t="e">
        <f>('Per Capita Nominal'!AP32*'Per Capita Nominal'!AP$75)/$B$4</f>
        <v>#N/A</v>
      </c>
      <c r="AP32" s="4" t="e">
        <f>('Per Capita Nominal'!AQ32*'Per Capita Nominal'!AQ$75)/$B$4</f>
        <v>#N/A</v>
      </c>
      <c r="AQ32" s="4" t="e">
        <f>('Per Capita Nominal'!AR32*'Per Capita Nominal'!AR$75)/$B$4</f>
        <v>#N/A</v>
      </c>
      <c r="AR32" s="4" t="e">
        <f>('Per Capita Nominal'!AS32*'Per Capita Nominal'!AS$75)/$B$4</f>
        <v>#N/A</v>
      </c>
      <c r="AS32" s="4" t="e">
        <f>('Per Capita Nominal'!AT32*'Per Capita Nominal'!AT$75)/$B$4</f>
        <v>#N/A</v>
      </c>
      <c r="AT32" s="4" t="e">
        <f>('Per Capita Nominal'!AU32*'Per Capita Nominal'!AU$75)/$B$4</f>
        <v>#N/A</v>
      </c>
      <c r="AU32" s="4" t="e">
        <f>('Per Capita Nominal'!AV32*'Per Capita Nominal'!AV$75)/$B$4</f>
        <v>#N/A</v>
      </c>
      <c r="AV32" s="4" t="e">
        <f>('Per Capita Nominal'!AW32*'Per Capita Nominal'!AW$75)/$B$4</f>
        <v>#N/A</v>
      </c>
      <c r="AW32" s="4" t="e">
        <f>('Per Capita Nominal'!AX32*'Per Capita Nominal'!AX$75)/$B$4</f>
        <v>#N/A</v>
      </c>
      <c r="AX32" s="4" t="e">
        <f>('Per Capita Nominal'!AY32*'Per Capita Nominal'!AY$75)/$B$4</f>
        <v>#N/A</v>
      </c>
      <c r="AY32" s="4" t="e">
        <f>('Per Capita Nominal'!AZ32*'Per Capita Nominal'!AZ$75)/$B$4</f>
        <v>#N/A</v>
      </c>
      <c r="AZ32" s="4" t="e">
        <f>('Per Capita Nominal'!BA32*'Per Capita Nominal'!BA$75)/$B$4</f>
        <v>#N/A</v>
      </c>
      <c r="BA32" s="4" t="e">
        <f>('Per Capita Nominal'!BB32*'Per Capita Nominal'!BB$75)/$B$4</f>
        <v>#N/A</v>
      </c>
      <c r="BB32" s="4" t="e">
        <f>('Per Capita Nominal'!BC32*'Per Capita Nominal'!BC$75)/$B$4</f>
        <v>#N/A</v>
      </c>
      <c r="BC32" s="4" t="e">
        <f>('Per Capita Nominal'!BD32*'Per Capita Nominal'!BD$75)/$B$4</f>
        <v>#N/A</v>
      </c>
      <c r="BD32" s="4" t="e">
        <f>('Per Capita Nominal'!BE32*'Per Capita Nominal'!BE$75)/$B$4</f>
        <v>#N/A</v>
      </c>
      <c r="BE32" s="4" t="e">
        <f>('Per Capita Nominal'!BF32*'Per Capita Nominal'!BF$75)/$B$4</f>
        <v>#N/A</v>
      </c>
      <c r="BF32" s="4" t="e">
        <f>('Per Capita Nominal'!BG32*'Per Capita Nominal'!BG$75)/$B$4</f>
        <v>#N/A</v>
      </c>
      <c r="BG32" s="4" t="e">
        <f>('Per Capita Nominal'!BH32*'Per Capita Nominal'!BH$75)/$B$4</f>
        <v>#N/A</v>
      </c>
      <c r="BH32" s="4" t="e">
        <f>('Per Capita Nominal'!BI32*'Per Capita Nominal'!BI$75)/$B$4</f>
        <v>#N/A</v>
      </c>
      <c r="BI32" s="4" t="e">
        <f>('Per Capita Nominal'!BJ32*'Per Capita Nominal'!BJ$75)/$B$4</f>
        <v>#N/A</v>
      </c>
      <c r="BJ32" s="4" t="e">
        <f>('Per Capita Nominal'!BK32*'Per Capita Nominal'!BK$75)/$B$4</f>
        <v>#N/A</v>
      </c>
      <c r="BK32" s="4" t="e">
        <f>('Per Capita Nominal'!BL32*'Per Capita Nominal'!BL$75)/$B$4</f>
        <v>#N/A</v>
      </c>
      <c r="BL32" s="4" t="e">
        <f>('Per Capita Nominal'!BM32*'Per Capita Nominal'!BM$75)/$B$4</f>
        <v>#N/A</v>
      </c>
      <c r="BM32" s="4" t="e">
        <f>('Per Capita Nominal'!BN32*'Per Capita Nominal'!BN$75)/$B$4</f>
        <v>#N/A</v>
      </c>
      <c r="BN32" s="4" t="e">
        <f>('Per Capita Nominal'!BO32*'Per Capita Nominal'!BO$75)/$B$4</f>
        <v>#N/A</v>
      </c>
      <c r="BO32" s="4" t="e">
        <f>('Per Capita Nominal'!BP32*'Per Capita Nominal'!BP$75)/$B$4</f>
        <v>#N/A</v>
      </c>
      <c r="BP32" s="4" t="e">
        <f>('Per Capita Nominal'!BQ32*'Per Capita Nominal'!BQ$75)/$B$4</f>
        <v>#N/A</v>
      </c>
      <c r="BQ32" s="4" t="e">
        <f>('Per Capita Nominal'!BR32*'Per Capita Nominal'!BR$75)/$B$4</f>
        <v>#N/A</v>
      </c>
      <c r="BR32" s="4" t="e">
        <f>('Per Capita Nominal'!BS32*'Per Capita Nominal'!BS$75)/$B$4</f>
        <v>#N/A</v>
      </c>
      <c r="BS32" s="4" t="e">
        <f>('Per Capita Nominal'!BT32*'Per Capita Nominal'!BT$75)/$B$4</f>
        <v>#N/A</v>
      </c>
      <c r="BT32" s="4" t="e">
        <f>('Per Capita Nominal'!BU32*'Per Capita Nominal'!BU$75)/$B$4</f>
        <v>#N/A</v>
      </c>
      <c r="BU32" s="4" t="e">
        <f>('Per Capita Nominal'!BV32*'Per Capita Nominal'!BV$75)/$B$4</f>
        <v>#N/A</v>
      </c>
      <c r="BV32" s="4" t="e">
        <f>('Per Capita Nominal'!BW32*'Per Capita Nominal'!BW$75)/$B$4</f>
        <v>#N/A</v>
      </c>
      <c r="BW32" s="4" t="e">
        <f>('Per Capita Nominal'!BX32*'Per Capita Nominal'!BX$75)/$B$4</f>
        <v>#N/A</v>
      </c>
      <c r="BX32" s="4" t="e">
        <f>('Per Capita Nominal'!BY32*'Per Capita Nominal'!BY$75)/$B$4</f>
        <v>#N/A</v>
      </c>
      <c r="BY32" s="4" t="e">
        <f>('Per Capita Nominal'!BZ32*'Per Capita Nominal'!BZ$75)/$B$4</f>
        <v>#N/A</v>
      </c>
      <c r="BZ32" s="4" t="e">
        <f>('Per Capita Nominal'!CA32*'Per Capita Nominal'!CA$75)/$B$4</f>
        <v>#N/A</v>
      </c>
      <c r="CA32" s="4" t="e">
        <f>('Per Capita Nominal'!CB32*'Per Capita Nominal'!CB$75)/$B$4</f>
        <v>#N/A</v>
      </c>
      <c r="CB32" s="4" t="e">
        <f>('Per Capita Nominal'!CC32*'Per Capita Nominal'!CC$75)/$B$4</f>
        <v>#N/A</v>
      </c>
      <c r="CC32" s="4" t="e">
        <f>('Per Capita Nominal'!CD32*'Per Capita Nominal'!CD$75)/$B$4</f>
        <v>#N/A</v>
      </c>
      <c r="CD32" s="4" t="e">
        <f>('Per Capita Nominal'!CE32*'Per Capita Nominal'!CE$75)/$B$4</f>
        <v>#N/A</v>
      </c>
      <c r="CE32" s="4" t="e">
        <f>('Per Capita Nominal'!CF32*'Per Capita Nominal'!CF$75)/$B$4</f>
        <v>#N/A</v>
      </c>
      <c r="CF32" s="4" t="e">
        <f>('Per Capita Nominal'!CG32*'Per Capita Nominal'!CG$75)/$B$4</f>
        <v>#N/A</v>
      </c>
      <c r="CG32" s="4" t="e">
        <f>('Per Capita Nominal'!CH32*'Per Capita Nominal'!CH$75)/$B$4</f>
        <v>#N/A</v>
      </c>
      <c r="CH32" s="4" t="e">
        <f>('Per Capita Nominal'!CI32*'Per Capita Nominal'!CI$75)/$B$4</f>
        <v>#N/A</v>
      </c>
      <c r="CI32" s="4" t="e">
        <f>('Per Capita Nominal'!CJ32*'Per Capita Nominal'!CJ$75)/$B$4</f>
        <v>#N/A</v>
      </c>
      <c r="CJ32" s="4" t="e">
        <f>('Per Capita Nominal'!CK32*'Per Capita Nominal'!CK$75)/$B$4</f>
        <v>#N/A</v>
      </c>
      <c r="CK32" s="4" t="e">
        <f>('Per Capita Nominal'!CL32*'Per Capita Nominal'!CL$75)/$B$4</f>
        <v>#N/A</v>
      </c>
      <c r="CL32" s="4" t="e">
        <f>('Per Capita Nominal'!CM32*'Per Capita Nominal'!CM$75)/$B$4</f>
        <v>#N/A</v>
      </c>
      <c r="CM32" s="4" t="e">
        <f>('Per Capita Nominal'!CN32*'Per Capita Nominal'!CN$75)/$B$4</f>
        <v>#N/A</v>
      </c>
      <c r="CN32" s="4" t="e">
        <f>('Per Capita Nominal'!CO32*'Per Capita Nominal'!CO$75)/$B$4</f>
        <v>#N/A</v>
      </c>
      <c r="CO32" s="4" t="e">
        <f>('Per Capita Nominal'!CP32*'Per Capita Nominal'!CP$75)/$B$4</f>
        <v>#N/A</v>
      </c>
    </row>
    <row r="33" spans="1:93" outlineLevel="3">
      <c r="A33" s="30" t="s">
        <v>399</v>
      </c>
      <c r="B33" s="4" t="e">
        <f t="shared" si="0"/>
        <v>#N/A</v>
      </c>
      <c r="C33" s="10" t="e">
        <f>('Per Capita Nominal'!D33*'Per Capita Nominal'!D$75)/$B$4</f>
        <v>#N/A</v>
      </c>
      <c r="D33" s="4" t="e">
        <f>('Per Capita Nominal'!E33*'Per Capita Nominal'!E$75)/$B$4</f>
        <v>#N/A</v>
      </c>
      <c r="E33" s="4" t="e">
        <f>('Per Capita Nominal'!F33*'Per Capita Nominal'!F$75)/$B$4</f>
        <v>#N/A</v>
      </c>
      <c r="F33" s="4" t="e">
        <f>('Per Capita Nominal'!G33*'Per Capita Nominal'!G$75)/$B$4</f>
        <v>#N/A</v>
      </c>
      <c r="G33" s="4" t="e">
        <f>('Per Capita Nominal'!H33*'Per Capita Nominal'!H$75)/$B$4</f>
        <v>#N/A</v>
      </c>
      <c r="H33" s="4" t="e">
        <f>('Per Capita Nominal'!I33*'Per Capita Nominal'!I$75)/$B$4</f>
        <v>#N/A</v>
      </c>
      <c r="I33" s="4" t="e">
        <f>('Per Capita Nominal'!J33*'Per Capita Nominal'!J$75)/$B$4</f>
        <v>#N/A</v>
      </c>
      <c r="J33" s="4" t="e">
        <f>('Per Capita Nominal'!K33*'Per Capita Nominal'!K$75)/$B$4</f>
        <v>#N/A</v>
      </c>
      <c r="K33" s="4" t="e">
        <f>('Per Capita Nominal'!L33*'Per Capita Nominal'!L$75)/$B$4</f>
        <v>#N/A</v>
      </c>
      <c r="L33" s="4" t="e">
        <f>('Per Capita Nominal'!M33*'Per Capita Nominal'!M$75)/$B$4</f>
        <v>#N/A</v>
      </c>
      <c r="M33" s="4" t="e">
        <f>('Per Capita Nominal'!N33*'Per Capita Nominal'!N$75)/$B$4</f>
        <v>#N/A</v>
      </c>
      <c r="N33" s="4" t="e">
        <f>('Per Capita Nominal'!O33*'Per Capita Nominal'!O$75)/$B$4</f>
        <v>#N/A</v>
      </c>
      <c r="O33" s="4" t="e">
        <f>('Per Capita Nominal'!P33*'Per Capita Nominal'!P$75)/$B$4</f>
        <v>#N/A</v>
      </c>
      <c r="P33" s="4" t="e">
        <f>('Per Capita Nominal'!Q33*'Per Capita Nominal'!Q$75)/$B$4</f>
        <v>#N/A</v>
      </c>
      <c r="Q33" s="4" t="e">
        <f>('Per Capita Nominal'!R33*'Per Capita Nominal'!R$75)/$B$4</f>
        <v>#N/A</v>
      </c>
      <c r="R33" s="4" t="e">
        <f>('Per Capita Nominal'!S33*'Per Capita Nominal'!S$75)/$B$4</f>
        <v>#N/A</v>
      </c>
      <c r="S33" s="4" t="e">
        <f>('Per Capita Nominal'!T33*'Per Capita Nominal'!T$75)/$B$4</f>
        <v>#N/A</v>
      </c>
      <c r="T33" s="4" t="e">
        <f>('Per Capita Nominal'!U33*'Per Capita Nominal'!U$75)/$B$4</f>
        <v>#N/A</v>
      </c>
      <c r="U33" s="4" t="e">
        <f>('Per Capita Nominal'!V33*'Per Capita Nominal'!V$75)/$B$4</f>
        <v>#N/A</v>
      </c>
      <c r="V33" s="4" t="e">
        <f>('Per Capita Nominal'!W33*'Per Capita Nominal'!W$75)/$B$4</f>
        <v>#N/A</v>
      </c>
      <c r="W33" s="4" t="e">
        <f>('Per Capita Nominal'!X33*'Per Capita Nominal'!X$75)/$B$4</f>
        <v>#N/A</v>
      </c>
      <c r="X33" s="4" t="e">
        <f>('Per Capita Nominal'!Y33*'Per Capita Nominal'!Y$75)/$B$4</f>
        <v>#N/A</v>
      </c>
      <c r="Y33" s="4" t="e">
        <f>('Per Capita Nominal'!Z33*'Per Capita Nominal'!Z$75)/$B$4</f>
        <v>#N/A</v>
      </c>
      <c r="Z33" s="4" t="e">
        <f>('Per Capita Nominal'!AA33*'Per Capita Nominal'!AA$75)/$B$4</f>
        <v>#N/A</v>
      </c>
      <c r="AA33" s="4" t="e">
        <f>('Per Capita Nominal'!AB33*'Per Capita Nominal'!AB$75)/$B$4</f>
        <v>#N/A</v>
      </c>
      <c r="AB33" s="4" t="e">
        <f>('Per Capita Nominal'!AC33*'Per Capita Nominal'!AC$75)/$B$4</f>
        <v>#N/A</v>
      </c>
      <c r="AC33" s="4" t="e">
        <f>('Per Capita Nominal'!AD33*'Per Capita Nominal'!AD$75)/$B$4</f>
        <v>#N/A</v>
      </c>
      <c r="AD33" s="4" t="e">
        <f>('Per Capita Nominal'!AE33*'Per Capita Nominal'!AE$75)/$B$4</f>
        <v>#N/A</v>
      </c>
      <c r="AE33" s="4" t="e">
        <f>('Per Capita Nominal'!AF33*'Per Capita Nominal'!AF$75)/$B$4</f>
        <v>#N/A</v>
      </c>
      <c r="AF33" s="4" t="e">
        <f>('Per Capita Nominal'!AG33*'Per Capita Nominal'!AG$75)/$B$4</f>
        <v>#N/A</v>
      </c>
      <c r="AG33" s="4" t="e">
        <f>('Per Capita Nominal'!AH33*'Per Capita Nominal'!AH$75)/$B$4</f>
        <v>#N/A</v>
      </c>
      <c r="AH33" s="4" t="e">
        <f>('Per Capita Nominal'!AI33*'Per Capita Nominal'!AI$75)/$B$4</f>
        <v>#N/A</v>
      </c>
      <c r="AI33" s="4" t="e">
        <f>('Per Capita Nominal'!AJ33*'Per Capita Nominal'!AJ$75)/$B$4</f>
        <v>#N/A</v>
      </c>
      <c r="AJ33" s="4" t="e">
        <f>('Per Capita Nominal'!AK33*'Per Capita Nominal'!AK$75)/$B$4</f>
        <v>#N/A</v>
      </c>
      <c r="AK33" s="4" t="e">
        <f>('Per Capita Nominal'!AL33*'Per Capita Nominal'!AL$75)/$B$4</f>
        <v>#N/A</v>
      </c>
      <c r="AL33" s="4" t="e">
        <f>('Per Capita Nominal'!AM33*'Per Capita Nominal'!AM$75)/$B$4</f>
        <v>#N/A</v>
      </c>
      <c r="AM33" s="4" t="e">
        <f>('Per Capita Nominal'!AN33*'Per Capita Nominal'!AN$75)/$B$4</f>
        <v>#N/A</v>
      </c>
      <c r="AN33" s="4" t="e">
        <f>('Per Capita Nominal'!AO33*'Per Capita Nominal'!AO$75)/$B$4</f>
        <v>#N/A</v>
      </c>
      <c r="AO33" s="4" t="e">
        <f>('Per Capita Nominal'!AP33*'Per Capita Nominal'!AP$75)/$B$4</f>
        <v>#N/A</v>
      </c>
      <c r="AP33" s="4" t="e">
        <f>('Per Capita Nominal'!AQ33*'Per Capita Nominal'!AQ$75)/$B$4</f>
        <v>#N/A</v>
      </c>
      <c r="AQ33" s="4" t="e">
        <f>('Per Capita Nominal'!AR33*'Per Capita Nominal'!AR$75)/$B$4</f>
        <v>#N/A</v>
      </c>
      <c r="AR33" s="4" t="e">
        <f>('Per Capita Nominal'!AS33*'Per Capita Nominal'!AS$75)/$B$4</f>
        <v>#N/A</v>
      </c>
      <c r="AS33" s="4" t="e">
        <f>('Per Capita Nominal'!AT33*'Per Capita Nominal'!AT$75)/$B$4</f>
        <v>#N/A</v>
      </c>
      <c r="AT33" s="4" t="e">
        <f>('Per Capita Nominal'!AU33*'Per Capita Nominal'!AU$75)/$B$4</f>
        <v>#N/A</v>
      </c>
      <c r="AU33" s="4" t="e">
        <f>('Per Capita Nominal'!AV33*'Per Capita Nominal'!AV$75)/$B$4</f>
        <v>#N/A</v>
      </c>
      <c r="AV33" s="4" t="e">
        <f>('Per Capita Nominal'!AW33*'Per Capita Nominal'!AW$75)/$B$4</f>
        <v>#N/A</v>
      </c>
      <c r="AW33" s="4" t="e">
        <f>('Per Capita Nominal'!AX33*'Per Capita Nominal'!AX$75)/$B$4</f>
        <v>#N/A</v>
      </c>
      <c r="AX33" s="4" t="e">
        <f>('Per Capita Nominal'!AY33*'Per Capita Nominal'!AY$75)/$B$4</f>
        <v>#N/A</v>
      </c>
      <c r="AY33" s="4" t="e">
        <f>('Per Capita Nominal'!AZ33*'Per Capita Nominal'!AZ$75)/$B$4</f>
        <v>#N/A</v>
      </c>
      <c r="AZ33" s="4" t="e">
        <f>('Per Capita Nominal'!BA33*'Per Capita Nominal'!BA$75)/$B$4</f>
        <v>#N/A</v>
      </c>
      <c r="BA33" s="4" t="e">
        <f>('Per Capita Nominal'!BB33*'Per Capita Nominal'!BB$75)/$B$4</f>
        <v>#N/A</v>
      </c>
      <c r="BB33" s="4" t="e">
        <f>('Per Capita Nominal'!BC33*'Per Capita Nominal'!BC$75)/$B$4</f>
        <v>#N/A</v>
      </c>
      <c r="BC33" s="4" t="e">
        <f>('Per Capita Nominal'!BD33*'Per Capita Nominal'!BD$75)/$B$4</f>
        <v>#N/A</v>
      </c>
      <c r="BD33" s="4" t="e">
        <f>('Per Capita Nominal'!BE33*'Per Capita Nominal'!BE$75)/$B$4</f>
        <v>#N/A</v>
      </c>
      <c r="BE33" s="4" t="e">
        <f>('Per Capita Nominal'!BF33*'Per Capita Nominal'!BF$75)/$B$4</f>
        <v>#N/A</v>
      </c>
      <c r="BF33" s="4" t="e">
        <f>('Per Capita Nominal'!BG33*'Per Capita Nominal'!BG$75)/$B$4</f>
        <v>#N/A</v>
      </c>
      <c r="BG33" s="4" t="e">
        <f>('Per Capita Nominal'!BH33*'Per Capita Nominal'!BH$75)/$B$4</f>
        <v>#N/A</v>
      </c>
      <c r="BH33" s="4" t="e">
        <f>('Per Capita Nominal'!BI33*'Per Capita Nominal'!BI$75)/$B$4</f>
        <v>#N/A</v>
      </c>
      <c r="BI33" s="4" t="e">
        <f>('Per Capita Nominal'!BJ33*'Per Capita Nominal'!BJ$75)/$B$4</f>
        <v>#N/A</v>
      </c>
      <c r="BJ33" s="4" t="e">
        <f>('Per Capita Nominal'!BK33*'Per Capita Nominal'!BK$75)/$B$4</f>
        <v>#N/A</v>
      </c>
      <c r="BK33" s="4" t="e">
        <f>('Per Capita Nominal'!BL33*'Per Capita Nominal'!BL$75)/$B$4</f>
        <v>#N/A</v>
      </c>
      <c r="BL33" s="4" t="e">
        <f>('Per Capita Nominal'!BM33*'Per Capita Nominal'!BM$75)/$B$4</f>
        <v>#N/A</v>
      </c>
      <c r="BM33" s="4" t="e">
        <f>('Per Capita Nominal'!BN33*'Per Capita Nominal'!BN$75)/$B$4</f>
        <v>#N/A</v>
      </c>
      <c r="BN33" s="4" t="e">
        <f>('Per Capita Nominal'!BO33*'Per Capita Nominal'!BO$75)/$B$4</f>
        <v>#N/A</v>
      </c>
      <c r="BO33" s="4" t="e">
        <f>('Per Capita Nominal'!BP33*'Per Capita Nominal'!BP$75)/$B$4</f>
        <v>#N/A</v>
      </c>
      <c r="BP33" s="4" t="e">
        <f>('Per Capita Nominal'!BQ33*'Per Capita Nominal'!BQ$75)/$B$4</f>
        <v>#N/A</v>
      </c>
      <c r="BQ33" s="4" t="e">
        <f>('Per Capita Nominal'!BR33*'Per Capita Nominal'!BR$75)/$B$4</f>
        <v>#N/A</v>
      </c>
      <c r="BR33" s="4" t="e">
        <f>('Per Capita Nominal'!BS33*'Per Capita Nominal'!BS$75)/$B$4</f>
        <v>#N/A</v>
      </c>
      <c r="BS33" s="4" t="e">
        <f>('Per Capita Nominal'!BT33*'Per Capita Nominal'!BT$75)/$B$4</f>
        <v>#N/A</v>
      </c>
      <c r="BT33" s="4" t="e">
        <f>('Per Capita Nominal'!BU33*'Per Capita Nominal'!BU$75)/$B$4</f>
        <v>#N/A</v>
      </c>
      <c r="BU33" s="4" t="e">
        <f>('Per Capita Nominal'!BV33*'Per Capita Nominal'!BV$75)/$B$4</f>
        <v>#N/A</v>
      </c>
      <c r="BV33" s="4" t="e">
        <f>('Per Capita Nominal'!BW33*'Per Capita Nominal'!BW$75)/$B$4</f>
        <v>#N/A</v>
      </c>
      <c r="BW33" s="4" t="e">
        <f>('Per Capita Nominal'!BX33*'Per Capita Nominal'!BX$75)/$B$4</f>
        <v>#N/A</v>
      </c>
      <c r="BX33" s="4" t="e">
        <f>('Per Capita Nominal'!BY33*'Per Capita Nominal'!BY$75)/$B$4</f>
        <v>#N/A</v>
      </c>
      <c r="BY33" s="4" t="e">
        <f>('Per Capita Nominal'!BZ33*'Per Capita Nominal'!BZ$75)/$B$4</f>
        <v>#N/A</v>
      </c>
      <c r="BZ33" s="4" t="e">
        <f>('Per Capita Nominal'!CA33*'Per Capita Nominal'!CA$75)/$B$4</f>
        <v>#N/A</v>
      </c>
      <c r="CA33" s="4" t="e">
        <f>('Per Capita Nominal'!CB33*'Per Capita Nominal'!CB$75)/$B$4</f>
        <v>#N/A</v>
      </c>
      <c r="CB33" s="4" t="e">
        <f>('Per Capita Nominal'!CC33*'Per Capita Nominal'!CC$75)/$B$4</f>
        <v>#N/A</v>
      </c>
      <c r="CC33" s="4" t="e">
        <f>('Per Capita Nominal'!CD33*'Per Capita Nominal'!CD$75)/$B$4</f>
        <v>#N/A</v>
      </c>
      <c r="CD33" s="4" t="e">
        <f>('Per Capita Nominal'!CE33*'Per Capita Nominal'!CE$75)/$B$4</f>
        <v>#N/A</v>
      </c>
      <c r="CE33" s="4" t="e">
        <f>('Per Capita Nominal'!CF33*'Per Capita Nominal'!CF$75)/$B$4</f>
        <v>#N/A</v>
      </c>
      <c r="CF33" s="4" t="e">
        <f>('Per Capita Nominal'!CG33*'Per Capita Nominal'!CG$75)/$B$4</f>
        <v>#N/A</v>
      </c>
      <c r="CG33" s="4" t="e">
        <f>('Per Capita Nominal'!CH33*'Per Capita Nominal'!CH$75)/$B$4</f>
        <v>#N/A</v>
      </c>
      <c r="CH33" s="4" t="e">
        <f>('Per Capita Nominal'!CI33*'Per Capita Nominal'!CI$75)/$B$4</f>
        <v>#N/A</v>
      </c>
      <c r="CI33" s="4" t="e">
        <f>('Per Capita Nominal'!CJ33*'Per Capita Nominal'!CJ$75)/$B$4</f>
        <v>#N/A</v>
      </c>
      <c r="CJ33" s="4" t="e">
        <f>('Per Capita Nominal'!CK33*'Per Capita Nominal'!CK$75)/$B$4</f>
        <v>#N/A</v>
      </c>
      <c r="CK33" s="4" t="e">
        <f>('Per Capita Nominal'!CL33*'Per Capita Nominal'!CL$75)/$B$4</f>
        <v>#N/A</v>
      </c>
      <c r="CL33" s="4" t="e">
        <f>('Per Capita Nominal'!CM33*'Per Capita Nominal'!CM$75)/$B$4</f>
        <v>#N/A</v>
      </c>
      <c r="CM33" s="4" t="e">
        <f>('Per Capita Nominal'!CN33*'Per Capita Nominal'!CN$75)/$B$4</f>
        <v>#N/A</v>
      </c>
      <c r="CN33" s="4" t="e">
        <f>('Per Capita Nominal'!CO33*'Per Capita Nominal'!CO$75)/$B$4</f>
        <v>#N/A</v>
      </c>
      <c r="CO33" s="4" t="e">
        <f>('Per Capita Nominal'!CP33*'Per Capita Nominal'!CP$75)/$B$4</f>
        <v>#N/A</v>
      </c>
    </row>
    <row r="34" spans="1:93" outlineLevel="4">
      <c r="A34" s="205" t="s">
        <v>400</v>
      </c>
      <c r="B34" s="4" t="e">
        <f t="shared" si="0"/>
        <v>#N/A</v>
      </c>
      <c r="C34" s="10" t="e">
        <f>('Per Capita Nominal'!D34*'Per Capita Nominal'!D$75)/$B$4</f>
        <v>#N/A</v>
      </c>
      <c r="D34" s="4" t="e">
        <f>('Per Capita Nominal'!E34*'Per Capita Nominal'!E$75)/$B$4</f>
        <v>#N/A</v>
      </c>
      <c r="E34" s="4" t="e">
        <f>('Per Capita Nominal'!F34*'Per Capita Nominal'!F$75)/$B$4</f>
        <v>#N/A</v>
      </c>
      <c r="F34" s="4" t="e">
        <f>('Per Capita Nominal'!G34*'Per Capita Nominal'!G$75)/$B$4</f>
        <v>#N/A</v>
      </c>
      <c r="G34" s="4" t="e">
        <f>('Per Capita Nominal'!H34*'Per Capita Nominal'!H$75)/$B$4</f>
        <v>#N/A</v>
      </c>
      <c r="H34" s="4" t="e">
        <f>('Per Capita Nominal'!I34*'Per Capita Nominal'!I$75)/$B$4</f>
        <v>#N/A</v>
      </c>
      <c r="I34" s="4" t="e">
        <f>('Per Capita Nominal'!J34*'Per Capita Nominal'!J$75)/$B$4</f>
        <v>#N/A</v>
      </c>
      <c r="J34" s="4" t="e">
        <f>('Per Capita Nominal'!K34*'Per Capita Nominal'!K$75)/$B$4</f>
        <v>#N/A</v>
      </c>
      <c r="K34" s="4" t="e">
        <f>('Per Capita Nominal'!L34*'Per Capita Nominal'!L$75)/$B$4</f>
        <v>#N/A</v>
      </c>
      <c r="L34" s="4" t="e">
        <f>('Per Capita Nominal'!M34*'Per Capita Nominal'!M$75)/$B$4</f>
        <v>#N/A</v>
      </c>
      <c r="M34" s="4" t="e">
        <f>('Per Capita Nominal'!N34*'Per Capita Nominal'!N$75)/$B$4</f>
        <v>#N/A</v>
      </c>
      <c r="N34" s="4" t="e">
        <f>('Per Capita Nominal'!O34*'Per Capita Nominal'!O$75)/$B$4</f>
        <v>#N/A</v>
      </c>
      <c r="O34" s="4" t="e">
        <f>('Per Capita Nominal'!P34*'Per Capita Nominal'!P$75)/$B$4</f>
        <v>#N/A</v>
      </c>
      <c r="P34" s="4" t="e">
        <f>('Per Capita Nominal'!Q34*'Per Capita Nominal'!Q$75)/$B$4</f>
        <v>#N/A</v>
      </c>
      <c r="Q34" s="4" t="e">
        <f>('Per Capita Nominal'!R34*'Per Capita Nominal'!R$75)/$B$4</f>
        <v>#N/A</v>
      </c>
      <c r="R34" s="4" t="e">
        <f>('Per Capita Nominal'!S34*'Per Capita Nominal'!S$75)/$B$4</f>
        <v>#N/A</v>
      </c>
      <c r="S34" s="4" t="e">
        <f>('Per Capita Nominal'!T34*'Per Capita Nominal'!T$75)/$B$4</f>
        <v>#N/A</v>
      </c>
      <c r="T34" s="4" t="e">
        <f>('Per Capita Nominal'!U34*'Per Capita Nominal'!U$75)/$B$4</f>
        <v>#N/A</v>
      </c>
      <c r="U34" s="4" t="e">
        <f>('Per Capita Nominal'!V34*'Per Capita Nominal'!V$75)/$B$4</f>
        <v>#N/A</v>
      </c>
      <c r="V34" s="4" t="e">
        <f>('Per Capita Nominal'!W34*'Per Capita Nominal'!W$75)/$B$4</f>
        <v>#N/A</v>
      </c>
      <c r="W34" s="4" t="e">
        <f>('Per Capita Nominal'!X34*'Per Capita Nominal'!X$75)/$B$4</f>
        <v>#N/A</v>
      </c>
      <c r="X34" s="4" t="e">
        <f>('Per Capita Nominal'!Y34*'Per Capita Nominal'!Y$75)/$B$4</f>
        <v>#N/A</v>
      </c>
      <c r="Y34" s="4" t="e">
        <f>('Per Capita Nominal'!Z34*'Per Capita Nominal'!Z$75)/$B$4</f>
        <v>#N/A</v>
      </c>
      <c r="Z34" s="4" t="e">
        <f>('Per Capita Nominal'!AA34*'Per Capita Nominal'!AA$75)/$B$4</f>
        <v>#N/A</v>
      </c>
      <c r="AA34" s="4" t="e">
        <f>('Per Capita Nominal'!AB34*'Per Capita Nominal'!AB$75)/$B$4</f>
        <v>#N/A</v>
      </c>
      <c r="AB34" s="4" t="e">
        <f>('Per Capita Nominal'!AC34*'Per Capita Nominal'!AC$75)/$B$4</f>
        <v>#N/A</v>
      </c>
      <c r="AC34" s="4" t="e">
        <f>('Per Capita Nominal'!AD34*'Per Capita Nominal'!AD$75)/$B$4</f>
        <v>#N/A</v>
      </c>
      <c r="AD34" s="4" t="e">
        <f>('Per Capita Nominal'!AE34*'Per Capita Nominal'!AE$75)/$B$4</f>
        <v>#N/A</v>
      </c>
      <c r="AE34" s="4" t="e">
        <f>('Per Capita Nominal'!AF34*'Per Capita Nominal'!AF$75)/$B$4</f>
        <v>#N/A</v>
      </c>
      <c r="AF34" s="4" t="e">
        <f>('Per Capita Nominal'!AG34*'Per Capita Nominal'!AG$75)/$B$4</f>
        <v>#N/A</v>
      </c>
      <c r="AG34" s="4" t="e">
        <f>('Per Capita Nominal'!AH34*'Per Capita Nominal'!AH$75)/$B$4</f>
        <v>#N/A</v>
      </c>
      <c r="AH34" s="4" t="e">
        <f>('Per Capita Nominal'!AI34*'Per Capita Nominal'!AI$75)/$B$4</f>
        <v>#N/A</v>
      </c>
      <c r="AI34" s="4" t="e">
        <f>('Per Capita Nominal'!AJ34*'Per Capita Nominal'!AJ$75)/$B$4</f>
        <v>#N/A</v>
      </c>
      <c r="AJ34" s="4" t="e">
        <f>('Per Capita Nominal'!AK34*'Per Capita Nominal'!AK$75)/$B$4</f>
        <v>#N/A</v>
      </c>
      <c r="AK34" s="4" t="e">
        <f>('Per Capita Nominal'!AL34*'Per Capita Nominal'!AL$75)/$B$4</f>
        <v>#N/A</v>
      </c>
      <c r="AL34" s="4" t="e">
        <f>('Per Capita Nominal'!AM34*'Per Capita Nominal'!AM$75)/$B$4</f>
        <v>#N/A</v>
      </c>
      <c r="AM34" s="4" t="e">
        <f>('Per Capita Nominal'!AN34*'Per Capita Nominal'!AN$75)/$B$4</f>
        <v>#N/A</v>
      </c>
      <c r="AN34" s="4" t="e">
        <f>('Per Capita Nominal'!AO34*'Per Capita Nominal'!AO$75)/$B$4</f>
        <v>#N/A</v>
      </c>
      <c r="AO34" s="4" t="e">
        <f>('Per Capita Nominal'!AP34*'Per Capita Nominal'!AP$75)/$B$4</f>
        <v>#N/A</v>
      </c>
      <c r="AP34" s="4" t="e">
        <f>('Per Capita Nominal'!AQ34*'Per Capita Nominal'!AQ$75)/$B$4</f>
        <v>#N/A</v>
      </c>
      <c r="AQ34" s="4" t="e">
        <f>('Per Capita Nominal'!AR34*'Per Capita Nominal'!AR$75)/$B$4</f>
        <v>#N/A</v>
      </c>
      <c r="AR34" s="4" t="e">
        <f>('Per Capita Nominal'!AS34*'Per Capita Nominal'!AS$75)/$B$4</f>
        <v>#N/A</v>
      </c>
      <c r="AS34" s="4" t="e">
        <f>('Per Capita Nominal'!AT34*'Per Capita Nominal'!AT$75)/$B$4</f>
        <v>#N/A</v>
      </c>
      <c r="AT34" s="4" t="e">
        <f>('Per Capita Nominal'!AU34*'Per Capita Nominal'!AU$75)/$B$4</f>
        <v>#N/A</v>
      </c>
      <c r="AU34" s="4" t="e">
        <f>('Per Capita Nominal'!AV34*'Per Capita Nominal'!AV$75)/$B$4</f>
        <v>#N/A</v>
      </c>
      <c r="AV34" s="4" t="e">
        <f>('Per Capita Nominal'!AW34*'Per Capita Nominal'!AW$75)/$B$4</f>
        <v>#N/A</v>
      </c>
      <c r="AW34" s="4" t="e">
        <f>('Per Capita Nominal'!AX34*'Per Capita Nominal'!AX$75)/$B$4</f>
        <v>#N/A</v>
      </c>
      <c r="AX34" s="4" t="e">
        <f>('Per Capita Nominal'!AY34*'Per Capita Nominal'!AY$75)/$B$4</f>
        <v>#N/A</v>
      </c>
      <c r="AY34" s="4" t="e">
        <f>('Per Capita Nominal'!AZ34*'Per Capita Nominal'!AZ$75)/$B$4</f>
        <v>#N/A</v>
      </c>
      <c r="AZ34" s="4" t="e">
        <f>('Per Capita Nominal'!BA34*'Per Capita Nominal'!BA$75)/$B$4</f>
        <v>#N/A</v>
      </c>
      <c r="BA34" s="4" t="e">
        <f>('Per Capita Nominal'!BB34*'Per Capita Nominal'!BB$75)/$B$4</f>
        <v>#N/A</v>
      </c>
      <c r="BB34" s="4" t="e">
        <f>('Per Capita Nominal'!BC34*'Per Capita Nominal'!BC$75)/$B$4</f>
        <v>#N/A</v>
      </c>
      <c r="BC34" s="4" t="e">
        <f>('Per Capita Nominal'!BD34*'Per Capita Nominal'!BD$75)/$B$4</f>
        <v>#N/A</v>
      </c>
      <c r="BD34" s="4" t="e">
        <f>('Per Capita Nominal'!BE34*'Per Capita Nominal'!BE$75)/$B$4</f>
        <v>#N/A</v>
      </c>
      <c r="BE34" s="4" t="e">
        <f>('Per Capita Nominal'!BF34*'Per Capita Nominal'!BF$75)/$B$4</f>
        <v>#N/A</v>
      </c>
      <c r="BF34" s="4" t="e">
        <f>('Per Capita Nominal'!BG34*'Per Capita Nominal'!BG$75)/$B$4</f>
        <v>#N/A</v>
      </c>
      <c r="BG34" s="4" t="e">
        <f>('Per Capita Nominal'!BH34*'Per Capita Nominal'!BH$75)/$B$4</f>
        <v>#N/A</v>
      </c>
      <c r="BH34" s="4" t="e">
        <f>('Per Capita Nominal'!BI34*'Per Capita Nominal'!BI$75)/$B$4</f>
        <v>#N/A</v>
      </c>
      <c r="BI34" s="4" t="e">
        <f>('Per Capita Nominal'!BJ34*'Per Capita Nominal'!BJ$75)/$B$4</f>
        <v>#N/A</v>
      </c>
      <c r="BJ34" s="4" t="e">
        <f>('Per Capita Nominal'!BK34*'Per Capita Nominal'!BK$75)/$B$4</f>
        <v>#N/A</v>
      </c>
      <c r="BK34" s="4" t="e">
        <f>('Per Capita Nominal'!BL34*'Per Capita Nominal'!BL$75)/$B$4</f>
        <v>#N/A</v>
      </c>
      <c r="BL34" s="4" t="e">
        <f>('Per Capita Nominal'!BM34*'Per Capita Nominal'!BM$75)/$B$4</f>
        <v>#N/A</v>
      </c>
      <c r="BM34" s="4" t="e">
        <f>('Per Capita Nominal'!BN34*'Per Capita Nominal'!BN$75)/$B$4</f>
        <v>#N/A</v>
      </c>
      <c r="BN34" s="4" t="e">
        <f>('Per Capita Nominal'!BO34*'Per Capita Nominal'!BO$75)/$B$4</f>
        <v>#N/A</v>
      </c>
      <c r="BO34" s="4" t="e">
        <f>('Per Capita Nominal'!BP34*'Per Capita Nominal'!BP$75)/$B$4</f>
        <v>#N/A</v>
      </c>
      <c r="BP34" s="4" t="e">
        <f>('Per Capita Nominal'!BQ34*'Per Capita Nominal'!BQ$75)/$B$4</f>
        <v>#N/A</v>
      </c>
      <c r="BQ34" s="4" t="e">
        <f>('Per Capita Nominal'!BR34*'Per Capita Nominal'!BR$75)/$B$4</f>
        <v>#N/A</v>
      </c>
      <c r="BR34" s="4" t="e">
        <f>('Per Capita Nominal'!BS34*'Per Capita Nominal'!BS$75)/$B$4</f>
        <v>#N/A</v>
      </c>
      <c r="BS34" s="4" t="e">
        <f>('Per Capita Nominal'!BT34*'Per Capita Nominal'!BT$75)/$B$4</f>
        <v>#N/A</v>
      </c>
      <c r="BT34" s="4" t="e">
        <f>('Per Capita Nominal'!BU34*'Per Capita Nominal'!BU$75)/$B$4</f>
        <v>#N/A</v>
      </c>
      <c r="BU34" s="4" t="e">
        <f>('Per Capita Nominal'!BV34*'Per Capita Nominal'!BV$75)/$B$4</f>
        <v>#N/A</v>
      </c>
      <c r="BV34" s="4" t="e">
        <f>('Per Capita Nominal'!BW34*'Per Capita Nominal'!BW$75)/$B$4</f>
        <v>#N/A</v>
      </c>
      <c r="BW34" s="4" t="e">
        <f>('Per Capita Nominal'!BX34*'Per Capita Nominal'!BX$75)/$B$4</f>
        <v>#N/A</v>
      </c>
      <c r="BX34" s="4" t="e">
        <f>('Per Capita Nominal'!BY34*'Per Capita Nominal'!BY$75)/$B$4</f>
        <v>#N/A</v>
      </c>
      <c r="BY34" s="4" t="e">
        <f>('Per Capita Nominal'!BZ34*'Per Capita Nominal'!BZ$75)/$B$4</f>
        <v>#N/A</v>
      </c>
      <c r="BZ34" s="4" t="e">
        <f>('Per Capita Nominal'!CA34*'Per Capita Nominal'!CA$75)/$B$4</f>
        <v>#N/A</v>
      </c>
      <c r="CA34" s="4" t="e">
        <f>('Per Capita Nominal'!CB34*'Per Capita Nominal'!CB$75)/$B$4</f>
        <v>#N/A</v>
      </c>
      <c r="CB34" s="4" t="e">
        <f>('Per Capita Nominal'!CC34*'Per Capita Nominal'!CC$75)/$B$4</f>
        <v>#N/A</v>
      </c>
      <c r="CC34" s="4" t="e">
        <f>('Per Capita Nominal'!CD34*'Per Capita Nominal'!CD$75)/$B$4</f>
        <v>#N/A</v>
      </c>
      <c r="CD34" s="4" t="e">
        <f>('Per Capita Nominal'!CE34*'Per Capita Nominal'!CE$75)/$B$4</f>
        <v>#N/A</v>
      </c>
      <c r="CE34" s="4" t="e">
        <f>('Per Capita Nominal'!CF34*'Per Capita Nominal'!CF$75)/$B$4</f>
        <v>#N/A</v>
      </c>
      <c r="CF34" s="4" t="e">
        <f>('Per Capita Nominal'!CG34*'Per Capita Nominal'!CG$75)/$B$4</f>
        <v>#N/A</v>
      </c>
      <c r="CG34" s="4" t="e">
        <f>('Per Capita Nominal'!CH34*'Per Capita Nominal'!CH$75)/$B$4</f>
        <v>#N/A</v>
      </c>
      <c r="CH34" s="4" t="e">
        <f>('Per Capita Nominal'!CI34*'Per Capita Nominal'!CI$75)/$B$4</f>
        <v>#N/A</v>
      </c>
      <c r="CI34" s="4" t="e">
        <f>('Per Capita Nominal'!CJ34*'Per Capita Nominal'!CJ$75)/$B$4</f>
        <v>#N/A</v>
      </c>
      <c r="CJ34" s="4" t="e">
        <f>('Per Capita Nominal'!CK34*'Per Capita Nominal'!CK$75)/$B$4</f>
        <v>#N/A</v>
      </c>
      <c r="CK34" s="4" t="e">
        <f>('Per Capita Nominal'!CL34*'Per Capita Nominal'!CL$75)/$B$4</f>
        <v>#N/A</v>
      </c>
      <c r="CL34" s="4" t="e">
        <f>('Per Capita Nominal'!CM34*'Per Capita Nominal'!CM$75)/$B$4</f>
        <v>#N/A</v>
      </c>
      <c r="CM34" s="4" t="e">
        <f>('Per Capita Nominal'!CN34*'Per Capita Nominal'!CN$75)/$B$4</f>
        <v>#N/A</v>
      </c>
      <c r="CN34" s="4" t="e">
        <f>('Per Capita Nominal'!CO34*'Per Capita Nominal'!CO$75)/$B$4</f>
        <v>#N/A</v>
      </c>
      <c r="CO34" s="4" t="e">
        <f>('Per Capita Nominal'!CP34*'Per Capita Nominal'!CP$75)/$B$4</f>
        <v>#N/A</v>
      </c>
    </row>
    <row r="35" spans="1:93" outlineLevel="4">
      <c r="A35" s="205" t="s">
        <v>401</v>
      </c>
      <c r="B35" s="4" t="e">
        <f t="shared" si="0"/>
        <v>#N/A</v>
      </c>
      <c r="C35" s="10" t="e">
        <f>('Per Capita Nominal'!D35*'Per Capita Nominal'!D$75)/$B$4</f>
        <v>#N/A</v>
      </c>
      <c r="D35" s="4" t="e">
        <f>('Per Capita Nominal'!E35*'Per Capita Nominal'!E$75)/$B$4</f>
        <v>#N/A</v>
      </c>
      <c r="E35" s="4" t="e">
        <f>('Per Capita Nominal'!F35*'Per Capita Nominal'!F$75)/$B$4</f>
        <v>#N/A</v>
      </c>
      <c r="F35" s="4" t="e">
        <f>('Per Capita Nominal'!G35*'Per Capita Nominal'!G$75)/$B$4</f>
        <v>#N/A</v>
      </c>
      <c r="G35" s="4" t="e">
        <f>('Per Capita Nominal'!H35*'Per Capita Nominal'!H$75)/$B$4</f>
        <v>#N/A</v>
      </c>
      <c r="H35" s="4" t="e">
        <f>('Per Capita Nominal'!I35*'Per Capita Nominal'!I$75)/$B$4</f>
        <v>#N/A</v>
      </c>
      <c r="I35" s="4" t="e">
        <f>('Per Capita Nominal'!J35*'Per Capita Nominal'!J$75)/$B$4</f>
        <v>#N/A</v>
      </c>
      <c r="J35" s="4" t="e">
        <f>('Per Capita Nominal'!K35*'Per Capita Nominal'!K$75)/$B$4</f>
        <v>#N/A</v>
      </c>
      <c r="K35" s="4" t="e">
        <f>('Per Capita Nominal'!L35*'Per Capita Nominal'!L$75)/$B$4</f>
        <v>#N/A</v>
      </c>
      <c r="L35" s="4" t="e">
        <f>('Per Capita Nominal'!M35*'Per Capita Nominal'!M$75)/$B$4</f>
        <v>#N/A</v>
      </c>
      <c r="M35" s="4" t="e">
        <f>('Per Capita Nominal'!N35*'Per Capita Nominal'!N$75)/$B$4</f>
        <v>#N/A</v>
      </c>
      <c r="N35" s="4" t="e">
        <f>('Per Capita Nominal'!O35*'Per Capita Nominal'!O$75)/$B$4</f>
        <v>#N/A</v>
      </c>
      <c r="O35" s="4" t="e">
        <f>('Per Capita Nominal'!P35*'Per Capita Nominal'!P$75)/$B$4</f>
        <v>#N/A</v>
      </c>
      <c r="P35" s="4" t="e">
        <f>('Per Capita Nominal'!Q35*'Per Capita Nominal'!Q$75)/$B$4</f>
        <v>#N/A</v>
      </c>
      <c r="Q35" s="4" t="e">
        <f>('Per Capita Nominal'!R35*'Per Capita Nominal'!R$75)/$B$4</f>
        <v>#N/A</v>
      </c>
      <c r="R35" s="4" t="e">
        <f>('Per Capita Nominal'!S35*'Per Capita Nominal'!S$75)/$B$4</f>
        <v>#N/A</v>
      </c>
      <c r="S35" s="4" t="e">
        <f>('Per Capita Nominal'!T35*'Per Capita Nominal'!T$75)/$B$4</f>
        <v>#N/A</v>
      </c>
      <c r="T35" s="4" t="e">
        <f>('Per Capita Nominal'!U35*'Per Capita Nominal'!U$75)/$B$4</f>
        <v>#N/A</v>
      </c>
      <c r="U35" s="4" t="e">
        <f>('Per Capita Nominal'!V35*'Per Capita Nominal'!V$75)/$B$4</f>
        <v>#N/A</v>
      </c>
      <c r="V35" s="4" t="e">
        <f>('Per Capita Nominal'!W35*'Per Capita Nominal'!W$75)/$B$4</f>
        <v>#N/A</v>
      </c>
      <c r="W35" s="4" t="e">
        <f>('Per Capita Nominal'!X35*'Per Capita Nominal'!X$75)/$B$4</f>
        <v>#N/A</v>
      </c>
      <c r="X35" s="4" t="e">
        <f>('Per Capita Nominal'!Y35*'Per Capita Nominal'!Y$75)/$B$4</f>
        <v>#N/A</v>
      </c>
      <c r="Y35" s="4" t="e">
        <f>('Per Capita Nominal'!Z35*'Per Capita Nominal'!Z$75)/$B$4</f>
        <v>#N/A</v>
      </c>
      <c r="Z35" s="4" t="e">
        <f>('Per Capita Nominal'!AA35*'Per Capita Nominal'!AA$75)/$B$4</f>
        <v>#N/A</v>
      </c>
      <c r="AA35" s="4" t="e">
        <f>('Per Capita Nominal'!AB35*'Per Capita Nominal'!AB$75)/$B$4</f>
        <v>#N/A</v>
      </c>
      <c r="AB35" s="4" t="e">
        <f>('Per Capita Nominal'!AC35*'Per Capita Nominal'!AC$75)/$B$4</f>
        <v>#N/A</v>
      </c>
      <c r="AC35" s="4" t="e">
        <f>('Per Capita Nominal'!AD35*'Per Capita Nominal'!AD$75)/$B$4</f>
        <v>#N/A</v>
      </c>
      <c r="AD35" s="4" t="e">
        <f>('Per Capita Nominal'!AE35*'Per Capita Nominal'!AE$75)/$B$4</f>
        <v>#N/A</v>
      </c>
      <c r="AE35" s="4" t="e">
        <f>('Per Capita Nominal'!AF35*'Per Capita Nominal'!AF$75)/$B$4</f>
        <v>#N/A</v>
      </c>
      <c r="AF35" s="4" t="e">
        <f>('Per Capita Nominal'!AG35*'Per Capita Nominal'!AG$75)/$B$4</f>
        <v>#N/A</v>
      </c>
      <c r="AG35" s="4" t="e">
        <f>('Per Capita Nominal'!AH35*'Per Capita Nominal'!AH$75)/$B$4</f>
        <v>#N/A</v>
      </c>
      <c r="AH35" s="4" t="e">
        <f>('Per Capita Nominal'!AI35*'Per Capita Nominal'!AI$75)/$B$4</f>
        <v>#N/A</v>
      </c>
      <c r="AI35" s="4" t="e">
        <f>('Per Capita Nominal'!AJ35*'Per Capita Nominal'!AJ$75)/$B$4</f>
        <v>#N/A</v>
      </c>
      <c r="AJ35" s="4" t="e">
        <f>('Per Capita Nominal'!AK35*'Per Capita Nominal'!AK$75)/$B$4</f>
        <v>#N/A</v>
      </c>
      <c r="AK35" s="4" t="e">
        <f>('Per Capita Nominal'!AL35*'Per Capita Nominal'!AL$75)/$B$4</f>
        <v>#N/A</v>
      </c>
      <c r="AL35" s="4" t="e">
        <f>('Per Capita Nominal'!AM35*'Per Capita Nominal'!AM$75)/$B$4</f>
        <v>#N/A</v>
      </c>
      <c r="AM35" s="4" t="e">
        <f>('Per Capita Nominal'!AN35*'Per Capita Nominal'!AN$75)/$B$4</f>
        <v>#N/A</v>
      </c>
      <c r="AN35" s="4" t="e">
        <f>('Per Capita Nominal'!AO35*'Per Capita Nominal'!AO$75)/$B$4</f>
        <v>#N/A</v>
      </c>
      <c r="AO35" s="4" t="e">
        <f>('Per Capita Nominal'!AP35*'Per Capita Nominal'!AP$75)/$B$4</f>
        <v>#N/A</v>
      </c>
      <c r="AP35" s="4" t="e">
        <f>('Per Capita Nominal'!AQ35*'Per Capita Nominal'!AQ$75)/$B$4</f>
        <v>#N/A</v>
      </c>
      <c r="AQ35" s="4" t="e">
        <f>('Per Capita Nominal'!AR35*'Per Capita Nominal'!AR$75)/$B$4</f>
        <v>#N/A</v>
      </c>
      <c r="AR35" s="4" t="e">
        <f>('Per Capita Nominal'!AS35*'Per Capita Nominal'!AS$75)/$B$4</f>
        <v>#N/A</v>
      </c>
      <c r="AS35" s="4" t="e">
        <f>('Per Capita Nominal'!AT35*'Per Capita Nominal'!AT$75)/$B$4</f>
        <v>#N/A</v>
      </c>
      <c r="AT35" s="4" t="e">
        <f>('Per Capita Nominal'!AU35*'Per Capita Nominal'!AU$75)/$B$4</f>
        <v>#N/A</v>
      </c>
      <c r="AU35" s="4" t="e">
        <f>('Per Capita Nominal'!AV35*'Per Capita Nominal'!AV$75)/$B$4</f>
        <v>#N/A</v>
      </c>
      <c r="AV35" s="4" t="e">
        <f>('Per Capita Nominal'!AW35*'Per Capita Nominal'!AW$75)/$B$4</f>
        <v>#N/A</v>
      </c>
      <c r="AW35" s="4" t="e">
        <f>('Per Capita Nominal'!AX35*'Per Capita Nominal'!AX$75)/$B$4</f>
        <v>#N/A</v>
      </c>
      <c r="AX35" s="4" t="e">
        <f>('Per Capita Nominal'!AY35*'Per Capita Nominal'!AY$75)/$B$4</f>
        <v>#N/A</v>
      </c>
      <c r="AY35" s="4" t="e">
        <f>('Per Capita Nominal'!AZ35*'Per Capita Nominal'!AZ$75)/$B$4</f>
        <v>#N/A</v>
      </c>
      <c r="AZ35" s="4" t="e">
        <f>('Per Capita Nominal'!BA35*'Per Capita Nominal'!BA$75)/$B$4</f>
        <v>#N/A</v>
      </c>
      <c r="BA35" s="4" t="e">
        <f>('Per Capita Nominal'!BB35*'Per Capita Nominal'!BB$75)/$B$4</f>
        <v>#N/A</v>
      </c>
      <c r="BB35" s="4" t="e">
        <f>('Per Capita Nominal'!BC35*'Per Capita Nominal'!BC$75)/$B$4</f>
        <v>#N/A</v>
      </c>
      <c r="BC35" s="4" t="e">
        <f>('Per Capita Nominal'!BD35*'Per Capita Nominal'!BD$75)/$B$4</f>
        <v>#N/A</v>
      </c>
      <c r="BD35" s="4" t="e">
        <f>('Per Capita Nominal'!BE35*'Per Capita Nominal'!BE$75)/$B$4</f>
        <v>#N/A</v>
      </c>
      <c r="BE35" s="4" t="e">
        <f>('Per Capita Nominal'!BF35*'Per Capita Nominal'!BF$75)/$B$4</f>
        <v>#N/A</v>
      </c>
      <c r="BF35" s="4" t="e">
        <f>('Per Capita Nominal'!BG35*'Per Capita Nominal'!BG$75)/$B$4</f>
        <v>#N/A</v>
      </c>
      <c r="BG35" s="4" t="e">
        <f>('Per Capita Nominal'!BH35*'Per Capita Nominal'!BH$75)/$B$4</f>
        <v>#N/A</v>
      </c>
      <c r="BH35" s="4" t="e">
        <f>('Per Capita Nominal'!BI35*'Per Capita Nominal'!BI$75)/$B$4</f>
        <v>#N/A</v>
      </c>
      <c r="BI35" s="4" t="e">
        <f>('Per Capita Nominal'!BJ35*'Per Capita Nominal'!BJ$75)/$B$4</f>
        <v>#N/A</v>
      </c>
      <c r="BJ35" s="4" t="e">
        <f>('Per Capita Nominal'!BK35*'Per Capita Nominal'!BK$75)/$B$4</f>
        <v>#N/A</v>
      </c>
      <c r="BK35" s="4" t="e">
        <f>('Per Capita Nominal'!BL35*'Per Capita Nominal'!BL$75)/$B$4</f>
        <v>#N/A</v>
      </c>
      <c r="BL35" s="4" t="e">
        <f>('Per Capita Nominal'!BM35*'Per Capita Nominal'!BM$75)/$B$4</f>
        <v>#N/A</v>
      </c>
      <c r="BM35" s="4" t="e">
        <f>('Per Capita Nominal'!BN35*'Per Capita Nominal'!BN$75)/$B$4</f>
        <v>#N/A</v>
      </c>
      <c r="BN35" s="4" t="e">
        <f>('Per Capita Nominal'!BO35*'Per Capita Nominal'!BO$75)/$B$4</f>
        <v>#N/A</v>
      </c>
      <c r="BO35" s="4" t="e">
        <f>('Per Capita Nominal'!BP35*'Per Capita Nominal'!BP$75)/$B$4</f>
        <v>#N/A</v>
      </c>
      <c r="BP35" s="4" t="e">
        <f>('Per Capita Nominal'!BQ35*'Per Capita Nominal'!BQ$75)/$B$4</f>
        <v>#N/A</v>
      </c>
      <c r="BQ35" s="4" t="e">
        <f>('Per Capita Nominal'!BR35*'Per Capita Nominal'!BR$75)/$B$4</f>
        <v>#N/A</v>
      </c>
      <c r="BR35" s="4" t="e">
        <f>('Per Capita Nominal'!BS35*'Per Capita Nominal'!BS$75)/$B$4</f>
        <v>#N/A</v>
      </c>
      <c r="BS35" s="4" t="e">
        <f>('Per Capita Nominal'!BT35*'Per Capita Nominal'!BT$75)/$B$4</f>
        <v>#N/A</v>
      </c>
      <c r="BT35" s="4" t="e">
        <f>('Per Capita Nominal'!BU35*'Per Capita Nominal'!BU$75)/$B$4</f>
        <v>#N/A</v>
      </c>
      <c r="BU35" s="4" t="e">
        <f>('Per Capita Nominal'!BV35*'Per Capita Nominal'!BV$75)/$B$4</f>
        <v>#N/A</v>
      </c>
      <c r="BV35" s="4" t="e">
        <f>('Per Capita Nominal'!BW35*'Per Capita Nominal'!BW$75)/$B$4</f>
        <v>#N/A</v>
      </c>
      <c r="BW35" s="4" t="e">
        <f>('Per Capita Nominal'!BX35*'Per Capita Nominal'!BX$75)/$B$4</f>
        <v>#N/A</v>
      </c>
      <c r="BX35" s="4" t="e">
        <f>('Per Capita Nominal'!BY35*'Per Capita Nominal'!BY$75)/$B$4</f>
        <v>#N/A</v>
      </c>
      <c r="BY35" s="4" t="e">
        <f>('Per Capita Nominal'!BZ35*'Per Capita Nominal'!BZ$75)/$B$4</f>
        <v>#N/A</v>
      </c>
      <c r="BZ35" s="4" t="e">
        <f>('Per Capita Nominal'!CA35*'Per Capita Nominal'!CA$75)/$B$4</f>
        <v>#N/A</v>
      </c>
      <c r="CA35" s="4" t="e">
        <f>('Per Capita Nominal'!CB35*'Per Capita Nominal'!CB$75)/$B$4</f>
        <v>#N/A</v>
      </c>
      <c r="CB35" s="4" t="e">
        <f>('Per Capita Nominal'!CC35*'Per Capita Nominal'!CC$75)/$B$4</f>
        <v>#N/A</v>
      </c>
      <c r="CC35" s="4" t="e">
        <f>('Per Capita Nominal'!CD35*'Per Capita Nominal'!CD$75)/$B$4</f>
        <v>#N/A</v>
      </c>
      <c r="CD35" s="4" t="e">
        <f>('Per Capita Nominal'!CE35*'Per Capita Nominal'!CE$75)/$B$4</f>
        <v>#N/A</v>
      </c>
      <c r="CE35" s="4" t="e">
        <f>('Per Capita Nominal'!CF35*'Per Capita Nominal'!CF$75)/$B$4</f>
        <v>#N/A</v>
      </c>
      <c r="CF35" s="4" t="e">
        <f>('Per Capita Nominal'!CG35*'Per Capita Nominal'!CG$75)/$B$4</f>
        <v>#N/A</v>
      </c>
      <c r="CG35" s="4" t="e">
        <f>('Per Capita Nominal'!CH35*'Per Capita Nominal'!CH$75)/$B$4</f>
        <v>#N/A</v>
      </c>
      <c r="CH35" s="4" t="e">
        <f>('Per Capita Nominal'!CI35*'Per Capita Nominal'!CI$75)/$B$4</f>
        <v>#N/A</v>
      </c>
      <c r="CI35" s="4" t="e">
        <f>('Per Capita Nominal'!CJ35*'Per Capita Nominal'!CJ$75)/$B$4</f>
        <v>#N/A</v>
      </c>
      <c r="CJ35" s="4" t="e">
        <f>('Per Capita Nominal'!CK35*'Per Capita Nominal'!CK$75)/$B$4</f>
        <v>#N/A</v>
      </c>
      <c r="CK35" s="4" t="e">
        <f>('Per Capita Nominal'!CL35*'Per Capita Nominal'!CL$75)/$B$4</f>
        <v>#N/A</v>
      </c>
      <c r="CL35" s="4" t="e">
        <f>('Per Capita Nominal'!CM35*'Per Capita Nominal'!CM$75)/$B$4</f>
        <v>#N/A</v>
      </c>
      <c r="CM35" s="4" t="e">
        <f>('Per Capita Nominal'!CN35*'Per Capita Nominal'!CN$75)/$B$4</f>
        <v>#N/A</v>
      </c>
      <c r="CN35" s="4" t="e">
        <f>('Per Capita Nominal'!CO35*'Per Capita Nominal'!CO$75)/$B$4</f>
        <v>#N/A</v>
      </c>
      <c r="CO35" s="4" t="e">
        <f>('Per Capita Nominal'!CP35*'Per Capita Nominal'!CP$75)/$B$4</f>
        <v>#N/A</v>
      </c>
    </row>
    <row r="36" spans="1:93" outlineLevel="3">
      <c r="A36" s="30" t="s">
        <v>402</v>
      </c>
      <c r="B36" s="4" t="e">
        <f t="shared" si="0"/>
        <v>#N/A</v>
      </c>
      <c r="C36" s="10" t="e">
        <f>('Per Capita Nominal'!D36*'Per Capita Nominal'!D$75)/$B$4</f>
        <v>#N/A</v>
      </c>
      <c r="D36" s="4" t="e">
        <f>('Per Capita Nominal'!E36*'Per Capita Nominal'!E$75)/$B$4</f>
        <v>#N/A</v>
      </c>
      <c r="E36" s="4" t="e">
        <f>('Per Capita Nominal'!F36*'Per Capita Nominal'!F$75)/$B$4</f>
        <v>#N/A</v>
      </c>
      <c r="F36" s="4" t="e">
        <f>('Per Capita Nominal'!G36*'Per Capita Nominal'!G$75)/$B$4</f>
        <v>#N/A</v>
      </c>
      <c r="G36" s="4" t="e">
        <f>('Per Capita Nominal'!H36*'Per Capita Nominal'!H$75)/$B$4</f>
        <v>#N/A</v>
      </c>
      <c r="H36" s="4" t="e">
        <f>('Per Capita Nominal'!I36*'Per Capita Nominal'!I$75)/$B$4</f>
        <v>#N/A</v>
      </c>
      <c r="I36" s="4" t="e">
        <f>('Per Capita Nominal'!J36*'Per Capita Nominal'!J$75)/$B$4</f>
        <v>#N/A</v>
      </c>
      <c r="J36" s="4" t="e">
        <f>('Per Capita Nominal'!K36*'Per Capita Nominal'!K$75)/$B$4</f>
        <v>#N/A</v>
      </c>
      <c r="K36" s="4" t="e">
        <f>('Per Capita Nominal'!L36*'Per Capita Nominal'!L$75)/$B$4</f>
        <v>#N/A</v>
      </c>
      <c r="L36" s="4" t="e">
        <f>('Per Capita Nominal'!M36*'Per Capita Nominal'!M$75)/$B$4</f>
        <v>#N/A</v>
      </c>
      <c r="M36" s="4" t="e">
        <f>('Per Capita Nominal'!N36*'Per Capita Nominal'!N$75)/$B$4</f>
        <v>#N/A</v>
      </c>
      <c r="N36" s="4" t="e">
        <f>('Per Capita Nominal'!O36*'Per Capita Nominal'!O$75)/$B$4</f>
        <v>#N/A</v>
      </c>
      <c r="O36" s="4" t="e">
        <f>('Per Capita Nominal'!P36*'Per Capita Nominal'!P$75)/$B$4</f>
        <v>#N/A</v>
      </c>
      <c r="P36" s="4" t="e">
        <f>('Per Capita Nominal'!Q36*'Per Capita Nominal'!Q$75)/$B$4</f>
        <v>#N/A</v>
      </c>
      <c r="Q36" s="4" t="e">
        <f>('Per Capita Nominal'!R36*'Per Capita Nominal'!R$75)/$B$4</f>
        <v>#N/A</v>
      </c>
      <c r="R36" s="4" t="e">
        <f>('Per Capita Nominal'!S36*'Per Capita Nominal'!S$75)/$B$4</f>
        <v>#N/A</v>
      </c>
      <c r="S36" s="4" t="e">
        <f>('Per Capita Nominal'!T36*'Per Capita Nominal'!T$75)/$B$4</f>
        <v>#N/A</v>
      </c>
      <c r="T36" s="4" t="e">
        <f>('Per Capita Nominal'!U36*'Per Capita Nominal'!U$75)/$B$4</f>
        <v>#N/A</v>
      </c>
      <c r="U36" s="4" t="e">
        <f>('Per Capita Nominal'!V36*'Per Capita Nominal'!V$75)/$B$4</f>
        <v>#N/A</v>
      </c>
      <c r="V36" s="4" t="e">
        <f>('Per Capita Nominal'!W36*'Per Capita Nominal'!W$75)/$B$4</f>
        <v>#N/A</v>
      </c>
      <c r="W36" s="4" t="e">
        <f>('Per Capita Nominal'!X36*'Per Capita Nominal'!X$75)/$B$4</f>
        <v>#N/A</v>
      </c>
      <c r="X36" s="4" t="e">
        <f>('Per Capita Nominal'!Y36*'Per Capita Nominal'!Y$75)/$B$4</f>
        <v>#N/A</v>
      </c>
      <c r="Y36" s="4" t="e">
        <f>('Per Capita Nominal'!Z36*'Per Capita Nominal'!Z$75)/$B$4</f>
        <v>#N/A</v>
      </c>
      <c r="Z36" s="4" t="e">
        <f>('Per Capita Nominal'!AA36*'Per Capita Nominal'!AA$75)/$B$4</f>
        <v>#N/A</v>
      </c>
      <c r="AA36" s="4" t="e">
        <f>('Per Capita Nominal'!AB36*'Per Capita Nominal'!AB$75)/$B$4</f>
        <v>#N/A</v>
      </c>
      <c r="AB36" s="4" t="e">
        <f>('Per Capita Nominal'!AC36*'Per Capita Nominal'!AC$75)/$B$4</f>
        <v>#N/A</v>
      </c>
      <c r="AC36" s="4" t="e">
        <f>('Per Capita Nominal'!AD36*'Per Capita Nominal'!AD$75)/$B$4</f>
        <v>#N/A</v>
      </c>
      <c r="AD36" s="4" t="e">
        <f>('Per Capita Nominal'!AE36*'Per Capita Nominal'!AE$75)/$B$4</f>
        <v>#N/A</v>
      </c>
      <c r="AE36" s="4" t="e">
        <f>('Per Capita Nominal'!AF36*'Per Capita Nominal'!AF$75)/$B$4</f>
        <v>#N/A</v>
      </c>
      <c r="AF36" s="4" t="e">
        <f>('Per Capita Nominal'!AG36*'Per Capita Nominal'!AG$75)/$B$4</f>
        <v>#N/A</v>
      </c>
      <c r="AG36" s="4" t="e">
        <f>('Per Capita Nominal'!AH36*'Per Capita Nominal'!AH$75)/$B$4</f>
        <v>#N/A</v>
      </c>
      <c r="AH36" s="4" t="e">
        <f>('Per Capita Nominal'!AI36*'Per Capita Nominal'!AI$75)/$B$4</f>
        <v>#N/A</v>
      </c>
      <c r="AI36" s="4" t="e">
        <f>('Per Capita Nominal'!AJ36*'Per Capita Nominal'!AJ$75)/$B$4</f>
        <v>#N/A</v>
      </c>
      <c r="AJ36" s="4" t="e">
        <f>('Per Capita Nominal'!AK36*'Per Capita Nominal'!AK$75)/$B$4</f>
        <v>#N/A</v>
      </c>
      <c r="AK36" s="4" t="e">
        <f>('Per Capita Nominal'!AL36*'Per Capita Nominal'!AL$75)/$B$4</f>
        <v>#N/A</v>
      </c>
      <c r="AL36" s="4" t="e">
        <f>('Per Capita Nominal'!AM36*'Per Capita Nominal'!AM$75)/$B$4</f>
        <v>#N/A</v>
      </c>
      <c r="AM36" s="4" t="e">
        <f>('Per Capita Nominal'!AN36*'Per Capita Nominal'!AN$75)/$B$4</f>
        <v>#N/A</v>
      </c>
      <c r="AN36" s="4" t="e">
        <f>('Per Capita Nominal'!AO36*'Per Capita Nominal'!AO$75)/$B$4</f>
        <v>#N/A</v>
      </c>
      <c r="AO36" s="4" t="e">
        <f>('Per Capita Nominal'!AP36*'Per Capita Nominal'!AP$75)/$B$4</f>
        <v>#N/A</v>
      </c>
      <c r="AP36" s="4" t="e">
        <f>('Per Capita Nominal'!AQ36*'Per Capita Nominal'!AQ$75)/$B$4</f>
        <v>#N/A</v>
      </c>
      <c r="AQ36" s="4" t="e">
        <f>('Per Capita Nominal'!AR36*'Per Capita Nominal'!AR$75)/$B$4</f>
        <v>#N/A</v>
      </c>
      <c r="AR36" s="4" t="e">
        <f>('Per Capita Nominal'!AS36*'Per Capita Nominal'!AS$75)/$B$4</f>
        <v>#N/A</v>
      </c>
      <c r="AS36" s="4" t="e">
        <f>('Per Capita Nominal'!AT36*'Per Capita Nominal'!AT$75)/$B$4</f>
        <v>#N/A</v>
      </c>
      <c r="AT36" s="4" t="e">
        <f>('Per Capita Nominal'!AU36*'Per Capita Nominal'!AU$75)/$B$4</f>
        <v>#N/A</v>
      </c>
      <c r="AU36" s="4" t="e">
        <f>('Per Capita Nominal'!AV36*'Per Capita Nominal'!AV$75)/$B$4</f>
        <v>#N/A</v>
      </c>
      <c r="AV36" s="4" t="e">
        <f>('Per Capita Nominal'!AW36*'Per Capita Nominal'!AW$75)/$B$4</f>
        <v>#N/A</v>
      </c>
      <c r="AW36" s="4" t="e">
        <f>('Per Capita Nominal'!AX36*'Per Capita Nominal'!AX$75)/$B$4</f>
        <v>#N/A</v>
      </c>
      <c r="AX36" s="4" t="e">
        <f>('Per Capita Nominal'!AY36*'Per Capita Nominal'!AY$75)/$B$4</f>
        <v>#N/A</v>
      </c>
      <c r="AY36" s="4" t="e">
        <f>('Per Capita Nominal'!AZ36*'Per Capita Nominal'!AZ$75)/$B$4</f>
        <v>#N/A</v>
      </c>
      <c r="AZ36" s="4" t="e">
        <f>('Per Capita Nominal'!BA36*'Per Capita Nominal'!BA$75)/$B$4</f>
        <v>#N/A</v>
      </c>
      <c r="BA36" s="4" t="e">
        <f>('Per Capita Nominal'!BB36*'Per Capita Nominal'!BB$75)/$B$4</f>
        <v>#N/A</v>
      </c>
      <c r="BB36" s="4" t="e">
        <f>('Per Capita Nominal'!BC36*'Per Capita Nominal'!BC$75)/$B$4</f>
        <v>#N/A</v>
      </c>
      <c r="BC36" s="4" t="e">
        <f>('Per Capita Nominal'!BD36*'Per Capita Nominal'!BD$75)/$B$4</f>
        <v>#N/A</v>
      </c>
      <c r="BD36" s="4" t="e">
        <f>('Per Capita Nominal'!BE36*'Per Capita Nominal'!BE$75)/$B$4</f>
        <v>#N/A</v>
      </c>
      <c r="BE36" s="4" t="e">
        <f>('Per Capita Nominal'!BF36*'Per Capita Nominal'!BF$75)/$B$4</f>
        <v>#N/A</v>
      </c>
      <c r="BF36" s="4" t="e">
        <f>('Per Capita Nominal'!BG36*'Per Capita Nominal'!BG$75)/$B$4</f>
        <v>#N/A</v>
      </c>
      <c r="BG36" s="4" t="e">
        <f>('Per Capita Nominal'!BH36*'Per Capita Nominal'!BH$75)/$B$4</f>
        <v>#N/A</v>
      </c>
      <c r="BH36" s="4" t="e">
        <f>('Per Capita Nominal'!BI36*'Per Capita Nominal'!BI$75)/$B$4</f>
        <v>#N/A</v>
      </c>
      <c r="BI36" s="4" t="e">
        <f>('Per Capita Nominal'!BJ36*'Per Capita Nominal'!BJ$75)/$B$4</f>
        <v>#N/A</v>
      </c>
      <c r="BJ36" s="4" t="e">
        <f>('Per Capita Nominal'!BK36*'Per Capita Nominal'!BK$75)/$B$4</f>
        <v>#N/A</v>
      </c>
      <c r="BK36" s="4" t="e">
        <f>('Per Capita Nominal'!BL36*'Per Capita Nominal'!BL$75)/$B$4</f>
        <v>#N/A</v>
      </c>
      <c r="BL36" s="4" t="e">
        <f>('Per Capita Nominal'!BM36*'Per Capita Nominal'!BM$75)/$B$4</f>
        <v>#N/A</v>
      </c>
      <c r="BM36" s="4" t="e">
        <f>('Per Capita Nominal'!BN36*'Per Capita Nominal'!BN$75)/$B$4</f>
        <v>#N/A</v>
      </c>
      <c r="BN36" s="4" t="e">
        <f>('Per Capita Nominal'!BO36*'Per Capita Nominal'!BO$75)/$B$4</f>
        <v>#N/A</v>
      </c>
      <c r="BO36" s="4" t="e">
        <f>('Per Capita Nominal'!BP36*'Per Capita Nominal'!BP$75)/$B$4</f>
        <v>#N/A</v>
      </c>
      <c r="BP36" s="4" t="e">
        <f>('Per Capita Nominal'!BQ36*'Per Capita Nominal'!BQ$75)/$B$4</f>
        <v>#N/A</v>
      </c>
      <c r="BQ36" s="4" t="e">
        <f>('Per Capita Nominal'!BR36*'Per Capita Nominal'!BR$75)/$B$4</f>
        <v>#N/A</v>
      </c>
      <c r="BR36" s="4" t="e">
        <f>('Per Capita Nominal'!BS36*'Per Capita Nominal'!BS$75)/$B$4</f>
        <v>#N/A</v>
      </c>
      <c r="BS36" s="4" t="e">
        <f>('Per Capita Nominal'!BT36*'Per Capita Nominal'!BT$75)/$B$4</f>
        <v>#N/A</v>
      </c>
      <c r="BT36" s="4" t="e">
        <f>('Per Capita Nominal'!BU36*'Per Capita Nominal'!BU$75)/$B$4</f>
        <v>#N/A</v>
      </c>
      <c r="BU36" s="4" t="e">
        <f>('Per Capita Nominal'!BV36*'Per Capita Nominal'!BV$75)/$B$4</f>
        <v>#N/A</v>
      </c>
      <c r="BV36" s="4" t="e">
        <f>('Per Capita Nominal'!BW36*'Per Capita Nominal'!BW$75)/$B$4</f>
        <v>#N/A</v>
      </c>
      <c r="BW36" s="4" t="e">
        <f>('Per Capita Nominal'!BX36*'Per Capita Nominal'!BX$75)/$B$4</f>
        <v>#N/A</v>
      </c>
      <c r="BX36" s="4" t="e">
        <f>('Per Capita Nominal'!BY36*'Per Capita Nominal'!BY$75)/$B$4</f>
        <v>#N/A</v>
      </c>
      <c r="BY36" s="4" t="e">
        <f>('Per Capita Nominal'!BZ36*'Per Capita Nominal'!BZ$75)/$B$4</f>
        <v>#N/A</v>
      </c>
      <c r="BZ36" s="4" t="e">
        <f>('Per Capita Nominal'!CA36*'Per Capita Nominal'!CA$75)/$B$4</f>
        <v>#N/A</v>
      </c>
      <c r="CA36" s="4" t="e">
        <f>('Per Capita Nominal'!CB36*'Per Capita Nominal'!CB$75)/$B$4</f>
        <v>#N/A</v>
      </c>
      <c r="CB36" s="4" t="e">
        <f>('Per Capita Nominal'!CC36*'Per Capita Nominal'!CC$75)/$B$4</f>
        <v>#N/A</v>
      </c>
      <c r="CC36" s="4" t="e">
        <f>('Per Capita Nominal'!CD36*'Per Capita Nominal'!CD$75)/$B$4</f>
        <v>#N/A</v>
      </c>
      <c r="CD36" s="4" t="e">
        <f>('Per Capita Nominal'!CE36*'Per Capita Nominal'!CE$75)/$B$4</f>
        <v>#N/A</v>
      </c>
      <c r="CE36" s="4" t="e">
        <f>('Per Capita Nominal'!CF36*'Per Capita Nominal'!CF$75)/$B$4</f>
        <v>#N/A</v>
      </c>
      <c r="CF36" s="4" t="e">
        <f>('Per Capita Nominal'!CG36*'Per Capita Nominal'!CG$75)/$B$4</f>
        <v>#N/A</v>
      </c>
      <c r="CG36" s="4" t="e">
        <f>('Per Capita Nominal'!CH36*'Per Capita Nominal'!CH$75)/$B$4</f>
        <v>#N/A</v>
      </c>
      <c r="CH36" s="4" t="e">
        <f>('Per Capita Nominal'!CI36*'Per Capita Nominal'!CI$75)/$B$4</f>
        <v>#N/A</v>
      </c>
      <c r="CI36" s="4" t="e">
        <f>('Per Capita Nominal'!CJ36*'Per Capita Nominal'!CJ$75)/$B$4</f>
        <v>#N/A</v>
      </c>
      <c r="CJ36" s="4" t="e">
        <f>('Per Capita Nominal'!CK36*'Per Capita Nominal'!CK$75)/$B$4</f>
        <v>#N/A</v>
      </c>
      <c r="CK36" s="4" t="e">
        <f>('Per Capita Nominal'!CL36*'Per Capita Nominal'!CL$75)/$B$4</f>
        <v>#N/A</v>
      </c>
      <c r="CL36" s="4" t="e">
        <f>('Per Capita Nominal'!CM36*'Per Capita Nominal'!CM$75)/$B$4</f>
        <v>#N/A</v>
      </c>
      <c r="CM36" s="4" t="e">
        <f>('Per Capita Nominal'!CN36*'Per Capita Nominal'!CN$75)/$B$4</f>
        <v>#N/A</v>
      </c>
      <c r="CN36" s="4" t="e">
        <f>('Per Capita Nominal'!CO36*'Per Capita Nominal'!CO$75)/$B$4</f>
        <v>#N/A</v>
      </c>
      <c r="CO36" s="4" t="e">
        <f>('Per Capita Nominal'!CP36*'Per Capita Nominal'!CP$75)/$B$4</f>
        <v>#N/A</v>
      </c>
    </row>
    <row r="37" spans="1:93" outlineLevel="4">
      <c r="A37" s="205" t="s">
        <v>403</v>
      </c>
      <c r="B37" s="4" t="e">
        <f t="shared" si="0"/>
        <v>#N/A</v>
      </c>
      <c r="C37" s="10" t="e">
        <f>('Per Capita Nominal'!D37*'Per Capita Nominal'!D$75)/$B$4</f>
        <v>#N/A</v>
      </c>
      <c r="D37" s="4" t="e">
        <f>('Per Capita Nominal'!E37*'Per Capita Nominal'!E$75)/$B$4</f>
        <v>#N/A</v>
      </c>
      <c r="E37" s="4" t="e">
        <f>('Per Capita Nominal'!F37*'Per Capita Nominal'!F$75)/$B$4</f>
        <v>#N/A</v>
      </c>
      <c r="F37" s="4" t="e">
        <f>('Per Capita Nominal'!G37*'Per Capita Nominal'!G$75)/$B$4</f>
        <v>#N/A</v>
      </c>
      <c r="G37" s="4" t="e">
        <f>('Per Capita Nominal'!H37*'Per Capita Nominal'!H$75)/$B$4</f>
        <v>#N/A</v>
      </c>
      <c r="H37" s="4" t="e">
        <f>('Per Capita Nominal'!I37*'Per Capita Nominal'!I$75)/$B$4</f>
        <v>#N/A</v>
      </c>
      <c r="I37" s="4" t="e">
        <f>('Per Capita Nominal'!J37*'Per Capita Nominal'!J$75)/$B$4</f>
        <v>#N/A</v>
      </c>
      <c r="J37" s="4" t="e">
        <f>('Per Capita Nominal'!K37*'Per Capita Nominal'!K$75)/$B$4</f>
        <v>#N/A</v>
      </c>
      <c r="K37" s="4" t="e">
        <f>('Per Capita Nominal'!L37*'Per Capita Nominal'!L$75)/$B$4</f>
        <v>#N/A</v>
      </c>
      <c r="L37" s="4" t="e">
        <f>('Per Capita Nominal'!M37*'Per Capita Nominal'!M$75)/$B$4</f>
        <v>#N/A</v>
      </c>
      <c r="M37" s="4" t="e">
        <f>('Per Capita Nominal'!N37*'Per Capita Nominal'!N$75)/$B$4</f>
        <v>#N/A</v>
      </c>
      <c r="N37" s="4" t="e">
        <f>('Per Capita Nominal'!O37*'Per Capita Nominal'!O$75)/$B$4</f>
        <v>#N/A</v>
      </c>
      <c r="O37" s="4" t="e">
        <f>('Per Capita Nominal'!P37*'Per Capita Nominal'!P$75)/$B$4</f>
        <v>#N/A</v>
      </c>
      <c r="P37" s="4" t="e">
        <f>('Per Capita Nominal'!Q37*'Per Capita Nominal'!Q$75)/$B$4</f>
        <v>#N/A</v>
      </c>
      <c r="Q37" s="4" t="e">
        <f>('Per Capita Nominal'!R37*'Per Capita Nominal'!R$75)/$B$4</f>
        <v>#N/A</v>
      </c>
      <c r="R37" s="4" t="e">
        <f>('Per Capita Nominal'!S37*'Per Capita Nominal'!S$75)/$B$4</f>
        <v>#N/A</v>
      </c>
      <c r="S37" s="4" t="e">
        <f>('Per Capita Nominal'!T37*'Per Capita Nominal'!T$75)/$B$4</f>
        <v>#N/A</v>
      </c>
      <c r="T37" s="4" t="e">
        <f>('Per Capita Nominal'!U37*'Per Capita Nominal'!U$75)/$B$4</f>
        <v>#N/A</v>
      </c>
      <c r="U37" s="4" t="e">
        <f>('Per Capita Nominal'!V37*'Per Capita Nominal'!V$75)/$B$4</f>
        <v>#N/A</v>
      </c>
      <c r="V37" s="4" t="e">
        <f>('Per Capita Nominal'!W37*'Per Capita Nominal'!W$75)/$B$4</f>
        <v>#N/A</v>
      </c>
      <c r="W37" s="4" t="e">
        <f>('Per Capita Nominal'!X37*'Per Capita Nominal'!X$75)/$B$4</f>
        <v>#N/A</v>
      </c>
      <c r="X37" s="4" t="e">
        <f>('Per Capita Nominal'!Y37*'Per Capita Nominal'!Y$75)/$B$4</f>
        <v>#N/A</v>
      </c>
      <c r="Y37" s="4" t="e">
        <f>('Per Capita Nominal'!Z37*'Per Capita Nominal'!Z$75)/$B$4</f>
        <v>#N/A</v>
      </c>
      <c r="Z37" s="4" t="e">
        <f>('Per Capita Nominal'!AA37*'Per Capita Nominal'!AA$75)/$B$4</f>
        <v>#N/A</v>
      </c>
      <c r="AA37" s="4" t="e">
        <f>('Per Capita Nominal'!AB37*'Per Capita Nominal'!AB$75)/$B$4</f>
        <v>#N/A</v>
      </c>
      <c r="AB37" s="4" t="e">
        <f>('Per Capita Nominal'!AC37*'Per Capita Nominal'!AC$75)/$B$4</f>
        <v>#N/A</v>
      </c>
      <c r="AC37" s="4" t="e">
        <f>('Per Capita Nominal'!AD37*'Per Capita Nominal'!AD$75)/$B$4</f>
        <v>#N/A</v>
      </c>
      <c r="AD37" s="4" t="e">
        <f>('Per Capita Nominal'!AE37*'Per Capita Nominal'!AE$75)/$B$4</f>
        <v>#N/A</v>
      </c>
      <c r="AE37" s="4" t="e">
        <f>('Per Capita Nominal'!AF37*'Per Capita Nominal'!AF$75)/$B$4</f>
        <v>#N/A</v>
      </c>
      <c r="AF37" s="4" t="e">
        <f>('Per Capita Nominal'!AG37*'Per Capita Nominal'!AG$75)/$B$4</f>
        <v>#N/A</v>
      </c>
      <c r="AG37" s="4" t="e">
        <f>('Per Capita Nominal'!AH37*'Per Capita Nominal'!AH$75)/$B$4</f>
        <v>#N/A</v>
      </c>
      <c r="AH37" s="4" t="e">
        <f>('Per Capita Nominal'!AI37*'Per Capita Nominal'!AI$75)/$B$4</f>
        <v>#N/A</v>
      </c>
      <c r="AI37" s="4" t="e">
        <f>('Per Capita Nominal'!AJ37*'Per Capita Nominal'!AJ$75)/$B$4</f>
        <v>#N/A</v>
      </c>
      <c r="AJ37" s="4" t="e">
        <f>('Per Capita Nominal'!AK37*'Per Capita Nominal'!AK$75)/$B$4</f>
        <v>#N/A</v>
      </c>
      <c r="AK37" s="4" t="e">
        <f>('Per Capita Nominal'!AL37*'Per Capita Nominal'!AL$75)/$B$4</f>
        <v>#N/A</v>
      </c>
      <c r="AL37" s="4" t="e">
        <f>('Per Capita Nominal'!AM37*'Per Capita Nominal'!AM$75)/$B$4</f>
        <v>#N/A</v>
      </c>
      <c r="AM37" s="4" t="e">
        <f>('Per Capita Nominal'!AN37*'Per Capita Nominal'!AN$75)/$B$4</f>
        <v>#N/A</v>
      </c>
      <c r="AN37" s="4" t="e">
        <f>('Per Capita Nominal'!AO37*'Per Capita Nominal'!AO$75)/$B$4</f>
        <v>#N/A</v>
      </c>
      <c r="AO37" s="4" t="e">
        <f>('Per Capita Nominal'!AP37*'Per Capita Nominal'!AP$75)/$B$4</f>
        <v>#N/A</v>
      </c>
      <c r="AP37" s="4" t="e">
        <f>('Per Capita Nominal'!AQ37*'Per Capita Nominal'!AQ$75)/$B$4</f>
        <v>#N/A</v>
      </c>
      <c r="AQ37" s="4" t="e">
        <f>('Per Capita Nominal'!AR37*'Per Capita Nominal'!AR$75)/$B$4</f>
        <v>#N/A</v>
      </c>
      <c r="AR37" s="4" t="e">
        <f>('Per Capita Nominal'!AS37*'Per Capita Nominal'!AS$75)/$B$4</f>
        <v>#N/A</v>
      </c>
      <c r="AS37" s="4" t="e">
        <f>('Per Capita Nominal'!AT37*'Per Capita Nominal'!AT$75)/$B$4</f>
        <v>#N/A</v>
      </c>
      <c r="AT37" s="4" t="e">
        <f>('Per Capita Nominal'!AU37*'Per Capita Nominal'!AU$75)/$B$4</f>
        <v>#N/A</v>
      </c>
      <c r="AU37" s="4" t="e">
        <f>('Per Capita Nominal'!AV37*'Per Capita Nominal'!AV$75)/$B$4</f>
        <v>#N/A</v>
      </c>
      <c r="AV37" s="4" t="e">
        <f>('Per Capita Nominal'!AW37*'Per Capita Nominal'!AW$75)/$B$4</f>
        <v>#N/A</v>
      </c>
      <c r="AW37" s="4" t="e">
        <f>('Per Capita Nominal'!AX37*'Per Capita Nominal'!AX$75)/$B$4</f>
        <v>#N/A</v>
      </c>
      <c r="AX37" s="4" t="e">
        <f>('Per Capita Nominal'!AY37*'Per Capita Nominal'!AY$75)/$B$4</f>
        <v>#N/A</v>
      </c>
      <c r="AY37" s="4" t="e">
        <f>('Per Capita Nominal'!AZ37*'Per Capita Nominal'!AZ$75)/$B$4</f>
        <v>#N/A</v>
      </c>
      <c r="AZ37" s="4" t="e">
        <f>('Per Capita Nominal'!BA37*'Per Capita Nominal'!BA$75)/$B$4</f>
        <v>#N/A</v>
      </c>
      <c r="BA37" s="4" t="e">
        <f>('Per Capita Nominal'!BB37*'Per Capita Nominal'!BB$75)/$B$4</f>
        <v>#N/A</v>
      </c>
      <c r="BB37" s="4" t="e">
        <f>('Per Capita Nominal'!BC37*'Per Capita Nominal'!BC$75)/$B$4</f>
        <v>#N/A</v>
      </c>
      <c r="BC37" s="4" t="e">
        <f>('Per Capita Nominal'!BD37*'Per Capita Nominal'!BD$75)/$B$4</f>
        <v>#N/A</v>
      </c>
      <c r="BD37" s="4" t="e">
        <f>('Per Capita Nominal'!BE37*'Per Capita Nominal'!BE$75)/$B$4</f>
        <v>#N/A</v>
      </c>
      <c r="BE37" s="4" t="e">
        <f>('Per Capita Nominal'!BF37*'Per Capita Nominal'!BF$75)/$B$4</f>
        <v>#N/A</v>
      </c>
      <c r="BF37" s="4" t="e">
        <f>('Per Capita Nominal'!BG37*'Per Capita Nominal'!BG$75)/$B$4</f>
        <v>#N/A</v>
      </c>
      <c r="BG37" s="4" t="e">
        <f>('Per Capita Nominal'!BH37*'Per Capita Nominal'!BH$75)/$B$4</f>
        <v>#N/A</v>
      </c>
      <c r="BH37" s="4" t="e">
        <f>('Per Capita Nominal'!BI37*'Per Capita Nominal'!BI$75)/$B$4</f>
        <v>#N/A</v>
      </c>
      <c r="BI37" s="4" t="e">
        <f>('Per Capita Nominal'!BJ37*'Per Capita Nominal'!BJ$75)/$B$4</f>
        <v>#N/A</v>
      </c>
      <c r="BJ37" s="4" t="e">
        <f>('Per Capita Nominal'!BK37*'Per Capita Nominal'!BK$75)/$B$4</f>
        <v>#N/A</v>
      </c>
      <c r="BK37" s="4" t="e">
        <f>('Per Capita Nominal'!BL37*'Per Capita Nominal'!BL$75)/$B$4</f>
        <v>#N/A</v>
      </c>
      <c r="BL37" s="4" t="e">
        <f>('Per Capita Nominal'!BM37*'Per Capita Nominal'!BM$75)/$B$4</f>
        <v>#N/A</v>
      </c>
      <c r="BM37" s="4" t="e">
        <f>('Per Capita Nominal'!BN37*'Per Capita Nominal'!BN$75)/$B$4</f>
        <v>#N/A</v>
      </c>
      <c r="BN37" s="4" t="e">
        <f>('Per Capita Nominal'!BO37*'Per Capita Nominal'!BO$75)/$B$4</f>
        <v>#N/A</v>
      </c>
      <c r="BO37" s="4" t="e">
        <f>('Per Capita Nominal'!BP37*'Per Capita Nominal'!BP$75)/$B$4</f>
        <v>#N/A</v>
      </c>
      <c r="BP37" s="4" t="e">
        <f>('Per Capita Nominal'!BQ37*'Per Capita Nominal'!BQ$75)/$B$4</f>
        <v>#N/A</v>
      </c>
      <c r="BQ37" s="4" t="e">
        <f>('Per Capita Nominal'!BR37*'Per Capita Nominal'!BR$75)/$B$4</f>
        <v>#N/A</v>
      </c>
      <c r="BR37" s="4" t="e">
        <f>('Per Capita Nominal'!BS37*'Per Capita Nominal'!BS$75)/$B$4</f>
        <v>#N/A</v>
      </c>
      <c r="BS37" s="4" t="e">
        <f>('Per Capita Nominal'!BT37*'Per Capita Nominal'!BT$75)/$B$4</f>
        <v>#N/A</v>
      </c>
      <c r="BT37" s="4" t="e">
        <f>('Per Capita Nominal'!BU37*'Per Capita Nominal'!BU$75)/$B$4</f>
        <v>#N/A</v>
      </c>
      <c r="BU37" s="4" t="e">
        <f>('Per Capita Nominal'!BV37*'Per Capita Nominal'!BV$75)/$B$4</f>
        <v>#N/A</v>
      </c>
      <c r="BV37" s="4" t="e">
        <f>('Per Capita Nominal'!BW37*'Per Capita Nominal'!BW$75)/$B$4</f>
        <v>#N/A</v>
      </c>
      <c r="BW37" s="4" t="e">
        <f>('Per Capita Nominal'!BX37*'Per Capita Nominal'!BX$75)/$B$4</f>
        <v>#N/A</v>
      </c>
      <c r="BX37" s="4" t="e">
        <f>('Per Capita Nominal'!BY37*'Per Capita Nominal'!BY$75)/$B$4</f>
        <v>#N/A</v>
      </c>
      <c r="BY37" s="4" t="e">
        <f>('Per Capita Nominal'!BZ37*'Per Capita Nominal'!BZ$75)/$B$4</f>
        <v>#N/A</v>
      </c>
      <c r="BZ37" s="4" t="e">
        <f>('Per Capita Nominal'!CA37*'Per Capita Nominal'!CA$75)/$B$4</f>
        <v>#N/A</v>
      </c>
      <c r="CA37" s="4" t="e">
        <f>('Per Capita Nominal'!CB37*'Per Capita Nominal'!CB$75)/$B$4</f>
        <v>#N/A</v>
      </c>
      <c r="CB37" s="4" t="e">
        <f>('Per Capita Nominal'!CC37*'Per Capita Nominal'!CC$75)/$B$4</f>
        <v>#N/A</v>
      </c>
      <c r="CC37" s="4" t="e">
        <f>('Per Capita Nominal'!CD37*'Per Capita Nominal'!CD$75)/$B$4</f>
        <v>#N/A</v>
      </c>
      <c r="CD37" s="4" t="e">
        <f>('Per Capita Nominal'!CE37*'Per Capita Nominal'!CE$75)/$B$4</f>
        <v>#N/A</v>
      </c>
      <c r="CE37" s="4" t="e">
        <f>('Per Capita Nominal'!CF37*'Per Capita Nominal'!CF$75)/$B$4</f>
        <v>#N/A</v>
      </c>
      <c r="CF37" s="4" t="e">
        <f>('Per Capita Nominal'!CG37*'Per Capita Nominal'!CG$75)/$B$4</f>
        <v>#N/A</v>
      </c>
      <c r="CG37" s="4" t="e">
        <f>('Per Capita Nominal'!CH37*'Per Capita Nominal'!CH$75)/$B$4</f>
        <v>#N/A</v>
      </c>
      <c r="CH37" s="4" t="e">
        <f>('Per Capita Nominal'!CI37*'Per Capita Nominal'!CI$75)/$B$4</f>
        <v>#N/A</v>
      </c>
      <c r="CI37" s="4" t="e">
        <f>('Per Capita Nominal'!CJ37*'Per Capita Nominal'!CJ$75)/$B$4</f>
        <v>#N/A</v>
      </c>
      <c r="CJ37" s="4" t="e">
        <f>('Per Capita Nominal'!CK37*'Per Capita Nominal'!CK$75)/$B$4</f>
        <v>#N/A</v>
      </c>
      <c r="CK37" s="4" t="e">
        <f>('Per Capita Nominal'!CL37*'Per Capita Nominal'!CL$75)/$B$4</f>
        <v>#N/A</v>
      </c>
      <c r="CL37" s="4" t="e">
        <f>('Per Capita Nominal'!CM37*'Per Capita Nominal'!CM$75)/$B$4</f>
        <v>#N/A</v>
      </c>
      <c r="CM37" s="4" t="e">
        <f>('Per Capita Nominal'!CN37*'Per Capita Nominal'!CN$75)/$B$4</f>
        <v>#N/A</v>
      </c>
      <c r="CN37" s="4" t="e">
        <f>('Per Capita Nominal'!CO37*'Per Capita Nominal'!CO$75)/$B$4</f>
        <v>#N/A</v>
      </c>
      <c r="CO37" s="4" t="e">
        <f>('Per Capita Nominal'!CP37*'Per Capita Nominal'!CP$75)/$B$4</f>
        <v>#N/A</v>
      </c>
    </row>
    <row r="38" spans="1:93" outlineLevel="4">
      <c r="A38" s="205" t="s">
        <v>404</v>
      </c>
      <c r="B38" s="4" t="e">
        <f t="shared" si="0"/>
        <v>#N/A</v>
      </c>
      <c r="C38" s="10" t="e">
        <f>('Per Capita Nominal'!D38*'Per Capita Nominal'!D$75)/$B$4</f>
        <v>#N/A</v>
      </c>
      <c r="D38" s="4" t="e">
        <f>('Per Capita Nominal'!E38*'Per Capita Nominal'!E$75)/$B$4</f>
        <v>#N/A</v>
      </c>
      <c r="E38" s="4" t="e">
        <f>('Per Capita Nominal'!F38*'Per Capita Nominal'!F$75)/$B$4</f>
        <v>#N/A</v>
      </c>
      <c r="F38" s="4" t="e">
        <f>('Per Capita Nominal'!G38*'Per Capita Nominal'!G$75)/$B$4</f>
        <v>#N/A</v>
      </c>
      <c r="G38" s="4" t="e">
        <f>('Per Capita Nominal'!H38*'Per Capita Nominal'!H$75)/$B$4</f>
        <v>#N/A</v>
      </c>
      <c r="H38" s="4" t="e">
        <f>('Per Capita Nominal'!I38*'Per Capita Nominal'!I$75)/$B$4</f>
        <v>#N/A</v>
      </c>
      <c r="I38" s="4" t="e">
        <f>('Per Capita Nominal'!J38*'Per Capita Nominal'!J$75)/$B$4</f>
        <v>#N/A</v>
      </c>
      <c r="J38" s="4" t="e">
        <f>('Per Capita Nominal'!K38*'Per Capita Nominal'!K$75)/$B$4</f>
        <v>#N/A</v>
      </c>
      <c r="K38" s="4" t="e">
        <f>('Per Capita Nominal'!L38*'Per Capita Nominal'!L$75)/$B$4</f>
        <v>#N/A</v>
      </c>
      <c r="L38" s="4" t="e">
        <f>('Per Capita Nominal'!M38*'Per Capita Nominal'!M$75)/$B$4</f>
        <v>#N/A</v>
      </c>
      <c r="M38" s="4" t="e">
        <f>('Per Capita Nominal'!N38*'Per Capita Nominal'!N$75)/$B$4</f>
        <v>#N/A</v>
      </c>
      <c r="N38" s="4" t="e">
        <f>('Per Capita Nominal'!O38*'Per Capita Nominal'!O$75)/$B$4</f>
        <v>#N/A</v>
      </c>
      <c r="O38" s="4" t="e">
        <f>('Per Capita Nominal'!P38*'Per Capita Nominal'!P$75)/$B$4</f>
        <v>#N/A</v>
      </c>
      <c r="P38" s="4" t="e">
        <f>('Per Capita Nominal'!Q38*'Per Capita Nominal'!Q$75)/$B$4</f>
        <v>#N/A</v>
      </c>
      <c r="Q38" s="4" t="e">
        <f>('Per Capita Nominal'!R38*'Per Capita Nominal'!R$75)/$B$4</f>
        <v>#N/A</v>
      </c>
      <c r="R38" s="4" t="e">
        <f>('Per Capita Nominal'!S38*'Per Capita Nominal'!S$75)/$B$4</f>
        <v>#N/A</v>
      </c>
      <c r="S38" s="4" t="e">
        <f>('Per Capita Nominal'!T38*'Per Capita Nominal'!T$75)/$B$4</f>
        <v>#N/A</v>
      </c>
      <c r="T38" s="4" t="e">
        <f>('Per Capita Nominal'!U38*'Per Capita Nominal'!U$75)/$B$4</f>
        <v>#N/A</v>
      </c>
      <c r="U38" s="4" t="e">
        <f>('Per Capita Nominal'!V38*'Per Capita Nominal'!V$75)/$B$4</f>
        <v>#N/A</v>
      </c>
      <c r="V38" s="4" t="e">
        <f>('Per Capita Nominal'!W38*'Per Capita Nominal'!W$75)/$B$4</f>
        <v>#N/A</v>
      </c>
      <c r="W38" s="4" t="e">
        <f>('Per Capita Nominal'!X38*'Per Capita Nominal'!X$75)/$B$4</f>
        <v>#N/A</v>
      </c>
      <c r="X38" s="4" t="e">
        <f>('Per Capita Nominal'!Y38*'Per Capita Nominal'!Y$75)/$B$4</f>
        <v>#N/A</v>
      </c>
      <c r="Y38" s="4" t="e">
        <f>('Per Capita Nominal'!Z38*'Per Capita Nominal'!Z$75)/$B$4</f>
        <v>#N/A</v>
      </c>
      <c r="Z38" s="4" t="e">
        <f>('Per Capita Nominal'!AA38*'Per Capita Nominal'!AA$75)/$B$4</f>
        <v>#N/A</v>
      </c>
      <c r="AA38" s="4" t="e">
        <f>('Per Capita Nominal'!AB38*'Per Capita Nominal'!AB$75)/$B$4</f>
        <v>#N/A</v>
      </c>
      <c r="AB38" s="4" t="e">
        <f>('Per Capita Nominal'!AC38*'Per Capita Nominal'!AC$75)/$B$4</f>
        <v>#N/A</v>
      </c>
      <c r="AC38" s="4" t="e">
        <f>('Per Capita Nominal'!AD38*'Per Capita Nominal'!AD$75)/$B$4</f>
        <v>#N/A</v>
      </c>
      <c r="AD38" s="4" t="e">
        <f>('Per Capita Nominal'!AE38*'Per Capita Nominal'!AE$75)/$B$4</f>
        <v>#N/A</v>
      </c>
      <c r="AE38" s="4" t="e">
        <f>('Per Capita Nominal'!AF38*'Per Capita Nominal'!AF$75)/$B$4</f>
        <v>#N/A</v>
      </c>
      <c r="AF38" s="4" t="e">
        <f>('Per Capita Nominal'!AG38*'Per Capita Nominal'!AG$75)/$B$4</f>
        <v>#N/A</v>
      </c>
      <c r="AG38" s="4" t="e">
        <f>('Per Capita Nominal'!AH38*'Per Capita Nominal'!AH$75)/$B$4</f>
        <v>#N/A</v>
      </c>
      <c r="AH38" s="4" t="e">
        <f>('Per Capita Nominal'!AI38*'Per Capita Nominal'!AI$75)/$B$4</f>
        <v>#N/A</v>
      </c>
      <c r="AI38" s="4" t="e">
        <f>('Per Capita Nominal'!AJ38*'Per Capita Nominal'!AJ$75)/$B$4</f>
        <v>#N/A</v>
      </c>
      <c r="AJ38" s="4" t="e">
        <f>('Per Capita Nominal'!AK38*'Per Capita Nominal'!AK$75)/$B$4</f>
        <v>#N/A</v>
      </c>
      <c r="AK38" s="4" t="e">
        <f>('Per Capita Nominal'!AL38*'Per Capita Nominal'!AL$75)/$B$4</f>
        <v>#N/A</v>
      </c>
      <c r="AL38" s="4" t="e">
        <f>('Per Capita Nominal'!AM38*'Per Capita Nominal'!AM$75)/$B$4</f>
        <v>#N/A</v>
      </c>
      <c r="AM38" s="4" t="e">
        <f>('Per Capita Nominal'!AN38*'Per Capita Nominal'!AN$75)/$B$4</f>
        <v>#N/A</v>
      </c>
      <c r="AN38" s="4" t="e">
        <f>('Per Capita Nominal'!AO38*'Per Capita Nominal'!AO$75)/$B$4</f>
        <v>#N/A</v>
      </c>
      <c r="AO38" s="4" t="e">
        <f>('Per Capita Nominal'!AP38*'Per Capita Nominal'!AP$75)/$B$4</f>
        <v>#N/A</v>
      </c>
      <c r="AP38" s="4" t="e">
        <f>('Per Capita Nominal'!AQ38*'Per Capita Nominal'!AQ$75)/$B$4</f>
        <v>#N/A</v>
      </c>
      <c r="AQ38" s="4" t="e">
        <f>('Per Capita Nominal'!AR38*'Per Capita Nominal'!AR$75)/$B$4</f>
        <v>#N/A</v>
      </c>
      <c r="AR38" s="4" t="e">
        <f>('Per Capita Nominal'!AS38*'Per Capita Nominal'!AS$75)/$B$4</f>
        <v>#N/A</v>
      </c>
      <c r="AS38" s="4" t="e">
        <f>('Per Capita Nominal'!AT38*'Per Capita Nominal'!AT$75)/$B$4</f>
        <v>#N/A</v>
      </c>
      <c r="AT38" s="4" t="e">
        <f>('Per Capita Nominal'!AU38*'Per Capita Nominal'!AU$75)/$B$4</f>
        <v>#N/A</v>
      </c>
      <c r="AU38" s="4" t="e">
        <f>('Per Capita Nominal'!AV38*'Per Capita Nominal'!AV$75)/$B$4</f>
        <v>#N/A</v>
      </c>
      <c r="AV38" s="4" t="e">
        <f>('Per Capita Nominal'!AW38*'Per Capita Nominal'!AW$75)/$B$4</f>
        <v>#N/A</v>
      </c>
      <c r="AW38" s="4" t="e">
        <f>('Per Capita Nominal'!AX38*'Per Capita Nominal'!AX$75)/$B$4</f>
        <v>#N/A</v>
      </c>
      <c r="AX38" s="4" t="e">
        <f>('Per Capita Nominal'!AY38*'Per Capita Nominal'!AY$75)/$B$4</f>
        <v>#N/A</v>
      </c>
      <c r="AY38" s="4" t="e">
        <f>('Per Capita Nominal'!AZ38*'Per Capita Nominal'!AZ$75)/$B$4</f>
        <v>#N/A</v>
      </c>
      <c r="AZ38" s="4" t="e">
        <f>('Per Capita Nominal'!BA38*'Per Capita Nominal'!BA$75)/$B$4</f>
        <v>#N/A</v>
      </c>
      <c r="BA38" s="4" t="e">
        <f>('Per Capita Nominal'!BB38*'Per Capita Nominal'!BB$75)/$B$4</f>
        <v>#N/A</v>
      </c>
      <c r="BB38" s="4" t="e">
        <f>('Per Capita Nominal'!BC38*'Per Capita Nominal'!BC$75)/$B$4</f>
        <v>#N/A</v>
      </c>
      <c r="BC38" s="4" t="e">
        <f>('Per Capita Nominal'!BD38*'Per Capita Nominal'!BD$75)/$B$4</f>
        <v>#N/A</v>
      </c>
      <c r="BD38" s="4" t="e">
        <f>('Per Capita Nominal'!BE38*'Per Capita Nominal'!BE$75)/$B$4</f>
        <v>#N/A</v>
      </c>
      <c r="BE38" s="4" t="e">
        <f>('Per Capita Nominal'!BF38*'Per Capita Nominal'!BF$75)/$B$4</f>
        <v>#N/A</v>
      </c>
      <c r="BF38" s="4" t="e">
        <f>('Per Capita Nominal'!BG38*'Per Capita Nominal'!BG$75)/$B$4</f>
        <v>#N/A</v>
      </c>
      <c r="BG38" s="4" t="e">
        <f>('Per Capita Nominal'!BH38*'Per Capita Nominal'!BH$75)/$B$4</f>
        <v>#N/A</v>
      </c>
      <c r="BH38" s="4" t="e">
        <f>('Per Capita Nominal'!BI38*'Per Capita Nominal'!BI$75)/$B$4</f>
        <v>#N/A</v>
      </c>
      <c r="BI38" s="4" t="e">
        <f>('Per Capita Nominal'!BJ38*'Per Capita Nominal'!BJ$75)/$B$4</f>
        <v>#N/A</v>
      </c>
      <c r="BJ38" s="4" t="e">
        <f>('Per Capita Nominal'!BK38*'Per Capita Nominal'!BK$75)/$B$4</f>
        <v>#N/A</v>
      </c>
      <c r="BK38" s="4" t="e">
        <f>('Per Capita Nominal'!BL38*'Per Capita Nominal'!BL$75)/$B$4</f>
        <v>#N/A</v>
      </c>
      <c r="BL38" s="4" t="e">
        <f>('Per Capita Nominal'!BM38*'Per Capita Nominal'!BM$75)/$B$4</f>
        <v>#N/A</v>
      </c>
      <c r="BM38" s="4" t="e">
        <f>('Per Capita Nominal'!BN38*'Per Capita Nominal'!BN$75)/$B$4</f>
        <v>#N/A</v>
      </c>
      <c r="BN38" s="4" t="e">
        <f>('Per Capita Nominal'!BO38*'Per Capita Nominal'!BO$75)/$B$4</f>
        <v>#N/A</v>
      </c>
      <c r="BO38" s="4" t="e">
        <f>('Per Capita Nominal'!BP38*'Per Capita Nominal'!BP$75)/$B$4</f>
        <v>#N/A</v>
      </c>
      <c r="BP38" s="4" t="e">
        <f>('Per Capita Nominal'!BQ38*'Per Capita Nominal'!BQ$75)/$B$4</f>
        <v>#N/A</v>
      </c>
      <c r="BQ38" s="4" t="e">
        <f>('Per Capita Nominal'!BR38*'Per Capita Nominal'!BR$75)/$B$4</f>
        <v>#N/A</v>
      </c>
      <c r="BR38" s="4" t="e">
        <f>('Per Capita Nominal'!BS38*'Per Capita Nominal'!BS$75)/$B$4</f>
        <v>#N/A</v>
      </c>
      <c r="BS38" s="4" t="e">
        <f>('Per Capita Nominal'!BT38*'Per Capita Nominal'!BT$75)/$B$4</f>
        <v>#N/A</v>
      </c>
      <c r="BT38" s="4" t="e">
        <f>('Per Capita Nominal'!BU38*'Per Capita Nominal'!BU$75)/$B$4</f>
        <v>#N/A</v>
      </c>
      <c r="BU38" s="4" t="e">
        <f>('Per Capita Nominal'!BV38*'Per Capita Nominal'!BV$75)/$B$4</f>
        <v>#N/A</v>
      </c>
      <c r="BV38" s="4" t="e">
        <f>('Per Capita Nominal'!BW38*'Per Capita Nominal'!BW$75)/$B$4</f>
        <v>#N/A</v>
      </c>
      <c r="BW38" s="4" t="e">
        <f>('Per Capita Nominal'!BX38*'Per Capita Nominal'!BX$75)/$B$4</f>
        <v>#N/A</v>
      </c>
      <c r="BX38" s="4" t="e">
        <f>('Per Capita Nominal'!BY38*'Per Capita Nominal'!BY$75)/$B$4</f>
        <v>#N/A</v>
      </c>
      <c r="BY38" s="4" t="e">
        <f>('Per Capita Nominal'!BZ38*'Per Capita Nominal'!BZ$75)/$B$4</f>
        <v>#N/A</v>
      </c>
      <c r="BZ38" s="4" t="e">
        <f>('Per Capita Nominal'!CA38*'Per Capita Nominal'!CA$75)/$B$4</f>
        <v>#N/A</v>
      </c>
      <c r="CA38" s="4" t="e">
        <f>('Per Capita Nominal'!CB38*'Per Capita Nominal'!CB$75)/$B$4</f>
        <v>#N/A</v>
      </c>
      <c r="CB38" s="4" t="e">
        <f>('Per Capita Nominal'!CC38*'Per Capita Nominal'!CC$75)/$B$4</f>
        <v>#N/A</v>
      </c>
      <c r="CC38" s="4" t="e">
        <f>('Per Capita Nominal'!CD38*'Per Capita Nominal'!CD$75)/$B$4</f>
        <v>#N/A</v>
      </c>
      <c r="CD38" s="4" t="e">
        <f>('Per Capita Nominal'!CE38*'Per Capita Nominal'!CE$75)/$B$4</f>
        <v>#N/A</v>
      </c>
      <c r="CE38" s="4" t="e">
        <f>('Per Capita Nominal'!CF38*'Per Capita Nominal'!CF$75)/$B$4</f>
        <v>#N/A</v>
      </c>
      <c r="CF38" s="4" t="e">
        <f>('Per Capita Nominal'!CG38*'Per Capita Nominal'!CG$75)/$B$4</f>
        <v>#N/A</v>
      </c>
      <c r="CG38" s="4" t="e">
        <f>('Per Capita Nominal'!CH38*'Per Capita Nominal'!CH$75)/$B$4</f>
        <v>#N/A</v>
      </c>
      <c r="CH38" s="4" t="e">
        <f>('Per Capita Nominal'!CI38*'Per Capita Nominal'!CI$75)/$B$4</f>
        <v>#N/A</v>
      </c>
      <c r="CI38" s="4" t="e">
        <f>('Per Capita Nominal'!CJ38*'Per Capita Nominal'!CJ$75)/$B$4</f>
        <v>#N/A</v>
      </c>
      <c r="CJ38" s="4" t="e">
        <f>('Per Capita Nominal'!CK38*'Per Capita Nominal'!CK$75)/$B$4</f>
        <v>#N/A</v>
      </c>
      <c r="CK38" s="4" t="e">
        <f>('Per Capita Nominal'!CL38*'Per Capita Nominal'!CL$75)/$B$4</f>
        <v>#N/A</v>
      </c>
      <c r="CL38" s="4" t="e">
        <f>('Per Capita Nominal'!CM38*'Per Capita Nominal'!CM$75)/$B$4</f>
        <v>#N/A</v>
      </c>
      <c r="CM38" s="4" t="e">
        <f>('Per Capita Nominal'!CN38*'Per Capita Nominal'!CN$75)/$B$4</f>
        <v>#N/A</v>
      </c>
      <c r="CN38" s="4" t="e">
        <f>('Per Capita Nominal'!CO38*'Per Capita Nominal'!CO$75)/$B$4</f>
        <v>#N/A</v>
      </c>
      <c r="CO38" s="4" t="e">
        <f>('Per Capita Nominal'!CP38*'Per Capita Nominal'!CP$75)/$B$4</f>
        <v>#N/A</v>
      </c>
    </row>
    <row r="39" spans="1:93" outlineLevel="2">
      <c r="A39" s="204" t="s">
        <v>39</v>
      </c>
      <c r="B39" s="4" t="e">
        <f t="shared" si="0"/>
        <v>#N/A</v>
      </c>
      <c r="C39" s="10" t="e">
        <f>('Per Capita Nominal'!D39*'Per Capita Nominal'!D$75)/$B$4</f>
        <v>#N/A</v>
      </c>
      <c r="D39" s="4" t="e">
        <f>('Per Capita Nominal'!E39*'Per Capita Nominal'!E$75)/$B$4</f>
        <v>#N/A</v>
      </c>
      <c r="E39" s="4" t="e">
        <f>('Per Capita Nominal'!F39*'Per Capita Nominal'!F$75)/$B$4</f>
        <v>#N/A</v>
      </c>
      <c r="F39" s="4" t="e">
        <f>('Per Capita Nominal'!G39*'Per Capita Nominal'!G$75)/$B$4</f>
        <v>#N/A</v>
      </c>
      <c r="G39" s="4" t="e">
        <f>('Per Capita Nominal'!H39*'Per Capita Nominal'!H$75)/$B$4</f>
        <v>#N/A</v>
      </c>
      <c r="H39" s="4" t="e">
        <f>('Per Capita Nominal'!I39*'Per Capita Nominal'!I$75)/$B$4</f>
        <v>#N/A</v>
      </c>
      <c r="I39" s="4" t="e">
        <f>('Per Capita Nominal'!J39*'Per Capita Nominal'!J$75)/$B$4</f>
        <v>#N/A</v>
      </c>
      <c r="J39" s="4" t="e">
        <f>('Per Capita Nominal'!K39*'Per Capita Nominal'!K$75)/$B$4</f>
        <v>#N/A</v>
      </c>
      <c r="K39" s="4" t="e">
        <f>('Per Capita Nominal'!L39*'Per Capita Nominal'!L$75)/$B$4</f>
        <v>#N/A</v>
      </c>
      <c r="L39" s="4" t="e">
        <f>('Per Capita Nominal'!M39*'Per Capita Nominal'!M$75)/$B$4</f>
        <v>#N/A</v>
      </c>
      <c r="M39" s="4" t="e">
        <f>('Per Capita Nominal'!N39*'Per Capita Nominal'!N$75)/$B$4</f>
        <v>#N/A</v>
      </c>
      <c r="N39" s="4" t="e">
        <f>('Per Capita Nominal'!O39*'Per Capita Nominal'!O$75)/$B$4</f>
        <v>#N/A</v>
      </c>
      <c r="O39" s="4" t="e">
        <f>('Per Capita Nominal'!P39*'Per Capita Nominal'!P$75)/$B$4</f>
        <v>#N/A</v>
      </c>
      <c r="P39" s="4" t="e">
        <f>('Per Capita Nominal'!Q39*'Per Capita Nominal'!Q$75)/$B$4</f>
        <v>#N/A</v>
      </c>
      <c r="Q39" s="4" t="e">
        <f>('Per Capita Nominal'!R39*'Per Capita Nominal'!R$75)/$B$4</f>
        <v>#N/A</v>
      </c>
      <c r="R39" s="4" t="e">
        <f>('Per Capita Nominal'!S39*'Per Capita Nominal'!S$75)/$B$4</f>
        <v>#N/A</v>
      </c>
      <c r="S39" s="4" t="e">
        <f>('Per Capita Nominal'!T39*'Per Capita Nominal'!T$75)/$B$4</f>
        <v>#N/A</v>
      </c>
      <c r="T39" s="4" t="e">
        <f>('Per Capita Nominal'!U39*'Per Capita Nominal'!U$75)/$B$4</f>
        <v>#N/A</v>
      </c>
      <c r="U39" s="4" t="e">
        <f>('Per Capita Nominal'!V39*'Per Capita Nominal'!V$75)/$B$4</f>
        <v>#N/A</v>
      </c>
      <c r="V39" s="4" t="e">
        <f>('Per Capita Nominal'!W39*'Per Capita Nominal'!W$75)/$B$4</f>
        <v>#N/A</v>
      </c>
      <c r="W39" s="4" t="e">
        <f>('Per Capita Nominal'!X39*'Per Capita Nominal'!X$75)/$B$4</f>
        <v>#N/A</v>
      </c>
      <c r="X39" s="4" t="e">
        <f>('Per Capita Nominal'!Y39*'Per Capita Nominal'!Y$75)/$B$4</f>
        <v>#N/A</v>
      </c>
      <c r="Y39" s="4" t="e">
        <f>('Per Capita Nominal'!Z39*'Per Capita Nominal'!Z$75)/$B$4</f>
        <v>#N/A</v>
      </c>
      <c r="Z39" s="4" t="e">
        <f>('Per Capita Nominal'!AA39*'Per Capita Nominal'!AA$75)/$B$4</f>
        <v>#N/A</v>
      </c>
      <c r="AA39" s="4" t="e">
        <f>('Per Capita Nominal'!AB39*'Per Capita Nominal'!AB$75)/$B$4</f>
        <v>#N/A</v>
      </c>
      <c r="AB39" s="4" t="e">
        <f>('Per Capita Nominal'!AC39*'Per Capita Nominal'!AC$75)/$B$4</f>
        <v>#N/A</v>
      </c>
      <c r="AC39" s="4" t="e">
        <f>('Per Capita Nominal'!AD39*'Per Capita Nominal'!AD$75)/$B$4</f>
        <v>#N/A</v>
      </c>
      <c r="AD39" s="4" t="e">
        <f>('Per Capita Nominal'!AE39*'Per Capita Nominal'!AE$75)/$B$4</f>
        <v>#N/A</v>
      </c>
      <c r="AE39" s="4" t="e">
        <f>('Per Capita Nominal'!AF39*'Per Capita Nominal'!AF$75)/$B$4</f>
        <v>#N/A</v>
      </c>
      <c r="AF39" s="4" t="e">
        <f>('Per Capita Nominal'!AG39*'Per Capita Nominal'!AG$75)/$B$4</f>
        <v>#N/A</v>
      </c>
      <c r="AG39" s="4" t="e">
        <f>('Per Capita Nominal'!AH39*'Per Capita Nominal'!AH$75)/$B$4</f>
        <v>#N/A</v>
      </c>
      <c r="AH39" s="4" t="e">
        <f>('Per Capita Nominal'!AI39*'Per Capita Nominal'!AI$75)/$B$4</f>
        <v>#N/A</v>
      </c>
      <c r="AI39" s="4" t="e">
        <f>('Per Capita Nominal'!AJ39*'Per Capita Nominal'!AJ$75)/$B$4</f>
        <v>#N/A</v>
      </c>
      <c r="AJ39" s="4" t="e">
        <f>('Per Capita Nominal'!AK39*'Per Capita Nominal'!AK$75)/$B$4</f>
        <v>#N/A</v>
      </c>
      <c r="AK39" s="4" t="e">
        <f>('Per Capita Nominal'!AL39*'Per Capita Nominal'!AL$75)/$B$4</f>
        <v>#N/A</v>
      </c>
      <c r="AL39" s="4" t="e">
        <f>('Per Capita Nominal'!AM39*'Per Capita Nominal'!AM$75)/$B$4</f>
        <v>#N/A</v>
      </c>
      <c r="AM39" s="4" t="e">
        <f>('Per Capita Nominal'!AN39*'Per Capita Nominal'!AN$75)/$B$4</f>
        <v>#N/A</v>
      </c>
      <c r="AN39" s="4" t="e">
        <f>('Per Capita Nominal'!AO39*'Per Capita Nominal'!AO$75)/$B$4</f>
        <v>#N/A</v>
      </c>
      <c r="AO39" s="4" t="e">
        <f>('Per Capita Nominal'!AP39*'Per Capita Nominal'!AP$75)/$B$4</f>
        <v>#N/A</v>
      </c>
      <c r="AP39" s="4" t="e">
        <f>('Per Capita Nominal'!AQ39*'Per Capita Nominal'!AQ$75)/$B$4</f>
        <v>#N/A</v>
      </c>
      <c r="AQ39" s="4" t="e">
        <f>('Per Capita Nominal'!AR39*'Per Capita Nominal'!AR$75)/$B$4</f>
        <v>#N/A</v>
      </c>
      <c r="AR39" s="4" t="e">
        <f>('Per Capita Nominal'!AS39*'Per Capita Nominal'!AS$75)/$B$4</f>
        <v>#N/A</v>
      </c>
      <c r="AS39" s="4" t="e">
        <f>('Per Capita Nominal'!AT39*'Per Capita Nominal'!AT$75)/$B$4</f>
        <v>#N/A</v>
      </c>
      <c r="AT39" s="4" t="e">
        <f>('Per Capita Nominal'!AU39*'Per Capita Nominal'!AU$75)/$B$4</f>
        <v>#N/A</v>
      </c>
      <c r="AU39" s="4" t="e">
        <f>('Per Capita Nominal'!AV39*'Per Capita Nominal'!AV$75)/$B$4</f>
        <v>#N/A</v>
      </c>
      <c r="AV39" s="4" t="e">
        <f>('Per Capita Nominal'!AW39*'Per Capita Nominal'!AW$75)/$B$4</f>
        <v>#N/A</v>
      </c>
      <c r="AW39" s="4" t="e">
        <f>('Per Capita Nominal'!AX39*'Per Capita Nominal'!AX$75)/$B$4</f>
        <v>#N/A</v>
      </c>
      <c r="AX39" s="4" t="e">
        <f>('Per Capita Nominal'!AY39*'Per Capita Nominal'!AY$75)/$B$4</f>
        <v>#N/A</v>
      </c>
      <c r="AY39" s="4" t="e">
        <f>('Per Capita Nominal'!AZ39*'Per Capita Nominal'!AZ$75)/$B$4</f>
        <v>#N/A</v>
      </c>
      <c r="AZ39" s="4" t="e">
        <f>('Per Capita Nominal'!BA39*'Per Capita Nominal'!BA$75)/$B$4</f>
        <v>#N/A</v>
      </c>
      <c r="BA39" s="4" t="e">
        <f>('Per Capita Nominal'!BB39*'Per Capita Nominal'!BB$75)/$B$4</f>
        <v>#N/A</v>
      </c>
      <c r="BB39" s="4" t="e">
        <f>('Per Capita Nominal'!BC39*'Per Capita Nominal'!BC$75)/$B$4</f>
        <v>#N/A</v>
      </c>
      <c r="BC39" s="4" t="e">
        <f>('Per Capita Nominal'!BD39*'Per Capita Nominal'!BD$75)/$B$4</f>
        <v>#N/A</v>
      </c>
      <c r="BD39" s="4" t="e">
        <f>('Per Capita Nominal'!BE39*'Per Capita Nominal'!BE$75)/$B$4</f>
        <v>#N/A</v>
      </c>
      <c r="BE39" s="4" t="e">
        <f>('Per Capita Nominal'!BF39*'Per Capita Nominal'!BF$75)/$B$4</f>
        <v>#N/A</v>
      </c>
      <c r="BF39" s="4" t="e">
        <f>('Per Capita Nominal'!BG39*'Per Capita Nominal'!BG$75)/$B$4</f>
        <v>#N/A</v>
      </c>
      <c r="BG39" s="4" t="e">
        <f>('Per Capita Nominal'!BH39*'Per Capita Nominal'!BH$75)/$B$4</f>
        <v>#N/A</v>
      </c>
      <c r="BH39" s="4" t="e">
        <f>('Per Capita Nominal'!BI39*'Per Capita Nominal'!BI$75)/$B$4</f>
        <v>#N/A</v>
      </c>
      <c r="BI39" s="4" t="e">
        <f>('Per Capita Nominal'!BJ39*'Per Capita Nominal'!BJ$75)/$B$4</f>
        <v>#N/A</v>
      </c>
      <c r="BJ39" s="4" t="e">
        <f>('Per Capita Nominal'!BK39*'Per Capita Nominal'!BK$75)/$B$4</f>
        <v>#N/A</v>
      </c>
      <c r="BK39" s="4" t="e">
        <f>('Per Capita Nominal'!BL39*'Per Capita Nominal'!BL$75)/$B$4</f>
        <v>#N/A</v>
      </c>
      <c r="BL39" s="4" t="e">
        <f>('Per Capita Nominal'!BM39*'Per Capita Nominal'!BM$75)/$B$4</f>
        <v>#N/A</v>
      </c>
      <c r="BM39" s="4" t="e">
        <f>('Per Capita Nominal'!BN39*'Per Capita Nominal'!BN$75)/$B$4</f>
        <v>#N/A</v>
      </c>
      <c r="BN39" s="4" t="e">
        <f>('Per Capita Nominal'!BO39*'Per Capita Nominal'!BO$75)/$B$4</f>
        <v>#N/A</v>
      </c>
      <c r="BO39" s="4" t="e">
        <f>('Per Capita Nominal'!BP39*'Per Capita Nominal'!BP$75)/$B$4</f>
        <v>#N/A</v>
      </c>
      <c r="BP39" s="4" t="e">
        <f>('Per Capita Nominal'!BQ39*'Per Capita Nominal'!BQ$75)/$B$4</f>
        <v>#N/A</v>
      </c>
      <c r="BQ39" s="4" t="e">
        <f>('Per Capita Nominal'!BR39*'Per Capita Nominal'!BR$75)/$B$4</f>
        <v>#N/A</v>
      </c>
      <c r="BR39" s="4" t="e">
        <f>('Per Capita Nominal'!BS39*'Per Capita Nominal'!BS$75)/$B$4</f>
        <v>#N/A</v>
      </c>
      <c r="BS39" s="4" t="e">
        <f>('Per Capita Nominal'!BT39*'Per Capita Nominal'!BT$75)/$B$4</f>
        <v>#N/A</v>
      </c>
      <c r="BT39" s="4" t="e">
        <f>('Per Capita Nominal'!BU39*'Per Capita Nominal'!BU$75)/$B$4</f>
        <v>#N/A</v>
      </c>
      <c r="BU39" s="4" t="e">
        <f>('Per Capita Nominal'!BV39*'Per Capita Nominal'!BV$75)/$B$4</f>
        <v>#N/A</v>
      </c>
      <c r="BV39" s="4" t="e">
        <f>('Per Capita Nominal'!BW39*'Per Capita Nominal'!BW$75)/$B$4</f>
        <v>#N/A</v>
      </c>
      <c r="BW39" s="4" t="e">
        <f>('Per Capita Nominal'!BX39*'Per Capita Nominal'!BX$75)/$B$4</f>
        <v>#N/A</v>
      </c>
      <c r="BX39" s="4" t="e">
        <f>('Per Capita Nominal'!BY39*'Per Capita Nominal'!BY$75)/$B$4</f>
        <v>#N/A</v>
      </c>
      <c r="BY39" s="4" t="e">
        <f>('Per Capita Nominal'!BZ39*'Per Capita Nominal'!BZ$75)/$B$4</f>
        <v>#N/A</v>
      </c>
      <c r="BZ39" s="4" t="e">
        <f>('Per Capita Nominal'!CA39*'Per Capita Nominal'!CA$75)/$B$4</f>
        <v>#N/A</v>
      </c>
      <c r="CA39" s="4" t="e">
        <f>('Per Capita Nominal'!CB39*'Per Capita Nominal'!CB$75)/$B$4</f>
        <v>#N/A</v>
      </c>
      <c r="CB39" s="4" t="e">
        <f>('Per Capita Nominal'!CC39*'Per Capita Nominal'!CC$75)/$B$4</f>
        <v>#N/A</v>
      </c>
      <c r="CC39" s="4" t="e">
        <f>('Per Capita Nominal'!CD39*'Per Capita Nominal'!CD$75)/$B$4</f>
        <v>#N/A</v>
      </c>
      <c r="CD39" s="4" t="e">
        <f>('Per Capita Nominal'!CE39*'Per Capita Nominal'!CE$75)/$B$4</f>
        <v>#N/A</v>
      </c>
      <c r="CE39" s="4" t="e">
        <f>('Per Capita Nominal'!CF39*'Per Capita Nominal'!CF$75)/$B$4</f>
        <v>#N/A</v>
      </c>
      <c r="CF39" s="4" t="e">
        <f>('Per Capita Nominal'!CG39*'Per Capita Nominal'!CG$75)/$B$4</f>
        <v>#N/A</v>
      </c>
      <c r="CG39" s="4" t="e">
        <f>('Per Capita Nominal'!CH39*'Per Capita Nominal'!CH$75)/$B$4</f>
        <v>#N/A</v>
      </c>
      <c r="CH39" s="4" t="e">
        <f>('Per Capita Nominal'!CI39*'Per Capita Nominal'!CI$75)/$B$4</f>
        <v>#N/A</v>
      </c>
      <c r="CI39" s="4" t="e">
        <f>('Per Capita Nominal'!CJ39*'Per Capita Nominal'!CJ$75)/$B$4</f>
        <v>#N/A</v>
      </c>
      <c r="CJ39" s="4" t="e">
        <f>('Per Capita Nominal'!CK39*'Per Capita Nominal'!CK$75)/$B$4</f>
        <v>#N/A</v>
      </c>
      <c r="CK39" s="4" t="e">
        <f>('Per Capita Nominal'!CL39*'Per Capita Nominal'!CL$75)/$B$4</f>
        <v>#N/A</v>
      </c>
      <c r="CL39" s="4" t="e">
        <f>('Per Capita Nominal'!CM39*'Per Capita Nominal'!CM$75)/$B$4</f>
        <v>#N/A</v>
      </c>
      <c r="CM39" s="4" t="e">
        <f>('Per Capita Nominal'!CN39*'Per Capita Nominal'!CN$75)/$B$4</f>
        <v>#N/A</v>
      </c>
      <c r="CN39" s="4" t="e">
        <f>('Per Capita Nominal'!CO39*'Per Capita Nominal'!CO$75)/$B$4</f>
        <v>#N/A</v>
      </c>
      <c r="CO39" s="4" t="e">
        <f>('Per Capita Nominal'!CP39*'Per Capita Nominal'!CP$75)/$B$4</f>
        <v>#N/A</v>
      </c>
    </row>
    <row r="40" spans="1:93" outlineLevel="3">
      <c r="A40" s="28" t="s">
        <v>40</v>
      </c>
      <c r="B40" s="4" t="e">
        <f t="shared" si="0"/>
        <v>#N/A</v>
      </c>
      <c r="C40" s="10" t="e">
        <f>('Per Capita Nominal'!D40*'Per Capita Nominal'!D$75)/$B$4</f>
        <v>#N/A</v>
      </c>
      <c r="D40" s="4" t="e">
        <f>('Per Capita Nominal'!E40*'Per Capita Nominal'!E$75)/$B$4</f>
        <v>#N/A</v>
      </c>
      <c r="E40" s="4" t="e">
        <f>('Per Capita Nominal'!F40*'Per Capita Nominal'!F$75)/$B$4</f>
        <v>#N/A</v>
      </c>
      <c r="F40" s="4" t="e">
        <f>('Per Capita Nominal'!G40*'Per Capita Nominal'!G$75)/$B$4</f>
        <v>#N/A</v>
      </c>
      <c r="G40" s="4" t="e">
        <f>('Per Capita Nominal'!H40*'Per Capita Nominal'!H$75)/$B$4</f>
        <v>#N/A</v>
      </c>
      <c r="H40" s="4" t="e">
        <f>('Per Capita Nominal'!I40*'Per Capita Nominal'!I$75)/$B$4</f>
        <v>#N/A</v>
      </c>
      <c r="I40" s="4" t="e">
        <f>('Per Capita Nominal'!J40*'Per Capita Nominal'!J$75)/$B$4</f>
        <v>#N/A</v>
      </c>
      <c r="J40" s="4" t="e">
        <f>('Per Capita Nominal'!K40*'Per Capita Nominal'!K$75)/$B$4</f>
        <v>#N/A</v>
      </c>
      <c r="K40" s="4" t="e">
        <f>('Per Capita Nominal'!L40*'Per Capita Nominal'!L$75)/$B$4</f>
        <v>#N/A</v>
      </c>
      <c r="L40" s="4" t="e">
        <f>('Per Capita Nominal'!M40*'Per Capita Nominal'!M$75)/$B$4</f>
        <v>#N/A</v>
      </c>
      <c r="M40" s="4" t="e">
        <f>('Per Capita Nominal'!N40*'Per Capita Nominal'!N$75)/$B$4</f>
        <v>#N/A</v>
      </c>
      <c r="N40" s="4" t="e">
        <f>('Per Capita Nominal'!O40*'Per Capita Nominal'!O$75)/$B$4</f>
        <v>#N/A</v>
      </c>
      <c r="O40" s="4" t="e">
        <f>('Per Capita Nominal'!P40*'Per Capita Nominal'!P$75)/$B$4</f>
        <v>#N/A</v>
      </c>
      <c r="P40" s="4" t="e">
        <f>('Per Capita Nominal'!Q40*'Per Capita Nominal'!Q$75)/$B$4</f>
        <v>#N/A</v>
      </c>
      <c r="Q40" s="4" t="e">
        <f>('Per Capita Nominal'!R40*'Per Capita Nominal'!R$75)/$B$4</f>
        <v>#N/A</v>
      </c>
      <c r="R40" s="4" t="e">
        <f>('Per Capita Nominal'!S40*'Per Capita Nominal'!S$75)/$B$4</f>
        <v>#N/A</v>
      </c>
      <c r="S40" s="4" t="e">
        <f>('Per Capita Nominal'!T40*'Per Capita Nominal'!T$75)/$B$4</f>
        <v>#N/A</v>
      </c>
      <c r="T40" s="4" t="e">
        <f>('Per Capita Nominal'!U40*'Per Capita Nominal'!U$75)/$B$4</f>
        <v>#N/A</v>
      </c>
      <c r="U40" s="4" t="e">
        <f>('Per Capita Nominal'!V40*'Per Capita Nominal'!V$75)/$B$4</f>
        <v>#N/A</v>
      </c>
      <c r="V40" s="4" t="e">
        <f>('Per Capita Nominal'!W40*'Per Capita Nominal'!W$75)/$B$4</f>
        <v>#N/A</v>
      </c>
      <c r="W40" s="4" t="e">
        <f>('Per Capita Nominal'!X40*'Per Capita Nominal'!X$75)/$B$4</f>
        <v>#N/A</v>
      </c>
      <c r="X40" s="4" t="e">
        <f>('Per Capita Nominal'!Y40*'Per Capita Nominal'!Y$75)/$B$4</f>
        <v>#N/A</v>
      </c>
      <c r="Y40" s="4" t="e">
        <f>('Per Capita Nominal'!Z40*'Per Capita Nominal'!Z$75)/$B$4</f>
        <v>#N/A</v>
      </c>
      <c r="Z40" s="4" t="e">
        <f>('Per Capita Nominal'!AA40*'Per Capita Nominal'!AA$75)/$B$4</f>
        <v>#N/A</v>
      </c>
      <c r="AA40" s="4" t="e">
        <f>('Per Capita Nominal'!AB40*'Per Capita Nominal'!AB$75)/$B$4</f>
        <v>#N/A</v>
      </c>
      <c r="AB40" s="4" t="e">
        <f>('Per Capita Nominal'!AC40*'Per Capita Nominal'!AC$75)/$B$4</f>
        <v>#N/A</v>
      </c>
      <c r="AC40" s="4" t="e">
        <f>('Per Capita Nominal'!AD40*'Per Capita Nominal'!AD$75)/$B$4</f>
        <v>#N/A</v>
      </c>
      <c r="AD40" s="4" t="e">
        <f>('Per Capita Nominal'!AE40*'Per Capita Nominal'!AE$75)/$B$4</f>
        <v>#N/A</v>
      </c>
      <c r="AE40" s="4" t="e">
        <f>('Per Capita Nominal'!AF40*'Per Capita Nominal'!AF$75)/$B$4</f>
        <v>#N/A</v>
      </c>
      <c r="AF40" s="4" t="e">
        <f>('Per Capita Nominal'!AG40*'Per Capita Nominal'!AG$75)/$B$4</f>
        <v>#N/A</v>
      </c>
      <c r="AG40" s="4" t="e">
        <f>('Per Capita Nominal'!AH40*'Per Capita Nominal'!AH$75)/$B$4</f>
        <v>#N/A</v>
      </c>
      <c r="AH40" s="4" t="e">
        <f>('Per Capita Nominal'!AI40*'Per Capita Nominal'!AI$75)/$B$4</f>
        <v>#N/A</v>
      </c>
      <c r="AI40" s="4" t="e">
        <f>('Per Capita Nominal'!AJ40*'Per Capita Nominal'!AJ$75)/$B$4</f>
        <v>#N/A</v>
      </c>
      <c r="AJ40" s="4" t="e">
        <f>('Per Capita Nominal'!AK40*'Per Capita Nominal'!AK$75)/$B$4</f>
        <v>#N/A</v>
      </c>
      <c r="AK40" s="4" t="e">
        <f>('Per Capita Nominal'!AL40*'Per Capita Nominal'!AL$75)/$B$4</f>
        <v>#N/A</v>
      </c>
      <c r="AL40" s="4" t="e">
        <f>('Per Capita Nominal'!AM40*'Per Capita Nominal'!AM$75)/$B$4</f>
        <v>#N/A</v>
      </c>
      <c r="AM40" s="4" t="e">
        <f>('Per Capita Nominal'!AN40*'Per Capita Nominal'!AN$75)/$B$4</f>
        <v>#N/A</v>
      </c>
      <c r="AN40" s="4" t="e">
        <f>('Per Capita Nominal'!AO40*'Per Capita Nominal'!AO$75)/$B$4</f>
        <v>#N/A</v>
      </c>
      <c r="AO40" s="4" t="e">
        <f>('Per Capita Nominal'!AP40*'Per Capita Nominal'!AP$75)/$B$4</f>
        <v>#N/A</v>
      </c>
      <c r="AP40" s="4" t="e">
        <f>('Per Capita Nominal'!AQ40*'Per Capita Nominal'!AQ$75)/$B$4</f>
        <v>#N/A</v>
      </c>
      <c r="AQ40" s="4" t="e">
        <f>('Per Capita Nominal'!AR40*'Per Capita Nominal'!AR$75)/$B$4</f>
        <v>#N/A</v>
      </c>
      <c r="AR40" s="4" t="e">
        <f>('Per Capita Nominal'!AS40*'Per Capita Nominal'!AS$75)/$B$4</f>
        <v>#N/A</v>
      </c>
      <c r="AS40" s="4" t="e">
        <f>('Per Capita Nominal'!AT40*'Per Capita Nominal'!AT$75)/$B$4</f>
        <v>#N/A</v>
      </c>
      <c r="AT40" s="4" t="e">
        <f>('Per Capita Nominal'!AU40*'Per Capita Nominal'!AU$75)/$B$4</f>
        <v>#N/A</v>
      </c>
      <c r="AU40" s="4" t="e">
        <f>('Per Capita Nominal'!AV40*'Per Capita Nominal'!AV$75)/$B$4</f>
        <v>#N/A</v>
      </c>
      <c r="AV40" s="4" t="e">
        <f>('Per Capita Nominal'!AW40*'Per Capita Nominal'!AW$75)/$B$4</f>
        <v>#N/A</v>
      </c>
      <c r="AW40" s="4" t="e">
        <f>('Per Capita Nominal'!AX40*'Per Capita Nominal'!AX$75)/$B$4</f>
        <v>#N/A</v>
      </c>
      <c r="AX40" s="4" t="e">
        <f>('Per Capita Nominal'!AY40*'Per Capita Nominal'!AY$75)/$B$4</f>
        <v>#N/A</v>
      </c>
      <c r="AY40" s="4" t="e">
        <f>('Per Capita Nominal'!AZ40*'Per Capita Nominal'!AZ$75)/$B$4</f>
        <v>#N/A</v>
      </c>
      <c r="AZ40" s="4" t="e">
        <f>('Per Capita Nominal'!BA40*'Per Capita Nominal'!BA$75)/$B$4</f>
        <v>#N/A</v>
      </c>
      <c r="BA40" s="4" t="e">
        <f>('Per Capita Nominal'!BB40*'Per Capita Nominal'!BB$75)/$B$4</f>
        <v>#N/A</v>
      </c>
      <c r="BB40" s="4" t="e">
        <f>('Per Capita Nominal'!BC40*'Per Capita Nominal'!BC$75)/$B$4</f>
        <v>#N/A</v>
      </c>
      <c r="BC40" s="4" t="e">
        <f>('Per Capita Nominal'!BD40*'Per Capita Nominal'!BD$75)/$B$4</f>
        <v>#N/A</v>
      </c>
      <c r="BD40" s="4" t="e">
        <f>('Per Capita Nominal'!BE40*'Per Capita Nominal'!BE$75)/$B$4</f>
        <v>#N/A</v>
      </c>
      <c r="BE40" s="4" t="e">
        <f>('Per Capita Nominal'!BF40*'Per Capita Nominal'!BF$75)/$B$4</f>
        <v>#N/A</v>
      </c>
      <c r="BF40" s="4" t="e">
        <f>('Per Capita Nominal'!BG40*'Per Capita Nominal'!BG$75)/$B$4</f>
        <v>#N/A</v>
      </c>
      <c r="BG40" s="4" t="e">
        <f>('Per Capita Nominal'!BH40*'Per Capita Nominal'!BH$75)/$B$4</f>
        <v>#N/A</v>
      </c>
      <c r="BH40" s="4" t="e">
        <f>('Per Capita Nominal'!BI40*'Per Capita Nominal'!BI$75)/$B$4</f>
        <v>#N/A</v>
      </c>
      <c r="BI40" s="4" t="e">
        <f>('Per Capita Nominal'!BJ40*'Per Capita Nominal'!BJ$75)/$B$4</f>
        <v>#N/A</v>
      </c>
      <c r="BJ40" s="4" t="e">
        <f>('Per Capita Nominal'!BK40*'Per Capita Nominal'!BK$75)/$B$4</f>
        <v>#N/A</v>
      </c>
      <c r="BK40" s="4" t="e">
        <f>('Per Capita Nominal'!BL40*'Per Capita Nominal'!BL$75)/$B$4</f>
        <v>#N/A</v>
      </c>
      <c r="BL40" s="4" t="e">
        <f>('Per Capita Nominal'!BM40*'Per Capita Nominal'!BM$75)/$B$4</f>
        <v>#N/A</v>
      </c>
      <c r="BM40" s="4" t="e">
        <f>('Per Capita Nominal'!BN40*'Per Capita Nominal'!BN$75)/$B$4</f>
        <v>#N/A</v>
      </c>
      <c r="BN40" s="4" t="e">
        <f>('Per Capita Nominal'!BO40*'Per Capita Nominal'!BO$75)/$B$4</f>
        <v>#N/A</v>
      </c>
      <c r="BO40" s="4" t="e">
        <f>('Per Capita Nominal'!BP40*'Per Capita Nominal'!BP$75)/$B$4</f>
        <v>#N/A</v>
      </c>
      <c r="BP40" s="4" t="e">
        <f>('Per Capita Nominal'!BQ40*'Per Capita Nominal'!BQ$75)/$B$4</f>
        <v>#N/A</v>
      </c>
      <c r="BQ40" s="4" t="e">
        <f>('Per Capita Nominal'!BR40*'Per Capita Nominal'!BR$75)/$B$4</f>
        <v>#N/A</v>
      </c>
      <c r="BR40" s="4" t="e">
        <f>('Per Capita Nominal'!BS40*'Per Capita Nominal'!BS$75)/$B$4</f>
        <v>#N/A</v>
      </c>
      <c r="BS40" s="4" t="e">
        <f>('Per Capita Nominal'!BT40*'Per Capita Nominal'!BT$75)/$B$4</f>
        <v>#N/A</v>
      </c>
      <c r="BT40" s="4" t="e">
        <f>('Per Capita Nominal'!BU40*'Per Capita Nominal'!BU$75)/$B$4</f>
        <v>#N/A</v>
      </c>
      <c r="BU40" s="4" t="e">
        <f>('Per Capita Nominal'!BV40*'Per Capita Nominal'!BV$75)/$B$4</f>
        <v>#N/A</v>
      </c>
      <c r="BV40" s="4" t="e">
        <f>('Per Capita Nominal'!BW40*'Per Capita Nominal'!BW$75)/$B$4</f>
        <v>#N/A</v>
      </c>
      <c r="BW40" s="4" t="e">
        <f>('Per Capita Nominal'!BX40*'Per Capita Nominal'!BX$75)/$B$4</f>
        <v>#N/A</v>
      </c>
      <c r="BX40" s="4" t="e">
        <f>('Per Capita Nominal'!BY40*'Per Capita Nominal'!BY$75)/$B$4</f>
        <v>#N/A</v>
      </c>
      <c r="BY40" s="4" t="e">
        <f>('Per Capita Nominal'!BZ40*'Per Capita Nominal'!BZ$75)/$B$4</f>
        <v>#N/A</v>
      </c>
      <c r="BZ40" s="4" t="e">
        <f>('Per Capita Nominal'!CA40*'Per Capita Nominal'!CA$75)/$B$4</f>
        <v>#N/A</v>
      </c>
      <c r="CA40" s="4" t="e">
        <f>('Per Capita Nominal'!CB40*'Per Capita Nominal'!CB$75)/$B$4</f>
        <v>#N/A</v>
      </c>
      <c r="CB40" s="4" t="e">
        <f>('Per Capita Nominal'!CC40*'Per Capita Nominal'!CC$75)/$B$4</f>
        <v>#N/A</v>
      </c>
      <c r="CC40" s="4" t="e">
        <f>('Per Capita Nominal'!CD40*'Per Capita Nominal'!CD$75)/$B$4</f>
        <v>#N/A</v>
      </c>
      <c r="CD40" s="4" t="e">
        <f>('Per Capita Nominal'!CE40*'Per Capita Nominal'!CE$75)/$B$4</f>
        <v>#N/A</v>
      </c>
      <c r="CE40" s="4" t="e">
        <f>('Per Capita Nominal'!CF40*'Per Capita Nominal'!CF$75)/$B$4</f>
        <v>#N/A</v>
      </c>
      <c r="CF40" s="4" t="e">
        <f>('Per Capita Nominal'!CG40*'Per Capita Nominal'!CG$75)/$B$4</f>
        <v>#N/A</v>
      </c>
      <c r="CG40" s="4" t="e">
        <f>('Per Capita Nominal'!CH40*'Per Capita Nominal'!CH$75)/$B$4</f>
        <v>#N/A</v>
      </c>
      <c r="CH40" s="4" t="e">
        <f>('Per Capita Nominal'!CI40*'Per Capita Nominal'!CI$75)/$B$4</f>
        <v>#N/A</v>
      </c>
      <c r="CI40" s="4" t="e">
        <f>('Per Capita Nominal'!CJ40*'Per Capita Nominal'!CJ$75)/$B$4</f>
        <v>#N/A</v>
      </c>
      <c r="CJ40" s="4" t="e">
        <f>('Per Capita Nominal'!CK40*'Per Capita Nominal'!CK$75)/$B$4</f>
        <v>#N/A</v>
      </c>
      <c r="CK40" s="4" t="e">
        <f>('Per Capita Nominal'!CL40*'Per Capita Nominal'!CL$75)/$B$4</f>
        <v>#N/A</v>
      </c>
      <c r="CL40" s="4" t="e">
        <f>('Per Capita Nominal'!CM40*'Per Capita Nominal'!CM$75)/$B$4</f>
        <v>#N/A</v>
      </c>
      <c r="CM40" s="4" t="e">
        <f>('Per Capita Nominal'!CN40*'Per Capita Nominal'!CN$75)/$B$4</f>
        <v>#N/A</v>
      </c>
      <c r="CN40" s="4" t="e">
        <f>('Per Capita Nominal'!CO40*'Per Capita Nominal'!CO$75)/$B$4</f>
        <v>#N/A</v>
      </c>
      <c r="CO40" s="4" t="e">
        <f>('Per Capita Nominal'!CP40*'Per Capita Nominal'!CP$75)/$B$4</f>
        <v>#N/A</v>
      </c>
    </row>
    <row r="41" spans="1:93" outlineLevel="3">
      <c r="A41" s="28" t="s">
        <v>41</v>
      </c>
      <c r="B41" s="4" t="e">
        <f t="shared" si="0"/>
        <v>#N/A</v>
      </c>
      <c r="C41" s="10" t="e">
        <f>('Per Capita Nominal'!D41*'Per Capita Nominal'!D$75)/$B$4</f>
        <v>#N/A</v>
      </c>
      <c r="D41" s="4" t="e">
        <f>('Per Capita Nominal'!E41*'Per Capita Nominal'!E$75)/$B$4</f>
        <v>#N/A</v>
      </c>
      <c r="E41" s="4" t="e">
        <f>('Per Capita Nominal'!F41*'Per Capita Nominal'!F$75)/$B$4</f>
        <v>#N/A</v>
      </c>
      <c r="F41" s="4" t="e">
        <f>('Per Capita Nominal'!G41*'Per Capita Nominal'!G$75)/$B$4</f>
        <v>#N/A</v>
      </c>
      <c r="G41" s="4" t="e">
        <f>('Per Capita Nominal'!H41*'Per Capita Nominal'!H$75)/$B$4</f>
        <v>#N/A</v>
      </c>
      <c r="H41" s="4" t="e">
        <f>('Per Capita Nominal'!I41*'Per Capita Nominal'!I$75)/$B$4</f>
        <v>#N/A</v>
      </c>
      <c r="I41" s="4" t="e">
        <f>('Per Capita Nominal'!J41*'Per Capita Nominal'!J$75)/$B$4</f>
        <v>#N/A</v>
      </c>
      <c r="J41" s="4" t="e">
        <f>('Per Capita Nominal'!K41*'Per Capita Nominal'!K$75)/$B$4</f>
        <v>#N/A</v>
      </c>
      <c r="K41" s="4" t="e">
        <f>('Per Capita Nominal'!L41*'Per Capita Nominal'!L$75)/$B$4</f>
        <v>#N/A</v>
      </c>
      <c r="L41" s="4" t="e">
        <f>('Per Capita Nominal'!M41*'Per Capita Nominal'!M$75)/$B$4</f>
        <v>#N/A</v>
      </c>
      <c r="M41" s="4" t="e">
        <f>('Per Capita Nominal'!N41*'Per Capita Nominal'!N$75)/$B$4</f>
        <v>#N/A</v>
      </c>
      <c r="N41" s="4" t="e">
        <f>('Per Capita Nominal'!O41*'Per Capita Nominal'!O$75)/$B$4</f>
        <v>#N/A</v>
      </c>
      <c r="O41" s="4" t="e">
        <f>('Per Capita Nominal'!P41*'Per Capita Nominal'!P$75)/$B$4</f>
        <v>#N/A</v>
      </c>
      <c r="P41" s="4" t="e">
        <f>('Per Capita Nominal'!Q41*'Per Capita Nominal'!Q$75)/$B$4</f>
        <v>#N/A</v>
      </c>
      <c r="Q41" s="4" t="e">
        <f>('Per Capita Nominal'!R41*'Per Capita Nominal'!R$75)/$B$4</f>
        <v>#N/A</v>
      </c>
      <c r="R41" s="4" t="e">
        <f>('Per Capita Nominal'!S41*'Per Capita Nominal'!S$75)/$B$4</f>
        <v>#N/A</v>
      </c>
      <c r="S41" s="4" t="e">
        <f>('Per Capita Nominal'!T41*'Per Capita Nominal'!T$75)/$B$4</f>
        <v>#N/A</v>
      </c>
      <c r="T41" s="4" t="e">
        <f>('Per Capita Nominal'!U41*'Per Capita Nominal'!U$75)/$B$4</f>
        <v>#N/A</v>
      </c>
      <c r="U41" s="4" t="e">
        <f>('Per Capita Nominal'!V41*'Per Capita Nominal'!V$75)/$B$4</f>
        <v>#N/A</v>
      </c>
      <c r="V41" s="4" t="e">
        <f>('Per Capita Nominal'!W41*'Per Capita Nominal'!W$75)/$B$4</f>
        <v>#N/A</v>
      </c>
      <c r="W41" s="4" t="e">
        <f>('Per Capita Nominal'!X41*'Per Capita Nominal'!X$75)/$B$4</f>
        <v>#N/A</v>
      </c>
      <c r="X41" s="4" t="e">
        <f>('Per Capita Nominal'!Y41*'Per Capita Nominal'!Y$75)/$B$4</f>
        <v>#N/A</v>
      </c>
      <c r="Y41" s="4" t="e">
        <f>('Per Capita Nominal'!Z41*'Per Capita Nominal'!Z$75)/$B$4</f>
        <v>#N/A</v>
      </c>
      <c r="Z41" s="4" t="e">
        <f>('Per Capita Nominal'!AA41*'Per Capita Nominal'!AA$75)/$B$4</f>
        <v>#N/A</v>
      </c>
      <c r="AA41" s="4" t="e">
        <f>('Per Capita Nominal'!AB41*'Per Capita Nominal'!AB$75)/$B$4</f>
        <v>#N/A</v>
      </c>
      <c r="AB41" s="4" t="e">
        <f>('Per Capita Nominal'!AC41*'Per Capita Nominal'!AC$75)/$B$4</f>
        <v>#N/A</v>
      </c>
      <c r="AC41" s="4" t="e">
        <f>('Per Capita Nominal'!AD41*'Per Capita Nominal'!AD$75)/$B$4</f>
        <v>#N/A</v>
      </c>
      <c r="AD41" s="4" t="e">
        <f>('Per Capita Nominal'!AE41*'Per Capita Nominal'!AE$75)/$B$4</f>
        <v>#N/A</v>
      </c>
      <c r="AE41" s="4" t="e">
        <f>('Per Capita Nominal'!AF41*'Per Capita Nominal'!AF$75)/$B$4</f>
        <v>#N/A</v>
      </c>
      <c r="AF41" s="4" t="e">
        <f>('Per Capita Nominal'!AG41*'Per Capita Nominal'!AG$75)/$B$4</f>
        <v>#N/A</v>
      </c>
      <c r="AG41" s="4" t="e">
        <f>('Per Capita Nominal'!AH41*'Per Capita Nominal'!AH$75)/$B$4</f>
        <v>#N/A</v>
      </c>
      <c r="AH41" s="4" t="e">
        <f>('Per Capita Nominal'!AI41*'Per Capita Nominal'!AI$75)/$B$4</f>
        <v>#N/A</v>
      </c>
      <c r="AI41" s="4" t="e">
        <f>('Per Capita Nominal'!AJ41*'Per Capita Nominal'!AJ$75)/$B$4</f>
        <v>#N/A</v>
      </c>
      <c r="AJ41" s="4" t="e">
        <f>('Per Capita Nominal'!AK41*'Per Capita Nominal'!AK$75)/$B$4</f>
        <v>#N/A</v>
      </c>
      <c r="AK41" s="4" t="e">
        <f>('Per Capita Nominal'!AL41*'Per Capita Nominal'!AL$75)/$B$4</f>
        <v>#N/A</v>
      </c>
      <c r="AL41" s="4" t="e">
        <f>('Per Capita Nominal'!AM41*'Per Capita Nominal'!AM$75)/$B$4</f>
        <v>#N/A</v>
      </c>
      <c r="AM41" s="4" t="e">
        <f>('Per Capita Nominal'!AN41*'Per Capita Nominal'!AN$75)/$B$4</f>
        <v>#N/A</v>
      </c>
      <c r="AN41" s="4" t="e">
        <f>('Per Capita Nominal'!AO41*'Per Capita Nominal'!AO$75)/$B$4</f>
        <v>#N/A</v>
      </c>
      <c r="AO41" s="4" t="e">
        <f>('Per Capita Nominal'!AP41*'Per Capita Nominal'!AP$75)/$B$4</f>
        <v>#N/A</v>
      </c>
      <c r="AP41" s="4" t="e">
        <f>('Per Capita Nominal'!AQ41*'Per Capita Nominal'!AQ$75)/$B$4</f>
        <v>#N/A</v>
      </c>
      <c r="AQ41" s="4" t="e">
        <f>('Per Capita Nominal'!AR41*'Per Capita Nominal'!AR$75)/$B$4</f>
        <v>#N/A</v>
      </c>
      <c r="AR41" s="4" t="e">
        <f>('Per Capita Nominal'!AS41*'Per Capita Nominal'!AS$75)/$B$4</f>
        <v>#N/A</v>
      </c>
      <c r="AS41" s="4" t="e">
        <f>('Per Capita Nominal'!AT41*'Per Capita Nominal'!AT$75)/$B$4</f>
        <v>#N/A</v>
      </c>
      <c r="AT41" s="4" t="e">
        <f>('Per Capita Nominal'!AU41*'Per Capita Nominal'!AU$75)/$B$4</f>
        <v>#N/A</v>
      </c>
      <c r="AU41" s="4" t="e">
        <f>('Per Capita Nominal'!AV41*'Per Capita Nominal'!AV$75)/$B$4</f>
        <v>#N/A</v>
      </c>
      <c r="AV41" s="4" t="e">
        <f>('Per Capita Nominal'!AW41*'Per Capita Nominal'!AW$75)/$B$4</f>
        <v>#N/A</v>
      </c>
      <c r="AW41" s="4" t="e">
        <f>('Per Capita Nominal'!AX41*'Per Capita Nominal'!AX$75)/$B$4</f>
        <v>#N/A</v>
      </c>
      <c r="AX41" s="4" t="e">
        <f>('Per Capita Nominal'!AY41*'Per Capita Nominal'!AY$75)/$B$4</f>
        <v>#N/A</v>
      </c>
      <c r="AY41" s="4" t="e">
        <f>('Per Capita Nominal'!AZ41*'Per Capita Nominal'!AZ$75)/$B$4</f>
        <v>#N/A</v>
      </c>
      <c r="AZ41" s="4" t="e">
        <f>('Per Capita Nominal'!BA41*'Per Capita Nominal'!BA$75)/$B$4</f>
        <v>#N/A</v>
      </c>
      <c r="BA41" s="4" t="e">
        <f>('Per Capita Nominal'!BB41*'Per Capita Nominal'!BB$75)/$B$4</f>
        <v>#N/A</v>
      </c>
      <c r="BB41" s="4" t="e">
        <f>('Per Capita Nominal'!BC41*'Per Capita Nominal'!BC$75)/$B$4</f>
        <v>#N/A</v>
      </c>
      <c r="BC41" s="4" t="e">
        <f>('Per Capita Nominal'!BD41*'Per Capita Nominal'!BD$75)/$B$4</f>
        <v>#N/A</v>
      </c>
      <c r="BD41" s="4" t="e">
        <f>('Per Capita Nominal'!BE41*'Per Capita Nominal'!BE$75)/$B$4</f>
        <v>#N/A</v>
      </c>
      <c r="BE41" s="4" t="e">
        <f>('Per Capita Nominal'!BF41*'Per Capita Nominal'!BF$75)/$B$4</f>
        <v>#N/A</v>
      </c>
      <c r="BF41" s="4" t="e">
        <f>('Per Capita Nominal'!BG41*'Per Capita Nominal'!BG$75)/$B$4</f>
        <v>#N/A</v>
      </c>
      <c r="BG41" s="4" t="e">
        <f>('Per Capita Nominal'!BH41*'Per Capita Nominal'!BH$75)/$B$4</f>
        <v>#N/A</v>
      </c>
      <c r="BH41" s="4" t="e">
        <f>('Per Capita Nominal'!BI41*'Per Capita Nominal'!BI$75)/$B$4</f>
        <v>#N/A</v>
      </c>
      <c r="BI41" s="4" t="e">
        <f>('Per Capita Nominal'!BJ41*'Per Capita Nominal'!BJ$75)/$B$4</f>
        <v>#N/A</v>
      </c>
      <c r="BJ41" s="4" t="e">
        <f>('Per Capita Nominal'!BK41*'Per Capita Nominal'!BK$75)/$B$4</f>
        <v>#N/A</v>
      </c>
      <c r="BK41" s="4" t="e">
        <f>('Per Capita Nominal'!BL41*'Per Capita Nominal'!BL$75)/$B$4</f>
        <v>#N/A</v>
      </c>
      <c r="BL41" s="4" t="e">
        <f>('Per Capita Nominal'!BM41*'Per Capita Nominal'!BM$75)/$B$4</f>
        <v>#N/A</v>
      </c>
      <c r="BM41" s="4" t="e">
        <f>('Per Capita Nominal'!BN41*'Per Capita Nominal'!BN$75)/$B$4</f>
        <v>#N/A</v>
      </c>
      <c r="BN41" s="4" t="e">
        <f>('Per Capita Nominal'!BO41*'Per Capita Nominal'!BO$75)/$B$4</f>
        <v>#N/A</v>
      </c>
      <c r="BO41" s="4" t="e">
        <f>('Per Capita Nominal'!BP41*'Per Capita Nominal'!BP$75)/$B$4</f>
        <v>#N/A</v>
      </c>
      <c r="BP41" s="4" t="e">
        <f>('Per Capita Nominal'!BQ41*'Per Capita Nominal'!BQ$75)/$B$4</f>
        <v>#N/A</v>
      </c>
      <c r="BQ41" s="4" t="e">
        <f>('Per Capita Nominal'!BR41*'Per Capita Nominal'!BR$75)/$B$4</f>
        <v>#N/A</v>
      </c>
      <c r="BR41" s="4" t="e">
        <f>('Per Capita Nominal'!BS41*'Per Capita Nominal'!BS$75)/$B$4</f>
        <v>#N/A</v>
      </c>
      <c r="BS41" s="4" t="e">
        <f>('Per Capita Nominal'!BT41*'Per Capita Nominal'!BT$75)/$B$4</f>
        <v>#N/A</v>
      </c>
      <c r="BT41" s="4" t="e">
        <f>('Per Capita Nominal'!BU41*'Per Capita Nominal'!BU$75)/$B$4</f>
        <v>#N/A</v>
      </c>
      <c r="BU41" s="4" t="e">
        <f>('Per Capita Nominal'!BV41*'Per Capita Nominal'!BV$75)/$B$4</f>
        <v>#N/A</v>
      </c>
      <c r="BV41" s="4" t="e">
        <f>('Per Capita Nominal'!BW41*'Per Capita Nominal'!BW$75)/$B$4</f>
        <v>#N/A</v>
      </c>
      <c r="BW41" s="4" t="e">
        <f>('Per Capita Nominal'!BX41*'Per Capita Nominal'!BX$75)/$B$4</f>
        <v>#N/A</v>
      </c>
      <c r="BX41" s="4" t="e">
        <f>('Per Capita Nominal'!BY41*'Per Capita Nominal'!BY$75)/$B$4</f>
        <v>#N/A</v>
      </c>
      <c r="BY41" s="4" t="e">
        <f>('Per Capita Nominal'!BZ41*'Per Capita Nominal'!BZ$75)/$B$4</f>
        <v>#N/A</v>
      </c>
      <c r="BZ41" s="4" t="e">
        <f>('Per Capita Nominal'!CA41*'Per Capita Nominal'!CA$75)/$B$4</f>
        <v>#N/A</v>
      </c>
      <c r="CA41" s="4" t="e">
        <f>('Per Capita Nominal'!CB41*'Per Capita Nominal'!CB$75)/$B$4</f>
        <v>#N/A</v>
      </c>
      <c r="CB41" s="4" t="e">
        <f>('Per Capita Nominal'!CC41*'Per Capita Nominal'!CC$75)/$B$4</f>
        <v>#N/A</v>
      </c>
      <c r="CC41" s="4" t="e">
        <f>('Per Capita Nominal'!CD41*'Per Capita Nominal'!CD$75)/$B$4</f>
        <v>#N/A</v>
      </c>
      <c r="CD41" s="4" t="e">
        <f>('Per Capita Nominal'!CE41*'Per Capita Nominal'!CE$75)/$B$4</f>
        <v>#N/A</v>
      </c>
      <c r="CE41" s="4" t="e">
        <f>('Per Capita Nominal'!CF41*'Per Capita Nominal'!CF$75)/$B$4</f>
        <v>#N/A</v>
      </c>
      <c r="CF41" s="4" t="e">
        <f>('Per Capita Nominal'!CG41*'Per Capita Nominal'!CG$75)/$B$4</f>
        <v>#N/A</v>
      </c>
      <c r="CG41" s="4" t="e">
        <f>('Per Capita Nominal'!CH41*'Per Capita Nominal'!CH$75)/$B$4</f>
        <v>#N/A</v>
      </c>
      <c r="CH41" s="4" t="e">
        <f>('Per Capita Nominal'!CI41*'Per Capita Nominal'!CI$75)/$B$4</f>
        <v>#N/A</v>
      </c>
      <c r="CI41" s="4" t="e">
        <f>('Per Capita Nominal'!CJ41*'Per Capita Nominal'!CJ$75)/$B$4</f>
        <v>#N/A</v>
      </c>
      <c r="CJ41" s="4" t="e">
        <f>('Per Capita Nominal'!CK41*'Per Capita Nominal'!CK$75)/$B$4</f>
        <v>#N/A</v>
      </c>
      <c r="CK41" s="4" t="e">
        <f>('Per Capita Nominal'!CL41*'Per Capita Nominal'!CL$75)/$B$4</f>
        <v>#N/A</v>
      </c>
      <c r="CL41" s="4" t="e">
        <f>('Per Capita Nominal'!CM41*'Per Capita Nominal'!CM$75)/$B$4</f>
        <v>#N/A</v>
      </c>
      <c r="CM41" s="4" t="e">
        <f>('Per Capita Nominal'!CN41*'Per Capita Nominal'!CN$75)/$B$4</f>
        <v>#N/A</v>
      </c>
      <c r="CN41" s="4" t="e">
        <f>('Per Capita Nominal'!CO41*'Per Capita Nominal'!CO$75)/$B$4</f>
        <v>#N/A</v>
      </c>
      <c r="CO41" s="4" t="e">
        <f>('Per Capita Nominal'!CP41*'Per Capita Nominal'!CP$75)/$B$4</f>
        <v>#N/A</v>
      </c>
    </row>
    <row r="42" spans="1:93" outlineLevel="3">
      <c r="A42" s="237" t="s">
        <v>17</v>
      </c>
      <c r="B42" s="4" t="e">
        <f t="shared" si="0"/>
        <v>#N/A</v>
      </c>
      <c r="C42" s="10" t="e">
        <f>('Per Capita Nominal'!D42*'Per Capita Nominal'!D$75)/$B$4</f>
        <v>#N/A</v>
      </c>
      <c r="D42" s="4" t="e">
        <f>('Per Capita Nominal'!E42*'Per Capita Nominal'!E$75)/$B$4</f>
        <v>#N/A</v>
      </c>
      <c r="E42" s="4" t="e">
        <f>('Per Capita Nominal'!F42*'Per Capita Nominal'!F$75)/$B$4</f>
        <v>#N/A</v>
      </c>
      <c r="F42" s="4" t="e">
        <f>('Per Capita Nominal'!G42*'Per Capita Nominal'!G$75)/$B$4</f>
        <v>#N/A</v>
      </c>
      <c r="G42" s="4" t="e">
        <f>('Per Capita Nominal'!H42*'Per Capita Nominal'!H$75)/$B$4</f>
        <v>#N/A</v>
      </c>
      <c r="H42" s="4" t="e">
        <f>('Per Capita Nominal'!I42*'Per Capita Nominal'!I$75)/$B$4</f>
        <v>#N/A</v>
      </c>
      <c r="I42" s="4" t="e">
        <f>('Per Capita Nominal'!J42*'Per Capita Nominal'!J$75)/$B$4</f>
        <v>#N/A</v>
      </c>
      <c r="J42" s="4" t="e">
        <f>('Per Capita Nominal'!K42*'Per Capita Nominal'!K$75)/$B$4</f>
        <v>#N/A</v>
      </c>
      <c r="K42" s="4" t="e">
        <f>('Per Capita Nominal'!L42*'Per Capita Nominal'!L$75)/$B$4</f>
        <v>#N/A</v>
      </c>
      <c r="L42" s="4" t="e">
        <f>('Per Capita Nominal'!M42*'Per Capita Nominal'!M$75)/$B$4</f>
        <v>#N/A</v>
      </c>
      <c r="M42" s="4" t="e">
        <f>('Per Capita Nominal'!N42*'Per Capita Nominal'!N$75)/$B$4</f>
        <v>#N/A</v>
      </c>
      <c r="N42" s="4" t="e">
        <f>('Per Capita Nominal'!O42*'Per Capita Nominal'!O$75)/$B$4</f>
        <v>#N/A</v>
      </c>
      <c r="O42" s="4" t="e">
        <f>('Per Capita Nominal'!P42*'Per Capita Nominal'!P$75)/$B$4</f>
        <v>#N/A</v>
      </c>
      <c r="P42" s="4" t="e">
        <f>('Per Capita Nominal'!Q42*'Per Capita Nominal'!Q$75)/$B$4</f>
        <v>#N/A</v>
      </c>
      <c r="Q42" s="4" t="e">
        <f>('Per Capita Nominal'!R42*'Per Capita Nominal'!R$75)/$B$4</f>
        <v>#N/A</v>
      </c>
      <c r="R42" s="4" t="e">
        <f>('Per Capita Nominal'!S42*'Per Capita Nominal'!S$75)/$B$4</f>
        <v>#N/A</v>
      </c>
      <c r="S42" s="4" t="e">
        <f>('Per Capita Nominal'!T42*'Per Capita Nominal'!T$75)/$B$4</f>
        <v>#N/A</v>
      </c>
      <c r="T42" s="4" t="e">
        <f>('Per Capita Nominal'!U42*'Per Capita Nominal'!U$75)/$B$4</f>
        <v>#N/A</v>
      </c>
      <c r="U42" s="4" t="e">
        <f>('Per Capita Nominal'!V42*'Per Capita Nominal'!V$75)/$B$4</f>
        <v>#N/A</v>
      </c>
      <c r="V42" s="4" t="e">
        <f>('Per Capita Nominal'!W42*'Per Capita Nominal'!W$75)/$B$4</f>
        <v>#N/A</v>
      </c>
      <c r="W42" s="4" t="e">
        <f>('Per Capita Nominal'!X42*'Per Capita Nominal'!X$75)/$B$4</f>
        <v>#N/A</v>
      </c>
      <c r="X42" s="4" t="e">
        <f>('Per Capita Nominal'!Y42*'Per Capita Nominal'!Y$75)/$B$4</f>
        <v>#N/A</v>
      </c>
      <c r="Y42" s="4" t="e">
        <f>('Per Capita Nominal'!Z42*'Per Capita Nominal'!Z$75)/$B$4</f>
        <v>#N/A</v>
      </c>
      <c r="Z42" s="4" t="e">
        <f>('Per Capita Nominal'!AA42*'Per Capita Nominal'!AA$75)/$B$4</f>
        <v>#N/A</v>
      </c>
      <c r="AA42" s="4" t="e">
        <f>('Per Capita Nominal'!AB42*'Per Capita Nominal'!AB$75)/$B$4</f>
        <v>#N/A</v>
      </c>
      <c r="AB42" s="4" t="e">
        <f>('Per Capita Nominal'!AC42*'Per Capita Nominal'!AC$75)/$B$4</f>
        <v>#N/A</v>
      </c>
      <c r="AC42" s="4" t="e">
        <f>('Per Capita Nominal'!AD42*'Per Capita Nominal'!AD$75)/$B$4</f>
        <v>#N/A</v>
      </c>
      <c r="AD42" s="4" t="e">
        <f>('Per Capita Nominal'!AE42*'Per Capita Nominal'!AE$75)/$B$4</f>
        <v>#N/A</v>
      </c>
      <c r="AE42" s="4" t="e">
        <f>('Per Capita Nominal'!AF42*'Per Capita Nominal'!AF$75)/$B$4</f>
        <v>#N/A</v>
      </c>
      <c r="AF42" s="4" t="e">
        <f>('Per Capita Nominal'!AG42*'Per Capita Nominal'!AG$75)/$B$4</f>
        <v>#N/A</v>
      </c>
      <c r="AG42" s="4" t="e">
        <f>('Per Capita Nominal'!AH42*'Per Capita Nominal'!AH$75)/$B$4</f>
        <v>#N/A</v>
      </c>
      <c r="AH42" s="4" t="e">
        <f>('Per Capita Nominal'!AI42*'Per Capita Nominal'!AI$75)/$B$4</f>
        <v>#N/A</v>
      </c>
      <c r="AI42" s="4" t="e">
        <f>('Per Capita Nominal'!AJ42*'Per Capita Nominal'!AJ$75)/$B$4</f>
        <v>#N/A</v>
      </c>
      <c r="AJ42" s="4" t="e">
        <f>('Per Capita Nominal'!AK42*'Per Capita Nominal'!AK$75)/$B$4</f>
        <v>#N/A</v>
      </c>
      <c r="AK42" s="4" t="e">
        <f>('Per Capita Nominal'!AL42*'Per Capita Nominal'!AL$75)/$B$4</f>
        <v>#N/A</v>
      </c>
      <c r="AL42" s="4" t="e">
        <f>('Per Capita Nominal'!AM42*'Per Capita Nominal'!AM$75)/$B$4</f>
        <v>#N/A</v>
      </c>
      <c r="AM42" s="4" t="e">
        <f>('Per Capita Nominal'!AN42*'Per Capita Nominal'!AN$75)/$B$4</f>
        <v>#N/A</v>
      </c>
      <c r="AN42" s="4" t="e">
        <f>('Per Capita Nominal'!AO42*'Per Capita Nominal'!AO$75)/$B$4</f>
        <v>#N/A</v>
      </c>
      <c r="AO42" s="4" t="e">
        <f>('Per Capita Nominal'!AP42*'Per Capita Nominal'!AP$75)/$B$4</f>
        <v>#N/A</v>
      </c>
      <c r="AP42" s="4" t="e">
        <f>('Per Capita Nominal'!AQ42*'Per Capita Nominal'!AQ$75)/$B$4</f>
        <v>#N/A</v>
      </c>
      <c r="AQ42" s="4" t="e">
        <f>('Per Capita Nominal'!AR42*'Per Capita Nominal'!AR$75)/$B$4</f>
        <v>#N/A</v>
      </c>
      <c r="AR42" s="4" t="e">
        <f>('Per Capita Nominal'!AS42*'Per Capita Nominal'!AS$75)/$B$4</f>
        <v>#N/A</v>
      </c>
      <c r="AS42" s="4" t="e">
        <f>('Per Capita Nominal'!AT42*'Per Capita Nominal'!AT$75)/$B$4</f>
        <v>#N/A</v>
      </c>
      <c r="AT42" s="4" t="e">
        <f>('Per Capita Nominal'!AU42*'Per Capita Nominal'!AU$75)/$B$4</f>
        <v>#N/A</v>
      </c>
      <c r="AU42" s="4" t="e">
        <f>('Per Capita Nominal'!AV42*'Per Capita Nominal'!AV$75)/$B$4</f>
        <v>#N/A</v>
      </c>
      <c r="AV42" s="4" t="e">
        <f>('Per Capita Nominal'!AW42*'Per Capita Nominal'!AW$75)/$B$4</f>
        <v>#N/A</v>
      </c>
      <c r="AW42" s="4" t="e">
        <f>('Per Capita Nominal'!AX42*'Per Capita Nominal'!AX$75)/$B$4</f>
        <v>#N/A</v>
      </c>
      <c r="AX42" s="4" t="e">
        <f>('Per Capita Nominal'!AY42*'Per Capita Nominal'!AY$75)/$B$4</f>
        <v>#N/A</v>
      </c>
      <c r="AY42" s="4" t="e">
        <f>('Per Capita Nominal'!AZ42*'Per Capita Nominal'!AZ$75)/$B$4</f>
        <v>#N/A</v>
      </c>
      <c r="AZ42" s="4" t="e">
        <f>('Per Capita Nominal'!BA42*'Per Capita Nominal'!BA$75)/$B$4</f>
        <v>#N/A</v>
      </c>
      <c r="BA42" s="4" t="e">
        <f>('Per Capita Nominal'!BB42*'Per Capita Nominal'!BB$75)/$B$4</f>
        <v>#N/A</v>
      </c>
      <c r="BB42" s="4" t="e">
        <f>('Per Capita Nominal'!BC42*'Per Capita Nominal'!BC$75)/$B$4</f>
        <v>#N/A</v>
      </c>
      <c r="BC42" s="4" t="e">
        <f>('Per Capita Nominal'!BD42*'Per Capita Nominal'!BD$75)/$B$4</f>
        <v>#N/A</v>
      </c>
      <c r="BD42" s="4" t="e">
        <f>('Per Capita Nominal'!BE42*'Per Capita Nominal'!BE$75)/$B$4</f>
        <v>#N/A</v>
      </c>
      <c r="BE42" s="4" t="e">
        <f>('Per Capita Nominal'!BF42*'Per Capita Nominal'!BF$75)/$B$4</f>
        <v>#N/A</v>
      </c>
      <c r="BF42" s="4" t="e">
        <f>('Per Capita Nominal'!BG42*'Per Capita Nominal'!BG$75)/$B$4</f>
        <v>#N/A</v>
      </c>
      <c r="BG42" s="4" t="e">
        <f>('Per Capita Nominal'!BH42*'Per Capita Nominal'!BH$75)/$B$4</f>
        <v>#N/A</v>
      </c>
      <c r="BH42" s="4" t="e">
        <f>('Per Capita Nominal'!BI42*'Per Capita Nominal'!BI$75)/$B$4</f>
        <v>#N/A</v>
      </c>
      <c r="BI42" s="4" t="e">
        <f>('Per Capita Nominal'!BJ42*'Per Capita Nominal'!BJ$75)/$B$4</f>
        <v>#N/A</v>
      </c>
      <c r="BJ42" s="4" t="e">
        <f>('Per Capita Nominal'!BK42*'Per Capita Nominal'!BK$75)/$B$4</f>
        <v>#N/A</v>
      </c>
      <c r="BK42" s="4" t="e">
        <f>('Per Capita Nominal'!BL42*'Per Capita Nominal'!BL$75)/$B$4</f>
        <v>#N/A</v>
      </c>
      <c r="BL42" s="4" t="e">
        <f>('Per Capita Nominal'!BM42*'Per Capita Nominal'!BM$75)/$B$4</f>
        <v>#N/A</v>
      </c>
      <c r="BM42" s="4" t="e">
        <f>('Per Capita Nominal'!BN42*'Per Capita Nominal'!BN$75)/$B$4</f>
        <v>#N/A</v>
      </c>
      <c r="BN42" s="4" t="e">
        <f>('Per Capita Nominal'!BO42*'Per Capita Nominal'!BO$75)/$B$4</f>
        <v>#N/A</v>
      </c>
      <c r="BO42" s="4" t="e">
        <f>('Per Capita Nominal'!BP42*'Per Capita Nominal'!BP$75)/$B$4</f>
        <v>#N/A</v>
      </c>
      <c r="BP42" s="4" t="e">
        <f>('Per Capita Nominal'!BQ42*'Per Capita Nominal'!BQ$75)/$B$4</f>
        <v>#N/A</v>
      </c>
      <c r="BQ42" s="4" t="e">
        <f>('Per Capita Nominal'!BR42*'Per Capita Nominal'!BR$75)/$B$4</f>
        <v>#N/A</v>
      </c>
      <c r="BR42" s="4" t="e">
        <f>('Per Capita Nominal'!BS42*'Per Capita Nominal'!BS$75)/$B$4</f>
        <v>#N/A</v>
      </c>
      <c r="BS42" s="4" t="e">
        <f>('Per Capita Nominal'!BT42*'Per Capita Nominal'!BT$75)/$B$4</f>
        <v>#N/A</v>
      </c>
      <c r="BT42" s="4" t="e">
        <f>('Per Capita Nominal'!BU42*'Per Capita Nominal'!BU$75)/$B$4</f>
        <v>#N/A</v>
      </c>
      <c r="BU42" s="4" t="e">
        <f>('Per Capita Nominal'!BV42*'Per Capita Nominal'!BV$75)/$B$4</f>
        <v>#N/A</v>
      </c>
      <c r="BV42" s="4" t="e">
        <f>('Per Capita Nominal'!BW42*'Per Capita Nominal'!BW$75)/$B$4</f>
        <v>#N/A</v>
      </c>
      <c r="BW42" s="4" t="e">
        <f>('Per Capita Nominal'!BX42*'Per Capita Nominal'!BX$75)/$B$4</f>
        <v>#N/A</v>
      </c>
      <c r="BX42" s="4" t="e">
        <f>('Per Capita Nominal'!BY42*'Per Capita Nominal'!BY$75)/$B$4</f>
        <v>#N/A</v>
      </c>
      <c r="BY42" s="4" t="e">
        <f>('Per Capita Nominal'!BZ42*'Per Capita Nominal'!BZ$75)/$B$4</f>
        <v>#N/A</v>
      </c>
      <c r="BZ42" s="4" t="e">
        <f>('Per Capita Nominal'!CA42*'Per Capita Nominal'!CA$75)/$B$4</f>
        <v>#N/A</v>
      </c>
      <c r="CA42" s="4" t="e">
        <f>('Per Capita Nominal'!CB42*'Per Capita Nominal'!CB$75)/$B$4</f>
        <v>#N/A</v>
      </c>
      <c r="CB42" s="4" t="e">
        <f>('Per Capita Nominal'!CC42*'Per Capita Nominal'!CC$75)/$B$4</f>
        <v>#N/A</v>
      </c>
      <c r="CC42" s="4" t="e">
        <f>('Per Capita Nominal'!CD42*'Per Capita Nominal'!CD$75)/$B$4</f>
        <v>#N/A</v>
      </c>
      <c r="CD42" s="4" t="e">
        <f>('Per Capita Nominal'!CE42*'Per Capita Nominal'!CE$75)/$B$4</f>
        <v>#N/A</v>
      </c>
      <c r="CE42" s="4" t="e">
        <f>('Per Capita Nominal'!CF42*'Per Capita Nominal'!CF$75)/$B$4</f>
        <v>#N/A</v>
      </c>
      <c r="CF42" s="4" t="e">
        <f>('Per Capita Nominal'!CG42*'Per Capita Nominal'!CG$75)/$B$4</f>
        <v>#N/A</v>
      </c>
      <c r="CG42" s="4" t="e">
        <f>('Per Capita Nominal'!CH42*'Per Capita Nominal'!CH$75)/$B$4</f>
        <v>#N/A</v>
      </c>
      <c r="CH42" s="4" t="e">
        <f>('Per Capita Nominal'!CI42*'Per Capita Nominal'!CI$75)/$B$4</f>
        <v>#N/A</v>
      </c>
      <c r="CI42" s="4" t="e">
        <f>('Per Capita Nominal'!CJ42*'Per Capita Nominal'!CJ$75)/$B$4</f>
        <v>#N/A</v>
      </c>
      <c r="CJ42" s="4" t="e">
        <f>('Per Capita Nominal'!CK42*'Per Capita Nominal'!CK$75)/$B$4</f>
        <v>#N/A</v>
      </c>
      <c r="CK42" s="4" t="e">
        <f>('Per Capita Nominal'!CL42*'Per Capita Nominal'!CL$75)/$B$4</f>
        <v>#N/A</v>
      </c>
      <c r="CL42" s="4" t="e">
        <f>('Per Capita Nominal'!CM42*'Per Capita Nominal'!CM$75)/$B$4</f>
        <v>#N/A</v>
      </c>
      <c r="CM42" s="4" t="e">
        <f>('Per Capita Nominal'!CN42*'Per Capita Nominal'!CN$75)/$B$4</f>
        <v>#N/A</v>
      </c>
      <c r="CN42" s="4" t="e">
        <f>('Per Capita Nominal'!CO42*'Per Capita Nominal'!CO$75)/$B$4</f>
        <v>#N/A</v>
      </c>
      <c r="CO42" s="4" t="e">
        <f>('Per Capita Nominal'!CP42*'Per Capita Nominal'!CP$75)/$B$4</f>
        <v>#N/A</v>
      </c>
    </row>
    <row r="43" spans="1:93" outlineLevel="4">
      <c r="A43" s="30" t="s">
        <v>18</v>
      </c>
      <c r="B43" s="4" t="e">
        <f t="shared" si="0"/>
        <v>#N/A</v>
      </c>
      <c r="C43" s="10" t="e">
        <f>('Per Capita Nominal'!D43*'Per Capita Nominal'!D$75)/$B$4</f>
        <v>#N/A</v>
      </c>
      <c r="D43" s="4" t="e">
        <f>('Per Capita Nominal'!E43*'Per Capita Nominal'!E$75)/$B$4</f>
        <v>#N/A</v>
      </c>
      <c r="E43" s="4" t="e">
        <f>('Per Capita Nominal'!F43*'Per Capita Nominal'!F$75)/$B$4</f>
        <v>#N/A</v>
      </c>
      <c r="F43" s="4" t="e">
        <f>('Per Capita Nominal'!G43*'Per Capita Nominal'!G$75)/$B$4</f>
        <v>#N/A</v>
      </c>
      <c r="G43" s="4" t="e">
        <f>('Per Capita Nominal'!H43*'Per Capita Nominal'!H$75)/$B$4</f>
        <v>#N/A</v>
      </c>
      <c r="H43" s="4" t="e">
        <f>('Per Capita Nominal'!I43*'Per Capita Nominal'!I$75)/$B$4</f>
        <v>#N/A</v>
      </c>
      <c r="I43" s="4" t="e">
        <f>('Per Capita Nominal'!J43*'Per Capita Nominal'!J$75)/$B$4</f>
        <v>#N/A</v>
      </c>
      <c r="J43" s="4" t="e">
        <f>('Per Capita Nominal'!K43*'Per Capita Nominal'!K$75)/$B$4</f>
        <v>#N/A</v>
      </c>
      <c r="K43" s="4" t="e">
        <f>('Per Capita Nominal'!L43*'Per Capita Nominal'!L$75)/$B$4</f>
        <v>#N/A</v>
      </c>
      <c r="L43" s="4" t="e">
        <f>('Per Capita Nominal'!M43*'Per Capita Nominal'!M$75)/$B$4</f>
        <v>#N/A</v>
      </c>
      <c r="M43" s="4" t="e">
        <f>('Per Capita Nominal'!N43*'Per Capita Nominal'!N$75)/$B$4</f>
        <v>#N/A</v>
      </c>
      <c r="N43" s="4" t="e">
        <f>('Per Capita Nominal'!O43*'Per Capita Nominal'!O$75)/$B$4</f>
        <v>#N/A</v>
      </c>
      <c r="O43" s="4" t="e">
        <f>('Per Capita Nominal'!P43*'Per Capita Nominal'!P$75)/$B$4</f>
        <v>#N/A</v>
      </c>
      <c r="P43" s="4" t="e">
        <f>('Per Capita Nominal'!Q43*'Per Capita Nominal'!Q$75)/$B$4</f>
        <v>#N/A</v>
      </c>
      <c r="Q43" s="4" t="e">
        <f>('Per Capita Nominal'!R43*'Per Capita Nominal'!R$75)/$B$4</f>
        <v>#N/A</v>
      </c>
      <c r="R43" s="4" t="e">
        <f>('Per Capita Nominal'!S43*'Per Capita Nominal'!S$75)/$B$4</f>
        <v>#N/A</v>
      </c>
      <c r="S43" s="4" t="e">
        <f>('Per Capita Nominal'!T43*'Per Capita Nominal'!T$75)/$B$4</f>
        <v>#N/A</v>
      </c>
      <c r="T43" s="4" t="e">
        <f>('Per Capita Nominal'!U43*'Per Capita Nominal'!U$75)/$B$4</f>
        <v>#N/A</v>
      </c>
      <c r="U43" s="4" t="e">
        <f>('Per Capita Nominal'!V43*'Per Capita Nominal'!V$75)/$B$4</f>
        <v>#N/A</v>
      </c>
      <c r="V43" s="4" t="e">
        <f>('Per Capita Nominal'!W43*'Per Capita Nominal'!W$75)/$B$4</f>
        <v>#N/A</v>
      </c>
      <c r="W43" s="4" t="e">
        <f>('Per Capita Nominal'!X43*'Per Capita Nominal'!X$75)/$B$4</f>
        <v>#N/A</v>
      </c>
      <c r="X43" s="4" t="e">
        <f>('Per Capita Nominal'!Y43*'Per Capita Nominal'!Y$75)/$B$4</f>
        <v>#N/A</v>
      </c>
      <c r="Y43" s="4" t="e">
        <f>('Per Capita Nominal'!Z43*'Per Capita Nominal'!Z$75)/$B$4</f>
        <v>#N/A</v>
      </c>
      <c r="Z43" s="4" t="e">
        <f>('Per Capita Nominal'!AA43*'Per Capita Nominal'!AA$75)/$B$4</f>
        <v>#N/A</v>
      </c>
      <c r="AA43" s="4" t="e">
        <f>('Per Capita Nominal'!AB43*'Per Capita Nominal'!AB$75)/$B$4</f>
        <v>#N/A</v>
      </c>
      <c r="AB43" s="4" t="e">
        <f>('Per Capita Nominal'!AC43*'Per Capita Nominal'!AC$75)/$B$4</f>
        <v>#N/A</v>
      </c>
      <c r="AC43" s="4" t="e">
        <f>('Per Capita Nominal'!AD43*'Per Capita Nominal'!AD$75)/$B$4</f>
        <v>#N/A</v>
      </c>
      <c r="AD43" s="4" t="e">
        <f>('Per Capita Nominal'!AE43*'Per Capita Nominal'!AE$75)/$B$4</f>
        <v>#N/A</v>
      </c>
      <c r="AE43" s="4" t="e">
        <f>('Per Capita Nominal'!AF43*'Per Capita Nominal'!AF$75)/$B$4</f>
        <v>#N/A</v>
      </c>
      <c r="AF43" s="4" t="e">
        <f>('Per Capita Nominal'!AG43*'Per Capita Nominal'!AG$75)/$B$4</f>
        <v>#N/A</v>
      </c>
      <c r="AG43" s="4" t="e">
        <f>('Per Capita Nominal'!AH43*'Per Capita Nominal'!AH$75)/$B$4</f>
        <v>#N/A</v>
      </c>
      <c r="AH43" s="4" t="e">
        <f>('Per Capita Nominal'!AI43*'Per Capita Nominal'!AI$75)/$B$4</f>
        <v>#N/A</v>
      </c>
      <c r="AI43" s="4" t="e">
        <f>('Per Capita Nominal'!AJ43*'Per Capita Nominal'!AJ$75)/$B$4</f>
        <v>#N/A</v>
      </c>
      <c r="AJ43" s="4" t="e">
        <f>('Per Capita Nominal'!AK43*'Per Capita Nominal'!AK$75)/$B$4</f>
        <v>#N/A</v>
      </c>
      <c r="AK43" s="4" t="e">
        <f>('Per Capita Nominal'!AL43*'Per Capita Nominal'!AL$75)/$B$4</f>
        <v>#N/A</v>
      </c>
      <c r="AL43" s="4" t="e">
        <f>('Per Capita Nominal'!AM43*'Per Capita Nominal'!AM$75)/$B$4</f>
        <v>#N/A</v>
      </c>
      <c r="AM43" s="4" t="e">
        <f>('Per Capita Nominal'!AN43*'Per Capita Nominal'!AN$75)/$B$4</f>
        <v>#N/A</v>
      </c>
      <c r="AN43" s="4" t="e">
        <f>('Per Capita Nominal'!AO43*'Per Capita Nominal'!AO$75)/$B$4</f>
        <v>#N/A</v>
      </c>
      <c r="AO43" s="4" t="e">
        <f>('Per Capita Nominal'!AP43*'Per Capita Nominal'!AP$75)/$B$4</f>
        <v>#N/A</v>
      </c>
      <c r="AP43" s="4" t="e">
        <f>('Per Capita Nominal'!AQ43*'Per Capita Nominal'!AQ$75)/$B$4</f>
        <v>#N/A</v>
      </c>
      <c r="AQ43" s="4" t="e">
        <f>('Per Capita Nominal'!AR43*'Per Capita Nominal'!AR$75)/$B$4</f>
        <v>#N/A</v>
      </c>
      <c r="AR43" s="4" t="e">
        <f>('Per Capita Nominal'!AS43*'Per Capita Nominal'!AS$75)/$B$4</f>
        <v>#N/A</v>
      </c>
      <c r="AS43" s="4" t="e">
        <f>('Per Capita Nominal'!AT43*'Per Capita Nominal'!AT$75)/$B$4</f>
        <v>#N/A</v>
      </c>
      <c r="AT43" s="4" t="e">
        <f>('Per Capita Nominal'!AU43*'Per Capita Nominal'!AU$75)/$B$4</f>
        <v>#N/A</v>
      </c>
      <c r="AU43" s="4" t="e">
        <f>('Per Capita Nominal'!AV43*'Per Capita Nominal'!AV$75)/$B$4</f>
        <v>#N/A</v>
      </c>
      <c r="AV43" s="4" t="e">
        <f>('Per Capita Nominal'!AW43*'Per Capita Nominal'!AW$75)/$B$4</f>
        <v>#N/A</v>
      </c>
      <c r="AW43" s="4" t="e">
        <f>('Per Capita Nominal'!AX43*'Per Capita Nominal'!AX$75)/$B$4</f>
        <v>#N/A</v>
      </c>
      <c r="AX43" s="4" t="e">
        <f>('Per Capita Nominal'!AY43*'Per Capita Nominal'!AY$75)/$B$4</f>
        <v>#N/A</v>
      </c>
      <c r="AY43" s="4" t="e">
        <f>('Per Capita Nominal'!AZ43*'Per Capita Nominal'!AZ$75)/$B$4</f>
        <v>#N/A</v>
      </c>
      <c r="AZ43" s="4" t="e">
        <f>('Per Capita Nominal'!BA43*'Per Capita Nominal'!BA$75)/$B$4</f>
        <v>#N/A</v>
      </c>
      <c r="BA43" s="4" t="e">
        <f>('Per Capita Nominal'!BB43*'Per Capita Nominal'!BB$75)/$B$4</f>
        <v>#N/A</v>
      </c>
      <c r="BB43" s="4" t="e">
        <f>('Per Capita Nominal'!BC43*'Per Capita Nominal'!BC$75)/$B$4</f>
        <v>#N/A</v>
      </c>
      <c r="BC43" s="4" t="e">
        <f>('Per Capita Nominal'!BD43*'Per Capita Nominal'!BD$75)/$B$4</f>
        <v>#N/A</v>
      </c>
      <c r="BD43" s="4" t="e">
        <f>('Per Capita Nominal'!BE43*'Per Capita Nominal'!BE$75)/$B$4</f>
        <v>#N/A</v>
      </c>
      <c r="BE43" s="4" t="e">
        <f>('Per Capita Nominal'!BF43*'Per Capita Nominal'!BF$75)/$B$4</f>
        <v>#N/A</v>
      </c>
      <c r="BF43" s="4" t="e">
        <f>('Per Capita Nominal'!BG43*'Per Capita Nominal'!BG$75)/$B$4</f>
        <v>#N/A</v>
      </c>
      <c r="BG43" s="4" t="e">
        <f>('Per Capita Nominal'!BH43*'Per Capita Nominal'!BH$75)/$B$4</f>
        <v>#N/A</v>
      </c>
      <c r="BH43" s="4" t="e">
        <f>('Per Capita Nominal'!BI43*'Per Capita Nominal'!BI$75)/$B$4</f>
        <v>#N/A</v>
      </c>
      <c r="BI43" s="4" t="e">
        <f>('Per Capita Nominal'!BJ43*'Per Capita Nominal'!BJ$75)/$B$4</f>
        <v>#N/A</v>
      </c>
      <c r="BJ43" s="4" t="e">
        <f>('Per Capita Nominal'!BK43*'Per Capita Nominal'!BK$75)/$B$4</f>
        <v>#N/A</v>
      </c>
      <c r="BK43" s="4" t="e">
        <f>('Per Capita Nominal'!BL43*'Per Capita Nominal'!BL$75)/$B$4</f>
        <v>#N/A</v>
      </c>
      <c r="BL43" s="4" t="e">
        <f>('Per Capita Nominal'!BM43*'Per Capita Nominal'!BM$75)/$B$4</f>
        <v>#N/A</v>
      </c>
      <c r="BM43" s="4" t="e">
        <f>('Per Capita Nominal'!BN43*'Per Capita Nominal'!BN$75)/$B$4</f>
        <v>#N/A</v>
      </c>
      <c r="BN43" s="4" t="e">
        <f>('Per Capita Nominal'!BO43*'Per Capita Nominal'!BO$75)/$B$4</f>
        <v>#N/A</v>
      </c>
      <c r="BO43" s="4" t="e">
        <f>('Per Capita Nominal'!BP43*'Per Capita Nominal'!BP$75)/$B$4</f>
        <v>#N/A</v>
      </c>
      <c r="BP43" s="4" t="e">
        <f>('Per Capita Nominal'!BQ43*'Per Capita Nominal'!BQ$75)/$B$4</f>
        <v>#N/A</v>
      </c>
      <c r="BQ43" s="4" t="e">
        <f>('Per Capita Nominal'!BR43*'Per Capita Nominal'!BR$75)/$B$4</f>
        <v>#N/A</v>
      </c>
      <c r="BR43" s="4" t="e">
        <f>('Per Capita Nominal'!BS43*'Per Capita Nominal'!BS$75)/$B$4</f>
        <v>#N/A</v>
      </c>
      <c r="BS43" s="4" t="e">
        <f>('Per Capita Nominal'!BT43*'Per Capita Nominal'!BT$75)/$B$4</f>
        <v>#N/A</v>
      </c>
      <c r="BT43" s="4" t="e">
        <f>('Per Capita Nominal'!BU43*'Per Capita Nominal'!BU$75)/$B$4</f>
        <v>#N/A</v>
      </c>
      <c r="BU43" s="4" t="e">
        <f>('Per Capita Nominal'!BV43*'Per Capita Nominal'!BV$75)/$B$4</f>
        <v>#N/A</v>
      </c>
      <c r="BV43" s="4" t="e">
        <f>('Per Capita Nominal'!BW43*'Per Capita Nominal'!BW$75)/$B$4</f>
        <v>#N/A</v>
      </c>
      <c r="BW43" s="4" t="e">
        <f>('Per Capita Nominal'!BX43*'Per Capita Nominal'!BX$75)/$B$4</f>
        <v>#N/A</v>
      </c>
      <c r="BX43" s="4" t="e">
        <f>('Per Capita Nominal'!BY43*'Per Capita Nominal'!BY$75)/$B$4</f>
        <v>#N/A</v>
      </c>
      <c r="BY43" s="4" t="e">
        <f>('Per Capita Nominal'!BZ43*'Per Capita Nominal'!BZ$75)/$B$4</f>
        <v>#N/A</v>
      </c>
      <c r="BZ43" s="4" t="e">
        <f>('Per Capita Nominal'!CA43*'Per Capita Nominal'!CA$75)/$B$4</f>
        <v>#N/A</v>
      </c>
      <c r="CA43" s="4" t="e">
        <f>('Per Capita Nominal'!CB43*'Per Capita Nominal'!CB$75)/$B$4</f>
        <v>#N/A</v>
      </c>
      <c r="CB43" s="4" t="e">
        <f>('Per Capita Nominal'!CC43*'Per Capita Nominal'!CC$75)/$B$4</f>
        <v>#N/A</v>
      </c>
      <c r="CC43" s="4" t="e">
        <f>('Per Capita Nominal'!CD43*'Per Capita Nominal'!CD$75)/$B$4</f>
        <v>#N/A</v>
      </c>
      <c r="CD43" s="4" t="e">
        <f>('Per Capita Nominal'!CE43*'Per Capita Nominal'!CE$75)/$B$4</f>
        <v>#N/A</v>
      </c>
      <c r="CE43" s="4" t="e">
        <f>('Per Capita Nominal'!CF43*'Per Capita Nominal'!CF$75)/$B$4</f>
        <v>#N/A</v>
      </c>
      <c r="CF43" s="4" t="e">
        <f>('Per Capita Nominal'!CG43*'Per Capita Nominal'!CG$75)/$B$4</f>
        <v>#N/A</v>
      </c>
      <c r="CG43" s="4" t="e">
        <f>('Per Capita Nominal'!CH43*'Per Capita Nominal'!CH$75)/$B$4</f>
        <v>#N/A</v>
      </c>
      <c r="CH43" s="4" t="e">
        <f>('Per Capita Nominal'!CI43*'Per Capita Nominal'!CI$75)/$B$4</f>
        <v>#N/A</v>
      </c>
      <c r="CI43" s="4" t="e">
        <f>('Per Capita Nominal'!CJ43*'Per Capita Nominal'!CJ$75)/$B$4</f>
        <v>#N/A</v>
      </c>
      <c r="CJ43" s="4" t="e">
        <f>('Per Capita Nominal'!CK43*'Per Capita Nominal'!CK$75)/$B$4</f>
        <v>#N/A</v>
      </c>
      <c r="CK43" s="4" t="e">
        <f>('Per Capita Nominal'!CL43*'Per Capita Nominal'!CL$75)/$B$4</f>
        <v>#N/A</v>
      </c>
      <c r="CL43" s="4" t="e">
        <f>('Per Capita Nominal'!CM43*'Per Capita Nominal'!CM$75)/$B$4</f>
        <v>#N/A</v>
      </c>
      <c r="CM43" s="4" t="e">
        <f>('Per Capita Nominal'!CN43*'Per Capita Nominal'!CN$75)/$B$4</f>
        <v>#N/A</v>
      </c>
      <c r="CN43" s="4" t="e">
        <f>('Per Capita Nominal'!CO43*'Per Capita Nominal'!CO$75)/$B$4</f>
        <v>#N/A</v>
      </c>
      <c r="CO43" s="4" t="e">
        <f>('Per Capita Nominal'!CP43*'Per Capita Nominal'!CP$75)/$B$4</f>
        <v>#N/A</v>
      </c>
    </row>
    <row r="44" spans="1:93" outlineLevel="4">
      <c r="A44" s="30" t="s">
        <v>19</v>
      </c>
      <c r="B44" s="4" t="e">
        <f t="shared" si="0"/>
        <v>#N/A</v>
      </c>
      <c r="C44" s="10" t="e">
        <f>('Per Capita Nominal'!D44*'Per Capita Nominal'!D$75)/$B$4</f>
        <v>#N/A</v>
      </c>
      <c r="D44" s="4" t="e">
        <f>('Per Capita Nominal'!E44*'Per Capita Nominal'!E$75)/$B$4</f>
        <v>#N/A</v>
      </c>
      <c r="E44" s="4" t="e">
        <f>('Per Capita Nominal'!F44*'Per Capita Nominal'!F$75)/$B$4</f>
        <v>#N/A</v>
      </c>
      <c r="F44" s="4" t="e">
        <f>('Per Capita Nominal'!G44*'Per Capita Nominal'!G$75)/$B$4</f>
        <v>#N/A</v>
      </c>
      <c r="G44" s="4" t="e">
        <f>('Per Capita Nominal'!H44*'Per Capita Nominal'!H$75)/$B$4</f>
        <v>#N/A</v>
      </c>
      <c r="H44" s="4" t="e">
        <f>('Per Capita Nominal'!I44*'Per Capita Nominal'!I$75)/$B$4</f>
        <v>#N/A</v>
      </c>
      <c r="I44" s="4" t="e">
        <f>('Per Capita Nominal'!J44*'Per Capita Nominal'!J$75)/$B$4</f>
        <v>#N/A</v>
      </c>
      <c r="J44" s="4" t="e">
        <f>('Per Capita Nominal'!K44*'Per Capita Nominal'!K$75)/$B$4</f>
        <v>#N/A</v>
      </c>
      <c r="K44" s="4" t="e">
        <f>('Per Capita Nominal'!L44*'Per Capita Nominal'!L$75)/$B$4</f>
        <v>#N/A</v>
      </c>
      <c r="L44" s="4" t="e">
        <f>('Per Capita Nominal'!M44*'Per Capita Nominal'!M$75)/$B$4</f>
        <v>#N/A</v>
      </c>
      <c r="M44" s="4" t="e">
        <f>('Per Capita Nominal'!N44*'Per Capita Nominal'!N$75)/$B$4</f>
        <v>#N/A</v>
      </c>
      <c r="N44" s="4" t="e">
        <f>('Per Capita Nominal'!O44*'Per Capita Nominal'!O$75)/$B$4</f>
        <v>#N/A</v>
      </c>
      <c r="O44" s="4" t="e">
        <f>('Per Capita Nominal'!P44*'Per Capita Nominal'!P$75)/$B$4</f>
        <v>#N/A</v>
      </c>
      <c r="P44" s="4" t="e">
        <f>('Per Capita Nominal'!Q44*'Per Capita Nominal'!Q$75)/$B$4</f>
        <v>#N/A</v>
      </c>
      <c r="Q44" s="4" t="e">
        <f>('Per Capita Nominal'!R44*'Per Capita Nominal'!R$75)/$B$4</f>
        <v>#N/A</v>
      </c>
      <c r="R44" s="4" t="e">
        <f>('Per Capita Nominal'!S44*'Per Capita Nominal'!S$75)/$B$4</f>
        <v>#N/A</v>
      </c>
      <c r="S44" s="4" t="e">
        <f>('Per Capita Nominal'!T44*'Per Capita Nominal'!T$75)/$B$4</f>
        <v>#N/A</v>
      </c>
      <c r="T44" s="4" t="e">
        <f>('Per Capita Nominal'!U44*'Per Capita Nominal'!U$75)/$B$4</f>
        <v>#N/A</v>
      </c>
      <c r="U44" s="4" t="e">
        <f>('Per Capita Nominal'!V44*'Per Capita Nominal'!V$75)/$B$4</f>
        <v>#N/A</v>
      </c>
      <c r="V44" s="4" t="e">
        <f>('Per Capita Nominal'!W44*'Per Capita Nominal'!W$75)/$B$4</f>
        <v>#N/A</v>
      </c>
      <c r="W44" s="4" t="e">
        <f>('Per Capita Nominal'!X44*'Per Capita Nominal'!X$75)/$B$4</f>
        <v>#N/A</v>
      </c>
      <c r="X44" s="4" t="e">
        <f>('Per Capita Nominal'!Y44*'Per Capita Nominal'!Y$75)/$B$4</f>
        <v>#N/A</v>
      </c>
      <c r="Y44" s="4" t="e">
        <f>('Per Capita Nominal'!Z44*'Per Capita Nominal'!Z$75)/$B$4</f>
        <v>#N/A</v>
      </c>
      <c r="Z44" s="4" t="e">
        <f>('Per Capita Nominal'!AA44*'Per Capita Nominal'!AA$75)/$B$4</f>
        <v>#N/A</v>
      </c>
      <c r="AA44" s="4" t="e">
        <f>('Per Capita Nominal'!AB44*'Per Capita Nominal'!AB$75)/$B$4</f>
        <v>#N/A</v>
      </c>
      <c r="AB44" s="4" t="e">
        <f>('Per Capita Nominal'!AC44*'Per Capita Nominal'!AC$75)/$B$4</f>
        <v>#N/A</v>
      </c>
      <c r="AC44" s="4" t="e">
        <f>('Per Capita Nominal'!AD44*'Per Capita Nominal'!AD$75)/$B$4</f>
        <v>#N/A</v>
      </c>
      <c r="AD44" s="4" t="e">
        <f>('Per Capita Nominal'!AE44*'Per Capita Nominal'!AE$75)/$B$4</f>
        <v>#N/A</v>
      </c>
      <c r="AE44" s="4" t="e">
        <f>('Per Capita Nominal'!AF44*'Per Capita Nominal'!AF$75)/$B$4</f>
        <v>#N/A</v>
      </c>
      <c r="AF44" s="4" t="e">
        <f>('Per Capita Nominal'!AG44*'Per Capita Nominal'!AG$75)/$B$4</f>
        <v>#N/A</v>
      </c>
      <c r="AG44" s="4" t="e">
        <f>('Per Capita Nominal'!AH44*'Per Capita Nominal'!AH$75)/$B$4</f>
        <v>#N/A</v>
      </c>
      <c r="AH44" s="4" t="e">
        <f>('Per Capita Nominal'!AI44*'Per Capita Nominal'!AI$75)/$B$4</f>
        <v>#N/A</v>
      </c>
      <c r="AI44" s="4" t="e">
        <f>('Per Capita Nominal'!AJ44*'Per Capita Nominal'!AJ$75)/$B$4</f>
        <v>#N/A</v>
      </c>
      <c r="AJ44" s="4" t="e">
        <f>('Per Capita Nominal'!AK44*'Per Capita Nominal'!AK$75)/$B$4</f>
        <v>#N/A</v>
      </c>
      <c r="AK44" s="4" t="e">
        <f>('Per Capita Nominal'!AL44*'Per Capita Nominal'!AL$75)/$B$4</f>
        <v>#N/A</v>
      </c>
      <c r="AL44" s="4" t="e">
        <f>('Per Capita Nominal'!AM44*'Per Capita Nominal'!AM$75)/$B$4</f>
        <v>#N/A</v>
      </c>
      <c r="AM44" s="4" t="e">
        <f>('Per Capita Nominal'!AN44*'Per Capita Nominal'!AN$75)/$B$4</f>
        <v>#N/A</v>
      </c>
      <c r="AN44" s="4" t="e">
        <f>('Per Capita Nominal'!AO44*'Per Capita Nominal'!AO$75)/$B$4</f>
        <v>#N/A</v>
      </c>
      <c r="AO44" s="4" t="e">
        <f>('Per Capita Nominal'!AP44*'Per Capita Nominal'!AP$75)/$B$4</f>
        <v>#N/A</v>
      </c>
      <c r="AP44" s="4" t="e">
        <f>('Per Capita Nominal'!AQ44*'Per Capita Nominal'!AQ$75)/$B$4</f>
        <v>#N/A</v>
      </c>
      <c r="AQ44" s="4" t="e">
        <f>('Per Capita Nominal'!AR44*'Per Capita Nominal'!AR$75)/$B$4</f>
        <v>#N/A</v>
      </c>
      <c r="AR44" s="4" t="e">
        <f>('Per Capita Nominal'!AS44*'Per Capita Nominal'!AS$75)/$B$4</f>
        <v>#N/A</v>
      </c>
      <c r="AS44" s="4" t="e">
        <f>('Per Capita Nominal'!AT44*'Per Capita Nominal'!AT$75)/$B$4</f>
        <v>#N/A</v>
      </c>
      <c r="AT44" s="4" t="e">
        <f>('Per Capita Nominal'!AU44*'Per Capita Nominal'!AU$75)/$B$4</f>
        <v>#N/A</v>
      </c>
      <c r="AU44" s="4" t="e">
        <f>('Per Capita Nominal'!AV44*'Per Capita Nominal'!AV$75)/$B$4</f>
        <v>#N/A</v>
      </c>
      <c r="AV44" s="4" t="e">
        <f>('Per Capita Nominal'!AW44*'Per Capita Nominal'!AW$75)/$B$4</f>
        <v>#N/A</v>
      </c>
      <c r="AW44" s="4" t="e">
        <f>('Per Capita Nominal'!AX44*'Per Capita Nominal'!AX$75)/$B$4</f>
        <v>#N/A</v>
      </c>
      <c r="AX44" s="4" t="e">
        <f>('Per Capita Nominal'!AY44*'Per Capita Nominal'!AY$75)/$B$4</f>
        <v>#N/A</v>
      </c>
      <c r="AY44" s="4" t="e">
        <f>('Per Capita Nominal'!AZ44*'Per Capita Nominal'!AZ$75)/$B$4</f>
        <v>#N/A</v>
      </c>
      <c r="AZ44" s="4" t="e">
        <f>('Per Capita Nominal'!BA44*'Per Capita Nominal'!BA$75)/$B$4</f>
        <v>#N/A</v>
      </c>
      <c r="BA44" s="4" t="e">
        <f>('Per Capita Nominal'!BB44*'Per Capita Nominal'!BB$75)/$B$4</f>
        <v>#N/A</v>
      </c>
      <c r="BB44" s="4" t="e">
        <f>('Per Capita Nominal'!BC44*'Per Capita Nominal'!BC$75)/$B$4</f>
        <v>#N/A</v>
      </c>
      <c r="BC44" s="4" t="e">
        <f>('Per Capita Nominal'!BD44*'Per Capita Nominal'!BD$75)/$B$4</f>
        <v>#N/A</v>
      </c>
      <c r="BD44" s="4" t="e">
        <f>('Per Capita Nominal'!BE44*'Per Capita Nominal'!BE$75)/$B$4</f>
        <v>#N/A</v>
      </c>
      <c r="BE44" s="4" t="e">
        <f>('Per Capita Nominal'!BF44*'Per Capita Nominal'!BF$75)/$B$4</f>
        <v>#N/A</v>
      </c>
      <c r="BF44" s="4" t="e">
        <f>('Per Capita Nominal'!BG44*'Per Capita Nominal'!BG$75)/$B$4</f>
        <v>#N/A</v>
      </c>
      <c r="BG44" s="4" t="e">
        <f>('Per Capita Nominal'!BH44*'Per Capita Nominal'!BH$75)/$B$4</f>
        <v>#N/A</v>
      </c>
      <c r="BH44" s="4" t="e">
        <f>('Per Capita Nominal'!BI44*'Per Capita Nominal'!BI$75)/$B$4</f>
        <v>#N/A</v>
      </c>
      <c r="BI44" s="4" t="e">
        <f>('Per Capita Nominal'!BJ44*'Per Capita Nominal'!BJ$75)/$B$4</f>
        <v>#N/A</v>
      </c>
      <c r="BJ44" s="4" t="e">
        <f>('Per Capita Nominal'!BK44*'Per Capita Nominal'!BK$75)/$B$4</f>
        <v>#N/A</v>
      </c>
      <c r="BK44" s="4" t="e">
        <f>('Per Capita Nominal'!BL44*'Per Capita Nominal'!BL$75)/$B$4</f>
        <v>#N/A</v>
      </c>
      <c r="BL44" s="4" t="e">
        <f>('Per Capita Nominal'!BM44*'Per Capita Nominal'!BM$75)/$B$4</f>
        <v>#N/A</v>
      </c>
      <c r="BM44" s="4" t="e">
        <f>('Per Capita Nominal'!BN44*'Per Capita Nominal'!BN$75)/$B$4</f>
        <v>#N/A</v>
      </c>
      <c r="BN44" s="4" t="e">
        <f>('Per Capita Nominal'!BO44*'Per Capita Nominal'!BO$75)/$B$4</f>
        <v>#N/A</v>
      </c>
      <c r="BO44" s="4" t="e">
        <f>('Per Capita Nominal'!BP44*'Per Capita Nominal'!BP$75)/$B$4</f>
        <v>#N/A</v>
      </c>
      <c r="BP44" s="4" t="e">
        <f>('Per Capita Nominal'!BQ44*'Per Capita Nominal'!BQ$75)/$B$4</f>
        <v>#N/A</v>
      </c>
      <c r="BQ44" s="4" t="e">
        <f>('Per Capita Nominal'!BR44*'Per Capita Nominal'!BR$75)/$B$4</f>
        <v>#N/A</v>
      </c>
      <c r="BR44" s="4" t="e">
        <f>('Per Capita Nominal'!BS44*'Per Capita Nominal'!BS$75)/$B$4</f>
        <v>#N/A</v>
      </c>
      <c r="BS44" s="4" t="e">
        <f>('Per Capita Nominal'!BT44*'Per Capita Nominal'!BT$75)/$B$4</f>
        <v>#N/A</v>
      </c>
      <c r="BT44" s="4" t="e">
        <f>('Per Capita Nominal'!BU44*'Per Capita Nominal'!BU$75)/$B$4</f>
        <v>#N/A</v>
      </c>
      <c r="BU44" s="4" t="e">
        <f>('Per Capita Nominal'!BV44*'Per Capita Nominal'!BV$75)/$B$4</f>
        <v>#N/A</v>
      </c>
      <c r="BV44" s="4" t="e">
        <f>('Per Capita Nominal'!BW44*'Per Capita Nominal'!BW$75)/$B$4</f>
        <v>#N/A</v>
      </c>
      <c r="BW44" s="4" t="e">
        <f>('Per Capita Nominal'!BX44*'Per Capita Nominal'!BX$75)/$B$4</f>
        <v>#N/A</v>
      </c>
      <c r="BX44" s="4" t="e">
        <f>('Per Capita Nominal'!BY44*'Per Capita Nominal'!BY$75)/$B$4</f>
        <v>#N/A</v>
      </c>
      <c r="BY44" s="4" t="e">
        <f>('Per Capita Nominal'!BZ44*'Per Capita Nominal'!BZ$75)/$B$4</f>
        <v>#N/A</v>
      </c>
      <c r="BZ44" s="4" t="e">
        <f>('Per Capita Nominal'!CA44*'Per Capita Nominal'!CA$75)/$B$4</f>
        <v>#N/A</v>
      </c>
      <c r="CA44" s="4" t="e">
        <f>('Per Capita Nominal'!CB44*'Per Capita Nominal'!CB$75)/$B$4</f>
        <v>#N/A</v>
      </c>
      <c r="CB44" s="4" t="e">
        <f>('Per Capita Nominal'!CC44*'Per Capita Nominal'!CC$75)/$B$4</f>
        <v>#N/A</v>
      </c>
      <c r="CC44" s="4" t="e">
        <f>('Per Capita Nominal'!CD44*'Per Capita Nominal'!CD$75)/$B$4</f>
        <v>#N/A</v>
      </c>
      <c r="CD44" s="4" t="e">
        <f>('Per Capita Nominal'!CE44*'Per Capita Nominal'!CE$75)/$B$4</f>
        <v>#N/A</v>
      </c>
      <c r="CE44" s="4" t="e">
        <f>('Per Capita Nominal'!CF44*'Per Capita Nominal'!CF$75)/$B$4</f>
        <v>#N/A</v>
      </c>
      <c r="CF44" s="4" t="e">
        <f>('Per Capita Nominal'!CG44*'Per Capita Nominal'!CG$75)/$B$4</f>
        <v>#N/A</v>
      </c>
      <c r="CG44" s="4" t="e">
        <f>('Per Capita Nominal'!CH44*'Per Capita Nominal'!CH$75)/$B$4</f>
        <v>#N/A</v>
      </c>
      <c r="CH44" s="4" t="e">
        <f>('Per Capita Nominal'!CI44*'Per Capita Nominal'!CI$75)/$B$4</f>
        <v>#N/A</v>
      </c>
      <c r="CI44" s="4" t="e">
        <f>('Per Capita Nominal'!CJ44*'Per Capita Nominal'!CJ$75)/$B$4</f>
        <v>#N/A</v>
      </c>
      <c r="CJ44" s="4" t="e">
        <f>('Per Capita Nominal'!CK44*'Per Capita Nominal'!CK$75)/$B$4</f>
        <v>#N/A</v>
      </c>
      <c r="CK44" s="4" t="e">
        <f>('Per Capita Nominal'!CL44*'Per Capita Nominal'!CL$75)/$B$4</f>
        <v>#N/A</v>
      </c>
      <c r="CL44" s="4" t="e">
        <f>('Per Capita Nominal'!CM44*'Per Capita Nominal'!CM$75)/$B$4</f>
        <v>#N/A</v>
      </c>
      <c r="CM44" s="4" t="e">
        <f>('Per Capita Nominal'!CN44*'Per Capita Nominal'!CN$75)/$B$4</f>
        <v>#N/A</v>
      </c>
      <c r="CN44" s="4" t="e">
        <f>('Per Capita Nominal'!CO44*'Per Capita Nominal'!CO$75)/$B$4</f>
        <v>#N/A</v>
      </c>
      <c r="CO44" s="4" t="e">
        <f>('Per Capita Nominal'!CP44*'Per Capita Nominal'!CP$75)/$B$4</f>
        <v>#N/A</v>
      </c>
    </row>
    <row r="45" spans="1:93" outlineLevel="3">
      <c r="A45" s="237" t="s">
        <v>20</v>
      </c>
      <c r="B45" s="4" t="e">
        <f t="shared" si="0"/>
        <v>#N/A</v>
      </c>
      <c r="C45" s="10" t="e">
        <f>('Per Capita Nominal'!D45*'Per Capita Nominal'!D$75)/$B$4</f>
        <v>#N/A</v>
      </c>
      <c r="D45" s="4" t="e">
        <f>('Per Capita Nominal'!E45*'Per Capita Nominal'!E$75)/$B$4</f>
        <v>#N/A</v>
      </c>
      <c r="E45" s="4" t="e">
        <f>('Per Capita Nominal'!F45*'Per Capita Nominal'!F$75)/$B$4</f>
        <v>#N/A</v>
      </c>
      <c r="F45" s="4" t="e">
        <f>('Per Capita Nominal'!G45*'Per Capita Nominal'!G$75)/$B$4</f>
        <v>#N/A</v>
      </c>
      <c r="G45" s="4" t="e">
        <f>('Per Capita Nominal'!H45*'Per Capita Nominal'!H$75)/$B$4</f>
        <v>#N/A</v>
      </c>
      <c r="H45" s="4" t="e">
        <f>('Per Capita Nominal'!I45*'Per Capita Nominal'!I$75)/$B$4</f>
        <v>#N/A</v>
      </c>
      <c r="I45" s="4" t="e">
        <f>('Per Capita Nominal'!J45*'Per Capita Nominal'!J$75)/$B$4</f>
        <v>#N/A</v>
      </c>
      <c r="J45" s="4" t="e">
        <f>('Per Capita Nominal'!K45*'Per Capita Nominal'!K$75)/$B$4</f>
        <v>#N/A</v>
      </c>
      <c r="K45" s="4" t="e">
        <f>('Per Capita Nominal'!L45*'Per Capita Nominal'!L$75)/$B$4</f>
        <v>#N/A</v>
      </c>
      <c r="L45" s="4" t="e">
        <f>('Per Capita Nominal'!M45*'Per Capita Nominal'!M$75)/$B$4</f>
        <v>#N/A</v>
      </c>
      <c r="M45" s="4" t="e">
        <f>('Per Capita Nominal'!N45*'Per Capita Nominal'!N$75)/$B$4</f>
        <v>#N/A</v>
      </c>
      <c r="N45" s="4" t="e">
        <f>('Per Capita Nominal'!O45*'Per Capita Nominal'!O$75)/$B$4</f>
        <v>#N/A</v>
      </c>
      <c r="O45" s="4" t="e">
        <f>('Per Capita Nominal'!P45*'Per Capita Nominal'!P$75)/$B$4</f>
        <v>#N/A</v>
      </c>
      <c r="P45" s="4" t="e">
        <f>('Per Capita Nominal'!Q45*'Per Capita Nominal'!Q$75)/$B$4</f>
        <v>#N/A</v>
      </c>
      <c r="Q45" s="4" t="e">
        <f>('Per Capita Nominal'!R45*'Per Capita Nominal'!R$75)/$B$4</f>
        <v>#N/A</v>
      </c>
      <c r="R45" s="4" t="e">
        <f>('Per Capita Nominal'!S45*'Per Capita Nominal'!S$75)/$B$4</f>
        <v>#N/A</v>
      </c>
      <c r="S45" s="4" t="e">
        <f>('Per Capita Nominal'!T45*'Per Capita Nominal'!T$75)/$B$4</f>
        <v>#N/A</v>
      </c>
      <c r="T45" s="4" t="e">
        <f>('Per Capita Nominal'!U45*'Per Capita Nominal'!U$75)/$B$4</f>
        <v>#N/A</v>
      </c>
      <c r="U45" s="4" t="e">
        <f>('Per Capita Nominal'!V45*'Per Capita Nominal'!V$75)/$B$4</f>
        <v>#N/A</v>
      </c>
      <c r="V45" s="4" t="e">
        <f>('Per Capita Nominal'!W45*'Per Capita Nominal'!W$75)/$B$4</f>
        <v>#N/A</v>
      </c>
      <c r="W45" s="4" t="e">
        <f>('Per Capita Nominal'!X45*'Per Capita Nominal'!X$75)/$B$4</f>
        <v>#N/A</v>
      </c>
      <c r="X45" s="4" t="e">
        <f>('Per Capita Nominal'!Y45*'Per Capita Nominal'!Y$75)/$B$4</f>
        <v>#N/A</v>
      </c>
      <c r="Y45" s="4" t="e">
        <f>('Per Capita Nominal'!Z45*'Per Capita Nominal'!Z$75)/$B$4</f>
        <v>#N/A</v>
      </c>
      <c r="Z45" s="4" t="e">
        <f>('Per Capita Nominal'!AA45*'Per Capita Nominal'!AA$75)/$B$4</f>
        <v>#N/A</v>
      </c>
      <c r="AA45" s="4" t="e">
        <f>('Per Capita Nominal'!AB45*'Per Capita Nominal'!AB$75)/$B$4</f>
        <v>#N/A</v>
      </c>
      <c r="AB45" s="4" t="e">
        <f>('Per Capita Nominal'!AC45*'Per Capita Nominal'!AC$75)/$B$4</f>
        <v>#N/A</v>
      </c>
      <c r="AC45" s="4" t="e">
        <f>('Per Capita Nominal'!AD45*'Per Capita Nominal'!AD$75)/$B$4</f>
        <v>#N/A</v>
      </c>
      <c r="AD45" s="4" t="e">
        <f>('Per Capita Nominal'!AE45*'Per Capita Nominal'!AE$75)/$B$4</f>
        <v>#N/A</v>
      </c>
      <c r="AE45" s="4" t="e">
        <f>('Per Capita Nominal'!AF45*'Per Capita Nominal'!AF$75)/$B$4</f>
        <v>#N/A</v>
      </c>
      <c r="AF45" s="4" t="e">
        <f>('Per Capita Nominal'!AG45*'Per Capita Nominal'!AG$75)/$B$4</f>
        <v>#N/A</v>
      </c>
      <c r="AG45" s="4" t="e">
        <f>('Per Capita Nominal'!AH45*'Per Capita Nominal'!AH$75)/$B$4</f>
        <v>#N/A</v>
      </c>
      <c r="AH45" s="4" t="e">
        <f>('Per Capita Nominal'!AI45*'Per Capita Nominal'!AI$75)/$B$4</f>
        <v>#N/A</v>
      </c>
      <c r="AI45" s="4" t="e">
        <f>('Per Capita Nominal'!AJ45*'Per Capita Nominal'!AJ$75)/$B$4</f>
        <v>#N/A</v>
      </c>
      <c r="AJ45" s="4" t="e">
        <f>('Per Capita Nominal'!AK45*'Per Capita Nominal'!AK$75)/$B$4</f>
        <v>#N/A</v>
      </c>
      <c r="AK45" s="4" t="e">
        <f>('Per Capita Nominal'!AL45*'Per Capita Nominal'!AL$75)/$B$4</f>
        <v>#N/A</v>
      </c>
      <c r="AL45" s="4" t="e">
        <f>('Per Capita Nominal'!AM45*'Per Capita Nominal'!AM$75)/$B$4</f>
        <v>#N/A</v>
      </c>
      <c r="AM45" s="4" t="e">
        <f>('Per Capita Nominal'!AN45*'Per Capita Nominal'!AN$75)/$B$4</f>
        <v>#N/A</v>
      </c>
      <c r="AN45" s="4" t="e">
        <f>('Per Capita Nominal'!AO45*'Per Capita Nominal'!AO$75)/$B$4</f>
        <v>#N/A</v>
      </c>
      <c r="AO45" s="4" t="e">
        <f>('Per Capita Nominal'!AP45*'Per Capita Nominal'!AP$75)/$B$4</f>
        <v>#N/A</v>
      </c>
      <c r="AP45" s="4" t="e">
        <f>('Per Capita Nominal'!AQ45*'Per Capita Nominal'!AQ$75)/$B$4</f>
        <v>#N/A</v>
      </c>
      <c r="AQ45" s="4" t="e">
        <f>('Per Capita Nominal'!AR45*'Per Capita Nominal'!AR$75)/$B$4</f>
        <v>#N/A</v>
      </c>
      <c r="AR45" s="4" t="e">
        <f>('Per Capita Nominal'!AS45*'Per Capita Nominal'!AS$75)/$B$4</f>
        <v>#N/A</v>
      </c>
      <c r="AS45" s="4" t="e">
        <f>('Per Capita Nominal'!AT45*'Per Capita Nominal'!AT$75)/$B$4</f>
        <v>#N/A</v>
      </c>
      <c r="AT45" s="4" t="e">
        <f>('Per Capita Nominal'!AU45*'Per Capita Nominal'!AU$75)/$B$4</f>
        <v>#N/A</v>
      </c>
      <c r="AU45" s="4" t="e">
        <f>('Per Capita Nominal'!AV45*'Per Capita Nominal'!AV$75)/$B$4</f>
        <v>#N/A</v>
      </c>
      <c r="AV45" s="4" t="e">
        <f>('Per Capita Nominal'!AW45*'Per Capita Nominal'!AW$75)/$B$4</f>
        <v>#N/A</v>
      </c>
      <c r="AW45" s="4" t="e">
        <f>('Per Capita Nominal'!AX45*'Per Capita Nominal'!AX$75)/$B$4</f>
        <v>#N/A</v>
      </c>
      <c r="AX45" s="4" t="e">
        <f>('Per Capita Nominal'!AY45*'Per Capita Nominal'!AY$75)/$B$4</f>
        <v>#N/A</v>
      </c>
      <c r="AY45" s="4" t="e">
        <f>('Per Capita Nominal'!AZ45*'Per Capita Nominal'!AZ$75)/$B$4</f>
        <v>#N/A</v>
      </c>
      <c r="AZ45" s="4" t="e">
        <f>('Per Capita Nominal'!BA45*'Per Capita Nominal'!BA$75)/$B$4</f>
        <v>#N/A</v>
      </c>
      <c r="BA45" s="4" t="e">
        <f>('Per Capita Nominal'!BB45*'Per Capita Nominal'!BB$75)/$B$4</f>
        <v>#N/A</v>
      </c>
      <c r="BB45" s="4" t="e">
        <f>('Per Capita Nominal'!BC45*'Per Capita Nominal'!BC$75)/$B$4</f>
        <v>#N/A</v>
      </c>
      <c r="BC45" s="4" t="e">
        <f>('Per Capita Nominal'!BD45*'Per Capita Nominal'!BD$75)/$B$4</f>
        <v>#N/A</v>
      </c>
      <c r="BD45" s="4" t="e">
        <f>('Per Capita Nominal'!BE45*'Per Capita Nominal'!BE$75)/$B$4</f>
        <v>#N/A</v>
      </c>
      <c r="BE45" s="4" t="e">
        <f>('Per Capita Nominal'!BF45*'Per Capita Nominal'!BF$75)/$B$4</f>
        <v>#N/A</v>
      </c>
      <c r="BF45" s="4" t="e">
        <f>('Per Capita Nominal'!BG45*'Per Capita Nominal'!BG$75)/$B$4</f>
        <v>#N/A</v>
      </c>
      <c r="BG45" s="4" t="e">
        <f>('Per Capita Nominal'!BH45*'Per Capita Nominal'!BH$75)/$B$4</f>
        <v>#N/A</v>
      </c>
      <c r="BH45" s="4" t="e">
        <f>('Per Capita Nominal'!BI45*'Per Capita Nominal'!BI$75)/$B$4</f>
        <v>#N/A</v>
      </c>
      <c r="BI45" s="4" t="e">
        <f>('Per Capita Nominal'!BJ45*'Per Capita Nominal'!BJ$75)/$B$4</f>
        <v>#N/A</v>
      </c>
      <c r="BJ45" s="4" t="e">
        <f>('Per Capita Nominal'!BK45*'Per Capita Nominal'!BK$75)/$B$4</f>
        <v>#N/A</v>
      </c>
      <c r="BK45" s="4" t="e">
        <f>('Per Capita Nominal'!BL45*'Per Capita Nominal'!BL$75)/$B$4</f>
        <v>#N/A</v>
      </c>
      <c r="BL45" s="4" t="e">
        <f>('Per Capita Nominal'!BM45*'Per Capita Nominal'!BM$75)/$B$4</f>
        <v>#N/A</v>
      </c>
      <c r="BM45" s="4" t="e">
        <f>('Per Capita Nominal'!BN45*'Per Capita Nominal'!BN$75)/$B$4</f>
        <v>#N/A</v>
      </c>
      <c r="BN45" s="4" t="e">
        <f>('Per Capita Nominal'!BO45*'Per Capita Nominal'!BO$75)/$B$4</f>
        <v>#N/A</v>
      </c>
      <c r="BO45" s="4" t="e">
        <f>('Per Capita Nominal'!BP45*'Per Capita Nominal'!BP$75)/$B$4</f>
        <v>#N/A</v>
      </c>
      <c r="BP45" s="4" t="e">
        <f>('Per Capita Nominal'!BQ45*'Per Capita Nominal'!BQ$75)/$B$4</f>
        <v>#N/A</v>
      </c>
      <c r="BQ45" s="4" t="e">
        <f>('Per Capita Nominal'!BR45*'Per Capita Nominal'!BR$75)/$B$4</f>
        <v>#N/A</v>
      </c>
      <c r="BR45" s="4" t="e">
        <f>('Per Capita Nominal'!BS45*'Per Capita Nominal'!BS$75)/$B$4</f>
        <v>#N/A</v>
      </c>
      <c r="BS45" s="4" t="e">
        <f>('Per Capita Nominal'!BT45*'Per Capita Nominal'!BT$75)/$B$4</f>
        <v>#N/A</v>
      </c>
      <c r="BT45" s="4" t="e">
        <f>('Per Capita Nominal'!BU45*'Per Capita Nominal'!BU$75)/$B$4</f>
        <v>#N/A</v>
      </c>
      <c r="BU45" s="4" t="e">
        <f>('Per Capita Nominal'!BV45*'Per Capita Nominal'!BV$75)/$B$4</f>
        <v>#N/A</v>
      </c>
      <c r="BV45" s="4" t="e">
        <f>('Per Capita Nominal'!BW45*'Per Capita Nominal'!BW$75)/$B$4</f>
        <v>#N/A</v>
      </c>
      <c r="BW45" s="4" t="e">
        <f>('Per Capita Nominal'!BX45*'Per Capita Nominal'!BX$75)/$B$4</f>
        <v>#N/A</v>
      </c>
      <c r="BX45" s="4" t="e">
        <f>('Per Capita Nominal'!BY45*'Per Capita Nominal'!BY$75)/$B$4</f>
        <v>#N/A</v>
      </c>
      <c r="BY45" s="4" t="e">
        <f>('Per Capita Nominal'!BZ45*'Per Capita Nominal'!BZ$75)/$B$4</f>
        <v>#N/A</v>
      </c>
      <c r="BZ45" s="4" t="e">
        <f>('Per Capita Nominal'!CA45*'Per Capita Nominal'!CA$75)/$B$4</f>
        <v>#N/A</v>
      </c>
      <c r="CA45" s="4" t="e">
        <f>('Per Capita Nominal'!CB45*'Per Capita Nominal'!CB$75)/$B$4</f>
        <v>#N/A</v>
      </c>
      <c r="CB45" s="4" t="e">
        <f>('Per Capita Nominal'!CC45*'Per Capita Nominal'!CC$75)/$B$4</f>
        <v>#N/A</v>
      </c>
      <c r="CC45" s="4" t="e">
        <f>('Per Capita Nominal'!CD45*'Per Capita Nominal'!CD$75)/$B$4</f>
        <v>#N/A</v>
      </c>
      <c r="CD45" s="4" t="e">
        <f>('Per Capita Nominal'!CE45*'Per Capita Nominal'!CE$75)/$B$4</f>
        <v>#N/A</v>
      </c>
      <c r="CE45" s="4" t="e">
        <f>('Per Capita Nominal'!CF45*'Per Capita Nominal'!CF$75)/$B$4</f>
        <v>#N/A</v>
      </c>
      <c r="CF45" s="4" t="e">
        <f>('Per Capita Nominal'!CG45*'Per Capita Nominal'!CG$75)/$B$4</f>
        <v>#N/A</v>
      </c>
      <c r="CG45" s="4" t="e">
        <f>('Per Capita Nominal'!CH45*'Per Capita Nominal'!CH$75)/$B$4</f>
        <v>#N/A</v>
      </c>
      <c r="CH45" s="4" t="e">
        <f>('Per Capita Nominal'!CI45*'Per Capita Nominal'!CI$75)/$B$4</f>
        <v>#N/A</v>
      </c>
      <c r="CI45" s="4" t="e">
        <f>('Per Capita Nominal'!CJ45*'Per Capita Nominal'!CJ$75)/$B$4</f>
        <v>#N/A</v>
      </c>
      <c r="CJ45" s="4" t="e">
        <f>('Per Capita Nominal'!CK45*'Per Capita Nominal'!CK$75)/$B$4</f>
        <v>#N/A</v>
      </c>
      <c r="CK45" s="4" t="e">
        <f>('Per Capita Nominal'!CL45*'Per Capita Nominal'!CL$75)/$B$4</f>
        <v>#N/A</v>
      </c>
      <c r="CL45" s="4" t="e">
        <f>('Per Capita Nominal'!CM45*'Per Capita Nominal'!CM$75)/$B$4</f>
        <v>#N/A</v>
      </c>
      <c r="CM45" s="4" t="e">
        <f>('Per Capita Nominal'!CN45*'Per Capita Nominal'!CN$75)/$B$4</f>
        <v>#N/A</v>
      </c>
      <c r="CN45" s="4" t="e">
        <f>('Per Capita Nominal'!CO45*'Per Capita Nominal'!CO$75)/$B$4</f>
        <v>#N/A</v>
      </c>
      <c r="CO45" s="4" t="e">
        <f>('Per Capita Nominal'!CP45*'Per Capita Nominal'!CP$75)/$B$4</f>
        <v>#N/A</v>
      </c>
    </row>
    <row r="46" spans="1:93" outlineLevel="4">
      <c r="A46" s="30" t="s">
        <v>21</v>
      </c>
      <c r="B46" s="4" t="e">
        <f t="shared" si="0"/>
        <v>#N/A</v>
      </c>
      <c r="C46" s="10" t="e">
        <f>('Per Capita Nominal'!D46*'Per Capita Nominal'!D$75)/$B$4</f>
        <v>#N/A</v>
      </c>
      <c r="D46" s="4" t="e">
        <f>('Per Capita Nominal'!E46*'Per Capita Nominal'!E$75)/$B$4</f>
        <v>#N/A</v>
      </c>
      <c r="E46" s="4" t="e">
        <f>('Per Capita Nominal'!F46*'Per Capita Nominal'!F$75)/$B$4</f>
        <v>#N/A</v>
      </c>
      <c r="F46" s="4" t="e">
        <f>('Per Capita Nominal'!G46*'Per Capita Nominal'!G$75)/$B$4</f>
        <v>#N/A</v>
      </c>
      <c r="G46" s="4" t="e">
        <f>('Per Capita Nominal'!H46*'Per Capita Nominal'!H$75)/$B$4</f>
        <v>#N/A</v>
      </c>
      <c r="H46" s="4" t="e">
        <f>('Per Capita Nominal'!I46*'Per Capita Nominal'!I$75)/$B$4</f>
        <v>#N/A</v>
      </c>
      <c r="I46" s="4" t="e">
        <f>('Per Capita Nominal'!J46*'Per Capita Nominal'!J$75)/$B$4</f>
        <v>#N/A</v>
      </c>
      <c r="J46" s="4" t="e">
        <f>('Per Capita Nominal'!K46*'Per Capita Nominal'!K$75)/$B$4</f>
        <v>#N/A</v>
      </c>
      <c r="K46" s="4" t="e">
        <f>('Per Capita Nominal'!L46*'Per Capita Nominal'!L$75)/$B$4</f>
        <v>#N/A</v>
      </c>
      <c r="L46" s="4" t="e">
        <f>('Per Capita Nominal'!M46*'Per Capita Nominal'!M$75)/$B$4</f>
        <v>#N/A</v>
      </c>
      <c r="M46" s="4" t="e">
        <f>('Per Capita Nominal'!N46*'Per Capita Nominal'!N$75)/$B$4</f>
        <v>#N/A</v>
      </c>
      <c r="N46" s="4" t="e">
        <f>('Per Capita Nominal'!O46*'Per Capita Nominal'!O$75)/$B$4</f>
        <v>#N/A</v>
      </c>
      <c r="O46" s="4" t="e">
        <f>('Per Capita Nominal'!P46*'Per Capita Nominal'!P$75)/$B$4</f>
        <v>#N/A</v>
      </c>
      <c r="P46" s="4" t="e">
        <f>('Per Capita Nominal'!Q46*'Per Capita Nominal'!Q$75)/$B$4</f>
        <v>#N/A</v>
      </c>
      <c r="Q46" s="4" t="e">
        <f>('Per Capita Nominal'!R46*'Per Capita Nominal'!R$75)/$B$4</f>
        <v>#N/A</v>
      </c>
      <c r="R46" s="4" t="e">
        <f>('Per Capita Nominal'!S46*'Per Capita Nominal'!S$75)/$B$4</f>
        <v>#N/A</v>
      </c>
      <c r="S46" s="4" t="e">
        <f>('Per Capita Nominal'!T46*'Per Capita Nominal'!T$75)/$B$4</f>
        <v>#N/A</v>
      </c>
      <c r="T46" s="4" t="e">
        <f>('Per Capita Nominal'!U46*'Per Capita Nominal'!U$75)/$B$4</f>
        <v>#N/A</v>
      </c>
      <c r="U46" s="4" t="e">
        <f>('Per Capita Nominal'!V46*'Per Capita Nominal'!V$75)/$B$4</f>
        <v>#N/A</v>
      </c>
      <c r="V46" s="4" t="e">
        <f>('Per Capita Nominal'!W46*'Per Capita Nominal'!W$75)/$B$4</f>
        <v>#N/A</v>
      </c>
      <c r="W46" s="4" t="e">
        <f>('Per Capita Nominal'!X46*'Per Capita Nominal'!X$75)/$B$4</f>
        <v>#N/A</v>
      </c>
      <c r="X46" s="4" t="e">
        <f>('Per Capita Nominal'!Y46*'Per Capita Nominal'!Y$75)/$B$4</f>
        <v>#N/A</v>
      </c>
      <c r="Y46" s="4" t="e">
        <f>('Per Capita Nominal'!Z46*'Per Capita Nominal'!Z$75)/$B$4</f>
        <v>#N/A</v>
      </c>
      <c r="Z46" s="4" t="e">
        <f>('Per Capita Nominal'!AA46*'Per Capita Nominal'!AA$75)/$B$4</f>
        <v>#N/A</v>
      </c>
      <c r="AA46" s="4" t="e">
        <f>('Per Capita Nominal'!AB46*'Per Capita Nominal'!AB$75)/$B$4</f>
        <v>#N/A</v>
      </c>
      <c r="AB46" s="4" t="e">
        <f>('Per Capita Nominal'!AC46*'Per Capita Nominal'!AC$75)/$B$4</f>
        <v>#N/A</v>
      </c>
      <c r="AC46" s="4" t="e">
        <f>('Per Capita Nominal'!AD46*'Per Capita Nominal'!AD$75)/$B$4</f>
        <v>#N/A</v>
      </c>
      <c r="AD46" s="4" t="e">
        <f>('Per Capita Nominal'!AE46*'Per Capita Nominal'!AE$75)/$B$4</f>
        <v>#N/A</v>
      </c>
      <c r="AE46" s="4" t="e">
        <f>('Per Capita Nominal'!AF46*'Per Capita Nominal'!AF$75)/$B$4</f>
        <v>#N/A</v>
      </c>
      <c r="AF46" s="4" t="e">
        <f>('Per Capita Nominal'!AG46*'Per Capita Nominal'!AG$75)/$B$4</f>
        <v>#N/A</v>
      </c>
      <c r="AG46" s="4" t="e">
        <f>('Per Capita Nominal'!AH46*'Per Capita Nominal'!AH$75)/$B$4</f>
        <v>#N/A</v>
      </c>
      <c r="AH46" s="4" t="e">
        <f>('Per Capita Nominal'!AI46*'Per Capita Nominal'!AI$75)/$B$4</f>
        <v>#N/A</v>
      </c>
      <c r="AI46" s="4" t="e">
        <f>('Per Capita Nominal'!AJ46*'Per Capita Nominal'!AJ$75)/$B$4</f>
        <v>#N/A</v>
      </c>
      <c r="AJ46" s="4" t="e">
        <f>('Per Capita Nominal'!AK46*'Per Capita Nominal'!AK$75)/$B$4</f>
        <v>#N/A</v>
      </c>
      <c r="AK46" s="4" t="e">
        <f>('Per Capita Nominal'!AL46*'Per Capita Nominal'!AL$75)/$B$4</f>
        <v>#N/A</v>
      </c>
      <c r="AL46" s="4" t="e">
        <f>('Per Capita Nominal'!AM46*'Per Capita Nominal'!AM$75)/$B$4</f>
        <v>#N/A</v>
      </c>
      <c r="AM46" s="4" t="e">
        <f>('Per Capita Nominal'!AN46*'Per Capita Nominal'!AN$75)/$B$4</f>
        <v>#N/A</v>
      </c>
      <c r="AN46" s="4" t="e">
        <f>('Per Capita Nominal'!AO46*'Per Capita Nominal'!AO$75)/$B$4</f>
        <v>#N/A</v>
      </c>
      <c r="AO46" s="4" t="e">
        <f>('Per Capita Nominal'!AP46*'Per Capita Nominal'!AP$75)/$B$4</f>
        <v>#N/A</v>
      </c>
      <c r="AP46" s="4" t="e">
        <f>('Per Capita Nominal'!AQ46*'Per Capita Nominal'!AQ$75)/$B$4</f>
        <v>#N/A</v>
      </c>
      <c r="AQ46" s="4" t="e">
        <f>('Per Capita Nominal'!AR46*'Per Capita Nominal'!AR$75)/$B$4</f>
        <v>#N/A</v>
      </c>
      <c r="AR46" s="4" t="e">
        <f>('Per Capita Nominal'!AS46*'Per Capita Nominal'!AS$75)/$B$4</f>
        <v>#N/A</v>
      </c>
      <c r="AS46" s="4" t="e">
        <f>('Per Capita Nominal'!AT46*'Per Capita Nominal'!AT$75)/$B$4</f>
        <v>#N/A</v>
      </c>
      <c r="AT46" s="4" t="e">
        <f>('Per Capita Nominal'!AU46*'Per Capita Nominal'!AU$75)/$B$4</f>
        <v>#N/A</v>
      </c>
      <c r="AU46" s="4" t="e">
        <f>('Per Capita Nominal'!AV46*'Per Capita Nominal'!AV$75)/$B$4</f>
        <v>#N/A</v>
      </c>
      <c r="AV46" s="4" t="e">
        <f>('Per Capita Nominal'!AW46*'Per Capita Nominal'!AW$75)/$B$4</f>
        <v>#N/A</v>
      </c>
      <c r="AW46" s="4" t="e">
        <f>('Per Capita Nominal'!AX46*'Per Capita Nominal'!AX$75)/$B$4</f>
        <v>#N/A</v>
      </c>
      <c r="AX46" s="4" t="e">
        <f>('Per Capita Nominal'!AY46*'Per Capita Nominal'!AY$75)/$B$4</f>
        <v>#N/A</v>
      </c>
      <c r="AY46" s="4" t="e">
        <f>('Per Capita Nominal'!AZ46*'Per Capita Nominal'!AZ$75)/$B$4</f>
        <v>#N/A</v>
      </c>
      <c r="AZ46" s="4" t="e">
        <f>('Per Capita Nominal'!BA46*'Per Capita Nominal'!BA$75)/$B$4</f>
        <v>#N/A</v>
      </c>
      <c r="BA46" s="4" t="e">
        <f>('Per Capita Nominal'!BB46*'Per Capita Nominal'!BB$75)/$B$4</f>
        <v>#N/A</v>
      </c>
      <c r="BB46" s="4" t="e">
        <f>('Per Capita Nominal'!BC46*'Per Capita Nominal'!BC$75)/$B$4</f>
        <v>#N/A</v>
      </c>
      <c r="BC46" s="4" t="e">
        <f>('Per Capita Nominal'!BD46*'Per Capita Nominal'!BD$75)/$B$4</f>
        <v>#N/A</v>
      </c>
      <c r="BD46" s="4" t="e">
        <f>('Per Capita Nominal'!BE46*'Per Capita Nominal'!BE$75)/$B$4</f>
        <v>#N/A</v>
      </c>
      <c r="BE46" s="4" t="e">
        <f>('Per Capita Nominal'!BF46*'Per Capita Nominal'!BF$75)/$B$4</f>
        <v>#N/A</v>
      </c>
      <c r="BF46" s="4" t="e">
        <f>('Per Capita Nominal'!BG46*'Per Capita Nominal'!BG$75)/$B$4</f>
        <v>#N/A</v>
      </c>
      <c r="BG46" s="4" t="e">
        <f>('Per Capita Nominal'!BH46*'Per Capita Nominal'!BH$75)/$B$4</f>
        <v>#N/A</v>
      </c>
      <c r="BH46" s="4" t="e">
        <f>('Per Capita Nominal'!BI46*'Per Capita Nominal'!BI$75)/$B$4</f>
        <v>#N/A</v>
      </c>
      <c r="BI46" s="4" t="e">
        <f>('Per Capita Nominal'!BJ46*'Per Capita Nominal'!BJ$75)/$B$4</f>
        <v>#N/A</v>
      </c>
      <c r="BJ46" s="4" t="e">
        <f>('Per Capita Nominal'!BK46*'Per Capita Nominal'!BK$75)/$B$4</f>
        <v>#N/A</v>
      </c>
      <c r="BK46" s="4" t="e">
        <f>('Per Capita Nominal'!BL46*'Per Capita Nominal'!BL$75)/$B$4</f>
        <v>#N/A</v>
      </c>
      <c r="BL46" s="4" t="e">
        <f>('Per Capita Nominal'!BM46*'Per Capita Nominal'!BM$75)/$B$4</f>
        <v>#N/A</v>
      </c>
      <c r="BM46" s="4" t="e">
        <f>('Per Capita Nominal'!BN46*'Per Capita Nominal'!BN$75)/$B$4</f>
        <v>#N/A</v>
      </c>
      <c r="BN46" s="4" t="e">
        <f>('Per Capita Nominal'!BO46*'Per Capita Nominal'!BO$75)/$B$4</f>
        <v>#N/A</v>
      </c>
      <c r="BO46" s="4" t="e">
        <f>('Per Capita Nominal'!BP46*'Per Capita Nominal'!BP$75)/$B$4</f>
        <v>#N/A</v>
      </c>
      <c r="BP46" s="4" t="e">
        <f>('Per Capita Nominal'!BQ46*'Per Capita Nominal'!BQ$75)/$B$4</f>
        <v>#N/A</v>
      </c>
      <c r="BQ46" s="4" t="e">
        <f>('Per Capita Nominal'!BR46*'Per Capita Nominal'!BR$75)/$B$4</f>
        <v>#N/A</v>
      </c>
      <c r="BR46" s="4" t="e">
        <f>('Per Capita Nominal'!BS46*'Per Capita Nominal'!BS$75)/$B$4</f>
        <v>#N/A</v>
      </c>
      <c r="BS46" s="4" t="e">
        <f>('Per Capita Nominal'!BT46*'Per Capita Nominal'!BT$75)/$B$4</f>
        <v>#N/A</v>
      </c>
      <c r="BT46" s="4" t="e">
        <f>('Per Capita Nominal'!BU46*'Per Capita Nominal'!BU$75)/$B$4</f>
        <v>#N/A</v>
      </c>
      <c r="BU46" s="4" t="e">
        <f>('Per Capita Nominal'!BV46*'Per Capita Nominal'!BV$75)/$B$4</f>
        <v>#N/A</v>
      </c>
      <c r="BV46" s="4" t="e">
        <f>('Per Capita Nominal'!BW46*'Per Capita Nominal'!BW$75)/$B$4</f>
        <v>#N/A</v>
      </c>
      <c r="BW46" s="4" t="e">
        <f>('Per Capita Nominal'!BX46*'Per Capita Nominal'!BX$75)/$B$4</f>
        <v>#N/A</v>
      </c>
      <c r="BX46" s="4" t="e">
        <f>('Per Capita Nominal'!BY46*'Per Capita Nominal'!BY$75)/$B$4</f>
        <v>#N/A</v>
      </c>
      <c r="BY46" s="4" t="e">
        <f>('Per Capita Nominal'!BZ46*'Per Capita Nominal'!BZ$75)/$B$4</f>
        <v>#N/A</v>
      </c>
      <c r="BZ46" s="4" t="e">
        <f>('Per Capita Nominal'!CA46*'Per Capita Nominal'!CA$75)/$B$4</f>
        <v>#N/A</v>
      </c>
      <c r="CA46" s="4" t="e">
        <f>('Per Capita Nominal'!CB46*'Per Capita Nominal'!CB$75)/$B$4</f>
        <v>#N/A</v>
      </c>
      <c r="CB46" s="4" t="e">
        <f>('Per Capita Nominal'!CC46*'Per Capita Nominal'!CC$75)/$B$4</f>
        <v>#N/A</v>
      </c>
      <c r="CC46" s="4" t="e">
        <f>('Per Capita Nominal'!CD46*'Per Capita Nominal'!CD$75)/$B$4</f>
        <v>#N/A</v>
      </c>
      <c r="CD46" s="4" t="e">
        <f>('Per Capita Nominal'!CE46*'Per Capita Nominal'!CE$75)/$B$4</f>
        <v>#N/A</v>
      </c>
      <c r="CE46" s="4" t="e">
        <f>('Per Capita Nominal'!CF46*'Per Capita Nominal'!CF$75)/$B$4</f>
        <v>#N/A</v>
      </c>
      <c r="CF46" s="4" t="e">
        <f>('Per Capita Nominal'!CG46*'Per Capita Nominal'!CG$75)/$B$4</f>
        <v>#N/A</v>
      </c>
      <c r="CG46" s="4" t="e">
        <f>('Per Capita Nominal'!CH46*'Per Capita Nominal'!CH$75)/$B$4</f>
        <v>#N/A</v>
      </c>
      <c r="CH46" s="4" t="e">
        <f>('Per Capita Nominal'!CI46*'Per Capita Nominal'!CI$75)/$B$4</f>
        <v>#N/A</v>
      </c>
      <c r="CI46" s="4" t="e">
        <f>('Per Capita Nominal'!CJ46*'Per Capita Nominal'!CJ$75)/$B$4</f>
        <v>#N/A</v>
      </c>
      <c r="CJ46" s="4" t="e">
        <f>('Per Capita Nominal'!CK46*'Per Capita Nominal'!CK$75)/$B$4</f>
        <v>#N/A</v>
      </c>
      <c r="CK46" s="4" t="e">
        <f>('Per Capita Nominal'!CL46*'Per Capita Nominal'!CL$75)/$B$4</f>
        <v>#N/A</v>
      </c>
      <c r="CL46" s="4" t="e">
        <f>('Per Capita Nominal'!CM46*'Per Capita Nominal'!CM$75)/$B$4</f>
        <v>#N/A</v>
      </c>
      <c r="CM46" s="4" t="e">
        <f>('Per Capita Nominal'!CN46*'Per Capita Nominal'!CN$75)/$B$4</f>
        <v>#N/A</v>
      </c>
      <c r="CN46" s="4" t="e">
        <f>('Per Capita Nominal'!CO46*'Per Capita Nominal'!CO$75)/$B$4</f>
        <v>#N/A</v>
      </c>
      <c r="CO46" s="4" t="e">
        <f>('Per Capita Nominal'!CP46*'Per Capita Nominal'!CP$75)/$B$4</f>
        <v>#N/A</v>
      </c>
    </row>
    <row r="47" spans="1:93" outlineLevel="4">
      <c r="A47" s="30" t="s">
        <v>22</v>
      </c>
      <c r="B47" s="4" t="e">
        <f t="shared" si="0"/>
        <v>#N/A</v>
      </c>
      <c r="C47" s="10" t="e">
        <f>('Per Capita Nominal'!D47*'Per Capita Nominal'!D$75)/$B$4</f>
        <v>#N/A</v>
      </c>
      <c r="D47" s="4" t="e">
        <f>('Per Capita Nominal'!E47*'Per Capita Nominal'!E$75)/$B$4</f>
        <v>#N/A</v>
      </c>
      <c r="E47" s="4" t="e">
        <f>('Per Capita Nominal'!F47*'Per Capita Nominal'!F$75)/$B$4</f>
        <v>#N/A</v>
      </c>
      <c r="F47" s="4" t="e">
        <f>('Per Capita Nominal'!G47*'Per Capita Nominal'!G$75)/$B$4</f>
        <v>#N/A</v>
      </c>
      <c r="G47" s="4" t="e">
        <f>('Per Capita Nominal'!H47*'Per Capita Nominal'!H$75)/$B$4</f>
        <v>#N/A</v>
      </c>
      <c r="H47" s="4" t="e">
        <f>('Per Capita Nominal'!I47*'Per Capita Nominal'!I$75)/$B$4</f>
        <v>#N/A</v>
      </c>
      <c r="I47" s="4" t="e">
        <f>('Per Capita Nominal'!J47*'Per Capita Nominal'!J$75)/$B$4</f>
        <v>#N/A</v>
      </c>
      <c r="J47" s="4" t="e">
        <f>('Per Capita Nominal'!K47*'Per Capita Nominal'!K$75)/$B$4</f>
        <v>#N/A</v>
      </c>
      <c r="K47" s="4" t="e">
        <f>('Per Capita Nominal'!L47*'Per Capita Nominal'!L$75)/$B$4</f>
        <v>#N/A</v>
      </c>
      <c r="L47" s="4" t="e">
        <f>('Per Capita Nominal'!M47*'Per Capita Nominal'!M$75)/$B$4</f>
        <v>#N/A</v>
      </c>
      <c r="M47" s="4" t="e">
        <f>('Per Capita Nominal'!N47*'Per Capita Nominal'!N$75)/$B$4</f>
        <v>#N/A</v>
      </c>
      <c r="N47" s="4" t="e">
        <f>('Per Capita Nominal'!O47*'Per Capita Nominal'!O$75)/$B$4</f>
        <v>#N/A</v>
      </c>
      <c r="O47" s="4" t="e">
        <f>('Per Capita Nominal'!P47*'Per Capita Nominal'!P$75)/$B$4</f>
        <v>#N/A</v>
      </c>
      <c r="P47" s="4" t="e">
        <f>('Per Capita Nominal'!Q47*'Per Capita Nominal'!Q$75)/$B$4</f>
        <v>#N/A</v>
      </c>
      <c r="Q47" s="4" t="e">
        <f>('Per Capita Nominal'!R47*'Per Capita Nominal'!R$75)/$B$4</f>
        <v>#N/A</v>
      </c>
      <c r="R47" s="4" t="e">
        <f>('Per Capita Nominal'!S47*'Per Capita Nominal'!S$75)/$B$4</f>
        <v>#N/A</v>
      </c>
      <c r="S47" s="4" t="e">
        <f>('Per Capita Nominal'!T47*'Per Capita Nominal'!T$75)/$B$4</f>
        <v>#N/A</v>
      </c>
      <c r="T47" s="4" t="e">
        <f>('Per Capita Nominal'!U47*'Per Capita Nominal'!U$75)/$B$4</f>
        <v>#N/A</v>
      </c>
      <c r="U47" s="4" t="e">
        <f>('Per Capita Nominal'!V47*'Per Capita Nominal'!V$75)/$B$4</f>
        <v>#N/A</v>
      </c>
      <c r="V47" s="4" t="e">
        <f>('Per Capita Nominal'!W47*'Per Capita Nominal'!W$75)/$B$4</f>
        <v>#N/A</v>
      </c>
      <c r="W47" s="4" t="e">
        <f>('Per Capita Nominal'!X47*'Per Capita Nominal'!X$75)/$B$4</f>
        <v>#N/A</v>
      </c>
      <c r="X47" s="4" t="e">
        <f>('Per Capita Nominal'!Y47*'Per Capita Nominal'!Y$75)/$B$4</f>
        <v>#N/A</v>
      </c>
      <c r="Y47" s="4" t="e">
        <f>('Per Capita Nominal'!Z47*'Per Capita Nominal'!Z$75)/$B$4</f>
        <v>#N/A</v>
      </c>
      <c r="Z47" s="4" t="e">
        <f>('Per Capita Nominal'!AA47*'Per Capita Nominal'!AA$75)/$B$4</f>
        <v>#N/A</v>
      </c>
      <c r="AA47" s="4" t="e">
        <f>('Per Capita Nominal'!AB47*'Per Capita Nominal'!AB$75)/$B$4</f>
        <v>#N/A</v>
      </c>
      <c r="AB47" s="4" t="e">
        <f>('Per Capita Nominal'!AC47*'Per Capita Nominal'!AC$75)/$B$4</f>
        <v>#N/A</v>
      </c>
      <c r="AC47" s="4" t="e">
        <f>('Per Capita Nominal'!AD47*'Per Capita Nominal'!AD$75)/$B$4</f>
        <v>#N/A</v>
      </c>
      <c r="AD47" s="4" t="e">
        <f>('Per Capita Nominal'!AE47*'Per Capita Nominal'!AE$75)/$B$4</f>
        <v>#N/A</v>
      </c>
      <c r="AE47" s="4" t="e">
        <f>('Per Capita Nominal'!AF47*'Per Capita Nominal'!AF$75)/$B$4</f>
        <v>#N/A</v>
      </c>
      <c r="AF47" s="4" t="e">
        <f>('Per Capita Nominal'!AG47*'Per Capita Nominal'!AG$75)/$B$4</f>
        <v>#N/A</v>
      </c>
      <c r="AG47" s="4" t="e">
        <f>('Per Capita Nominal'!AH47*'Per Capita Nominal'!AH$75)/$B$4</f>
        <v>#N/A</v>
      </c>
      <c r="AH47" s="4" t="e">
        <f>('Per Capita Nominal'!AI47*'Per Capita Nominal'!AI$75)/$B$4</f>
        <v>#N/A</v>
      </c>
      <c r="AI47" s="4" t="e">
        <f>('Per Capita Nominal'!AJ47*'Per Capita Nominal'!AJ$75)/$B$4</f>
        <v>#N/A</v>
      </c>
      <c r="AJ47" s="4" t="e">
        <f>('Per Capita Nominal'!AK47*'Per Capita Nominal'!AK$75)/$B$4</f>
        <v>#N/A</v>
      </c>
      <c r="AK47" s="4" t="e">
        <f>('Per Capita Nominal'!AL47*'Per Capita Nominal'!AL$75)/$B$4</f>
        <v>#N/A</v>
      </c>
      <c r="AL47" s="4" t="e">
        <f>('Per Capita Nominal'!AM47*'Per Capita Nominal'!AM$75)/$B$4</f>
        <v>#N/A</v>
      </c>
      <c r="AM47" s="4" t="e">
        <f>('Per Capita Nominal'!AN47*'Per Capita Nominal'!AN$75)/$B$4</f>
        <v>#N/A</v>
      </c>
      <c r="AN47" s="4" t="e">
        <f>('Per Capita Nominal'!AO47*'Per Capita Nominal'!AO$75)/$B$4</f>
        <v>#N/A</v>
      </c>
      <c r="AO47" s="4" t="e">
        <f>('Per Capita Nominal'!AP47*'Per Capita Nominal'!AP$75)/$B$4</f>
        <v>#N/A</v>
      </c>
      <c r="AP47" s="4" t="e">
        <f>('Per Capita Nominal'!AQ47*'Per Capita Nominal'!AQ$75)/$B$4</f>
        <v>#N/A</v>
      </c>
      <c r="AQ47" s="4" t="e">
        <f>('Per Capita Nominal'!AR47*'Per Capita Nominal'!AR$75)/$B$4</f>
        <v>#N/A</v>
      </c>
      <c r="AR47" s="4" t="e">
        <f>('Per Capita Nominal'!AS47*'Per Capita Nominal'!AS$75)/$B$4</f>
        <v>#N/A</v>
      </c>
      <c r="AS47" s="4" t="e">
        <f>('Per Capita Nominal'!AT47*'Per Capita Nominal'!AT$75)/$B$4</f>
        <v>#N/A</v>
      </c>
      <c r="AT47" s="4" t="e">
        <f>('Per Capita Nominal'!AU47*'Per Capita Nominal'!AU$75)/$B$4</f>
        <v>#N/A</v>
      </c>
      <c r="AU47" s="4" t="e">
        <f>('Per Capita Nominal'!AV47*'Per Capita Nominal'!AV$75)/$B$4</f>
        <v>#N/A</v>
      </c>
      <c r="AV47" s="4" t="e">
        <f>('Per Capita Nominal'!AW47*'Per Capita Nominal'!AW$75)/$B$4</f>
        <v>#N/A</v>
      </c>
      <c r="AW47" s="4" t="e">
        <f>('Per Capita Nominal'!AX47*'Per Capita Nominal'!AX$75)/$B$4</f>
        <v>#N/A</v>
      </c>
      <c r="AX47" s="4" t="e">
        <f>('Per Capita Nominal'!AY47*'Per Capita Nominal'!AY$75)/$B$4</f>
        <v>#N/A</v>
      </c>
      <c r="AY47" s="4" t="e">
        <f>('Per Capita Nominal'!AZ47*'Per Capita Nominal'!AZ$75)/$B$4</f>
        <v>#N/A</v>
      </c>
      <c r="AZ47" s="4" t="e">
        <f>('Per Capita Nominal'!BA47*'Per Capita Nominal'!BA$75)/$B$4</f>
        <v>#N/A</v>
      </c>
      <c r="BA47" s="4" t="e">
        <f>('Per Capita Nominal'!BB47*'Per Capita Nominal'!BB$75)/$B$4</f>
        <v>#N/A</v>
      </c>
      <c r="BB47" s="4" t="e">
        <f>('Per Capita Nominal'!BC47*'Per Capita Nominal'!BC$75)/$B$4</f>
        <v>#N/A</v>
      </c>
      <c r="BC47" s="4" t="e">
        <f>('Per Capita Nominal'!BD47*'Per Capita Nominal'!BD$75)/$B$4</f>
        <v>#N/A</v>
      </c>
      <c r="BD47" s="4" t="e">
        <f>('Per Capita Nominal'!BE47*'Per Capita Nominal'!BE$75)/$B$4</f>
        <v>#N/A</v>
      </c>
      <c r="BE47" s="4" t="e">
        <f>('Per Capita Nominal'!BF47*'Per Capita Nominal'!BF$75)/$B$4</f>
        <v>#N/A</v>
      </c>
      <c r="BF47" s="4" t="e">
        <f>('Per Capita Nominal'!BG47*'Per Capita Nominal'!BG$75)/$B$4</f>
        <v>#N/A</v>
      </c>
      <c r="BG47" s="4" t="e">
        <f>('Per Capita Nominal'!BH47*'Per Capita Nominal'!BH$75)/$B$4</f>
        <v>#N/A</v>
      </c>
      <c r="BH47" s="4" t="e">
        <f>('Per Capita Nominal'!BI47*'Per Capita Nominal'!BI$75)/$B$4</f>
        <v>#N/A</v>
      </c>
      <c r="BI47" s="4" t="e">
        <f>('Per Capita Nominal'!BJ47*'Per Capita Nominal'!BJ$75)/$B$4</f>
        <v>#N/A</v>
      </c>
      <c r="BJ47" s="4" t="e">
        <f>('Per Capita Nominal'!BK47*'Per Capita Nominal'!BK$75)/$B$4</f>
        <v>#N/A</v>
      </c>
      <c r="BK47" s="4" t="e">
        <f>('Per Capita Nominal'!BL47*'Per Capita Nominal'!BL$75)/$B$4</f>
        <v>#N/A</v>
      </c>
      <c r="BL47" s="4" t="e">
        <f>('Per Capita Nominal'!BM47*'Per Capita Nominal'!BM$75)/$B$4</f>
        <v>#N/A</v>
      </c>
      <c r="BM47" s="4" t="e">
        <f>('Per Capita Nominal'!BN47*'Per Capita Nominal'!BN$75)/$B$4</f>
        <v>#N/A</v>
      </c>
      <c r="BN47" s="4" t="e">
        <f>('Per Capita Nominal'!BO47*'Per Capita Nominal'!BO$75)/$B$4</f>
        <v>#N/A</v>
      </c>
      <c r="BO47" s="4" t="e">
        <f>('Per Capita Nominal'!BP47*'Per Capita Nominal'!BP$75)/$B$4</f>
        <v>#N/A</v>
      </c>
      <c r="BP47" s="4" t="e">
        <f>('Per Capita Nominal'!BQ47*'Per Capita Nominal'!BQ$75)/$B$4</f>
        <v>#N/A</v>
      </c>
      <c r="BQ47" s="4" t="e">
        <f>('Per Capita Nominal'!BR47*'Per Capita Nominal'!BR$75)/$B$4</f>
        <v>#N/A</v>
      </c>
      <c r="BR47" s="4" t="e">
        <f>('Per Capita Nominal'!BS47*'Per Capita Nominal'!BS$75)/$B$4</f>
        <v>#N/A</v>
      </c>
      <c r="BS47" s="4" t="e">
        <f>('Per Capita Nominal'!BT47*'Per Capita Nominal'!BT$75)/$B$4</f>
        <v>#N/A</v>
      </c>
      <c r="BT47" s="4" t="e">
        <f>('Per Capita Nominal'!BU47*'Per Capita Nominal'!BU$75)/$B$4</f>
        <v>#N/A</v>
      </c>
      <c r="BU47" s="4" t="e">
        <f>('Per Capita Nominal'!BV47*'Per Capita Nominal'!BV$75)/$B$4</f>
        <v>#N/A</v>
      </c>
      <c r="BV47" s="4" t="e">
        <f>('Per Capita Nominal'!BW47*'Per Capita Nominal'!BW$75)/$B$4</f>
        <v>#N/A</v>
      </c>
      <c r="BW47" s="4" t="e">
        <f>('Per Capita Nominal'!BX47*'Per Capita Nominal'!BX$75)/$B$4</f>
        <v>#N/A</v>
      </c>
      <c r="BX47" s="4" t="e">
        <f>('Per Capita Nominal'!BY47*'Per Capita Nominal'!BY$75)/$B$4</f>
        <v>#N/A</v>
      </c>
      <c r="BY47" s="4" t="e">
        <f>('Per Capita Nominal'!BZ47*'Per Capita Nominal'!BZ$75)/$B$4</f>
        <v>#N/A</v>
      </c>
      <c r="BZ47" s="4" t="e">
        <f>('Per Capita Nominal'!CA47*'Per Capita Nominal'!CA$75)/$B$4</f>
        <v>#N/A</v>
      </c>
      <c r="CA47" s="4" t="e">
        <f>('Per Capita Nominal'!CB47*'Per Capita Nominal'!CB$75)/$B$4</f>
        <v>#N/A</v>
      </c>
      <c r="CB47" s="4" t="e">
        <f>('Per Capita Nominal'!CC47*'Per Capita Nominal'!CC$75)/$B$4</f>
        <v>#N/A</v>
      </c>
      <c r="CC47" s="4" t="e">
        <f>('Per Capita Nominal'!CD47*'Per Capita Nominal'!CD$75)/$B$4</f>
        <v>#N/A</v>
      </c>
      <c r="CD47" s="4" t="e">
        <f>('Per Capita Nominal'!CE47*'Per Capita Nominal'!CE$75)/$B$4</f>
        <v>#N/A</v>
      </c>
      <c r="CE47" s="4" t="e">
        <f>('Per Capita Nominal'!CF47*'Per Capita Nominal'!CF$75)/$B$4</f>
        <v>#N/A</v>
      </c>
      <c r="CF47" s="4" t="e">
        <f>('Per Capita Nominal'!CG47*'Per Capita Nominal'!CG$75)/$B$4</f>
        <v>#N/A</v>
      </c>
      <c r="CG47" s="4" t="e">
        <f>('Per Capita Nominal'!CH47*'Per Capita Nominal'!CH$75)/$B$4</f>
        <v>#N/A</v>
      </c>
      <c r="CH47" s="4" t="e">
        <f>('Per Capita Nominal'!CI47*'Per Capita Nominal'!CI$75)/$B$4</f>
        <v>#N/A</v>
      </c>
      <c r="CI47" s="4" t="e">
        <f>('Per Capita Nominal'!CJ47*'Per Capita Nominal'!CJ$75)/$B$4</f>
        <v>#N/A</v>
      </c>
      <c r="CJ47" s="4" t="e">
        <f>('Per Capita Nominal'!CK47*'Per Capita Nominal'!CK$75)/$B$4</f>
        <v>#N/A</v>
      </c>
      <c r="CK47" s="4" t="e">
        <f>('Per Capita Nominal'!CL47*'Per Capita Nominal'!CL$75)/$B$4</f>
        <v>#N/A</v>
      </c>
      <c r="CL47" s="4" t="e">
        <f>('Per Capita Nominal'!CM47*'Per Capita Nominal'!CM$75)/$B$4</f>
        <v>#N/A</v>
      </c>
      <c r="CM47" s="4" t="e">
        <f>('Per Capita Nominal'!CN47*'Per Capita Nominal'!CN$75)/$B$4</f>
        <v>#N/A</v>
      </c>
      <c r="CN47" s="4" t="e">
        <f>('Per Capita Nominal'!CO47*'Per Capita Nominal'!CO$75)/$B$4</f>
        <v>#N/A</v>
      </c>
      <c r="CO47" s="4" t="e">
        <f>('Per Capita Nominal'!CP47*'Per Capita Nominal'!CP$75)/$B$4</f>
        <v>#N/A</v>
      </c>
    </row>
    <row r="48" spans="1:93" outlineLevel="4">
      <c r="A48" s="205" t="s">
        <v>408</v>
      </c>
      <c r="B48" s="4" t="e">
        <f t="shared" ref="B48:B50" si="1">SUM(C48:CO48)</f>
        <v>#N/A</v>
      </c>
      <c r="C48" s="10" t="e">
        <f>('Per Capita Nominal'!D48*'Per Capita Nominal'!D$75)/$B$4</f>
        <v>#N/A</v>
      </c>
      <c r="D48" s="4" t="e">
        <f>('Per Capita Nominal'!E48*'Per Capita Nominal'!E$75)/$B$4</f>
        <v>#N/A</v>
      </c>
      <c r="E48" s="4" t="e">
        <f>('Per Capita Nominal'!F48*'Per Capita Nominal'!F$75)/$B$4</f>
        <v>#N/A</v>
      </c>
      <c r="F48" s="4" t="e">
        <f>('Per Capita Nominal'!G48*'Per Capita Nominal'!G$75)/$B$4</f>
        <v>#N/A</v>
      </c>
      <c r="G48" s="4" t="e">
        <f>('Per Capita Nominal'!H48*'Per Capita Nominal'!H$75)/$B$4</f>
        <v>#N/A</v>
      </c>
      <c r="H48" s="4" t="e">
        <f>('Per Capita Nominal'!I48*'Per Capita Nominal'!I$75)/$B$4</f>
        <v>#N/A</v>
      </c>
      <c r="I48" s="4" t="e">
        <f>('Per Capita Nominal'!J48*'Per Capita Nominal'!J$75)/$B$4</f>
        <v>#N/A</v>
      </c>
      <c r="J48" s="4" t="e">
        <f>('Per Capita Nominal'!K48*'Per Capita Nominal'!K$75)/$B$4</f>
        <v>#N/A</v>
      </c>
      <c r="K48" s="4" t="e">
        <f>('Per Capita Nominal'!L48*'Per Capita Nominal'!L$75)/$B$4</f>
        <v>#N/A</v>
      </c>
      <c r="L48" s="4" t="e">
        <f>('Per Capita Nominal'!M48*'Per Capita Nominal'!M$75)/$B$4</f>
        <v>#N/A</v>
      </c>
      <c r="M48" s="4" t="e">
        <f>('Per Capita Nominal'!N48*'Per Capita Nominal'!N$75)/$B$4</f>
        <v>#N/A</v>
      </c>
      <c r="N48" s="4" t="e">
        <f>('Per Capita Nominal'!O48*'Per Capita Nominal'!O$75)/$B$4</f>
        <v>#N/A</v>
      </c>
      <c r="O48" s="4" t="e">
        <f>('Per Capita Nominal'!P48*'Per Capita Nominal'!P$75)/$B$4</f>
        <v>#N/A</v>
      </c>
      <c r="P48" s="4" t="e">
        <f>('Per Capita Nominal'!Q48*'Per Capita Nominal'!Q$75)/$B$4</f>
        <v>#N/A</v>
      </c>
      <c r="Q48" s="4" t="e">
        <f>('Per Capita Nominal'!R48*'Per Capita Nominal'!R$75)/$B$4</f>
        <v>#N/A</v>
      </c>
      <c r="R48" s="4" t="e">
        <f>('Per Capita Nominal'!S48*'Per Capita Nominal'!S$75)/$B$4</f>
        <v>#N/A</v>
      </c>
      <c r="S48" s="4" t="e">
        <f>('Per Capita Nominal'!T48*'Per Capita Nominal'!T$75)/$B$4</f>
        <v>#N/A</v>
      </c>
      <c r="T48" s="4" t="e">
        <f>('Per Capita Nominal'!U48*'Per Capita Nominal'!U$75)/$B$4</f>
        <v>#N/A</v>
      </c>
      <c r="U48" s="4" t="e">
        <f>('Per Capita Nominal'!V48*'Per Capita Nominal'!V$75)/$B$4</f>
        <v>#N/A</v>
      </c>
      <c r="V48" s="4" t="e">
        <f>('Per Capita Nominal'!W48*'Per Capita Nominal'!W$75)/$B$4</f>
        <v>#N/A</v>
      </c>
      <c r="W48" s="4" t="e">
        <f>('Per Capita Nominal'!X48*'Per Capita Nominal'!X$75)/$B$4</f>
        <v>#N/A</v>
      </c>
      <c r="X48" s="4" t="e">
        <f>('Per Capita Nominal'!Y48*'Per Capita Nominal'!Y$75)/$B$4</f>
        <v>#N/A</v>
      </c>
      <c r="Y48" s="4" t="e">
        <f>('Per Capita Nominal'!Z48*'Per Capita Nominal'!Z$75)/$B$4</f>
        <v>#N/A</v>
      </c>
      <c r="Z48" s="4" t="e">
        <f>('Per Capita Nominal'!AA48*'Per Capita Nominal'!AA$75)/$B$4</f>
        <v>#N/A</v>
      </c>
      <c r="AA48" s="4" t="e">
        <f>('Per Capita Nominal'!AB48*'Per Capita Nominal'!AB$75)/$B$4</f>
        <v>#N/A</v>
      </c>
      <c r="AB48" s="4" t="e">
        <f>('Per Capita Nominal'!AC48*'Per Capita Nominal'!AC$75)/$B$4</f>
        <v>#N/A</v>
      </c>
      <c r="AC48" s="4" t="e">
        <f>('Per Capita Nominal'!AD48*'Per Capita Nominal'!AD$75)/$B$4</f>
        <v>#N/A</v>
      </c>
      <c r="AD48" s="4" t="e">
        <f>('Per Capita Nominal'!AE48*'Per Capita Nominal'!AE$75)/$B$4</f>
        <v>#N/A</v>
      </c>
      <c r="AE48" s="4" t="e">
        <f>('Per Capita Nominal'!AF48*'Per Capita Nominal'!AF$75)/$B$4</f>
        <v>#N/A</v>
      </c>
      <c r="AF48" s="4" t="e">
        <f>('Per Capita Nominal'!AG48*'Per Capita Nominal'!AG$75)/$B$4</f>
        <v>#N/A</v>
      </c>
      <c r="AG48" s="4" t="e">
        <f>('Per Capita Nominal'!AH48*'Per Capita Nominal'!AH$75)/$B$4</f>
        <v>#N/A</v>
      </c>
      <c r="AH48" s="4" t="e">
        <f>('Per Capita Nominal'!AI48*'Per Capita Nominal'!AI$75)/$B$4</f>
        <v>#N/A</v>
      </c>
      <c r="AI48" s="4" t="e">
        <f>('Per Capita Nominal'!AJ48*'Per Capita Nominal'!AJ$75)/$B$4</f>
        <v>#N/A</v>
      </c>
      <c r="AJ48" s="4" t="e">
        <f>('Per Capita Nominal'!AK48*'Per Capita Nominal'!AK$75)/$B$4</f>
        <v>#N/A</v>
      </c>
      <c r="AK48" s="4" t="e">
        <f>('Per Capita Nominal'!AL48*'Per Capita Nominal'!AL$75)/$B$4</f>
        <v>#N/A</v>
      </c>
      <c r="AL48" s="4" t="e">
        <f>('Per Capita Nominal'!AM48*'Per Capita Nominal'!AM$75)/$B$4</f>
        <v>#N/A</v>
      </c>
      <c r="AM48" s="4" t="e">
        <f>('Per Capita Nominal'!AN48*'Per Capita Nominal'!AN$75)/$B$4</f>
        <v>#N/A</v>
      </c>
      <c r="AN48" s="4" t="e">
        <f>('Per Capita Nominal'!AO48*'Per Capita Nominal'!AO$75)/$B$4</f>
        <v>#N/A</v>
      </c>
      <c r="AO48" s="4" t="e">
        <f>('Per Capita Nominal'!AP48*'Per Capita Nominal'!AP$75)/$B$4</f>
        <v>#N/A</v>
      </c>
      <c r="AP48" s="4" t="e">
        <f>('Per Capita Nominal'!AQ48*'Per Capita Nominal'!AQ$75)/$B$4</f>
        <v>#N/A</v>
      </c>
      <c r="AQ48" s="4" t="e">
        <f>('Per Capita Nominal'!AR48*'Per Capita Nominal'!AR$75)/$B$4</f>
        <v>#N/A</v>
      </c>
      <c r="AR48" s="4" t="e">
        <f>('Per Capita Nominal'!AS48*'Per Capita Nominal'!AS$75)/$B$4</f>
        <v>#N/A</v>
      </c>
      <c r="AS48" s="4" t="e">
        <f>('Per Capita Nominal'!AT48*'Per Capita Nominal'!AT$75)/$B$4</f>
        <v>#N/A</v>
      </c>
      <c r="AT48" s="4" t="e">
        <f>('Per Capita Nominal'!AU48*'Per Capita Nominal'!AU$75)/$B$4</f>
        <v>#N/A</v>
      </c>
      <c r="AU48" s="4" t="e">
        <f>('Per Capita Nominal'!AV48*'Per Capita Nominal'!AV$75)/$B$4</f>
        <v>#N/A</v>
      </c>
      <c r="AV48" s="4" t="e">
        <f>('Per Capita Nominal'!AW48*'Per Capita Nominal'!AW$75)/$B$4</f>
        <v>#N/A</v>
      </c>
      <c r="AW48" s="4" t="e">
        <f>('Per Capita Nominal'!AX48*'Per Capita Nominal'!AX$75)/$B$4</f>
        <v>#N/A</v>
      </c>
      <c r="AX48" s="4" t="e">
        <f>('Per Capita Nominal'!AY48*'Per Capita Nominal'!AY$75)/$B$4</f>
        <v>#N/A</v>
      </c>
      <c r="AY48" s="4" t="e">
        <f>('Per Capita Nominal'!AZ48*'Per Capita Nominal'!AZ$75)/$B$4</f>
        <v>#N/A</v>
      </c>
      <c r="AZ48" s="4" t="e">
        <f>('Per Capita Nominal'!BA48*'Per Capita Nominal'!BA$75)/$B$4</f>
        <v>#N/A</v>
      </c>
      <c r="BA48" s="4" t="e">
        <f>('Per Capita Nominal'!BB48*'Per Capita Nominal'!BB$75)/$B$4</f>
        <v>#N/A</v>
      </c>
      <c r="BB48" s="4" t="e">
        <f>('Per Capita Nominal'!BC48*'Per Capita Nominal'!BC$75)/$B$4</f>
        <v>#N/A</v>
      </c>
      <c r="BC48" s="4" t="e">
        <f>('Per Capita Nominal'!BD48*'Per Capita Nominal'!BD$75)/$B$4</f>
        <v>#N/A</v>
      </c>
      <c r="BD48" s="4" t="e">
        <f>('Per Capita Nominal'!BE48*'Per Capita Nominal'!BE$75)/$B$4</f>
        <v>#N/A</v>
      </c>
      <c r="BE48" s="4" t="e">
        <f>('Per Capita Nominal'!BF48*'Per Capita Nominal'!BF$75)/$B$4</f>
        <v>#N/A</v>
      </c>
      <c r="BF48" s="4" t="e">
        <f>('Per Capita Nominal'!BG48*'Per Capita Nominal'!BG$75)/$B$4</f>
        <v>#N/A</v>
      </c>
      <c r="BG48" s="4" t="e">
        <f>('Per Capita Nominal'!BH48*'Per Capita Nominal'!BH$75)/$B$4</f>
        <v>#N/A</v>
      </c>
      <c r="BH48" s="4" t="e">
        <f>('Per Capita Nominal'!BI48*'Per Capita Nominal'!BI$75)/$B$4</f>
        <v>#N/A</v>
      </c>
      <c r="BI48" s="4" t="e">
        <f>('Per Capita Nominal'!BJ48*'Per Capita Nominal'!BJ$75)/$B$4</f>
        <v>#N/A</v>
      </c>
      <c r="BJ48" s="4" t="e">
        <f>('Per Capita Nominal'!BK48*'Per Capita Nominal'!BK$75)/$B$4</f>
        <v>#N/A</v>
      </c>
      <c r="BK48" s="4" t="e">
        <f>('Per Capita Nominal'!BL48*'Per Capita Nominal'!BL$75)/$B$4</f>
        <v>#N/A</v>
      </c>
      <c r="BL48" s="4" t="e">
        <f>('Per Capita Nominal'!BM48*'Per Capita Nominal'!BM$75)/$B$4</f>
        <v>#N/A</v>
      </c>
      <c r="BM48" s="4" t="e">
        <f>('Per Capita Nominal'!BN48*'Per Capita Nominal'!BN$75)/$B$4</f>
        <v>#N/A</v>
      </c>
      <c r="BN48" s="4" t="e">
        <f>('Per Capita Nominal'!BO48*'Per Capita Nominal'!BO$75)/$B$4</f>
        <v>#N/A</v>
      </c>
      <c r="BO48" s="4" t="e">
        <f>('Per Capita Nominal'!BP48*'Per Capita Nominal'!BP$75)/$B$4</f>
        <v>#N/A</v>
      </c>
      <c r="BP48" s="4" t="e">
        <f>('Per Capita Nominal'!BQ48*'Per Capita Nominal'!BQ$75)/$B$4</f>
        <v>#N/A</v>
      </c>
      <c r="BQ48" s="4" t="e">
        <f>('Per Capita Nominal'!BR48*'Per Capita Nominal'!BR$75)/$B$4</f>
        <v>#N/A</v>
      </c>
      <c r="BR48" s="4" t="e">
        <f>('Per Capita Nominal'!BS48*'Per Capita Nominal'!BS$75)/$B$4</f>
        <v>#N/A</v>
      </c>
      <c r="BS48" s="4" t="e">
        <f>('Per Capita Nominal'!BT48*'Per Capita Nominal'!BT$75)/$B$4</f>
        <v>#N/A</v>
      </c>
      <c r="BT48" s="4" t="e">
        <f>('Per Capita Nominal'!BU48*'Per Capita Nominal'!BU$75)/$B$4</f>
        <v>#N/A</v>
      </c>
      <c r="BU48" s="4" t="e">
        <f>('Per Capita Nominal'!BV48*'Per Capita Nominal'!BV$75)/$B$4</f>
        <v>#N/A</v>
      </c>
      <c r="BV48" s="4" t="e">
        <f>('Per Capita Nominal'!BW48*'Per Capita Nominal'!BW$75)/$B$4</f>
        <v>#N/A</v>
      </c>
      <c r="BW48" s="4" t="e">
        <f>('Per Capita Nominal'!BX48*'Per Capita Nominal'!BX$75)/$B$4</f>
        <v>#N/A</v>
      </c>
      <c r="BX48" s="4" t="e">
        <f>('Per Capita Nominal'!BY48*'Per Capita Nominal'!BY$75)/$B$4</f>
        <v>#N/A</v>
      </c>
      <c r="BY48" s="4" t="e">
        <f>('Per Capita Nominal'!BZ48*'Per Capita Nominal'!BZ$75)/$B$4</f>
        <v>#N/A</v>
      </c>
      <c r="BZ48" s="4" t="e">
        <f>('Per Capita Nominal'!CA48*'Per Capita Nominal'!CA$75)/$B$4</f>
        <v>#N/A</v>
      </c>
      <c r="CA48" s="4" t="e">
        <f>('Per Capita Nominal'!CB48*'Per Capita Nominal'!CB$75)/$B$4</f>
        <v>#N/A</v>
      </c>
      <c r="CB48" s="4" t="e">
        <f>('Per Capita Nominal'!CC48*'Per Capita Nominal'!CC$75)/$B$4</f>
        <v>#N/A</v>
      </c>
      <c r="CC48" s="4" t="e">
        <f>('Per Capita Nominal'!CD48*'Per Capita Nominal'!CD$75)/$B$4</f>
        <v>#N/A</v>
      </c>
      <c r="CD48" s="4" t="e">
        <f>('Per Capita Nominal'!CE48*'Per Capita Nominal'!CE$75)/$B$4</f>
        <v>#N/A</v>
      </c>
      <c r="CE48" s="4" t="e">
        <f>('Per Capita Nominal'!CF48*'Per Capita Nominal'!CF$75)/$B$4</f>
        <v>#N/A</v>
      </c>
      <c r="CF48" s="4" t="e">
        <f>('Per Capita Nominal'!CG48*'Per Capita Nominal'!CG$75)/$B$4</f>
        <v>#N/A</v>
      </c>
      <c r="CG48" s="4" t="e">
        <f>('Per Capita Nominal'!CH48*'Per Capita Nominal'!CH$75)/$B$4</f>
        <v>#N/A</v>
      </c>
      <c r="CH48" s="4" t="e">
        <f>('Per Capita Nominal'!CI48*'Per Capita Nominal'!CI$75)/$B$4</f>
        <v>#N/A</v>
      </c>
      <c r="CI48" s="4" t="e">
        <f>('Per Capita Nominal'!CJ48*'Per Capita Nominal'!CJ$75)/$B$4</f>
        <v>#N/A</v>
      </c>
      <c r="CJ48" s="4" t="e">
        <f>('Per Capita Nominal'!CK48*'Per Capita Nominal'!CK$75)/$B$4</f>
        <v>#N/A</v>
      </c>
      <c r="CK48" s="4" t="e">
        <f>('Per Capita Nominal'!CL48*'Per Capita Nominal'!CL$75)/$B$4</f>
        <v>#N/A</v>
      </c>
      <c r="CL48" s="4" t="e">
        <f>('Per Capita Nominal'!CM48*'Per Capita Nominal'!CM$75)/$B$4</f>
        <v>#N/A</v>
      </c>
      <c r="CM48" s="4" t="e">
        <f>('Per Capita Nominal'!CN48*'Per Capita Nominal'!CN$75)/$B$4</f>
        <v>#N/A</v>
      </c>
      <c r="CN48" s="4" t="e">
        <f>('Per Capita Nominal'!CO48*'Per Capita Nominal'!CO$75)/$B$4</f>
        <v>#N/A</v>
      </c>
      <c r="CO48" s="4" t="e">
        <f>('Per Capita Nominal'!CP48*'Per Capita Nominal'!CP$75)/$B$4</f>
        <v>#N/A</v>
      </c>
    </row>
    <row r="49" spans="1:93" outlineLevel="4">
      <c r="A49" s="206" t="s">
        <v>409</v>
      </c>
      <c r="B49" s="4" t="e">
        <f t="shared" si="1"/>
        <v>#N/A</v>
      </c>
      <c r="C49" s="10" t="e">
        <f>('Per Capita Nominal'!D49*'Per Capita Nominal'!D$75)/$B$4</f>
        <v>#N/A</v>
      </c>
      <c r="D49" s="4" t="e">
        <f>('Per Capita Nominal'!E49*'Per Capita Nominal'!E$75)/$B$4</f>
        <v>#N/A</v>
      </c>
      <c r="E49" s="4" t="e">
        <f>('Per Capita Nominal'!F49*'Per Capita Nominal'!F$75)/$B$4</f>
        <v>#N/A</v>
      </c>
      <c r="F49" s="4" t="e">
        <f>('Per Capita Nominal'!G49*'Per Capita Nominal'!G$75)/$B$4</f>
        <v>#N/A</v>
      </c>
      <c r="G49" s="4" t="e">
        <f>('Per Capita Nominal'!H49*'Per Capita Nominal'!H$75)/$B$4</f>
        <v>#N/A</v>
      </c>
      <c r="H49" s="4" t="e">
        <f>('Per Capita Nominal'!I49*'Per Capita Nominal'!I$75)/$B$4</f>
        <v>#N/A</v>
      </c>
      <c r="I49" s="4" t="e">
        <f>('Per Capita Nominal'!J49*'Per Capita Nominal'!J$75)/$B$4</f>
        <v>#N/A</v>
      </c>
      <c r="J49" s="4" t="e">
        <f>('Per Capita Nominal'!K49*'Per Capita Nominal'!K$75)/$B$4</f>
        <v>#N/A</v>
      </c>
      <c r="K49" s="4" t="e">
        <f>('Per Capita Nominal'!L49*'Per Capita Nominal'!L$75)/$B$4</f>
        <v>#N/A</v>
      </c>
      <c r="L49" s="4" t="e">
        <f>('Per Capita Nominal'!M49*'Per Capita Nominal'!M$75)/$B$4</f>
        <v>#N/A</v>
      </c>
      <c r="M49" s="4" t="e">
        <f>('Per Capita Nominal'!N49*'Per Capita Nominal'!N$75)/$B$4</f>
        <v>#N/A</v>
      </c>
      <c r="N49" s="4" t="e">
        <f>('Per Capita Nominal'!O49*'Per Capita Nominal'!O$75)/$B$4</f>
        <v>#N/A</v>
      </c>
      <c r="O49" s="4" t="e">
        <f>('Per Capita Nominal'!P49*'Per Capita Nominal'!P$75)/$B$4</f>
        <v>#N/A</v>
      </c>
      <c r="P49" s="4" t="e">
        <f>('Per Capita Nominal'!Q49*'Per Capita Nominal'!Q$75)/$B$4</f>
        <v>#N/A</v>
      </c>
      <c r="Q49" s="4" t="e">
        <f>('Per Capita Nominal'!R49*'Per Capita Nominal'!R$75)/$B$4</f>
        <v>#N/A</v>
      </c>
      <c r="R49" s="4" t="e">
        <f>('Per Capita Nominal'!S49*'Per Capita Nominal'!S$75)/$B$4</f>
        <v>#N/A</v>
      </c>
      <c r="S49" s="4" t="e">
        <f>('Per Capita Nominal'!T49*'Per Capita Nominal'!T$75)/$B$4</f>
        <v>#N/A</v>
      </c>
      <c r="T49" s="4" t="e">
        <f>('Per Capita Nominal'!U49*'Per Capita Nominal'!U$75)/$B$4</f>
        <v>#N/A</v>
      </c>
      <c r="U49" s="4" t="e">
        <f>('Per Capita Nominal'!V49*'Per Capita Nominal'!V$75)/$B$4</f>
        <v>#N/A</v>
      </c>
      <c r="V49" s="4" t="e">
        <f>('Per Capita Nominal'!W49*'Per Capita Nominal'!W$75)/$B$4</f>
        <v>#N/A</v>
      </c>
      <c r="W49" s="4" t="e">
        <f>('Per Capita Nominal'!X49*'Per Capita Nominal'!X$75)/$B$4</f>
        <v>#N/A</v>
      </c>
      <c r="X49" s="4" t="e">
        <f>('Per Capita Nominal'!Y49*'Per Capita Nominal'!Y$75)/$B$4</f>
        <v>#N/A</v>
      </c>
      <c r="Y49" s="4" t="e">
        <f>('Per Capita Nominal'!Z49*'Per Capita Nominal'!Z$75)/$B$4</f>
        <v>#N/A</v>
      </c>
      <c r="Z49" s="4" t="e">
        <f>('Per Capita Nominal'!AA49*'Per Capita Nominal'!AA$75)/$B$4</f>
        <v>#N/A</v>
      </c>
      <c r="AA49" s="4" t="e">
        <f>('Per Capita Nominal'!AB49*'Per Capita Nominal'!AB$75)/$B$4</f>
        <v>#N/A</v>
      </c>
      <c r="AB49" s="4" t="e">
        <f>('Per Capita Nominal'!AC49*'Per Capita Nominal'!AC$75)/$B$4</f>
        <v>#N/A</v>
      </c>
      <c r="AC49" s="4" t="e">
        <f>('Per Capita Nominal'!AD49*'Per Capita Nominal'!AD$75)/$B$4</f>
        <v>#N/A</v>
      </c>
      <c r="AD49" s="4" t="e">
        <f>('Per Capita Nominal'!AE49*'Per Capita Nominal'!AE$75)/$B$4</f>
        <v>#N/A</v>
      </c>
      <c r="AE49" s="4" t="e">
        <f>('Per Capita Nominal'!AF49*'Per Capita Nominal'!AF$75)/$B$4</f>
        <v>#N/A</v>
      </c>
      <c r="AF49" s="4" t="e">
        <f>('Per Capita Nominal'!AG49*'Per Capita Nominal'!AG$75)/$B$4</f>
        <v>#N/A</v>
      </c>
      <c r="AG49" s="4" t="e">
        <f>('Per Capita Nominal'!AH49*'Per Capita Nominal'!AH$75)/$B$4</f>
        <v>#N/A</v>
      </c>
      <c r="AH49" s="4" t="e">
        <f>('Per Capita Nominal'!AI49*'Per Capita Nominal'!AI$75)/$B$4</f>
        <v>#N/A</v>
      </c>
      <c r="AI49" s="4" t="e">
        <f>('Per Capita Nominal'!AJ49*'Per Capita Nominal'!AJ$75)/$B$4</f>
        <v>#N/A</v>
      </c>
      <c r="AJ49" s="4" t="e">
        <f>('Per Capita Nominal'!AK49*'Per Capita Nominal'!AK$75)/$B$4</f>
        <v>#N/A</v>
      </c>
      <c r="AK49" s="4" t="e">
        <f>('Per Capita Nominal'!AL49*'Per Capita Nominal'!AL$75)/$B$4</f>
        <v>#N/A</v>
      </c>
      <c r="AL49" s="4" t="e">
        <f>('Per Capita Nominal'!AM49*'Per Capita Nominal'!AM$75)/$B$4</f>
        <v>#N/A</v>
      </c>
      <c r="AM49" s="4" t="e">
        <f>('Per Capita Nominal'!AN49*'Per Capita Nominal'!AN$75)/$B$4</f>
        <v>#N/A</v>
      </c>
      <c r="AN49" s="4" t="e">
        <f>('Per Capita Nominal'!AO49*'Per Capita Nominal'!AO$75)/$B$4</f>
        <v>#N/A</v>
      </c>
      <c r="AO49" s="4" t="e">
        <f>('Per Capita Nominal'!AP49*'Per Capita Nominal'!AP$75)/$B$4</f>
        <v>#N/A</v>
      </c>
      <c r="AP49" s="4" t="e">
        <f>('Per Capita Nominal'!AQ49*'Per Capita Nominal'!AQ$75)/$B$4</f>
        <v>#N/A</v>
      </c>
      <c r="AQ49" s="4" t="e">
        <f>('Per Capita Nominal'!AR49*'Per Capita Nominal'!AR$75)/$B$4</f>
        <v>#N/A</v>
      </c>
      <c r="AR49" s="4" t="e">
        <f>('Per Capita Nominal'!AS49*'Per Capita Nominal'!AS$75)/$B$4</f>
        <v>#N/A</v>
      </c>
      <c r="AS49" s="4" t="e">
        <f>('Per Capita Nominal'!AT49*'Per Capita Nominal'!AT$75)/$B$4</f>
        <v>#N/A</v>
      </c>
      <c r="AT49" s="4" t="e">
        <f>('Per Capita Nominal'!AU49*'Per Capita Nominal'!AU$75)/$B$4</f>
        <v>#N/A</v>
      </c>
      <c r="AU49" s="4" t="e">
        <f>('Per Capita Nominal'!AV49*'Per Capita Nominal'!AV$75)/$B$4</f>
        <v>#N/A</v>
      </c>
      <c r="AV49" s="4" t="e">
        <f>('Per Capita Nominal'!AW49*'Per Capita Nominal'!AW$75)/$B$4</f>
        <v>#N/A</v>
      </c>
      <c r="AW49" s="4" t="e">
        <f>('Per Capita Nominal'!AX49*'Per Capita Nominal'!AX$75)/$B$4</f>
        <v>#N/A</v>
      </c>
      <c r="AX49" s="4" t="e">
        <f>('Per Capita Nominal'!AY49*'Per Capita Nominal'!AY$75)/$B$4</f>
        <v>#N/A</v>
      </c>
      <c r="AY49" s="4" t="e">
        <f>('Per Capita Nominal'!AZ49*'Per Capita Nominal'!AZ$75)/$B$4</f>
        <v>#N/A</v>
      </c>
      <c r="AZ49" s="4" t="e">
        <f>('Per Capita Nominal'!BA49*'Per Capita Nominal'!BA$75)/$B$4</f>
        <v>#N/A</v>
      </c>
      <c r="BA49" s="4" t="e">
        <f>('Per Capita Nominal'!BB49*'Per Capita Nominal'!BB$75)/$B$4</f>
        <v>#N/A</v>
      </c>
      <c r="BB49" s="4" t="e">
        <f>('Per Capita Nominal'!BC49*'Per Capita Nominal'!BC$75)/$B$4</f>
        <v>#N/A</v>
      </c>
      <c r="BC49" s="4" t="e">
        <f>('Per Capita Nominal'!BD49*'Per Capita Nominal'!BD$75)/$B$4</f>
        <v>#N/A</v>
      </c>
      <c r="BD49" s="4" t="e">
        <f>('Per Capita Nominal'!BE49*'Per Capita Nominal'!BE$75)/$B$4</f>
        <v>#N/A</v>
      </c>
      <c r="BE49" s="4" t="e">
        <f>('Per Capita Nominal'!BF49*'Per Capita Nominal'!BF$75)/$B$4</f>
        <v>#N/A</v>
      </c>
      <c r="BF49" s="4" t="e">
        <f>('Per Capita Nominal'!BG49*'Per Capita Nominal'!BG$75)/$B$4</f>
        <v>#N/A</v>
      </c>
      <c r="BG49" s="4" t="e">
        <f>('Per Capita Nominal'!BH49*'Per Capita Nominal'!BH$75)/$B$4</f>
        <v>#N/A</v>
      </c>
      <c r="BH49" s="4" t="e">
        <f>('Per Capita Nominal'!BI49*'Per Capita Nominal'!BI$75)/$B$4</f>
        <v>#N/A</v>
      </c>
      <c r="BI49" s="4" t="e">
        <f>('Per Capita Nominal'!BJ49*'Per Capita Nominal'!BJ$75)/$B$4</f>
        <v>#N/A</v>
      </c>
      <c r="BJ49" s="4" t="e">
        <f>('Per Capita Nominal'!BK49*'Per Capita Nominal'!BK$75)/$B$4</f>
        <v>#N/A</v>
      </c>
      <c r="BK49" s="4" t="e">
        <f>('Per Capita Nominal'!BL49*'Per Capita Nominal'!BL$75)/$B$4</f>
        <v>#N/A</v>
      </c>
      <c r="BL49" s="4" t="e">
        <f>('Per Capita Nominal'!BM49*'Per Capita Nominal'!BM$75)/$B$4</f>
        <v>#N/A</v>
      </c>
      <c r="BM49" s="4" t="e">
        <f>('Per Capita Nominal'!BN49*'Per Capita Nominal'!BN$75)/$B$4</f>
        <v>#N/A</v>
      </c>
      <c r="BN49" s="4" t="e">
        <f>('Per Capita Nominal'!BO49*'Per Capita Nominal'!BO$75)/$B$4</f>
        <v>#N/A</v>
      </c>
      <c r="BO49" s="4" t="e">
        <f>('Per Capita Nominal'!BP49*'Per Capita Nominal'!BP$75)/$B$4</f>
        <v>#N/A</v>
      </c>
      <c r="BP49" s="4" t="e">
        <f>('Per Capita Nominal'!BQ49*'Per Capita Nominal'!BQ$75)/$B$4</f>
        <v>#N/A</v>
      </c>
      <c r="BQ49" s="4" t="e">
        <f>('Per Capita Nominal'!BR49*'Per Capita Nominal'!BR$75)/$B$4</f>
        <v>#N/A</v>
      </c>
      <c r="BR49" s="4" t="e">
        <f>('Per Capita Nominal'!BS49*'Per Capita Nominal'!BS$75)/$B$4</f>
        <v>#N/A</v>
      </c>
      <c r="BS49" s="4" t="e">
        <f>('Per Capita Nominal'!BT49*'Per Capita Nominal'!BT$75)/$B$4</f>
        <v>#N/A</v>
      </c>
      <c r="BT49" s="4" t="e">
        <f>('Per Capita Nominal'!BU49*'Per Capita Nominal'!BU$75)/$B$4</f>
        <v>#N/A</v>
      </c>
      <c r="BU49" s="4" t="e">
        <f>('Per Capita Nominal'!BV49*'Per Capita Nominal'!BV$75)/$B$4</f>
        <v>#N/A</v>
      </c>
      <c r="BV49" s="4" t="e">
        <f>('Per Capita Nominal'!BW49*'Per Capita Nominal'!BW$75)/$B$4</f>
        <v>#N/A</v>
      </c>
      <c r="BW49" s="4" t="e">
        <f>('Per Capita Nominal'!BX49*'Per Capita Nominal'!BX$75)/$B$4</f>
        <v>#N/A</v>
      </c>
      <c r="BX49" s="4" t="e">
        <f>('Per Capita Nominal'!BY49*'Per Capita Nominal'!BY$75)/$B$4</f>
        <v>#N/A</v>
      </c>
      <c r="BY49" s="4" t="e">
        <f>('Per Capita Nominal'!BZ49*'Per Capita Nominal'!BZ$75)/$B$4</f>
        <v>#N/A</v>
      </c>
      <c r="BZ49" s="4" t="e">
        <f>('Per Capita Nominal'!CA49*'Per Capita Nominal'!CA$75)/$B$4</f>
        <v>#N/A</v>
      </c>
      <c r="CA49" s="4" t="e">
        <f>('Per Capita Nominal'!CB49*'Per Capita Nominal'!CB$75)/$B$4</f>
        <v>#N/A</v>
      </c>
      <c r="CB49" s="4" t="e">
        <f>('Per Capita Nominal'!CC49*'Per Capita Nominal'!CC$75)/$B$4</f>
        <v>#N/A</v>
      </c>
      <c r="CC49" s="4" t="e">
        <f>('Per Capita Nominal'!CD49*'Per Capita Nominal'!CD$75)/$B$4</f>
        <v>#N/A</v>
      </c>
      <c r="CD49" s="4" t="e">
        <f>('Per Capita Nominal'!CE49*'Per Capita Nominal'!CE$75)/$B$4</f>
        <v>#N/A</v>
      </c>
      <c r="CE49" s="4" t="e">
        <f>('Per Capita Nominal'!CF49*'Per Capita Nominal'!CF$75)/$B$4</f>
        <v>#N/A</v>
      </c>
      <c r="CF49" s="4" t="e">
        <f>('Per Capita Nominal'!CG49*'Per Capita Nominal'!CG$75)/$B$4</f>
        <v>#N/A</v>
      </c>
      <c r="CG49" s="4" t="e">
        <f>('Per Capita Nominal'!CH49*'Per Capita Nominal'!CH$75)/$B$4</f>
        <v>#N/A</v>
      </c>
      <c r="CH49" s="4" t="e">
        <f>('Per Capita Nominal'!CI49*'Per Capita Nominal'!CI$75)/$B$4</f>
        <v>#N/A</v>
      </c>
      <c r="CI49" s="4" t="e">
        <f>('Per Capita Nominal'!CJ49*'Per Capita Nominal'!CJ$75)/$B$4</f>
        <v>#N/A</v>
      </c>
      <c r="CJ49" s="4" t="e">
        <f>('Per Capita Nominal'!CK49*'Per Capita Nominal'!CK$75)/$B$4</f>
        <v>#N/A</v>
      </c>
      <c r="CK49" s="4" t="e">
        <f>('Per Capita Nominal'!CL49*'Per Capita Nominal'!CL$75)/$B$4</f>
        <v>#N/A</v>
      </c>
      <c r="CL49" s="4" t="e">
        <f>('Per Capita Nominal'!CM49*'Per Capita Nominal'!CM$75)/$B$4</f>
        <v>#N/A</v>
      </c>
      <c r="CM49" s="4" t="e">
        <f>('Per Capita Nominal'!CN49*'Per Capita Nominal'!CN$75)/$B$4</f>
        <v>#N/A</v>
      </c>
      <c r="CN49" s="4" t="e">
        <f>('Per Capita Nominal'!CO49*'Per Capita Nominal'!CO$75)/$B$4</f>
        <v>#N/A</v>
      </c>
      <c r="CO49" s="4" t="e">
        <f>('Per Capita Nominal'!CP49*'Per Capita Nominal'!CP$75)/$B$4</f>
        <v>#N/A</v>
      </c>
    </row>
    <row r="50" spans="1:93" outlineLevel="4">
      <c r="A50" s="206" t="s">
        <v>410</v>
      </c>
      <c r="B50" s="4" t="e">
        <f t="shared" si="1"/>
        <v>#N/A</v>
      </c>
      <c r="C50" s="10" t="e">
        <f>('Per Capita Nominal'!D50*'Per Capita Nominal'!D$75)/$B$4</f>
        <v>#N/A</v>
      </c>
      <c r="D50" s="4" t="e">
        <f>('Per Capita Nominal'!E50*'Per Capita Nominal'!E$75)/$B$4</f>
        <v>#N/A</v>
      </c>
      <c r="E50" s="4" t="e">
        <f>('Per Capita Nominal'!F50*'Per Capita Nominal'!F$75)/$B$4</f>
        <v>#N/A</v>
      </c>
      <c r="F50" s="4" t="e">
        <f>('Per Capita Nominal'!G50*'Per Capita Nominal'!G$75)/$B$4</f>
        <v>#N/A</v>
      </c>
      <c r="G50" s="4" t="e">
        <f>('Per Capita Nominal'!H50*'Per Capita Nominal'!H$75)/$B$4</f>
        <v>#N/A</v>
      </c>
      <c r="H50" s="4" t="e">
        <f>('Per Capita Nominal'!I50*'Per Capita Nominal'!I$75)/$B$4</f>
        <v>#N/A</v>
      </c>
      <c r="I50" s="4" t="e">
        <f>('Per Capita Nominal'!J50*'Per Capita Nominal'!J$75)/$B$4</f>
        <v>#N/A</v>
      </c>
      <c r="J50" s="4" t="e">
        <f>('Per Capita Nominal'!K50*'Per Capita Nominal'!K$75)/$B$4</f>
        <v>#N/A</v>
      </c>
      <c r="K50" s="4" t="e">
        <f>('Per Capita Nominal'!L50*'Per Capita Nominal'!L$75)/$B$4</f>
        <v>#N/A</v>
      </c>
      <c r="L50" s="4" t="e">
        <f>('Per Capita Nominal'!M50*'Per Capita Nominal'!M$75)/$B$4</f>
        <v>#N/A</v>
      </c>
      <c r="M50" s="4" t="e">
        <f>('Per Capita Nominal'!N50*'Per Capita Nominal'!N$75)/$B$4</f>
        <v>#N/A</v>
      </c>
      <c r="N50" s="4" t="e">
        <f>('Per Capita Nominal'!O50*'Per Capita Nominal'!O$75)/$B$4</f>
        <v>#N/A</v>
      </c>
      <c r="O50" s="4" t="e">
        <f>('Per Capita Nominal'!P50*'Per Capita Nominal'!P$75)/$B$4</f>
        <v>#N/A</v>
      </c>
      <c r="P50" s="4" t="e">
        <f>('Per Capita Nominal'!Q50*'Per Capita Nominal'!Q$75)/$B$4</f>
        <v>#N/A</v>
      </c>
      <c r="Q50" s="4" t="e">
        <f>('Per Capita Nominal'!R50*'Per Capita Nominal'!R$75)/$B$4</f>
        <v>#N/A</v>
      </c>
      <c r="R50" s="4" t="e">
        <f>('Per Capita Nominal'!S50*'Per Capita Nominal'!S$75)/$B$4</f>
        <v>#N/A</v>
      </c>
      <c r="S50" s="4" t="e">
        <f>('Per Capita Nominal'!T50*'Per Capita Nominal'!T$75)/$B$4</f>
        <v>#N/A</v>
      </c>
      <c r="T50" s="4" t="e">
        <f>('Per Capita Nominal'!U50*'Per Capita Nominal'!U$75)/$B$4</f>
        <v>#N/A</v>
      </c>
      <c r="U50" s="4" t="e">
        <f>('Per Capita Nominal'!V50*'Per Capita Nominal'!V$75)/$B$4</f>
        <v>#N/A</v>
      </c>
      <c r="V50" s="4" t="e">
        <f>('Per Capita Nominal'!W50*'Per Capita Nominal'!W$75)/$B$4</f>
        <v>#N/A</v>
      </c>
      <c r="W50" s="4" t="e">
        <f>('Per Capita Nominal'!X50*'Per Capita Nominal'!X$75)/$B$4</f>
        <v>#N/A</v>
      </c>
      <c r="X50" s="4" t="e">
        <f>('Per Capita Nominal'!Y50*'Per Capita Nominal'!Y$75)/$B$4</f>
        <v>#N/A</v>
      </c>
      <c r="Y50" s="4" t="e">
        <f>('Per Capita Nominal'!Z50*'Per Capita Nominal'!Z$75)/$B$4</f>
        <v>#N/A</v>
      </c>
      <c r="Z50" s="4" t="e">
        <f>('Per Capita Nominal'!AA50*'Per Capita Nominal'!AA$75)/$B$4</f>
        <v>#N/A</v>
      </c>
      <c r="AA50" s="4" t="e">
        <f>('Per Capita Nominal'!AB50*'Per Capita Nominal'!AB$75)/$B$4</f>
        <v>#N/A</v>
      </c>
      <c r="AB50" s="4" t="e">
        <f>('Per Capita Nominal'!AC50*'Per Capita Nominal'!AC$75)/$B$4</f>
        <v>#N/A</v>
      </c>
      <c r="AC50" s="4" t="e">
        <f>('Per Capita Nominal'!AD50*'Per Capita Nominal'!AD$75)/$B$4</f>
        <v>#N/A</v>
      </c>
      <c r="AD50" s="4" t="e">
        <f>('Per Capita Nominal'!AE50*'Per Capita Nominal'!AE$75)/$B$4</f>
        <v>#N/A</v>
      </c>
      <c r="AE50" s="4" t="e">
        <f>('Per Capita Nominal'!AF50*'Per Capita Nominal'!AF$75)/$B$4</f>
        <v>#N/A</v>
      </c>
      <c r="AF50" s="4" t="e">
        <f>('Per Capita Nominal'!AG50*'Per Capita Nominal'!AG$75)/$B$4</f>
        <v>#N/A</v>
      </c>
      <c r="AG50" s="4" t="e">
        <f>('Per Capita Nominal'!AH50*'Per Capita Nominal'!AH$75)/$B$4</f>
        <v>#N/A</v>
      </c>
      <c r="AH50" s="4" t="e">
        <f>('Per Capita Nominal'!AI50*'Per Capita Nominal'!AI$75)/$B$4</f>
        <v>#N/A</v>
      </c>
      <c r="AI50" s="4" t="e">
        <f>('Per Capita Nominal'!AJ50*'Per Capita Nominal'!AJ$75)/$B$4</f>
        <v>#N/A</v>
      </c>
      <c r="AJ50" s="4" t="e">
        <f>('Per Capita Nominal'!AK50*'Per Capita Nominal'!AK$75)/$B$4</f>
        <v>#N/A</v>
      </c>
      <c r="AK50" s="4" t="e">
        <f>('Per Capita Nominal'!AL50*'Per Capita Nominal'!AL$75)/$B$4</f>
        <v>#N/A</v>
      </c>
      <c r="AL50" s="4" t="e">
        <f>('Per Capita Nominal'!AM50*'Per Capita Nominal'!AM$75)/$B$4</f>
        <v>#N/A</v>
      </c>
      <c r="AM50" s="4" t="e">
        <f>('Per Capita Nominal'!AN50*'Per Capita Nominal'!AN$75)/$B$4</f>
        <v>#N/A</v>
      </c>
      <c r="AN50" s="4" t="e">
        <f>('Per Capita Nominal'!AO50*'Per Capita Nominal'!AO$75)/$B$4</f>
        <v>#N/A</v>
      </c>
      <c r="AO50" s="4" t="e">
        <f>('Per Capita Nominal'!AP50*'Per Capita Nominal'!AP$75)/$B$4</f>
        <v>#N/A</v>
      </c>
      <c r="AP50" s="4" t="e">
        <f>('Per Capita Nominal'!AQ50*'Per Capita Nominal'!AQ$75)/$B$4</f>
        <v>#N/A</v>
      </c>
      <c r="AQ50" s="4" t="e">
        <f>('Per Capita Nominal'!AR50*'Per Capita Nominal'!AR$75)/$B$4</f>
        <v>#N/A</v>
      </c>
      <c r="AR50" s="4" t="e">
        <f>('Per Capita Nominal'!AS50*'Per Capita Nominal'!AS$75)/$B$4</f>
        <v>#N/A</v>
      </c>
      <c r="AS50" s="4" t="e">
        <f>('Per Capita Nominal'!AT50*'Per Capita Nominal'!AT$75)/$B$4</f>
        <v>#N/A</v>
      </c>
      <c r="AT50" s="4" t="e">
        <f>('Per Capita Nominal'!AU50*'Per Capita Nominal'!AU$75)/$B$4</f>
        <v>#N/A</v>
      </c>
      <c r="AU50" s="4" t="e">
        <f>('Per Capita Nominal'!AV50*'Per Capita Nominal'!AV$75)/$B$4</f>
        <v>#N/A</v>
      </c>
      <c r="AV50" s="4" t="e">
        <f>('Per Capita Nominal'!AW50*'Per Capita Nominal'!AW$75)/$B$4</f>
        <v>#N/A</v>
      </c>
      <c r="AW50" s="4" t="e">
        <f>('Per Capita Nominal'!AX50*'Per Capita Nominal'!AX$75)/$B$4</f>
        <v>#N/A</v>
      </c>
      <c r="AX50" s="4" t="e">
        <f>('Per Capita Nominal'!AY50*'Per Capita Nominal'!AY$75)/$B$4</f>
        <v>#N/A</v>
      </c>
      <c r="AY50" s="4" t="e">
        <f>('Per Capita Nominal'!AZ50*'Per Capita Nominal'!AZ$75)/$B$4</f>
        <v>#N/A</v>
      </c>
      <c r="AZ50" s="4" t="e">
        <f>('Per Capita Nominal'!BA50*'Per Capita Nominal'!BA$75)/$B$4</f>
        <v>#N/A</v>
      </c>
      <c r="BA50" s="4" t="e">
        <f>('Per Capita Nominal'!BB50*'Per Capita Nominal'!BB$75)/$B$4</f>
        <v>#N/A</v>
      </c>
      <c r="BB50" s="4" t="e">
        <f>('Per Capita Nominal'!BC50*'Per Capita Nominal'!BC$75)/$B$4</f>
        <v>#N/A</v>
      </c>
      <c r="BC50" s="4" t="e">
        <f>('Per Capita Nominal'!BD50*'Per Capita Nominal'!BD$75)/$B$4</f>
        <v>#N/A</v>
      </c>
      <c r="BD50" s="4" t="e">
        <f>('Per Capita Nominal'!BE50*'Per Capita Nominal'!BE$75)/$B$4</f>
        <v>#N/A</v>
      </c>
      <c r="BE50" s="4" t="e">
        <f>('Per Capita Nominal'!BF50*'Per Capita Nominal'!BF$75)/$B$4</f>
        <v>#N/A</v>
      </c>
      <c r="BF50" s="4" t="e">
        <f>('Per Capita Nominal'!BG50*'Per Capita Nominal'!BG$75)/$B$4</f>
        <v>#N/A</v>
      </c>
      <c r="BG50" s="4" t="e">
        <f>('Per Capita Nominal'!BH50*'Per Capita Nominal'!BH$75)/$B$4</f>
        <v>#N/A</v>
      </c>
      <c r="BH50" s="4" t="e">
        <f>('Per Capita Nominal'!BI50*'Per Capita Nominal'!BI$75)/$B$4</f>
        <v>#N/A</v>
      </c>
      <c r="BI50" s="4" t="e">
        <f>('Per Capita Nominal'!BJ50*'Per Capita Nominal'!BJ$75)/$B$4</f>
        <v>#N/A</v>
      </c>
      <c r="BJ50" s="4" t="e">
        <f>('Per Capita Nominal'!BK50*'Per Capita Nominal'!BK$75)/$B$4</f>
        <v>#N/A</v>
      </c>
      <c r="BK50" s="4" t="e">
        <f>('Per Capita Nominal'!BL50*'Per Capita Nominal'!BL$75)/$B$4</f>
        <v>#N/A</v>
      </c>
      <c r="BL50" s="4" t="e">
        <f>('Per Capita Nominal'!BM50*'Per Capita Nominal'!BM$75)/$B$4</f>
        <v>#N/A</v>
      </c>
      <c r="BM50" s="4" t="e">
        <f>('Per Capita Nominal'!BN50*'Per Capita Nominal'!BN$75)/$B$4</f>
        <v>#N/A</v>
      </c>
      <c r="BN50" s="4" t="e">
        <f>('Per Capita Nominal'!BO50*'Per Capita Nominal'!BO$75)/$B$4</f>
        <v>#N/A</v>
      </c>
      <c r="BO50" s="4" t="e">
        <f>('Per Capita Nominal'!BP50*'Per Capita Nominal'!BP$75)/$B$4</f>
        <v>#N/A</v>
      </c>
      <c r="BP50" s="4" t="e">
        <f>('Per Capita Nominal'!BQ50*'Per Capita Nominal'!BQ$75)/$B$4</f>
        <v>#N/A</v>
      </c>
      <c r="BQ50" s="4" t="e">
        <f>('Per Capita Nominal'!BR50*'Per Capita Nominal'!BR$75)/$B$4</f>
        <v>#N/A</v>
      </c>
      <c r="BR50" s="4" t="e">
        <f>('Per Capita Nominal'!BS50*'Per Capita Nominal'!BS$75)/$B$4</f>
        <v>#N/A</v>
      </c>
      <c r="BS50" s="4" t="e">
        <f>('Per Capita Nominal'!BT50*'Per Capita Nominal'!BT$75)/$B$4</f>
        <v>#N/A</v>
      </c>
      <c r="BT50" s="4" t="e">
        <f>('Per Capita Nominal'!BU50*'Per Capita Nominal'!BU$75)/$B$4</f>
        <v>#N/A</v>
      </c>
      <c r="BU50" s="4" t="e">
        <f>('Per Capita Nominal'!BV50*'Per Capita Nominal'!BV$75)/$B$4</f>
        <v>#N/A</v>
      </c>
      <c r="BV50" s="4" t="e">
        <f>('Per Capita Nominal'!BW50*'Per Capita Nominal'!BW$75)/$B$4</f>
        <v>#N/A</v>
      </c>
      <c r="BW50" s="4" t="e">
        <f>('Per Capita Nominal'!BX50*'Per Capita Nominal'!BX$75)/$B$4</f>
        <v>#N/A</v>
      </c>
      <c r="BX50" s="4" t="e">
        <f>('Per Capita Nominal'!BY50*'Per Capita Nominal'!BY$75)/$B$4</f>
        <v>#N/A</v>
      </c>
      <c r="BY50" s="4" t="e">
        <f>('Per Capita Nominal'!BZ50*'Per Capita Nominal'!BZ$75)/$B$4</f>
        <v>#N/A</v>
      </c>
      <c r="BZ50" s="4" t="e">
        <f>('Per Capita Nominal'!CA50*'Per Capita Nominal'!CA$75)/$B$4</f>
        <v>#N/A</v>
      </c>
      <c r="CA50" s="4" t="e">
        <f>('Per Capita Nominal'!CB50*'Per Capita Nominal'!CB$75)/$B$4</f>
        <v>#N/A</v>
      </c>
      <c r="CB50" s="4" t="e">
        <f>('Per Capita Nominal'!CC50*'Per Capita Nominal'!CC$75)/$B$4</f>
        <v>#N/A</v>
      </c>
      <c r="CC50" s="4" t="e">
        <f>('Per Capita Nominal'!CD50*'Per Capita Nominal'!CD$75)/$B$4</f>
        <v>#N/A</v>
      </c>
      <c r="CD50" s="4" t="e">
        <f>('Per Capita Nominal'!CE50*'Per Capita Nominal'!CE$75)/$B$4</f>
        <v>#N/A</v>
      </c>
      <c r="CE50" s="4" t="e">
        <f>('Per Capita Nominal'!CF50*'Per Capita Nominal'!CF$75)/$B$4</f>
        <v>#N/A</v>
      </c>
      <c r="CF50" s="4" t="e">
        <f>('Per Capita Nominal'!CG50*'Per Capita Nominal'!CG$75)/$B$4</f>
        <v>#N/A</v>
      </c>
      <c r="CG50" s="4" t="e">
        <f>('Per Capita Nominal'!CH50*'Per Capita Nominal'!CH$75)/$B$4</f>
        <v>#N/A</v>
      </c>
      <c r="CH50" s="4" t="e">
        <f>('Per Capita Nominal'!CI50*'Per Capita Nominal'!CI$75)/$B$4</f>
        <v>#N/A</v>
      </c>
      <c r="CI50" s="4" t="e">
        <f>('Per Capita Nominal'!CJ50*'Per Capita Nominal'!CJ$75)/$B$4</f>
        <v>#N/A</v>
      </c>
      <c r="CJ50" s="4" t="e">
        <f>('Per Capita Nominal'!CK50*'Per Capita Nominal'!CK$75)/$B$4</f>
        <v>#N/A</v>
      </c>
      <c r="CK50" s="4" t="e">
        <f>('Per Capita Nominal'!CL50*'Per Capita Nominal'!CL$75)/$B$4</f>
        <v>#N/A</v>
      </c>
      <c r="CL50" s="4" t="e">
        <f>('Per Capita Nominal'!CM50*'Per Capita Nominal'!CM$75)/$B$4</f>
        <v>#N/A</v>
      </c>
      <c r="CM50" s="4" t="e">
        <f>('Per Capita Nominal'!CN50*'Per Capita Nominal'!CN$75)/$B$4</f>
        <v>#N/A</v>
      </c>
      <c r="CN50" s="4" t="e">
        <f>('Per Capita Nominal'!CO50*'Per Capita Nominal'!CO$75)/$B$4</f>
        <v>#N/A</v>
      </c>
      <c r="CO50" s="4" t="e">
        <f>('Per Capita Nominal'!CP50*'Per Capita Nominal'!CP$75)/$B$4</f>
        <v>#N/A</v>
      </c>
    </row>
    <row r="51" spans="1:93" outlineLevel="5">
      <c r="A51" s="235" t="s">
        <v>383</v>
      </c>
      <c r="B51" s="4" t="e">
        <f t="shared" si="0"/>
        <v>#N/A</v>
      </c>
      <c r="C51" s="10" t="e">
        <f>('Per Capita Nominal'!D51*'Per Capita Nominal'!D$75)/$B$4</f>
        <v>#N/A</v>
      </c>
      <c r="D51" s="4" t="e">
        <f>('Per Capita Nominal'!E51*'Per Capita Nominal'!E$75)/$B$4</f>
        <v>#N/A</v>
      </c>
      <c r="E51" s="4" t="e">
        <f>('Per Capita Nominal'!F51*'Per Capita Nominal'!F$75)/$B$4</f>
        <v>#N/A</v>
      </c>
      <c r="F51" s="4" t="e">
        <f>('Per Capita Nominal'!G51*'Per Capita Nominal'!G$75)/$B$4</f>
        <v>#N/A</v>
      </c>
      <c r="G51" s="4" t="e">
        <f>('Per Capita Nominal'!H51*'Per Capita Nominal'!H$75)/$B$4</f>
        <v>#N/A</v>
      </c>
      <c r="H51" s="4" t="e">
        <f>('Per Capita Nominal'!I51*'Per Capita Nominal'!I$75)/$B$4</f>
        <v>#N/A</v>
      </c>
      <c r="I51" s="4" t="e">
        <f>('Per Capita Nominal'!J51*'Per Capita Nominal'!J$75)/$B$4</f>
        <v>#N/A</v>
      </c>
      <c r="J51" s="4" t="e">
        <f>('Per Capita Nominal'!K51*'Per Capita Nominal'!K$75)/$B$4</f>
        <v>#N/A</v>
      </c>
      <c r="K51" s="4" t="e">
        <f>('Per Capita Nominal'!L51*'Per Capita Nominal'!L$75)/$B$4</f>
        <v>#N/A</v>
      </c>
      <c r="L51" s="4" t="e">
        <f>('Per Capita Nominal'!M51*'Per Capita Nominal'!M$75)/$B$4</f>
        <v>#N/A</v>
      </c>
      <c r="M51" s="4" t="e">
        <f>('Per Capita Nominal'!N51*'Per Capita Nominal'!N$75)/$B$4</f>
        <v>#N/A</v>
      </c>
      <c r="N51" s="4" t="e">
        <f>('Per Capita Nominal'!O51*'Per Capita Nominal'!O$75)/$B$4</f>
        <v>#N/A</v>
      </c>
      <c r="O51" s="4" t="e">
        <f>('Per Capita Nominal'!P51*'Per Capita Nominal'!P$75)/$B$4</f>
        <v>#N/A</v>
      </c>
      <c r="P51" s="4" t="e">
        <f>('Per Capita Nominal'!Q51*'Per Capita Nominal'!Q$75)/$B$4</f>
        <v>#N/A</v>
      </c>
      <c r="Q51" s="4" t="e">
        <f>('Per Capita Nominal'!R51*'Per Capita Nominal'!R$75)/$B$4</f>
        <v>#N/A</v>
      </c>
      <c r="R51" s="4" t="e">
        <f>('Per Capita Nominal'!S51*'Per Capita Nominal'!S$75)/$B$4</f>
        <v>#N/A</v>
      </c>
      <c r="S51" s="4" t="e">
        <f>('Per Capita Nominal'!T51*'Per Capita Nominal'!T$75)/$B$4</f>
        <v>#N/A</v>
      </c>
      <c r="T51" s="4" t="e">
        <f>('Per Capita Nominal'!U51*'Per Capita Nominal'!U$75)/$B$4</f>
        <v>#N/A</v>
      </c>
      <c r="U51" s="4" t="e">
        <f>('Per Capita Nominal'!V51*'Per Capita Nominal'!V$75)/$B$4</f>
        <v>#N/A</v>
      </c>
      <c r="V51" s="4" t="e">
        <f>('Per Capita Nominal'!W51*'Per Capita Nominal'!W$75)/$B$4</f>
        <v>#N/A</v>
      </c>
      <c r="W51" s="4" t="e">
        <f>('Per Capita Nominal'!X51*'Per Capita Nominal'!X$75)/$B$4</f>
        <v>#N/A</v>
      </c>
      <c r="X51" s="4" t="e">
        <f>('Per Capita Nominal'!Y51*'Per Capita Nominal'!Y$75)/$B$4</f>
        <v>#N/A</v>
      </c>
      <c r="Y51" s="4" t="e">
        <f>('Per Capita Nominal'!Z51*'Per Capita Nominal'!Z$75)/$B$4</f>
        <v>#N/A</v>
      </c>
      <c r="Z51" s="4" t="e">
        <f>('Per Capita Nominal'!AA51*'Per Capita Nominal'!AA$75)/$B$4</f>
        <v>#N/A</v>
      </c>
      <c r="AA51" s="4" t="e">
        <f>('Per Capita Nominal'!AB51*'Per Capita Nominal'!AB$75)/$B$4</f>
        <v>#N/A</v>
      </c>
      <c r="AB51" s="4" t="e">
        <f>('Per Capita Nominal'!AC51*'Per Capita Nominal'!AC$75)/$B$4</f>
        <v>#N/A</v>
      </c>
      <c r="AC51" s="4" t="e">
        <f>('Per Capita Nominal'!AD51*'Per Capita Nominal'!AD$75)/$B$4</f>
        <v>#N/A</v>
      </c>
      <c r="AD51" s="4" t="e">
        <f>('Per Capita Nominal'!AE51*'Per Capita Nominal'!AE$75)/$B$4</f>
        <v>#N/A</v>
      </c>
      <c r="AE51" s="4" t="e">
        <f>('Per Capita Nominal'!AF51*'Per Capita Nominal'!AF$75)/$B$4</f>
        <v>#N/A</v>
      </c>
      <c r="AF51" s="4" t="e">
        <f>('Per Capita Nominal'!AG51*'Per Capita Nominal'!AG$75)/$B$4</f>
        <v>#N/A</v>
      </c>
      <c r="AG51" s="4" t="e">
        <f>('Per Capita Nominal'!AH51*'Per Capita Nominal'!AH$75)/$B$4</f>
        <v>#N/A</v>
      </c>
      <c r="AH51" s="4" t="e">
        <f>('Per Capita Nominal'!AI51*'Per Capita Nominal'!AI$75)/$B$4</f>
        <v>#N/A</v>
      </c>
      <c r="AI51" s="4" t="e">
        <f>('Per Capita Nominal'!AJ51*'Per Capita Nominal'!AJ$75)/$B$4</f>
        <v>#N/A</v>
      </c>
      <c r="AJ51" s="4" t="e">
        <f>('Per Capita Nominal'!AK51*'Per Capita Nominal'!AK$75)/$B$4</f>
        <v>#N/A</v>
      </c>
      <c r="AK51" s="4" t="e">
        <f>('Per Capita Nominal'!AL51*'Per Capita Nominal'!AL$75)/$B$4</f>
        <v>#N/A</v>
      </c>
      <c r="AL51" s="4" t="e">
        <f>('Per Capita Nominal'!AM51*'Per Capita Nominal'!AM$75)/$B$4</f>
        <v>#N/A</v>
      </c>
      <c r="AM51" s="4" t="e">
        <f>('Per Capita Nominal'!AN51*'Per Capita Nominal'!AN$75)/$B$4</f>
        <v>#N/A</v>
      </c>
      <c r="AN51" s="4" t="e">
        <f>('Per Capita Nominal'!AO51*'Per Capita Nominal'!AO$75)/$B$4</f>
        <v>#N/A</v>
      </c>
      <c r="AO51" s="4" t="e">
        <f>('Per Capita Nominal'!AP51*'Per Capita Nominal'!AP$75)/$B$4</f>
        <v>#N/A</v>
      </c>
      <c r="AP51" s="4" t="e">
        <f>('Per Capita Nominal'!AQ51*'Per Capita Nominal'!AQ$75)/$B$4</f>
        <v>#N/A</v>
      </c>
      <c r="AQ51" s="4" t="e">
        <f>('Per Capita Nominal'!AR51*'Per Capita Nominal'!AR$75)/$B$4</f>
        <v>#N/A</v>
      </c>
      <c r="AR51" s="4" t="e">
        <f>('Per Capita Nominal'!AS51*'Per Capita Nominal'!AS$75)/$B$4</f>
        <v>#N/A</v>
      </c>
      <c r="AS51" s="4" t="e">
        <f>('Per Capita Nominal'!AT51*'Per Capita Nominal'!AT$75)/$B$4</f>
        <v>#N/A</v>
      </c>
      <c r="AT51" s="4" t="e">
        <f>('Per Capita Nominal'!AU51*'Per Capita Nominal'!AU$75)/$B$4</f>
        <v>#N/A</v>
      </c>
      <c r="AU51" s="4" t="e">
        <f>('Per Capita Nominal'!AV51*'Per Capita Nominal'!AV$75)/$B$4</f>
        <v>#N/A</v>
      </c>
      <c r="AV51" s="4" t="e">
        <f>('Per Capita Nominal'!AW51*'Per Capita Nominal'!AW$75)/$B$4</f>
        <v>#N/A</v>
      </c>
      <c r="AW51" s="4" t="e">
        <f>('Per Capita Nominal'!AX51*'Per Capita Nominal'!AX$75)/$B$4</f>
        <v>#N/A</v>
      </c>
      <c r="AX51" s="4" t="e">
        <f>('Per Capita Nominal'!AY51*'Per Capita Nominal'!AY$75)/$B$4</f>
        <v>#N/A</v>
      </c>
      <c r="AY51" s="4" t="e">
        <f>('Per Capita Nominal'!AZ51*'Per Capita Nominal'!AZ$75)/$B$4</f>
        <v>#N/A</v>
      </c>
      <c r="AZ51" s="4" t="e">
        <f>('Per Capita Nominal'!BA51*'Per Capita Nominal'!BA$75)/$B$4</f>
        <v>#N/A</v>
      </c>
      <c r="BA51" s="4" t="e">
        <f>('Per Capita Nominal'!BB51*'Per Capita Nominal'!BB$75)/$B$4</f>
        <v>#N/A</v>
      </c>
      <c r="BB51" s="4" t="e">
        <f>('Per Capita Nominal'!BC51*'Per Capita Nominal'!BC$75)/$B$4</f>
        <v>#N/A</v>
      </c>
      <c r="BC51" s="4" t="e">
        <f>('Per Capita Nominal'!BD51*'Per Capita Nominal'!BD$75)/$B$4</f>
        <v>#N/A</v>
      </c>
      <c r="BD51" s="4" t="e">
        <f>('Per Capita Nominal'!BE51*'Per Capita Nominal'!BE$75)/$B$4</f>
        <v>#N/A</v>
      </c>
      <c r="BE51" s="4" t="e">
        <f>('Per Capita Nominal'!BF51*'Per Capita Nominal'!BF$75)/$B$4</f>
        <v>#N/A</v>
      </c>
      <c r="BF51" s="4" t="e">
        <f>('Per Capita Nominal'!BG51*'Per Capita Nominal'!BG$75)/$B$4</f>
        <v>#N/A</v>
      </c>
      <c r="BG51" s="4" t="e">
        <f>('Per Capita Nominal'!BH51*'Per Capita Nominal'!BH$75)/$B$4</f>
        <v>#N/A</v>
      </c>
      <c r="BH51" s="4" t="e">
        <f>('Per Capita Nominal'!BI51*'Per Capita Nominal'!BI$75)/$B$4</f>
        <v>#N/A</v>
      </c>
      <c r="BI51" s="4" t="e">
        <f>('Per Capita Nominal'!BJ51*'Per Capita Nominal'!BJ$75)/$B$4</f>
        <v>#N/A</v>
      </c>
      <c r="BJ51" s="4" t="e">
        <f>('Per Capita Nominal'!BK51*'Per Capita Nominal'!BK$75)/$B$4</f>
        <v>#N/A</v>
      </c>
      <c r="BK51" s="4" t="e">
        <f>('Per Capita Nominal'!BL51*'Per Capita Nominal'!BL$75)/$B$4</f>
        <v>#N/A</v>
      </c>
      <c r="BL51" s="4" t="e">
        <f>('Per Capita Nominal'!BM51*'Per Capita Nominal'!BM$75)/$B$4</f>
        <v>#N/A</v>
      </c>
      <c r="BM51" s="4" t="e">
        <f>('Per Capita Nominal'!BN51*'Per Capita Nominal'!BN$75)/$B$4</f>
        <v>#N/A</v>
      </c>
      <c r="BN51" s="4" t="e">
        <f>('Per Capita Nominal'!BO51*'Per Capita Nominal'!BO$75)/$B$4</f>
        <v>#N/A</v>
      </c>
      <c r="BO51" s="4" t="e">
        <f>('Per Capita Nominal'!BP51*'Per Capita Nominal'!BP$75)/$B$4</f>
        <v>#N/A</v>
      </c>
      <c r="BP51" s="4" t="e">
        <f>('Per Capita Nominal'!BQ51*'Per Capita Nominal'!BQ$75)/$B$4</f>
        <v>#N/A</v>
      </c>
      <c r="BQ51" s="4" t="e">
        <f>('Per Capita Nominal'!BR51*'Per Capita Nominal'!BR$75)/$B$4</f>
        <v>#N/A</v>
      </c>
      <c r="BR51" s="4" t="e">
        <f>('Per Capita Nominal'!BS51*'Per Capita Nominal'!BS$75)/$B$4</f>
        <v>#N/A</v>
      </c>
      <c r="BS51" s="4" t="e">
        <f>('Per Capita Nominal'!BT51*'Per Capita Nominal'!BT$75)/$B$4</f>
        <v>#N/A</v>
      </c>
      <c r="BT51" s="4" t="e">
        <f>('Per Capita Nominal'!BU51*'Per Capita Nominal'!BU$75)/$B$4</f>
        <v>#N/A</v>
      </c>
      <c r="BU51" s="4" t="e">
        <f>('Per Capita Nominal'!BV51*'Per Capita Nominal'!BV$75)/$B$4</f>
        <v>#N/A</v>
      </c>
      <c r="BV51" s="4" t="e">
        <f>('Per Capita Nominal'!BW51*'Per Capita Nominal'!BW$75)/$B$4</f>
        <v>#N/A</v>
      </c>
      <c r="BW51" s="4" t="e">
        <f>('Per Capita Nominal'!BX51*'Per Capita Nominal'!BX$75)/$B$4</f>
        <v>#N/A</v>
      </c>
      <c r="BX51" s="4" t="e">
        <f>('Per Capita Nominal'!BY51*'Per Capita Nominal'!BY$75)/$B$4</f>
        <v>#N/A</v>
      </c>
      <c r="BY51" s="4" t="e">
        <f>('Per Capita Nominal'!BZ51*'Per Capita Nominal'!BZ$75)/$B$4</f>
        <v>#N/A</v>
      </c>
      <c r="BZ51" s="4" t="e">
        <f>('Per Capita Nominal'!CA51*'Per Capita Nominal'!CA$75)/$B$4</f>
        <v>#N/A</v>
      </c>
      <c r="CA51" s="4" t="e">
        <f>('Per Capita Nominal'!CB51*'Per Capita Nominal'!CB$75)/$B$4</f>
        <v>#N/A</v>
      </c>
      <c r="CB51" s="4" t="e">
        <f>('Per Capita Nominal'!CC51*'Per Capita Nominal'!CC$75)/$B$4</f>
        <v>#N/A</v>
      </c>
      <c r="CC51" s="4" t="e">
        <f>('Per Capita Nominal'!CD51*'Per Capita Nominal'!CD$75)/$B$4</f>
        <v>#N/A</v>
      </c>
      <c r="CD51" s="4" t="e">
        <f>('Per Capita Nominal'!CE51*'Per Capita Nominal'!CE$75)/$B$4</f>
        <v>#N/A</v>
      </c>
      <c r="CE51" s="4" t="e">
        <f>('Per Capita Nominal'!CF51*'Per Capita Nominal'!CF$75)/$B$4</f>
        <v>#N/A</v>
      </c>
      <c r="CF51" s="4" t="e">
        <f>('Per Capita Nominal'!CG51*'Per Capita Nominal'!CG$75)/$B$4</f>
        <v>#N/A</v>
      </c>
      <c r="CG51" s="4" t="e">
        <f>('Per Capita Nominal'!CH51*'Per Capita Nominal'!CH$75)/$B$4</f>
        <v>#N/A</v>
      </c>
      <c r="CH51" s="4" t="e">
        <f>('Per Capita Nominal'!CI51*'Per Capita Nominal'!CI$75)/$B$4</f>
        <v>#N/A</v>
      </c>
      <c r="CI51" s="4" t="e">
        <f>('Per Capita Nominal'!CJ51*'Per Capita Nominal'!CJ$75)/$B$4</f>
        <v>#N/A</v>
      </c>
      <c r="CJ51" s="4" t="e">
        <f>('Per Capita Nominal'!CK51*'Per Capita Nominal'!CK$75)/$B$4</f>
        <v>#N/A</v>
      </c>
      <c r="CK51" s="4" t="e">
        <f>('Per Capita Nominal'!CL51*'Per Capita Nominal'!CL$75)/$B$4</f>
        <v>#N/A</v>
      </c>
      <c r="CL51" s="4" t="e">
        <f>('Per Capita Nominal'!CM51*'Per Capita Nominal'!CM$75)/$B$4</f>
        <v>#N/A</v>
      </c>
      <c r="CM51" s="4" t="e">
        <f>('Per Capita Nominal'!CN51*'Per Capita Nominal'!CN$75)/$B$4</f>
        <v>#N/A</v>
      </c>
      <c r="CN51" s="4" t="e">
        <f>('Per Capita Nominal'!CO51*'Per Capita Nominal'!CO$75)/$B$4</f>
        <v>#N/A</v>
      </c>
      <c r="CO51" s="4" t="e">
        <f>('Per Capita Nominal'!CP51*'Per Capita Nominal'!CP$75)/$B$4</f>
        <v>#N/A</v>
      </c>
    </row>
    <row r="52" spans="1:93" outlineLevel="5">
      <c r="A52" s="236" t="s">
        <v>384</v>
      </c>
      <c r="B52" s="4" t="e">
        <f t="shared" si="0"/>
        <v>#N/A</v>
      </c>
      <c r="C52" s="10" t="e">
        <f>('Per Capita Nominal'!D52*'Per Capita Nominal'!D$75)/$B$4</f>
        <v>#N/A</v>
      </c>
      <c r="D52" s="4" t="e">
        <f>('Per Capita Nominal'!E52*'Per Capita Nominal'!E$75)/$B$4</f>
        <v>#N/A</v>
      </c>
      <c r="E52" s="4" t="e">
        <f>('Per Capita Nominal'!F52*'Per Capita Nominal'!F$75)/$B$4</f>
        <v>#N/A</v>
      </c>
      <c r="F52" s="4" t="e">
        <f>('Per Capita Nominal'!G52*'Per Capita Nominal'!G$75)/$B$4</f>
        <v>#N/A</v>
      </c>
      <c r="G52" s="4" t="e">
        <f>('Per Capita Nominal'!H52*'Per Capita Nominal'!H$75)/$B$4</f>
        <v>#N/A</v>
      </c>
      <c r="H52" s="4" t="e">
        <f>('Per Capita Nominal'!I52*'Per Capita Nominal'!I$75)/$B$4</f>
        <v>#N/A</v>
      </c>
      <c r="I52" s="4" t="e">
        <f>('Per Capita Nominal'!J52*'Per Capita Nominal'!J$75)/$B$4</f>
        <v>#N/A</v>
      </c>
      <c r="J52" s="4" t="e">
        <f>('Per Capita Nominal'!K52*'Per Capita Nominal'!K$75)/$B$4</f>
        <v>#N/A</v>
      </c>
      <c r="K52" s="4" t="e">
        <f>('Per Capita Nominal'!L52*'Per Capita Nominal'!L$75)/$B$4</f>
        <v>#N/A</v>
      </c>
      <c r="L52" s="4" t="e">
        <f>('Per Capita Nominal'!M52*'Per Capita Nominal'!M$75)/$B$4</f>
        <v>#N/A</v>
      </c>
      <c r="M52" s="4" t="e">
        <f>('Per Capita Nominal'!N52*'Per Capita Nominal'!N$75)/$B$4</f>
        <v>#N/A</v>
      </c>
      <c r="N52" s="4" t="e">
        <f>('Per Capita Nominal'!O52*'Per Capita Nominal'!O$75)/$B$4</f>
        <v>#N/A</v>
      </c>
      <c r="O52" s="4" t="e">
        <f>('Per Capita Nominal'!P52*'Per Capita Nominal'!P$75)/$B$4</f>
        <v>#N/A</v>
      </c>
      <c r="P52" s="4" t="e">
        <f>('Per Capita Nominal'!Q52*'Per Capita Nominal'!Q$75)/$B$4</f>
        <v>#N/A</v>
      </c>
      <c r="Q52" s="4" t="e">
        <f>('Per Capita Nominal'!R52*'Per Capita Nominal'!R$75)/$B$4</f>
        <v>#N/A</v>
      </c>
      <c r="R52" s="4" t="e">
        <f>('Per Capita Nominal'!S52*'Per Capita Nominal'!S$75)/$B$4</f>
        <v>#N/A</v>
      </c>
      <c r="S52" s="4" t="e">
        <f>('Per Capita Nominal'!T52*'Per Capita Nominal'!T$75)/$B$4</f>
        <v>#N/A</v>
      </c>
      <c r="T52" s="4" t="e">
        <f>('Per Capita Nominal'!U52*'Per Capita Nominal'!U$75)/$B$4</f>
        <v>#N/A</v>
      </c>
      <c r="U52" s="4" t="e">
        <f>('Per Capita Nominal'!V52*'Per Capita Nominal'!V$75)/$B$4</f>
        <v>#N/A</v>
      </c>
      <c r="V52" s="4" t="e">
        <f>('Per Capita Nominal'!W52*'Per Capita Nominal'!W$75)/$B$4</f>
        <v>#N/A</v>
      </c>
      <c r="W52" s="4" t="e">
        <f>('Per Capita Nominal'!X52*'Per Capita Nominal'!X$75)/$B$4</f>
        <v>#N/A</v>
      </c>
      <c r="X52" s="4" t="e">
        <f>('Per Capita Nominal'!Y52*'Per Capita Nominal'!Y$75)/$B$4</f>
        <v>#N/A</v>
      </c>
      <c r="Y52" s="4" t="e">
        <f>('Per Capita Nominal'!Z52*'Per Capita Nominal'!Z$75)/$B$4</f>
        <v>#N/A</v>
      </c>
      <c r="Z52" s="4" t="e">
        <f>('Per Capita Nominal'!AA52*'Per Capita Nominal'!AA$75)/$B$4</f>
        <v>#N/A</v>
      </c>
      <c r="AA52" s="4" t="e">
        <f>('Per Capita Nominal'!AB52*'Per Capita Nominal'!AB$75)/$B$4</f>
        <v>#N/A</v>
      </c>
      <c r="AB52" s="4" t="e">
        <f>('Per Capita Nominal'!AC52*'Per Capita Nominal'!AC$75)/$B$4</f>
        <v>#N/A</v>
      </c>
      <c r="AC52" s="4" t="e">
        <f>('Per Capita Nominal'!AD52*'Per Capita Nominal'!AD$75)/$B$4</f>
        <v>#N/A</v>
      </c>
      <c r="AD52" s="4" t="e">
        <f>('Per Capita Nominal'!AE52*'Per Capita Nominal'!AE$75)/$B$4</f>
        <v>#N/A</v>
      </c>
      <c r="AE52" s="4" t="e">
        <f>('Per Capita Nominal'!AF52*'Per Capita Nominal'!AF$75)/$B$4</f>
        <v>#N/A</v>
      </c>
      <c r="AF52" s="4" t="e">
        <f>('Per Capita Nominal'!AG52*'Per Capita Nominal'!AG$75)/$B$4</f>
        <v>#N/A</v>
      </c>
      <c r="AG52" s="4" t="e">
        <f>('Per Capita Nominal'!AH52*'Per Capita Nominal'!AH$75)/$B$4</f>
        <v>#N/A</v>
      </c>
      <c r="AH52" s="4" t="e">
        <f>('Per Capita Nominal'!AI52*'Per Capita Nominal'!AI$75)/$B$4</f>
        <v>#N/A</v>
      </c>
      <c r="AI52" s="4" t="e">
        <f>('Per Capita Nominal'!AJ52*'Per Capita Nominal'!AJ$75)/$B$4</f>
        <v>#N/A</v>
      </c>
      <c r="AJ52" s="4" t="e">
        <f>('Per Capita Nominal'!AK52*'Per Capita Nominal'!AK$75)/$B$4</f>
        <v>#N/A</v>
      </c>
      <c r="AK52" s="4" t="e">
        <f>('Per Capita Nominal'!AL52*'Per Capita Nominal'!AL$75)/$B$4</f>
        <v>#N/A</v>
      </c>
      <c r="AL52" s="4" t="e">
        <f>('Per Capita Nominal'!AM52*'Per Capita Nominal'!AM$75)/$B$4</f>
        <v>#N/A</v>
      </c>
      <c r="AM52" s="4" t="e">
        <f>('Per Capita Nominal'!AN52*'Per Capita Nominal'!AN$75)/$B$4</f>
        <v>#N/A</v>
      </c>
      <c r="AN52" s="4" t="e">
        <f>('Per Capita Nominal'!AO52*'Per Capita Nominal'!AO$75)/$B$4</f>
        <v>#N/A</v>
      </c>
      <c r="AO52" s="4" t="e">
        <f>('Per Capita Nominal'!AP52*'Per Capita Nominal'!AP$75)/$B$4</f>
        <v>#N/A</v>
      </c>
      <c r="AP52" s="4" t="e">
        <f>('Per Capita Nominal'!AQ52*'Per Capita Nominal'!AQ$75)/$B$4</f>
        <v>#N/A</v>
      </c>
      <c r="AQ52" s="4" t="e">
        <f>('Per Capita Nominal'!AR52*'Per Capita Nominal'!AR$75)/$B$4</f>
        <v>#N/A</v>
      </c>
      <c r="AR52" s="4" t="e">
        <f>('Per Capita Nominal'!AS52*'Per Capita Nominal'!AS$75)/$B$4</f>
        <v>#N/A</v>
      </c>
      <c r="AS52" s="4" t="e">
        <f>('Per Capita Nominal'!AT52*'Per Capita Nominal'!AT$75)/$B$4</f>
        <v>#N/A</v>
      </c>
      <c r="AT52" s="4" t="e">
        <f>('Per Capita Nominal'!AU52*'Per Capita Nominal'!AU$75)/$B$4</f>
        <v>#N/A</v>
      </c>
      <c r="AU52" s="4" t="e">
        <f>('Per Capita Nominal'!AV52*'Per Capita Nominal'!AV$75)/$B$4</f>
        <v>#N/A</v>
      </c>
      <c r="AV52" s="4" t="e">
        <f>('Per Capita Nominal'!AW52*'Per Capita Nominal'!AW$75)/$B$4</f>
        <v>#N/A</v>
      </c>
      <c r="AW52" s="4" t="e">
        <f>('Per Capita Nominal'!AX52*'Per Capita Nominal'!AX$75)/$B$4</f>
        <v>#N/A</v>
      </c>
      <c r="AX52" s="4" t="e">
        <f>('Per Capita Nominal'!AY52*'Per Capita Nominal'!AY$75)/$B$4</f>
        <v>#N/A</v>
      </c>
      <c r="AY52" s="4" t="e">
        <f>('Per Capita Nominal'!AZ52*'Per Capita Nominal'!AZ$75)/$B$4</f>
        <v>#N/A</v>
      </c>
      <c r="AZ52" s="4" t="e">
        <f>('Per Capita Nominal'!BA52*'Per Capita Nominal'!BA$75)/$B$4</f>
        <v>#N/A</v>
      </c>
      <c r="BA52" s="4" t="e">
        <f>('Per Capita Nominal'!BB52*'Per Capita Nominal'!BB$75)/$B$4</f>
        <v>#N/A</v>
      </c>
      <c r="BB52" s="4" t="e">
        <f>('Per Capita Nominal'!BC52*'Per Capita Nominal'!BC$75)/$B$4</f>
        <v>#N/A</v>
      </c>
      <c r="BC52" s="4" t="e">
        <f>('Per Capita Nominal'!BD52*'Per Capita Nominal'!BD$75)/$B$4</f>
        <v>#N/A</v>
      </c>
      <c r="BD52" s="4" t="e">
        <f>('Per Capita Nominal'!BE52*'Per Capita Nominal'!BE$75)/$B$4</f>
        <v>#N/A</v>
      </c>
      <c r="BE52" s="4" t="e">
        <f>('Per Capita Nominal'!BF52*'Per Capita Nominal'!BF$75)/$B$4</f>
        <v>#N/A</v>
      </c>
      <c r="BF52" s="4" t="e">
        <f>('Per Capita Nominal'!BG52*'Per Capita Nominal'!BG$75)/$B$4</f>
        <v>#N/A</v>
      </c>
      <c r="BG52" s="4" t="e">
        <f>('Per Capita Nominal'!BH52*'Per Capita Nominal'!BH$75)/$B$4</f>
        <v>#N/A</v>
      </c>
      <c r="BH52" s="4" t="e">
        <f>('Per Capita Nominal'!BI52*'Per Capita Nominal'!BI$75)/$B$4</f>
        <v>#N/A</v>
      </c>
      <c r="BI52" s="4" t="e">
        <f>('Per Capita Nominal'!BJ52*'Per Capita Nominal'!BJ$75)/$B$4</f>
        <v>#N/A</v>
      </c>
      <c r="BJ52" s="4" t="e">
        <f>('Per Capita Nominal'!BK52*'Per Capita Nominal'!BK$75)/$B$4</f>
        <v>#N/A</v>
      </c>
      <c r="BK52" s="4" t="e">
        <f>('Per Capita Nominal'!BL52*'Per Capita Nominal'!BL$75)/$B$4</f>
        <v>#N/A</v>
      </c>
      <c r="BL52" s="4" t="e">
        <f>('Per Capita Nominal'!BM52*'Per Capita Nominal'!BM$75)/$B$4</f>
        <v>#N/A</v>
      </c>
      <c r="BM52" s="4" t="e">
        <f>('Per Capita Nominal'!BN52*'Per Capita Nominal'!BN$75)/$B$4</f>
        <v>#N/A</v>
      </c>
      <c r="BN52" s="4" t="e">
        <f>('Per Capita Nominal'!BO52*'Per Capita Nominal'!BO$75)/$B$4</f>
        <v>#N/A</v>
      </c>
      <c r="BO52" s="4" t="e">
        <f>('Per Capita Nominal'!BP52*'Per Capita Nominal'!BP$75)/$B$4</f>
        <v>#N/A</v>
      </c>
      <c r="BP52" s="4" t="e">
        <f>('Per Capita Nominal'!BQ52*'Per Capita Nominal'!BQ$75)/$B$4</f>
        <v>#N/A</v>
      </c>
      <c r="BQ52" s="4" t="e">
        <f>('Per Capita Nominal'!BR52*'Per Capita Nominal'!BR$75)/$B$4</f>
        <v>#N/A</v>
      </c>
      <c r="BR52" s="4" t="e">
        <f>('Per Capita Nominal'!BS52*'Per Capita Nominal'!BS$75)/$B$4</f>
        <v>#N/A</v>
      </c>
      <c r="BS52" s="4" t="e">
        <f>('Per Capita Nominal'!BT52*'Per Capita Nominal'!BT$75)/$B$4</f>
        <v>#N/A</v>
      </c>
      <c r="BT52" s="4" t="e">
        <f>('Per Capita Nominal'!BU52*'Per Capita Nominal'!BU$75)/$B$4</f>
        <v>#N/A</v>
      </c>
      <c r="BU52" s="4" t="e">
        <f>('Per Capita Nominal'!BV52*'Per Capita Nominal'!BV$75)/$B$4</f>
        <v>#N/A</v>
      </c>
      <c r="BV52" s="4" t="e">
        <f>('Per Capita Nominal'!BW52*'Per Capita Nominal'!BW$75)/$B$4</f>
        <v>#N/A</v>
      </c>
      <c r="BW52" s="4" t="e">
        <f>('Per Capita Nominal'!BX52*'Per Capita Nominal'!BX$75)/$B$4</f>
        <v>#N/A</v>
      </c>
      <c r="BX52" s="4" t="e">
        <f>('Per Capita Nominal'!BY52*'Per Capita Nominal'!BY$75)/$B$4</f>
        <v>#N/A</v>
      </c>
      <c r="BY52" s="4" t="e">
        <f>('Per Capita Nominal'!BZ52*'Per Capita Nominal'!BZ$75)/$B$4</f>
        <v>#N/A</v>
      </c>
      <c r="BZ52" s="4" t="e">
        <f>('Per Capita Nominal'!CA52*'Per Capita Nominal'!CA$75)/$B$4</f>
        <v>#N/A</v>
      </c>
      <c r="CA52" s="4" t="e">
        <f>('Per Capita Nominal'!CB52*'Per Capita Nominal'!CB$75)/$B$4</f>
        <v>#N/A</v>
      </c>
      <c r="CB52" s="4" t="e">
        <f>('Per Capita Nominal'!CC52*'Per Capita Nominal'!CC$75)/$B$4</f>
        <v>#N/A</v>
      </c>
      <c r="CC52" s="4" t="e">
        <f>('Per Capita Nominal'!CD52*'Per Capita Nominal'!CD$75)/$B$4</f>
        <v>#N/A</v>
      </c>
      <c r="CD52" s="4" t="e">
        <f>('Per Capita Nominal'!CE52*'Per Capita Nominal'!CE$75)/$B$4</f>
        <v>#N/A</v>
      </c>
      <c r="CE52" s="4" t="e">
        <f>('Per Capita Nominal'!CF52*'Per Capita Nominal'!CF$75)/$B$4</f>
        <v>#N/A</v>
      </c>
      <c r="CF52" s="4" t="e">
        <f>('Per Capita Nominal'!CG52*'Per Capita Nominal'!CG$75)/$B$4</f>
        <v>#N/A</v>
      </c>
      <c r="CG52" s="4" t="e">
        <f>('Per Capita Nominal'!CH52*'Per Capita Nominal'!CH$75)/$B$4</f>
        <v>#N/A</v>
      </c>
      <c r="CH52" s="4" t="e">
        <f>('Per Capita Nominal'!CI52*'Per Capita Nominal'!CI$75)/$B$4</f>
        <v>#N/A</v>
      </c>
      <c r="CI52" s="4" t="e">
        <f>('Per Capita Nominal'!CJ52*'Per Capita Nominal'!CJ$75)/$B$4</f>
        <v>#N/A</v>
      </c>
      <c r="CJ52" s="4" t="e">
        <f>('Per Capita Nominal'!CK52*'Per Capita Nominal'!CK$75)/$B$4</f>
        <v>#N/A</v>
      </c>
      <c r="CK52" s="4" t="e">
        <f>('Per Capita Nominal'!CL52*'Per Capita Nominal'!CL$75)/$B$4</f>
        <v>#N/A</v>
      </c>
      <c r="CL52" s="4" t="e">
        <f>('Per Capita Nominal'!CM52*'Per Capita Nominal'!CM$75)/$B$4</f>
        <v>#N/A</v>
      </c>
      <c r="CM52" s="4" t="e">
        <f>('Per Capita Nominal'!CN52*'Per Capita Nominal'!CN$75)/$B$4</f>
        <v>#N/A</v>
      </c>
      <c r="CN52" s="4" t="e">
        <f>('Per Capita Nominal'!CO52*'Per Capita Nominal'!CO$75)/$B$4</f>
        <v>#N/A</v>
      </c>
      <c r="CO52" s="4" t="e">
        <f>('Per Capita Nominal'!CP52*'Per Capita Nominal'!CP$75)/$B$4</f>
        <v>#N/A</v>
      </c>
    </row>
    <row r="53" spans="1:93" outlineLevel="5">
      <c r="A53" s="236" t="s">
        <v>385</v>
      </c>
      <c r="B53" s="4" t="e">
        <f t="shared" si="0"/>
        <v>#N/A</v>
      </c>
      <c r="C53" s="10" t="e">
        <f>('Per Capita Nominal'!D53*'Per Capita Nominal'!D$75)/$B$4</f>
        <v>#N/A</v>
      </c>
      <c r="D53" s="4" t="e">
        <f>('Per Capita Nominal'!E53*'Per Capita Nominal'!E$75)/$B$4</f>
        <v>#N/A</v>
      </c>
      <c r="E53" s="4" t="e">
        <f>('Per Capita Nominal'!F53*'Per Capita Nominal'!F$75)/$B$4</f>
        <v>#N/A</v>
      </c>
      <c r="F53" s="4" t="e">
        <f>('Per Capita Nominal'!G53*'Per Capita Nominal'!G$75)/$B$4</f>
        <v>#N/A</v>
      </c>
      <c r="G53" s="4" t="e">
        <f>('Per Capita Nominal'!H53*'Per Capita Nominal'!H$75)/$B$4</f>
        <v>#N/A</v>
      </c>
      <c r="H53" s="4" t="e">
        <f>('Per Capita Nominal'!I53*'Per Capita Nominal'!I$75)/$B$4</f>
        <v>#N/A</v>
      </c>
      <c r="I53" s="4" t="e">
        <f>('Per Capita Nominal'!J53*'Per Capita Nominal'!J$75)/$B$4</f>
        <v>#N/A</v>
      </c>
      <c r="J53" s="4" t="e">
        <f>('Per Capita Nominal'!K53*'Per Capita Nominal'!K$75)/$B$4</f>
        <v>#N/A</v>
      </c>
      <c r="K53" s="4" t="e">
        <f>('Per Capita Nominal'!L53*'Per Capita Nominal'!L$75)/$B$4</f>
        <v>#N/A</v>
      </c>
      <c r="L53" s="4" t="e">
        <f>('Per Capita Nominal'!M53*'Per Capita Nominal'!M$75)/$B$4</f>
        <v>#N/A</v>
      </c>
      <c r="M53" s="4" t="e">
        <f>('Per Capita Nominal'!N53*'Per Capita Nominal'!N$75)/$B$4</f>
        <v>#N/A</v>
      </c>
      <c r="N53" s="4" t="e">
        <f>('Per Capita Nominal'!O53*'Per Capita Nominal'!O$75)/$B$4</f>
        <v>#N/A</v>
      </c>
      <c r="O53" s="4" t="e">
        <f>('Per Capita Nominal'!P53*'Per Capita Nominal'!P$75)/$B$4</f>
        <v>#N/A</v>
      </c>
      <c r="P53" s="4" t="e">
        <f>('Per Capita Nominal'!Q53*'Per Capita Nominal'!Q$75)/$B$4</f>
        <v>#N/A</v>
      </c>
      <c r="Q53" s="4" t="e">
        <f>('Per Capita Nominal'!R53*'Per Capita Nominal'!R$75)/$B$4</f>
        <v>#N/A</v>
      </c>
      <c r="R53" s="4" t="e">
        <f>('Per Capita Nominal'!S53*'Per Capita Nominal'!S$75)/$B$4</f>
        <v>#N/A</v>
      </c>
      <c r="S53" s="4" t="e">
        <f>('Per Capita Nominal'!T53*'Per Capita Nominal'!T$75)/$B$4</f>
        <v>#N/A</v>
      </c>
      <c r="T53" s="4" t="e">
        <f>('Per Capita Nominal'!U53*'Per Capita Nominal'!U$75)/$B$4</f>
        <v>#N/A</v>
      </c>
      <c r="U53" s="4" t="e">
        <f>('Per Capita Nominal'!V53*'Per Capita Nominal'!V$75)/$B$4</f>
        <v>#N/A</v>
      </c>
      <c r="V53" s="4" t="e">
        <f>('Per Capita Nominal'!W53*'Per Capita Nominal'!W$75)/$B$4</f>
        <v>#N/A</v>
      </c>
      <c r="W53" s="4" t="e">
        <f>('Per Capita Nominal'!X53*'Per Capita Nominal'!X$75)/$B$4</f>
        <v>#N/A</v>
      </c>
      <c r="X53" s="4" t="e">
        <f>('Per Capita Nominal'!Y53*'Per Capita Nominal'!Y$75)/$B$4</f>
        <v>#N/A</v>
      </c>
      <c r="Y53" s="4" t="e">
        <f>('Per Capita Nominal'!Z53*'Per Capita Nominal'!Z$75)/$B$4</f>
        <v>#N/A</v>
      </c>
      <c r="Z53" s="4" t="e">
        <f>('Per Capita Nominal'!AA53*'Per Capita Nominal'!AA$75)/$B$4</f>
        <v>#N/A</v>
      </c>
      <c r="AA53" s="4" t="e">
        <f>('Per Capita Nominal'!AB53*'Per Capita Nominal'!AB$75)/$B$4</f>
        <v>#N/A</v>
      </c>
      <c r="AB53" s="4" t="e">
        <f>('Per Capita Nominal'!AC53*'Per Capita Nominal'!AC$75)/$B$4</f>
        <v>#N/A</v>
      </c>
      <c r="AC53" s="4" t="e">
        <f>('Per Capita Nominal'!AD53*'Per Capita Nominal'!AD$75)/$B$4</f>
        <v>#N/A</v>
      </c>
      <c r="AD53" s="4" t="e">
        <f>('Per Capita Nominal'!AE53*'Per Capita Nominal'!AE$75)/$B$4</f>
        <v>#N/A</v>
      </c>
      <c r="AE53" s="4" t="e">
        <f>('Per Capita Nominal'!AF53*'Per Capita Nominal'!AF$75)/$B$4</f>
        <v>#N/A</v>
      </c>
      <c r="AF53" s="4" t="e">
        <f>('Per Capita Nominal'!AG53*'Per Capita Nominal'!AG$75)/$B$4</f>
        <v>#N/A</v>
      </c>
      <c r="AG53" s="4" t="e">
        <f>('Per Capita Nominal'!AH53*'Per Capita Nominal'!AH$75)/$B$4</f>
        <v>#N/A</v>
      </c>
      <c r="AH53" s="4" t="e">
        <f>('Per Capita Nominal'!AI53*'Per Capita Nominal'!AI$75)/$B$4</f>
        <v>#N/A</v>
      </c>
      <c r="AI53" s="4" t="e">
        <f>('Per Capita Nominal'!AJ53*'Per Capita Nominal'!AJ$75)/$B$4</f>
        <v>#N/A</v>
      </c>
      <c r="AJ53" s="4" t="e">
        <f>('Per Capita Nominal'!AK53*'Per Capita Nominal'!AK$75)/$B$4</f>
        <v>#N/A</v>
      </c>
      <c r="AK53" s="4" t="e">
        <f>('Per Capita Nominal'!AL53*'Per Capita Nominal'!AL$75)/$B$4</f>
        <v>#N/A</v>
      </c>
      <c r="AL53" s="4" t="e">
        <f>('Per Capita Nominal'!AM53*'Per Capita Nominal'!AM$75)/$B$4</f>
        <v>#N/A</v>
      </c>
      <c r="AM53" s="4" t="e">
        <f>('Per Capita Nominal'!AN53*'Per Capita Nominal'!AN$75)/$B$4</f>
        <v>#N/A</v>
      </c>
      <c r="AN53" s="4" t="e">
        <f>('Per Capita Nominal'!AO53*'Per Capita Nominal'!AO$75)/$B$4</f>
        <v>#N/A</v>
      </c>
      <c r="AO53" s="4" t="e">
        <f>('Per Capita Nominal'!AP53*'Per Capita Nominal'!AP$75)/$B$4</f>
        <v>#N/A</v>
      </c>
      <c r="AP53" s="4" t="e">
        <f>('Per Capita Nominal'!AQ53*'Per Capita Nominal'!AQ$75)/$B$4</f>
        <v>#N/A</v>
      </c>
      <c r="AQ53" s="4" t="e">
        <f>('Per Capita Nominal'!AR53*'Per Capita Nominal'!AR$75)/$B$4</f>
        <v>#N/A</v>
      </c>
      <c r="AR53" s="4" t="e">
        <f>('Per Capita Nominal'!AS53*'Per Capita Nominal'!AS$75)/$B$4</f>
        <v>#N/A</v>
      </c>
      <c r="AS53" s="4" t="e">
        <f>('Per Capita Nominal'!AT53*'Per Capita Nominal'!AT$75)/$B$4</f>
        <v>#N/A</v>
      </c>
      <c r="AT53" s="4" t="e">
        <f>('Per Capita Nominal'!AU53*'Per Capita Nominal'!AU$75)/$B$4</f>
        <v>#N/A</v>
      </c>
      <c r="AU53" s="4" t="e">
        <f>('Per Capita Nominal'!AV53*'Per Capita Nominal'!AV$75)/$B$4</f>
        <v>#N/A</v>
      </c>
      <c r="AV53" s="4" t="e">
        <f>('Per Capita Nominal'!AW53*'Per Capita Nominal'!AW$75)/$B$4</f>
        <v>#N/A</v>
      </c>
      <c r="AW53" s="4" t="e">
        <f>('Per Capita Nominal'!AX53*'Per Capita Nominal'!AX$75)/$B$4</f>
        <v>#N/A</v>
      </c>
      <c r="AX53" s="4" t="e">
        <f>('Per Capita Nominal'!AY53*'Per Capita Nominal'!AY$75)/$B$4</f>
        <v>#N/A</v>
      </c>
      <c r="AY53" s="4" t="e">
        <f>('Per Capita Nominal'!AZ53*'Per Capita Nominal'!AZ$75)/$B$4</f>
        <v>#N/A</v>
      </c>
      <c r="AZ53" s="4" t="e">
        <f>('Per Capita Nominal'!BA53*'Per Capita Nominal'!BA$75)/$B$4</f>
        <v>#N/A</v>
      </c>
      <c r="BA53" s="4" t="e">
        <f>('Per Capita Nominal'!BB53*'Per Capita Nominal'!BB$75)/$B$4</f>
        <v>#N/A</v>
      </c>
      <c r="BB53" s="4" t="e">
        <f>('Per Capita Nominal'!BC53*'Per Capita Nominal'!BC$75)/$B$4</f>
        <v>#N/A</v>
      </c>
      <c r="BC53" s="4" t="e">
        <f>('Per Capita Nominal'!BD53*'Per Capita Nominal'!BD$75)/$B$4</f>
        <v>#N/A</v>
      </c>
      <c r="BD53" s="4" t="e">
        <f>('Per Capita Nominal'!BE53*'Per Capita Nominal'!BE$75)/$B$4</f>
        <v>#N/A</v>
      </c>
      <c r="BE53" s="4" t="e">
        <f>('Per Capita Nominal'!BF53*'Per Capita Nominal'!BF$75)/$B$4</f>
        <v>#N/A</v>
      </c>
      <c r="BF53" s="4" t="e">
        <f>('Per Capita Nominal'!BG53*'Per Capita Nominal'!BG$75)/$B$4</f>
        <v>#N/A</v>
      </c>
      <c r="BG53" s="4" t="e">
        <f>('Per Capita Nominal'!BH53*'Per Capita Nominal'!BH$75)/$B$4</f>
        <v>#N/A</v>
      </c>
      <c r="BH53" s="4" t="e">
        <f>('Per Capita Nominal'!BI53*'Per Capita Nominal'!BI$75)/$B$4</f>
        <v>#N/A</v>
      </c>
      <c r="BI53" s="4" t="e">
        <f>('Per Capita Nominal'!BJ53*'Per Capita Nominal'!BJ$75)/$B$4</f>
        <v>#N/A</v>
      </c>
      <c r="BJ53" s="4" t="e">
        <f>('Per Capita Nominal'!BK53*'Per Capita Nominal'!BK$75)/$B$4</f>
        <v>#N/A</v>
      </c>
      <c r="BK53" s="4" t="e">
        <f>('Per Capita Nominal'!BL53*'Per Capita Nominal'!BL$75)/$B$4</f>
        <v>#N/A</v>
      </c>
      <c r="BL53" s="4" t="e">
        <f>('Per Capita Nominal'!BM53*'Per Capita Nominal'!BM$75)/$B$4</f>
        <v>#N/A</v>
      </c>
      <c r="BM53" s="4" t="e">
        <f>('Per Capita Nominal'!BN53*'Per Capita Nominal'!BN$75)/$B$4</f>
        <v>#N/A</v>
      </c>
      <c r="BN53" s="4" t="e">
        <f>('Per Capita Nominal'!BO53*'Per Capita Nominal'!BO$75)/$B$4</f>
        <v>#N/A</v>
      </c>
      <c r="BO53" s="4" t="e">
        <f>('Per Capita Nominal'!BP53*'Per Capita Nominal'!BP$75)/$B$4</f>
        <v>#N/A</v>
      </c>
      <c r="BP53" s="4" t="e">
        <f>('Per Capita Nominal'!BQ53*'Per Capita Nominal'!BQ$75)/$B$4</f>
        <v>#N/A</v>
      </c>
      <c r="BQ53" s="4" t="e">
        <f>('Per Capita Nominal'!BR53*'Per Capita Nominal'!BR$75)/$B$4</f>
        <v>#N/A</v>
      </c>
      <c r="BR53" s="4" t="e">
        <f>('Per Capita Nominal'!BS53*'Per Capita Nominal'!BS$75)/$B$4</f>
        <v>#N/A</v>
      </c>
      <c r="BS53" s="4" t="e">
        <f>('Per Capita Nominal'!BT53*'Per Capita Nominal'!BT$75)/$B$4</f>
        <v>#N/A</v>
      </c>
      <c r="BT53" s="4" t="e">
        <f>('Per Capita Nominal'!BU53*'Per Capita Nominal'!BU$75)/$B$4</f>
        <v>#N/A</v>
      </c>
      <c r="BU53" s="4" t="e">
        <f>('Per Capita Nominal'!BV53*'Per Capita Nominal'!BV$75)/$B$4</f>
        <v>#N/A</v>
      </c>
      <c r="BV53" s="4" t="e">
        <f>('Per Capita Nominal'!BW53*'Per Capita Nominal'!BW$75)/$B$4</f>
        <v>#N/A</v>
      </c>
      <c r="BW53" s="4" t="e">
        <f>('Per Capita Nominal'!BX53*'Per Capita Nominal'!BX$75)/$B$4</f>
        <v>#N/A</v>
      </c>
      <c r="BX53" s="4" t="e">
        <f>('Per Capita Nominal'!BY53*'Per Capita Nominal'!BY$75)/$B$4</f>
        <v>#N/A</v>
      </c>
      <c r="BY53" s="4" t="e">
        <f>('Per Capita Nominal'!BZ53*'Per Capita Nominal'!BZ$75)/$B$4</f>
        <v>#N/A</v>
      </c>
      <c r="BZ53" s="4" t="e">
        <f>('Per Capita Nominal'!CA53*'Per Capita Nominal'!CA$75)/$B$4</f>
        <v>#N/A</v>
      </c>
      <c r="CA53" s="4" t="e">
        <f>('Per Capita Nominal'!CB53*'Per Capita Nominal'!CB$75)/$B$4</f>
        <v>#N/A</v>
      </c>
      <c r="CB53" s="4" t="e">
        <f>('Per Capita Nominal'!CC53*'Per Capita Nominal'!CC$75)/$B$4</f>
        <v>#N/A</v>
      </c>
      <c r="CC53" s="4" t="e">
        <f>('Per Capita Nominal'!CD53*'Per Capita Nominal'!CD$75)/$B$4</f>
        <v>#N/A</v>
      </c>
      <c r="CD53" s="4" t="e">
        <f>('Per Capita Nominal'!CE53*'Per Capita Nominal'!CE$75)/$B$4</f>
        <v>#N/A</v>
      </c>
      <c r="CE53" s="4" t="e">
        <f>('Per Capita Nominal'!CF53*'Per Capita Nominal'!CF$75)/$B$4</f>
        <v>#N/A</v>
      </c>
      <c r="CF53" s="4" t="e">
        <f>('Per Capita Nominal'!CG53*'Per Capita Nominal'!CG$75)/$B$4</f>
        <v>#N/A</v>
      </c>
      <c r="CG53" s="4" t="e">
        <f>('Per Capita Nominal'!CH53*'Per Capita Nominal'!CH$75)/$B$4</f>
        <v>#N/A</v>
      </c>
      <c r="CH53" s="4" t="e">
        <f>('Per Capita Nominal'!CI53*'Per Capita Nominal'!CI$75)/$B$4</f>
        <v>#N/A</v>
      </c>
      <c r="CI53" s="4" t="e">
        <f>('Per Capita Nominal'!CJ53*'Per Capita Nominal'!CJ$75)/$B$4</f>
        <v>#N/A</v>
      </c>
      <c r="CJ53" s="4" t="e">
        <f>('Per Capita Nominal'!CK53*'Per Capita Nominal'!CK$75)/$B$4</f>
        <v>#N/A</v>
      </c>
      <c r="CK53" s="4" t="e">
        <f>('Per Capita Nominal'!CL53*'Per Capita Nominal'!CL$75)/$B$4</f>
        <v>#N/A</v>
      </c>
      <c r="CL53" s="4" t="e">
        <f>('Per Capita Nominal'!CM53*'Per Capita Nominal'!CM$75)/$B$4</f>
        <v>#N/A</v>
      </c>
      <c r="CM53" s="4" t="e">
        <f>('Per Capita Nominal'!CN53*'Per Capita Nominal'!CN$75)/$B$4</f>
        <v>#N/A</v>
      </c>
      <c r="CN53" s="4" t="e">
        <f>('Per Capita Nominal'!CO53*'Per Capita Nominal'!CO$75)/$B$4</f>
        <v>#N/A</v>
      </c>
      <c r="CO53" s="4" t="e">
        <f>('Per Capita Nominal'!CP53*'Per Capita Nominal'!CP$75)/$B$4</f>
        <v>#N/A</v>
      </c>
    </row>
    <row r="54" spans="1:93" outlineLevel="5">
      <c r="A54" s="235" t="s">
        <v>386</v>
      </c>
      <c r="B54" s="4" t="e">
        <f t="shared" si="0"/>
        <v>#N/A</v>
      </c>
      <c r="C54" s="10" t="e">
        <f>('Per Capita Nominal'!D54*'Per Capita Nominal'!D$75)/$B$4</f>
        <v>#N/A</v>
      </c>
      <c r="D54" s="4" t="e">
        <f>('Per Capita Nominal'!E54*'Per Capita Nominal'!E$75)/$B$4</f>
        <v>#N/A</v>
      </c>
      <c r="E54" s="4" t="e">
        <f>('Per Capita Nominal'!F54*'Per Capita Nominal'!F$75)/$B$4</f>
        <v>#N/A</v>
      </c>
      <c r="F54" s="4" t="e">
        <f>('Per Capita Nominal'!G54*'Per Capita Nominal'!G$75)/$B$4</f>
        <v>#N/A</v>
      </c>
      <c r="G54" s="4" t="e">
        <f>('Per Capita Nominal'!H54*'Per Capita Nominal'!H$75)/$B$4</f>
        <v>#N/A</v>
      </c>
      <c r="H54" s="4" t="e">
        <f>('Per Capita Nominal'!I54*'Per Capita Nominal'!I$75)/$B$4</f>
        <v>#N/A</v>
      </c>
      <c r="I54" s="4" t="e">
        <f>('Per Capita Nominal'!J54*'Per Capita Nominal'!J$75)/$B$4</f>
        <v>#N/A</v>
      </c>
      <c r="J54" s="4" t="e">
        <f>('Per Capita Nominal'!K54*'Per Capita Nominal'!K$75)/$B$4</f>
        <v>#N/A</v>
      </c>
      <c r="K54" s="4" t="e">
        <f>('Per Capita Nominal'!L54*'Per Capita Nominal'!L$75)/$B$4</f>
        <v>#N/A</v>
      </c>
      <c r="L54" s="4" t="e">
        <f>('Per Capita Nominal'!M54*'Per Capita Nominal'!M$75)/$B$4</f>
        <v>#N/A</v>
      </c>
      <c r="M54" s="4" t="e">
        <f>('Per Capita Nominal'!N54*'Per Capita Nominal'!N$75)/$B$4</f>
        <v>#N/A</v>
      </c>
      <c r="N54" s="4" t="e">
        <f>('Per Capita Nominal'!O54*'Per Capita Nominal'!O$75)/$B$4</f>
        <v>#N/A</v>
      </c>
      <c r="O54" s="4" t="e">
        <f>('Per Capita Nominal'!P54*'Per Capita Nominal'!P$75)/$B$4</f>
        <v>#N/A</v>
      </c>
      <c r="P54" s="4" t="e">
        <f>('Per Capita Nominal'!Q54*'Per Capita Nominal'!Q$75)/$B$4</f>
        <v>#N/A</v>
      </c>
      <c r="Q54" s="4" t="e">
        <f>('Per Capita Nominal'!R54*'Per Capita Nominal'!R$75)/$B$4</f>
        <v>#N/A</v>
      </c>
      <c r="R54" s="4" t="e">
        <f>('Per Capita Nominal'!S54*'Per Capita Nominal'!S$75)/$B$4</f>
        <v>#N/A</v>
      </c>
      <c r="S54" s="4" t="e">
        <f>('Per Capita Nominal'!T54*'Per Capita Nominal'!T$75)/$B$4</f>
        <v>#N/A</v>
      </c>
      <c r="T54" s="4" t="e">
        <f>('Per Capita Nominal'!U54*'Per Capita Nominal'!U$75)/$B$4</f>
        <v>#N/A</v>
      </c>
      <c r="U54" s="4" t="e">
        <f>('Per Capita Nominal'!V54*'Per Capita Nominal'!V$75)/$B$4</f>
        <v>#N/A</v>
      </c>
      <c r="V54" s="4" t="e">
        <f>('Per Capita Nominal'!W54*'Per Capita Nominal'!W$75)/$B$4</f>
        <v>#N/A</v>
      </c>
      <c r="W54" s="4" t="e">
        <f>('Per Capita Nominal'!X54*'Per Capita Nominal'!X$75)/$B$4</f>
        <v>#N/A</v>
      </c>
      <c r="X54" s="4" t="e">
        <f>('Per Capita Nominal'!Y54*'Per Capita Nominal'!Y$75)/$B$4</f>
        <v>#N/A</v>
      </c>
      <c r="Y54" s="4" t="e">
        <f>('Per Capita Nominal'!Z54*'Per Capita Nominal'!Z$75)/$B$4</f>
        <v>#N/A</v>
      </c>
      <c r="Z54" s="4" t="e">
        <f>('Per Capita Nominal'!AA54*'Per Capita Nominal'!AA$75)/$B$4</f>
        <v>#N/A</v>
      </c>
      <c r="AA54" s="4" t="e">
        <f>('Per Capita Nominal'!AB54*'Per Capita Nominal'!AB$75)/$B$4</f>
        <v>#N/A</v>
      </c>
      <c r="AB54" s="4" t="e">
        <f>('Per Capita Nominal'!AC54*'Per Capita Nominal'!AC$75)/$B$4</f>
        <v>#N/A</v>
      </c>
      <c r="AC54" s="4" t="e">
        <f>('Per Capita Nominal'!AD54*'Per Capita Nominal'!AD$75)/$B$4</f>
        <v>#N/A</v>
      </c>
      <c r="AD54" s="4" t="e">
        <f>('Per Capita Nominal'!AE54*'Per Capita Nominal'!AE$75)/$B$4</f>
        <v>#N/A</v>
      </c>
      <c r="AE54" s="4" t="e">
        <f>('Per Capita Nominal'!AF54*'Per Capita Nominal'!AF$75)/$B$4</f>
        <v>#N/A</v>
      </c>
      <c r="AF54" s="4" t="e">
        <f>('Per Capita Nominal'!AG54*'Per Capita Nominal'!AG$75)/$B$4</f>
        <v>#N/A</v>
      </c>
      <c r="AG54" s="4" t="e">
        <f>('Per Capita Nominal'!AH54*'Per Capita Nominal'!AH$75)/$B$4</f>
        <v>#N/A</v>
      </c>
      <c r="AH54" s="4" t="e">
        <f>('Per Capita Nominal'!AI54*'Per Capita Nominal'!AI$75)/$B$4</f>
        <v>#N/A</v>
      </c>
      <c r="AI54" s="4" t="e">
        <f>('Per Capita Nominal'!AJ54*'Per Capita Nominal'!AJ$75)/$B$4</f>
        <v>#N/A</v>
      </c>
      <c r="AJ54" s="4" t="e">
        <f>('Per Capita Nominal'!AK54*'Per Capita Nominal'!AK$75)/$B$4</f>
        <v>#N/A</v>
      </c>
      <c r="AK54" s="4" t="e">
        <f>('Per Capita Nominal'!AL54*'Per Capita Nominal'!AL$75)/$B$4</f>
        <v>#N/A</v>
      </c>
      <c r="AL54" s="4" t="e">
        <f>('Per Capita Nominal'!AM54*'Per Capita Nominal'!AM$75)/$B$4</f>
        <v>#N/A</v>
      </c>
      <c r="AM54" s="4" t="e">
        <f>('Per Capita Nominal'!AN54*'Per Capita Nominal'!AN$75)/$B$4</f>
        <v>#N/A</v>
      </c>
      <c r="AN54" s="4" t="e">
        <f>('Per Capita Nominal'!AO54*'Per Capita Nominal'!AO$75)/$B$4</f>
        <v>#N/A</v>
      </c>
      <c r="AO54" s="4" t="e">
        <f>('Per Capita Nominal'!AP54*'Per Capita Nominal'!AP$75)/$B$4</f>
        <v>#N/A</v>
      </c>
      <c r="AP54" s="4" t="e">
        <f>('Per Capita Nominal'!AQ54*'Per Capita Nominal'!AQ$75)/$B$4</f>
        <v>#N/A</v>
      </c>
      <c r="AQ54" s="4" t="e">
        <f>('Per Capita Nominal'!AR54*'Per Capita Nominal'!AR$75)/$B$4</f>
        <v>#N/A</v>
      </c>
      <c r="AR54" s="4" t="e">
        <f>('Per Capita Nominal'!AS54*'Per Capita Nominal'!AS$75)/$B$4</f>
        <v>#N/A</v>
      </c>
      <c r="AS54" s="4" t="e">
        <f>('Per Capita Nominal'!AT54*'Per Capita Nominal'!AT$75)/$B$4</f>
        <v>#N/A</v>
      </c>
      <c r="AT54" s="4" t="e">
        <f>('Per Capita Nominal'!AU54*'Per Capita Nominal'!AU$75)/$B$4</f>
        <v>#N/A</v>
      </c>
      <c r="AU54" s="4" t="e">
        <f>('Per Capita Nominal'!AV54*'Per Capita Nominal'!AV$75)/$B$4</f>
        <v>#N/A</v>
      </c>
      <c r="AV54" s="4" t="e">
        <f>('Per Capita Nominal'!AW54*'Per Capita Nominal'!AW$75)/$B$4</f>
        <v>#N/A</v>
      </c>
      <c r="AW54" s="4" t="e">
        <f>('Per Capita Nominal'!AX54*'Per Capita Nominal'!AX$75)/$B$4</f>
        <v>#N/A</v>
      </c>
      <c r="AX54" s="4" t="e">
        <f>('Per Capita Nominal'!AY54*'Per Capita Nominal'!AY$75)/$B$4</f>
        <v>#N/A</v>
      </c>
      <c r="AY54" s="4" t="e">
        <f>('Per Capita Nominal'!AZ54*'Per Capita Nominal'!AZ$75)/$B$4</f>
        <v>#N/A</v>
      </c>
      <c r="AZ54" s="4" t="e">
        <f>('Per Capita Nominal'!BA54*'Per Capita Nominal'!BA$75)/$B$4</f>
        <v>#N/A</v>
      </c>
      <c r="BA54" s="4" t="e">
        <f>('Per Capita Nominal'!BB54*'Per Capita Nominal'!BB$75)/$B$4</f>
        <v>#N/A</v>
      </c>
      <c r="BB54" s="4" t="e">
        <f>('Per Capita Nominal'!BC54*'Per Capita Nominal'!BC$75)/$B$4</f>
        <v>#N/A</v>
      </c>
      <c r="BC54" s="4" t="e">
        <f>('Per Capita Nominal'!BD54*'Per Capita Nominal'!BD$75)/$B$4</f>
        <v>#N/A</v>
      </c>
      <c r="BD54" s="4" t="e">
        <f>('Per Capita Nominal'!BE54*'Per Capita Nominal'!BE$75)/$B$4</f>
        <v>#N/A</v>
      </c>
      <c r="BE54" s="4" t="e">
        <f>('Per Capita Nominal'!BF54*'Per Capita Nominal'!BF$75)/$B$4</f>
        <v>#N/A</v>
      </c>
      <c r="BF54" s="4" t="e">
        <f>('Per Capita Nominal'!BG54*'Per Capita Nominal'!BG$75)/$B$4</f>
        <v>#N/A</v>
      </c>
      <c r="BG54" s="4" t="e">
        <f>('Per Capita Nominal'!BH54*'Per Capita Nominal'!BH$75)/$B$4</f>
        <v>#N/A</v>
      </c>
      <c r="BH54" s="4" t="e">
        <f>('Per Capita Nominal'!BI54*'Per Capita Nominal'!BI$75)/$B$4</f>
        <v>#N/A</v>
      </c>
      <c r="BI54" s="4" t="e">
        <f>('Per Capita Nominal'!BJ54*'Per Capita Nominal'!BJ$75)/$B$4</f>
        <v>#N/A</v>
      </c>
      <c r="BJ54" s="4" t="e">
        <f>('Per Capita Nominal'!BK54*'Per Capita Nominal'!BK$75)/$B$4</f>
        <v>#N/A</v>
      </c>
      <c r="BK54" s="4" t="e">
        <f>('Per Capita Nominal'!BL54*'Per Capita Nominal'!BL$75)/$B$4</f>
        <v>#N/A</v>
      </c>
      <c r="BL54" s="4" t="e">
        <f>('Per Capita Nominal'!BM54*'Per Capita Nominal'!BM$75)/$B$4</f>
        <v>#N/A</v>
      </c>
      <c r="BM54" s="4" t="e">
        <f>('Per Capita Nominal'!BN54*'Per Capita Nominal'!BN$75)/$B$4</f>
        <v>#N/A</v>
      </c>
      <c r="BN54" s="4" t="e">
        <f>('Per Capita Nominal'!BO54*'Per Capita Nominal'!BO$75)/$B$4</f>
        <v>#N/A</v>
      </c>
      <c r="BO54" s="4" t="e">
        <f>('Per Capita Nominal'!BP54*'Per Capita Nominal'!BP$75)/$B$4</f>
        <v>#N/A</v>
      </c>
      <c r="BP54" s="4" t="e">
        <f>('Per Capita Nominal'!BQ54*'Per Capita Nominal'!BQ$75)/$B$4</f>
        <v>#N/A</v>
      </c>
      <c r="BQ54" s="4" t="e">
        <f>('Per Capita Nominal'!BR54*'Per Capita Nominal'!BR$75)/$B$4</f>
        <v>#N/A</v>
      </c>
      <c r="BR54" s="4" t="e">
        <f>('Per Capita Nominal'!BS54*'Per Capita Nominal'!BS$75)/$B$4</f>
        <v>#N/A</v>
      </c>
      <c r="BS54" s="4" t="e">
        <f>('Per Capita Nominal'!BT54*'Per Capita Nominal'!BT$75)/$B$4</f>
        <v>#N/A</v>
      </c>
      <c r="BT54" s="4" t="e">
        <f>('Per Capita Nominal'!BU54*'Per Capita Nominal'!BU$75)/$B$4</f>
        <v>#N/A</v>
      </c>
      <c r="BU54" s="4" t="e">
        <f>('Per Capita Nominal'!BV54*'Per Capita Nominal'!BV$75)/$B$4</f>
        <v>#N/A</v>
      </c>
      <c r="BV54" s="4" t="e">
        <f>('Per Capita Nominal'!BW54*'Per Capita Nominal'!BW$75)/$B$4</f>
        <v>#N/A</v>
      </c>
      <c r="BW54" s="4" t="e">
        <f>('Per Capita Nominal'!BX54*'Per Capita Nominal'!BX$75)/$B$4</f>
        <v>#N/A</v>
      </c>
      <c r="BX54" s="4" t="e">
        <f>('Per Capita Nominal'!BY54*'Per Capita Nominal'!BY$75)/$B$4</f>
        <v>#N/A</v>
      </c>
      <c r="BY54" s="4" t="e">
        <f>('Per Capita Nominal'!BZ54*'Per Capita Nominal'!BZ$75)/$B$4</f>
        <v>#N/A</v>
      </c>
      <c r="BZ54" s="4" t="e">
        <f>('Per Capita Nominal'!CA54*'Per Capita Nominal'!CA$75)/$B$4</f>
        <v>#N/A</v>
      </c>
      <c r="CA54" s="4" t="e">
        <f>('Per Capita Nominal'!CB54*'Per Capita Nominal'!CB$75)/$B$4</f>
        <v>#N/A</v>
      </c>
      <c r="CB54" s="4" t="e">
        <f>('Per Capita Nominal'!CC54*'Per Capita Nominal'!CC$75)/$B$4</f>
        <v>#N/A</v>
      </c>
      <c r="CC54" s="4" t="e">
        <f>('Per Capita Nominal'!CD54*'Per Capita Nominal'!CD$75)/$B$4</f>
        <v>#N/A</v>
      </c>
      <c r="CD54" s="4" t="e">
        <f>('Per Capita Nominal'!CE54*'Per Capita Nominal'!CE$75)/$B$4</f>
        <v>#N/A</v>
      </c>
      <c r="CE54" s="4" t="e">
        <f>('Per Capita Nominal'!CF54*'Per Capita Nominal'!CF$75)/$B$4</f>
        <v>#N/A</v>
      </c>
      <c r="CF54" s="4" t="e">
        <f>('Per Capita Nominal'!CG54*'Per Capita Nominal'!CG$75)/$B$4</f>
        <v>#N/A</v>
      </c>
      <c r="CG54" s="4" t="e">
        <f>('Per Capita Nominal'!CH54*'Per Capita Nominal'!CH$75)/$B$4</f>
        <v>#N/A</v>
      </c>
      <c r="CH54" s="4" t="e">
        <f>('Per Capita Nominal'!CI54*'Per Capita Nominal'!CI$75)/$B$4</f>
        <v>#N/A</v>
      </c>
      <c r="CI54" s="4" t="e">
        <f>('Per Capita Nominal'!CJ54*'Per Capita Nominal'!CJ$75)/$B$4</f>
        <v>#N/A</v>
      </c>
      <c r="CJ54" s="4" t="e">
        <f>('Per Capita Nominal'!CK54*'Per Capita Nominal'!CK$75)/$B$4</f>
        <v>#N/A</v>
      </c>
      <c r="CK54" s="4" t="e">
        <f>('Per Capita Nominal'!CL54*'Per Capita Nominal'!CL$75)/$B$4</f>
        <v>#N/A</v>
      </c>
      <c r="CL54" s="4" t="e">
        <f>('Per Capita Nominal'!CM54*'Per Capita Nominal'!CM$75)/$B$4</f>
        <v>#N/A</v>
      </c>
      <c r="CM54" s="4" t="e">
        <f>('Per Capita Nominal'!CN54*'Per Capita Nominal'!CN$75)/$B$4</f>
        <v>#N/A</v>
      </c>
      <c r="CN54" s="4" t="e">
        <f>('Per Capita Nominal'!CO54*'Per Capita Nominal'!CO$75)/$B$4</f>
        <v>#N/A</v>
      </c>
      <c r="CO54" s="4" t="e">
        <f>('Per Capita Nominal'!CP54*'Per Capita Nominal'!CP$75)/$B$4</f>
        <v>#N/A</v>
      </c>
    </row>
    <row r="55" spans="1:93" outlineLevel="5">
      <c r="A55" s="236" t="s">
        <v>387</v>
      </c>
      <c r="B55" s="4" t="e">
        <f t="shared" si="0"/>
        <v>#N/A</v>
      </c>
      <c r="C55" s="10" t="e">
        <f>('Per Capita Nominal'!D55*'Per Capita Nominal'!D$75)/$B$4</f>
        <v>#N/A</v>
      </c>
      <c r="D55" s="4" t="e">
        <f>('Per Capita Nominal'!E55*'Per Capita Nominal'!E$75)/$B$4</f>
        <v>#N/A</v>
      </c>
      <c r="E55" s="4" t="e">
        <f>('Per Capita Nominal'!F55*'Per Capita Nominal'!F$75)/$B$4</f>
        <v>#N/A</v>
      </c>
      <c r="F55" s="4" t="e">
        <f>('Per Capita Nominal'!G55*'Per Capita Nominal'!G$75)/$B$4</f>
        <v>#N/A</v>
      </c>
      <c r="G55" s="4" t="e">
        <f>('Per Capita Nominal'!H55*'Per Capita Nominal'!H$75)/$B$4</f>
        <v>#N/A</v>
      </c>
      <c r="H55" s="4" t="e">
        <f>('Per Capita Nominal'!I55*'Per Capita Nominal'!I$75)/$B$4</f>
        <v>#N/A</v>
      </c>
      <c r="I55" s="4" t="e">
        <f>('Per Capita Nominal'!J55*'Per Capita Nominal'!J$75)/$B$4</f>
        <v>#N/A</v>
      </c>
      <c r="J55" s="4" t="e">
        <f>('Per Capita Nominal'!K55*'Per Capita Nominal'!K$75)/$B$4</f>
        <v>#N/A</v>
      </c>
      <c r="K55" s="4" t="e">
        <f>('Per Capita Nominal'!L55*'Per Capita Nominal'!L$75)/$B$4</f>
        <v>#N/A</v>
      </c>
      <c r="L55" s="4" t="e">
        <f>('Per Capita Nominal'!M55*'Per Capita Nominal'!M$75)/$B$4</f>
        <v>#N/A</v>
      </c>
      <c r="M55" s="4" t="e">
        <f>('Per Capita Nominal'!N55*'Per Capita Nominal'!N$75)/$B$4</f>
        <v>#N/A</v>
      </c>
      <c r="N55" s="4" t="e">
        <f>('Per Capita Nominal'!O55*'Per Capita Nominal'!O$75)/$B$4</f>
        <v>#N/A</v>
      </c>
      <c r="O55" s="4" t="e">
        <f>('Per Capita Nominal'!P55*'Per Capita Nominal'!P$75)/$B$4</f>
        <v>#N/A</v>
      </c>
      <c r="P55" s="4" t="e">
        <f>('Per Capita Nominal'!Q55*'Per Capita Nominal'!Q$75)/$B$4</f>
        <v>#N/A</v>
      </c>
      <c r="Q55" s="4" t="e">
        <f>('Per Capita Nominal'!R55*'Per Capita Nominal'!R$75)/$B$4</f>
        <v>#N/A</v>
      </c>
      <c r="R55" s="4" t="e">
        <f>('Per Capita Nominal'!S55*'Per Capita Nominal'!S$75)/$B$4</f>
        <v>#N/A</v>
      </c>
      <c r="S55" s="4" t="e">
        <f>('Per Capita Nominal'!T55*'Per Capita Nominal'!T$75)/$B$4</f>
        <v>#N/A</v>
      </c>
      <c r="T55" s="4" t="e">
        <f>('Per Capita Nominal'!U55*'Per Capita Nominal'!U$75)/$B$4</f>
        <v>#N/A</v>
      </c>
      <c r="U55" s="4" t="e">
        <f>('Per Capita Nominal'!V55*'Per Capita Nominal'!V$75)/$B$4</f>
        <v>#N/A</v>
      </c>
      <c r="V55" s="4" t="e">
        <f>('Per Capita Nominal'!W55*'Per Capita Nominal'!W$75)/$B$4</f>
        <v>#N/A</v>
      </c>
      <c r="W55" s="4" t="e">
        <f>('Per Capita Nominal'!X55*'Per Capita Nominal'!X$75)/$B$4</f>
        <v>#N/A</v>
      </c>
      <c r="X55" s="4" t="e">
        <f>('Per Capita Nominal'!Y55*'Per Capita Nominal'!Y$75)/$B$4</f>
        <v>#N/A</v>
      </c>
      <c r="Y55" s="4" t="e">
        <f>('Per Capita Nominal'!Z55*'Per Capita Nominal'!Z$75)/$B$4</f>
        <v>#N/A</v>
      </c>
      <c r="Z55" s="4" t="e">
        <f>('Per Capita Nominal'!AA55*'Per Capita Nominal'!AA$75)/$B$4</f>
        <v>#N/A</v>
      </c>
      <c r="AA55" s="4" t="e">
        <f>('Per Capita Nominal'!AB55*'Per Capita Nominal'!AB$75)/$B$4</f>
        <v>#N/A</v>
      </c>
      <c r="AB55" s="4" t="e">
        <f>('Per Capita Nominal'!AC55*'Per Capita Nominal'!AC$75)/$B$4</f>
        <v>#N/A</v>
      </c>
      <c r="AC55" s="4" t="e">
        <f>('Per Capita Nominal'!AD55*'Per Capita Nominal'!AD$75)/$B$4</f>
        <v>#N/A</v>
      </c>
      <c r="AD55" s="4" t="e">
        <f>('Per Capita Nominal'!AE55*'Per Capita Nominal'!AE$75)/$B$4</f>
        <v>#N/A</v>
      </c>
      <c r="AE55" s="4" t="e">
        <f>('Per Capita Nominal'!AF55*'Per Capita Nominal'!AF$75)/$B$4</f>
        <v>#N/A</v>
      </c>
      <c r="AF55" s="4" t="e">
        <f>('Per Capita Nominal'!AG55*'Per Capita Nominal'!AG$75)/$B$4</f>
        <v>#N/A</v>
      </c>
      <c r="AG55" s="4" t="e">
        <f>('Per Capita Nominal'!AH55*'Per Capita Nominal'!AH$75)/$B$4</f>
        <v>#N/A</v>
      </c>
      <c r="AH55" s="4" t="e">
        <f>('Per Capita Nominal'!AI55*'Per Capita Nominal'!AI$75)/$B$4</f>
        <v>#N/A</v>
      </c>
      <c r="AI55" s="4" t="e">
        <f>('Per Capita Nominal'!AJ55*'Per Capita Nominal'!AJ$75)/$B$4</f>
        <v>#N/A</v>
      </c>
      <c r="AJ55" s="4" t="e">
        <f>('Per Capita Nominal'!AK55*'Per Capita Nominal'!AK$75)/$B$4</f>
        <v>#N/A</v>
      </c>
      <c r="AK55" s="4" t="e">
        <f>('Per Capita Nominal'!AL55*'Per Capita Nominal'!AL$75)/$B$4</f>
        <v>#N/A</v>
      </c>
      <c r="AL55" s="4" t="e">
        <f>('Per Capita Nominal'!AM55*'Per Capita Nominal'!AM$75)/$B$4</f>
        <v>#N/A</v>
      </c>
      <c r="AM55" s="4" t="e">
        <f>('Per Capita Nominal'!AN55*'Per Capita Nominal'!AN$75)/$B$4</f>
        <v>#N/A</v>
      </c>
      <c r="AN55" s="4" t="e">
        <f>('Per Capita Nominal'!AO55*'Per Capita Nominal'!AO$75)/$B$4</f>
        <v>#N/A</v>
      </c>
      <c r="AO55" s="4" t="e">
        <f>('Per Capita Nominal'!AP55*'Per Capita Nominal'!AP$75)/$B$4</f>
        <v>#N/A</v>
      </c>
      <c r="AP55" s="4" t="e">
        <f>('Per Capita Nominal'!AQ55*'Per Capita Nominal'!AQ$75)/$B$4</f>
        <v>#N/A</v>
      </c>
      <c r="AQ55" s="4" t="e">
        <f>('Per Capita Nominal'!AR55*'Per Capita Nominal'!AR$75)/$B$4</f>
        <v>#N/A</v>
      </c>
      <c r="AR55" s="4" t="e">
        <f>('Per Capita Nominal'!AS55*'Per Capita Nominal'!AS$75)/$B$4</f>
        <v>#N/A</v>
      </c>
      <c r="AS55" s="4" t="e">
        <f>('Per Capita Nominal'!AT55*'Per Capita Nominal'!AT$75)/$B$4</f>
        <v>#N/A</v>
      </c>
      <c r="AT55" s="4" t="e">
        <f>('Per Capita Nominal'!AU55*'Per Capita Nominal'!AU$75)/$B$4</f>
        <v>#N/A</v>
      </c>
      <c r="AU55" s="4" t="e">
        <f>('Per Capita Nominal'!AV55*'Per Capita Nominal'!AV$75)/$B$4</f>
        <v>#N/A</v>
      </c>
      <c r="AV55" s="4" t="e">
        <f>('Per Capita Nominal'!AW55*'Per Capita Nominal'!AW$75)/$B$4</f>
        <v>#N/A</v>
      </c>
      <c r="AW55" s="4" t="e">
        <f>('Per Capita Nominal'!AX55*'Per Capita Nominal'!AX$75)/$B$4</f>
        <v>#N/A</v>
      </c>
      <c r="AX55" s="4" t="e">
        <f>('Per Capita Nominal'!AY55*'Per Capita Nominal'!AY$75)/$B$4</f>
        <v>#N/A</v>
      </c>
      <c r="AY55" s="4" t="e">
        <f>('Per Capita Nominal'!AZ55*'Per Capita Nominal'!AZ$75)/$B$4</f>
        <v>#N/A</v>
      </c>
      <c r="AZ55" s="4" t="e">
        <f>('Per Capita Nominal'!BA55*'Per Capita Nominal'!BA$75)/$B$4</f>
        <v>#N/A</v>
      </c>
      <c r="BA55" s="4" t="e">
        <f>('Per Capita Nominal'!BB55*'Per Capita Nominal'!BB$75)/$B$4</f>
        <v>#N/A</v>
      </c>
      <c r="BB55" s="4" t="e">
        <f>('Per Capita Nominal'!BC55*'Per Capita Nominal'!BC$75)/$B$4</f>
        <v>#N/A</v>
      </c>
      <c r="BC55" s="4" t="e">
        <f>('Per Capita Nominal'!BD55*'Per Capita Nominal'!BD$75)/$B$4</f>
        <v>#N/A</v>
      </c>
      <c r="BD55" s="4" t="e">
        <f>('Per Capita Nominal'!BE55*'Per Capita Nominal'!BE$75)/$B$4</f>
        <v>#N/A</v>
      </c>
      <c r="BE55" s="4" t="e">
        <f>('Per Capita Nominal'!BF55*'Per Capita Nominal'!BF$75)/$B$4</f>
        <v>#N/A</v>
      </c>
      <c r="BF55" s="4" t="e">
        <f>('Per Capita Nominal'!BG55*'Per Capita Nominal'!BG$75)/$B$4</f>
        <v>#N/A</v>
      </c>
      <c r="BG55" s="4" t="e">
        <f>('Per Capita Nominal'!BH55*'Per Capita Nominal'!BH$75)/$B$4</f>
        <v>#N/A</v>
      </c>
      <c r="BH55" s="4" t="e">
        <f>('Per Capita Nominal'!BI55*'Per Capita Nominal'!BI$75)/$B$4</f>
        <v>#N/A</v>
      </c>
      <c r="BI55" s="4" t="e">
        <f>('Per Capita Nominal'!BJ55*'Per Capita Nominal'!BJ$75)/$B$4</f>
        <v>#N/A</v>
      </c>
      <c r="BJ55" s="4" t="e">
        <f>('Per Capita Nominal'!BK55*'Per Capita Nominal'!BK$75)/$B$4</f>
        <v>#N/A</v>
      </c>
      <c r="BK55" s="4" t="e">
        <f>('Per Capita Nominal'!BL55*'Per Capita Nominal'!BL$75)/$B$4</f>
        <v>#N/A</v>
      </c>
      <c r="BL55" s="4" t="e">
        <f>('Per Capita Nominal'!BM55*'Per Capita Nominal'!BM$75)/$B$4</f>
        <v>#N/A</v>
      </c>
      <c r="BM55" s="4" t="e">
        <f>('Per Capita Nominal'!BN55*'Per Capita Nominal'!BN$75)/$B$4</f>
        <v>#N/A</v>
      </c>
      <c r="BN55" s="4" t="e">
        <f>('Per Capita Nominal'!BO55*'Per Capita Nominal'!BO$75)/$B$4</f>
        <v>#N/A</v>
      </c>
      <c r="BO55" s="4" t="e">
        <f>('Per Capita Nominal'!BP55*'Per Capita Nominal'!BP$75)/$B$4</f>
        <v>#N/A</v>
      </c>
      <c r="BP55" s="4" t="e">
        <f>('Per Capita Nominal'!BQ55*'Per Capita Nominal'!BQ$75)/$B$4</f>
        <v>#N/A</v>
      </c>
      <c r="BQ55" s="4" t="e">
        <f>('Per Capita Nominal'!BR55*'Per Capita Nominal'!BR$75)/$B$4</f>
        <v>#N/A</v>
      </c>
      <c r="BR55" s="4" t="e">
        <f>('Per Capita Nominal'!BS55*'Per Capita Nominal'!BS$75)/$B$4</f>
        <v>#N/A</v>
      </c>
      <c r="BS55" s="4" t="e">
        <f>('Per Capita Nominal'!BT55*'Per Capita Nominal'!BT$75)/$B$4</f>
        <v>#N/A</v>
      </c>
      <c r="BT55" s="4" t="e">
        <f>('Per Capita Nominal'!BU55*'Per Capita Nominal'!BU$75)/$B$4</f>
        <v>#N/A</v>
      </c>
      <c r="BU55" s="4" t="e">
        <f>('Per Capita Nominal'!BV55*'Per Capita Nominal'!BV$75)/$B$4</f>
        <v>#N/A</v>
      </c>
      <c r="BV55" s="4" t="e">
        <f>('Per Capita Nominal'!BW55*'Per Capita Nominal'!BW$75)/$B$4</f>
        <v>#N/A</v>
      </c>
      <c r="BW55" s="4" t="e">
        <f>('Per Capita Nominal'!BX55*'Per Capita Nominal'!BX$75)/$B$4</f>
        <v>#N/A</v>
      </c>
      <c r="BX55" s="4" t="e">
        <f>('Per Capita Nominal'!BY55*'Per Capita Nominal'!BY$75)/$B$4</f>
        <v>#N/A</v>
      </c>
      <c r="BY55" s="4" t="e">
        <f>('Per Capita Nominal'!BZ55*'Per Capita Nominal'!BZ$75)/$B$4</f>
        <v>#N/A</v>
      </c>
      <c r="BZ55" s="4" t="e">
        <f>('Per Capita Nominal'!CA55*'Per Capita Nominal'!CA$75)/$B$4</f>
        <v>#N/A</v>
      </c>
      <c r="CA55" s="4" t="e">
        <f>('Per Capita Nominal'!CB55*'Per Capita Nominal'!CB$75)/$B$4</f>
        <v>#N/A</v>
      </c>
      <c r="CB55" s="4" t="e">
        <f>('Per Capita Nominal'!CC55*'Per Capita Nominal'!CC$75)/$B$4</f>
        <v>#N/A</v>
      </c>
      <c r="CC55" s="4" t="e">
        <f>('Per Capita Nominal'!CD55*'Per Capita Nominal'!CD$75)/$B$4</f>
        <v>#N/A</v>
      </c>
      <c r="CD55" s="4" t="e">
        <f>('Per Capita Nominal'!CE55*'Per Capita Nominal'!CE$75)/$B$4</f>
        <v>#N/A</v>
      </c>
      <c r="CE55" s="4" t="e">
        <f>('Per Capita Nominal'!CF55*'Per Capita Nominal'!CF$75)/$B$4</f>
        <v>#N/A</v>
      </c>
      <c r="CF55" s="4" t="e">
        <f>('Per Capita Nominal'!CG55*'Per Capita Nominal'!CG$75)/$B$4</f>
        <v>#N/A</v>
      </c>
      <c r="CG55" s="4" t="e">
        <f>('Per Capita Nominal'!CH55*'Per Capita Nominal'!CH$75)/$B$4</f>
        <v>#N/A</v>
      </c>
      <c r="CH55" s="4" t="e">
        <f>('Per Capita Nominal'!CI55*'Per Capita Nominal'!CI$75)/$B$4</f>
        <v>#N/A</v>
      </c>
      <c r="CI55" s="4" t="e">
        <f>('Per Capita Nominal'!CJ55*'Per Capita Nominal'!CJ$75)/$B$4</f>
        <v>#N/A</v>
      </c>
      <c r="CJ55" s="4" t="e">
        <f>('Per Capita Nominal'!CK55*'Per Capita Nominal'!CK$75)/$B$4</f>
        <v>#N/A</v>
      </c>
      <c r="CK55" s="4" t="e">
        <f>('Per Capita Nominal'!CL55*'Per Capita Nominal'!CL$75)/$B$4</f>
        <v>#N/A</v>
      </c>
      <c r="CL55" s="4" t="e">
        <f>('Per Capita Nominal'!CM55*'Per Capita Nominal'!CM$75)/$B$4</f>
        <v>#N/A</v>
      </c>
      <c r="CM55" s="4" t="e">
        <f>('Per Capita Nominal'!CN55*'Per Capita Nominal'!CN$75)/$B$4</f>
        <v>#N/A</v>
      </c>
      <c r="CN55" s="4" t="e">
        <f>('Per Capita Nominal'!CO55*'Per Capita Nominal'!CO$75)/$B$4</f>
        <v>#N/A</v>
      </c>
      <c r="CO55" s="4" t="e">
        <f>('Per Capita Nominal'!CP55*'Per Capita Nominal'!CP$75)/$B$4</f>
        <v>#N/A</v>
      </c>
    </row>
    <row r="56" spans="1:93" outlineLevel="5">
      <c r="A56" s="236" t="s">
        <v>388</v>
      </c>
      <c r="B56" s="4" t="e">
        <f t="shared" si="0"/>
        <v>#N/A</v>
      </c>
      <c r="C56" s="10" t="e">
        <f>('Per Capita Nominal'!D56*'Per Capita Nominal'!D$75)/$B$4</f>
        <v>#N/A</v>
      </c>
      <c r="D56" s="4" t="e">
        <f>('Per Capita Nominal'!E56*'Per Capita Nominal'!E$75)/$B$4</f>
        <v>#N/A</v>
      </c>
      <c r="E56" s="4" t="e">
        <f>('Per Capita Nominal'!F56*'Per Capita Nominal'!F$75)/$B$4</f>
        <v>#N/A</v>
      </c>
      <c r="F56" s="4" t="e">
        <f>('Per Capita Nominal'!G56*'Per Capita Nominal'!G$75)/$B$4</f>
        <v>#N/A</v>
      </c>
      <c r="G56" s="4" t="e">
        <f>('Per Capita Nominal'!H56*'Per Capita Nominal'!H$75)/$B$4</f>
        <v>#N/A</v>
      </c>
      <c r="H56" s="4" t="e">
        <f>('Per Capita Nominal'!I56*'Per Capita Nominal'!I$75)/$B$4</f>
        <v>#N/A</v>
      </c>
      <c r="I56" s="4" t="e">
        <f>('Per Capita Nominal'!J56*'Per Capita Nominal'!J$75)/$B$4</f>
        <v>#N/A</v>
      </c>
      <c r="J56" s="4" t="e">
        <f>('Per Capita Nominal'!K56*'Per Capita Nominal'!K$75)/$B$4</f>
        <v>#N/A</v>
      </c>
      <c r="K56" s="4" t="e">
        <f>('Per Capita Nominal'!L56*'Per Capita Nominal'!L$75)/$B$4</f>
        <v>#N/A</v>
      </c>
      <c r="L56" s="4" t="e">
        <f>('Per Capita Nominal'!M56*'Per Capita Nominal'!M$75)/$B$4</f>
        <v>#N/A</v>
      </c>
      <c r="M56" s="4" t="e">
        <f>('Per Capita Nominal'!N56*'Per Capita Nominal'!N$75)/$B$4</f>
        <v>#N/A</v>
      </c>
      <c r="N56" s="4" t="e">
        <f>('Per Capita Nominal'!O56*'Per Capita Nominal'!O$75)/$B$4</f>
        <v>#N/A</v>
      </c>
      <c r="O56" s="4" t="e">
        <f>('Per Capita Nominal'!P56*'Per Capita Nominal'!P$75)/$B$4</f>
        <v>#N/A</v>
      </c>
      <c r="P56" s="4" t="e">
        <f>('Per Capita Nominal'!Q56*'Per Capita Nominal'!Q$75)/$B$4</f>
        <v>#N/A</v>
      </c>
      <c r="Q56" s="4" t="e">
        <f>('Per Capita Nominal'!R56*'Per Capita Nominal'!R$75)/$B$4</f>
        <v>#N/A</v>
      </c>
      <c r="R56" s="4" t="e">
        <f>('Per Capita Nominal'!S56*'Per Capita Nominal'!S$75)/$B$4</f>
        <v>#N/A</v>
      </c>
      <c r="S56" s="4" t="e">
        <f>('Per Capita Nominal'!T56*'Per Capita Nominal'!T$75)/$B$4</f>
        <v>#N/A</v>
      </c>
      <c r="T56" s="4" t="e">
        <f>('Per Capita Nominal'!U56*'Per Capita Nominal'!U$75)/$B$4</f>
        <v>#N/A</v>
      </c>
      <c r="U56" s="4" t="e">
        <f>('Per Capita Nominal'!V56*'Per Capita Nominal'!V$75)/$B$4</f>
        <v>#N/A</v>
      </c>
      <c r="V56" s="4" t="e">
        <f>('Per Capita Nominal'!W56*'Per Capita Nominal'!W$75)/$B$4</f>
        <v>#N/A</v>
      </c>
      <c r="W56" s="4" t="e">
        <f>('Per Capita Nominal'!X56*'Per Capita Nominal'!X$75)/$B$4</f>
        <v>#N/A</v>
      </c>
      <c r="X56" s="4" t="e">
        <f>('Per Capita Nominal'!Y56*'Per Capita Nominal'!Y$75)/$B$4</f>
        <v>#N/A</v>
      </c>
      <c r="Y56" s="4" t="e">
        <f>('Per Capita Nominal'!Z56*'Per Capita Nominal'!Z$75)/$B$4</f>
        <v>#N/A</v>
      </c>
      <c r="Z56" s="4" t="e">
        <f>('Per Capita Nominal'!AA56*'Per Capita Nominal'!AA$75)/$B$4</f>
        <v>#N/A</v>
      </c>
      <c r="AA56" s="4" t="e">
        <f>('Per Capita Nominal'!AB56*'Per Capita Nominal'!AB$75)/$B$4</f>
        <v>#N/A</v>
      </c>
      <c r="AB56" s="4" t="e">
        <f>('Per Capita Nominal'!AC56*'Per Capita Nominal'!AC$75)/$B$4</f>
        <v>#N/A</v>
      </c>
      <c r="AC56" s="4" t="e">
        <f>('Per Capita Nominal'!AD56*'Per Capita Nominal'!AD$75)/$B$4</f>
        <v>#N/A</v>
      </c>
      <c r="AD56" s="4" t="e">
        <f>('Per Capita Nominal'!AE56*'Per Capita Nominal'!AE$75)/$B$4</f>
        <v>#N/A</v>
      </c>
      <c r="AE56" s="4" t="e">
        <f>('Per Capita Nominal'!AF56*'Per Capita Nominal'!AF$75)/$B$4</f>
        <v>#N/A</v>
      </c>
      <c r="AF56" s="4" t="e">
        <f>('Per Capita Nominal'!AG56*'Per Capita Nominal'!AG$75)/$B$4</f>
        <v>#N/A</v>
      </c>
      <c r="AG56" s="4" t="e">
        <f>('Per Capita Nominal'!AH56*'Per Capita Nominal'!AH$75)/$B$4</f>
        <v>#N/A</v>
      </c>
      <c r="AH56" s="4" t="e">
        <f>('Per Capita Nominal'!AI56*'Per Capita Nominal'!AI$75)/$B$4</f>
        <v>#N/A</v>
      </c>
      <c r="AI56" s="4" t="e">
        <f>('Per Capita Nominal'!AJ56*'Per Capita Nominal'!AJ$75)/$B$4</f>
        <v>#N/A</v>
      </c>
      <c r="AJ56" s="4" t="e">
        <f>('Per Capita Nominal'!AK56*'Per Capita Nominal'!AK$75)/$B$4</f>
        <v>#N/A</v>
      </c>
      <c r="AK56" s="4" t="e">
        <f>('Per Capita Nominal'!AL56*'Per Capita Nominal'!AL$75)/$B$4</f>
        <v>#N/A</v>
      </c>
      <c r="AL56" s="4" t="e">
        <f>('Per Capita Nominal'!AM56*'Per Capita Nominal'!AM$75)/$B$4</f>
        <v>#N/A</v>
      </c>
      <c r="AM56" s="4" t="e">
        <f>('Per Capita Nominal'!AN56*'Per Capita Nominal'!AN$75)/$B$4</f>
        <v>#N/A</v>
      </c>
      <c r="AN56" s="4" t="e">
        <f>('Per Capita Nominal'!AO56*'Per Capita Nominal'!AO$75)/$B$4</f>
        <v>#N/A</v>
      </c>
      <c r="AO56" s="4" t="e">
        <f>('Per Capita Nominal'!AP56*'Per Capita Nominal'!AP$75)/$B$4</f>
        <v>#N/A</v>
      </c>
      <c r="AP56" s="4" t="e">
        <f>('Per Capita Nominal'!AQ56*'Per Capita Nominal'!AQ$75)/$B$4</f>
        <v>#N/A</v>
      </c>
      <c r="AQ56" s="4" t="e">
        <f>('Per Capita Nominal'!AR56*'Per Capita Nominal'!AR$75)/$B$4</f>
        <v>#N/A</v>
      </c>
      <c r="AR56" s="4" t="e">
        <f>('Per Capita Nominal'!AS56*'Per Capita Nominal'!AS$75)/$B$4</f>
        <v>#N/A</v>
      </c>
      <c r="AS56" s="4" t="e">
        <f>('Per Capita Nominal'!AT56*'Per Capita Nominal'!AT$75)/$B$4</f>
        <v>#N/A</v>
      </c>
      <c r="AT56" s="4" t="e">
        <f>('Per Capita Nominal'!AU56*'Per Capita Nominal'!AU$75)/$B$4</f>
        <v>#N/A</v>
      </c>
      <c r="AU56" s="4" t="e">
        <f>('Per Capita Nominal'!AV56*'Per Capita Nominal'!AV$75)/$B$4</f>
        <v>#N/A</v>
      </c>
      <c r="AV56" s="4" t="e">
        <f>('Per Capita Nominal'!AW56*'Per Capita Nominal'!AW$75)/$B$4</f>
        <v>#N/A</v>
      </c>
      <c r="AW56" s="4" t="e">
        <f>('Per Capita Nominal'!AX56*'Per Capita Nominal'!AX$75)/$B$4</f>
        <v>#N/A</v>
      </c>
      <c r="AX56" s="4" t="e">
        <f>('Per Capita Nominal'!AY56*'Per Capita Nominal'!AY$75)/$B$4</f>
        <v>#N/A</v>
      </c>
      <c r="AY56" s="4" t="e">
        <f>('Per Capita Nominal'!AZ56*'Per Capita Nominal'!AZ$75)/$B$4</f>
        <v>#N/A</v>
      </c>
      <c r="AZ56" s="4" t="e">
        <f>('Per Capita Nominal'!BA56*'Per Capita Nominal'!BA$75)/$B$4</f>
        <v>#N/A</v>
      </c>
      <c r="BA56" s="4" t="e">
        <f>('Per Capita Nominal'!BB56*'Per Capita Nominal'!BB$75)/$B$4</f>
        <v>#N/A</v>
      </c>
      <c r="BB56" s="4" t="e">
        <f>('Per Capita Nominal'!BC56*'Per Capita Nominal'!BC$75)/$B$4</f>
        <v>#N/A</v>
      </c>
      <c r="BC56" s="4" t="e">
        <f>('Per Capita Nominal'!BD56*'Per Capita Nominal'!BD$75)/$B$4</f>
        <v>#N/A</v>
      </c>
      <c r="BD56" s="4" t="e">
        <f>('Per Capita Nominal'!BE56*'Per Capita Nominal'!BE$75)/$B$4</f>
        <v>#N/A</v>
      </c>
      <c r="BE56" s="4" t="e">
        <f>('Per Capita Nominal'!BF56*'Per Capita Nominal'!BF$75)/$B$4</f>
        <v>#N/A</v>
      </c>
      <c r="BF56" s="4" t="e">
        <f>('Per Capita Nominal'!BG56*'Per Capita Nominal'!BG$75)/$B$4</f>
        <v>#N/A</v>
      </c>
      <c r="BG56" s="4" t="e">
        <f>('Per Capita Nominal'!BH56*'Per Capita Nominal'!BH$75)/$B$4</f>
        <v>#N/A</v>
      </c>
      <c r="BH56" s="4" t="e">
        <f>('Per Capita Nominal'!BI56*'Per Capita Nominal'!BI$75)/$B$4</f>
        <v>#N/A</v>
      </c>
      <c r="BI56" s="4" t="e">
        <f>('Per Capita Nominal'!BJ56*'Per Capita Nominal'!BJ$75)/$B$4</f>
        <v>#N/A</v>
      </c>
      <c r="BJ56" s="4" t="e">
        <f>('Per Capita Nominal'!BK56*'Per Capita Nominal'!BK$75)/$B$4</f>
        <v>#N/A</v>
      </c>
      <c r="BK56" s="4" t="e">
        <f>('Per Capita Nominal'!BL56*'Per Capita Nominal'!BL$75)/$B$4</f>
        <v>#N/A</v>
      </c>
      <c r="BL56" s="4" t="e">
        <f>('Per Capita Nominal'!BM56*'Per Capita Nominal'!BM$75)/$B$4</f>
        <v>#N/A</v>
      </c>
      <c r="BM56" s="4" t="e">
        <f>('Per Capita Nominal'!BN56*'Per Capita Nominal'!BN$75)/$B$4</f>
        <v>#N/A</v>
      </c>
      <c r="BN56" s="4" t="e">
        <f>('Per Capita Nominal'!BO56*'Per Capita Nominal'!BO$75)/$B$4</f>
        <v>#N/A</v>
      </c>
      <c r="BO56" s="4" t="e">
        <f>('Per Capita Nominal'!BP56*'Per Capita Nominal'!BP$75)/$B$4</f>
        <v>#N/A</v>
      </c>
      <c r="BP56" s="4" t="e">
        <f>('Per Capita Nominal'!BQ56*'Per Capita Nominal'!BQ$75)/$B$4</f>
        <v>#N/A</v>
      </c>
      <c r="BQ56" s="4" t="e">
        <f>('Per Capita Nominal'!BR56*'Per Capita Nominal'!BR$75)/$B$4</f>
        <v>#N/A</v>
      </c>
      <c r="BR56" s="4" t="e">
        <f>('Per Capita Nominal'!BS56*'Per Capita Nominal'!BS$75)/$B$4</f>
        <v>#N/A</v>
      </c>
      <c r="BS56" s="4" t="e">
        <f>('Per Capita Nominal'!BT56*'Per Capita Nominal'!BT$75)/$B$4</f>
        <v>#N/A</v>
      </c>
      <c r="BT56" s="4" t="e">
        <f>('Per Capita Nominal'!BU56*'Per Capita Nominal'!BU$75)/$B$4</f>
        <v>#N/A</v>
      </c>
      <c r="BU56" s="4" t="e">
        <f>('Per Capita Nominal'!BV56*'Per Capita Nominal'!BV$75)/$B$4</f>
        <v>#N/A</v>
      </c>
      <c r="BV56" s="4" t="e">
        <f>('Per Capita Nominal'!BW56*'Per Capita Nominal'!BW$75)/$B$4</f>
        <v>#N/A</v>
      </c>
      <c r="BW56" s="4" t="e">
        <f>('Per Capita Nominal'!BX56*'Per Capita Nominal'!BX$75)/$B$4</f>
        <v>#N/A</v>
      </c>
      <c r="BX56" s="4" t="e">
        <f>('Per Capita Nominal'!BY56*'Per Capita Nominal'!BY$75)/$B$4</f>
        <v>#N/A</v>
      </c>
      <c r="BY56" s="4" t="e">
        <f>('Per Capita Nominal'!BZ56*'Per Capita Nominal'!BZ$75)/$B$4</f>
        <v>#N/A</v>
      </c>
      <c r="BZ56" s="4" t="e">
        <f>('Per Capita Nominal'!CA56*'Per Capita Nominal'!CA$75)/$B$4</f>
        <v>#N/A</v>
      </c>
      <c r="CA56" s="4" t="e">
        <f>('Per Capita Nominal'!CB56*'Per Capita Nominal'!CB$75)/$B$4</f>
        <v>#N/A</v>
      </c>
      <c r="CB56" s="4" t="e">
        <f>('Per Capita Nominal'!CC56*'Per Capita Nominal'!CC$75)/$B$4</f>
        <v>#N/A</v>
      </c>
      <c r="CC56" s="4" t="e">
        <f>('Per Capita Nominal'!CD56*'Per Capita Nominal'!CD$75)/$B$4</f>
        <v>#N/A</v>
      </c>
      <c r="CD56" s="4" t="e">
        <f>('Per Capita Nominal'!CE56*'Per Capita Nominal'!CE$75)/$B$4</f>
        <v>#N/A</v>
      </c>
      <c r="CE56" s="4" t="e">
        <f>('Per Capita Nominal'!CF56*'Per Capita Nominal'!CF$75)/$B$4</f>
        <v>#N/A</v>
      </c>
      <c r="CF56" s="4" t="e">
        <f>('Per Capita Nominal'!CG56*'Per Capita Nominal'!CG$75)/$B$4</f>
        <v>#N/A</v>
      </c>
      <c r="CG56" s="4" t="e">
        <f>('Per Capita Nominal'!CH56*'Per Capita Nominal'!CH$75)/$B$4</f>
        <v>#N/A</v>
      </c>
      <c r="CH56" s="4" t="e">
        <f>('Per Capita Nominal'!CI56*'Per Capita Nominal'!CI$75)/$B$4</f>
        <v>#N/A</v>
      </c>
      <c r="CI56" s="4" t="e">
        <f>('Per Capita Nominal'!CJ56*'Per Capita Nominal'!CJ$75)/$B$4</f>
        <v>#N/A</v>
      </c>
      <c r="CJ56" s="4" t="e">
        <f>('Per Capita Nominal'!CK56*'Per Capita Nominal'!CK$75)/$B$4</f>
        <v>#N/A</v>
      </c>
      <c r="CK56" s="4" t="e">
        <f>('Per Capita Nominal'!CL56*'Per Capita Nominal'!CL$75)/$B$4</f>
        <v>#N/A</v>
      </c>
      <c r="CL56" s="4" t="e">
        <f>('Per Capita Nominal'!CM56*'Per Capita Nominal'!CM$75)/$B$4</f>
        <v>#N/A</v>
      </c>
      <c r="CM56" s="4" t="e">
        <f>('Per Capita Nominal'!CN56*'Per Capita Nominal'!CN$75)/$B$4</f>
        <v>#N/A</v>
      </c>
      <c r="CN56" s="4" t="e">
        <f>('Per Capita Nominal'!CO56*'Per Capita Nominal'!CO$75)/$B$4</f>
        <v>#N/A</v>
      </c>
      <c r="CO56" s="4" t="e">
        <f>('Per Capita Nominal'!CP56*'Per Capita Nominal'!CP$75)/$B$4</f>
        <v>#N/A</v>
      </c>
    </row>
    <row r="57" spans="1:93" outlineLevel="5">
      <c r="A57" s="235" t="s">
        <v>405</v>
      </c>
      <c r="B57" s="4" t="e">
        <f t="shared" si="0"/>
        <v>#N/A</v>
      </c>
      <c r="C57" s="10" t="e">
        <f>('Per Capita Nominal'!D57*'Per Capita Nominal'!D$75)/$B$4</f>
        <v>#N/A</v>
      </c>
      <c r="D57" s="4" t="e">
        <f>('Per Capita Nominal'!E57*'Per Capita Nominal'!E$75)/$B$4</f>
        <v>#N/A</v>
      </c>
      <c r="E57" s="4" t="e">
        <f>('Per Capita Nominal'!F57*'Per Capita Nominal'!F$75)/$B$4</f>
        <v>#N/A</v>
      </c>
      <c r="F57" s="4" t="e">
        <f>('Per Capita Nominal'!G57*'Per Capita Nominal'!G$75)/$B$4</f>
        <v>#N/A</v>
      </c>
      <c r="G57" s="4" t="e">
        <f>('Per Capita Nominal'!H57*'Per Capita Nominal'!H$75)/$B$4</f>
        <v>#N/A</v>
      </c>
      <c r="H57" s="4" t="e">
        <f>('Per Capita Nominal'!I57*'Per Capita Nominal'!I$75)/$B$4</f>
        <v>#N/A</v>
      </c>
      <c r="I57" s="4" t="e">
        <f>('Per Capita Nominal'!J57*'Per Capita Nominal'!J$75)/$B$4</f>
        <v>#N/A</v>
      </c>
      <c r="J57" s="4" t="e">
        <f>('Per Capita Nominal'!K57*'Per Capita Nominal'!K$75)/$B$4</f>
        <v>#N/A</v>
      </c>
      <c r="K57" s="4" t="e">
        <f>('Per Capita Nominal'!L57*'Per Capita Nominal'!L$75)/$B$4</f>
        <v>#N/A</v>
      </c>
      <c r="L57" s="4" t="e">
        <f>('Per Capita Nominal'!M57*'Per Capita Nominal'!M$75)/$B$4</f>
        <v>#N/A</v>
      </c>
      <c r="M57" s="4" t="e">
        <f>('Per Capita Nominal'!N57*'Per Capita Nominal'!N$75)/$B$4</f>
        <v>#N/A</v>
      </c>
      <c r="N57" s="4" t="e">
        <f>('Per Capita Nominal'!O57*'Per Capita Nominal'!O$75)/$B$4</f>
        <v>#N/A</v>
      </c>
      <c r="O57" s="4" t="e">
        <f>('Per Capita Nominal'!P57*'Per Capita Nominal'!P$75)/$B$4</f>
        <v>#N/A</v>
      </c>
      <c r="P57" s="4" t="e">
        <f>('Per Capita Nominal'!Q57*'Per Capita Nominal'!Q$75)/$B$4</f>
        <v>#N/A</v>
      </c>
      <c r="Q57" s="4" t="e">
        <f>('Per Capita Nominal'!R57*'Per Capita Nominal'!R$75)/$B$4</f>
        <v>#N/A</v>
      </c>
      <c r="R57" s="4" t="e">
        <f>('Per Capita Nominal'!S57*'Per Capita Nominal'!S$75)/$B$4</f>
        <v>#N/A</v>
      </c>
      <c r="S57" s="4" t="e">
        <f>('Per Capita Nominal'!T57*'Per Capita Nominal'!T$75)/$B$4</f>
        <v>#N/A</v>
      </c>
      <c r="T57" s="4" t="e">
        <f>('Per Capita Nominal'!U57*'Per Capita Nominal'!U$75)/$B$4</f>
        <v>#N/A</v>
      </c>
      <c r="U57" s="4" t="e">
        <f>('Per Capita Nominal'!V57*'Per Capita Nominal'!V$75)/$B$4</f>
        <v>#N/A</v>
      </c>
      <c r="V57" s="4" t="e">
        <f>('Per Capita Nominal'!W57*'Per Capita Nominal'!W$75)/$B$4</f>
        <v>#N/A</v>
      </c>
      <c r="W57" s="4" t="e">
        <f>('Per Capita Nominal'!X57*'Per Capita Nominal'!X$75)/$B$4</f>
        <v>#N/A</v>
      </c>
      <c r="X57" s="4" t="e">
        <f>('Per Capita Nominal'!Y57*'Per Capita Nominal'!Y$75)/$B$4</f>
        <v>#N/A</v>
      </c>
      <c r="Y57" s="4" t="e">
        <f>('Per Capita Nominal'!Z57*'Per Capita Nominal'!Z$75)/$B$4</f>
        <v>#N/A</v>
      </c>
      <c r="Z57" s="4" t="e">
        <f>('Per Capita Nominal'!AA57*'Per Capita Nominal'!AA$75)/$B$4</f>
        <v>#N/A</v>
      </c>
      <c r="AA57" s="4" t="e">
        <f>('Per Capita Nominal'!AB57*'Per Capita Nominal'!AB$75)/$B$4</f>
        <v>#N/A</v>
      </c>
      <c r="AB57" s="4" t="e">
        <f>('Per Capita Nominal'!AC57*'Per Capita Nominal'!AC$75)/$B$4</f>
        <v>#N/A</v>
      </c>
      <c r="AC57" s="4" t="e">
        <f>('Per Capita Nominal'!AD57*'Per Capita Nominal'!AD$75)/$B$4</f>
        <v>#N/A</v>
      </c>
      <c r="AD57" s="4" t="e">
        <f>('Per Capita Nominal'!AE57*'Per Capita Nominal'!AE$75)/$B$4</f>
        <v>#N/A</v>
      </c>
      <c r="AE57" s="4" t="e">
        <f>('Per Capita Nominal'!AF57*'Per Capita Nominal'!AF$75)/$B$4</f>
        <v>#N/A</v>
      </c>
      <c r="AF57" s="4" t="e">
        <f>('Per Capita Nominal'!AG57*'Per Capita Nominal'!AG$75)/$B$4</f>
        <v>#N/A</v>
      </c>
      <c r="AG57" s="4" t="e">
        <f>('Per Capita Nominal'!AH57*'Per Capita Nominal'!AH$75)/$B$4</f>
        <v>#N/A</v>
      </c>
      <c r="AH57" s="4" t="e">
        <f>('Per Capita Nominal'!AI57*'Per Capita Nominal'!AI$75)/$B$4</f>
        <v>#N/A</v>
      </c>
      <c r="AI57" s="4" t="e">
        <f>('Per Capita Nominal'!AJ57*'Per Capita Nominal'!AJ$75)/$B$4</f>
        <v>#N/A</v>
      </c>
      <c r="AJ57" s="4" t="e">
        <f>('Per Capita Nominal'!AK57*'Per Capita Nominal'!AK$75)/$B$4</f>
        <v>#N/A</v>
      </c>
      <c r="AK57" s="4" t="e">
        <f>('Per Capita Nominal'!AL57*'Per Capita Nominal'!AL$75)/$B$4</f>
        <v>#N/A</v>
      </c>
      <c r="AL57" s="4" t="e">
        <f>('Per Capita Nominal'!AM57*'Per Capita Nominal'!AM$75)/$B$4</f>
        <v>#N/A</v>
      </c>
      <c r="AM57" s="4" t="e">
        <f>('Per Capita Nominal'!AN57*'Per Capita Nominal'!AN$75)/$B$4</f>
        <v>#N/A</v>
      </c>
      <c r="AN57" s="4" t="e">
        <f>('Per Capita Nominal'!AO57*'Per Capita Nominal'!AO$75)/$B$4</f>
        <v>#N/A</v>
      </c>
      <c r="AO57" s="4" t="e">
        <f>('Per Capita Nominal'!AP57*'Per Capita Nominal'!AP$75)/$B$4</f>
        <v>#N/A</v>
      </c>
      <c r="AP57" s="4" t="e">
        <f>('Per Capita Nominal'!AQ57*'Per Capita Nominal'!AQ$75)/$B$4</f>
        <v>#N/A</v>
      </c>
      <c r="AQ57" s="4" t="e">
        <f>('Per Capita Nominal'!AR57*'Per Capita Nominal'!AR$75)/$B$4</f>
        <v>#N/A</v>
      </c>
      <c r="AR57" s="4" t="e">
        <f>('Per Capita Nominal'!AS57*'Per Capita Nominal'!AS$75)/$B$4</f>
        <v>#N/A</v>
      </c>
      <c r="AS57" s="4" t="e">
        <f>('Per Capita Nominal'!AT57*'Per Capita Nominal'!AT$75)/$B$4</f>
        <v>#N/A</v>
      </c>
      <c r="AT57" s="4" t="e">
        <f>('Per Capita Nominal'!AU57*'Per Capita Nominal'!AU$75)/$B$4</f>
        <v>#N/A</v>
      </c>
      <c r="AU57" s="4" t="e">
        <f>('Per Capita Nominal'!AV57*'Per Capita Nominal'!AV$75)/$B$4</f>
        <v>#N/A</v>
      </c>
      <c r="AV57" s="4" t="e">
        <f>('Per Capita Nominal'!AW57*'Per Capita Nominal'!AW$75)/$B$4</f>
        <v>#N/A</v>
      </c>
      <c r="AW57" s="4" t="e">
        <f>('Per Capita Nominal'!AX57*'Per Capita Nominal'!AX$75)/$B$4</f>
        <v>#N/A</v>
      </c>
      <c r="AX57" s="4" t="e">
        <f>('Per Capita Nominal'!AY57*'Per Capita Nominal'!AY$75)/$B$4</f>
        <v>#N/A</v>
      </c>
      <c r="AY57" s="4" t="e">
        <f>('Per Capita Nominal'!AZ57*'Per Capita Nominal'!AZ$75)/$B$4</f>
        <v>#N/A</v>
      </c>
      <c r="AZ57" s="4" t="e">
        <f>('Per Capita Nominal'!BA57*'Per Capita Nominal'!BA$75)/$B$4</f>
        <v>#N/A</v>
      </c>
      <c r="BA57" s="4" t="e">
        <f>('Per Capita Nominal'!BB57*'Per Capita Nominal'!BB$75)/$B$4</f>
        <v>#N/A</v>
      </c>
      <c r="BB57" s="4" t="e">
        <f>('Per Capita Nominal'!BC57*'Per Capita Nominal'!BC$75)/$B$4</f>
        <v>#N/A</v>
      </c>
      <c r="BC57" s="4" t="e">
        <f>('Per Capita Nominal'!BD57*'Per Capita Nominal'!BD$75)/$B$4</f>
        <v>#N/A</v>
      </c>
      <c r="BD57" s="4" t="e">
        <f>('Per Capita Nominal'!BE57*'Per Capita Nominal'!BE$75)/$B$4</f>
        <v>#N/A</v>
      </c>
      <c r="BE57" s="4" t="e">
        <f>('Per Capita Nominal'!BF57*'Per Capita Nominal'!BF$75)/$B$4</f>
        <v>#N/A</v>
      </c>
      <c r="BF57" s="4" t="e">
        <f>('Per Capita Nominal'!BG57*'Per Capita Nominal'!BG$75)/$B$4</f>
        <v>#N/A</v>
      </c>
      <c r="BG57" s="4" t="e">
        <f>('Per Capita Nominal'!BH57*'Per Capita Nominal'!BH$75)/$B$4</f>
        <v>#N/A</v>
      </c>
      <c r="BH57" s="4" t="e">
        <f>('Per Capita Nominal'!BI57*'Per Capita Nominal'!BI$75)/$B$4</f>
        <v>#N/A</v>
      </c>
      <c r="BI57" s="4" t="e">
        <f>('Per Capita Nominal'!BJ57*'Per Capita Nominal'!BJ$75)/$B$4</f>
        <v>#N/A</v>
      </c>
      <c r="BJ57" s="4" t="e">
        <f>('Per Capita Nominal'!BK57*'Per Capita Nominal'!BK$75)/$B$4</f>
        <v>#N/A</v>
      </c>
      <c r="BK57" s="4" t="e">
        <f>('Per Capita Nominal'!BL57*'Per Capita Nominal'!BL$75)/$B$4</f>
        <v>#N/A</v>
      </c>
      <c r="BL57" s="4" t="e">
        <f>('Per Capita Nominal'!BM57*'Per Capita Nominal'!BM$75)/$B$4</f>
        <v>#N/A</v>
      </c>
      <c r="BM57" s="4" t="e">
        <f>('Per Capita Nominal'!BN57*'Per Capita Nominal'!BN$75)/$B$4</f>
        <v>#N/A</v>
      </c>
      <c r="BN57" s="4" t="e">
        <f>('Per Capita Nominal'!BO57*'Per Capita Nominal'!BO$75)/$B$4</f>
        <v>#N/A</v>
      </c>
      <c r="BO57" s="4" t="e">
        <f>('Per Capita Nominal'!BP57*'Per Capita Nominal'!BP$75)/$B$4</f>
        <v>#N/A</v>
      </c>
      <c r="BP57" s="4" t="e">
        <f>('Per Capita Nominal'!BQ57*'Per Capita Nominal'!BQ$75)/$B$4</f>
        <v>#N/A</v>
      </c>
      <c r="BQ57" s="4" t="e">
        <f>('Per Capita Nominal'!BR57*'Per Capita Nominal'!BR$75)/$B$4</f>
        <v>#N/A</v>
      </c>
      <c r="BR57" s="4" t="e">
        <f>('Per Capita Nominal'!BS57*'Per Capita Nominal'!BS$75)/$B$4</f>
        <v>#N/A</v>
      </c>
      <c r="BS57" s="4" t="e">
        <f>('Per Capita Nominal'!BT57*'Per Capita Nominal'!BT$75)/$B$4</f>
        <v>#N/A</v>
      </c>
      <c r="BT57" s="4" t="e">
        <f>('Per Capita Nominal'!BU57*'Per Capita Nominal'!BU$75)/$B$4</f>
        <v>#N/A</v>
      </c>
      <c r="BU57" s="4" t="e">
        <f>('Per Capita Nominal'!BV57*'Per Capita Nominal'!BV$75)/$B$4</f>
        <v>#N/A</v>
      </c>
      <c r="BV57" s="4" t="e">
        <f>('Per Capita Nominal'!BW57*'Per Capita Nominal'!BW$75)/$B$4</f>
        <v>#N/A</v>
      </c>
      <c r="BW57" s="4" t="e">
        <f>('Per Capita Nominal'!BX57*'Per Capita Nominal'!BX$75)/$B$4</f>
        <v>#N/A</v>
      </c>
      <c r="BX57" s="4" t="e">
        <f>('Per Capita Nominal'!BY57*'Per Capita Nominal'!BY$75)/$B$4</f>
        <v>#N/A</v>
      </c>
      <c r="BY57" s="4" t="e">
        <f>('Per Capita Nominal'!BZ57*'Per Capita Nominal'!BZ$75)/$B$4</f>
        <v>#N/A</v>
      </c>
      <c r="BZ57" s="4" t="e">
        <f>('Per Capita Nominal'!CA57*'Per Capita Nominal'!CA$75)/$B$4</f>
        <v>#N/A</v>
      </c>
      <c r="CA57" s="4" t="e">
        <f>('Per Capita Nominal'!CB57*'Per Capita Nominal'!CB$75)/$B$4</f>
        <v>#N/A</v>
      </c>
      <c r="CB57" s="4" t="e">
        <f>('Per Capita Nominal'!CC57*'Per Capita Nominal'!CC$75)/$B$4</f>
        <v>#N/A</v>
      </c>
      <c r="CC57" s="4" t="e">
        <f>('Per Capita Nominal'!CD57*'Per Capita Nominal'!CD$75)/$B$4</f>
        <v>#N/A</v>
      </c>
      <c r="CD57" s="4" t="e">
        <f>('Per Capita Nominal'!CE57*'Per Capita Nominal'!CE$75)/$B$4</f>
        <v>#N/A</v>
      </c>
      <c r="CE57" s="4" t="e">
        <f>('Per Capita Nominal'!CF57*'Per Capita Nominal'!CF$75)/$B$4</f>
        <v>#N/A</v>
      </c>
      <c r="CF57" s="4" t="e">
        <f>('Per Capita Nominal'!CG57*'Per Capita Nominal'!CG$75)/$B$4</f>
        <v>#N/A</v>
      </c>
      <c r="CG57" s="4" t="e">
        <f>('Per Capita Nominal'!CH57*'Per Capita Nominal'!CH$75)/$B$4</f>
        <v>#N/A</v>
      </c>
      <c r="CH57" s="4" t="e">
        <f>('Per Capita Nominal'!CI57*'Per Capita Nominal'!CI$75)/$B$4</f>
        <v>#N/A</v>
      </c>
      <c r="CI57" s="4" t="e">
        <f>('Per Capita Nominal'!CJ57*'Per Capita Nominal'!CJ$75)/$B$4</f>
        <v>#N/A</v>
      </c>
      <c r="CJ57" s="4" t="e">
        <f>('Per Capita Nominal'!CK57*'Per Capita Nominal'!CK$75)/$B$4</f>
        <v>#N/A</v>
      </c>
      <c r="CK57" s="4" t="e">
        <f>('Per Capita Nominal'!CL57*'Per Capita Nominal'!CL$75)/$B$4</f>
        <v>#N/A</v>
      </c>
      <c r="CL57" s="4" t="e">
        <f>('Per Capita Nominal'!CM57*'Per Capita Nominal'!CM$75)/$B$4</f>
        <v>#N/A</v>
      </c>
      <c r="CM57" s="4" t="e">
        <f>('Per Capita Nominal'!CN57*'Per Capita Nominal'!CN$75)/$B$4</f>
        <v>#N/A</v>
      </c>
      <c r="CN57" s="4" t="e">
        <f>('Per Capita Nominal'!CO57*'Per Capita Nominal'!CO$75)/$B$4</f>
        <v>#N/A</v>
      </c>
      <c r="CO57" s="4" t="e">
        <f>('Per Capita Nominal'!CP57*'Per Capita Nominal'!CP$75)/$B$4</f>
        <v>#N/A</v>
      </c>
    </row>
    <row r="58" spans="1:93" outlineLevel="5">
      <c r="A58" s="236" t="s">
        <v>406</v>
      </c>
      <c r="B58" s="4" t="e">
        <f t="shared" si="0"/>
        <v>#N/A</v>
      </c>
      <c r="C58" s="10" t="e">
        <f>('Per Capita Nominal'!D58*'Per Capita Nominal'!D$75)/$B$4</f>
        <v>#N/A</v>
      </c>
      <c r="D58" s="4" t="e">
        <f>('Per Capita Nominal'!E58*'Per Capita Nominal'!E$75)/$B$4</f>
        <v>#N/A</v>
      </c>
      <c r="E58" s="4" t="e">
        <f>('Per Capita Nominal'!F58*'Per Capita Nominal'!F$75)/$B$4</f>
        <v>#N/A</v>
      </c>
      <c r="F58" s="4" t="e">
        <f>('Per Capita Nominal'!G58*'Per Capita Nominal'!G$75)/$B$4</f>
        <v>#N/A</v>
      </c>
      <c r="G58" s="4" t="e">
        <f>('Per Capita Nominal'!H58*'Per Capita Nominal'!H$75)/$B$4</f>
        <v>#N/A</v>
      </c>
      <c r="H58" s="4" t="e">
        <f>('Per Capita Nominal'!I58*'Per Capita Nominal'!I$75)/$B$4</f>
        <v>#N/A</v>
      </c>
      <c r="I58" s="4" t="e">
        <f>('Per Capita Nominal'!J58*'Per Capita Nominal'!J$75)/$B$4</f>
        <v>#N/A</v>
      </c>
      <c r="J58" s="4" t="e">
        <f>('Per Capita Nominal'!K58*'Per Capita Nominal'!K$75)/$B$4</f>
        <v>#N/A</v>
      </c>
      <c r="K58" s="4" t="e">
        <f>('Per Capita Nominal'!L58*'Per Capita Nominal'!L$75)/$B$4</f>
        <v>#N/A</v>
      </c>
      <c r="L58" s="4" t="e">
        <f>('Per Capita Nominal'!M58*'Per Capita Nominal'!M$75)/$B$4</f>
        <v>#N/A</v>
      </c>
      <c r="M58" s="4" t="e">
        <f>('Per Capita Nominal'!N58*'Per Capita Nominal'!N$75)/$B$4</f>
        <v>#N/A</v>
      </c>
      <c r="N58" s="4" t="e">
        <f>('Per Capita Nominal'!O58*'Per Capita Nominal'!O$75)/$B$4</f>
        <v>#N/A</v>
      </c>
      <c r="O58" s="4" t="e">
        <f>('Per Capita Nominal'!P58*'Per Capita Nominal'!P$75)/$B$4</f>
        <v>#N/A</v>
      </c>
      <c r="P58" s="4" t="e">
        <f>('Per Capita Nominal'!Q58*'Per Capita Nominal'!Q$75)/$B$4</f>
        <v>#N/A</v>
      </c>
      <c r="Q58" s="4" t="e">
        <f>('Per Capita Nominal'!R58*'Per Capita Nominal'!R$75)/$B$4</f>
        <v>#N/A</v>
      </c>
      <c r="R58" s="4" t="e">
        <f>('Per Capita Nominal'!S58*'Per Capita Nominal'!S$75)/$B$4</f>
        <v>#N/A</v>
      </c>
      <c r="S58" s="4" t="e">
        <f>('Per Capita Nominal'!T58*'Per Capita Nominal'!T$75)/$B$4</f>
        <v>#N/A</v>
      </c>
      <c r="T58" s="4" t="e">
        <f>('Per Capita Nominal'!U58*'Per Capita Nominal'!U$75)/$B$4</f>
        <v>#N/A</v>
      </c>
      <c r="U58" s="4" t="e">
        <f>('Per Capita Nominal'!V58*'Per Capita Nominal'!V$75)/$B$4</f>
        <v>#N/A</v>
      </c>
      <c r="V58" s="4" t="e">
        <f>('Per Capita Nominal'!W58*'Per Capita Nominal'!W$75)/$B$4</f>
        <v>#N/A</v>
      </c>
      <c r="W58" s="4" t="e">
        <f>('Per Capita Nominal'!X58*'Per Capita Nominal'!X$75)/$B$4</f>
        <v>#N/A</v>
      </c>
      <c r="X58" s="4" t="e">
        <f>('Per Capita Nominal'!Y58*'Per Capita Nominal'!Y$75)/$B$4</f>
        <v>#N/A</v>
      </c>
      <c r="Y58" s="4" t="e">
        <f>('Per Capita Nominal'!Z58*'Per Capita Nominal'!Z$75)/$B$4</f>
        <v>#N/A</v>
      </c>
      <c r="Z58" s="4" t="e">
        <f>('Per Capita Nominal'!AA58*'Per Capita Nominal'!AA$75)/$B$4</f>
        <v>#N/A</v>
      </c>
      <c r="AA58" s="4" t="e">
        <f>('Per Capita Nominal'!AB58*'Per Capita Nominal'!AB$75)/$B$4</f>
        <v>#N/A</v>
      </c>
      <c r="AB58" s="4" t="e">
        <f>('Per Capita Nominal'!AC58*'Per Capita Nominal'!AC$75)/$B$4</f>
        <v>#N/A</v>
      </c>
      <c r="AC58" s="4" t="e">
        <f>('Per Capita Nominal'!AD58*'Per Capita Nominal'!AD$75)/$B$4</f>
        <v>#N/A</v>
      </c>
      <c r="AD58" s="4" t="e">
        <f>('Per Capita Nominal'!AE58*'Per Capita Nominal'!AE$75)/$B$4</f>
        <v>#N/A</v>
      </c>
      <c r="AE58" s="4" t="e">
        <f>('Per Capita Nominal'!AF58*'Per Capita Nominal'!AF$75)/$B$4</f>
        <v>#N/A</v>
      </c>
      <c r="AF58" s="4" t="e">
        <f>('Per Capita Nominal'!AG58*'Per Capita Nominal'!AG$75)/$B$4</f>
        <v>#N/A</v>
      </c>
      <c r="AG58" s="4" t="e">
        <f>('Per Capita Nominal'!AH58*'Per Capita Nominal'!AH$75)/$B$4</f>
        <v>#N/A</v>
      </c>
      <c r="AH58" s="4" t="e">
        <f>('Per Capita Nominal'!AI58*'Per Capita Nominal'!AI$75)/$B$4</f>
        <v>#N/A</v>
      </c>
      <c r="AI58" s="4" t="e">
        <f>('Per Capita Nominal'!AJ58*'Per Capita Nominal'!AJ$75)/$B$4</f>
        <v>#N/A</v>
      </c>
      <c r="AJ58" s="4" t="e">
        <f>('Per Capita Nominal'!AK58*'Per Capita Nominal'!AK$75)/$B$4</f>
        <v>#N/A</v>
      </c>
      <c r="AK58" s="4" t="e">
        <f>('Per Capita Nominal'!AL58*'Per Capita Nominal'!AL$75)/$B$4</f>
        <v>#N/A</v>
      </c>
      <c r="AL58" s="4" t="e">
        <f>('Per Capita Nominal'!AM58*'Per Capita Nominal'!AM$75)/$B$4</f>
        <v>#N/A</v>
      </c>
      <c r="AM58" s="4" t="e">
        <f>('Per Capita Nominal'!AN58*'Per Capita Nominal'!AN$75)/$B$4</f>
        <v>#N/A</v>
      </c>
      <c r="AN58" s="4" t="e">
        <f>('Per Capita Nominal'!AO58*'Per Capita Nominal'!AO$75)/$B$4</f>
        <v>#N/A</v>
      </c>
      <c r="AO58" s="4" t="e">
        <f>('Per Capita Nominal'!AP58*'Per Capita Nominal'!AP$75)/$B$4</f>
        <v>#N/A</v>
      </c>
      <c r="AP58" s="4" t="e">
        <f>('Per Capita Nominal'!AQ58*'Per Capita Nominal'!AQ$75)/$B$4</f>
        <v>#N/A</v>
      </c>
      <c r="AQ58" s="4" t="e">
        <f>('Per Capita Nominal'!AR58*'Per Capita Nominal'!AR$75)/$B$4</f>
        <v>#N/A</v>
      </c>
      <c r="AR58" s="4" t="e">
        <f>('Per Capita Nominal'!AS58*'Per Capita Nominal'!AS$75)/$B$4</f>
        <v>#N/A</v>
      </c>
      <c r="AS58" s="4" t="e">
        <f>('Per Capita Nominal'!AT58*'Per Capita Nominal'!AT$75)/$B$4</f>
        <v>#N/A</v>
      </c>
      <c r="AT58" s="4" t="e">
        <f>('Per Capita Nominal'!AU58*'Per Capita Nominal'!AU$75)/$B$4</f>
        <v>#N/A</v>
      </c>
      <c r="AU58" s="4" t="e">
        <f>('Per Capita Nominal'!AV58*'Per Capita Nominal'!AV$75)/$B$4</f>
        <v>#N/A</v>
      </c>
      <c r="AV58" s="4" t="e">
        <f>('Per Capita Nominal'!AW58*'Per Capita Nominal'!AW$75)/$B$4</f>
        <v>#N/A</v>
      </c>
      <c r="AW58" s="4" t="e">
        <f>('Per Capita Nominal'!AX58*'Per Capita Nominal'!AX$75)/$B$4</f>
        <v>#N/A</v>
      </c>
      <c r="AX58" s="4" t="e">
        <f>('Per Capita Nominal'!AY58*'Per Capita Nominal'!AY$75)/$B$4</f>
        <v>#N/A</v>
      </c>
      <c r="AY58" s="4" t="e">
        <f>('Per Capita Nominal'!AZ58*'Per Capita Nominal'!AZ$75)/$B$4</f>
        <v>#N/A</v>
      </c>
      <c r="AZ58" s="4" t="e">
        <f>('Per Capita Nominal'!BA58*'Per Capita Nominal'!BA$75)/$B$4</f>
        <v>#N/A</v>
      </c>
      <c r="BA58" s="4" t="e">
        <f>('Per Capita Nominal'!BB58*'Per Capita Nominal'!BB$75)/$B$4</f>
        <v>#N/A</v>
      </c>
      <c r="BB58" s="4" t="e">
        <f>('Per Capita Nominal'!BC58*'Per Capita Nominal'!BC$75)/$B$4</f>
        <v>#N/A</v>
      </c>
      <c r="BC58" s="4" t="e">
        <f>('Per Capita Nominal'!BD58*'Per Capita Nominal'!BD$75)/$B$4</f>
        <v>#N/A</v>
      </c>
      <c r="BD58" s="4" t="e">
        <f>('Per Capita Nominal'!BE58*'Per Capita Nominal'!BE$75)/$B$4</f>
        <v>#N/A</v>
      </c>
      <c r="BE58" s="4" t="e">
        <f>('Per Capita Nominal'!BF58*'Per Capita Nominal'!BF$75)/$B$4</f>
        <v>#N/A</v>
      </c>
      <c r="BF58" s="4" t="e">
        <f>('Per Capita Nominal'!BG58*'Per Capita Nominal'!BG$75)/$B$4</f>
        <v>#N/A</v>
      </c>
      <c r="BG58" s="4" t="e">
        <f>('Per Capita Nominal'!BH58*'Per Capita Nominal'!BH$75)/$B$4</f>
        <v>#N/A</v>
      </c>
      <c r="BH58" s="4" t="e">
        <f>('Per Capita Nominal'!BI58*'Per Capita Nominal'!BI$75)/$B$4</f>
        <v>#N/A</v>
      </c>
      <c r="BI58" s="4" t="e">
        <f>('Per Capita Nominal'!BJ58*'Per Capita Nominal'!BJ$75)/$B$4</f>
        <v>#N/A</v>
      </c>
      <c r="BJ58" s="4" t="e">
        <f>('Per Capita Nominal'!BK58*'Per Capita Nominal'!BK$75)/$B$4</f>
        <v>#N/A</v>
      </c>
      <c r="BK58" s="4" t="e">
        <f>('Per Capita Nominal'!BL58*'Per Capita Nominal'!BL$75)/$B$4</f>
        <v>#N/A</v>
      </c>
      <c r="BL58" s="4" t="e">
        <f>('Per Capita Nominal'!BM58*'Per Capita Nominal'!BM$75)/$B$4</f>
        <v>#N/A</v>
      </c>
      <c r="BM58" s="4" t="e">
        <f>('Per Capita Nominal'!BN58*'Per Capita Nominal'!BN$75)/$B$4</f>
        <v>#N/A</v>
      </c>
      <c r="BN58" s="4" t="e">
        <f>('Per Capita Nominal'!BO58*'Per Capita Nominal'!BO$75)/$B$4</f>
        <v>#N/A</v>
      </c>
      <c r="BO58" s="4" t="e">
        <f>('Per Capita Nominal'!BP58*'Per Capita Nominal'!BP$75)/$B$4</f>
        <v>#N/A</v>
      </c>
      <c r="BP58" s="4" t="e">
        <f>('Per Capita Nominal'!BQ58*'Per Capita Nominal'!BQ$75)/$B$4</f>
        <v>#N/A</v>
      </c>
      <c r="BQ58" s="4" t="e">
        <f>('Per Capita Nominal'!BR58*'Per Capita Nominal'!BR$75)/$B$4</f>
        <v>#N/A</v>
      </c>
      <c r="BR58" s="4" t="e">
        <f>('Per Capita Nominal'!BS58*'Per Capita Nominal'!BS$75)/$B$4</f>
        <v>#N/A</v>
      </c>
      <c r="BS58" s="4" t="e">
        <f>('Per Capita Nominal'!BT58*'Per Capita Nominal'!BT$75)/$B$4</f>
        <v>#N/A</v>
      </c>
      <c r="BT58" s="4" t="e">
        <f>('Per Capita Nominal'!BU58*'Per Capita Nominal'!BU$75)/$B$4</f>
        <v>#N/A</v>
      </c>
      <c r="BU58" s="4" t="e">
        <f>('Per Capita Nominal'!BV58*'Per Capita Nominal'!BV$75)/$B$4</f>
        <v>#N/A</v>
      </c>
      <c r="BV58" s="4" t="e">
        <f>('Per Capita Nominal'!BW58*'Per Capita Nominal'!BW$75)/$B$4</f>
        <v>#N/A</v>
      </c>
      <c r="BW58" s="4" t="e">
        <f>('Per Capita Nominal'!BX58*'Per Capita Nominal'!BX$75)/$B$4</f>
        <v>#N/A</v>
      </c>
      <c r="BX58" s="4" t="e">
        <f>('Per Capita Nominal'!BY58*'Per Capita Nominal'!BY$75)/$B$4</f>
        <v>#N/A</v>
      </c>
      <c r="BY58" s="4" t="e">
        <f>('Per Capita Nominal'!BZ58*'Per Capita Nominal'!BZ$75)/$B$4</f>
        <v>#N/A</v>
      </c>
      <c r="BZ58" s="4" t="e">
        <f>('Per Capita Nominal'!CA58*'Per Capita Nominal'!CA$75)/$B$4</f>
        <v>#N/A</v>
      </c>
      <c r="CA58" s="4" t="e">
        <f>('Per Capita Nominal'!CB58*'Per Capita Nominal'!CB$75)/$B$4</f>
        <v>#N/A</v>
      </c>
      <c r="CB58" s="4" t="e">
        <f>('Per Capita Nominal'!CC58*'Per Capita Nominal'!CC$75)/$B$4</f>
        <v>#N/A</v>
      </c>
      <c r="CC58" s="4" t="e">
        <f>('Per Capita Nominal'!CD58*'Per Capita Nominal'!CD$75)/$B$4</f>
        <v>#N/A</v>
      </c>
      <c r="CD58" s="4" t="e">
        <f>('Per Capita Nominal'!CE58*'Per Capita Nominal'!CE$75)/$B$4</f>
        <v>#N/A</v>
      </c>
      <c r="CE58" s="4" t="e">
        <f>('Per Capita Nominal'!CF58*'Per Capita Nominal'!CF$75)/$B$4</f>
        <v>#N/A</v>
      </c>
      <c r="CF58" s="4" t="e">
        <f>('Per Capita Nominal'!CG58*'Per Capita Nominal'!CG$75)/$B$4</f>
        <v>#N/A</v>
      </c>
      <c r="CG58" s="4" t="e">
        <f>('Per Capita Nominal'!CH58*'Per Capita Nominal'!CH$75)/$B$4</f>
        <v>#N/A</v>
      </c>
      <c r="CH58" s="4" t="e">
        <f>('Per Capita Nominal'!CI58*'Per Capita Nominal'!CI$75)/$B$4</f>
        <v>#N/A</v>
      </c>
      <c r="CI58" s="4" t="e">
        <f>('Per Capita Nominal'!CJ58*'Per Capita Nominal'!CJ$75)/$B$4</f>
        <v>#N/A</v>
      </c>
      <c r="CJ58" s="4" t="e">
        <f>('Per Capita Nominal'!CK58*'Per Capita Nominal'!CK$75)/$B$4</f>
        <v>#N/A</v>
      </c>
      <c r="CK58" s="4" t="e">
        <f>('Per Capita Nominal'!CL58*'Per Capita Nominal'!CL$75)/$B$4</f>
        <v>#N/A</v>
      </c>
      <c r="CL58" s="4" t="e">
        <f>('Per Capita Nominal'!CM58*'Per Capita Nominal'!CM$75)/$B$4</f>
        <v>#N/A</v>
      </c>
      <c r="CM58" s="4" t="e">
        <f>('Per Capita Nominal'!CN58*'Per Capita Nominal'!CN$75)/$B$4</f>
        <v>#N/A</v>
      </c>
      <c r="CN58" s="4" t="e">
        <f>('Per Capita Nominal'!CO58*'Per Capita Nominal'!CO$75)/$B$4</f>
        <v>#N/A</v>
      </c>
      <c r="CO58" s="4" t="e">
        <f>('Per Capita Nominal'!CP58*'Per Capita Nominal'!CP$75)/$B$4</f>
        <v>#N/A</v>
      </c>
    </row>
    <row r="59" spans="1:93" outlineLevel="5">
      <c r="A59" s="236" t="s">
        <v>407</v>
      </c>
      <c r="B59" s="4" t="e">
        <f t="shared" si="0"/>
        <v>#N/A</v>
      </c>
      <c r="C59" s="10" t="e">
        <f>('Per Capita Nominal'!D59*'Per Capita Nominal'!D$75)/$B$4</f>
        <v>#N/A</v>
      </c>
      <c r="D59" s="4" t="e">
        <f>('Per Capita Nominal'!E59*'Per Capita Nominal'!E$75)/$B$4</f>
        <v>#N/A</v>
      </c>
      <c r="E59" s="4" t="e">
        <f>('Per Capita Nominal'!F59*'Per Capita Nominal'!F$75)/$B$4</f>
        <v>#N/A</v>
      </c>
      <c r="F59" s="4" t="e">
        <f>('Per Capita Nominal'!G59*'Per Capita Nominal'!G$75)/$B$4</f>
        <v>#N/A</v>
      </c>
      <c r="G59" s="4" t="e">
        <f>('Per Capita Nominal'!H59*'Per Capita Nominal'!H$75)/$B$4</f>
        <v>#N/A</v>
      </c>
      <c r="H59" s="4" t="e">
        <f>('Per Capita Nominal'!I59*'Per Capita Nominal'!I$75)/$B$4</f>
        <v>#N/A</v>
      </c>
      <c r="I59" s="4" t="e">
        <f>('Per Capita Nominal'!J59*'Per Capita Nominal'!J$75)/$B$4</f>
        <v>#N/A</v>
      </c>
      <c r="J59" s="4" t="e">
        <f>('Per Capita Nominal'!K59*'Per Capita Nominal'!K$75)/$B$4</f>
        <v>#N/A</v>
      </c>
      <c r="K59" s="4" t="e">
        <f>('Per Capita Nominal'!L59*'Per Capita Nominal'!L$75)/$B$4</f>
        <v>#N/A</v>
      </c>
      <c r="L59" s="4" t="e">
        <f>('Per Capita Nominal'!M59*'Per Capita Nominal'!M$75)/$B$4</f>
        <v>#N/A</v>
      </c>
      <c r="M59" s="4" t="e">
        <f>('Per Capita Nominal'!N59*'Per Capita Nominal'!N$75)/$B$4</f>
        <v>#N/A</v>
      </c>
      <c r="N59" s="4" t="e">
        <f>('Per Capita Nominal'!O59*'Per Capita Nominal'!O$75)/$B$4</f>
        <v>#N/A</v>
      </c>
      <c r="O59" s="4" t="e">
        <f>('Per Capita Nominal'!P59*'Per Capita Nominal'!P$75)/$B$4</f>
        <v>#N/A</v>
      </c>
      <c r="P59" s="4" t="e">
        <f>('Per Capita Nominal'!Q59*'Per Capita Nominal'!Q$75)/$B$4</f>
        <v>#N/A</v>
      </c>
      <c r="Q59" s="4" t="e">
        <f>('Per Capita Nominal'!R59*'Per Capita Nominal'!R$75)/$B$4</f>
        <v>#N/A</v>
      </c>
      <c r="R59" s="4" t="e">
        <f>('Per Capita Nominal'!S59*'Per Capita Nominal'!S$75)/$B$4</f>
        <v>#N/A</v>
      </c>
      <c r="S59" s="4" t="e">
        <f>('Per Capita Nominal'!T59*'Per Capita Nominal'!T$75)/$B$4</f>
        <v>#N/A</v>
      </c>
      <c r="T59" s="4" t="e">
        <f>('Per Capita Nominal'!U59*'Per Capita Nominal'!U$75)/$B$4</f>
        <v>#N/A</v>
      </c>
      <c r="U59" s="4" t="e">
        <f>('Per Capita Nominal'!V59*'Per Capita Nominal'!V$75)/$B$4</f>
        <v>#N/A</v>
      </c>
      <c r="V59" s="4" t="e">
        <f>('Per Capita Nominal'!W59*'Per Capita Nominal'!W$75)/$B$4</f>
        <v>#N/A</v>
      </c>
      <c r="W59" s="4" t="e">
        <f>('Per Capita Nominal'!X59*'Per Capita Nominal'!X$75)/$B$4</f>
        <v>#N/A</v>
      </c>
      <c r="X59" s="4" t="e">
        <f>('Per Capita Nominal'!Y59*'Per Capita Nominal'!Y$75)/$B$4</f>
        <v>#N/A</v>
      </c>
      <c r="Y59" s="4" t="e">
        <f>('Per Capita Nominal'!Z59*'Per Capita Nominal'!Z$75)/$B$4</f>
        <v>#N/A</v>
      </c>
      <c r="Z59" s="4" t="e">
        <f>('Per Capita Nominal'!AA59*'Per Capita Nominal'!AA$75)/$B$4</f>
        <v>#N/A</v>
      </c>
      <c r="AA59" s="4" t="e">
        <f>('Per Capita Nominal'!AB59*'Per Capita Nominal'!AB$75)/$B$4</f>
        <v>#N/A</v>
      </c>
      <c r="AB59" s="4" t="e">
        <f>('Per Capita Nominal'!AC59*'Per Capita Nominal'!AC$75)/$B$4</f>
        <v>#N/A</v>
      </c>
      <c r="AC59" s="4" t="e">
        <f>('Per Capita Nominal'!AD59*'Per Capita Nominal'!AD$75)/$B$4</f>
        <v>#N/A</v>
      </c>
      <c r="AD59" s="4" t="e">
        <f>('Per Capita Nominal'!AE59*'Per Capita Nominal'!AE$75)/$B$4</f>
        <v>#N/A</v>
      </c>
      <c r="AE59" s="4" t="e">
        <f>('Per Capita Nominal'!AF59*'Per Capita Nominal'!AF$75)/$B$4</f>
        <v>#N/A</v>
      </c>
      <c r="AF59" s="4" t="e">
        <f>('Per Capita Nominal'!AG59*'Per Capita Nominal'!AG$75)/$B$4</f>
        <v>#N/A</v>
      </c>
      <c r="AG59" s="4" t="e">
        <f>('Per Capita Nominal'!AH59*'Per Capita Nominal'!AH$75)/$B$4</f>
        <v>#N/A</v>
      </c>
      <c r="AH59" s="4" t="e">
        <f>('Per Capita Nominal'!AI59*'Per Capita Nominal'!AI$75)/$B$4</f>
        <v>#N/A</v>
      </c>
      <c r="AI59" s="4" t="e">
        <f>('Per Capita Nominal'!AJ59*'Per Capita Nominal'!AJ$75)/$B$4</f>
        <v>#N/A</v>
      </c>
      <c r="AJ59" s="4" t="e">
        <f>('Per Capita Nominal'!AK59*'Per Capita Nominal'!AK$75)/$B$4</f>
        <v>#N/A</v>
      </c>
      <c r="AK59" s="4" t="e">
        <f>('Per Capita Nominal'!AL59*'Per Capita Nominal'!AL$75)/$B$4</f>
        <v>#N/A</v>
      </c>
      <c r="AL59" s="4" t="e">
        <f>('Per Capita Nominal'!AM59*'Per Capita Nominal'!AM$75)/$B$4</f>
        <v>#N/A</v>
      </c>
      <c r="AM59" s="4" t="e">
        <f>('Per Capita Nominal'!AN59*'Per Capita Nominal'!AN$75)/$B$4</f>
        <v>#N/A</v>
      </c>
      <c r="AN59" s="4" t="e">
        <f>('Per Capita Nominal'!AO59*'Per Capita Nominal'!AO$75)/$B$4</f>
        <v>#N/A</v>
      </c>
      <c r="AO59" s="4" t="e">
        <f>('Per Capita Nominal'!AP59*'Per Capita Nominal'!AP$75)/$B$4</f>
        <v>#N/A</v>
      </c>
      <c r="AP59" s="4" t="e">
        <f>('Per Capita Nominal'!AQ59*'Per Capita Nominal'!AQ$75)/$B$4</f>
        <v>#N/A</v>
      </c>
      <c r="AQ59" s="4" t="e">
        <f>('Per Capita Nominal'!AR59*'Per Capita Nominal'!AR$75)/$B$4</f>
        <v>#N/A</v>
      </c>
      <c r="AR59" s="4" t="e">
        <f>('Per Capita Nominal'!AS59*'Per Capita Nominal'!AS$75)/$B$4</f>
        <v>#N/A</v>
      </c>
      <c r="AS59" s="4" t="e">
        <f>('Per Capita Nominal'!AT59*'Per Capita Nominal'!AT$75)/$B$4</f>
        <v>#N/A</v>
      </c>
      <c r="AT59" s="4" t="e">
        <f>('Per Capita Nominal'!AU59*'Per Capita Nominal'!AU$75)/$B$4</f>
        <v>#N/A</v>
      </c>
      <c r="AU59" s="4" t="e">
        <f>('Per Capita Nominal'!AV59*'Per Capita Nominal'!AV$75)/$B$4</f>
        <v>#N/A</v>
      </c>
      <c r="AV59" s="4" t="e">
        <f>('Per Capita Nominal'!AW59*'Per Capita Nominal'!AW$75)/$B$4</f>
        <v>#N/A</v>
      </c>
      <c r="AW59" s="4" t="e">
        <f>('Per Capita Nominal'!AX59*'Per Capita Nominal'!AX$75)/$B$4</f>
        <v>#N/A</v>
      </c>
      <c r="AX59" s="4" t="e">
        <f>('Per Capita Nominal'!AY59*'Per Capita Nominal'!AY$75)/$B$4</f>
        <v>#N/A</v>
      </c>
      <c r="AY59" s="4" t="e">
        <f>('Per Capita Nominal'!AZ59*'Per Capita Nominal'!AZ$75)/$B$4</f>
        <v>#N/A</v>
      </c>
      <c r="AZ59" s="4" t="e">
        <f>('Per Capita Nominal'!BA59*'Per Capita Nominal'!BA$75)/$B$4</f>
        <v>#N/A</v>
      </c>
      <c r="BA59" s="4" t="e">
        <f>('Per Capita Nominal'!BB59*'Per Capita Nominal'!BB$75)/$B$4</f>
        <v>#N/A</v>
      </c>
      <c r="BB59" s="4" t="e">
        <f>('Per Capita Nominal'!BC59*'Per Capita Nominal'!BC$75)/$B$4</f>
        <v>#N/A</v>
      </c>
      <c r="BC59" s="4" t="e">
        <f>('Per Capita Nominal'!BD59*'Per Capita Nominal'!BD$75)/$B$4</f>
        <v>#N/A</v>
      </c>
      <c r="BD59" s="4" t="e">
        <f>('Per Capita Nominal'!BE59*'Per Capita Nominal'!BE$75)/$B$4</f>
        <v>#N/A</v>
      </c>
      <c r="BE59" s="4" t="e">
        <f>('Per Capita Nominal'!BF59*'Per Capita Nominal'!BF$75)/$B$4</f>
        <v>#N/A</v>
      </c>
      <c r="BF59" s="4" t="e">
        <f>('Per Capita Nominal'!BG59*'Per Capita Nominal'!BG$75)/$B$4</f>
        <v>#N/A</v>
      </c>
      <c r="BG59" s="4" t="e">
        <f>('Per Capita Nominal'!BH59*'Per Capita Nominal'!BH$75)/$B$4</f>
        <v>#N/A</v>
      </c>
      <c r="BH59" s="4" t="e">
        <f>('Per Capita Nominal'!BI59*'Per Capita Nominal'!BI$75)/$B$4</f>
        <v>#N/A</v>
      </c>
      <c r="BI59" s="4" t="e">
        <f>('Per Capita Nominal'!BJ59*'Per Capita Nominal'!BJ$75)/$B$4</f>
        <v>#N/A</v>
      </c>
      <c r="BJ59" s="4" t="e">
        <f>('Per Capita Nominal'!BK59*'Per Capita Nominal'!BK$75)/$B$4</f>
        <v>#N/A</v>
      </c>
      <c r="BK59" s="4" t="e">
        <f>('Per Capita Nominal'!BL59*'Per Capita Nominal'!BL$75)/$B$4</f>
        <v>#N/A</v>
      </c>
      <c r="BL59" s="4" t="e">
        <f>('Per Capita Nominal'!BM59*'Per Capita Nominal'!BM$75)/$B$4</f>
        <v>#N/A</v>
      </c>
      <c r="BM59" s="4" t="e">
        <f>('Per Capita Nominal'!BN59*'Per Capita Nominal'!BN$75)/$B$4</f>
        <v>#N/A</v>
      </c>
      <c r="BN59" s="4" t="e">
        <f>('Per Capita Nominal'!BO59*'Per Capita Nominal'!BO$75)/$B$4</f>
        <v>#N/A</v>
      </c>
      <c r="BO59" s="4" t="e">
        <f>('Per Capita Nominal'!BP59*'Per Capita Nominal'!BP$75)/$B$4</f>
        <v>#N/A</v>
      </c>
      <c r="BP59" s="4" t="e">
        <f>('Per Capita Nominal'!BQ59*'Per Capita Nominal'!BQ$75)/$B$4</f>
        <v>#N/A</v>
      </c>
      <c r="BQ59" s="4" t="e">
        <f>('Per Capita Nominal'!BR59*'Per Capita Nominal'!BR$75)/$B$4</f>
        <v>#N/A</v>
      </c>
      <c r="BR59" s="4" t="e">
        <f>('Per Capita Nominal'!BS59*'Per Capita Nominal'!BS$75)/$B$4</f>
        <v>#N/A</v>
      </c>
      <c r="BS59" s="4" t="e">
        <f>('Per Capita Nominal'!BT59*'Per Capita Nominal'!BT$75)/$B$4</f>
        <v>#N/A</v>
      </c>
      <c r="BT59" s="4" t="e">
        <f>('Per Capita Nominal'!BU59*'Per Capita Nominal'!BU$75)/$B$4</f>
        <v>#N/A</v>
      </c>
      <c r="BU59" s="4" t="e">
        <f>('Per Capita Nominal'!BV59*'Per Capita Nominal'!BV$75)/$B$4</f>
        <v>#N/A</v>
      </c>
      <c r="BV59" s="4" t="e">
        <f>('Per Capita Nominal'!BW59*'Per Capita Nominal'!BW$75)/$B$4</f>
        <v>#N/A</v>
      </c>
      <c r="BW59" s="4" t="e">
        <f>('Per Capita Nominal'!BX59*'Per Capita Nominal'!BX$75)/$B$4</f>
        <v>#N/A</v>
      </c>
      <c r="BX59" s="4" t="e">
        <f>('Per Capita Nominal'!BY59*'Per Capita Nominal'!BY$75)/$B$4</f>
        <v>#N/A</v>
      </c>
      <c r="BY59" s="4" t="e">
        <f>('Per Capita Nominal'!BZ59*'Per Capita Nominal'!BZ$75)/$B$4</f>
        <v>#N/A</v>
      </c>
      <c r="BZ59" s="4" t="e">
        <f>('Per Capita Nominal'!CA59*'Per Capita Nominal'!CA$75)/$B$4</f>
        <v>#N/A</v>
      </c>
      <c r="CA59" s="4" t="e">
        <f>('Per Capita Nominal'!CB59*'Per Capita Nominal'!CB$75)/$B$4</f>
        <v>#N/A</v>
      </c>
      <c r="CB59" s="4" t="e">
        <f>('Per Capita Nominal'!CC59*'Per Capita Nominal'!CC$75)/$B$4</f>
        <v>#N/A</v>
      </c>
      <c r="CC59" s="4" t="e">
        <f>('Per Capita Nominal'!CD59*'Per Capita Nominal'!CD$75)/$B$4</f>
        <v>#N/A</v>
      </c>
      <c r="CD59" s="4" t="e">
        <f>('Per Capita Nominal'!CE59*'Per Capita Nominal'!CE$75)/$B$4</f>
        <v>#N/A</v>
      </c>
      <c r="CE59" s="4" t="e">
        <f>('Per Capita Nominal'!CF59*'Per Capita Nominal'!CF$75)/$B$4</f>
        <v>#N/A</v>
      </c>
      <c r="CF59" s="4" t="e">
        <f>('Per Capita Nominal'!CG59*'Per Capita Nominal'!CG$75)/$B$4</f>
        <v>#N/A</v>
      </c>
      <c r="CG59" s="4" t="e">
        <f>('Per Capita Nominal'!CH59*'Per Capita Nominal'!CH$75)/$B$4</f>
        <v>#N/A</v>
      </c>
      <c r="CH59" s="4" t="e">
        <f>('Per Capita Nominal'!CI59*'Per Capita Nominal'!CI$75)/$B$4</f>
        <v>#N/A</v>
      </c>
      <c r="CI59" s="4" t="e">
        <f>('Per Capita Nominal'!CJ59*'Per Capita Nominal'!CJ$75)/$B$4</f>
        <v>#N/A</v>
      </c>
      <c r="CJ59" s="4" t="e">
        <f>('Per Capita Nominal'!CK59*'Per Capita Nominal'!CK$75)/$B$4</f>
        <v>#N/A</v>
      </c>
      <c r="CK59" s="4" t="e">
        <f>('Per Capita Nominal'!CL59*'Per Capita Nominal'!CL$75)/$B$4</f>
        <v>#N/A</v>
      </c>
      <c r="CL59" s="4" t="e">
        <f>('Per Capita Nominal'!CM59*'Per Capita Nominal'!CM$75)/$B$4</f>
        <v>#N/A</v>
      </c>
      <c r="CM59" s="4" t="e">
        <f>('Per Capita Nominal'!CN59*'Per Capita Nominal'!CN$75)/$B$4</f>
        <v>#N/A</v>
      </c>
      <c r="CN59" s="4" t="e">
        <f>('Per Capita Nominal'!CO59*'Per Capita Nominal'!CO$75)/$B$4</f>
        <v>#N/A</v>
      </c>
      <c r="CO59" s="4" t="e">
        <f>('Per Capita Nominal'!CP59*'Per Capita Nominal'!CP$75)/$B$4</f>
        <v>#N/A</v>
      </c>
    </row>
    <row r="60" spans="1:93" outlineLevel="4">
      <c r="A60" s="205" t="s">
        <v>392</v>
      </c>
      <c r="B60" s="4" t="e">
        <f t="shared" si="0"/>
        <v>#N/A</v>
      </c>
      <c r="C60" s="10" t="e">
        <f>('Per Capita Nominal'!D60*'Per Capita Nominal'!D$75)/$B$4</f>
        <v>#N/A</v>
      </c>
      <c r="D60" s="4" t="e">
        <f>('Per Capita Nominal'!E60*'Per Capita Nominal'!E$75)/$B$4</f>
        <v>#N/A</v>
      </c>
      <c r="E60" s="4" t="e">
        <f>('Per Capita Nominal'!F60*'Per Capita Nominal'!F$75)/$B$4</f>
        <v>#N/A</v>
      </c>
      <c r="F60" s="4" t="e">
        <f>('Per Capita Nominal'!G60*'Per Capita Nominal'!G$75)/$B$4</f>
        <v>#N/A</v>
      </c>
      <c r="G60" s="4" t="e">
        <f>('Per Capita Nominal'!H60*'Per Capita Nominal'!H$75)/$B$4</f>
        <v>#N/A</v>
      </c>
      <c r="H60" s="4" t="e">
        <f>('Per Capita Nominal'!I60*'Per Capita Nominal'!I$75)/$B$4</f>
        <v>#N/A</v>
      </c>
      <c r="I60" s="4" t="e">
        <f>('Per Capita Nominal'!J60*'Per Capita Nominal'!J$75)/$B$4</f>
        <v>#N/A</v>
      </c>
      <c r="J60" s="4" t="e">
        <f>('Per Capita Nominal'!K60*'Per Capita Nominal'!K$75)/$B$4</f>
        <v>#N/A</v>
      </c>
      <c r="K60" s="4" t="e">
        <f>('Per Capita Nominal'!L60*'Per Capita Nominal'!L$75)/$B$4</f>
        <v>#N/A</v>
      </c>
      <c r="L60" s="4" t="e">
        <f>('Per Capita Nominal'!M60*'Per Capita Nominal'!M$75)/$B$4</f>
        <v>#N/A</v>
      </c>
      <c r="M60" s="4" t="e">
        <f>('Per Capita Nominal'!N60*'Per Capita Nominal'!N$75)/$B$4</f>
        <v>#N/A</v>
      </c>
      <c r="N60" s="4" t="e">
        <f>('Per Capita Nominal'!O60*'Per Capita Nominal'!O$75)/$B$4</f>
        <v>#N/A</v>
      </c>
      <c r="O60" s="4" t="e">
        <f>('Per Capita Nominal'!P60*'Per Capita Nominal'!P$75)/$B$4</f>
        <v>#N/A</v>
      </c>
      <c r="P60" s="4" t="e">
        <f>('Per Capita Nominal'!Q60*'Per Capita Nominal'!Q$75)/$B$4</f>
        <v>#N/A</v>
      </c>
      <c r="Q60" s="4" t="e">
        <f>('Per Capita Nominal'!R60*'Per Capita Nominal'!R$75)/$B$4</f>
        <v>#N/A</v>
      </c>
      <c r="R60" s="4" t="e">
        <f>('Per Capita Nominal'!S60*'Per Capita Nominal'!S$75)/$B$4</f>
        <v>#N/A</v>
      </c>
      <c r="S60" s="4" t="e">
        <f>('Per Capita Nominal'!T60*'Per Capita Nominal'!T$75)/$B$4</f>
        <v>#N/A</v>
      </c>
      <c r="T60" s="4" t="e">
        <f>('Per Capita Nominal'!U60*'Per Capita Nominal'!U$75)/$B$4</f>
        <v>#N/A</v>
      </c>
      <c r="U60" s="4" t="e">
        <f>('Per Capita Nominal'!V60*'Per Capita Nominal'!V$75)/$B$4</f>
        <v>#N/A</v>
      </c>
      <c r="V60" s="4" t="e">
        <f>('Per Capita Nominal'!W60*'Per Capita Nominal'!W$75)/$B$4</f>
        <v>#N/A</v>
      </c>
      <c r="W60" s="4" t="e">
        <f>('Per Capita Nominal'!X60*'Per Capita Nominal'!X$75)/$B$4</f>
        <v>#N/A</v>
      </c>
      <c r="X60" s="4" t="e">
        <f>('Per Capita Nominal'!Y60*'Per Capita Nominal'!Y$75)/$B$4</f>
        <v>#N/A</v>
      </c>
      <c r="Y60" s="4" t="e">
        <f>('Per Capita Nominal'!Z60*'Per Capita Nominal'!Z$75)/$B$4</f>
        <v>#N/A</v>
      </c>
      <c r="Z60" s="4" t="e">
        <f>('Per Capita Nominal'!AA60*'Per Capita Nominal'!AA$75)/$B$4</f>
        <v>#N/A</v>
      </c>
      <c r="AA60" s="4" t="e">
        <f>('Per Capita Nominal'!AB60*'Per Capita Nominal'!AB$75)/$B$4</f>
        <v>#N/A</v>
      </c>
      <c r="AB60" s="4" t="e">
        <f>('Per Capita Nominal'!AC60*'Per Capita Nominal'!AC$75)/$B$4</f>
        <v>#N/A</v>
      </c>
      <c r="AC60" s="4" t="e">
        <f>('Per Capita Nominal'!AD60*'Per Capita Nominal'!AD$75)/$B$4</f>
        <v>#N/A</v>
      </c>
      <c r="AD60" s="4" t="e">
        <f>('Per Capita Nominal'!AE60*'Per Capita Nominal'!AE$75)/$B$4</f>
        <v>#N/A</v>
      </c>
      <c r="AE60" s="4" t="e">
        <f>('Per Capita Nominal'!AF60*'Per Capita Nominal'!AF$75)/$B$4</f>
        <v>#N/A</v>
      </c>
      <c r="AF60" s="4" t="e">
        <f>('Per Capita Nominal'!AG60*'Per Capita Nominal'!AG$75)/$B$4</f>
        <v>#N/A</v>
      </c>
      <c r="AG60" s="4" t="e">
        <f>('Per Capita Nominal'!AH60*'Per Capita Nominal'!AH$75)/$B$4</f>
        <v>#N/A</v>
      </c>
      <c r="AH60" s="4" t="e">
        <f>('Per Capita Nominal'!AI60*'Per Capita Nominal'!AI$75)/$B$4</f>
        <v>#N/A</v>
      </c>
      <c r="AI60" s="4" t="e">
        <f>('Per Capita Nominal'!AJ60*'Per Capita Nominal'!AJ$75)/$B$4</f>
        <v>#N/A</v>
      </c>
      <c r="AJ60" s="4" t="e">
        <f>('Per Capita Nominal'!AK60*'Per Capita Nominal'!AK$75)/$B$4</f>
        <v>#N/A</v>
      </c>
      <c r="AK60" s="4" t="e">
        <f>('Per Capita Nominal'!AL60*'Per Capita Nominal'!AL$75)/$B$4</f>
        <v>#N/A</v>
      </c>
      <c r="AL60" s="4" t="e">
        <f>('Per Capita Nominal'!AM60*'Per Capita Nominal'!AM$75)/$B$4</f>
        <v>#N/A</v>
      </c>
      <c r="AM60" s="4" t="e">
        <f>('Per Capita Nominal'!AN60*'Per Capita Nominal'!AN$75)/$B$4</f>
        <v>#N/A</v>
      </c>
      <c r="AN60" s="4" t="e">
        <f>('Per Capita Nominal'!AO60*'Per Capita Nominal'!AO$75)/$B$4</f>
        <v>#N/A</v>
      </c>
      <c r="AO60" s="4" t="e">
        <f>('Per Capita Nominal'!AP60*'Per Capita Nominal'!AP$75)/$B$4</f>
        <v>#N/A</v>
      </c>
      <c r="AP60" s="4" t="e">
        <f>('Per Capita Nominal'!AQ60*'Per Capita Nominal'!AQ$75)/$B$4</f>
        <v>#N/A</v>
      </c>
      <c r="AQ60" s="4" t="e">
        <f>('Per Capita Nominal'!AR60*'Per Capita Nominal'!AR$75)/$B$4</f>
        <v>#N/A</v>
      </c>
      <c r="AR60" s="4" t="e">
        <f>('Per Capita Nominal'!AS60*'Per Capita Nominal'!AS$75)/$B$4</f>
        <v>#N/A</v>
      </c>
      <c r="AS60" s="4" t="e">
        <f>('Per Capita Nominal'!AT60*'Per Capita Nominal'!AT$75)/$B$4</f>
        <v>#N/A</v>
      </c>
      <c r="AT60" s="4" t="e">
        <f>('Per Capita Nominal'!AU60*'Per Capita Nominal'!AU$75)/$B$4</f>
        <v>#N/A</v>
      </c>
      <c r="AU60" s="4" t="e">
        <f>('Per Capita Nominal'!AV60*'Per Capita Nominal'!AV$75)/$B$4</f>
        <v>#N/A</v>
      </c>
      <c r="AV60" s="4" t="e">
        <f>('Per Capita Nominal'!AW60*'Per Capita Nominal'!AW$75)/$B$4</f>
        <v>#N/A</v>
      </c>
      <c r="AW60" s="4" t="e">
        <f>('Per Capita Nominal'!AX60*'Per Capita Nominal'!AX$75)/$B$4</f>
        <v>#N/A</v>
      </c>
      <c r="AX60" s="4" t="e">
        <f>('Per Capita Nominal'!AY60*'Per Capita Nominal'!AY$75)/$B$4</f>
        <v>#N/A</v>
      </c>
      <c r="AY60" s="4" t="e">
        <f>('Per Capita Nominal'!AZ60*'Per Capita Nominal'!AZ$75)/$B$4</f>
        <v>#N/A</v>
      </c>
      <c r="AZ60" s="4" t="e">
        <f>('Per Capita Nominal'!BA60*'Per Capita Nominal'!BA$75)/$B$4</f>
        <v>#N/A</v>
      </c>
      <c r="BA60" s="4" t="e">
        <f>('Per Capita Nominal'!BB60*'Per Capita Nominal'!BB$75)/$B$4</f>
        <v>#N/A</v>
      </c>
      <c r="BB60" s="4" t="e">
        <f>('Per Capita Nominal'!BC60*'Per Capita Nominal'!BC$75)/$B$4</f>
        <v>#N/A</v>
      </c>
      <c r="BC60" s="4" t="e">
        <f>('Per Capita Nominal'!BD60*'Per Capita Nominal'!BD$75)/$B$4</f>
        <v>#N/A</v>
      </c>
      <c r="BD60" s="4" t="e">
        <f>('Per Capita Nominal'!BE60*'Per Capita Nominal'!BE$75)/$B$4</f>
        <v>#N/A</v>
      </c>
      <c r="BE60" s="4" t="e">
        <f>('Per Capita Nominal'!BF60*'Per Capita Nominal'!BF$75)/$B$4</f>
        <v>#N/A</v>
      </c>
      <c r="BF60" s="4" t="e">
        <f>('Per Capita Nominal'!BG60*'Per Capita Nominal'!BG$75)/$B$4</f>
        <v>#N/A</v>
      </c>
      <c r="BG60" s="4" t="e">
        <f>('Per Capita Nominal'!BH60*'Per Capita Nominal'!BH$75)/$B$4</f>
        <v>#N/A</v>
      </c>
      <c r="BH60" s="4" t="e">
        <f>('Per Capita Nominal'!BI60*'Per Capita Nominal'!BI$75)/$B$4</f>
        <v>#N/A</v>
      </c>
      <c r="BI60" s="4" t="e">
        <f>('Per Capita Nominal'!BJ60*'Per Capita Nominal'!BJ$75)/$B$4</f>
        <v>#N/A</v>
      </c>
      <c r="BJ60" s="4" t="e">
        <f>('Per Capita Nominal'!BK60*'Per Capita Nominal'!BK$75)/$B$4</f>
        <v>#N/A</v>
      </c>
      <c r="BK60" s="4" t="e">
        <f>('Per Capita Nominal'!BL60*'Per Capita Nominal'!BL$75)/$B$4</f>
        <v>#N/A</v>
      </c>
      <c r="BL60" s="4" t="e">
        <f>('Per Capita Nominal'!BM60*'Per Capita Nominal'!BM$75)/$B$4</f>
        <v>#N/A</v>
      </c>
      <c r="BM60" s="4" t="e">
        <f>('Per Capita Nominal'!BN60*'Per Capita Nominal'!BN$75)/$B$4</f>
        <v>#N/A</v>
      </c>
      <c r="BN60" s="4" t="e">
        <f>('Per Capita Nominal'!BO60*'Per Capita Nominal'!BO$75)/$B$4</f>
        <v>#N/A</v>
      </c>
      <c r="BO60" s="4" t="e">
        <f>('Per Capita Nominal'!BP60*'Per Capita Nominal'!BP$75)/$B$4</f>
        <v>#N/A</v>
      </c>
      <c r="BP60" s="4" t="e">
        <f>('Per Capita Nominal'!BQ60*'Per Capita Nominal'!BQ$75)/$B$4</f>
        <v>#N/A</v>
      </c>
      <c r="BQ60" s="4" t="e">
        <f>('Per Capita Nominal'!BR60*'Per Capita Nominal'!BR$75)/$B$4</f>
        <v>#N/A</v>
      </c>
      <c r="BR60" s="4" t="e">
        <f>('Per Capita Nominal'!BS60*'Per Capita Nominal'!BS$75)/$B$4</f>
        <v>#N/A</v>
      </c>
      <c r="BS60" s="4" t="e">
        <f>('Per Capita Nominal'!BT60*'Per Capita Nominal'!BT$75)/$B$4</f>
        <v>#N/A</v>
      </c>
      <c r="BT60" s="4" t="e">
        <f>('Per Capita Nominal'!BU60*'Per Capita Nominal'!BU$75)/$B$4</f>
        <v>#N/A</v>
      </c>
      <c r="BU60" s="4" t="e">
        <f>('Per Capita Nominal'!BV60*'Per Capita Nominal'!BV$75)/$B$4</f>
        <v>#N/A</v>
      </c>
      <c r="BV60" s="4" t="e">
        <f>('Per Capita Nominal'!BW60*'Per Capita Nominal'!BW$75)/$B$4</f>
        <v>#N/A</v>
      </c>
      <c r="BW60" s="4" t="e">
        <f>('Per Capita Nominal'!BX60*'Per Capita Nominal'!BX$75)/$B$4</f>
        <v>#N/A</v>
      </c>
      <c r="BX60" s="4" t="e">
        <f>('Per Capita Nominal'!BY60*'Per Capita Nominal'!BY$75)/$B$4</f>
        <v>#N/A</v>
      </c>
      <c r="BY60" s="4" t="e">
        <f>('Per Capita Nominal'!BZ60*'Per Capita Nominal'!BZ$75)/$B$4</f>
        <v>#N/A</v>
      </c>
      <c r="BZ60" s="4" t="e">
        <f>('Per Capita Nominal'!CA60*'Per Capita Nominal'!CA$75)/$B$4</f>
        <v>#N/A</v>
      </c>
      <c r="CA60" s="4" t="e">
        <f>('Per Capita Nominal'!CB60*'Per Capita Nominal'!CB$75)/$B$4</f>
        <v>#N/A</v>
      </c>
      <c r="CB60" s="4" t="e">
        <f>('Per Capita Nominal'!CC60*'Per Capita Nominal'!CC$75)/$B$4</f>
        <v>#N/A</v>
      </c>
      <c r="CC60" s="4" t="e">
        <f>('Per Capita Nominal'!CD60*'Per Capita Nominal'!CD$75)/$B$4</f>
        <v>#N/A</v>
      </c>
      <c r="CD60" s="4" t="e">
        <f>('Per Capita Nominal'!CE60*'Per Capita Nominal'!CE$75)/$B$4</f>
        <v>#N/A</v>
      </c>
      <c r="CE60" s="4" t="e">
        <f>('Per Capita Nominal'!CF60*'Per Capita Nominal'!CF$75)/$B$4</f>
        <v>#N/A</v>
      </c>
      <c r="CF60" s="4" t="e">
        <f>('Per Capita Nominal'!CG60*'Per Capita Nominal'!CG$75)/$B$4</f>
        <v>#N/A</v>
      </c>
      <c r="CG60" s="4" t="e">
        <f>('Per Capita Nominal'!CH60*'Per Capita Nominal'!CH$75)/$B$4</f>
        <v>#N/A</v>
      </c>
      <c r="CH60" s="4" t="e">
        <f>('Per Capita Nominal'!CI60*'Per Capita Nominal'!CI$75)/$B$4</f>
        <v>#N/A</v>
      </c>
      <c r="CI60" s="4" t="e">
        <f>('Per Capita Nominal'!CJ60*'Per Capita Nominal'!CJ$75)/$B$4</f>
        <v>#N/A</v>
      </c>
      <c r="CJ60" s="4" t="e">
        <f>('Per Capita Nominal'!CK60*'Per Capita Nominal'!CK$75)/$B$4</f>
        <v>#N/A</v>
      </c>
      <c r="CK60" s="4" t="e">
        <f>('Per Capita Nominal'!CL60*'Per Capita Nominal'!CL$75)/$B$4</f>
        <v>#N/A</v>
      </c>
      <c r="CL60" s="4" t="e">
        <f>('Per Capita Nominal'!CM60*'Per Capita Nominal'!CM$75)/$B$4</f>
        <v>#N/A</v>
      </c>
      <c r="CM60" s="4" t="e">
        <f>('Per Capita Nominal'!CN60*'Per Capita Nominal'!CN$75)/$B$4</f>
        <v>#N/A</v>
      </c>
      <c r="CN60" s="4" t="e">
        <f>('Per Capita Nominal'!CO60*'Per Capita Nominal'!CO$75)/$B$4</f>
        <v>#N/A</v>
      </c>
      <c r="CO60" s="4" t="e">
        <f>('Per Capita Nominal'!CP60*'Per Capita Nominal'!CP$75)/$B$4</f>
        <v>#N/A</v>
      </c>
    </row>
    <row r="61" spans="1:93" outlineLevel="4">
      <c r="A61" s="206" t="s">
        <v>393</v>
      </c>
      <c r="B61" s="4" t="e">
        <f t="shared" si="0"/>
        <v>#N/A</v>
      </c>
      <c r="C61" s="10" t="e">
        <f>('Per Capita Nominal'!D61*'Per Capita Nominal'!D$75)/$B$4</f>
        <v>#N/A</v>
      </c>
      <c r="D61" s="4" t="e">
        <f>('Per Capita Nominal'!E61*'Per Capita Nominal'!E$75)/$B$4</f>
        <v>#N/A</v>
      </c>
      <c r="E61" s="4" t="e">
        <f>('Per Capita Nominal'!F61*'Per Capita Nominal'!F$75)/$B$4</f>
        <v>#N/A</v>
      </c>
      <c r="F61" s="4" t="e">
        <f>('Per Capita Nominal'!G61*'Per Capita Nominal'!G$75)/$B$4</f>
        <v>#N/A</v>
      </c>
      <c r="G61" s="4" t="e">
        <f>('Per Capita Nominal'!H61*'Per Capita Nominal'!H$75)/$B$4</f>
        <v>#N/A</v>
      </c>
      <c r="H61" s="4" t="e">
        <f>('Per Capita Nominal'!I61*'Per Capita Nominal'!I$75)/$B$4</f>
        <v>#N/A</v>
      </c>
      <c r="I61" s="4" t="e">
        <f>('Per Capita Nominal'!J61*'Per Capita Nominal'!J$75)/$B$4</f>
        <v>#N/A</v>
      </c>
      <c r="J61" s="4" t="e">
        <f>('Per Capita Nominal'!K61*'Per Capita Nominal'!K$75)/$B$4</f>
        <v>#N/A</v>
      </c>
      <c r="K61" s="4" t="e">
        <f>('Per Capita Nominal'!L61*'Per Capita Nominal'!L$75)/$B$4</f>
        <v>#N/A</v>
      </c>
      <c r="L61" s="4" t="e">
        <f>('Per Capita Nominal'!M61*'Per Capita Nominal'!M$75)/$B$4</f>
        <v>#N/A</v>
      </c>
      <c r="M61" s="4" t="e">
        <f>('Per Capita Nominal'!N61*'Per Capita Nominal'!N$75)/$B$4</f>
        <v>#N/A</v>
      </c>
      <c r="N61" s="4" t="e">
        <f>('Per Capita Nominal'!O61*'Per Capita Nominal'!O$75)/$B$4</f>
        <v>#N/A</v>
      </c>
      <c r="O61" s="4" t="e">
        <f>('Per Capita Nominal'!P61*'Per Capita Nominal'!P$75)/$B$4</f>
        <v>#N/A</v>
      </c>
      <c r="P61" s="4" t="e">
        <f>('Per Capita Nominal'!Q61*'Per Capita Nominal'!Q$75)/$B$4</f>
        <v>#N/A</v>
      </c>
      <c r="Q61" s="4" t="e">
        <f>('Per Capita Nominal'!R61*'Per Capita Nominal'!R$75)/$B$4</f>
        <v>#N/A</v>
      </c>
      <c r="R61" s="4" t="e">
        <f>('Per Capita Nominal'!S61*'Per Capita Nominal'!S$75)/$B$4</f>
        <v>#N/A</v>
      </c>
      <c r="S61" s="4" t="e">
        <f>('Per Capita Nominal'!T61*'Per Capita Nominal'!T$75)/$B$4</f>
        <v>#N/A</v>
      </c>
      <c r="T61" s="4" t="e">
        <f>('Per Capita Nominal'!U61*'Per Capita Nominal'!U$75)/$B$4</f>
        <v>#N/A</v>
      </c>
      <c r="U61" s="4" t="e">
        <f>('Per Capita Nominal'!V61*'Per Capita Nominal'!V$75)/$B$4</f>
        <v>#N/A</v>
      </c>
      <c r="V61" s="4" t="e">
        <f>('Per Capita Nominal'!W61*'Per Capita Nominal'!W$75)/$B$4</f>
        <v>#N/A</v>
      </c>
      <c r="W61" s="4" t="e">
        <f>('Per Capita Nominal'!X61*'Per Capita Nominal'!X$75)/$B$4</f>
        <v>#N/A</v>
      </c>
      <c r="X61" s="4" t="e">
        <f>('Per Capita Nominal'!Y61*'Per Capita Nominal'!Y$75)/$B$4</f>
        <v>#N/A</v>
      </c>
      <c r="Y61" s="4" t="e">
        <f>('Per Capita Nominal'!Z61*'Per Capita Nominal'!Z$75)/$B$4</f>
        <v>#N/A</v>
      </c>
      <c r="Z61" s="4" t="e">
        <f>('Per Capita Nominal'!AA61*'Per Capita Nominal'!AA$75)/$B$4</f>
        <v>#N/A</v>
      </c>
      <c r="AA61" s="4" t="e">
        <f>('Per Capita Nominal'!AB61*'Per Capita Nominal'!AB$75)/$B$4</f>
        <v>#N/A</v>
      </c>
      <c r="AB61" s="4" t="e">
        <f>('Per Capita Nominal'!AC61*'Per Capita Nominal'!AC$75)/$B$4</f>
        <v>#N/A</v>
      </c>
      <c r="AC61" s="4" t="e">
        <f>('Per Capita Nominal'!AD61*'Per Capita Nominal'!AD$75)/$B$4</f>
        <v>#N/A</v>
      </c>
      <c r="AD61" s="4" t="e">
        <f>('Per Capita Nominal'!AE61*'Per Capita Nominal'!AE$75)/$B$4</f>
        <v>#N/A</v>
      </c>
      <c r="AE61" s="4" t="e">
        <f>('Per Capita Nominal'!AF61*'Per Capita Nominal'!AF$75)/$B$4</f>
        <v>#N/A</v>
      </c>
      <c r="AF61" s="4" t="e">
        <f>('Per Capita Nominal'!AG61*'Per Capita Nominal'!AG$75)/$B$4</f>
        <v>#N/A</v>
      </c>
      <c r="AG61" s="4" t="e">
        <f>('Per Capita Nominal'!AH61*'Per Capita Nominal'!AH$75)/$B$4</f>
        <v>#N/A</v>
      </c>
      <c r="AH61" s="4" t="e">
        <f>('Per Capita Nominal'!AI61*'Per Capita Nominal'!AI$75)/$B$4</f>
        <v>#N/A</v>
      </c>
      <c r="AI61" s="4" t="e">
        <f>('Per Capita Nominal'!AJ61*'Per Capita Nominal'!AJ$75)/$B$4</f>
        <v>#N/A</v>
      </c>
      <c r="AJ61" s="4" t="e">
        <f>('Per Capita Nominal'!AK61*'Per Capita Nominal'!AK$75)/$B$4</f>
        <v>#N/A</v>
      </c>
      <c r="AK61" s="4" t="e">
        <f>('Per Capita Nominal'!AL61*'Per Capita Nominal'!AL$75)/$B$4</f>
        <v>#N/A</v>
      </c>
      <c r="AL61" s="4" t="e">
        <f>('Per Capita Nominal'!AM61*'Per Capita Nominal'!AM$75)/$B$4</f>
        <v>#N/A</v>
      </c>
      <c r="AM61" s="4" t="e">
        <f>('Per Capita Nominal'!AN61*'Per Capita Nominal'!AN$75)/$B$4</f>
        <v>#N/A</v>
      </c>
      <c r="AN61" s="4" t="e">
        <f>('Per Capita Nominal'!AO61*'Per Capita Nominal'!AO$75)/$B$4</f>
        <v>#N/A</v>
      </c>
      <c r="AO61" s="4" t="e">
        <f>('Per Capita Nominal'!AP61*'Per Capita Nominal'!AP$75)/$B$4</f>
        <v>#N/A</v>
      </c>
      <c r="AP61" s="4" t="e">
        <f>('Per Capita Nominal'!AQ61*'Per Capita Nominal'!AQ$75)/$B$4</f>
        <v>#N/A</v>
      </c>
      <c r="AQ61" s="4" t="e">
        <f>('Per Capita Nominal'!AR61*'Per Capita Nominal'!AR$75)/$B$4</f>
        <v>#N/A</v>
      </c>
      <c r="AR61" s="4" t="e">
        <f>('Per Capita Nominal'!AS61*'Per Capita Nominal'!AS$75)/$B$4</f>
        <v>#N/A</v>
      </c>
      <c r="AS61" s="4" t="e">
        <f>('Per Capita Nominal'!AT61*'Per Capita Nominal'!AT$75)/$B$4</f>
        <v>#N/A</v>
      </c>
      <c r="AT61" s="4" t="e">
        <f>('Per Capita Nominal'!AU61*'Per Capita Nominal'!AU$75)/$B$4</f>
        <v>#N/A</v>
      </c>
      <c r="AU61" s="4" t="e">
        <f>('Per Capita Nominal'!AV61*'Per Capita Nominal'!AV$75)/$B$4</f>
        <v>#N/A</v>
      </c>
      <c r="AV61" s="4" t="e">
        <f>('Per Capita Nominal'!AW61*'Per Capita Nominal'!AW$75)/$B$4</f>
        <v>#N/A</v>
      </c>
      <c r="AW61" s="4" t="e">
        <f>('Per Capita Nominal'!AX61*'Per Capita Nominal'!AX$75)/$B$4</f>
        <v>#N/A</v>
      </c>
      <c r="AX61" s="4" t="e">
        <f>('Per Capita Nominal'!AY61*'Per Capita Nominal'!AY$75)/$B$4</f>
        <v>#N/A</v>
      </c>
      <c r="AY61" s="4" t="e">
        <f>('Per Capita Nominal'!AZ61*'Per Capita Nominal'!AZ$75)/$B$4</f>
        <v>#N/A</v>
      </c>
      <c r="AZ61" s="4" t="e">
        <f>('Per Capita Nominal'!BA61*'Per Capita Nominal'!BA$75)/$B$4</f>
        <v>#N/A</v>
      </c>
      <c r="BA61" s="4" t="e">
        <f>('Per Capita Nominal'!BB61*'Per Capita Nominal'!BB$75)/$B$4</f>
        <v>#N/A</v>
      </c>
      <c r="BB61" s="4" t="e">
        <f>('Per Capita Nominal'!BC61*'Per Capita Nominal'!BC$75)/$B$4</f>
        <v>#N/A</v>
      </c>
      <c r="BC61" s="4" t="e">
        <f>('Per Capita Nominal'!BD61*'Per Capita Nominal'!BD$75)/$B$4</f>
        <v>#N/A</v>
      </c>
      <c r="BD61" s="4" t="e">
        <f>('Per Capita Nominal'!BE61*'Per Capita Nominal'!BE$75)/$B$4</f>
        <v>#N/A</v>
      </c>
      <c r="BE61" s="4" t="e">
        <f>('Per Capita Nominal'!BF61*'Per Capita Nominal'!BF$75)/$B$4</f>
        <v>#N/A</v>
      </c>
      <c r="BF61" s="4" t="e">
        <f>('Per Capita Nominal'!BG61*'Per Capita Nominal'!BG$75)/$B$4</f>
        <v>#N/A</v>
      </c>
      <c r="BG61" s="4" t="e">
        <f>('Per Capita Nominal'!BH61*'Per Capita Nominal'!BH$75)/$B$4</f>
        <v>#N/A</v>
      </c>
      <c r="BH61" s="4" t="e">
        <f>('Per Capita Nominal'!BI61*'Per Capita Nominal'!BI$75)/$B$4</f>
        <v>#N/A</v>
      </c>
      <c r="BI61" s="4" t="e">
        <f>('Per Capita Nominal'!BJ61*'Per Capita Nominal'!BJ$75)/$B$4</f>
        <v>#N/A</v>
      </c>
      <c r="BJ61" s="4" t="e">
        <f>('Per Capita Nominal'!BK61*'Per Capita Nominal'!BK$75)/$B$4</f>
        <v>#N/A</v>
      </c>
      <c r="BK61" s="4" t="e">
        <f>('Per Capita Nominal'!BL61*'Per Capita Nominal'!BL$75)/$B$4</f>
        <v>#N/A</v>
      </c>
      <c r="BL61" s="4" t="e">
        <f>('Per Capita Nominal'!BM61*'Per Capita Nominal'!BM$75)/$B$4</f>
        <v>#N/A</v>
      </c>
      <c r="BM61" s="4" t="e">
        <f>('Per Capita Nominal'!BN61*'Per Capita Nominal'!BN$75)/$B$4</f>
        <v>#N/A</v>
      </c>
      <c r="BN61" s="4" t="e">
        <f>('Per Capita Nominal'!BO61*'Per Capita Nominal'!BO$75)/$B$4</f>
        <v>#N/A</v>
      </c>
      <c r="BO61" s="4" t="e">
        <f>('Per Capita Nominal'!BP61*'Per Capita Nominal'!BP$75)/$B$4</f>
        <v>#N/A</v>
      </c>
      <c r="BP61" s="4" t="e">
        <f>('Per Capita Nominal'!BQ61*'Per Capita Nominal'!BQ$75)/$B$4</f>
        <v>#N/A</v>
      </c>
      <c r="BQ61" s="4" t="e">
        <f>('Per Capita Nominal'!BR61*'Per Capita Nominal'!BR$75)/$B$4</f>
        <v>#N/A</v>
      </c>
      <c r="BR61" s="4" t="e">
        <f>('Per Capita Nominal'!BS61*'Per Capita Nominal'!BS$75)/$B$4</f>
        <v>#N/A</v>
      </c>
      <c r="BS61" s="4" t="e">
        <f>('Per Capita Nominal'!BT61*'Per Capita Nominal'!BT$75)/$B$4</f>
        <v>#N/A</v>
      </c>
      <c r="BT61" s="4" t="e">
        <f>('Per Capita Nominal'!BU61*'Per Capita Nominal'!BU$75)/$B$4</f>
        <v>#N/A</v>
      </c>
      <c r="BU61" s="4" t="e">
        <f>('Per Capita Nominal'!BV61*'Per Capita Nominal'!BV$75)/$B$4</f>
        <v>#N/A</v>
      </c>
      <c r="BV61" s="4" t="e">
        <f>('Per Capita Nominal'!BW61*'Per Capita Nominal'!BW$75)/$B$4</f>
        <v>#N/A</v>
      </c>
      <c r="BW61" s="4" t="e">
        <f>('Per Capita Nominal'!BX61*'Per Capita Nominal'!BX$75)/$B$4</f>
        <v>#N/A</v>
      </c>
      <c r="BX61" s="4" t="e">
        <f>('Per Capita Nominal'!BY61*'Per Capita Nominal'!BY$75)/$B$4</f>
        <v>#N/A</v>
      </c>
      <c r="BY61" s="4" t="e">
        <f>('Per Capita Nominal'!BZ61*'Per Capita Nominal'!BZ$75)/$B$4</f>
        <v>#N/A</v>
      </c>
      <c r="BZ61" s="4" t="e">
        <f>('Per Capita Nominal'!CA61*'Per Capita Nominal'!CA$75)/$B$4</f>
        <v>#N/A</v>
      </c>
      <c r="CA61" s="4" t="e">
        <f>('Per Capita Nominal'!CB61*'Per Capita Nominal'!CB$75)/$B$4</f>
        <v>#N/A</v>
      </c>
      <c r="CB61" s="4" t="e">
        <f>('Per Capita Nominal'!CC61*'Per Capita Nominal'!CC$75)/$B$4</f>
        <v>#N/A</v>
      </c>
      <c r="CC61" s="4" t="e">
        <f>('Per Capita Nominal'!CD61*'Per Capita Nominal'!CD$75)/$B$4</f>
        <v>#N/A</v>
      </c>
      <c r="CD61" s="4" t="e">
        <f>('Per Capita Nominal'!CE61*'Per Capita Nominal'!CE$75)/$B$4</f>
        <v>#N/A</v>
      </c>
      <c r="CE61" s="4" t="e">
        <f>('Per Capita Nominal'!CF61*'Per Capita Nominal'!CF$75)/$B$4</f>
        <v>#N/A</v>
      </c>
      <c r="CF61" s="4" t="e">
        <f>('Per Capita Nominal'!CG61*'Per Capita Nominal'!CG$75)/$B$4</f>
        <v>#N/A</v>
      </c>
      <c r="CG61" s="4" t="e">
        <f>('Per Capita Nominal'!CH61*'Per Capita Nominal'!CH$75)/$B$4</f>
        <v>#N/A</v>
      </c>
      <c r="CH61" s="4" t="e">
        <f>('Per Capita Nominal'!CI61*'Per Capita Nominal'!CI$75)/$B$4</f>
        <v>#N/A</v>
      </c>
      <c r="CI61" s="4" t="e">
        <f>('Per Capita Nominal'!CJ61*'Per Capita Nominal'!CJ$75)/$B$4</f>
        <v>#N/A</v>
      </c>
      <c r="CJ61" s="4" t="e">
        <f>('Per Capita Nominal'!CK61*'Per Capita Nominal'!CK$75)/$B$4</f>
        <v>#N/A</v>
      </c>
      <c r="CK61" s="4" t="e">
        <f>('Per Capita Nominal'!CL61*'Per Capita Nominal'!CL$75)/$B$4</f>
        <v>#N/A</v>
      </c>
      <c r="CL61" s="4" t="e">
        <f>('Per Capita Nominal'!CM61*'Per Capita Nominal'!CM$75)/$B$4</f>
        <v>#N/A</v>
      </c>
      <c r="CM61" s="4" t="e">
        <f>('Per Capita Nominal'!CN61*'Per Capita Nominal'!CN$75)/$B$4</f>
        <v>#N/A</v>
      </c>
      <c r="CN61" s="4" t="e">
        <f>('Per Capita Nominal'!CO61*'Per Capita Nominal'!CO$75)/$B$4</f>
        <v>#N/A</v>
      </c>
      <c r="CO61" s="4" t="e">
        <f>('Per Capita Nominal'!CP61*'Per Capita Nominal'!CP$75)/$B$4</f>
        <v>#N/A</v>
      </c>
    </row>
    <row r="62" spans="1:93" outlineLevel="3">
      <c r="A62" s="206" t="s">
        <v>394</v>
      </c>
      <c r="B62" s="4" t="e">
        <f t="shared" si="0"/>
        <v>#N/A</v>
      </c>
      <c r="C62" s="10" t="e">
        <f>('Per Capita Nominal'!D62*'Per Capita Nominal'!D$75)/$B$4</f>
        <v>#N/A</v>
      </c>
      <c r="D62" s="4" t="e">
        <f>('Per Capita Nominal'!E62*'Per Capita Nominal'!E$75)/$B$4</f>
        <v>#N/A</v>
      </c>
      <c r="E62" s="4" t="e">
        <f>('Per Capita Nominal'!F62*'Per Capita Nominal'!F$75)/$B$4</f>
        <v>#N/A</v>
      </c>
      <c r="F62" s="4" t="e">
        <f>('Per Capita Nominal'!G62*'Per Capita Nominal'!G$75)/$B$4</f>
        <v>#N/A</v>
      </c>
      <c r="G62" s="4" t="e">
        <f>('Per Capita Nominal'!H62*'Per Capita Nominal'!H$75)/$B$4</f>
        <v>#N/A</v>
      </c>
      <c r="H62" s="4" t="e">
        <f>('Per Capita Nominal'!I62*'Per Capita Nominal'!I$75)/$B$4</f>
        <v>#N/A</v>
      </c>
      <c r="I62" s="4" t="e">
        <f>('Per Capita Nominal'!J62*'Per Capita Nominal'!J$75)/$B$4</f>
        <v>#N/A</v>
      </c>
      <c r="J62" s="4" t="e">
        <f>('Per Capita Nominal'!K62*'Per Capita Nominal'!K$75)/$B$4</f>
        <v>#N/A</v>
      </c>
      <c r="K62" s="4" t="e">
        <f>('Per Capita Nominal'!L62*'Per Capita Nominal'!L$75)/$B$4</f>
        <v>#N/A</v>
      </c>
      <c r="L62" s="4" t="e">
        <f>('Per Capita Nominal'!M62*'Per Capita Nominal'!M$75)/$B$4</f>
        <v>#N/A</v>
      </c>
      <c r="M62" s="4" t="e">
        <f>('Per Capita Nominal'!N62*'Per Capita Nominal'!N$75)/$B$4</f>
        <v>#N/A</v>
      </c>
      <c r="N62" s="4" t="e">
        <f>('Per Capita Nominal'!O62*'Per Capita Nominal'!O$75)/$B$4</f>
        <v>#N/A</v>
      </c>
      <c r="O62" s="4" t="e">
        <f>('Per Capita Nominal'!P62*'Per Capita Nominal'!P$75)/$B$4</f>
        <v>#N/A</v>
      </c>
      <c r="P62" s="4" t="e">
        <f>('Per Capita Nominal'!Q62*'Per Capita Nominal'!Q$75)/$B$4</f>
        <v>#N/A</v>
      </c>
      <c r="Q62" s="4" t="e">
        <f>('Per Capita Nominal'!R62*'Per Capita Nominal'!R$75)/$B$4</f>
        <v>#N/A</v>
      </c>
      <c r="R62" s="4" t="e">
        <f>('Per Capita Nominal'!S62*'Per Capita Nominal'!S$75)/$B$4</f>
        <v>#N/A</v>
      </c>
      <c r="S62" s="4" t="e">
        <f>('Per Capita Nominal'!T62*'Per Capita Nominal'!T$75)/$B$4</f>
        <v>#N/A</v>
      </c>
      <c r="T62" s="4" t="e">
        <f>('Per Capita Nominal'!U62*'Per Capita Nominal'!U$75)/$B$4</f>
        <v>#N/A</v>
      </c>
      <c r="U62" s="4" t="e">
        <f>('Per Capita Nominal'!V62*'Per Capita Nominal'!V$75)/$B$4</f>
        <v>#N/A</v>
      </c>
      <c r="V62" s="4" t="e">
        <f>('Per Capita Nominal'!W62*'Per Capita Nominal'!W$75)/$B$4</f>
        <v>#N/A</v>
      </c>
      <c r="W62" s="4" t="e">
        <f>('Per Capita Nominal'!X62*'Per Capita Nominal'!X$75)/$B$4</f>
        <v>#N/A</v>
      </c>
      <c r="X62" s="4" t="e">
        <f>('Per Capita Nominal'!Y62*'Per Capita Nominal'!Y$75)/$B$4</f>
        <v>#N/A</v>
      </c>
      <c r="Y62" s="4" t="e">
        <f>('Per Capita Nominal'!Z62*'Per Capita Nominal'!Z$75)/$B$4</f>
        <v>#N/A</v>
      </c>
      <c r="Z62" s="4" t="e">
        <f>('Per Capita Nominal'!AA62*'Per Capita Nominal'!AA$75)/$B$4</f>
        <v>#N/A</v>
      </c>
      <c r="AA62" s="4" t="e">
        <f>('Per Capita Nominal'!AB62*'Per Capita Nominal'!AB$75)/$B$4</f>
        <v>#N/A</v>
      </c>
      <c r="AB62" s="4" t="e">
        <f>('Per Capita Nominal'!AC62*'Per Capita Nominal'!AC$75)/$B$4</f>
        <v>#N/A</v>
      </c>
      <c r="AC62" s="4" t="e">
        <f>('Per Capita Nominal'!AD62*'Per Capita Nominal'!AD$75)/$B$4</f>
        <v>#N/A</v>
      </c>
      <c r="AD62" s="4" t="e">
        <f>('Per Capita Nominal'!AE62*'Per Capita Nominal'!AE$75)/$B$4</f>
        <v>#N/A</v>
      </c>
      <c r="AE62" s="4" t="e">
        <f>('Per Capita Nominal'!AF62*'Per Capita Nominal'!AF$75)/$B$4</f>
        <v>#N/A</v>
      </c>
      <c r="AF62" s="4" t="e">
        <f>('Per Capita Nominal'!AG62*'Per Capita Nominal'!AG$75)/$B$4</f>
        <v>#N/A</v>
      </c>
      <c r="AG62" s="4" t="e">
        <f>('Per Capita Nominal'!AH62*'Per Capita Nominal'!AH$75)/$B$4</f>
        <v>#N/A</v>
      </c>
      <c r="AH62" s="4" t="e">
        <f>('Per Capita Nominal'!AI62*'Per Capita Nominal'!AI$75)/$B$4</f>
        <v>#N/A</v>
      </c>
      <c r="AI62" s="4" t="e">
        <f>('Per Capita Nominal'!AJ62*'Per Capita Nominal'!AJ$75)/$B$4</f>
        <v>#N/A</v>
      </c>
      <c r="AJ62" s="4" t="e">
        <f>('Per Capita Nominal'!AK62*'Per Capita Nominal'!AK$75)/$B$4</f>
        <v>#N/A</v>
      </c>
      <c r="AK62" s="4" t="e">
        <f>('Per Capita Nominal'!AL62*'Per Capita Nominal'!AL$75)/$B$4</f>
        <v>#N/A</v>
      </c>
      <c r="AL62" s="4" t="e">
        <f>('Per Capita Nominal'!AM62*'Per Capita Nominal'!AM$75)/$B$4</f>
        <v>#N/A</v>
      </c>
      <c r="AM62" s="4" t="e">
        <f>('Per Capita Nominal'!AN62*'Per Capita Nominal'!AN$75)/$B$4</f>
        <v>#N/A</v>
      </c>
      <c r="AN62" s="4" t="e">
        <f>('Per Capita Nominal'!AO62*'Per Capita Nominal'!AO$75)/$B$4</f>
        <v>#N/A</v>
      </c>
      <c r="AO62" s="4" t="e">
        <f>('Per Capita Nominal'!AP62*'Per Capita Nominal'!AP$75)/$B$4</f>
        <v>#N/A</v>
      </c>
      <c r="AP62" s="4" t="e">
        <f>('Per Capita Nominal'!AQ62*'Per Capita Nominal'!AQ$75)/$B$4</f>
        <v>#N/A</v>
      </c>
      <c r="AQ62" s="4" t="e">
        <f>('Per Capita Nominal'!AR62*'Per Capita Nominal'!AR$75)/$B$4</f>
        <v>#N/A</v>
      </c>
      <c r="AR62" s="4" t="e">
        <f>('Per Capita Nominal'!AS62*'Per Capita Nominal'!AS$75)/$B$4</f>
        <v>#N/A</v>
      </c>
      <c r="AS62" s="4" t="e">
        <f>('Per Capita Nominal'!AT62*'Per Capita Nominal'!AT$75)/$B$4</f>
        <v>#N/A</v>
      </c>
      <c r="AT62" s="4" t="e">
        <f>('Per Capita Nominal'!AU62*'Per Capita Nominal'!AU$75)/$B$4</f>
        <v>#N/A</v>
      </c>
      <c r="AU62" s="4" t="e">
        <f>('Per Capita Nominal'!AV62*'Per Capita Nominal'!AV$75)/$B$4</f>
        <v>#N/A</v>
      </c>
      <c r="AV62" s="4" t="e">
        <f>('Per Capita Nominal'!AW62*'Per Capita Nominal'!AW$75)/$B$4</f>
        <v>#N/A</v>
      </c>
      <c r="AW62" s="4" t="e">
        <f>('Per Capita Nominal'!AX62*'Per Capita Nominal'!AX$75)/$B$4</f>
        <v>#N/A</v>
      </c>
      <c r="AX62" s="4" t="e">
        <f>('Per Capita Nominal'!AY62*'Per Capita Nominal'!AY$75)/$B$4</f>
        <v>#N/A</v>
      </c>
      <c r="AY62" s="4" t="e">
        <f>('Per Capita Nominal'!AZ62*'Per Capita Nominal'!AZ$75)/$B$4</f>
        <v>#N/A</v>
      </c>
      <c r="AZ62" s="4" t="e">
        <f>('Per Capita Nominal'!BA62*'Per Capita Nominal'!BA$75)/$B$4</f>
        <v>#N/A</v>
      </c>
      <c r="BA62" s="4" t="e">
        <f>('Per Capita Nominal'!BB62*'Per Capita Nominal'!BB$75)/$B$4</f>
        <v>#N/A</v>
      </c>
      <c r="BB62" s="4" t="e">
        <f>('Per Capita Nominal'!BC62*'Per Capita Nominal'!BC$75)/$B$4</f>
        <v>#N/A</v>
      </c>
      <c r="BC62" s="4" t="e">
        <f>('Per Capita Nominal'!BD62*'Per Capita Nominal'!BD$75)/$B$4</f>
        <v>#N/A</v>
      </c>
      <c r="BD62" s="4" t="e">
        <f>('Per Capita Nominal'!BE62*'Per Capita Nominal'!BE$75)/$B$4</f>
        <v>#N/A</v>
      </c>
      <c r="BE62" s="4" t="e">
        <f>('Per Capita Nominal'!BF62*'Per Capita Nominal'!BF$75)/$B$4</f>
        <v>#N/A</v>
      </c>
      <c r="BF62" s="4" t="e">
        <f>('Per Capita Nominal'!BG62*'Per Capita Nominal'!BG$75)/$B$4</f>
        <v>#N/A</v>
      </c>
      <c r="BG62" s="4" t="e">
        <f>('Per Capita Nominal'!BH62*'Per Capita Nominal'!BH$75)/$B$4</f>
        <v>#N/A</v>
      </c>
      <c r="BH62" s="4" t="e">
        <f>('Per Capita Nominal'!BI62*'Per Capita Nominal'!BI$75)/$B$4</f>
        <v>#N/A</v>
      </c>
      <c r="BI62" s="4" t="e">
        <f>('Per Capita Nominal'!BJ62*'Per Capita Nominal'!BJ$75)/$B$4</f>
        <v>#N/A</v>
      </c>
      <c r="BJ62" s="4" t="e">
        <f>('Per Capita Nominal'!BK62*'Per Capita Nominal'!BK$75)/$B$4</f>
        <v>#N/A</v>
      </c>
      <c r="BK62" s="4" t="e">
        <f>('Per Capita Nominal'!BL62*'Per Capita Nominal'!BL$75)/$B$4</f>
        <v>#N/A</v>
      </c>
      <c r="BL62" s="4" t="e">
        <f>('Per Capita Nominal'!BM62*'Per Capita Nominal'!BM$75)/$B$4</f>
        <v>#N/A</v>
      </c>
      <c r="BM62" s="4" t="e">
        <f>('Per Capita Nominal'!BN62*'Per Capita Nominal'!BN$75)/$B$4</f>
        <v>#N/A</v>
      </c>
      <c r="BN62" s="4" t="e">
        <f>('Per Capita Nominal'!BO62*'Per Capita Nominal'!BO$75)/$B$4</f>
        <v>#N/A</v>
      </c>
      <c r="BO62" s="4" t="e">
        <f>('Per Capita Nominal'!BP62*'Per Capita Nominal'!BP$75)/$B$4</f>
        <v>#N/A</v>
      </c>
      <c r="BP62" s="4" t="e">
        <f>('Per Capita Nominal'!BQ62*'Per Capita Nominal'!BQ$75)/$B$4</f>
        <v>#N/A</v>
      </c>
      <c r="BQ62" s="4" t="e">
        <f>('Per Capita Nominal'!BR62*'Per Capita Nominal'!BR$75)/$B$4</f>
        <v>#N/A</v>
      </c>
      <c r="BR62" s="4" t="e">
        <f>('Per Capita Nominal'!BS62*'Per Capita Nominal'!BS$75)/$B$4</f>
        <v>#N/A</v>
      </c>
      <c r="BS62" s="4" t="e">
        <f>('Per Capita Nominal'!BT62*'Per Capita Nominal'!BT$75)/$B$4</f>
        <v>#N/A</v>
      </c>
      <c r="BT62" s="4" t="e">
        <f>('Per Capita Nominal'!BU62*'Per Capita Nominal'!BU$75)/$B$4</f>
        <v>#N/A</v>
      </c>
      <c r="BU62" s="4" t="e">
        <f>('Per Capita Nominal'!BV62*'Per Capita Nominal'!BV$75)/$B$4</f>
        <v>#N/A</v>
      </c>
      <c r="BV62" s="4" t="e">
        <f>('Per Capita Nominal'!BW62*'Per Capita Nominal'!BW$75)/$B$4</f>
        <v>#N/A</v>
      </c>
      <c r="BW62" s="4" t="e">
        <f>('Per Capita Nominal'!BX62*'Per Capita Nominal'!BX$75)/$B$4</f>
        <v>#N/A</v>
      </c>
      <c r="BX62" s="4" t="e">
        <f>('Per Capita Nominal'!BY62*'Per Capita Nominal'!BY$75)/$B$4</f>
        <v>#N/A</v>
      </c>
      <c r="BY62" s="4" t="e">
        <f>('Per Capita Nominal'!BZ62*'Per Capita Nominal'!BZ$75)/$B$4</f>
        <v>#N/A</v>
      </c>
      <c r="BZ62" s="4" t="e">
        <f>('Per Capita Nominal'!CA62*'Per Capita Nominal'!CA$75)/$B$4</f>
        <v>#N/A</v>
      </c>
      <c r="CA62" s="4" t="e">
        <f>('Per Capita Nominal'!CB62*'Per Capita Nominal'!CB$75)/$B$4</f>
        <v>#N/A</v>
      </c>
      <c r="CB62" s="4" t="e">
        <f>('Per Capita Nominal'!CC62*'Per Capita Nominal'!CC$75)/$B$4</f>
        <v>#N/A</v>
      </c>
      <c r="CC62" s="4" t="e">
        <f>('Per Capita Nominal'!CD62*'Per Capita Nominal'!CD$75)/$B$4</f>
        <v>#N/A</v>
      </c>
      <c r="CD62" s="4" t="e">
        <f>('Per Capita Nominal'!CE62*'Per Capita Nominal'!CE$75)/$B$4</f>
        <v>#N/A</v>
      </c>
      <c r="CE62" s="4" t="e">
        <f>('Per Capita Nominal'!CF62*'Per Capita Nominal'!CF$75)/$B$4</f>
        <v>#N/A</v>
      </c>
      <c r="CF62" s="4" t="e">
        <f>('Per Capita Nominal'!CG62*'Per Capita Nominal'!CG$75)/$B$4</f>
        <v>#N/A</v>
      </c>
      <c r="CG62" s="4" t="e">
        <f>('Per Capita Nominal'!CH62*'Per Capita Nominal'!CH$75)/$B$4</f>
        <v>#N/A</v>
      </c>
      <c r="CH62" s="4" t="e">
        <f>('Per Capita Nominal'!CI62*'Per Capita Nominal'!CI$75)/$B$4</f>
        <v>#N/A</v>
      </c>
      <c r="CI62" s="4" t="e">
        <f>('Per Capita Nominal'!CJ62*'Per Capita Nominal'!CJ$75)/$B$4</f>
        <v>#N/A</v>
      </c>
      <c r="CJ62" s="4" t="e">
        <f>('Per Capita Nominal'!CK62*'Per Capita Nominal'!CK$75)/$B$4</f>
        <v>#N/A</v>
      </c>
      <c r="CK62" s="4" t="e">
        <f>('Per Capita Nominal'!CL62*'Per Capita Nominal'!CL$75)/$B$4</f>
        <v>#N/A</v>
      </c>
      <c r="CL62" s="4" t="e">
        <f>('Per Capita Nominal'!CM62*'Per Capita Nominal'!CM$75)/$B$4</f>
        <v>#N/A</v>
      </c>
      <c r="CM62" s="4" t="e">
        <f>('Per Capita Nominal'!CN62*'Per Capita Nominal'!CN$75)/$B$4</f>
        <v>#N/A</v>
      </c>
      <c r="CN62" s="4" t="e">
        <f>('Per Capita Nominal'!CO62*'Per Capita Nominal'!CO$75)/$B$4</f>
        <v>#N/A</v>
      </c>
      <c r="CO62" s="4" t="e">
        <f>('Per Capita Nominal'!CP62*'Per Capita Nominal'!CP$75)/$B$4</f>
        <v>#N/A</v>
      </c>
    </row>
    <row r="63" spans="1:93" outlineLevel="1">
      <c r="A63" s="29" t="s">
        <v>8</v>
      </c>
      <c r="B63" s="4" t="e">
        <f t="shared" si="0"/>
        <v>#N/A</v>
      </c>
      <c r="C63" s="10" t="e">
        <f>('Per Capita Nominal'!D63*'Per Capita Nominal'!D$75)/$B$4</f>
        <v>#N/A</v>
      </c>
      <c r="D63" s="4" t="e">
        <f>('Per Capita Nominal'!E63*'Per Capita Nominal'!E$75)/$B$4</f>
        <v>#N/A</v>
      </c>
      <c r="E63" s="4" t="e">
        <f>('Per Capita Nominal'!F63*'Per Capita Nominal'!F$75)/$B$4</f>
        <v>#N/A</v>
      </c>
      <c r="F63" s="4" t="e">
        <f>('Per Capita Nominal'!G63*'Per Capita Nominal'!G$75)/$B$4</f>
        <v>#N/A</v>
      </c>
      <c r="G63" s="4" t="e">
        <f>('Per Capita Nominal'!H63*'Per Capita Nominal'!H$75)/$B$4</f>
        <v>#N/A</v>
      </c>
      <c r="H63" s="4" t="e">
        <f>('Per Capita Nominal'!I63*'Per Capita Nominal'!I$75)/$B$4</f>
        <v>#N/A</v>
      </c>
      <c r="I63" s="4" t="e">
        <f>('Per Capita Nominal'!J63*'Per Capita Nominal'!J$75)/$B$4</f>
        <v>#N/A</v>
      </c>
      <c r="J63" s="4" t="e">
        <f>('Per Capita Nominal'!K63*'Per Capita Nominal'!K$75)/$B$4</f>
        <v>#N/A</v>
      </c>
      <c r="K63" s="4" t="e">
        <f>('Per Capita Nominal'!L63*'Per Capita Nominal'!L$75)/$B$4</f>
        <v>#N/A</v>
      </c>
      <c r="L63" s="4" t="e">
        <f>('Per Capita Nominal'!M63*'Per Capita Nominal'!M$75)/$B$4</f>
        <v>#N/A</v>
      </c>
      <c r="M63" s="4" t="e">
        <f>('Per Capita Nominal'!N63*'Per Capita Nominal'!N$75)/$B$4</f>
        <v>#N/A</v>
      </c>
      <c r="N63" s="4" t="e">
        <f>('Per Capita Nominal'!O63*'Per Capita Nominal'!O$75)/$B$4</f>
        <v>#N/A</v>
      </c>
      <c r="O63" s="4" t="e">
        <f>('Per Capita Nominal'!P63*'Per Capita Nominal'!P$75)/$B$4</f>
        <v>#N/A</v>
      </c>
      <c r="P63" s="4" t="e">
        <f>('Per Capita Nominal'!Q63*'Per Capita Nominal'!Q$75)/$B$4</f>
        <v>#N/A</v>
      </c>
      <c r="Q63" s="4" t="e">
        <f>('Per Capita Nominal'!R63*'Per Capita Nominal'!R$75)/$B$4</f>
        <v>#N/A</v>
      </c>
      <c r="R63" s="4" t="e">
        <f>('Per Capita Nominal'!S63*'Per Capita Nominal'!S$75)/$B$4</f>
        <v>#N/A</v>
      </c>
      <c r="S63" s="4" t="e">
        <f>('Per Capita Nominal'!T63*'Per Capita Nominal'!T$75)/$B$4</f>
        <v>#N/A</v>
      </c>
      <c r="T63" s="4" t="e">
        <f>('Per Capita Nominal'!U63*'Per Capita Nominal'!U$75)/$B$4</f>
        <v>#N/A</v>
      </c>
      <c r="U63" s="4" t="e">
        <f>('Per Capita Nominal'!V63*'Per Capita Nominal'!V$75)/$B$4</f>
        <v>#N/A</v>
      </c>
      <c r="V63" s="4" t="e">
        <f>('Per Capita Nominal'!W63*'Per Capita Nominal'!W$75)/$B$4</f>
        <v>#N/A</v>
      </c>
      <c r="W63" s="4" t="e">
        <f>('Per Capita Nominal'!X63*'Per Capita Nominal'!X$75)/$B$4</f>
        <v>#N/A</v>
      </c>
      <c r="X63" s="4" t="e">
        <f>('Per Capita Nominal'!Y63*'Per Capita Nominal'!Y$75)/$B$4</f>
        <v>#N/A</v>
      </c>
      <c r="Y63" s="4" t="e">
        <f>('Per Capita Nominal'!Z63*'Per Capita Nominal'!Z$75)/$B$4</f>
        <v>#N/A</v>
      </c>
      <c r="Z63" s="4" t="e">
        <f>('Per Capita Nominal'!AA63*'Per Capita Nominal'!AA$75)/$B$4</f>
        <v>#N/A</v>
      </c>
      <c r="AA63" s="4" t="e">
        <f>('Per Capita Nominal'!AB63*'Per Capita Nominal'!AB$75)/$B$4</f>
        <v>#N/A</v>
      </c>
      <c r="AB63" s="4" t="e">
        <f>('Per Capita Nominal'!AC63*'Per Capita Nominal'!AC$75)/$B$4</f>
        <v>#N/A</v>
      </c>
      <c r="AC63" s="4" t="e">
        <f>('Per Capita Nominal'!AD63*'Per Capita Nominal'!AD$75)/$B$4</f>
        <v>#N/A</v>
      </c>
      <c r="AD63" s="4" t="e">
        <f>('Per Capita Nominal'!AE63*'Per Capita Nominal'!AE$75)/$B$4</f>
        <v>#N/A</v>
      </c>
      <c r="AE63" s="4" t="e">
        <f>('Per Capita Nominal'!AF63*'Per Capita Nominal'!AF$75)/$B$4</f>
        <v>#N/A</v>
      </c>
      <c r="AF63" s="4" t="e">
        <f>('Per Capita Nominal'!AG63*'Per Capita Nominal'!AG$75)/$B$4</f>
        <v>#N/A</v>
      </c>
      <c r="AG63" s="4" t="e">
        <f>('Per Capita Nominal'!AH63*'Per Capita Nominal'!AH$75)/$B$4</f>
        <v>#N/A</v>
      </c>
      <c r="AH63" s="4" t="e">
        <f>('Per Capita Nominal'!AI63*'Per Capita Nominal'!AI$75)/$B$4</f>
        <v>#N/A</v>
      </c>
      <c r="AI63" s="4" t="e">
        <f>('Per Capita Nominal'!AJ63*'Per Capita Nominal'!AJ$75)/$B$4</f>
        <v>#N/A</v>
      </c>
      <c r="AJ63" s="4" t="e">
        <f>('Per Capita Nominal'!AK63*'Per Capita Nominal'!AK$75)/$B$4</f>
        <v>#N/A</v>
      </c>
      <c r="AK63" s="4" t="e">
        <f>('Per Capita Nominal'!AL63*'Per Capita Nominal'!AL$75)/$B$4</f>
        <v>#N/A</v>
      </c>
      <c r="AL63" s="4" t="e">
        <f>('Per Capita Nominal'!AM63*'Per Capita Nominal'!AM$75)/$B$4</f>
        <v>#N/A</v>
      </c>
      <c r="AM63" s="4" t="e">
        <f>('Per Capita Nominal'!AN63*'Per Capita Nominal'!AN$75)/$B$4</f>
        <v>#N/A</v>
      </c>
      <c r="AN63" s="4" t="e">
        <f>('Per Capita Nominal'!AO63*'Per Capita Nominal'!AO$75)/$B$4</f>
        <v>#N/A</v>
      </c>
      <c r="AO63" s="4" t="e">
        <f>('Per Capita Nominal'!AP63*'Per Capita Nominal'!AP$75)/$B$4</f>
        <v>#N/A</v>
      </c>
      <c r="AP63" s="4" t="e">
        <f>('Per Capita Nominal'!AQ63*'Per Capita Nominal'!AQ$75)/$B$4</f>
        <v>#N/A</v>
      </c>
      <c r="AQ63" s="4" t="e">
        <f>('Per Capita Nominal'!AR63*'Per Capita Nominal'!AR$75)/$B$4</f>
        <v>#N/A</v>
      </c>
      <c r="AR63" s="4" t="e">
        <f>('Per Capita Nominal'!AS63*'Per Capita Nominal'!AS$75)/$B$4</f>
        <v>#N/A</v>
      </c>
      <c r="AS63" s="4" t="e">
        <f>('Per Capita Nominal'!AT63*'Per Capita Nominal'!AT$75)/$B$4</f>
        <v>#N/A</v>
      </c>
      <c r="AT63" s="4" t="e">
        <f>('Per Capita Nominal'!AU63*'Per Capita Nominal'!AU$75)/$B$4</f>
        <v>#N/A</v>
      </c>
      <c r="AU63" s="4" t="e">
        <f>('Per Capita Nominal'!AV63*'Per Capita Nominal'!AV$75)/$B$4</f>
        <v>#N/A</v>
      </c>
      <c r="AV63" s="4" t="e">
        <f>('Per Capita Nominal'!AW63*'Per Capita Nominal'!AW$75)/$B$4</f>
        <v>#N/A</v>
      </c>
      <c r="AW63" s="4" t="e">
        <f>('Per Capita Nominal'!AX63*'Per Capita Nominal'!AX$75)/$B$4</f>
        <v>#N/A</v>
      </c>
      <c r="AX63" s="4" t="e">
        <f>('Per Capita Nominal'!AY63*'Per Capita Nominal'!AY$75)/$B$4</f>
        <v>#N/A</v>
      </c>
      <c r="AY63" s="4" t="e">
        <f>('Per Capita Nominal'!AZ63*'Per Capita Nominal'!AZ$75)/$B$4</f>
        <v>#N/A</v>
      </c>
      <c r="AZ63" s="4" t="e">
        <f>('Per Capita Nominal'!BA63*'Per Capita Nominal'!BA$75)/$B$4</f>
        <v>#N/A</v>
      </c>
      <c r="BA63" s="4" t="e">
        <f>('Per Capita Nominal'!BB63*'Per Capita Nominal'!BB$75)/$B$4</f>
        <v>#N/A</v>
      </c>
      <c r="BB63" s="4" t="e">
        <f>('Per Capita Nominal'!BC63*'Per Capita Nominal'!BC$75)/$B$4</f>
        <v>#N/A</v>
      </c>
      <c r="BC63" s="4" t="e">
        <f>('Per Capita Nominal'!BD63*'Per Capita Nominal'!BD$75)/$B$4</f>
        <v>#N/A</v>
      </c>
      <c r="BD63" s="4" t="e">
        <f>('Per Capita Nominal'!BE63*'Per Capita Nominal'!BE$75)/$B$4</f>
        <v>#N/A</v>
      </c>
      <c r="BE63" s="4" t="e">
        <f>('Per Capita Nominal'!BF63*'Per Capita Nominal'!BF$75)/$B$4</f>
        <v>#N/A</v>
      </c>
      <c r="BF63" s="4" t="e">
        <f>('Per Capita Nominal'!BG63*'Per Capita Nominal'!BG$75)/$B$4</f>
        <v>#N/A</v>
      </c>
      <c r="BG63" s="4" t="e">
        <f>('Per Capita Nominal'!BH63*'Per Capita Nominal'!BH$75)/$B$4</f>
        <v>#N/A</v>
      </c>
      <c r="BH63" s="4" t="e">
        <f>('Per Capita Nominal'!BI63*'Per Capita Nominal'!BI$75)/$B$4</f>
        <v>#N/A</v>
      </c>
      <c r="BI63" s="4" t="e">
        <f>('Per Capita Nominal'!BJ63*'Per Capita Nominal'!BJ$75)/$B$4</f>
        <v>#N/A</v>
      </c>
      <c r="BJ63" s="4" t="e">
        <f>('Per Capita Nominal'!BK63*'Per Capita Nominal'!BK$75)/$B$4</f>
        <v>#N/A</v>
      </c>
      <c r="BK63" s="4" t="e">
        <f>('Per Capita Nominal'!BL63*'Per Capita Nominal'!BL$75)/$B$4</f>
        <v>#N/A</v>
      </c>
      <c r="BL63" s="4" t="e">
        <f>('Per Capita Nominal'!BM63*'Per Capita Nominal'!BM$75)/$B$4</f>
        <v>#N/A</v>
      </c>
      <c r="BM63" s="4" t="e">
        <f>('Per Capita Nominal'!BN63*'Per Capita Nominal'!BN$75)/$B$4</f>
        <v>#N/A</v>
      </c>
      <c r="BN63" s="4" t="e">
        <f>('Per Capita Nominal'!BO63*'Per Capita Nominal'!BO$75)/$B$4</f>
        <v>#N/A</v>
      </c>
      <c r="BO63" s="4" t="e">
        <f>('Per Capita Nominal'!BP63*'Per Capita Nominal'!BP$75)/$B$4</f>
        <v>#N/A</v>
      </c>
      <c r="BP63" s="4" t="e">
        <f>('Per Capita Nominal'!BQ63*'Per Capita Nominal'!BQ$75)/$B$4</f>
        <v>#N/A</v>
      </c>
      <c r="BQ63" s="4" t="e">
        <f>('Per Capita Nominal'!BR63*'Per Capita Nominal'!BR$75)/$B$4</f>
        <v>#N/A</v>
      </c>
      <c r="BR63" s="4" t="e">
        <f>('Per Capita Nominal'!BS63*'Per Capita Nominal'!BS$75)/$B$4</f>
        <v>#N/A</v>
      </c>
      <c r="BS63" s="4" t="e">
        <f>('Per Capita Nominal'!BT63*'Per Capita Nominal'!BT$75)/$B$4</f>
        <v>#N/A</v>
      </c>
      <c r="BT63" s="4" t="e">
        <f>('Per Capita Nominal'!BU63*'Per Capita Nominal'!BU$75)/$B$4</f>
        <v>#N/A</v>
      </c>
      <c r="BU63" s="4" t="e">
        <f>('Per Capita Nominal'!BV63*'Per Capita Nominal'!BV$75)/$B$4</f>
        <v>#N/A</v>
      </c>
      <c r="BV63" s="4" t="e">
        <f>('Per Capita Nominal'!BW63*'Per Capita Nominal'!BW$75)/$B$4</f>
        <v>#N/A</v>
      </c>
      <c r="BW63" s="4" t="e">
        <f>('Per Capita Nominal'!BX63*'Per Capita Nominal'!BX$75)/$B$4</f>
        <v>#N/A</v>
      </c>
      <c r="BX63" s="4" t="e">
        <f>('Per Capita Nominal'!BY63*'Per Capita Nominal'!BY$75)/$B$4</f>
        <v>#N/A</v>
      </c>
      <c r="BY63" s="4" t="e">
        <f>('Per Capita Nominal'!BZ63*'Per Capita Nominal'!BZ$75)/$B$4</f>
        <v>#N/A</v>
      </c>
      <c r="BZ63" s="4" t="e">
        <f>('Per Capita Nominal'!CA63*'Per Capita Nominal'!CA$75)/$B$4</f>
        <v>#N/A</v>
      </c>
      <c r="CA63" s="4" t="e">
        <f>('Per Capita Nominal'!CB63*'Per Capita Nominal'!CB$75)/$B$4</f>
        <v>#N/A</v>
      </c>
      <c r="CB63" s="4" t="e">
        <f>('Per Capita Nominal'!CC63*'Per Capita Nominal'!CC$75)/$B$4</f>
        <v>#N/A</v>
      </c>
      <c r="CC63" s="4" t="e">
        <f>('Per Capita Nominal'!CD63*'Per Capita Nominal'!CD$75)/$B$4</f>
        <v>#N/A</v>
      </c>
      <c r="CD63" s="4" t="e">
        <f>('Per Capita Nominal'!CE63*'Per Capita Nominal'!CE$75)/$B$4</f>
        <v>#N/A</v>
      </c>
      <c r="CE63" s="4" t="e">
        <f>('Per Capita Nominal'!CF63*'Per Capita Nominal'!CF$75)/$B$4</f>
        <v>#N/A</v>
      </c>
      <c r="CF63" s="4" t="e">
        <f>('Per Capita Nominal'!CG63*'Per Capita Nominal'!CG$75)/$B$4</f>
        <v>#N/A</v>
      </c>
      <c r="CG63" s="4" t="e">
        <f>('Per Capita Nominal'!CH63*'Per Capita Nominal'!CH$75)/$B$4</f>
        <v>#N/A</v>
      </c>
      <c r="CH63" s="4" t="e">
        <f>('Per Capita Nominal'!CI63*'Per Capita Nominal'!CI$75)/$B$4</f>
        <v>#N/A</v>
      </c>
      <c r="CI63" s="4" t="e">
        <f>('Per Capita Nominal'!CJ63*'Per Capita Nominal'!CJ$75)/$B$4</f>
        <v>#N/A</v>
      </c>
      <c r="CJ63" s="4" t="e">
        <f>('Per Capita Nominal'!CK63*'Per Capita Nominal'!CK$75)/$B$4</f>
        <v>#N/A</v>
      </c>
      <c r="CK63" s="4" t="e">
        <f>('Per Capita Nominal'!CL63*'Per Capita Nominal'!CL$75)/$B$4</f>
        <v>#N/A</v>
      </c>
      <c r="CL63" s="4" t="e">
        <f>('Per Capita Nominal'!CM63*'Per Capita Nominal'!CM$75)/$B$4</f>
        <v>#N/A</v>
      </c>
      <c r="CM63" s="4" t="e">
        <f>('Per Capita Nominal'!CN63*'Per Capita Nominal'!CN$75)/$B$4</f>
        <v>#N/A</v>
      </c>
      <c r="CN63" s="4" t="e">
        <f>('Per Capita Nominal'!CO63*'Per Capita Nominal'!CO$75)/$B$4</f>
        <v>#N/A</v>
      </c>
      <c r="CO63" s="4" t="e">
        <f>('Per Capita Nominal'!CP63*'Per Capita Nominal'!CP$75)/$B$4</f>
        <v>#N/A</v>
      </c>
    </row>
    <row r="64" spans="1:93" outlineLevel="2">
      <c r="A64" s="204" t="s">
        <v>9</v>
      </c>
      <c r="B64" s="4" t="e">
        <f t="shared" si="0"/>
        <v>#N/A</v>
      </c>
      <c r="C64" s="10" t="e">
        <f>('Per Capita Nominal'!D64*'Per Capita Nominal'!D$75)/$B$4</f>
        <v>#N/A</v>
      </c>
      <c r="D64" s="4" t="e">
        <f>('Per Capita Nominal'!E64*'Per Capita Nominal'!E$75)/$B$4</f>
        <v>#N/A</v>
      </c>
      <c r="E64" s="4" t="e">
        <f>('Per Capita Nominal'!F64*'Per Capita Nominal'!F$75)/$B$4</f>
        <v>#N/A</v>
      </c>
      <c r="F64" s="4" t="e">
        <f>('Per Capita Nominal'!G64*'Per Capita Nominal'!G$75)/$B$4</f>
        <v>#N/A</v>
      </c>
      <c r="G64" s="4" t="e">
        <f>('Per Capita Nominal'!H64*'Per Capita Nominal'!H$75)/$B$4</f>
        <v>#N/A</v>
      </c>
      <c r="H64" s="4" t="e">
        <f>('Per Capita Nominal'!I64*'Per Capita Nominal'!I$75)/$B$4</f>
        <v>#N/A</v>
      </c>
      <c r="I64" s="4" t="e">
        <f>('Per Capita Nominal'!J64*'Per Capita Nominal'!J$75)/$B$4</f>
        <v>#N/A</v>
      </c>
      <c r="J64" s="4" t="e">
        <f>('Per Capita Nominal'!K64*'Per Capita Nominal'!K$75)/$B$4</f>
        <v>#N/A</v>
      </c>
      <c r="K64" s="4" t="e">
        <f>('Per Capita Nominal'!L64*'Per Capita Nominal'!L$75)/$B$4</f>
        <v>#N/A</v>
      </c>
      <c r="L64" s="4" t="e">
        <f>('Per Capita Nominal'!M64*'Per Capita Nominal'!M$75)/$B$4</f>
        <v>#N/A</v>
      </c>
      <c r="M64" s="4" t="e">
        <f>('Per Capita Nominal'!N64*'Per Capita Nominal'!N$75)/$B$4</f>
        <v>#N/A</v>
      </c>
      <c r="N64" s="4" t="e">
        <f>('Per Capita Nominal'!O64*'Per Capita Nominal'!O$75)/$B$4</f>
        <v>#N/A</v>
      </c>
      <c r="O64" s="4" t="e">
        <f>('Per Capita Nominal'!P64*'Per Capita Nominal'!P$75)/$B$4</f>
        <v>#N/A</v>
      </c>
      <c r="P64" s="4" t="e">
        <f>('Per Capita Nominal'!Q64*'Per Capita Nominal'!Q$75)/$B$4</f>
        <v>#N/A</v>
      </c>
      <c r="Q64" s="4" t="e">
        <f>('Per Capita Nominal'!R64*'Per Capita Nominal'!R$75)/$B$4</f>
        <v>#N/A</v>
      </c>
      <c r="R64" s="4" t="e">
        <f>('Per Capita Nominal'!S64*'Per Capita Nominal'!S$75)/$B$4</f>
        <v>#N/A</v>
      </c>
      <c r="S64" s="4" t="e">
        <f>('Per Capita Nominal'!T64*'Per Capita Nominal'!T$75)/$B$4</f>
        <v>#N/A</v>
      </c>
      <c r="T64" s="4" t="e">
        <f>('Per Capita Nominal'!U64*'Per Capita Nominal'!U$75)/$B$4</f>
        <v>#N/A</v>
      </c>
      <c r="U64" s="4" t="e">
        <f>('Per Capita Nominal'!V64*'Per Capita Nominal'!V$75)/$B$4</f>
        <v>#N/A</v>
      </c>
      <c r="V64" s="4" t="e">
        <f>('Per Capita Nominal'!W64*'Per Capita Nominal'!W$75)/$B$4</f>
        <v>#N/A</v>
      </c>
      <c r="W64" s="4" t="e">
        <f>('Per Capita Nominal'!X64*'Per Capita Nominal'!X$75)/$B$4</f>
        <v>#N/A</v>
      </c>
      <c r="X64" s="4" t="e">
        <f>('Per Capita Nominal'!Y64*'Per Capita Nominal'!Y$75)/$B$4</f>
        <v>#N/A</v>
      </c>
      <c r="Y64" s="4" t="e">
        <f>('Per Capita Nominal'!Z64*'Per Capita Nominal'!Z$75)/$B$4</f>
        <v>#N/A</v>
      </c>
      <c r="Z64" s="4" t="e">
        <f>('Per Capita Nominal'!AA64*'Per Capita Nominal'!AA$75)/$B$4</f>
        <v>#N/A</v>
      </c>
      <c r="AA64" s="4" t="e">
        <f>('Per Capita Nominal'!AB64*'Per Capita Nominal'!AB$75)/$B$4</f>
        <v>#N/A</v>
      </c>
      <c r="AB64" s="4" t="e">
        <f>('Per Capita Nominal'!AC64*'Per Capita Nominal'!AC$75)/$B$4</f>
        <v>#N/A</v>
      </c>
      <c r="AC64" s="4" t="e">
        <f>('Per Capita Nominal'!AD64*'Per Capita Nominal'!AD$75)/$B$4</f>
        <v>#N/A</v>
      </c>
      <c r="AD64" s="4" t="e">
        <f>('Per Capita Nominal'!AE64*'Per Capita Nominal'!AE$75)/$B$4</f>
        <v>#N/A</v>
      </c>
      <c r="AE64" s="4" t="e">
        <f>('Per Capita Nominal'!AF64*'Per Capita Nominal'!AF$75)/$B$4</f>
        <v>#N/A</v>
      </c>
      <c r="AF64" s="4" t="e">
        <f>('Per Capita Nominal'!AG64*'Per Capita Nominal'!AG$75)/$B$4</f>
        <v>#N/A</v>
      </c>
      <c r="AG64" s="4" t="e">
        <f>('Per Capita Nominal'!AH64*'Per Capita Nominal'!AH$75)/$B$4</f>
        <v>#N/A</v>
      </c>
      <c r="AH64" s="4" t="e">
        <f>('Per Capita Nominal'!AI64*'Per Capita Nominal'!AI$75)/$B$4</f>
        <v>#N/A</v>
      </c>
      <c r="AI64" s="4" t="e">
        <f>('Per Capita Nominal'!AJ64*'Per Capita Nominal'!AJ$75)/$B$4</f>
        <v>#N/A</v>
      </c>
      <c r="AJ64" s="4" t="e">
        <f>('Per Capita Nominal'!AK64*'Per Capita Nominal'!AK$75)/$B$4</f>
        <v>#N/A</v>
      </c>
      <c r="AK64" s="4" t="e">
        <f>('Per Capita Nominal'!AL64*'Per Capita Nominal'!AL$75)/$B$4</f>
        <v>#N/A</v>
      </c>
      <c r="AL64" s="4" t="e">
        <f>('Per Capita Nominal'!AM64*'Per Capita Nominal'!AM$75)/$B$4</f>
        <v>#N/A</v>
      </c>
      <c r="AM64" s="4" t="e">
        <f>('Per Capita Nominal'!AN64*'Per Capita Nominal'!AN$75)/$B$4</f>
        <v>#N/A</v>
      </c>
      <c r="AN64" s="4" t="e">
        <f>('Per Capita Nominal'!AO64*'Per Capita Nominal'!AO$75)/$B$4</f>
        <v>#N/A</v>
      </c>
      <c r="AO64" s="4" t="e">
        <f>('Per Capita Nominal'!AP64*'Per Capita Nominal'!AP$75)/$B$4</f>
        <v>#N/A</v>
      </c>
      <c r="AP64" s="4" t="e">
        <f>('Per Capita Nominal'!AQ64*'Per Capita Nominal'!AQ$75)/$B$4</f>
        <v>#N/A</v>
      </c>
      <c r="AQ64" s="4" t="e">
        <f>('Per Capita Nominal'!AR64*'Per Capita Nominal'!AR$75)/$B$4</f>
        <v>#N/A</v>
      </c>
      <c r="AR64" s="4" t="e">
        <f>('Per Capita Nominal'!AS64*'Per Capita Nominal'!AS$75)/$B$4</f>
        <v>#N/A</v>
      </c>
      <c r="AS64" s="4" t="e">
        <f>('Per Capita Nominal'!AT64*'Per Capita Nominal'!AT$75)/$B$4</f>
        <v>#N/A</v>
      </c>
      <c r="AT64" s="4" t="e">
        <f>('Per Capita Nominal'!AU64*'Per Capita Nominal'!AU$75)/$B$4</f>
        <v>#N/A</v>
      </c>
      <c r="AU64" s="4" t="e">
        <f>('Per Capita Nominal'!AV64*'Per Capita Nominal'!AV$75)/$B$4</f>
        <v>#N/A</v>
      </c>
      <c r="AV64" s="4" t="e">
        <f>('Per Capita Nominal'!AW64*'Per Capita Nominal'!AW$75)/$B$4</f>
        <v>#N/A</v>
      </c>
      <c r="AW64" s="4" t="e">
        <f>('Per Capita Nominal'!AX64*'Per Capita Nominal'!AX$75)/$B$4</f>
        <v>#N/A</v>
      </c>
      <c r="AX64" s="4" t="e">
        <f>('Per Capita Nominal'!AY64*'Per Capita Nominal'!AY$75)/$B$4</f>
        <v>#N/A</v>
      </c>
      <c r="AY64" s="4" t="e">
        <f>('Per Capita Nominal'!AZ64*'Per Capita Nominal'!AZ$75)/$B$4</f>
        <v>#N/A</v>
      </c>
      <c r="AZ64" s="4" t="e">
        <f>('Per Capita Nominal'!BA64*'Per Capita Nominal'!BA$75)/$B$4</f>
        <v>#N/A</v>
      </c>
      <c r="BA64" s="4" t="e">
        <f>('Per Capita Nominal'!BB64*'Per Capita Nominal'!BB$75)/$B$4</f>
        <v>#N/A</v>
      </c>
      <c r="BB64" s="4" t="e">
        <f>('Per Capita Nominal'!BC64*'Per Capita Nominal'!BC$75)/$B$4</f>
        <v>#N/A</v>
      </c>
      <c r="BC64" s="4" t="e">
        <f>('Per Capita Nominal'!BD64*'Per Capita Nominal'!BD$75)/$B$4</f>
        <v>#N/A</v>
      </c>
      <c r="BD64" s="4" t="e">
        <f>('Per Capita Nominal'!BE64*'Per Capita Nominal'!BE$75)/$B$4</f>
        <v>#N/A</v>
      </c>
      <c r="BE64" s="4" t="e">
        <f>('Per Capita Nominal'!BF64*'Per Capita Nominal'!BF$75)/$B$4</f>
        <v>#N/A</v>
      </c>
      <c r="BF64" s="4" t="e">
        <f>('Per Capita Nominal'!BG64*'Per Capita Nominal'!BG$75)/$B$4</f>
        <v>#N/A</v>
      </c>
      <c r="BG64" s="4" t="e">
        <f>('Per Capita Nominal'!BH64*'Per Capita Nominal'!BH$75)/$B$4</f>
        <v>#N/A</v>
      </c>
      <c r="BH64" s="4" t="e">
        <f>('Per Capita Nominal'!BI64*'Per Capita Nominal'!BI$75)/$B$4</f>
        <v>#N/A</v>
      </c>
      <c r="BI64" s="4" t="e">
        <f>('Per Capita Nominal'!BJ64*'Per Capita Nominal'!BJ$75)/$B$4</f>
        <v>#N/A</v>
      </c>
      <c r="BJ64" s="4" t="e">
        <f>('Per Capita Nominal'!BK64*'Per Capita Nominal'!BK$75)/$B$4</f>
        <v>#N/A</v>
      </c>
      <c r="BK64" s="4" t="e">
        <f>('Per Capita Nominal'!BL64*'Per Capita Nominal'!BL$75)/$B$4</f>
        <v>#N/A</v>
      </c>
      <c r="BL64" s="4" t="e">
        <f>('Per Capita Nominal'!BM64*'Per Capita Nominal'!BM$75)/$B$4</f>
        <v>#N/A</v>
      </c>
      <c r="BM64" s="4" t="e">
        <f>('Per Capita Nominal'!BN64*'Per Capita Nominal'!BN$75)/$B$4</f>
        <v>#N/A</v>
      </c>
      <c r="BN64" s="4" t="e">
        <f>('Per Capita Nominal'!BO64*'Per Capita Nominal'!BO$75)/$B$4</f>
        <v>#N/A</v>
      </c>
      <c r="BO64" s="4" t="e">
        <f>('Per Capita Nominal'!BP64*'Per Capita Nominal'!BP$75)/$B$4</f>
        <v>#N/A</v>
      </c>
      <c r="BP64" s="4" t="e">
        <f>('Per Capita Nominal'!BQ64*'Per Capita Nominal'!BQ$75)/$B$4</f>
        <v>#N/A</v>
      </c>
      <c r="BQ64" s="4" t="e">
        <f>('Per Capita Nominal'!BR64*'Per Capita Nominal'!BR$75)/$B$4</f>
        <v>#N/A</v>
      </c>
      <c r="BR64" s="4" t="e">
        <f>('Per Capita Nominal'!BS64*'Per Capita Nominal'!BS$75)/$B$4</f>
        <v>#N/A</v>
      </c>
      <c r="BS64" s="4" t="e">
        <f>('Per Capita Nominal'!BT64*'Per Capita Nominal'!BT$75)/$B$4</f>
        <v>#N/A</v>
      </c>
      <c r="BT64" s="4" t="e">
        <f>('Per Capita Nominal'!BU64*'Per Capita Nominal'!BU$75)/$B$4</f>
        <v>#N/A</v>
      </c>
      <c r="BU64" s="4" t="e">
        <f>('Per Capita Nominal'!BV64*'Per Capita Nominal'!BV$75)/$B$4</f>
        <v>#N/A</v>
      </c>
      <c r="BV64" s="4" t="e">
        <f>('Per Capita Nominal'!BW64*'Per Capita Nominal'!BW$75)/$B$4</f>
        <v>#N/A</v>
      </c>
      <c r="BW64" s="4" t="e">
        <f>('Per Capita Nominal'!BX64*'Per Capita Nominal'!BX$75)/$B$4</f>
        <v>#N/A</v>
      </c>
      <c r="BX64" s="4" t="e">
        <f>('Per Capita Nominal'!BY64*'Per Capita Nominal'!BY$75)/$B$4</f>
        <v>#N/A</v>
      </c>
      <c r="BY64" s="4" t="e">
        <f>('Per Capita Nominal'!BZ64*'Per Capita Nominal'!BZ$75)/$B$4</f>
        <v>#N/A</v>
      </c>
      <c r="BZ64" s="4" t="e">
        <f>('Per Capita Nominal'!CA64*'Per Capita Nominal'!CA$75)/$B$4</f>
        <v>#N/A</v>
      </c>
      <c r="CA64" s="4" t="e">
        <f>('Per Capita Nominal'!CB64*'Per Capita Nominal'!CB$75)/$B$4</f>
        <v>#N/A</v>
      </c>
      <c r="CB64" s="4" t="e">
        <f>('Per Capita Nominal'!CC64*'Per Capita Nominal'!CC$75)/$B$4</f>
        <v>#N/A</v>
      </c>
      <c r="CC64" s="4" t="e">
        <f>('Per Capita Nominal'!CD64*'Per Capita Nominal'!CD$75)/$B$4</f>
        <v>#N/A</v>
      </c>
      <c r="CD64" s="4" t="e">
        <f>('Per Capita Nominal'!CE64*'Per Capita Nominal'!CE$75)/$B$4</f>
        <v>#N/A</v>
      </c>
      <c r="CE64" s="4" t="e">
        <f>('Per Capita Nominal'!CF64*'Per Capita Nominal'!CF$75)/$B$4</f>
        <v>#N/A</v>
      </c>
      <c r="CF64" s="4" t="e">
        <f>('Per Capita Nominal'!CG64*'Per Capita Nominal'!CG$75)/$B$4</f>
        <v>#N/A</v>
      </c>
      <c r="CG64" s="4" t="e">
        <f>('Per Capita Nominal'!CH64*'Per Capita Nominal'!CH$75)/$B$4</f>
        <v>#N/A</v>
      </c>
      <c r="CH64" s="4" t="e">
        <f>('Per Capita Nominal'!CI64*'Per Capita Nominal'!CI$75)/$B$4</f>
        <v>#N/A</v>
      </c>
      <c r="CI64" s="4" t="e">
        <f>('Per Capita Nominal'!CJ64*'Per Capita Nominal'!CJ$75)/$B$4</f>
        <v>#N/A</v>
      </c>
      <c r="CJ64" s="4" t="e">
        <f>('Per Capita Nominal'!CK64*'Per Capita Nominal'!CK$75)/$B$4</f>
        <v>#N/A</v>
      </c>
      <c r="CK64" s="4" t="e">
        <f>('Per Capita Nominal'!CL64*'Per Capita Nominal'!CL$75)/$B$4</f>
        <v>#N/A</v>
      </c>
      <c r="CL64" s="4" t="e">
        <f>('Per Capita Nominal'!CM64*'Per Capita Nominal'!CM$75)/$B$4</f>
        <v>#N/A</v>
      </c>
      <c r="CM64" s="4" t="e">
        <f>('Per Capita Nominal'!CN64*'Per Capita Nominal'!CN$75)/$B$4</f>
        <v>#N/A</v>
      </c>
      <c r="CN64" s="4" t="e">
        <f>('Per Capita Nominal'!CO64*'Per Capita Nominal'!CO$75)/$B$4</f>
        <v>#N/A</v>
      </c>
      <c r="CO64" s="4" t="e">
        <f>('Per Capita Nominal'!CP64*'Per Capita Nominal'!CP$75)/$B$4</f>
        <v>#N/A</v>
      </c>
    </row>
    <row r="65" spans="1:93" outlineLevel="3">
      <c r="A65" s="30" t="s">
        <v>10</v>
      </c>
      <c r="B65" s="4" t="e">
        <f t="shared" si="0"/>
        <v>#N/A</v>
      </c>
      <c r="C65" s="10" t="e">
        <f>('Per Capita Nominal'!D65*'Per Capita Nominal'!D$75)/$B$4</f>
        <v>#N/A</v>
      </c>
      <c r="D65" s="4" t="e">
        <f>('Per Capita Nominal'!E65*'Per Capita Nominal'!E$75)/$B$4</f>
        <v>#N/A</v>
      </c>
      <c r="E65" s="4" t="e">
        <f>('Per Capita Nominal'!F65*'Per Capita Nominal'!F$75)/$B$4</f>
        <v>#N/A</v>
      </c>
      <c r="F65" s="4" t="e">
        <f>('Per Capita Nominal'!G65*'Per Capita Nominal'!G$75)/$B$4</f>
        <v>#N/A</v>
      </c>
      <c r="G65" s="4" t="e">
        <f>('Per Capita Nominal'!H65*'Per Capita Nominal'!H$75)/$B$4</f>
        <v>#N/A</v>
      </c>
      <c r="H65" s="4" t="e">
        <f>('Per Capita Nominal'!I65*'Per Capita Nominal'!I$75)/$B$4</f>
        <v>#N/A</v>
      </c>
      <c r="I65" s="4" t="e">
        <f>('Per Capita Nominal'!J65*'Per Capita Nominal'!J$75)/$B$4</f>
        <v>#N/A</v>
      </c>
      <c r="J65" s="4" t="e">
        <f>('Per Capita Nominal'!K65*'Per Capita Nominal'!K$75)/$B$4</f>
        <v>#N/A</v>
      </c>
      <c r="K65" s="4" t="e">
        <f>('Per Capita Nominal'!L65*'Per Capita Nominal'!L$75)/$B$4</f>
        <v>#N/A</v>
      </c>
      <c r="L65" s="4" t="e">
        <f>('Per Capita Nominal'!M65*'Per Capita Nominal'!M$75)/$B$4</f>
        <v>#N/A</v>
      </c>
      <c r="M65" s="4" t="e">
        <f>('Per Capita Nominal'!N65*'Per Capita Nominal'!N$75)/$B$4</f>
        <v>#N/A</v>
      </c>
      <c r="N65" s="4" t="e">
        <f>('Per Capita Nominal'!O65*'Per Capita Nominal'!O$75)/$B$4</f>
        <v>#N/A</v>
      </c>
      <c r="O65" s="4" t="e">
        <f>('Per Capita Nominal'!P65*'Per Capita Nominal'!P$75)/$B$4</f>
        <v>#N/A</v>
      </c>
      <c r="P65" s="4" t="e">
        <f>('Per Capita Nominal'!Q65*'Per Capita Nominal'!Q$75)/$B$4</f>
        <v>#N/A</v>
      </c>
      <c r="Q65" s="4" t="e">
        <f>('Per Capita Nominal'!R65*'Per Capita Nominal'!R$75)/$B$4</f>
        <v>#N/A</v>
      </c>
      <c r="R65" s="4" t="e">
        <f>('Per Capita Nominal'!S65*'Per Capita Nominal'!S$75)/$B$4</f>
        <v>#N/A</v>
      </c>
      <c r="S65" s="4" t="e">
        <f>('Per Capita Nominal'!T65*'Per Capita Nominal'!T$75)/$B$4</f>
        <v>#N/A</v>
      </c>
      <c r="T65" s="4" t="e">
        <f>('Per Capita Nominal'!U65*'Per Capita Nominal'!U$75)/$B$4</f>
        <v>#N/A</v>
      </c>
      <c r="U65" s="4" t="e">
        <f>('Per Capita Nominal'!V65*'Per Capita Nominal'!V$75)/$B$4</f>
        <v>#N/A</v>
      </c>
      <c r="V65" s="4" t="e">
        <f>('Per Capita Nominal'!W65*'Per Capita Nominal'!W$75)/$B$4</f>
        <v>#N/A</v>
      </c>
      <c r="W65" s="4" t="e">
        <f>('Per Capita Nominal'!X65*'Per Capita Nominal'!X$75)/$B$4</f>
        <v>#N/A</v>
      </c>
      <c r="X65" s="4" t="e">
        <f>('Per Capita Nominal'!Y65*'Per Capita Nominal'!Y$75)/$B$4</f>
        <v>#N/A</v>
      </c>
      <c r="Y65" s="4" t="e">
        <f>('Per Capita Nominal'!Z65*'Per Capita Nominal'!Z$75)/$B$4</f>
        <v>#N/A</v>
      </c>
      <c r="Z65" s="4" t="e">
        <f>('Per Capita Nominal'!AA65*'Per Capita Nominal'!AA$75)/$B$4</f>
        <v>#N/A</v>
      </c>
      <c r="AA65" s="4" t="e">
        <f>('Per Capita Nominal'!AB65*'Per Capita Nominal'!AB$75)/$B$4</f>
        <v>#N/A</v>
      </c>
      <c r="AB65" s="4" t="e">
        <f>('Per Capita Nominal'!AC65*'Per Capita Nominal'!AC$75)/$B$4</f>
        <v>#N/A</v>
      </c>
      <c r="AC65" s="4" t="e">
        <f>('Per Capita Nominal'!AD65*'Per Capita Nominal'!AD$75)/$B$4</f>
        <v>#N/A</v>
      </c>
      <c r="AD65" s="4" t="e">
        <f>('Per Capita Nominal'!AE65*'Per Capita Nominal'!AE$75)/$B$4</f>
        <v>#N/A</v>
      </c>
      <c r="AE65" s="4" t="e">
        <f>('Per Capita Nominal'!AF65*'Per Capita Nominal'!AF$75)/$B$4</f>
        <v>#N/A</v>
      </c>
      <c r="AF65" s="4" t="e">
        <f>('Per Capita Nominal'!AG65*'Per Capita Nominal'!AG$75)/$B$4</f>
        <v>#N/A</v>
      </c>
      <c r="AG65" s="4" t="e">
        <f>('Per Capita Nominal'!AH65*'Per Capita Nominal'!AH$75)/$B$4</f>
        <v>#N/A</v>
      </c>
      <c r="AH65" s="4" t="e">
        <f>('Per Capita Nominal'!AI65*'Per Capita Nominal'!AI$75)/$B$4</f>
        <v>#N/A</v>
      </c>
      <c r="AI65" s="4" t="e">
        <f>('Per Capita Nominal'!AJ65*'Per Capita Nominal'!AJ$75)/$B$4</f>
        <v>#N/A</v>
      </c>
      <c r="AJ65" s="4" t="e">
        <f>('Per Capita Nominal'!AK65*'Per Capita Nominal'!AK$75)/$B$4</f>
        <v>#N/A</v>
      </c>
      <c r="AK65" s="4" t="e">
        <f>('Per Capita Nominal'!AL65*'Per Capita Nominal'!AL$75)/$B$4</f>
        <v>#N/A</v>
      </c>
      <c r="AL65" s="4" t="e">
        <f>('Per Capita Nominal'!AM65*'Per Capita Nominal'!AM$75)/$B$4</f>
        <v>#N/A</v>
      </c>
      <c r="AM65" s="4" t="e">
        <f>('Per Capita Nominal'!AN65*'Per Capita Nominal'!AN$75)/$B$4</f>
        <v>#N/A</v>
      </c>
      <c r="AN65" s="4" t="e">
        <f>('Per Capita Nominal'!AO65*'Per Capita Nominal'!AO$75)/$B$4</f>
        <v>#N/A</v>
      </c>
      <c r="AO65" s="4" t="e">
        <f>('Per Capita Nominal'!AP65*'Per Capita Nominal'!AP$75)/$B$4</f>
        <v>#N/A</v>
      </c>
      <c r="AP65" s="4" t="e">
        <f>('Per Capita Nominal'!AQ65*'Per Capita Nominal'!AQ$75)/$B$4</f>
        <v>#N/A</v>
      </c>
      <c r="AQ65" s="4" t="e">
        <f>('Per Capita Nominal'!AR65*'Per Capita Nominal'!AR$75)/$B$4</f>
        <v>#N/A</v>
      </c>
      <c r="AR65" s="4" t="e">
        <f>('Per Capita Nominal'!AS65*'Per Capita Nominal'!AS$75)/$B$4</f>
        <v>#N/A</v>
      </c>
      <c r="AS65" s="4" t="e">
        <f>('Per Capita Nominal'!AT65*'Per Capita Nominal'!AT$75)/$B$4</f>
        <v>#N/A</v>
      </c>
      <c r="AT65" s="4" t="e">
        <f>('Per Capita Nominal'!AU65*'Per Capita Nominal'!AU$75)/$B$4</f>
        <v>#N/A</v>
      </c>
      <c r="AU65" s="4" t="e">
        <f>('Per Capita Nominal'!AV65*'Per Capita Nominal'!AV$75)/$B$4</f>
        <v>#N/A</v>
      </c>
      <c r="AV65" s="4" t="e">
        <f>('Per Capita Nominal'!AW65*'Per Capita Nominal'!AW$75)/$B$4</f>
        <v>#N/A</v>
      </c>
      <c r="AW65" s="4" t="e">
        <f>('Per Capita Nominal'!AX65*'Per Capita Nominal'!AX$75)/$B$4</f>
        <v>#N/A</v>
      </c>
      <c r="AX65" s="4" t="e">
        <f>('Per Capita Nominal'!AY65*'Per Capita Nominal'!AY$75)/$B$4</f>
        <v>#N/A</v>
      </c>
      <c r="AY65" s="4" t="e">
        <f>('Per Capita Nominal'!AZ65*'Per Capita Nominal'!AZ$75)/$B$4</f>
        <v>#N/A</v>
      </c>
      <c r="AZ65" s="4" t="e">
        <f>('Per Capita Nominal'!BA65*'Per Capita Nominal'!BA$75)/$B$4</f>
        <v>#N/A</v>
      </c>
      <c r="BA65" s="4" t="e">
        <f>('Per Capita Nominal'!BB65*'Per Capita Nominal'!BB$75)/$B$4</f>
        <v>#N/A</v>
      </c>
      <c r="BB65" s="4" t="e">
        <f>('Per Capita Nominal'!BC65*'Per Capita Nominal'!BC$75)/$B$4</f>
        <v>#N/A</v>
      </c>
      <c r="BC65" s="4" t="e">
        <f>('Per Capita Nominal'!BD65*'Per Capita Nominal'!BD$75)/$B$4</f>
        <v>#N/A</v>
      </c>
      <c r="BD65" s="4" t="e">
        <f>('Per Capita Nominal'!BE65*'Per Capita Nominal'!BE$75)/$B$4</f>
        <v>#N/A</v>
      </c>
      <c r="BE65" s="4" t="e">
        <f>('Per Capita Nominal'!BF65*'Per Capita Nominal'!BF$75)/$B$4</f>
        <v>#N/A</v>
      </c>
      <c r="BF65" s="4" t="e">
        <f>('Per Capita Nominal'!BG65*'Per Capita Nominal'!BG$75)/$B$4</f>
        <v>#N/A</v>
      </c>
      <c r="BG65" s="4" t="e">
        <f>('Per Capita Nominal'!BH65*'Per Capita Nominal'!BH$75)/$B$4</f>
        <v>#N/A</v>
      </c>
      <c r="BH65" s="4" t="e">
        <f>('Per Capita Nominal'!BI65*'Per Capita Nominal'!BI$75)/$B$4</f>
        <v>#N/A</v>
      </c>
      <c r="BI65" s="4" t="e">
        <f>('Per Capita Nominal'!BJ65*'Per Capita Nominal'!BJ$75)/$B$4</f>
        <v>#N/A</v>
      </c>
      <c r="BJ65" s="4" t="e">
        <f>('Per Capita Nominal'!BK65*'Per Capita Nominal'!BK$75)/$B$4</f>
        <v>#N/A</v>
      </c>
      <c r="BK65" s="4" t="e">
        <f>('Per Capita Nominal'!BL65*'Per Capita Nominal'!BL$75)/$B$4</f>
        <v>#N/A</v>
      </c>
      <c r="BL65" s="4" t="e">
        <f>('Per Capita Nominal'!BM65*'Per Capita Nominal'!BM$75)/$B$4</f>
        <v>#N/A</v>
      </c>
      <c r="BM65" s="4" t="e">
        <f>('Per Capita Nominal'!BN65*'Per Capita Nominal'!BN$75)/$B$4</f>
        <v>#N/A</v>
      </c>
      <c r="BN65" s="4" t="e">
        <f>('Per Capita Nominal'!BO65*'Per Capita Nominal'!BO$75)/$B$4</f>
        <v>#N/A</v>
      </c>
      <c r="BO65" s="4" t="e">
        <f>('Per Capita Nominal'!BP65*'Per Capita Nominal'!BP$75)/$B$4</f>
        <v>#N/A</v>
      </c>
      <c r="BP65" s="4" t="e">
        <f>('Per Capita Nominal'!BQ65*'Per Capita Nominal'!BQ$75)/$B$4</f>
        <v>#N/A</v>
      </c>
      <c r="BQ65" s="4" t="e">
        <f>('Per Capita Nominal'!BR65*'Per Capita Nominal'!BR$75)/$B$4</f>
        <v>#N/A</v>
      </c>
      <c r="BR65" s="4" t="e">
        <f>('Per Capita Nominal'!BS65*'Per Capita Nominal'!BS$75)/$B$4</f>
        <v>#N/A</v>
      </c>
      <c r="BS65" s="4" t="e">
        <f>('Per Capita Nominal'!BT65*'Per Capita Nominal'!BT$75)/$B$4</f>
        <v>#N/A</v>
      </c>
      <c r="BT65" s="4" t="e">
        <f>('Per Capita Nominal'!BU65*'Per Capita Nominal'!BU$75)/$B$4</f>
        <v>#N/A</v>
      </c>
      <c r="BU65" s="4" t="e">
        <f>('Per Capita Nominal'!BV65*'Per Capita Nominal'!BV$75)/$B$4</f>
        <v>#N/A</v>
      </c>
      <c r="BV65" s="4" t="e">
        <f>('Per Capita Nominal'!BW65*'Per Capita Nominal'!BW$75)/$B$4</f>
        <v>#N/A</v>
      </c>
      <c r="BW65" s="4" t="e">
        <f>('Per Capita Nominal'!BX65*'Per Capita Nominal'!BX$75)/$B$4</f>
        <v>#N/A</v>
      </c>
      <c r="BX65" s="4" t="e">
        <f>('Per Capita Nominal'!BY65*'Per Capita Nominal'!BY$75)/$B$4</f>
        <v>#N/A</v>
      </c>
      <c r="BY65" s="4" t="e">
        <f>('Per Capita Nominal'!BZ65*'Per Capita Nominal'!BZ$75)/$B$4</f>
        <v>#N/A</v>
      </c>
      <c r="BZ65" s="4" t="e">
        <f>('Per Capita Nominal'!CA65*'Per Capita Nominal'!CA$75)/$B$4</f>
        <v>#N/A</v>
      </c>
      <c r="CA65" s="4" t="e">
        <f>('Per Capita Nominal'!CB65*'Per Capita Nominal'!CB$75)/$B$4</f>
        <v>#N/A</v>
      </c>
      <c r="CB65" s="4" t="e">
        <f>('Per Capita Nominal'!CC65*'Per Capita Nominal'!CC$75)/$B$4</f>
        <v>#N/A</v>
      </c>
      <c r="CC65" s="4" t="e">
        <f>('Per Capita Nominal'!CD65*'Per Capita Nominal'!CD$75)/$B$4</f>
        <v>#N/A</v>
      </c>
      <c r="CD65" s="4" t="e">
        <f>('Per Capita Nominal'!CE65*'Per Capita Nominal'!CE$75)/$B$4</f>
        <v>#N/A</v>
      </c>
      <c r="CE65" s="4" t="e">
        <f>('Per Capita Nominal'!CF65*'Per Capita Nominal'!CF$75)/$B$4</f>
        <v>#N/A</v>
      </c>
      <c r="CF65" s="4" t="e">
        <f>('Per Capita Nominal'!CG65*'Per Capita Nominal'!CG$75)/$B$4</f>
        <v>#N/A</v>
      </c>
      <c r="CG65" s="4" t="e">
        <f>('Per Capita Nominal'!CH65*'Per Capita Nominal'!CH$75)/$B$4</f>
        <v>#N/A</v>
      </c>
      <c r="CH65" s="4" t="e">
        <f>('Per Capita Nominal'!CI65*'Per Capita Nominal'!CI$75)/$B$4</f>
        <v>#N/A</v>
      </c>
      <c r="CI65" s="4" t="e">
        <f>('Per Capita Nominal'!CJ65*'Per Capita Nominal'!CJ$75)/$B$4</f>
        <v>#N/A</v>
      </c>
      <c r="CJ65" s="4" t="e">
        <f>('Per Capita Nominal'!CK65*'Per Capita Nominal'!CK$75)/$B$4</f>
        <v>#N/A</v>
      </c>
      <c r="CK65" s="4" t="e">
        <f>('Per Capita Nominal'!CL65*'Per Capita Nominal'!CL$75)/$B$4</f>
        <v>#N/A</v>
      </c>
      <c r="CL65" s="4" t="e">
        <f>('Per Capita Nominal'!CM65*'Per Capita Nominal'!CM$75)/$B$4</f>
        <v>#N/A</v>
      </c>
      <c r="CM65" s="4" t="e">
        <f>('Per Capita Nominal'!CN65*'Per Capita Nominal'!CN$75)/$B$4</f>
        <v>#N/A</v>
      </c>
      <c r="CN65" s="4" t="e">
        <f>('Per Capita Nominal'!CO65*'Per Capita Nominal'!CO$75)/$B$4</f>
        <v>#N/A</v>
      </c>
      <c r="CO65" s="4" t="e">
        <f>('Per Capita Nominal'!CP65*'Per Capita Nominal'!CP$75)/$B$4</f>
        <v>#N/A</v>
      </c>
    </row>
    <row r="66" spans="1:93" outlineLevel="3">
      <c r="A66" s="30" t="s">
        <v>427</v>
      </c>
      <c r="B66" s="4" t="e">
        <f t="shared" si="0"/>
        <v>#N/A</v>
      </c>
      <c r="C66" s="10" t="e">
        <f>('Per Capita Nominal'!D66*'Per Capita Nominal'!D$75)/$B$4</f>
        <v>#N/A</v>
      </c>
      <c r="D66" s="4" t="e">
        <f>('Per Capita Nominal'!E66*'Per Capita Nominal'!E$75)/$B$4</f>
        <v>#N/A</v>
      </c>
      <c r="E66" s="4" t="e">
        <f>('Per Capita Nominal'!F66*'Per Capita Nominal'!F$75)/$B$4</f>
        <v>#N/A</v>
      </c>
      <c r="F66" s="4" t="e">
        <f>('Per Capita Nominal'!G66*'Per Capita Nominal'!G$75)/$B$4</f>
        <v>#N/A</v>
      </c>
      <c r="G66" s="4" t="e">
        <f>('Per Capita Nominal'!H66*'Per Capita Nominal'!H$75)/$B$4</f>
        <v>#N/A</v>
      </c>
      <c r="H66" s="4" t="e">
        <f>('Per Capita Nominal'!I66*'Per Capita Nominal'!I$75)/$B$4</f>
        <v>#N/A</v>
      </c>
      <c r="I66" s="4" t="e">
        <f>('Per Capita Nominal'!J66*'Per Capita Nominal'!J$75)/$B$4</f>
        <v>#N/A</v>
      </c>
      <c r="J66" s="4" t="e">
        <f>('Per Capita Nominal'!K66*'Per Capita Nominal'!K$75)/$B$4</f>
        <v>#N/A</v>
      </c>
      <c r="K66" s="4" t="e">
        <f>('Per Capita Nominal'!L66*'Per Capita Nominal'!L$75)/$B$4</f>
        <v>#N/A</v>
      </c>
      <c r="L66" s="4" t="e">
        <f>('Per Capita Nominal'!M66*'Per Capita Nominal'!M$75)/$B$4</f>
        <v>#N/A</v>
      </c>
      <c r="M66" s="4" t="e">
        <f>('Per Capita Nominal'!N66*'Per Capita Nominal'!N$75)/$B$4</f>
        <v>#N/A</v>
      </c>
      <c r="N66" s="4" t="e">
        <f>('Per Capita Nominal'!O66*'Per Capita Nominal'!O$75)/$B$4</f>
        <v>#N/A</v>
      </c>
      <c r="O66" s="4" t="e">
        <f>('Per Capita Nominal'!P66*'Per Capita Nominal'!P$75)/$B$4</f>
        <v>#N/A</v>
      </c>
      <c r="P66" s="4" t="e">
        <f>('Per Capita Nominal'!Q66*'Per Capita Nominal'!Q$75)/$B$4</f>
        <v>#N/A</v>
      </c>
      <c r="Q66" s="4" t="e">
        <f>('Per Capita Nominal'!R66*'Per Capita Nominal'!R$75)/$B$4</f>
        <v>#N/A</v>
      </c>
      <c r="R66" s="4" t="e">
        <f>('Per Capita Nominal'!S66*'Per Capita Nominal'!S$75)/$B$4</f>
        <v>#N/A</v>
      </c>
      <c r="S66" s="4" t="e">
        <f>('Per Capita Nominal'!T66*'Per Capita Nominal'!T$75)/$B$4</f>
        <v>#N/A</v>
      </c>
      <c r="T66" s="4" t="e">
        <f>('Per Capita Nominal'!U66*'Per Capita Nominal'!U$75)/$B$4</f>
        <v>#N/A</v>
      </c>
      <c r="U66" s="4" t="e">
        <f>('Per Capita Nominal'!V66*'Per Capita Nominal'!V$75)/$B$4</f>
        <v>#N/A</v>
      </c>
      <c r="V66" s="4" t="e">
        <f>('Per Capita Nominal'!W66*'Per Capita Nominal'!W$75)/$B$4</f>
        <v>#N/A</v>
      </c>
      <c r="W66" s="4" t="e">
        <f>('Per Capita Nominal'!X66*'Per Capita Nominal'!X$75)/$B$4</f>
        <v>#N/A</v>
      </c>
      <c r="X66" s="4" t="e">
        <f>('Per Capita Nominal'!Y66*'Per Capita Nominal'!Y$75)/$B$4</f>
        <v>#N/A</v>
      </c>
      <c r="Y66" s="4" t="e">
        <f>('Per Capita Nominal'!Z66*'Per Capita Nominal'!Z$75)/$B$4</f>
        <v>#N/A</v>
      </c>
      <c r="Z66" s="4" t="e">
        <f>('Per Capita Nominal'!AA66*'Per Capita Nominal'!AA$75)/$B$4</f>
        <v>#N/A</v>
      </c>
      <c r="AA66" s="4" t="e">
        <f>('Per Capita Nominal'!AB66*'Per Capita Nominal'!AB$75)/$B$4</f>
        <v>#N/A</v>
      </c>
      <c r="AB66" s="4" t="e">
        <f>('Per Capita Nominal'!AC66*'Per Capita Nominal'!AC$75)/$B$4</f>
        <v>#N/A</v>
      </c>
      <c r="AC66" s="4" t="e">
        <f>('Per Capita Nominal'!AD66*'Per Capita Nominal'!AD$75)/$B$4</f>
        <v>#N/A</v>
      </c>
      <c r="AD66" s="4" t="e">
        <f>('Per Capita Nominal'!AE66*'Per Capita Nominal'!AE$75)/$B$4</f>
        <v>#N/A</v>
      </c>
      <c r="AE66" s="4" t="e">
        <f>('Per Capita Nominal'!AF66*'Per Capita Nominal'!AF$75)/$B$4</f>
        <v>#N/A</v>
      </c>
      <c r="AF66" s="4" t="e">
        <f>('Per Capita Nominal'!AG66*'Per Capita Nominal'!AG$75)/$B$4</f>
        <v>#N/A</v>
      </c>
      <c r="AG66" s="4" t="e">
        <f>('Per Capita Nominal'!AH66*'Per Capita Nominal'!AH$75)/$B$4</f>
        <v>#N/A</v>
      </c>
      <c r="AH66" s="4" t="e">
        <f>('Per Capita Nominal'!AI66*'Per Capita Nominal'!AI$75)/$B$4</f>
        <v>#N/A</v>
      </c>
      <c r="AI66" s="4" t="e">
        <f>('Per Capita Nominal'!AJ66*'Per Capita Nominal'!AJ$75)/$B$4</f>
        <v>#N/A</v>
      </c>
      <c r="AJ66" s="4" t="e">
        <f>('Per Capita Nominal'!AK66*'Per Capita Nominal'!AK$75)/$B$4</f>
        <v>#N/A</v>
      </c>
      <c r="AK66" s="4" t="e">
        <f>('Per Capita Nominal'!AL66*'Per Capita Nominal'!AL$75)/$B$4</f>
        <v>#N/A</v>
      </c>
      <c r="AL66" s="4" t="e">
        <f>('Per Capita Nominal'!AM66*'Per Capita Nominal'!AM$75)/$B$4</f>
        <v>#N/A</v>
      </c>
      <c r="AM66" s="4" t="e">
        <f>('Per Capita Nominal'!AN66*'Per Capita Nominal'!AN$75)/$B$4</f>
        <v>#N/A</v>
      </c>
      <c r="AN66" s="4" t="e">
        <f>('Per Capita Nominal'!AO66*'Per Capita Nominal'!AO$75)/$B$4</f>
        <v>#N/A</v>
      </c>
      <c r="AO66" s="4" t="e">
        <f>('Per Capita Nominal'!AP66*'Per Capita Nominal'!AP$75)/$B$4</f>
        <v>#N/A</v>
      </c>
      <c r="AP66" s="4" t="e">
        <f>('Per Capita Nominal'!AQ66*'Per Capita Nominal'!AQ$75)/$B$4</f>
        <v>#N/A</v>
      </c>
      <c r="AQ66" s="4" t="e">
        <f>('Per Capita Nominal'!AR66*'Per Capita Nominal'!AR$75)/$B$4</f>
        <v>#N/A</v>
      </c>
      <c r="AR66" s="4" t="e">
        <f>('Per Capita Nominal'!AS66*'Per Capita Nominal'!AS$75)/$B$4</f>
        <v>#N/A</v>
      </c>
      <c r="AS66" s="4" t="e">
        <f>('Per Capita Nominal'!AT66*'Per Capita Nominal'!AT$75)/$B$4</f>
        <v>#N/A</v>
      </c>
      <c r="AT66" s="4" t="e">
        <f>('Per Capita Nominal'!AU66*'Per Capita Nominal'!AU$75)/$B$4</f>
        <v>#N/A</v>
      </c>
      <c r="AU66" s="4" t="e">
        <f>('Per Capita Nominal'!AV66*'Per Capita Nominal'!AV$75)/$B$4</f>
        <v>#N/A</v>
      </c>
      <c r="AV66" s="4" t="e">
        <f>('Per Capita Nominal'!AW66*'Per Capita Nominal'!AW$75)/$B$4</f>
        <v>#N/A</v>
      </c>
      <c r="AW66" s="4" t="e">
        <f>('Per Capita Nominal'!AX66*'Per Capita Nominal'!AX$75)/$B$4</f>
        <v>#N/A</v>
      </c>
      <c r="AX66" s="4" t="e">
        <f>('Per Capita Nominal'!AY66*'Per Capita Nominal'!AY$75)/$B$4</f>
        <v>#N/A</v>
      </c>
      <c r="AY66" s="4" t="e">
        <f>('Per Capita Nominal'!AZ66*'Per Capita Nominal'!AZ$75)/$B$4</f>
        <v>#N/A</v>
      </c>
      <c r="AZ66" s="4" t="e">
        <f>('Per Capita Nominal'!BA66*'Per Capita Nominal'!BA$75)/$B$4</f>
        <v>#N/A</v>
      </c>
      <c r="BA66" s="4" t="e">
        <f>('Per Capita Nominal'!BB66*'Per Capita Nominal'!BB$75)/$B$4</f>
        <v>#N/A</v>
      </c>
      <c r="BB66" s="4" t="e">
        <f>('Per Capita Nominal'!BC66*'Per Capita Nominal'!BC$75)/$B$4</f>
        <v>#N/A</v>
      </c>
      <c r="BC66" s="4" t="e">
        <f>('Per Capita Nominal'!BD66*'Per Capita Nominal'!BD$75)/$B$4</f>
        <v>#N/A</v>
      </c>
      <c r="BD66" s="4" t="e">
        <f>('Per Capita Nominal'!BE66*'Per Capita Nominal'!BE$75)/$B$4</f>
        <v>#N/A</v>
      </c>
      <c r="BE66" s="4" t="e">
        <f>('Per Capita Nominal'!BF66*'Per Capita Nominal'!BF$75)/$B$4</f>
        <v>#N/A</v>
      </c>
      <c r="BF66" s="4" t="e">
        <f>('Per Capita Nominal'!BG66*'Per Capita Nominal'!BG$75)/$B$4</f>
        <v>#N/A</v>
      </c>
      <c r="BG66" s="4" t="e">
        <f>('Per Capita Nominal'!BH66*'Per Capita Nominal'!BH$75)/$B$4</f>
        <v>#N/A</v>
      </c>
      <c r="BH66" s="4" t="e">
        <f>('Per Capita Nominal'!BI66*'Per Capita Nominal'!BI$75)/$B$4</f>
        <v>#N/A</v>
      </c>
      <c r="BI66" s="4" t="e">
        <f>('Per Capita Nominal'!BJ66*'Per Capita Nominal'!BJ$75)/$B$4</f>
        <v>#N/A</v>
      </c>
      <c r="BJ66" s="4" t="e">
        <f>('Per Capita Nominal'!BK66*'Per Capita Nominal'!BK$75)/$B$4</f>
        <v>#N/A</v>
      </c>
      <c r="BK66" s="4" t="e">
        <f>('Per Capita Nominal'!BL66*'Per Capita Nominal'!BL$75)/$B$4</f>
        <v>#N/A</v>
      </c>
      <c r="BL66" s="4" t="e">
        <f>('Per Capita Nominal'!BM66*'Per Capita Nominal'!BM$75)/$B$4</f>
        <v>#N/A</v>
      </c>
      <c r="BM66" s="4" t="e">
        <f>('Per Capita Nominal'!BN66*'Per Capita Nominal'!BN$75)/$B$4</f>
        <v>#N/A</v>
      </c>
      <c r="BN66" s="4" t="e">
        <f>('Per Capita Nominal'!BO66*'Per Capita Nominal'!BO$75)/$B$4</f>
        <v>#N/A</v>
      </c>
      <c r="BO66" s="4" t="e">
        <f>('Per Capita Nominal'!BP66*'Per Capita Nominal'!BP$75)/$B$4</f>
        <v>#N/A</v>
      </c>
      <c r="BP66" s="4" t="e">
        <f>('Per Capita Nominal'!BQ66*'Per Capita Nominal'!BQ$75)/$B$4</f>
        <v>#N/A</v>
      </c>
      <c r="BQ66" s="4" t="e">
        <f>('Per Capita Nominal'!BR66*'Per Capita Nominal'!BR$75)/$B$4</f>
        <v>#N/A</v>
      </c>
      <c r="BR66" s="4" t="e">
        <f>('Per Capita Nominal'!BS66*'Per Capita Nominal'!BS$75)/$B$4</f>
        <v>#N/A</v>
      </c>
      <c r="BS66" s="4" t="e">
        <f>('Per Capita Nominal'!BT66*'Per Capita Nominal'!BT$75)/$B$4</f>
        <v>#N/A</v>
      </c>
      <c r="BT66" s="4" t="e">
        <f>('Per Capita Nominal'!BU66*'Per Capita Nominal'!BU$75)/$B$4</f>
        <v>#N/A</v>
      </c>
      <c r="BU66" s="4" t="e">
        <f>('Per Capita Nominal'!BV66*'Per Capita Nominal'!BV$75)/$B$4</f>
        <v>#N/A</v>
      </c>
      <c r="BV66" s="4" t="e">
        <f>('Per Capita Nominal'!BW66*'Per Capita Nominal'!BW$75)/$B$4</f>
        <v>#N/A</v>
      </c>
      <c r="BW66" s="4" t="e">
        <f>('Per Capita Nominal'!BX66*'Per Capita Nominal'!BX$75)/$B$4</f>
        <v>#N/A</v>
      </c>
      <c r="BX66" s="4" t="e">
        <f>('Per Capita Nominal'!BY66*'Per Capita Nominal'!BY$75)/$B$4</f>
        <v>#N/A</v>
      </c>
      <c r="BY66" s="4" t="e">
        <f>('Per Capita Nominal'!BZ66*'Per Capita Nominal'!BZ$75)/$B$4</f>
        <v>#N/A</v>
      </c>
      <c r="BZ66" s="4" t="e">
        <f>('Per Capita Nominal'!CA66*'Per Capita Nominal'!CA$75)/$B$4</f>
        <v>#N/A</v>
      </c>
      <c r="CA66" s="4" t="e">
        <f>('Per Capita Nominal'!CB66*'Per Capita Nominal'!CB$75)/$B$4</f>
        <v>#N/A</v>
      </c>
      <c r="CB66" s="4" t="e">
        <f>('Per Capita Nominal'!CC66*'Per Capita Nominal'!CC$75)/$B$4</f>
        <v>#N/A</v>
      </c>
      <c r="CC66" s="4" t="e">
        <f>('Per Capita Nominal'!CD66*'Per Capita Nominal'!CD$75)/$B$4</f>
        <v>#N/A</v>
      </c>
      <c r="CD66" s="4" t="e">
        <f>('Per Capita Nominal'!CE66*'Per Capita Nominal'!CE$75)/$B$4</f>
        <v>#N/A</v>
      </c>
      <c r="CE66" s="4" t="e">
        <f>('Per Capita Nominal'!CF66*'Per Capita Nominal'!CF$75)/$B$4</f>
        <v>#N/A</v>
      </c>
      <c r="CF66" s="4" t="e">
        <f>('Per Capita Nominal'!CG66*'Per Capita Nominal'!CG$75)/$B$4</f>
        <v>#N/A</v>
      </c>
      <c r="CG66" s="4" t="e">
        <f>('Per Capita Nominal'!CH66*'Per Capita Nominal'!CH$75)/$B$4</f>
        <v>#N/A</v>
      </c>
      <c r="CH66" s="4" t="e">
        <f>('Per Capita Nominal'!CI66*'Per Capita Nominal'!CI$75)/$B$4</f>
        <v>#N/A</v>
      </c>
      <c r="CI66" s="4" t="e">
        <f>('Per Capita Nominal'!CJ66*'Per Capita Nominal'!CJ$75)/$B$4</f>
        <v>#N/A</v>
      </c>
      <c r="CJ66" s="4" t="e">
        <f>('Per Capita Nominal'!CK66*'Per Capita Nominal'!CK$75)/$B$4</f>
        <v>#N/A</v>
      </c>
      <c r="CK66" s="4" t="e">
        <f>('Per Capita Nominal'!CL66*'Per Capita Nominal'!CL$75)/$B$4</f>
        <v>#N/A</v>
      </c>
      <c r="CL66" s="4" t="e">
        <f>('Per Capita Nominal'!CM66*'Per Capita Nominal'!CM$75)/$B$4</f>
        <v>#N/A</v>
      </c>
      <c r="CM66" s="4" t="e">
        <f>('Per Capita Nominal'!CN66*'Per Capita Nominal'!CN$75)/$B$4</f>
        <v>#N/A</v>
      </c>
      <c r="CN66" s="4" t="e">
        <f>('Per Capita Nominal'!CO66*'Per Capita Nominal'!CO$75)/$B$4</f>
        <v>#N/A</v>
      </c>
      <c r="CO66" s="4" t="e">
        <f>('Per Capita Nominal'!CP66*'Per Capita Nominal'!CP$75)/$B$4</f>
        <v>#N/A</v>
      </c>
    </row>
    <row r="67" spans="1:93" outlineLevel="2">
      <c r="A67" s="204" t="s">
        <v>11</v>
      </c>
      <c r="B67" s="4" t="e">
        <f t="shared" si="0"/>
        <v>#N/A</v>
      </c>
      <c r="C67" s="10" t="e">
        <f>('Per Capita Nominal'!D67*'Per Capita Nominal'!D$75)/$B$4</f>
        <v>#N/A</v>
      </c>
      <c r="D67" s="4" t="e">
        <f>('Per Capita Nominal'!E67*'Per Capita Nominal'!E$75)/$B$4</f>
        <v>#N/A</v>
      </c>
      <c r="E67" s="4" t="e">
        <f>('Per Capita Nominal'!F67*'Per Capita Nominal'!F$75)/$B$4</f>
        <v>#N/A</v>
      </c>
      <c r="F67" s="4" t="e">
        <f>('Per Capita Nominal'!G67*'Per Capita Nominal'!G$75)/$B$4</f>
        <v>#N/A</v>
      </c>
      <c r="G67" s="4" t="e">
        <f>('Per Capita Nominal'!H67*'Per Capita Nominal'!H$75)/$B$4</f>
        <v>#N/A</v>
      </c>
      <c r="H67" s="4" t="e">
        <f>('Per Capita Nominal'!I67*'Per Capita Nominal'!I$75)/$B$4</f>
        <v>#N/A</v>
      </c>
      <c r="I67" s="4" t="e">
        <f>('Per Capita Nominal'!J67*'Per Capita Nominal'!J$75)/$B$4</f>
        <v>#N/A</v>
      </c>
      <c r="J67" s="4" t="e">
        <f>('Per Capita Nominal'!K67*'Per Capita Nominal'!K$75)/$B$4</f>
        <v>#N/A</v>
      </c>
      <c r="K67" s="4" t="e">
        <f>('Per Capita Nominal'!L67*'Per Capita Nominal'!L$75)/$B$4</f>
        <v>#N/A</v>
      </c>
      <c r="L67" s="4" t="e">
        <f>('Per Capita Nominal'!M67*'Per Capita Nominal'!M$75)/$B$4</f>
        <v>#N/A</v>
      </c>
      <c r="M67" s="4" t="e">
        <f>('Per Capita Nominal'!N67*'Per Capita Nominal'!N$75)/$B$4</f>
        <v>#N/A</v>
      </c>
      <c r="N67" s="4" t="e">
        <f>('Per Capita Nominal'!O67*'Per Capita Nominal'!O$75)/$B$4</f>
        <v>#N/A</v>
      </c>
      <c r="O67" s="4" t="e">
        <f>('Per Capita Nominal'!P67*'Per Capita Nominal'!P$75)/$B$4</f>
        <v>#N/A</v>
      </c>
      <c r="P67" s="4" t="e">
        <f>('Per Capita Nominal'!Q67*'Per Capita Nominal'!Q$75)/$B$4</f>
        <v>#N/A</v>
      </c>
      <c r="Q67" s="4" t="e">
        <f>('Per Capita Nominal'!R67*'Per Capita Nominal'!R$75)/$B$4</f>
        <v>#N/A</v>
      </c>
      <c r="R67" s="4" t="e">
        <f>('Per Capita Nominal'!S67*'Per Capita Nominal'!S$75)/$B$4</f>
        <v>#N/A</v>
      </c>
      <c r="S67" s="4" t="e">
        <f>('Per Capita Nominal'!T67*'Per Capita Nominal'!T$75)/$B$4</f>
        <v>#N/A</v>
      </c>
      <c r="T67" s="4" t="e">
        <f>('Per Capita Nominal'!U67*'Per Capita Nominal'!U$75)/$B$4</f>
        <v>#N/A</v>
      </c>
      <c r="U67" s="4" t="e">
        <f>('Per Capita Nominal'!V67*'Per Capita Nominal'!V$75)/$B$4</f>
        <v>#N/A</v>
      </c>
      <c r="V67" s="4" t="e">
        <f>('Per Capita Nominal'!W67*'Per Capita Nominal'!W$75)/$B$4</f>
        <v>#N/A</v>
      </c>
      <c r="W67" s="4" t="e">
        <f>('Per Capita Nominal'!X67*'Per Capita Nominal'!X$75)/$B$4</f>
        <v>#N/A</v>
      </c>
      <c r="X67" s="4" t="e">
        <f>('Per Capita Nominal'!Y67*'Per Capita Nominal'!Y$75)/$B$4</f>
        <v>#N/A</v>
      </c>
      <c r="Y67" s="4" t="e">
        <f>('Per Capita Nominal'!Z67*'Per Capita Nominal'!Z$75)/$B$4</f>
        <v>#N/A</v>
      </c>
      <c r="Z67" s="4" t="e">
        <f>('Per Capita Nominal'!AA67*'Per Capita Nominal'!AA$75)/$B$4</f>
        <v>#N/A</v>
      </c>
      <c r="AA67" s="4" t="e">
        <f>('Per Capita Nominal'!AB67*'Per Capita Nominal'!AB$75)/$B$4</f>
        <v>#N/A</v>
      </c>
      <c r="AB67" s="4" t="e">
        <f>('Per Capita Nominal'!AC67*'Per Capita Nominal'!AC$75)/$B$4</f>
        <v>#N/A</v>
      </c>
      <c r="AC67" s="4" t="e">
        <f>('Per Capita Nominal'!AD67*'Per Capita Nominal'!AD$75)/$B$4</f>
        <v>#N/A</v>
      </c>
      <c r="AD67" s="4" t="e">
        <f>('Per Capita Nominal'!AE67*'Per Capita Nominal'!AE$75)/$B$4</f>
        <v>#N/A</v>
      </c>
      <c r="AE67" s="4" t="e">
        <f>('Per Capita Nominal'!AF67*'Per Capita Nominal'!AF$75)/$B$4</f>
        <v>#N/A</v>
      </c>
      <c r="AF67" s="4" t="e">
        <f>('Per Capita Nominal'!AG67*'Per Capita Nominal'!AG$75)/$B$4</f>
        <v>#N/A</v>
      </c>
      <c r="AG67" s="4" t="e">
        <f>('Per Capita Nominal'!AH67*'Per Capita Nominal'!AH$75)/$B$4</f>
        <v>#N/A</v>
      </c>
      <c r="AH67" s="4" t="e">
        <f>('Per Capita Nominal'!AI67*'Per Capita Nominal'!AI$75)/$B$4</f>
        <v>#N/A</v>
      </c>
      <c r="AI67" s="4" t="e">
        <f>('Per Capita Nominal'!AJ67*'Per Capita Nominal'!AJ$75)/$B$4</f>
        <v>#N/A</v>
      </c>
      <c r="AJ67" s="4" t="e">
        <f>('Per Capita Nominal'!AK67*'Per Capita Nominal'!AK$75)/$B$4</f>
        <v>#N/A</v>
      </c>
      <c r="AK67" s="4" t="e">
        <f>('Per Capita Nominal'!AL67*'Per Capita Nominal'!AL$75)/$B$4</f>
        <v>#N/A</v>
      </c>
      <c r="AL67" s="4" t="e">
        <f>('Per Capita Nominal'!AM67*'Per Capita Nominal'!AM$75)/$B$4</f>
        <v>#N/A</v>
      </c>
      <c r="AM67" s="4" t="e">
        <f>('Per Capita Nominal'!AN67*'Per Capita Nominal'!AN$75)/$B$4</f>
        <v>#N/A</v>
      </c>
      <c r="AN67" s="4" t="e">
        <f>('Per Capita Nominal'!AO67*'Per Capita Nominal'!AO$75)/$B$4</f>
        <v>#N/A</v>
      </c>
      <c r="AO67" s="4" t="e">
        <f>('Per Capita Nominal'!AP67*'Per Capita Nominal'!AP$75)/$B$4</f>
        <v>#N/A</v>
      </c>
      <c r="AP67" s="4" t="e">
        <f>('Per Capita Nominal'!AQ67*'Per Capita Nominal'!AQ$75)/$B$4</f>
        <v>#N/A</v>
      </c>
      <c r="AQ67" s="4" t="e">
        <f>('Per Capita Nominal'!AR67*'Per Capita Nominal'!AR$75)/$B$4</f>
        <v>#N/A</v>
      </c>
      <c r="AR67" s="4" t="e">
        <f>('Per Capita Nominal'!AS67*'Per Capita Nominal'!AS$75)/$B$4</f>
        <v>#N/A</v>
      </c>
      <c r="AS67" s="4" t="e">
        <f>('Per Capita Nominal'!AT67*'Per Capita Nominal'!AT$75)/$B$4</f>
        <v>#N/A</v>
      </c>
      <c r="AT67" s="4" t="e">
        <f>('Per Capita Nominal'!AU67*'Per Capita Nominal'!AU$75)/$B$4</f>
        <v>#N/A</v>
      </c>
      <c r="AU67" s="4" t="e">
        <f>('Per Capita Nominal'!AV67*'Per Capita Nominal'!AV$75)/$B$4</f>
        <v>#N/A</v>
      </c>
      <c r="AV67" s="4" t="e">
        <f>('Per Capita Nominal'!AW67*'Per Capita Nominal'!AW$75)/$B$4</f>
        <v>#N/A</v>
      </c>
      <c r="AW67" s="4" t="e">
        <f>('Per Capita Nominal'!AX67*'Per Capita Nominal'!AX$75)/$B$4</f>
        <v>#N/A</v>
      </c>
      <c r="AX67" s="4" t="e">
        <f>('Per Capita Nominal'!AY67*'Per Capita Nominal'!AY$75)/$B$4</f>
        <v>#N/A</v>
      </c>
      <c r="AY67" s="4" t="e">
        <f>('Per Capita Nominal'!AZ67*'Per Capita Nominal'!AZ$75)/$B$4</f>
        <v>#N/A</v>
      </c>
      <c r="AZ67" s="4" t="e">
        <f>('Per Capita Nominal'!BA67*'Per Capita Nominal'!BA$75)/$B$4</f>
        <v>#N/A</v>
      </c>
      <c r="BA67" s="4" t="e">
        <f>('Per Capita Nominal'!BB67*'Per Capita Nominal'!BB$75)/$B$4</f>
        <v>#N/A</v>
      </c>
      <c r="BB67" s="4" t="e">
        <f>('Per Capita Nominal'!BC67*'Per Capita Nominal'!BC$75)/$B$4</f>
        <v>#N/A</v>
      </c>
      <c r="BC67" s="4" t="e">
        <f>('Per Capita Nominal'!BD67*'Per Capita Nominal'!BD$75)/$B$4</f>
        <v>#N/A</v>
      </c>
      <c r="BD67" s="4" t="e">
        <f>('Per Capita Nominal'!BE67*'Per Capita Nominal'!BE$75)/$B$4</f>
        <v>#N/A</v>
      </c>
      <c r="BE67" s="4" t="e">
        <f>('Per Capita Nominal'!BF67*'Per Capita Nominal'!BF$75)/$B$4</f>
        <v>#N/A</v>
      </c>
      <c r="BF67" s="4" t="e">
        <f>('Per Capita Nominal'!BG67*'Per Capita Nominal'!BG$75)/$B$4</f>
        <v>#N/A</v>
      </c>
      <c r="BG67" s="4" t="e">
        <f>('Per Capita Nominal'!BH67*'Per Capita Nominal'!BH$75)/$B$4</f>
        <v>#N/A</v>
      </c>
      <c r="BH67" s="4" t="e">
        <f>('Per Capita Nominal'!BI67*'Per Capita Nominal'!BI$75)/$B$4</f>
        <v>#N/A</v>
      </c>
      <c r="BI67" s="4" t="e">
        <f>('Per Capita Nominal'!BJ67*'Per Capita Nominal'!BJ$75)/$B$4</f>
        <v>#N/A</v>
      </c>
      <c r="BJ67" s="4" t="e">
        <f>('Per Capita Nominal'!BK67*'Per Capita Nominal'!BK$75)/$B$4</f>
        <v>#N/A</v>
      </c>
      <c r="BK67" s="4" t="e">
        <f>('Per Capita Nominal'!BL67*'Per Capita Nominal'!BL$75)/$B$4</f>
        <v>#N/A</v>
      </c>
      <c r="BL67" s="4" t="e">
        <f>('Per Capita Nominal'!BM67*'Per Capita Nominal'!BM$75)/$B$4</f>
        <v>#N/A</v>
      </c>
      <c r="BM67" s="4" t="e">
        <f>('Per Capita Nominal'!BN67*'Per Capita Nominal'!BN$75)/$B$4</f>
        <v>#N/A</v>
      </c>
      <c r="BN67" s="4" t="e">
        <f>('Per Capita Nominal'!BO67*'Per Capita Nominal'!BO$75)/$B$4</f>
        <v>#N/A</v>
      </c>
      <c r="BO67" s="4" t="e">
        <f>('Per Capita Nominal'!BP67*'Per Capita Nominal'!BP$75)/$B$4</f>
        <v>#N/A</v>
      </c>
      <c r="BP67" s="4" t="e">
        <f>('Per Capita Nominal'!BQ67*'Per Capita Nominal'!BQ$75)/$B$4</f>
        <v>#N/A</v>
      </c>
      <c r="BQ67" s="4" t="e">
        <f>('Per Capita Nominal'!BR67*'Per Capita Nominal'!BR$75)/$B$4</f>
        <v>#N/A</v>
      </c>
      <c r="BR67" s="4" t="e">
        <f>('Per Capita Nominal'!BS67*'Per Capita Nominal'!BS$75)/$B$4</f>
        <v>#N/A</v>
      </c>
      <c r="BS67" s="4" t="e">
        <f>('Per Capita Nominal'!BT67*'Per Capita Nominal'!BT$75)/$B$4</f>
        <v>#N/A</v>
      </c>
      <c r="BT67" s="4" t="e">
        <f>('Per Capita Nominal'!BU67*'Per Capita Nominal'!BU$75)/$B$4</f>
        <v>#N/A</v>
      </c>
      <c r="BU67" s="4" t="e">
        <f>('Per Capita Nominal'!BV67*'Per Capita Nominal'!BV$75)/$B$4</f>
        <v>#N/A</v>
      </c>
      <c r="BV67" s="4" t="e">
        <f>('Per Capita Nominal'!BW67*'Per Capita Nominal'!BW$75)/$B$4</f>
        <v>#N/A</v>
      </c>
      <c r="BW67" s="4" t="e">
        <f>('Per Capita Nominal'!BX67*'Per Capita Nominal'!BX$75)/$B$4</f>
        <v>#N/A</v>
      </c>
      <c r="BX67" s="4" t="e">
        <f>('Per Capita Nominal'!BY67*'Per Capita Nominal'!BY$75)/$B$4</f>
        <v>#N/A</v>
      </c>
      <c r="BY67" s="4" t="e">
        <f>('Per Capita Nominal'!BZ67*'Per Capita Nominal'!BZ$75)/$B$4</f>
        <v>#N/A</v>
      </c>
      <c r="BZ67" s="4" t="e">
        <f>('Per Capita Nominal'!CA67*'Per Capita Nominal'!CA$75)/$B$4</f>
        <v>#N/A</v>
      </c>
      <c r="CA67" s="4" t="e">
        <f>('Per Capita Nominal'!CB67*'Per Capita Nominal'!CB$75)/$B$4</f>
        <v>#N/A</v>
      </c>
      <c r="CB67" s="4" t="e">
        <f>('Per Capita Nominal'!CC67*'Per Capita Nominal'!CC$75)/$B$4</f>
        <v>#N/A</v>
      </c>
      <c r="CC67" s="4" t="e">
        <f>('Per Capita Nominal'!CD67*'Per Capita Nominal'!CD$75)/$B$4</f>
        <v>#N/A</v>
      </c>
      <c r="CD67" s="4" t="e">
        <f>('Per Capita Nominal'!CE67*'Per Capita Nominal'!CE$75)/$B$4</f>
        <v>#N/A</v>
      </c>
      <c r="CE67" s="4" t="e">
        <f>('Per Capita Nominal'!CF67*'Per Capita Nominal'!CF$75)/$B$4</f>
        <v>#N/A</v>
      </c>
      <c r="CF67" s="4" t="e">
        <f>('Per Capita Nominal'!CG67*'Per Capita Nominal'!CG$75)/$B$4</f>
        <v>#N/A</v>
      </c>
      <c r="CG67" s="4" t="e">
        <f>('Per Capita Nominal'!CH67*'Per Capita Nominal'!CH$75)/$B$4</f>
        <v>#N/A</v>
      </c>
      <c r="CH67" s="4" t="e">
        <f>('Per Capita Nominal'!CI67*'Per Capita Nominal'!CI$75)/$B$4</f>
        <v>#N/A</v>
      </c>
      <c r="CI67" s="4" t="e">
        <f>('Per Capita Nominal'!CJ67*'Per Capita Nominal'!CJ$75)/$B$4</f>
        <v>#N/A</v>
      </c>
      <c r="CJ67" s="4" t="e">
        <f>('Per Capita Nominal'!CK67*'Per Capita Nominal'!CK$75)/$B$4</f>
        <v>#N/A</v>
      </c>
      <c r="CK67" s="4" t="e">
        <f>('Per Capita Nominal'!CL67*'Per Capita Nominal'!CL$75)/$B$4</f>
        <v>#N/A</v>
      </c>
      <c r="CL67" s="4" t="e">
        <f>('Per Capita Nominal'!CM67*'Per Capita Nominal'!CM$75)/$B$4</f>
        <v>#N/A</v>
      </c>
      <c r="CM67" s="4" t="e">
        <f>('Per Capita Nominal'!CN67*'Per Capita Nominal'!CN$75)/$B$4</f>
        <v>#N/A</v>
      </c>
      <c r="CN67" s="4" t="e">
        <f>('Per Capita Nominal'!CO67*'Per Capita Nominal'!CO$75)/$B$4</f>
        <v>#N/A</v>
      </c>
      <c r="CO67" s="4" t="e">
        <f>('Per Capita Nominal'!CP67*'Per Capita Nominal'!CP$75)/$B$4</f>
        <v>#N/A</v>
      </c>
    </row>
    <row r="68" spans="1:93" outlineLevel="3" collapsed="1">
      <c r="A68" s="30" t="s">
        <v>12</v>
      </c>
      <c r="B68" s="4" t="e">
        <f t="shared" si="0"/>
        <v>#N/A</v>
      </c>
      <c r="C68" s="10" t="e">
        <f>('Per Capita Nominal'!D68*'Per Capita Nominal'!D$75)/$B$4</f>
        <v>#N/A</v>
      </c>
      <c r="D68" s="4" t="e">
        <f>('Per Capita Nominal'!E68*'Per Capita Nominal'!E$75)/$B$4</f>
        <v>#N/A</v>
      </c>
      <c r="E68" s="4" t="e">
        <f>('Per Capita Nominal'!F68*'Per Capita Nominal'!F$75)/$B$4</f>
        <v>#N/A</v>
      </c>
      <c r="F68" s="4" t="e">
        <f>('Per Capita Nominal'!G68*'Per Capita Nominal'!G$75)/$B$4</f>
        <v>#N/A</v>
      </c>
      <c r="G68" s="4" t="e">
        <f>('Per Capita Nominal'!H68*'Per Capita Nominal'!H$75)/$B$4</f>
        <v>#N/A</v>
      </c>
      <c r="H68" s="4" t="e">
        <f>('Per Capita Nominal'!I68*'Per Capita Nominal'!I$75)/$B$4</f>
        <v>#N/A</v>
      </c>
      <c r="I68" s="4" t="e">
        <f>('Per Capita Nominal'!J68*'Per Capita Nominal'!J$75)/$B$4</f>
        <v>#N/A</v>
      </c>
      <c r="J68" s="4" t="e">
        <f>('Per Capita Nominal'!K68*'Per Capita Nominal'!K$75)/$B$4</f>
        <v>#N/A</v>
      </c>
      <c r="K68" s="4" t="e">
        <f>('Per Capita Nominal'!L68*'Per Capita Nominal'!L$75)/$B$4</f>
        <v>#N/A</v>
      </c>
      <c r="L68" s="4" t="e">
        <f>('Per Capita Nominal'!M68*'Per Capita Nominal'!M$75)/$B$4</f>
        <v>#N/A</v>
      </c>
      <c r="M68" s="4" t="e">
        <f>('Per Capita Nominal'!N68*'Per Capita Nominal'!N$75)/$B$4</f>
        <v>#N/A</v>
      </c>
      <c r="N68" s="4" t="e">
        <f>('Per Capita Nominal'!O68*'Per Capita Nominal'!O$75)/$B$4</f>
        <v>#N/A</v>
      </c>
      <c r="O68" s="4" t="e">
        <f>('Per Capita Nominal'!P68*'Per Capita Nominal'!P$75)/$B$4</f>
        <v>#N/A</v>
      </c>
      <c r="P68" s="4" t="e">
        <f>('Per Capita Nominal'!Q68*'Per Capita Nominal'!Q$75)/$B$4</f>
        <v>#N/A</v>
      </c>
      <c r="Q68" s="4" t="e">
        <f>('Per Capita Nominal'!R68*'Per Capita Nominal'!R$75)/$B$4</f>
        <v>#N/A</v>
      </c>
      <c r="R68" s="4" t="e">
        <f>('Per Capita Nominal'!S68*'Per Capita Nominal'!S$75)/$B$4</f>
        <v>#N/A</v>
      </c>
      <c r="S68" s="4" t="e">
        <f>('Per Capita Nominal'!T68*'Per Capita Nominal'!T$75)/$B$4</f>
        <v>#N/A</v>
      </c>
      <c r="T68" s="4" t="e">
        <f>('Per Capita Nominal'!U68*'Per Capita Nominal'!U$75)/$B$4</f>
        <v>#N/A</v>
      </c>
      <c r="U68" s="4" t="e">
        <f>('Per Capita Nominal'!V68*'Per Capita Nominal'!V$75)/$B$4</f>
        <v>#N/A</v>
      </c>
      <c r="V68" s="4" t="e">
        <f>('Per Capita Nominal'!W68*'Per Capita Nominal'!W$75)/$B$4</f>
        <v>#N/A</v>
      </c>
      <c r="W68" s="4" t="e">
        <f>('Per Capita Nominal'!X68*'Per Capita Nominal'!X$75)/$B$4</f>
        <v>#N/A</v>
      </c>
      <c r="X68" s="4" t="e">
        <f>('Per Capita Nominal'!Y68*'Per Capita Nominal'!Y$75)/$B$4</f>
        <v>#N/A</v>
      </c>
      <c r="Y68" s="4" t="e">
        <f>('Per Capita Nominal'!Z68*'Per Capita Nominal'!Z$75)/$B$4</f>
        <v>#N/A</v>
      </c>
      <c r="Z68" s="4" t="e">
        <f>('Per Capita Nominal'!AA68*'Per Capita Nominal'!AA$75)/$B$4</f>
        <v>#N/A</v>
      </c>
      <c r="AA68" s="4" t="e">
        <f>('Per Capita Nominal'!AB68*'Per Capita Nominal'!AB$75)/$B$4</f>
        <v>#N/A</v>
      </c>
      <c r="AB68" s="4" t="e">
        <f>('Per Capita Nominal'!AC68*'Per Capita Nominal'!AC$75)/$B$4</f>
        <v>#N/A</v>
      </c>
      <c r="AC68" s="4" t="e">
        <f>('Per Capita Nominal'!AD68*'Per Capita Nominal'!AD$75)/$B$4</f>
        <v>#N/A</v>
      </c>
      <c r="AD68" s="4" t="e">
        <f>('Per Capita Nominal'!AE68*'Per Capita Nominal'!AE$75)/$B$4</f>
        <v>#N/A</v>
      </c>
      <c r="AE68" s="4" t="e">
        <f>('Per Capita Nominal'!AF68*'Per Capita Nominal'!AF$75)/$B$4</f>
        <v>#N/A</v>
      </c>
      <c r="AF68" s="4" t="e">
        <f>('Per Capita Nominal'!AG68*'Per Capita Nominal'!AG$75)/$B$4</f>
        <v>#N/A</v>
      </c>
      <c r="AG68" s="4" t="e">
        <f>('Per Capita Nominal'!AH68*'Per Capita Nominal'!AH$75)/$B$4</f>
        <v>#N/A</v>
      </c>
      <c r="AH68" s="4" t="e">
        <f>('Per Capita Nominal'!AI68*'Per Capita Nominal'!AI$75)/$B$4</f>
        <v>#N/A</v>
      </c>
      <c r="AI68" s="4" t="e">
        <f>('Per Capita Nominal'!AJ68*'Per Capita Nominal'!AJ$75)/$B$4</f>
        <v>#N/A</v>
      </c>
      <c r="AJ68" s="4" t="e">
        <f>('Per Capita Nominal'!AK68*'Per Capita Nominal'!AK$75)/$B$4</f>
        <v>#N/A</v>
      </c>
      <c r="AK68" s="4" t="e">
        <f>('Per Capita Nominal'!AL68*'Per Capita Nominal'!AL$75)/$B$4</f>
        <v>#N/A</v>
      </c>
      <c r="AL68" s="4" t="e">
        <f>('Per Capita Nominal'!AM68*'Per Capita Nominal'!AM$75)/$B$4</f>
        <v>#N/A</v>
      </c>
      <c r="AM68" s="4" t="e">
        <f>('Per Capita Nominal'!AN68*'Per Capita Nominal'!AN$75)/$B$4</f>
        <v>#N/A</v>
      </c>
      <c r="AN68" s="4" t="e">
        <f>('Per Capita Nominal'!AO68*'Per Capita Nominal'!AO$75)/$B$4</f>
        <v>#N/A</v>
      </c>
      <c r="AO68" s="4" t="e">
        <f>('Per Capita Nominal'!AP68*'Per Capita Nominal'!AP$75)/$B$4</f>
        <v>#N/A</v>
      </c>
      <c r="AP68" s="4" t="e">
        <f>('Per Capita Nominal'!AQ68*'Per Capita Nominal'!AQ$75)/$B$4</f>
        <v>#N/A</v>
      </c>
      <c r="AQ68" s="4" t="e">
        <f>('Per Capita Nominal'!AR68*'Per Capita Nominal'!AR$75)/$B$4</f>
        <v>#N/A</v>
      </c>
      <c r="AR68" s="4" t="e">
        <f>('Per Capita Nominal'!AS68*'Per Capita Nominal'!AS$75)/$B$4</f>
        <v>#N/A</v>
      </c>
      <c r="AS68" s="4" t="e">
        <f>('Per Capita Nominal'!AT68*'Per Capita Nominal'!AT$75)/$B$4</f>
        <v>#N/A</v>
      </c>
      <c r="AT68" s="4" t="e">
        <f>('Per Capita Nominal'!AU68*'Per Capita Nominal'!AU$75)/$B$4</f>
        <v>#N/A</v>
      </c>
      <c r="AU68" s="4" t="e">
        <f>('Per Capita Nominal'!AV68*'Per Capita Nominal'!AV$75)/$B$4</f>
        <v>#N/A</v>
      </c>
      <c r="AV68" s="4" t="e">
        <f>('Per Capita Nominal'!AW68*'Per Capita Nominal'!AW$75)/$B$4</f>
        <v>#N/A</v>
      </c>
      <c r="AW68" s="4" t="e">
        <f>('Per Capita Nominal'!AX68*'Per Capita Nominal'!AX$75)/$B$4</f>
        <v>#N/A</v>
      </c>
      <c r="AX68" s="4" t="e">
        <f>('Per Capita Nominal'!AY68*'Per Capita Nominal'!AY$75)/$B$4</f>
        <v>#N/A</v>
      </c>
      <c r="AY68" s="4" t="e">
        <f>('Per Capita Nominal'!AZ68*'Per Capita Nominal'!AZ$75)/$B$4</f>
        <v>#N/A</v>
      </c>
      <c r="AZ68" s="4" t="e">
        <f>('Per Capita Nominal'!BA68*'Per Capita Nominal'!BA$75)/$B$4</f>
        <v>#N/A</v>
      </c>
      <c r="BA68" s="4" t="e">
        <f>('Per Capita Nominal'!BB68*'Per Capita Nominal'!BB$75)/$B$4</f>
        <v>#N/A</v>
      </c>
      <c r="BB68" s="4" t="e">
        <f>('Per Capita Nominal'!BC68*'Per Capita Nominal'!BC$75)/$B$4</f>
        <v>#N/A</v>
      </c>
      <c r="BC68" s="4" t="e">
        <f>('Per Capita Nominal'!BD68*'Per Capita Nominal'!BD$75)/$B$4</f>
        <v>#N/A</v>
      </c>
      <c r="BD68" s="4" t="e">
        <f>('Per Capita Nominal'!BE68*'Per Capita Nominal'!BE$75)/$B$4</f>
        <v>#N/A</v>
      </c>
      <c r="BE68" s="4" t="e">
        <f>('Per Capita Nominal'!BF68*'Per Capita Nominal'!BF$75)/$B$4</f>
        <v>#N/A</v>
      </c>
      <c r="BF68" s="4" t="e">
        <f>('Per Capita Nominal'!BG68*'Per Capita Nominal'!BG$75)/$B$4</f>
        <v>#N/A</v>
      </c>
      <c r="BG68" s="4" t="e">
        <f>('Per Capita Nominal'!BH68*'Per Capita Nominal'!BH$75)/$B$4</f>
        <v>#N/A</v>
      </c>
      <c r="BH68" s="4" t="e">
        <f>('Per Capita Nominal'!BI68*'Per Capita Nominal'!BI$75)/$B$4</f>
        <v>#N/A</v>
      </c>
      <c r="BI68" s="4" t="e">
        <f>('Per Capita Nominal'!BJ68*'Per Capita Nominal'!BJ$75)/$B$4</f>
        <v>#N/A</v>
      </c>
      <c r="BJ68" s="4" t="e">
        <f>('Per Capita Nominal'!BK68*'Per Capita Nominal'!BK$75)/$B$4</f>
        <v>#N/A</v>
      </c>
      <c r="BK68" s="4" t="e">
        <f>('Per Capita Nominal'!BL68*'Per Capita Nominal'!BL$75)/$B$4</f>
        <v>#N/A</v>
      </c>
      <c r="BL68" s="4" t="e">
        <f>('Per Capita Nominal'!BM68*'Per Capita Nominal'!BM$75)/$B$4</f>
        <v>#N/A</v>
      </c>
      <c r="BM68" s="4" t="e">
        <f>('Per Capita Nominal'!BN68*'Per Capita Nominal'!BN$75)/$B$4</f>
        <v>#N/A</v>
      </c>
      <c r="BN68" s="4" t="e">
        <f>('Per Capita Nominal'!BO68*'Per Capita Nominal'!BO$75)/$B$4</f>
        <v>#N/A</v>
      </c>
      <c r="BO68" s="4" t="e">
        <f>('Per Capita Nominal'!BP68*'Per Capita Nominal'!BP$75)/$B$4</f>
        <v>#N/A</v>
      </c>
      <c r="BP68" s="4" t="e">
        <f>('Per Capita Nominal'!BQ68*'Per Capita Nominal'!BQ$75)/$B$4</f>
        <v>#N/A</v>
      </c>
      <c r="BQ68" s="4" t="e">
        <f>('Per Capita Nominal'!BR68*'Per Capita Nominal'!BR$75)/$B$4</f>
        <v>#N/A</v>
      </c>
      <c r="BR68" s="4" t="e">
        <f>('Per Capita Nominal'!BS68*'Per Capita Nominal'!BS$75)/$B$4</f>
        <v>#N/A</v>
      </c>
      <c r="BS68" s="4" t="e">
        <f>('Per Capita Nominal'!BT68*'Per Capita Nominal'!BT$75)/$B$4</f>
        <v>#N/A</v>
      </c>
      <c r="BT68" s="4" t="e">
        <f>('Per Capita Nominal'!BU68*'Per Capita Nominal'!BU$75)/$B$4</f>
        <v>#N/A</v>
      </c>
      <c r="BU68" s="4" t="e">
        <f>('Per Capita Nominal'!BV68*'Per Capita Nominal'!BV$75)/$B$4</f>
        <v>#N/A</v>
      </c>
      <c r="BV68" s="4" t="e">
        <f>('Per Capita Nominal'!BW68*'Per Capita Nominal'!BW$75)/$B$4</f>
        <v>#N/A</v>
      </c>
      <c r="BW68" s="4" t="e">
        <f>('Per Capita Nominal'!BX68*'Per Capita Nominal'!BX$75)/$B$4</f>
        <v>#N/A</v>
      </c>
      <c r="BX68" s="4" t="e">
        <f>('Per Capita Nominal'!BY68*'Per Capita Nominal'!BY$75)/$B$4</f>
        <v>#N/A</v>
      </c>
      <c r="BY68" s="4" t="e">
        <f>('Per Capita Nominal'!BZ68*'Per Capita Nominal'!BZ$75)/$B$4</f>
        <v>#N/A</v>
      </c>
      <c r="BZ68" s="4" t="e">
        <f>('Per Capita Nominal'!CA68*'Per Capita Nominal'!CA$75)/$B$4</f>
        <v>#N/A</v>
      </c>
      <c r="CA68" s="4" t="e">
        <f>('Per Capita Nominal'!CB68*'Per Capita Nominal'!CB$75)/$B$4</f>
        <v>#N/A</v>
      </c>
      <c r="CB68" s="4" t="e">
        <f>('Per Capita Nominal'!CC68*'Per Capita Nominal'!CC$75)/$B$4</f>
        <v>#N/A</v>
      </c>
      <c r="CC68" s="4" t="e">
        <f>('Per Capita Nominal'!CD68*'Per Capita Nominal'!CD$75)/$B$4</f>
        <v>#N/A</v>
      </c>
      <c r="CD68" s="4" t="e">
        <f>('Per Capita Nominal'!CE68*'Per Capita Nominal'!CE$75)/$B$4</f>
        <v>#N/A</v>
      </c>
      <c r="CE68" s="4" t="e">
        <f>('Per Capita Nominal'!CF68*'Per Capita Nominal'!CF$75)/$B$4</f>
        <v>#N/A</v>
      </c>
      <c r="CF68" s="4" t="e">
        <f>('Per Capita Nominal'!CG68*'Per Capita Nominal'!CG$75)/$B$4</f>
        <v>#N/A</v>
      </c>
      <c r="CG68" s="4" t="e">
        <f>('Per Capita Nominal'!CH68*'Per Capita Nominal'!CH$75)/$B$4</f>
        <v>#N/A</v>
      </c>
      <c r="CH68" s="4" t="e">
        <f>('Per Capita Nominal'!CI68*'Per Capita Nominal'!CI$75)/$B$4</f>
        <v>#N/A</v>
      </c>
      <c r="CI68" s="4" t="e">
        <f>('Per Capita Nominal'!CJ68*'Per Capita Nominal'!CJ$75)/$B$4</f>
        <v>#N/A</v>
      </c>
      <c r="CJ68" s="4" t="e">
        <f>('Per Capita Nominal'!CK68*'Per Capita Nominal'!CK$75)/$B$4</f>
        <v>#N/A</v>
      </c>
      <c r="CK68" s="4" t="e">
        <f>('Per Capita Nominal'!CL68*'Per Capita Nominal'!CL$75)/$B$4</f>
        <v>#N/A</v>
      </c>
      <c r="CL68" s="4" t="e">
        <f>('Per Capita Nominal'!CM68*'Per Capita Nominal'!CM$75)/$B$4</f>
        <v>#N/A</v>
      </c>
      <c r="CM68" s="4" t="e">
        <f>('Per Capita Nominal'!CN68*'Per Capita Nominal'!CN$75)/$B$4</f>
        <v>#N/A</v>
      </c>
      <c r="CN68" s="4" t="e">
        <f>('Per Capita Nominal'!CO68*'Per Capita Nominal'!CO$75)/$B$4</f>
        <v>#N/A</v>
      </c>
      <c r="CO68" s="4" t="e">
        <f>('Per Capita Nominal'!CP68*'Per Capita Nominal'!CP$75)/$B$4</f>
        <v>#N/A</v>
      </c>
    </row>
    <row r="69" spans="1:93" outlineLevel="3">
      <c r="A69" s="205" t="s">
        <v>415</v>
      </c>
      <c r="B69" s="4" t="e">
        <f t="shared" ref="B69:B71" si="2">SUM(C69:CO69)</f>
        <v>#N/A</v>
      </c>
      <c r="C69" s="10" t="e">
        <f>('Per Capita Nominal'!D69*'Per Capita Nominal'!D$75)/$B$4</f>
        <v>#N/A</v>
      </c>
      <c r="D69" s="4" t="e">
        <f>('Per Capita Nominal'!E69*'Per Capita Nominal'!E$75)/$B$4</f>
        <v>#N/A</v>
      </c>
      <c r="E69" s="4" t="e">
        <f>('Per Capita Nominal'!F69*'Per Capita Nominal'!F$75)/$B$4</f>
        <v>#N/A</v>
      </c>
      <c r="F69" s="4" t="e">
        <f>('Per Capita Nominal'!G69*'Per Capita Nominal'!G$75)/$B$4</f>
        <v>#N/A</v>
      </c>
      <c r="G69" s="4" t="e">
        <f>('Per Capita Nominal'!H69*'Per Capita Nominal'!H$75)/$B$4</f>
        <v>#N/A</v>
      </c>
      <c r="H69" s="4" t="e">
        <f>('Per Capita Nominal'!I69*'Per Capita Nominal'!I$75)/$B$4</f>
        <v>#N/A</v>
      </c>
      <c r="I69" s="4" t="e">
        <f>('Per Capita Nominal'!J69*'Per Capita Nominal'!J$75)/$B$4</f>
        <v>#N/A</v>
      </c>
      <c r="J69" s="4" t="e">
        <f>('Per Capita Nominal'!K69*'Per Capita Nominal'!K$75)/$B$4</f>
        <v>#N/A</v>
      </c>
      <c r="K69" s="4" t="e">
        <f>('Per Capita Nominal'!L69*'Per Capita Nominal'!L$75)/$B$4</f>
        <v>#N/A</v>
      </c>
      <c r="L69" s="4" t="e">
        <f>('Per Capita Nominal'!M69*'Per Capita Nominal'!M$75)/$B$4</f>
        <v>#N/A</v>
      </c>
      <c r="M69" s="4" t="e">
        <f>('Per Capita Nominal'!N69*'Per Capita Nominal'!N$75)/$B$4</f>
        <v>#N/A</v>
      </c>
      <c r="N69" s="4" t="e">
        <f>('Per Capita Nominal'!O69*'Per Capita Nominal'!O$75)/$B$4</f>
        <v>#N/A</v>
      </c>
      <c r="O69" s="4" t="e">
        <f>('Per Capita Nominal'!P69*'Per Capita Nominal'!P$75)/$B$4</f>
        <v>#N/A</v>
      </c>
      <c r="P69" s="4" t="e">
        <f>('Per Capita Nominal'!Q69*'Per Capita Nominal'!Q$75)/$B$4</f>
        <v>#N/A</v>
      </c>
      <c r="Q69" s="4" t="e">
        <f>('Per Capita Nominal'!R69*'Per Capita Nominal'!R$75)/$B$4</f>
        <v>#N/A</v>
      </c>
      <c r="R69" s="4" t="e">
        <f>('Per Capita Nominal'!S69*'Per Capita Nominal'!S$75)/$B$4</f>
        <v>#N/A</v>
      </c>
      <c r="S69" s="4" t="e">
        <f>('Per Capita Nominal'!T69*'Per Capita Nominal'!T$75)/$B$4</f>
        <v>#N/A</v>
      </c>
      <c r="T69" s="4" t="e">
        <f>('Per Capita Nominal'!U69*'Per Capita Nominal'!U$75)/$B$4</f>
        <v>#N/A</v>
      </c>
      <c r="U69" s="4" t="e">
        <f>('Per Capita Nominal'!V69*'Per Capita Nominal'!V$75)/$B$4</f>
        <v>#N/A</v>
      </c>
      <c r="V69" s="4" t="e">
        <f>('Per Capita Nominal'!W69*'Per Capita Nominal'!W$75)/$B$4</f>
        <v>#N/A</v>
      </c>
      <c r="W69" s="4" t="e">
        <f>('Per Capita Nominal'!X69*'Per Capita Nominal'!X$75)/$B$4</f>
        <v>#N/A</v>
      </c>
      <c r="X69" s="4" t="e">
        <f>('Per Capita Nominal'!Y69*'Per Capita Nominal'!Y$75)/$B$4</f>
        <v>#N/A</v>
      </c>
      <c r="Y69" s="4" t="e">
        <f>('Per Capita Nominal'!Z69*'Per Capita Nominal'!Z$75)/$B$4</f>
        <v>#N/A</v>
      </c>
      <c r="Z69" s="4" t="e">
        <f>('Per Capita Nominal'!AA69*'Per Capita Nominal'!AA$75)/$B$4</f>
        <v>#N/A</v>
      </c>
      <c r="AA69" s="4" t="e">
        <f>('Per Capita Nominal'!AB69*'Per Capita Nominal'!AB$75)/$B$4</f>
        <v>#N/A</v>
      </c>
      <c r="AB69" s="4" t="e">
        <f>('Per Capita Nominal'!AC69*'Per Capita Nominal'!AC$75)/$B$4</f>
        <v>#N/A</v>
      </c>
      <c r="AC69" s="4" t="e">
        <f>('Per Capita Nominal'!AD69*'Per Capita Nominal'!AD$75)/$B$4</f>
        <v>#N/A</v>
      </c>
      <c r="AD69" s="4" t="e">
        <f>('Per Capita Nominal'!AE69*'Per Capita Nominal'!AE$75)/$B$4</f>
        <v>#N/A</v>
      </c>
      <c r="AE69" s="4" t="e">
        <f>('Per Capita Nominal'!AF69*'Per Capita Nominal'!AF$75)/$B$4</f>
        <v>#N/A</v>
      </c>
      <c r="AF69" s="4" t="e">
        <f>('Per Capita Nominal'!AG69*'Per Capita Nominal'!AG$75)/$B$4</f>
        <v>#N/A</v>
      </c>
      <c r="AG69" s="4" t="e">
        <f>('Per Capita Nominal'!AH69*'Per Capita Nominal'!AH$75)/$B$4</f>
        <v>#N/A</v>
      </c>
      <c r="AH69" s="4" t="e">
        <f>('Per Capita Nominal'!AI69*'Per Capita Nominal'!AI$75)/$B$4</f>
        <v>#N/A</v>
      </c>
      <c r="AI69" s="4" t="e">
        <f>('Per Capita Nominal'!AJ69*'Per Capita Nominal'!AJ$75)/$B$4</f>
        <v>#N/A</v>
      </c>
      <c r="AJ69" s="4" t="e">
        <f>('Per Capita Nominal'!AK69*'Per Capita Nominal'!AK$75)/$B$4</f>
        <v>#N/A</v>
      </c>
      <c r="AK69" s="4" t="e">
        <f>('Per Capita Nominal'!AL69*'Per Capita Nominal'!AL$75)/$B$4</f>
        <v>#N/A</v>
      </c>
      <c r="AL69" s="4" t="e">
        <f>('Per Capita Nominal'!AM69*'Per Capita Nominal'!AM$75)/$B$4</f>
        <v>#N/A</v>
      </c>
      <c r="AM69" s="4" t="e">
        <f>('Per Capita Nominal'!AN69*'Per Capita Nominal'!AN$75)/$B$4</f>
        <v>#N/A</v>
      </c>
      <c r="AN69" s="4" t="e">
        <f>('Per Capita Nominal'!AO69*'Per Capita Nominal'!AO$75)/$B$4</f>
        <v>#N/A</v>
      </c>
      <c r="AO69" s="4" t="e">
        <f>('Per Capita Nominal'!AP69*'Per Capita Nominal'!AP$75)/$B$4</f>
        <v>#N/A</v>
      </c>
      <c r="AP69" s="4" t="e">
        <f>('Per Capita Nominal'!AQ69*'Per Capita Nominal'!AQ$75)/$B$4</f>
        <v>#N/A</v>
      </c>
      <c r="AQ69" s="4" t="e">
        <f>('Per Capita Nominal'!AR69*'Per Capita Nominal'!AR$75)/$B$4</f>
        <v>#N/A</v>
      </c>
      <c r="AR69" s="4" t="e">
        <f>('Per Capita Nominal'!AS69*'Per Capita Nominal'!AS$75)/$B$4</f>
        <v>#N/A</v>
      </c>
      <c r="AS69" s="4" t="e">
        <f>('Per Capita Nominal'!AT69*'Per Capita Nominal'!AT$75)/$B$4</f>
        <v>#N/A</v>
      </c>
      <c r="AT69" s="4" t="e">
        <f>('Per Capita Nominal'!AU69*'Per Capita Nominal'!AU$75)/$B$4</f>
        <v>#N/A</v>
      </c>
      <c r="AU69" s="4" t="e">
        <f>('Per Capita Nominal'!AV69*'Per Capita Nominal'!AV$75)/$B$4</f>
        <v>#N/A</v>
      </c>
      <c r="AV69" s="4" t="e">
        <f>('Per Capita Nominal'!AW69*'Per Capita Nominal'!AW$75)/$B$4</f>
        <v>#N/A</v>
      </c>
      <c r="AW69" s="4" t="e">
        <f>('Per Capita Nominal'!AX69*'Per Capita Nominal'!AX$75)/$B$4</f>
        <v>#N/A</v>
      </c>
      <c r="AX69" s="4" t="e">
        <f>('Per Capita Nominal'!AY69*'Per Capita Nominal'!AY$75)/$B$4</f>
        <v>#N/A</v>
      </c>
      <c r="AY69" s="4" t="e">
        <f>('Per Capita Nominal'!AZ69*'Per Capita Nominal'!AZ$75)/$B$4</f>
        <v>#N/A</v>
      </c>
      <c r="AZ69" s="4" t="e">
        <f>('Per Capita Nominal'!BA69*'Per Capita Nominal'!BA$75)/$B$4</f>
        <v>#N/A</v>
      </c>
      <c r="BA69" s="4" t="e">
        <f>('Per Capita Nominal'!BB69*'Per Capita Nominal'!BB$75)/$B$4</f>
        <v>#N/A</v>
      </c>
      <c r="BB69" s="4" t="e">
        <f>('Per Capita Nominal'!BC69*'Per Capita Nominal'!BC$75)/$B$4</f>
        <v>#N/A</v>
      </c>
      <c r="BC69" s="4" t="e">
        <f>('Per Capita Nominal'!BD69*'Per Capita Nominal'!BD$75)/$B$4</f>
        <v>#N/A</v>
      </c>
      <c r="BD69" s="4" t="e">
        <f>('Per Capita Nominal'!BE69*'Per Capita Nominal'!BE$75)/$B$4</f>
        <v>#N/A</v>
      </c>
      <c r="BE69" s="4" t="e">
        <f>('Per Capita Nominal'!BF69*'Per Capita Nominal'!BF$75)/$B$4</f>
        <v>#N/A</v>
      </c>
      <c r="BF69" s="4" t="e">
        <f>('Per Capita Nominal'!BG69*'Per Capita Nominal'!BG$75)/$B$4</f>
        <v>#N/A</v>
      </c>
      <c r="BG69" s="4" t="e">
        <f>('Per Capita Nominal'!BH69*'Per Capita Nominal'!BH$75)/$B$4</f>
        <v>#N/A</v>
      </c>
      <c r="BH69" s="4" t="e">
        <f>('Per Capita Nominal'!BI69*'Per Capita Nominal'!BI$75)/$B$4</f>
        <v>#N/A</v>
      </c>
      <c r="BI69" s="4" t="e">
        <f>('Per Capita Nominal'!BJ69*'Per Capita Nominal'!BJ$75)/$B$4</f>
        <v>#N/A</v>
      </c>
      <c r="BJ69" s="4" t="e">
        <f>('Per Capita Nominal'!BK69*'Per Capita Nominal'!BK$75)/$B$4</f>
        <v>#N/A</v>
      </c>
      <c r="BK69" s="4" t="e">
        <f>('Per Capita Nominal'!BL69*'Per Capita Nominal'!BL$75)/$B$4</f>
        <v>#N/A</v>
      </c>
      <c r="BL69" s="4" t="e">
        <f>('Per Capita Nominal'!BM69*'Per Capita Nominal'!BM$75)/$B$4</f>
        <v>#N/A</v>
      </c>
      <c r="BM69" s="4" t="e">
        <f>('Per Capita Nominal'!BN69*'Per Capita Nominal'!BN$75)/$B$4</f>
        <v>#N/A</v>
      </c>
      <c r="BN69" s="4" t="e">
        <f>('Per Capita Nominal'!BO69*'Per Capita Nominal'!BO$75)/$B$4</f>
        <v>#N/A</v>
      </c>
      <c r="BO69" s="4" t="e">
        <f>('Per Capita Nominal'!BP69*'Per Capita Nominal'!BP$75)/$B$4</f>
        <v>#N/A</v>
      </c>
      <c r="BP69" s="4" t="e">
        <f>('Per Capita Nominal'!BQ69*'Per Capita Nominal'!BQ$75)/$B$4</f>
        <v>#N/A</v>
      </c>
      <c r="BQ69" s="4" t="e">
        <f>('Per Capita Nominal'!BR69*'Per Capita Nominal'!BR$75)/$B$4</f>
        <v>#N/A</v>
      </c>
      <c r="BR69" s="4" t="e">
        <f>('Per Capita Nominal'!BS69*'Per Capita Nominal'!BS$75)/$B$4</f>
        <v>#N/A</v>
      </c>
      <c r="BS69" s="4" t="e">
        <f>('Per Capita Nominal'!BT69*'Per Capita Nominal'!BT$75)/$B$4</f>
        <v>#N/A</v>
      </c>
      <c r="BT69" s="4" t="e">
        <f>('Per Capita Nominal'!BU69*'Per Capita Nominal'!BU$75)/$B$4</f>
        <v>#N/A</v>
      </c>
      <c r="BU69" s="4" t="e">
        <f>('Per Capita Nominal'!BV69*'Per Capita Nominal'!BV$75)/$B$4</f>
        <v>#N/A</v>
      </c>
      <c r="BV69" s="4" t="e">
        <f>('Per Capita Nominal'!BW69*'Per Capita Nominal'!BW$75)/$B$4</f>
        <v>#N/A</v>
      </c>
      <c r="BW69" s="4" t="e">
        <f>('Per Capita Nominal'!BX69*'Per Capita Nominal'!BX$75)/$B$4</f>
        <v>#N/A</v>
      </c>
      <c r="BX69" s="4" t="e">
        <f>('Per Capita Nominal'!BY69*'Per Capita Nominal'!BY$75)/$B$4</f>
        <v>#N/A</v>
      </c>
      <c r="BY69" s="4" t="e">
        <f>('Per Capita Nominal'!BZ69*'Per Capita Nominal'!BZ$75)/$B$4</f>
        <v>#N/A</v>
      </c>
      <c r="BZ69" s="4" t="e">
        <f>('Per Capita Nominal'!CA69*'Per Capita Nominal'!CA$75)/$B$4</f>
        <v>#N/A</v>
      </c>
      <c r="CA69" s="4" t="e">
        <f>('Per Capita Nominal'!CB69*'Per Capita Nominal'!CB$75)/$B$4</f>
        <v>#N/A</v>
      </c>
      <c r="CB69" s="4" t="e">
        <f>('Per Capita Nominal'!CC69*'Per Capita Nominal'!CC$75)/$B$4</f>
        <v>#N/A</v>
      </c>
      <c r="CC69" s="4" t="e">
        <f>('Per Capita Nominal'!CD69*'Per Capita Nominal'!CD$75)/$B$4</f>
        <v>#N/A</v>
      </c>
      <c r="CD69" s="4" t="e">
        <f>('Per Capita Nominal'!CE69*'Per Capita Nominal'!CE$75)/$B$4</f>
        <v>#N/A</v>
      </c>
      <c r="CE69" s="4" t="e">
        <f>('Per Capita Nominal'!CF69*'Per Capita Nominal'!CF$75)/$B$4</f>
        <v>#N/A</v>
      </c>
      <c r="CF69" s="4" t="e">
        <f>('Per Capita Nominal'!CG69*'Per Capita Nominal'!CG$75)/$B$4</f>
        <v>#N/A</v>
      </c>
      <c r="CG69" s="4" t="e">
        <f>('Per Capita Nominal'!CH69*'Per Capita Nominal'!CH$75)/$B$4</f>
        <v>#N/A</v>
      </c>
      <c r="CH69" s="4" t="e">
        <f>('Per Capita Nominal'!CI69*'Per Capita Nominal'!CI$75)/$B$4</f>
        <v>#N/A</v>
      </c>
      <c r="CI69" s="4" t="e">
        <f>('Per Capita Nominal'!CJ69*'Per Capita Nominal'!CJ$75)/$B$4</f>
        <v>#N/A</v>
      </c>
      <c r="CJ69" s="4" t="e">
        <f>('Per Capita Nominal'!CK69*'Per Capita Nominal'!CK$75)/$B$4</f>
        <v>#N/A</v>
      </c>
      <c r="CK69" s="4" t="e">
        <f>('Per Capita Nominal'!CL69*'Per Capita Nominal'!CL$75)/$B$4</f>
        <v>#N/A</v>
      </c>
      <c r="CL69" s="4" t="e">
        <f>('Per Capita Nominal'!CM69*'Per Capita Nominal'!CM$75)/$B$4</f>
        <v>#N/A</v>
      </c>
      <c r="CM69" s="4" t="e">
        <f>('Per Capita Nominal'!CN69*'Per Capita Nominal'!CN$75)/$B$4</f>
        <v>#N/A</v>
      </c>
      <c r="CN69" s="4" t="e">
        <f>('Per Capita Nominal'!CO69*'Per Capita Nominal'!CO$75)/$B$4</f>
        <v>#N/A</v>
      </c>
      <c r="CO69" s="4" t="e">
        <f>('Per Capita Nominal'!CP69*'Per Capita Nominal'!CP$75)/$B$4</f>
        <v>#N/A</v>
      </c>
    </row>
    <row r="70" spans="1:93" outlineLevel="3">
      <c r="A70" s="205" t="s">
        <v>414</v>
      </c>
      <c r="B70" s="4" t="e">
        <f t="shared" si="2"/>
        <v>#N/A</v>
      </c>
      <c r="C70" s="10" t="e">
        <f>('Per Capita Nominal'!D70*'Per Capita Nominal'!D$75)/$B$4</f>
        <v>#N/A</v>
      </c>
      <c r="D70" s="4" t="e">
        <f>('Per Capita Nominal'!E70*'Per Capita Nominal'!E$75)/$B$4</f>
        <v>#N/A</v>
      </c>
      <c r="E70" s="4" t="e">
        <f>('Per Capita Nominal'!F70*'Per Capita Nominal'!F$75)/$B$4</f>
        <v>#N/A</v>
      </c>
      <c r="F70" s="4" t="e">
        <f>('Per Capita Nominal'!G70*'Per Capita Nominal'!G$75)/$B$4</f>
        <v>#N/A</v>
      </c>
      <c r="G70" s="4" t="e">
        <f>('Per Capita Nominal'!H70*'Per Capita Nominal'!H$75)/$B$4</f>
        <v>#N/A</v>
      </c>
      <c r="H70" s="4" t="e">
        <f>('Per Capita Nominal'!I70*'Per Capita Nominal'!I$75)/$B$4</f>
        <v>#N/A</v>
      </c>
      <c r="I70" s="4" t="e">
        <f>('Per Capita Nominal'!J70*'Per Capita Nominal'!J$75)/$B$4</f>
        <v>#N/A</v>
      </c>
      <c r="J70" s="4" t="e">
        <f>('Per Capita Nominal'!K70*'Per Capita Nominal'!K$75)/$B$4</f>
        <v>#N/A</v>
      </c>
      <c r="K70" s="4" t="e">
        <f>('Per Capita Nominal'!L70*'Per Capita Nominal'!L$75)/$B$4</f>
        <v>#N/A</v>
      </c>
      <c r="L70" s="4" t="e">
        <f>('Per Capita Nominal'!M70*'Per Capita Nominal'!M$75)/$B$4</f>
        <v>#N/A</v>
      </c>
      <c r="M70" s="4" t="e">
        <f>('Per Capita Nominal'!N70*'Per Capita Nominal'!N$75)/$B$4</f>
        <v>#N/A</v>
      </c>
      <c r="N70" s="4" t="e">
        <f>('Per Capita Nominal'!O70*'Per Capita Nominal'!O$75)/$B$4</f>
        <v>#N/A</v>
      </c>
      <c r="O70" s="4" t="e">
        <f>('Per Capita Nominal'!P70*'Per Capita Nominal'!P$75)/$B$4</f>
        <v>#N/A</v>
      </c>
      <c r="P70" s="4" t="e">
        <f>('Per Capita Nominal'!Q70*'Per Capita Nominal'!Q$75)/$B$4</f>
        <v>#N/A</v>
      </c>
      <c r="Q70" s="4" t="e">
        <f>('Per Capita Nominal'!R70*'Per Capita Nominal'!R$75)/$B$4</f>
        <v>#N/A</v>
      </c>
      <c r="R70" s="4" t="e">
        <f>('Per Capita Nominal'!S70*'Per Capita Nominal'!S$75)/$B$4</f>
        <v>#N/A</v>
      </c>
      <c r="S70" s="4" t="e">
        <f>('Per Capita Nominal'!T70*'Per Capita Nominal'!T$75)/$B$4</f>
        <v>#N/A</v>
      </c>
      <c r="T70" s="4" t="e">
        <f>('Per Capita Nominal'!U70*'Per Capita Nominal'!U$75)/$B$4</f>
        <v>#N/A</v>
      </c>
      <c r="U70" s="4" t="e">
        <f>('Per Capita Nominal'!V70*'Per Capita Nominal'!V$75)/$B$4</f>
        <v>#N/A</v>
      </c>
      <c r="V70" s="4" t="e">
        <f>('Per Capita Nominal'!W70*'Per Capita Nominal'!W$75)/$B$4</f>
        <v>#N/A</v>
      </c>
      <c r="W70" s="4" t="e">
        <f>('Per Capita Nominal'!X70*'Per Capita Nominal'!X$75)/$B$4</f>
        <v>#N/A</v>
      </c>
      <c r="X70" s="4" t="e">
        <f>('Per Capita Nominal'!Y70*'Per Capita Nominal'!Y$75)/$B$4</f>
        <v>#N/A</v>
      </c>
      <c r="Y70" s="4" t="e">
        <f>('Per Capita Nominal'!Z70*'Per Capita Nominal'!Z$75)/$B$4</f>
        <v>#N/A</v>
      </c>
      <c r="Z70" s="4" t="e">
        <f>('Per Capita Nominal'!AA70*'Per Capita Nominal'!AA$75)/$B$4</f>
        <v>#N/A</v>
      </c>
      <c r="AA70" s="4" t="e">
        <f>('Per Capita Nominal'!AB70*'Per Capita Nominal'!AB$75)/$B$4</f>
        <v>#N/A</v>
      </c>
      <c r="AB70" s="4" t="e">
        <f>('Per Capita Nominal'!AC70*'Per Capita Nominal'!AC$75)/$B$4</f>
        <v>#N/A</v>
      </c>
      <c r="AC70" s="4" t="e">
        <f>('Per Capita Nominal'!AD70*'Per Capita Nominal'!AD$75)/$B$4</f>
        <v>#N/A</v>
      </c>
      <c r="AD70" s="4" t="e">
        <f>('Per Capita Nominal'!AE70*'Per Capita Nominal'!AE$75)/$B$4</f>
        <v>#N/A</v>
      </c>
      <c r="AE70" s="4" t="e">
        <f>('Per Capita Nominal'!AF70*'Per Capita Nominal'!AF$75)/$B$4</f>
        <v>#N/A</v>
      </c>
      <c r="AF70" s="4" t="e">
        <f>('Per Capita Nominal'!AG70*'Per Capita Nominal'!AG$75)/$B$4</f>
        <v>#N/A</v>
      </c>
      <c r="AG70" s="4" t="e">
        <f>('Per Capita Nominal'!AH70*'Per Capita Nominal'!AH$75)/$B$4</f>
        <v>#N/A</v>
      </c>
      <c r="AH70" s="4" t="e">
        <f>('Per Capita Nominal'!AI70*'Per Capita Nominal'!AI$75)/$B$4</f>
        <v>#N/A</v>
      </c>
      <c r="AI70" s="4" t="e">
        <f>('Per Capita Nominal'!AJ70*'Per Capita Nominal'!AJ$75)/$B$4</f>
        <v>#N/A</v>
      </c>
      <c r="AJ70" s="4" t="e">
        <f>('Per Capita Nominal'!AK70*'Per Capita Nominal'!AK$75)/$B$4</f>
        <v>#N/A</v>
      </c>
      <c r="AK70" s="4" t="e">
        <f>('Per Capita Nominal'!AL70*'Per Capita Nominal'!AL$75)/$B$4</f>
        <v>#N/A</v>
      </c>
      <c r="AL70" s="4" t="e">
        <f>('Per Capita Nominal'!AM70*'Per Capita Nominal'!AM$75)/$B$4</f>
        <v>#N/A</v>
      </c>
      <c r="AM70" s="4" t="e">
        <f>('Per Capita Nominal'!AN70*'Per Capita Nominal'!AN$75)/$B$4</f>
        <v>#N/A</v>
      </c>
      <c r="AN70" s="4" t="e">
        <f>('Per Capita Nominal'!AO70*'Per Capita Nominal'!AO$75)/$B$4</f>
        <v>#N/A</v>
      </c>
      <c r="AO70" s="4" t="e">
        <f>('Per Capita Nominal'!AP70*'Per Capita Nominal'!AP$75)/$B$4</f>
        <v>#N/A</v>
      </c>
      <c r="AP70" s="4" t="e">
        <f>('Per Capita Nominal'!AQ70*'Per Capita Nominal'!AQ$75)/$B$4</f>
        <v>#N/A</v>
      </c>
      <c r="AQ70" s="4" t="e">
        <f>('Per Capita Nominal'!AR70*'Per Capita Nominal'!AR$75)/$B$4</f>
        <v>#N/A</v>
      </c>
      <c r="AR70" s="4" t="e">
        <f>('Per Capita Nominal'!AS70*'Per Capita Nominal'!AS$75)/$B$4</f>
        <v>#N/A</v>
      </c>
      <c r="AS70" s="4" t="e">
        <f>('Per Capita Nominal'!AT70*'Per Capita Nominal'!AT$75)/$B$4</f>
        <v>#N/A</v>
      </c>
      <c r="AT70" s="4" t="e">
        <f>('Per Capita Nominal'!AU70*'Per Capita Nominal'!AU$75)/$B$4</f>
        <v>#N/A</v>
      </c>
      <c r="AU70" s="4" t="e">
        <f>('Per Capita Nominal'!AV70*'Per Capita Nominal'!AV$75)/$B$4</f>
        <v>#N/A</v>
      </c>
      <c r="AV70" s="4" t="e">
        <f>('Per Capita Nominal'!AW70*'Per Capita Nominal'!AW$75)/$B$4</f>
        <v>#N/A</v>
      </c>
      <c r="AW70" s="4" t="e">
        <f>('Per Capita Nominal'!AX70*'Per Capita Nominal'!AX$75)/$B$4</f>
        <v>#N/A</v>
      </c>
      <c r="AX70" s="4" t="e">
        <f>('Per Capita Nominal'!AY70*'Per Capita Nominal'!AY$75)/$B$4</f>
        <v>#N/A</v>
      </c>
      <c r="AY70" s="4" t="e">
        <f>('Per Capita Nominal'!AZ70*'Per Capita Nominal'!AZ$75)/$B$4</f>
        <v>#N/A</v>
      </c>
      <c r="AZ70" s="4" t="e">
        <f>('Per Capita Nominal'!BA70*'Per Capita Nominal'!BA$75)/$B$4</f>
        <v>#N/A</v>
      </c>
      <c r="BA70" s="4" t="e">
        <f>('Per Capita Nominal'!BB70*'Per Capita Nominal'!BB$75)/$B$4</f>
        <v>#N/A</v>
      </c>
      <c r="BB70" s="4" t="e">
        <f>('Per Capita Nominal'!BC70*'Per Capita Nominal'!BC$75)/$B$4</f>
        <v>#N/A</v>
      </c>
      <c r="BC70" s="4" t="e">
        <f>('Per Capita Nominal'!BD70*'Per Capita Nominal'!BD$75)/$B$4</f>
        <v>#N/A</v>
      </c>
      <c r="BD70" s="4" t="e">
        <f>('Per Capita Nominal'!BE70*'Per Capita Nominal'!BE$75)/$B$4</f>
        <v>#N/A</v>
      </c>
      <c r="BE70" s="4" t="e">
        <f>('Per Capita Nominal'!BF70*'Per Capita Nominal'!BF$75)/$B$4</f>
        <v>#N/A</v>
      </c>
      <c r="BF70" s="4" t="e">
        <f>('Per Capita Nominal'!BG70*'Per Capita Nominal'!BG$75)/$B$4</f>
        <v>#N/A</v>
      </c>
      <c r="BG70" s="4" t="e">
        <f>('Per Capita Nominal'!BH70*'Per Capita Nominal'!BH$75)/$B$4</f>
        <v>#N/A</v>
      </c>
      <c r="BH70" s="4" t="e">
        <f>('Per Capita Nominal'!BI70*'Per Capita Nominal'!BI$75)/$B$4</f>
        <v>#N/A</v>
      </c>
      <c r="BI70" s="4" t="e">
        <f>('Per Capita Nominal'!BJ70*'Per Capita Nominal'!BJ$75)/$B$4</f>
        <v>#N/A</v>
      </c>
      <c r="BJ70" s="4" t="e">
        <f>('Per Capita Nominal'!BK70*'Per Capita Nominal'!BK$75)/$B$4</f>
        <v>#N/A</v>
      </c>
      <c r="BK70" s="4" t="e">
        <f>('Per Capita Nominal'!BL70*'Per Capita Nominal'!BL$75)/$B$4</f>
        <v>#N/A</v>
      </c>
      <c r="BL70" s="4" t="e">
        <f>('Per Capita Nominal'!BM70*'Per Capita Nominal'!BM$75)/$B$4</f>
        <v>#N/A</v>
      </c>
      <c r="BM70" s="4" t="e">
        <f>('Per Capita Nominal'!BN70*'Per Capita Nominal'!BN$75)/$B$4</f>
        <v>#N/A</v>
      </c>
      <c r="BN70" s="4" t="e">
        <f>('Per Capita Nominal'!BO70*'Per Capita Nominal'!BO$75)/$B$4</f>
        <v>#N/A</v>
      </c>
      <c r="BO70" s="4" t="e">
        <f>('Per Capita Nominal'!BP70*'Per Capita Nominal'!BP$75)/$B$4</f>
        <v>#N/A</v>
      </c>
      <c r="BP70" s="4" t="e">
        <f>('Per Capita Nominal'!BQ70*'Per Capita Nominal'!BQ$75)/$B$4</f>
        <v>#N/A</v>
      </c>
      <c r="BQ70" s="4" t="e">
        <f>('Per Capita Nominal'!BR70*'Per Capita Nominal'!BR$75)/$B$4</f>
        <v>#N/A</v>
      </c>
      <c r="BR70" s="4" t="e">
        <f>('Per Capita Nominal'!BS70*'Per Capita Nominal'!BS$75)/$B$4</f>
        <v>#N/A</v>
      </c>
      <c r="BS70" s="4" t="e">
        <f>('Per Capita Nominal'!BT70*'Per Capita Nominal'!BT$75)/$B$4</f>
        <v>#N/A</v>
      </c>
      <c r="BT70" s="4" t="e">
        <f>('Per Capita Nominal'!BU70*'Per Capita Nominal'!BU$75)/$B$4</f>
        <v>#N/A</v>
      </c>
      <c r="BU70" s="4" t="e">
        <f>('Per Capita Nominal'!BV70*'Per Capita Nominal'!BV$75)/$B$4</f>
        <v>#N/A</v>
      </c>
      <c r="BV70" s="4" t="e">
        <f>('Per Capita Nominal'!BW70*'Per Capita Nominal'!BW$75)/$B$4</f>
        <v>#N/A</v>
      </c>
      <c r="BW70" s="4" t="e">
        <f>('Per Capita Nominal'!BX70*'Per Capita Nominal'!BX$75)/$B$4</f>
        <v>#N/A</v>
      </c>
      <c r="BX70" s="4" t="e">
        <f>('Per Capita Nominal'!BY70*'Per Capita Nominal'!BY$75)/$B$4</f>
        <v>#N/A</v>
      </c>
      <c r="BY70" s="4" t="e">
        <f>('Per Capita Nominal'!BZ70*'Per Capita Nominal'!BZ$75)/$B$4</f>
        <v>#N/A</v>
      </c>
      <c r="BZ70" s="4" t="e">
        <f>('Per Capita Nominal'!CA70*'Per Capita Nominal'!CA$75)/$B$4</f>
        <v>#N/A</v>
      </c>
      <c r="CA70" s="4" t="e">
        <f>('Per Capita Nominal'!CB70*'Per Capita Nominal'!CB$75)/$B$4</f>
        <v>#N/A</v>
      </c>
      <c r="CB70" s="4" t="e">
        <f>('Per Capita Nominal'!CC70*'Per Capita Nominal'!CC$75)/$B$4</f>
        <v>#N/A</v>
      </c>
      <c r="CC70" s="4" t="e">
        <f>('Per Capita Nominal'!CD70*'Per Capita Nominal'!CD$75)/$B$4</f>
        <v>#N/A</v>
      </c>
      <c r="CD70" s="4" t="e">
        <f>('Per Capita Nominal'!CE70*'Per Capita Nominal'!CE$75)/$B$4</f>
        <v>#N/A</v>
      </c>
      <c r="CE70" s="4" t="e">
        <f>('Per Capita Nominal'!CF70*'Per Capita Nominal'!CF$75)/$B$4</f>
        <v>#N/A</v>
      </c>
      <c r="CF70" s="4" t="e">
        <f>('Per Capita Nominal'!CG70*'Per Capita Nominal'!CG$75)/$B$4</f>
        <v>#N/A</v>
      </c>
      <c r="CG70" s="4" t="e">
        <f>('Per Capita Nominal'!CH70*'Per Capita Nominal'!CH$75)/$B$4</f>
        <v>#N/A</v>
      </c>
      <c r="CH70" s="4" t="e">
        <f>('Per Capita Nominal'!CI70*'Per Capita Nominal'!CI$75)/$B$4</f>
        <v>#N/A</v>
      </c>
      <c r="CI70" s="4" t="e">
        <f>('Per Capita Nominal'!CJ70*'Per Capita Nominal'!CJ$75)/$B$4</f>
        <v>#N/A</v>
      </c>
      <c r="CJ70" s="4" t="e">
        <f>('Per Capita Nominal'!CK70*'Per Capita Nominal'!CK$75)/$B$4</f>
        <v>#N/A</v>
      </c>
      <c r="CK70" s="4" t="e">
        <f>('Per Capita Nominal'!CL70*'Per Capita Nominal'!CL$75)/$B$4</f>
        <v>#N/A</v>
      </c>
      <c r="CL70" s="4" t="e">
        <f>('Per Capita Nominal'!CM70*'Per Capita Nominal'!CM$75)/$B$4</f>
        <v>#N/A</v>
      </c>
      <c r="CM70" s="4" t="e">
        <f>('Per Capita Nominal'!CN70*'Per Capita Nominal'!CN$75)/$B$4</f>
        <v>#N/A</v>
      </c>
      <c r="CN70" s="4" t="e">
        <f>('Per Capita Nominal'!CO70*'Per Capita Nominal'!CO$75)/$B$4</f>
        <v>#N/A</v>
      </c>
      <c r="CO70" s="4" t="e">
        <f>('Per Capita Nominal'!CP70*'Per Capita Nominal'!CP$75)/$B$4</f>
        <v>#N/A</v>
      </c>
    </row>
    <row r="71" spans="1:93" outlineLevel="3">
      <c r="A71" s="205" t="s">
        <v>416</v>
      </c>
      <c r="B71" s="4" t="e">
        <f t="shared" si="2"/>
        <v>#N/A</v>
      </c>
      <c r="C71" s="10" t="e">
        <f>('Per Capita Nominal'!D71*'Per Capita Nominal'!D$75)/$B$4</f>
        <v>#N/A</v>
      </c>
      <c r="D71" s="4" t="e">
        <f>('Per Capita Nominal'!E71*'Per Capita Nominal'!E$75)/$B$4</f>
        <v>#N/A</v>
      </c>
      <c r="E71" s="4" t="e">
        <f>('Per Capita Nominal'!F71*'Per Capita Nominal'!F$75)/$B$4</f>
        <v>#N/A</v>
      </c>
      <c r="F71" s="4" t="e">
        <f>('Per Capita Nominal'!G71*'Per Capita Nominal'!G$75)/$B$4</f>
        <v>#N/A</v>
      </c>
      <c r="G71" s="4" t="e">
        <f>('Per Capita Nominal'!H71*'Per Capita Nominal'!H$75)/$B$4</f>
        <v>#N/A</v>
      </c>
      <c r="H71" s="4" t="e">
        <f>('Per Capita Nominal'!I71*'Per Capita Nominal'!I$75)/$B$4</f>
        <v>#N/A</v>
      </c>
      <c r="I71" s="4" t="e">
        <f>('Per Capita Nominal'!J71*'Per Capita Nominal'!J$75)/$B$4</f>
        <v>#N/A</v>
      </c>
      <c r="J71" s="4" t="e">
        <f>('Per Capita Nominal'!K71*'Per Capita Nominal'!K$75)/$B$4</f>
        <v>#N/A</v>
      </c>
      <c r="K71" s="4" t="e">
        <f>('Per Capita Nominal'!L71*'Per Capita Nominal'!L$75)/$B$4</f>
        <v>#N/A</v>
      </c>
      <c r="L71" s="4" t="e">
        <f>('Per Capita Nominal'!M71*'Per Capita Nominal'!M$75)/$B$4</f>
        <v>#N/A</v>
      </c>
      <c r="M71" s="4" t="e">
        <f>('Per Capita Nominal'!N71*'Per Capita Nominal'!N$75)/$B$4</f>
        <v>#N/A</v>
      </c>
      <c r="N71" s="4" t="e">
        <f>('Per Capita Nominal'!O71*'Per Capita Nominal'!O$75)/$B$4</f>
        <v>#N/A</v>
      </c>
      <c r="O71" s="4" t="e">
        <f>('Per Capita Nominal'!P71*'Per Capita Nominal'!P$75)/$B$4</f>
        <v>#N/A</v>
      </c>
      <c r="P71" s="4" t="e">
        <f>('Per Capita Nominal'!Q71*'Per Capita Nominal'!Q$75)/$B$4</f>
        <v>#N/A</v>
      </c>
      <c r="Q71" s="4" t="e">
        <f>('Per Capita Nominal'!R71*'Per Capita Nominal'!R$75)/$B$4</f>
        <v>#N/A</v>
      </c>
      <c r="R71" s="4" t="e">
        <f>('Per Capita Nominal'!S71*'Per Capita Nominal'!S$75)/$B$4</f>
        <v>#N/A</v>
      </c>
      <c r="S71" s="4" t="e">
        <f>('Per Capita Nominal'!T71*'Per Capita Nominal'!T$75)/$B$4</f>
        <v>#N/A</v>
      </c>
      <c r="T71" s="4" t="e">
        <f>('Per Capita Nominal'!U71*'Per Capita Nominal'!U$75)/$B$4</f>
        <v>#N/A</v>
      </c>
      <c r="U71" s="4" t="e">
        <f>('Per Capita Nominal'!V71*'Per Capita Nominal'!V$75)/$B$4</f>
        <v>#N/A</v>
      </c>
      <c r="V71" s="4" t="e">
        <f>('Per Capita Nominal'!W71*'Per Capita Nominal'!W$75)/$B$4</f>
        <v>#N/A</v>
      </c>
      <c r="W71" s="4" t="e">
        <f>('Per Capita Nominal'!X71*'Per Capita Nominal'!X$75)/$B$4</f>
        <v>#N/A</v>
      </c>
      <c r="X71" s="4" t="e">
        <f>('Per Capita Nominal'!Y71*'Per Capita Nominal'!Y$75)/$B$4</f>
        <v>#N/A</v>
      </c>
      <c r="Y71" s="4" t="e">
        <f>('Per Capita Nominal'!Z71*'Per Capita Nominal'!Z$75)/$B$4</f>
        <v>#N/A</v>
      </c>
      <c r="Z71" s="4" t="e">
        <f>('Per Capita Nominal'!AA71*'Per Capita Nominal'!AA$75)/$B$4</f>
        <v>#N/A</v>
      </c>
      <c r="AA71" s="4" t="e">
        <f>('Per Capita Nominal'!AB71*'Per Capita Nominal'!AB$75)/$B$4</f>
        <v>#N/A</v>
      </c>
      <c r="AB71" s="4" t="e">
        <f>('Per Capita Nominal'!AC71*'Per Capita Nominal'!AC$75)/$B$4</f>
        <v>#N/A</v>
      </c>
      <c r="AC71" s="4" t="e">
        <f>('Per Capita Nominal'!AD71*'Per Capita Nominal'!AD$75)/$B$4</f>
        <v>#N/A</v>
      </c>
      <c r="AD71" s="4" t="e">
        <f>('Per Capita Nominal'!AE71*'Per Capita Nominal'!AE$75)/$B$4</f>
        <v>#N/A</v>
      </c>
      <c r="AE71" s="4" t="e">
        <f>('Per Capita Nominal'!AF71*'Per Capita Nominal'!AF$75)/$B$4</f>
        <v>#N/A</v>
      </c>
      <c r="AF71" s="4" t="e">
        <f>('Per Capita Nominal'!AG71*'Per Capita Nominal'!AG$75)/$B$4</f>
        <v>#N/A</v>
      </c>
      <c r="AG71" s="4" t="e">
        <f>('Per Capita Nominal'!AH71*'Per Capita Nominal'!AH$75)/$B$4</f>
        <v>#N/A</v>
      </c>
      <c r="AH71" s="4" t="e">
        <f>('Per Capita Nominal'!AI71*'Per Capita Nominal'!AI$75)/$B$4</f>
        <v>#N/A</v>
      </c>
      <c r="AI71" s="4" t="e">
        <f>('Per Capita Nominal'!AJ71*'Per Capita Nominal'!AJ$75)/$B$4</f>
        <v>#N/A</v>
      </c>
      <c r="AJ71" s="4" t="e">
        <f>('Per Capita Nominal'!AK71*'Per Capita Nominal'!AK$75)/$B$4</f>
        <v>#N/A</v>
      </c>
      <c r="AK71" s="4" t="e">
        <f>('Per Capita Nominal'!AL71*'Per Capita Nominal'!AL$75)/$B$4</f>
        <v>#N/A</v>
      </c>
      <c r="AL71" s="4" t="e">
        <f>('Per Capita Nominal'!AM71*'Per Capita Nominal'!AM$75)/$B$4</f>
        <v>#N/A</v>
      </c>
      <c r="AM71" s="4" t="e">
        <f>('Per Capita Nominal'!AN71*'Per Capita Nominal'!AN$75)/$B$4</f>
        <v>#N/A</v>
      </c>
      <c r="AN71" s="4" t="e">
        <f>('Per Capita Nominal'!AO71*'Per Capita Nominal'!AO$75)/$B$4</f>
        <v>#N/A</v>
      </c>
      <c r="AO71" s="4" t="e">
        <f>('Per Capita Nominal'!AP71*'Per Capita Nominal'!AP$75)/$B$4</f>
        <v>#N/A</v>
      </c>
      <c r="AP71" s="4" t="e">
        <f>('Per Capita Nominal'!AQ71*'Per Capita Nominal'!AQ$75)/$B$4</f>
        <v>#N/A</v>
      </c>
      <c r="AQ71" s="4" t="e">
        <f>('Per Capita Nominal'!AR71*'Per Capita Nominal'!AR$75)/$B$4</f>
        <v>#N/A</v>
      </c>
      <c r="AR71" s="4" t="e">
        <f>('Per Capita Nominal'!AS71*'Per Capita Nominal'!AS$75)/$B$4</f>
        <v>#N/A</v>
      </c>
      <c r="AS71" s="4" t="e">
        <f>('Per Capita Nominal'!AT71*'Per Capita Nominal'!AT$75)/$B$4</f>
        <v>#N/A</v>
      </c>
      <c r="AT71" s="4" t="e">
        <f>('Per Capita Nominal'!AU71*'Per Capita Nominal'!AU$75)/$B$4</f>
        <v>#N/A</v>
      </c>
      <c r="AU71" s="4" t="e">
        <f>('Per Capita Nominal'!AV71*'Per Capita Nominal'!AV$75)/$B$4</f>
        <v>#N/A</v>
      </c>
      <c r="AV71" s="4" t="e">
        <f>('Per Capita Nominal'!AW71*'Per Capita Nominal'!AW$75)/$B$4</f>
        <v>#N/A</v>
      </c>
      <c r="AW71" s="4" t="e">
        <f>('Per Capita Nominal'!AX71*'Per Capita Nominal'!AX$75)/$B$4</f>
        <v>#N/A</v>
      </c>
      <c r="AX71" s="4" t="e">
        <f>('Per Capita Nominal'!AY71*'Per Capita Nominal'!AY$75)/$B$4</f>
        <v>#N/A</v>
      </c>
      <c r="AY71" s="4" t="e">
        <f>('Per Capita Nominal'!AZ71*'Per Capita Nominal'!AZ$75)/$B$4</f>
        <v>#N/A</v>
      </c>
      <c r="AZ71" s="4" t="e">
        <f>('Per Capita Nominal'!BA71*'Per Capita Nominal'!BA$75)/$B$4</f>
        <v>#N/A</v>
      </c>
      <c r="BA71" s="4" t="e">
        <f>('Per Capita Nominal'!BB71*'Per Capita Nominal'!BB$75)/$B$4</f>
        <v>#N/A</v>
      </c>
      <c r="BB71" s="4" t="e">
        <f>('Per Capita Nominal'!BC71*'Per Capita Nominal'!BC$75)/$B$4</f>
        <v>#N/A</v>
      </c>
      <c r="BC71" s="4" t="e">
        <f>('Per Capita Nominal'!BD71*'Per Capita Nominal'!BD$75)/$B$4</f>
        <v>#N/A</v>
      </c>
      <c r="BD71" s="4" t="e">
        <f>('Per Capita Nominal'!BE71*'Per Capita Nominal'!BE$75)/$B$4</f>
        <v>#N/A</v>
      </c>
      <c r="BE71" s="4" t="e">
        <f>('Per Capita Nominal'!BF71*'Per Capita Nominal'!BF$75)/$B$4</f>
        <v>#N/A</v>
      </c>
      <c r="BF71" s="4" t="e">
        <f>('Per Capita Nominal'!BG71*'Per Capita Nominal'!BG$75)/$B$4</f>
        <v>#N/A</v>
      </c>
      <c r="BG71" s="4" t="e">
        <f>('Per Capita Nominal'!BH71*'Per Capita Nominal'!BH$75)/$B$4</f>
        <v>#N/A</v>
      </c>
      <c r="BH71" s="4" t="e">
        <f>('Per Capita Nominal'!BI71*'Per Capita Nominal'!BI$75)/$B$4</f>
        <v>#N/A</v>
      </c>
      <c r="BI71" s="4" t="e">
        <f>('Per Capita Nominal'!BJ71*'Per Capita Nominal'!BJ$75)/$B$4</f>
        <v>#N/A</v>
      </c>
      <c r="BJ71" s="4" t="e">
        <f>('Per Capita Nominal'!BK71*'Per Capita Nominal'!BK$75)/$B$4</f>
        <v>#N/A</v>
      </c>
      <c r="BK71" s="4" t="e">
        <f>('Per Capita Nominal'!BL71*'Per Capita Nominal'!BL$75)/$B$4</f>
        <v>#N/A</v>
      </c>
      <c r="BL71" s="4" t="e">
        <f>('Per Capita Nominal'!BM71*'Per Capita Nominal'!BM$75)/$B$4</f>
        <v>#N/A</v>
      </c>
      <c r="BM71" s="4" t="e">
        <f>('Per Capita Nominal'!BN71*'Per Capita Nominal'!BN$75)/$B$4</f>
        <v>#N/A</v>
      </c>
      <c r="BN71" s="4" t="e">
        <f>('Per Capita Nominal'!BO71*'Per Capita Nominal'!BO$75)/$B$4</f>
        <v>#N/A</v>
      </c>
      <c r="BO71" s="4" t="e">
        <f>('Per Capita Nominal'!BP71*'Per Capita Nominal'!BP$75)/$B$4</f>
        <v>#N/A</v>
      </c>
      <c r="BP71" s="4" t="e">
        <f>('Per Capita Nominal'!BQ71*'Per Capita Nominal'!BQ$75)/$B$4</f>
        <v>#N/A</v>
      </c>
      <c r="BQ71" s="4" t="e">
        <f>('Per Capita Nominal'!BR71*'Per Capita Nominal'!BR$75)/$B$4</f>
        <v>#N/A</v>
      </c>
      <c r="BR71" s="4" t="e">
        <f>('Per Capita Nominal'!BS71*'Per Capita Nominal'!BS$75)/$B$4</f>
        <v>#N/A</v>
      </c>
      <c r="BS71" s="4" t="e">
        <f>('Per Capita Nominal'!BT71*'Per Capita Nominal'!BT$75)/$B$4</f>
        <v>#N/A</v>
      </c>
      <c r="BT71" s="4" t="e">
        <f>('Per Capita Nominal'!BU71*'Per Capita Nominal'!BU$75)/$B$4</f>
        <v>#N/A</v>
      </c>
      <c r="BU71" s="4" t="e">
        <f>('Per Capita Nominal'!BV71*'Per Capita Nominal'!BV$75)/$B$4</f>
        <v>#N/A</v>
      </c>
      <c r="BV71" s="4" t="e">
        <f>('Per Capita Nominal'!BW71*'Per Capita Nominal'!BW$75)/$B$4</f>
        <v>#N/A</v>
      </c>
      <c r="BW71" s="4" t="e">
        <f>('Per Capita Nominal'!BX71*'Per Capita Nominal'!BX$75)/$B$4</f>
        <v>#N/A</v>
      </c>
      <c r="BX71" s="4" t="e">
        <f>('Per Capita Nominal'!BY71*'Per Capita Nominal'!BY$75)/$B$4</f>
        <v>#N/A</v>
      </c>
      <c r="BY71" s="4" t="e">
        <f>('Per Capita Nominal'!BZ71*'Per Capita Nominal'!BZ$75)/$B$4</f>
        <v>#N/A</v>
      </c>
      <c r="BZ71" s="4" t="e">
        <f>('Per Capita Nominal'!CA71*'Per Capita Nominal'!CA$75)/$B$4</f>
        <v>#N/A</v>
      </c>
      <c r="CA71" s="4" t="e">
        <f>('Per Capita Nominal'!CB71*'Per Capita Nominal'!CB$75)/$B$4</f>
        <v>#N/A</v>
      </c>
      <c r="CB71" s="4" t="e">
        <f>('Per Capita Nominal'!CC71*'Per Capita Nominal'!CC$75)/$B$4</f>
        <v>#N/A</v>
      </c>
      <c r="CC71" s="4" t="e">
        <f>('Per Capita Nominal'!CD71*'Per Capita Nominal'!CD$75)/$B$4</f>
        <v>#N/A</v>
      </c>
      <c r="CD71" s="4" t="e">
        <f>('Per Capita Nominal'!CE71*'Per Capita Nominal'!CE$75)/$B$4</f>
        <v>#N/A</v>
      </c>
      <c r="CE71" s="4" t="e">
        <f>('Per Capita Nominal'!CF71*'Per Capita Nominal'!CF$75)/$B$4</f>
        <v>#N/A</v>
      </c>
      <c r="CF71" s="4" t="e">
        <f>('Per Capita Nominal'!CG71*'Per Capita Nominal'!CG$75)/$B$4</f>
        <v>#N/A</v>
      </c>
      <c r="CG71" s="4" t="e">
        <f>('Per Capita Nominal'!CH71*'Per Capita Nominal'!CH$75)/$B$4</f>
        <v>#N/A</v>
      </c>
      <c r="CH71" s="4" t="e">
        <f>('Per Capita Nominal'!CI71*'Per Capita Nominal'!CI$75)/$B$4</f>
        <v>#N/A</v>
      </c>
      <c r="CI71" s="4" t="e">
        <f>('Per Capita Nominal'!CJ71*'Per Capita Nominal'!CJ$75)/$B$4</f>
        <v>#N/A</v>
      </c>
      <c r="CJ71" s="4" t="e">
        <f>('Per Capita Nominal'!CK71*'Per Capita Nominal'!CK$75)/$B$4</f>
        <v>#N/A</v>
      </c>
      <c r="CK71" s="4" t="e">
        <f>('Per Capita Nominal'!CL71*'Per Capita Nominal'!CL$75)/$B$4</f>
        <v>#N/A</v>
      </c>
      <c r="CL71" s="4" t="e">
        <f>('Per Capita Nominal'!CM71*'Per Capita Nominal'!CM$75)/$B$4</f>
        <v>#N/A</v>
      </c>
      <c r="CM71" s="4" t="e">
        <f>('Per Capita Nominal'!CN71*'Per Capita Nominal'!CN$75)/$B$4</f>
        <v>#N/A</v>
      </c>
      <c r="CN71" s="4" t="e">
        <f>('Per Capita Nominal'!CO71*'Per Capita Nominal'!CO$75)/$B$4</f>
        <v>#N/A</v>
      </c>
      <c r="CO71" s="4" t="e">
        <f>('Per Capita Nominal'!CP71*'Per Capita Nominal'!CP$75)/$B$4</f>
        <v>#N/A</v>
      </c>
    </row>
    <row r="72" spans="1:93" outlineLevel="3">
      <c r="A72" s="30" t="s">
        <v>428</v>
      </c>
      <c r="B72" s="4" t="e">
        <f t="shared" si="0"/>
        <v>#N/A</v>
      </c>
      <c r="C72" s="10" t="e">
        <f>('Per Capita Nominal'!D72*'Per Capita Nominal'!D$75)/$B$4</f>
        <v>#N/A</v>
      </c>
      <c r="D72" s="4" t="e">
        <f>('Per Capita Nominal'!E72*'Per Capita Nominal'!E$75)/$B$4</f>
        <v>#N/A</v>
      </c>
      <c r="E72" s="4" t="e">
        <f>('Per Capita Nominal'!F72*'Per Capita Nominal'!F$75)/$B$4</f>
        <v>#N/A</v>
      </c>
      <c r="F72" s="4" t="e">
        <f>('Per Capita Nominal'!G72*'Per Capita Nominal'!G$75)/$B$4</f>
        <v>#N/A</v>
      </c>
      <c r="G72" s="4" t="e">
        <f>('Per Capita Nominal'!H72*'Per Capita Nominal'!H$75)/$B$4</f>
        <v>#N/A</v>
      </c>
      <c r="H72" s="4" t="e">
        <f>('Per Capita Nominal'!I72*'Per Capita Nominal'!I$75)/$B$4</f>
        <v>#N/A</v>
      </c>
      <c r="I72" s="4" t="e">
        <f>('Per Capita Nominal'!J72*'Per Capita Nominal'!J$75)/$B$4</f>
        <v>#N/A</v>
      </c>
      <c r="J72" s="4" t="e">
        <f>('Per Capita Nominal'!K72*'Per Capita Nominal'!K$75)/$B$4</f>
        <v>#N/A</v>
      </c>
      <c r="K72" s="4" t="e">
        <f>('Per Capita Nominal'!L72*'Per Capita Nominal'!L$75)/$B$4</f>
        <v>#N/A</v>
      </c>
      <c r="L72" s="4" t="e">
        <f>('Per Capita Nominal'!M72*'Per Capita Nominal'!M$75)/$B$4</f>
        <v>#N/A</v>
      </c>
      <c r="M72" s="4" t="e">
        <f>('Per Capita Nominal'!N72*'Per Capita Nominal'!N$75)/$B$4</f>
        <v>#N/A</v>
      </c>
      <c r="N72" s="4" t="e">
        <f>('Per Capita Nominal'!O72*'Per Capita Nominal'!O$75)/$B$4</f>
        <v>#N/A</v>
      </c>
      <c r="O72" s="4" t="e">
        <f>('Per Capita Nominal'!P72*'Per Capita Nominal'!P$75)/$B$4</f>
        <v>#N/A</v>
      </c>
      <c r="P72" s="4" t="e">
        <f>('Per Capita Nominal'!Q72*'Per Capita Nominal'!Q$75)/$B$4</f>
        <v>#N/A</v>
      </c>
      <c r="Q72" s="4" t="e">
        <f>('Per Capita Nominal'!R72*'Per Capita Nominal'!R$75)/$B$4</f>
        <v>#N/A</v>
      </c>
      <c r="R72" s="4" t="e">
        <f>('Per Capita Nominal'!S72*'Per Capita Nominal'!S$75)/$B$4</f>
        <v>#N/A</v>
      </c>
      <c r="S72" s="4" t="e">
        <f>('Per Capita Nominal'!T72*'Per Capita Nominal'!T$75)/$B$4</f>
        <v>#N/A</v>
      </c>
      <c r="T72" s="4" t="e">
        <f>('Per Capita Nominal'!U72*'Per Capita Nominal'!U$75)/$B$4</f>
        <v>#N/A</v>
      </c>
      <c r="U72" s="4" t="e">
        <f>('Per Capita Nominal'!V72*'Per Capita Nominal'!V$75)/$B$4</f>
        <v>#N/A</v>
      </c>
      <c r="V72" s="4" t="e">
        <f>('Per Capita Nominal'!W72*'Per Capita Nominal'!W$75)/$B$4</f>
        <v>#N/A</v>
      </c>
      <c r="W72" s="4" t="e">
        <f>('Per Capita Nominal'!X72*'Per Capita Nominal'!X$75)/$B$4</f>
        <v>#N/A</v>
      </c>
      <c r="X72" s="4" t="e">
        <f>('Per Capita Nominal'!Y72*'Per Capita Nominal'!Y$75)/$B$4</f>
        <v>#N/A</v>
      </c>
      <c r="Y72" s="4" t="e">
        <f>('Per Capita Nominal'!Z72*'Per Capita Nominal'!Z$75)/$B$4</f>
        <v>#N/A</v>
      </c>
      <c r="Z72" s="4" t="e">
        <f>('Per Capita Nominal'!AA72*'Per Capita Nominal'!AA$75)/$B$4</f>
        <v>#N/A</v>
      </c>
      <c r="AA72" s="4" t="e">
        <f>('Per Capita Nominal'!AB72*'Per Capita Nominal'!AB$75)/$B$4</f>
        <v>#N/A</v>
      </c>
      <c r="AB72" s="4" t="e">
        <f>('Per Capita Nominal'!AC72*'Per Capita Nominal'!AC$75)/$B$4</f>
        <v>#N/A</v>
      </c>
      <c r="AC72" s="4" t="e">
        <f>('Per Capita Nominal'!AD72*'Per Capita Nominal'!AD$75)/$B$4</f>
        <v>#N/A</v>
      </c>
      <c r="AD72" s="4" t="e">
        <f>('Per Capita Nominal'!AE72*'Per Capita Nominal'!AE$75)/$B$4</f>
        <v>#N/A</v>
      </c>
      <c r="AE72" s="4" t="e">
        <f>('Per Capita Nominal'!AF72*'Per Capita Nominal'!AF$75)/$B$4</f>
        <v>#N/A</v>
      </c>
      <c r="AF72" s="4" t="e">
        <f>('Per Capita Nominal'!AG72*'Per Capita Nominal'!AG$75)/$B$4</f>
        <v>#N/A</v>
      </c>
      <c r="AG72" s="4" t="e">
        <f>('Per Capita Nominal'!AH72*'Per Capita Nominal'!AH$75)/$B$4</f>
        <v>#N/A</v>
      </c>
      <c r="AH72" s="4" t="e">
        <f>('Per Capita Nominal'!AI72*'Per Capita Nominal'!AI$75)/$B$4</f>
        <v>#N/A</v>
      </c>
      <c r="AI72" s="4" t="e">
        <f>('Per Capita Nominal'!AJ72*'Per Capita Nominal'!AJ$75)/$B$4</f>
        <v>#N/A</v>
      </c>
      <c r="AJ72" s="4" t="e">
        <f>('Per Capita Nominal'!AK72*'Per Capita Nominal'!AK$75)/$B$4</f>
        <v>#N/A</v>
      </c>
      <c r="AK72" s="4" t="e">
        <f>('Per Capita Nominal'!AL72*'Per Capita Nominal'!AL$75)/$B$4</f>
        <v>#N/A</v>
      </c>
      <c r="AL72" s="4" t="e">
        <f>('Per Capita Nominal'!AM72*'Per Capita Nominal'!AM$75)/$B$4</f>
        <v>#N/A</v>
      </c>
      <c r="AM72" s="4" t="e">
        <f>('Per Capita Nominal'!AN72*'Per Capita Nominal'!AN$75)/$B$4</f>
        <v>#N/A</v>
      </c>
      <c r="AN72" s="4" t="e">
        <f>('Per Capita Nominal'!AO72*'Per Capita Nominal'!AO$75)/$B$4</f>
        <v>#N/A</v>
      </c>
      <c r="AO72" s="4" t="e">
        <f>('Per Capita Nominal'!AP72*'Per Capita Nominal'!AP$75)/$B$4</f>
        <v>#N/A</v>
      </c>
      <c r="AP72" s="4" t="e">
        <f>('Per Capita Nominal'!AQ72*'Per Capita Nominal'!AQ$75)/$B$4</f>
        <v>#N/A</v>
      </c>
      <c r="AQ72" s="4" t="e">
        <f>('Per Capita Nominal'!AR72*'Per Capita Nominal'!AR$75)/$B$4</f>
        <v>#N/A</v>
      </c>
      <c r="AR72" s="4" t="e">
        <f>('Per Capita Nominal'!AS72*'Per Capita Nominal'!AS$75)/$B$4</f>
        <v>#N/A</v>
      </c>
      <c r="AS72" s="4" t="e">
        <f>('Per Capita Nominal'!AT72*'Per Capita Nominal'!AT$75)/$B$4</f>
        <v>#N/A</v>
      </c>
      <c r="AT72" s="4" t="e">
        <f>('Per Capita Nominal'!AU72*'Per Capita Nominal'!AU$75)/$B$4</f>
        <v>#N/A</v>
      </c>
      <c r="AU72" s="4" t="e">
        <f>('Per Capita Nominal'!AV72*'Per Capita Nominal'!AV$75)/$B$4</f>
        <v>#N/A</v>
      </c>
      <c r="AV72" s="4" t="e">
        <f>('Per Capita Nominal'!AW72*'Per Capita Nominal'!AW$75)/$B$4</f>
        <v>#N/A</v>
      </c>
      <c r="AW72" s="4" t="e">
        <f>('Per Capita Nominal'!AX72*'Per Capita Nominal'!AX$75)/$B$4</f>
        <v>#N/A</v>
      </c>
      <c r="AX72" s="4" t="e">
        <f>('Per Capita Nominal'!AY72*'Per Capita Nominal'!AY$75)/$B$4</f>
        <v>#N/A</v>
      </c>
      <c r="AY72" s="4" t="e">
        <f>('Per Capita Nominal'!AZ72*'Per Capita Nominal'!AZ$75)/$B$4</f>
        <v>#N/A</v>
      </c>
      <c r="AZ72" s="4" t="e">
        <f>('Per Capita Nominal'!BA72*'Per Capita Nominal'!BA$75)/$B$4</f>
        <v>#N/A</v>
      </c>
      <c r="BA72" s="4" t="e">
        <f>('Per Capita Nominal'!BB72*'Per Capita Nominal'!BB$75)/$B$4</f>
        <v>#N/A</v>
      </c>
      <c r="BB72" s="4" t="e">
        <f>('Per Capita Nominal'!BC72*'Per Capita Nominal'!BC$75)/$B$4</f>
        <v>#N/A</v>
      </c>
      <c r="BC72" s="4" t="e">
        <f>('Per Capita Nominal'!BD72*'Per Capita Nominal'!BD$75)/$B$4</f>
        <v>#N/A</v>
      </c>
      <c r="BD72" s="4" t="e">
        <f>('Per Capita Nominal'!BE72*'Per Capita Nominal'!BE$75)/$B$4</f>
        <v>#N/A</v>
      </c>
      <c r="BE72" s="4" t="e">
        <f>('Per Capita Nominal'!BF72*'Per Capita Nominal'!BF$75)/$B$4</f>
        <v>#N/A</v>
      </c>
      <c r="BF72" s="4" t="e">
        <f>('Per Capita Nominal'!BG72*'Per Capita Nominal'!BG$75)/$B$4</f>
        <v>#N/A</v>
      </c>
      <c r="BG72" s="4" t="e">
        <f>('Per Capita Nominal'!BH72*'Per Capita Nominal'!BH$75)/$B$4</f>
        <v>#N/A</v>
      </c>
      <c r="BH72" s="4" t="e">
        <f>('Per Capita Nominal'!BI72*'Per Capita Nominal'!BI$75)/$B$4</f>
        <v>#N/A</v>
      </c>
      <c r="BI72" s="4" t="e">
        <f>('Per Capita Nominal'!BJ72*'Per Capita Nominal'!BJ$75)/$B$4</f>
        <v>#N/A</v>
      </c>
      <c r="BJ72" s="4" t="e">
        <f>('Per Capita Nominal'!BK72*'Per Capita Nominal'!BK$75)/$B$4</f>
        <v>#N/A</v>
      </c>
      <c r="BK72" s="4" t="e">
        <f>('Per Capita Nominal'!BL72*'Per Capita Nominal'!BL$75)/$B$4</f>
        <v>#N/A</v>
      </c>
      <c r="BL72" s="4" t="e">
        <f>('Per Capita Nominal'!BM72*'Per Capita Nominal'!BM$75)/$B$4</f>
        <v>#N/A</v>
      </c>
      <c r="BM72" s="4" t="e">
        <f>('Per Capita Nominal'!BN72*'Per Capita Nominal'!BN$75)/$B$4</f>
        <v>#N/A</v>
      </c>
      <c r="BN72" s="4" t="e">
        <f>('Per Capita Nominal'!BO72*'Per Capita Nominal'!BO$75)/$B$4</f>
        <v>#N/A</v>
      </c>
      <c r="BO72" s="4" t="e">
        <f>('Per Capita Nominal'!BP72*'Per Capita Nominal'!BP$75)/$B$4</f>
        <v>#N/A</v>
      </c>
      <c r="BP72" s="4" t="e">
        <f>('Per Capita Nominal'!BQ72*'Per Capita Nominal'!BQ$75)/$B$4</f>
        <v>#N/A</v>
      </c>
      <c r="BQ72" s="4" t="e">
        <f>('Per Capita Nominal'!BR72*'Per Capita Nominal'!BR$75)/$B$4</f>
        <v>#N/A</v>
      </c>
      <c r="BR72" s="4" t="e">
        <f>('Per Capita Nominal'!BS72*'Per Capita Nominal'!BS$75)/$B$4</f>
        <v>#N/A</v>
      </c>
      <c r="BS72" s="4" t="e">
        <f>('Per Capita Nominal'!BT72*'Per Capita Nominal'!BT$75)/$B$4</f>
        <v>#N/A</v>
      </c>
      <c r="BT72" s="4" t="e">
        <f>('Per Capita Nominal'!BU72*'Per Capita Nominal'!BU$75)/$B$4</f>
        <v>#N/A</v>
      </c>
      <c r="BU72" s="4" t="e">
        <f>('Per Capita Nominal'!BV72*'Per Capita Nominal'!BV$75)/$B$4</f>
        <v>#N/A</v>
      </c>
      <c r="BV72" s="4" t="e">
        <f>('Per Capita Nominal'!BW72*'Per Capita Nominal'!BW$75)/$B$4</f>
        <v>#N/A</v>
      </c>
      <c r="BW72" s="4" t="e">
        <f>('Per Capita Nominal'!BX72*'Per Capita Nominal'!BX$75)/$B$4</f>
        <v>#N/A</v>
      </c>
      <c r="BX72" s="4" t="e">
        <f>('Per Capita Nominal'!BY72*'Per Capita Nominal'!BY$75)/$B$4</f>
        <v>#N/A</v>
      </c>
      <c r="BY72" s="4" t="e">
        <f>('Per Capita Nominal'!BZ72*'Per Capita Nominal'!BZ$75)/$B$4</f>
        <v>#N/A</v>
      </c>
      <c r="BZ72" s="4" t="e">
        <f>('Per Capita Nominal'!CA72*'Per Capita Nominal'!CA$75)/$B$4</f>
        <v>#N/A</v>
      </c>
      <c r="CA72" s="4" t="e">
        <f>('Per Capita Nominal'!CB72*'Per Capita Nominal'!CB$75)/$B$4</f>
        <v>#N/A</v>
      </c>
      <c r="CB72" s="4" t="e">
        <f>('Per Capita Nominal'!CC72*'Per Capita Nominal'!CC$75)/$B$4</f>
        <v>#N/A</v>
      </c>
      <c r="CC72" s="4" t="e">
        <f>('Per Capita Nominal'!CD72*'Per Capita Nominal'!CD$75)/$B$4</f>
        <v>#N/A</v>
      </c>
      <c r="CD72" s="4" t="e">
        <f>('Per Capita Nominal'!CE72*'Per Capita Nominal'!CE$75)/$B$4</f>
        <v>#N/A</v>
      </c>
      <c r="CE72" s="4" t="e">
        <f>('Per Capita Nominal'!CF72*'Per Capita Nominal'!CF$75)/$B$4</f>
        <v>#N/A</v>
      </c>
      <c r="CF72" s="4" t="e">
        <f>('Per Capita Nominal'!CG72*'Per Capita Nominal'!CG$75)/$B$4</f>
        <v>#N/A</v>
      </c>
      <c r="CG72" s="4" t="e">
        <f>('Per Capita Nominal'!CH72*'Per Capita Nominal'!CH$75)/$B$4</f>
        <v>#N/A</v>
      </c>
      <c r="CH72" s="4" t="e">
        <f>('Per Capita Nominal'!CI72*'Per Capita Nominal'!CI$75)/$B$4</f>
        <v>#N/A</v>
      </c>
      <c r="CI72" s="4" t="e">
        <f>('Per Capita Nominal'!CJ72*'Per Capita Nominal'!CJ$75)/$B$4</f>
        <v>#N/A</v>
      </c>
      <c r="CJ72" s="4" t="e">
        <f>('Per Capita Nominal'!CK72*'Per Capita Nominal'!CK$75)/$B$4</f>
        <v>#N/A</v>
      </c>
      <c r="CK72" s="4" t="e">
        <f>('Per Capita Nominal'!CL72*'Per Capita Nominal'!CL$75)/$B$4</f>
        <v>#N/A</v>
      </c>
      <c r="CL72" s="4" t="e">
        <f>('Per Capita Nominal'!CM72*'Per Capita Nominal'!CM$75)/$B$4</f>
        <v>#N/A</v>
      </c>
      <c r="CM72" s="4" t="e">
        <f>('Per Capita Nominal'!CN72*'Per Capita Nominal'!CN$75)/$B$4</f>
        <v>#N/A</v>
      </c>
      <c r="CN72" s="4" t="e">
        <f>('Per Capita Nominal'!CO72*'Per Capita Nominal'!CO$75)/$B$4</f>
        <v>#N/A</v>
      </c>
      <c r="CO72" s="4" t="e">
        <f>('Per Capita Nominal'!CP72*'Per Capita Nominal'!CP$75)/$B$4</f>
        <v>#N/A</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112" customFormat="1" ht="18.75">
      <c r="A1" s="132" t="str">
        <f xml:space="preserve"> "Table 5. Annual aggregate flows," &amp; " (USD), " &amp; Input!A2 &amp; " , " &amp; Input!B2</f>
        <v xml:space="preserve">Table 5. Annual aggregate flows, (USD),  , </v>
      </c>
      <c r="B1" s="111"/>
      <c r="D1" s="238" t="s">
        <v>423</v>
      </c>
    </row>
    <row r="2" spans="1:94" s="118" customFormat="1">
      <c r="A2" s="120" t="str">
        <f xml:space="preserve"> "Converting " &amp; Input2!B1 &amp; " to US dollars based on"</f>
        <v>Converting  to US dollars based on</v>
      </c>
      <c r="B2" s="129" t="s">
        <v>303</v>
      </c>
    </row>
    <row r="3" spans="1:94" s="118" customFormat="1">
      <c r="A3" s="120" t="str">
        <f xml:space="preserve"> "purchasing power parity (PPP) ratios for " &amp; Input!B2</f>
        <v xml:space="preserve">purchasing power parity (PPP) ratios for </v>
      </c>
      <c r="B3" s="130" t="e">
        <f>'Per Capita PPP'!B4</f>
        <v>#N/A</v>
      </c>
    </row>
    <row r="4" spans="1:94" s="118" customFormat="1">
      <c r="A4" s="121" t="s">
        <v>2</v>
      </c>
      <c r="B4" s="124">
        <f>Input2!B3</f>
        <v>0</v>
      </c>
    </row>
    <row r="5" spans="1:94" s="113" customFormat="1" ht="18.75">
      <c r="A5" s="198" t="str">
        <f>"Version " &amp; Input2!B5</f>
        <v xml:space="preserve">Version </v>
      </c>
      <c r="B5" s="114" t="s">
        <v>45</v>
      </c>
      <c r="C5" s="114">
        <v>0</v>
      </c>
      <c r="D5" s="114">
        <v>1</v>
      </c>
      <c r="E5" s="114">
        <v>2</v>
      </c>
      <c r="F5" s="114">
        <v>3</v>
      </c>
      <c r="G5" s="114">
        <v>4</v>
      </c>
      <c r="H5" s="114">
        <v>5</v>
      </c>
      <c r="I5" s="114">
        <v>6</v>
      </c>
      <c r="J5" s="114">
        <v>7</v>
      </c>
      <c r="K5" s="114">
        <v>8</v>
      </c>
      <c r="L5" s="114">
        <v>9</v>
      </c>
      <c r="M5" s="114">
        <v>10</v>
      </c>
      <c r="N5" s="114">
        <v>11</v>
      </c>
      <c r="O5" s="114">
        <v>12</v>
      </c>
      <c r="P5" s="114">
        <v>13</v>
      </c>
      <c r="Q5" s="114">
        <v>14</v>
      </c>
      <c r="R5" s="114">
        <v>15</v>
      </c>
      <c r="S5" s="114">
        <v>16</v>
      </c>
      <c r="T5" s="114">
        <v>17</v>
      </c>
      <c r="U5" s="114">
        <v>18</v>
      </c>
      <c r="V5" s="114">
        <v>19</v>
      </c>
      <c r="W5" s="114">
        <v>20</v>
      </c>
      <c r="X5" s="114">
        <v>21</v>
      </c>
      <c r="Y5" s="114">
        <v>22</v>
      </c>
      <c r="Z5" s="114">
        <v>23</v>
      </c>
      <c r="AA5" s="114">
        <v>24</v>
      </c>
      <c r="AB5" s="114">
        <v>25</v>
      </c>
      <c r="AC5" s="114">
        <v>26</v>
      </c>
      <c r="AD5" s="114">
        <v>27</v>
      </c>
      <c r="AE5" s="114">
        <v>28</v>
      </c>
      <c r="AF5" s="114">
        <v>29</v>
      </c>
      <c r="AG5" s="114">
        <v>30</v>
      </c>
      <c r="AH5" s="114">
        <v>31</v>
      </c>
      <c r="AI5" s="114">
        <v>32</v>
      </c>
      <c r="AJ5" s="114">
        <v>33</v>
      </c>
      <c r="AK5" s="114">
        <v>34</v>
      </c>
      <c r="AL5" s="114">
        <v>35</v>
      </c>
      <c r="AM5" s="114">
        <v>36</v>
      </c>
      <c r="AN5" s="114">
        <v>37</v>
      </c>
      <c r="AO5" s="114">
        <v>38</v>
      </c>
      <c r="AP5" s="114">
        <v>39</v>
      </c>
      <c r="AQ5" s="114">
        <v>40</v>
      </c>
      <c r="AR5" s="114">
        <v>41</v>
      </c>
      <c r="AS5" s="114">
        <v>42</v>
      </c>
      <c r="AT5" s="114">
        <v>43</v>
      </c>
      <c r="AU5" s="114">
        <v>44</v>
      </c>
      <c r="AV5" s="114">
        <v>45</v>
      </c>
      <c r="AW5" s="114">
        <v>46</v>
      </c>
      <c r="AX5" s="114">
        <v>47</v>
      </c>
      <c r="AY5" s="114">
        <v>48</v>
      </c>
      <c r="AZ5" s="114">
        <v>49</v>
      </c>
      <c r="BA5" s="114">
        <v>50</v>
      </c>
      <c r="BB5" s="114">
        <v>51</v>
      </c>
      <c r="BC5" s="114">
        <v>52</v>
      </c>
      <c r="BD5" s="114">
        <v>53</v>
      </c>
      <c r="BE5" s="114">
        <v>54</v>
      </c>
      <c r="BF5" s="114">
        <v>55</v>
      </c>
      <c r="BG5" s="114">
        <v>56</v>
      </c>
      <c r="BH5" s="114">
        <v>57</v>
      </c>
      <c r="BI5" s="114">
        <v>58</v>
      </c>
      <c r="BJ5" s="114">
        <v>59</v>
      </c>
      <c r="BK5" s="114">
        <v>60</v>
      </c>
      <c r="BL5" s="114">
        <v>61</v>
      </c>
      <c r="BM5" s="114">
        <v>62</v>
      </c>
      <c r="BN5" s="114">
        <v>63</v>
      </c>
      <c r="BO5" s="114">
        <v>64</v>
      </c>
      <c r="BP5" s="114">
        <v>65</v>
      </c>
      <c r="BQ5" s="114">
        <v>66</v>
      </c>
      <c r="BR5" s="114">
        <v>67</v>
      </c>
      <c r="BS5" s="114">
        <v>68</v>
      </c>
      <c r="BT5" s="114">
        <v>69</v>
      </c>
      <c r="BU5" s="114">
        <v>70</v>
      </c>
      <c r="BV5" s="114">
        <v>71</v>
      </c>
      <c r="BW5" s="114">
        <v>72</v>
      </c>
      <c r="BX5" s="114">
        <v>73</v>
      </c>
      <c r="BY5" s="114">
        <v>74</v>
      </c>
      <c r="BZ5" s="114">
        <v>75</v>
      </c>
      <c r="CA5" s="114">
        <v>76</v>
      </c>
      <c r="CB5" s="114">
        <v>77</v>
      </c>
      <c r="CC5" s="114">
        <v>78</v>
      </c>
      <c r="CD5" s="114">
        <v>79</v>
      </c>
      <c r="CE5" s="114">
        <v>80</v>
      </c>
      <c r="CF5" s="114">
        <v>81</v>
      </c>
      <c r="CG5" s="114">
        <v>82</v>
      </c>
      <c r="CH5" s="114">
        <v>83</v>
      </c>
      <c r="CI5" s="114">
        <v>84</v>
      </c>
      <c r="CJ5" s="114">
        <v>85</v>
      </c>
      <c r="CK5" s="114">
        <v>86</v>
      </c>
      <c r="CL5" s="114">
        <v>87</v>
      </c>
      <c r="CM5" s="114">
        <v>88</v>
      </c>
      <c r="CN5" s="114">
        <v>89</v>
      </c>
      <c r="CO5" s="114" t="s">
        <v>3</v>
      </c>
      <c r="CP5" s="114"/>
    </row>
    <row r="6" spans="1:94">
      <c r="A6" s="3" t="s">
        <v>4</v>
      </c>
      <c r="B6" s="4" t="e">
        <f>'Aggregate Nominal'!B6/'Aggregate PPP'!$B$3</f>
        <v>#N/A</v>
      </c>
      <c r="C6" s="10" t="e">
        <f>'Aggregate Nominal'!C6/'Aggregate PPP'!$B$3</f>
        <v>#N/A</v>
      </c>
      <c r="D6" s="4" t="e">
        <f>'Aggregate Nominal'!D6/'Aggregate PPP'!$B$3</f>
        <v>#N/A</v>
      </c>
      <c r="E6" s="4" t="e">
        <f>'Aggregate Nominal'!E6/'Aggregate PPP'!$B$3</f>
        <v>#N/A</v>
      </c>
      <c r="F6" s="4" t="e">
        <f>'Aggregate Nominal'!F6/'Aggregate PPP'!$B$3</f>
        <v>#N/A</v>
      </c>
      <c r="G6" s="4" t="e">
        <f>'Aggregate Nominal'!G6/'Aggregate PPP'!$B$3</f>
        <v>#N/A</v>
      </c>
      <c r="H6" s="4" t="e">
        <f>'Aggregate Nominal'!H6/'Aggregate PPP'!$B$3</f>
        <v>#N/A</v>
      </c>
      <c r="I6" s="4" t="e">
        <f>'Aggregate Nominal'!I6/'Aggregate PPP'!$B$3</f>
        <v>#N/A</v>
      </c>
      <c r="J6" s="4" t="e">
        <f>'Aggregate Nominal'!J6/'Aggregate PPP'!$B$3</f>
        <v>#N/A</v>
      </c>
      <c r="K6" s="4" t="e">
        <f>'Aggregate Nominal'!K6/'Aggregate PPP'!$B$3</f>
        <v>#N/A</v>
      </c>
      <c r="L6" s="4" t="e">
        <f>'Aggregate Nominal'!L6/'Aggregate PPP'!$B$3</f>
        <v>#N/A</v>
      </c>
      <c r="M6" s="4" t="e">
        <f>'Aggregate Nominal'!M6/'Aggregate PPP'!$B$3</f>
        <v>#N/A</v>
      </c>
      <c r="N6" s="4" t="e">
        <f>'Aggregate Nominal'!N6/'Aggregate PPP'!$B$3</f>
        <v>#N/A</v>
      </c>
      <c r="O6" s="4" t="e">
        <f>'Aggregate Nominal'!O6/'Aggregate PPP'!$B$3</f>
        <v>#N/A</v>
      </c>
      <c r="P6" s="4" t="e">
        <f>'Aggregate Nominal'!P6/'Aggregate PPP'!$B$3</f>
        <v>#N/A</v>
      </c>
      <c r="Q6" s="4" t="e">
        <f>'Aggregate Nominal'!Q6/'Aggregate PPP'!$B$3</f>
        <v>#N/A</v>
      </c>
      <c r="R6" s="4" t="e">
        <f>'Aggregate Nominal'!R6/'Aggregate PPP'!$B$3</f>
        <v>#N/A</v>
      </c>
      <c r="S6" s="4" t="e">
        <f>'Aggregate Nominal'!S6/'Aggregate PPP'!$B$3</f>
        <v>#N/A</v>
      </c>
      <c r="T6" s="4" t="e">
        <f>'Aggregate Nominal'!T6/'Aggregate PPP'!$B$3</f>
        <v>#N/A</v>
      </c>
      <c r="U6" s="4" t="e">
        <f>'Aggregate Nominal'!U6/'Aggregate PPP'!$B$3</f>
        <v>#N/A</v>
      </c>
      <c r="V6" s="4" t="e">
        <f>'Aggregate Nominal'!V6/'Aggregate PPP'!$B$3</f>
        <v>#N/A</v>
      </c>
      <c r="W6" s="4" t="e">
        <f>'Aggregate Nominal'!W6/'Aggregate PPP'!$B$3</f>
        <v>#N/A</v>
      </c>
      <c r="X6" s="4" t="e">
        <f>'Aggregate Nominal'!X6/'Aggregate PPP'!$B$3</f>
        <v>#N/A</v>
      </c>
      <c r="Y6" s="4" t="e">
        <f>'Aggregate Nominal'!Y6/'Aggregate PPP'!$B$3</f>
        <v>#N/A</v>
      </c>
      <c r="Z6" s="4" t="e">
        <f>'Aggregate Nominal'!Z6/'Aggregate PPP'!$B$3</f>
        <v>#N/A</v>
      </c>
      <c r="AA6" s="4" t="e">
        <f>'Aggregate Nominal'!AA6/'Aggregate PPP'!$B$3</f>
        <v>#N/A</v>
      </c>
      <c r="AB6" s="4" t="e">
        <f>'Aggregate Nominal'!AB6/'Aggregate PPP'!$B$3</f>
        <v>#N/A</v>
      </c>
      <c r="AC6" s="4" t="e">
        <f>'Aggregate Nominal'!AC6/'Aggregate PPP'!$B$3</f>
        <v>#N/A</v>
      </c>
      <c r="AD6" s="4" t="e">
        <f>'Aggregate Nominal'!AD6/'Aggregate PPP'!$B$3</f>
        <v>#N/A</v>
      </c>
      <c r="AE6" s="4" t="e">
        <f>'Aggregate Nominal'!AE6/'Aggregate PPP'!$B$3</f>
        <v>#N/A</v>
      </c>
      <c r="AF6" s="4" t="e">
        <f>'Aggregate Nominal'!AF6/'Aggregate PPP'!$B$3</f>
        <v>#N/A</v>
      </c>
      <c r="AG6" s="4" t="e">
        <f>'Aggregate Nominal'!AG6/'Aggregate PPP'!$B$3</f>
        <v>#N/A</v>
      </c>
      <c r="AH6" s="4" t="e">
        <f>'Aggregate Nominal'!AH6/'Aggregate PPP'!$B$3</f>
        <v>#N/A</v>
      </c>
      <c r="AI6" s="4" t="e">
        <f>'Aggregate Nominal'!AI6/'Aggregate PPP'!$B$3</f>
        <v>#N/A</v>
      </c>
      <c r="AJ6" s="4" t="e">
        <f>'Aggregate Nominal'!AJ6/'Aggregate PPP'!$B$3</f>
        <v>#N/A</v>
      </c>
      <c r="AK6" s="4" t="e">
        <f>'Aggregate Nominal'!AK6/'Aggregate PPP'!$B$3</f>
        <v>#N/A</v>
      </c>
      <c r="AL6" s="4" t="e">
        <f>'Aggregate Nominal'!AL6/'Aggregate PPP'!$B$3</f>
        <v>#N/A</v>
      </c>
      <c r="AM6" s="4" t="e">
        <f>'Aggregate Nominal'!AM6/'Aggregate PPP'!$B$3</f>
        <v>#N/A</v>
      </c>
      <c r="AN6" s="4" t="e">
        <f>'Aggregate Nominal'!AN6/'Aggregate PPP'!$B$3</f>
        <v>#N/A</v>
      </c>
      <c r="AO6" s="4" t="e">
        <f>'Aggregate Nominal'!AO6/'Aggregate PPP'!$B$3</f>
        <v>#N/A</v>
      </c>
      <c r="AP6" s="4" t="e">
        <f>'Aggregate Nominal'!AP6/'Aggregate PPP'!$B$3</f>
        <v>#N/A</v>
      </c>
      <c r="AQ6" s="4" t="e">
        <f>'Aggregate Nominal'!AQ6/'Aggregate PPP'!$B$3</f>
        <v>#N/A</v>
      </c>
      <c r="AR6" s="4" t="e">
        <f>'Aggregate Nominal'!AR6/'Aggregate PPP'!$B$3</f>
        <v>#N/A</v>
      </c>
      <c r="AS6" s="4" t="e">
        <f>'Aggregate Nominal'!AS6/'Aggregate PPP'!$B$3</f>
        <v>#N/A</v>
      </c>
      <c r="AT6" s="4" t="e">
        <f>'Aggregate Nominal'!AT6/'Aggregate PPP'!$B$3</f>
        <v>#N/A</v>
      </c>
      <c r="AU6" s="4" t="e">
        <f>'Aggregate Nominal'!AU6/'Aggregate PPP'!$B$3</f>
        <v>#N/A</v>
      </c>
      <c r="AV6" s="4" t="e">
        <f>'Aggregate Nominal'!AV6/'Aggregate PPP'!$B$3</f>
        <v>#N/A</v>
      </c>
      <c r="AW6" s="4" t="e">
        <f>'Aggregate Nominal'!AW6/'Aggregate PPP'!$B$3</f>
        <v>#N/A</v>
      </c>
      <c r="AX6" s="4" t="e">
        <f>'Aggregate Nominal'!AX6/'Aggregate PPP'!$B$3</f>
        <v>#N/A</v>
      </c>
      <c r="AY6" s="4" t="e">
        <f>'Aggregate Nominal'!AY6/'Aggregate PPP'!$B$3</f>
        <v>#N/A</v>
      </c>
      <c r="AZ6" s="4" t="e">
        <f>'Aggregate Nominal'!AZ6/'Aggregate PPP'!$B$3</f>
        <v>#N/A</v>
      </c>
      <c r="BA6" s="4" t="e">
        <f>'Aggregate Nominal'!BA6/'Aggregate PPP'!$B$3</f>
        <v>#N/A</v>
      </c>
      <c r="BB6" s="4" t="e">
        <f>'Aggregate Nominal'!BB6/'Aggregate PPP'!$B$3</f>
        <v>#N/A</v>
      </c>
      <c r="BC6" s="4" t="e">
        <f>'Aggregate Nominal'!BC6/'Aggregate PPP'!$B$3</f>
        <v>#N/A</v>
      </c>
      <c r="BD6" s="4" t="e">
        <f>'Aggregate Nominal'!BD6/'Aggregate PPP'!$B$3</f>
        <v>#N/A</v>
      </c>
      <c r="BE6" s="4" t="e">
        <f>'Aggregate Nominal'!BE6/'Aggregate PPP'!$B$3</f>
        <v>#N/A</v>
      </c>
      <c r="BF6" s="4" t="e">
        <f>'Aggregate Nominal'!BF6/'Aggregate PPP'!$B$3</f>
        <v>#N/A</v>
      </c>
      <c r="BG6" s="4" t="e">
        <f>'Aggregate Nominal'!BG6/'Aggregate PPP'!$B$3</f>
        <v>#N/A</v>
      </c>
      <c r="BH6" s="4" t="e">
        <f>'Aggregate Nominal'!BH6/'Aggregate PPP'!$B$3</f>
        <v>#N/A</v>
      </c>
      <c r="BI6" s="4" t="e">
        <f>'Aggregate Nominal'!BI6/'Aggregate PPP'!$B$3</f>
        <v>#N/A</v>
      </c>
      <c r="BJ6" s="4" t="e">
        <f>'Aggregate Nominal'!BJ6/'Aggregate PPP'!$B$3</f>
        <v>#N/A</v>
      </c>
      <c r="BK6" s="4" t="e">
        <f>'Aggregate Nominal'!BK6/'Aggregate PPP'!$B$3</f>
        <v>#N/A</v>
      </c>
      <c r="BL6" s="4" t="e">
        <f>'Aggregate Nominal'!BL6/'Aggregate PPP'!$B$3</f>
        <v>#N/A</v>
      </c>
      <c r="BM6" s="4" t="e">
        <f>'Aggregate Nominal'!BM6/'Aggregate PPP'!$B$3</f>
        <v>#N/A</v>
      </c>
      <c r="BN6" s="4" t="e">
        <f>'Aggregate Nominal'!BN6/'Aggregate PPP'!$B$3</f>
        <v>#N/A</v>
      </c>
      <c r="BO6" s="4" t="e">
        <f>'Aggregate Nominal'!BO6/'Aggregate PPP'!$B$3</f>
        <v>#N/A</v>
      </c>
      <c r="BP6" s="4" t="e">
        <f>'Aggregate Nominal'!BP6/'Aggregate PPP'!$B$3</f>
        <v>#N/A</v>
      </c>
      <c r="BQ6" s="4" t="e">
        <f>'Aggregate Nominal'!BQ6/'Aggregate PPP'!$B$3</f>
        <v>#N/A</v>
      </c>
      <c r="BR6" s="4" t="e">
        <f>'Aggregate Nominal'!BR6/'Aggregate PPP'!$B$3</f>
        <v>#N/A</v>
      </c>
      <c r="BS6" s="4" t="e">
        <f>'Aggregate Nominal'!BS6/'Aggregate PPP'!$B$3</f>
        <v>#N/A</v>
      </c>
      <c r="BT6" s="4" t="e">
        <f>'Aggregate Nominal'!BT6/'Aggregate PPP'!$B$3</f>
        <v>#N/A</v>
      </c>
      <c r="BU6" s="4" t="e">
        <f>'Aggregate Nominal'!BU6/'Aggregate PPP'!$B$3</f>
        <v>#N/A</v>
      </c>
      <c r="BV6" s="4" t="e">
        <f>'Aggregate Nominal'!BV6/'Aggregate PPP'!$B$3</f>
        <v>#N/A</v>
      </c>
      <c r="BW6" s="4" t="e">
        <f>'Aggregate Nominal'!BW6/'Aggregate PPP'!$B$3</f>
        <v>#N/A</v>
      </c>
      <c r="BX6" s="4" t="e">
        <f>'Aggregate Nominal'!BX6/'Aggregate PPP'!$B$3</f>
        <v>#N/A</v>
      </c>
      <c r="BY6" s="4" t="e">
        <f>'Aggregate Nominal'!BY6/'Aggregate PPP'!$B$3</f>
        <v>#N/A</v>
      </c>
      <c r="BZ6" s="4" t="e">
        <f>'Aggregate Nominal'!BZ6/'Aggregate PPP'!$B$3</f>
        <v>#N/A</v>
      </c>
      <c r="CA6" s="4" t="e">
        <f>'Aggregate Nominal'!CA6/'Aggregate PPP'!$B$3</f>
        <v>#N/A</v>
      </c>
      <c r="CB6" s="4" t="e">
        <f>'Aggregate Nominal'!CB6/'Aggregate PPP'!$B$3</f>
        <v>#N/A</v>
      </c>
      <c r="CC6" s="4" t="e">
        <f>'Aggregate Nominal'!CC6/'Aggregate PPP'!$B$3</f>
        <v>#N/A</v>
      </c>
      <c r="CD6" s="4" t="e">
        <f>'Aggregate Nominal'!CD6/'Aggregate PPP'!$B$3</f>
        <v>#N/A</v>
      </c>
      <c r="CE6" s="4" t="e">
        <f>'Aggregate Nominal'!CE6/'Aggregate PPP'!$B$3</f>
        <v>#N/A</v>
      </c>
      <c r="CF6" s="4" t="e">
        <f>'Aggregate Nominal'!CF6/'Aggregate PPP'!$B$3</f>
        <v>#N/A</v>
      </c>
      <c r="CG6" s="4" t="e">
        <f>'Aggregate Nominal'!CG6/'Aggregate PPP'!$B$3</f>
        <v>#N/A</v>
      </c>
      <c r="CH6" s="4" t="e">
        <f>'Aggregate Nominal'!CH6/'Aggregate PPP'!$B$3</f>
        <v>#N/A</v>
      </c>
      <c r="CI6" s="4" t="e">
        <f>'Aggregate Nominal'!CI6/'Aggregate PPP'!$B$3</f>
        <v>#N/A</v>
      </c>
      <c r="CJ6" s="4" t="e">
        <f>'Aggregate Nominal'!CJ6/'Aggregate PPP'!$B$3</f>
        <v>#N/A</v>
      </c>
      <c r="CK6" s="4" t="e">
        <f>'Aggregate Nominal'!CK6/'Aggregate PPP'!$B$3</f>
        <v>#N/A</v>
      </c>
      <c r="CL6" s="4" t="e">
        <f>'Aggregate Nominal'!CL6/'Aggregate PPP'!$B$3</f>
        <v>#N/A</v>
      </c>
      <c r="CM6" s="4" t="e">
        <f>'Aggregate Nominal'!CM6/'Aggregate PPP'!$B$3</f>
        <v>#N/A</v>
      </c>
      <c r="CN6" s="4" t="e">
        <f>'Aggregate Nominal'!CN6/'Aggregate PPP'!$B$3</f>
        <v>#N/A</v>
      </c>
      <c r="CO6" s="4" t="e">
        <f>'Aggregate Nominal'!CO6/'Aggregate PPP'!$B$3</f>
        <v>#N/A</v>
      </c>
    </row>
    <row r="7" spans="1:94" outlineLevel="1">
      <c r="A7" s="29" t="s">
        <v>5</v>
      </c>
      <c r="B7" s="4" t="e">
        <f>'Aggregate Nominal'!B7/'Aggregate PPP'!$B$3</f>
        <v>#N/A</v>
      </c>
      <c r="C7" s="10" t="e">
        <f>'Aggregate Nominal'!C7/'Aggregate PPP'!$B$3</f>
        <v>#N/A</v>
      </c>
      <c r="D7" s="4" t="e">
        <f>'Aggregate Nominal'!D7/'Aggregate PPP'!$B$3</f>
        <v>#N/A</v>
      </c>
      <c r="E7" s="4" t="e">
        <f>'Aggregate Nominal'!E7/'Aggregate PPP'!$B$3</f>
        <v>#N/A</v>
      </c>
      <c r="F7" s="4" t="e">
        <f>'Aggregate Nominal'!F7/'Aggregate PPP'!$B$3</f>
        <v>#N/A</v>
      </c>
      <c r="G7" s="4" t="e">
        <f>'Aggregate Nominal'!G7/'Aggregate PPP'!$B$3</f>
        <v>#N/A</v>
      </c>
      <c r="H7" s="4" t="e">
        <f>'Aggregate Nominal'!H7/'Aggregate PPP'!$B$3</f>
        <v>#N/A</v>
      </c>
      <c r="I7" s="4" t="e">
        <f>'Aggregate Nominal'!I7/'Aggregate PPP'!$B$3</f>
        <v>#N/A</v>
      </c>
      <c r="J7" s="4" t="e">
        <f>'Aggregate Nominal'!J7/'Aggregate PPP'!$B$3</f>
        <v>#N/A</v>
      </c>
      <c r="K7" s="4" t="e">
        <f>'Aggregate Nominal'!K7/'Aggregate PPP'!$B$3</f>
        <v>#N/A</v>
      </c>
      <c r="L7" s="4" t="e">
        <f>'Aggregate Nominal'!L7/'Aggregate PPP'!$B$3</f>
        <v>#N/A</v>
      </c>
      <c r="M7" s="4" t="e">
        <f>'Aggregate Nominal'!M7/'Aggregate PPP'!$B$3</f>
        <v>#N/A</v>
      </c>
      <c r="N7" s="4" t="e">
        <f>'Aggregate Nominal'!N7/'Aggregate PPP'!$B$3</f>
        <v>#N/A</v>
      </c>
      <c r="O7" s="4" t="e">
        <f>'Aggregate Nominal'!O7/'Aggregate PPP'!$B$3</f>
        <v>#N/A</v>
      </c>
      <c r="P7" s="4" t="e">
        <f>'Aggregate Nominal'!P7/'Aggregate PPP'!$B$3</f>
        <v>#N/A</v>
      </c>
      <c r="Q7" s="4" t="e">
        <f>'Aggregate Nominal'!Q7/'Aggregate PPP'!$B$3</f>
        <v>#N/A</v>
      </c>
      <c r="R7" s="4" t="e">
        <f>'Aggregate Nominal'!R7/'Aggregate PPP'!$B$3</f>
        <v>#N/A</v>
      </c>
      <c r="S7" s="4" t="e">
        <f>'Aggregate Nominal'!S7/'Aggregate PPP'!$B$3</f>
        <v>#N/A</v>
      </c>
      <c r="T7" s="4" t="e">
        <f>'Aggregate Nominal'!T7/'Aggregate PPP'!$B$3</f>
        <v>#N/A</v>
      </c>
      <c r="U7" s="4" t="e">
        <f>'Aggregate Nominal'!U7/'Aggregate PPP'!$B$3</f>
        <v>#N/A</v>
      </c>
      <c r="V7" s="4" t="e">
        <f>'Aggregate Nominal'!V7/'Aggregate PPP'!$B$3</f>
        <v>#N/A</v>
      </c>
      <c r="W7" s="4" t="e">
        <f>'Aggregate Nominal'!W7/'Aggregate PPP'!$B$3</f>
        <v>#N/A</v>
      </c>
      <c r="X7" s="4" t="e">
        <f>'Aggregate Nominal'!X7/'Aggregate PPP'!$B$3</f>
        <v>#N/A</v>
      </c>
      <c r="Y7" s="4" t="e">
        <f>'Aggregate Nominal'!Y7/'Aggregate PPP'!$B$3</f>
        <v>#N/A</v>
      </c>
      <c r="Z7" s="4" t="e">
        <f>'Aggregate Nominal'!Z7/'Aggregate PPP'!$B$3</f>
        <v>#N/A</v>
      </c>
      <c r="AA7" s="4" t="e">
        <f>'Aggregate Nominal'!AA7/'Aggregate PPP'!$B$3</f>
        <v>#N/A</v>
      </c>
      <c r="AB7" s="4" t="e">
        <f>'Aggregate Nominal'!AB7/'Aggregate PPP'!$B$3</f>
        <v>#N/A</v>
      </c>
      <c r="AC7" s="4" t="e">
        <f>'Aggregate Nominal'!AC7/'Aggregate PPP'!$B$3</f>
        <v>#N/A</v>
      </c>
      <c r="AD7" s="4" t="e">
        <f>'Aggregate Nominal'!AD7/'Aggregate PPP'!$B$3</f>
        <v>#N/A</v>
      </c>
      <c r="AE7" s="4" t="e">
        <f>'Aggregate Nominal'!AE7/'Aggregate PPP'!$B$3</f>
        <v>#N/A</v>
      </c>
      <c r="AF7" s="4" t="e">
        <f>'Aggregate Nominal'!AF7/'Aggregate PPP'!$B$3</f>
        <v>#N/A</v>
      </c>
      <c r="AG7" s="4" t="e">
        <f>'Aggregate Nominal'!AG7/'Aggregate PPP'!$B$3</f>
        <v>#N/A</v>
      </c>
      <c r="AH7" s="4" t="e">
        <f>'Aggregate Nominal'!AH7/'Aggregate PPP'!$B$3</f>
        <v>#N/A</v>
      </c>
      <c r="AI7" s="4" t="e">
        <f>'Aggregate Nominal'!AI7/'Aggregate PPP'!$B$3</f>
        <v>#N/A</v>
      </c>
      <c r="AJ7" s="4" t="e">
        <f>'Aggregate Nominal'!AJ7/'Aggregate PPP'!$B$3</f>
        <v>#N/A</v>
      </c>
      <c r="AK7" s="4" t="e">
        <f>'Aggregate Nominal'!AK7/'Aggregate PPP'!$B$3</f>
        <v>#N/A</v>
      </c>
      <c r="AL7" s="4" t="e">
        <f>'Aggregate Nominal'!AL7/'Aggregate PPP'!$B$3</f>
        <v>#N/A</v>
      </c>
      <c r="AM7" s="4" t="e">
        <f>'Aggregate Nominal'!AM7/'Aggregate PPP'!$B$3</f>
        <v>#N/A</v>
      </c>
      <c r="AN7" s="4" t="e">
        <f>'Aggregate Nominal'!AN7/'Aggregate PPP'!$B$3</f>
        <v>#N/A</v>
      </c>
      <c r="AO7" s="4" t="e">
        <f>'Aggregate Nominal'!AO7/'Aggregate PPP'!$B$3</f>
        <v>#N/A</v>
      </c>
      <c r="AP7" s="4" t="e">
        <f>'Aggregate Nominal'!AP7/'Aggregate PPP'!$B$3</f>
        <v>#N/A</v>
      </c>
      <c r="AQ7" s="4" t="e">
        <f>'Aggregate Nominal'!AQ7/'Aggregate PPP'!$B$3</f>
        <v>#N/A</v>
      </c>
      <c r="AR7" s="4" t="e">
        <f>'Aggregate Nominal'!AR7/'Aggregate PPP'!$B$3</f>
        <v>#N/A</v>
      </c>
      <c r="AS7" s="4" t="e">
        <f>'Aggregate Nominal'!AS7/'Aggregate PPP'!$B$3</f>
        <v>#N/A</v>
      </c>
      <c r="AT7" s="4" t="e">
        <f>'Aggregate Nominal'!AT7/'Aggregate PPP'!$B$3</f>
        <v>#N/A</v>
      </c>
      <c r="AU7" s="4" t="e">
        <f>'Aggregate Nominal'!AU7/'Aggregate PPP'!$B$3</f>
        <v>#N/A</v>
      </c>
      <c r="AV7" s="4" t="e">
        <f>'Aggregate Nominal'!AV7/'Aggregate PPP'!$B$3</f>
        <v>#N/A</v>
      </c>
      <c r="AW7" s="4" t="e">
        <f>'Aggregate Nominal'!AW7/'Aggregate PPP'!$B$3</f>
        <v>#N/A</v>
      </c>
      <c r="AX7" s="4" t="e">
        <f>'Aggregate Nominal'!AX7/'Aggregate PPP'!$B$3</f>
        <v>#N/A</v>
      </c>
      <c r="AY7" s="4" t="e">
        <f>'Aggregate Nominal'!AY7/'Aggregate PPP'!$B$3</f>
        <v>#N/A</v>
      </c>
      <c r="AZ7" s="4" t="e">
        <f>'Aggregate Nominal'!AZ7/'Aggregate PPP'!$B$3</f>
        <v>#N/A</v>
      </c>
      <c r="BA7" s="4" t="e">
        <f>'Aggregate Nominal'!BA7/'Aggregate PPP'!$B$3</f>
        <v>#N/A</v>
      </c>
      <c r="BB7" s="4" t="e">
        <f>'Aggregate Nominal'!BB7/'Aggregate PPP'!$B$3</f>
        <v>#N/A</v>
      </c>
      <c r="BC7" s="4" t="e">
        <f>'Aggregate Nominal'!BC7/'Aggregate PPP'!$B$3</f>
        <v>#N/A</v>
      </c>
      <c r="BD7" s="4" t="e">
        <f>'Aggregate Nominal'!BD7/'Aggregate PPP'!$B$3</f>
        <v>#N/A</v>
      </c>
      <c r="BE7" s="4" t="e">
        <f>'Aggregate Nominal'!BE7/'Aggregate PPP'!$B$3</f>
        <v>#N/A</v>
      </c>
      <c r="BF7" s="4" t="e">
        <f>'Aggregate Nominal'!BF7/'Aggregate PPP'!$B$3</f>
        <v>#N/A</v>
      </c>
      <c r="BG7" s="4" t="e">
        <f>'Aggregate Nominal'!BG7/'Aggregate PPP'!$B$3</f>
        <v>#N/A</v>
      </c>
      <c r="BH7" s="4" t="e">
        <f>'Aggregate Nominal'!BH7/'Aggregate PPP'!$B$3</f>
        <v>#N/A</v>
      </c>
      <c r="BI7" s="4" t="e">
        <f>'Aggregate Nominal'!BI7/'Aggregate PPP'!$B$3</f>
        <v>#N/A</v>
      </c>
      <c r="BJ7" s="4" t="e">
        <f>'Aggregate Nominal'!BJ7/'Aggregate PPP'!$B$3</f>
        <v>#N/A</v>
      </c>
      <c r="BK7" s="4" t="e">
        <f>'Aggregate Nominal'!BK7/'Aggregate PPP'!$B$3</f>
        <v>#N/A</v>
      </c>
      <c r="BL7" s="4" t="e">
        <f>'Aggregate Nominal'!BL7/'Aggregate PPP'!$B$3</f>
        <v>#N/A</v>
      </c>
      <c r="BM7" s="4" t="e">
        <f>'Aggregate Nominal'!BM7/'Aggregate PPP'!$B$3</f>
        <v>#N/A</v>
      </c>
      <c r="BN7" s="4" t="e">
        <f>'Aggregate Nominal'!BN7/'Aggregate PPP'!$B$3</f>
        <v>#N/A</v>
      </c>
      <c r="BO7" s="4" t="e">
        <f>'Aggregate Nominal'!BO7/'Aggregate PPP'!$B$3</f>
        <v>#N/A</v>
      </c>
      <c r="BP7" s="4" t="e">
        <f>'Aggregate Nominal'!BP7/'Aggregate PPP'!$B$3</f>
        <v>#N/A</v>
      </c>
      <c r="BQ7" s="4" t="e">
        <f>'Aggregate Nominal'!BQ7/'Aggregate PPP'!$B$3</f>
        <v>#N/A</v>
      </c>
      <c r="BR7" s="4" t="e">
        <f>'Aggregate Nominal'!BR7/'Aggregate PPP'!$B$3</f>
        <v>#N/A</v>
      </c>
      <c r="BS7" s="4" t="e">
        <f>'Aggregate Nominal'!BS7/'Aggregate PPP'!$B$3</f>
        <v>#N/A</v>
      </c>
      <c r="BT7" s="4" t="e">
        <f>'Aggregate Nominal'!BT7/'Aggregate PPP'!$B$3</f>
        <v>#N/A</v>
      </c>
      <c r="BU7" s="4" t="e">
        <f>'Aggregate Nominal'!BU7/'Aggregate PPP'!$B$3</f>
        <v>#N/A</v>
      </c>
      <c r="BV7" s="4" t="e">
        <f>'Aggregate Nominal'!BV7/'Aggregate PPP'!$B$3</f>
        <v>#N/A</v>
      </c>
      <c r="BW7" s="4" t="e">
        <f>'Aggregate Nominal'!BW7/'Aggregate PPP'!$B$3</f>
        <v>#N/A</v>
      </c>
      <c r="BX7" s="4" t="e">
        <f>'Aggregate Nominal'!BX7/'Aggregate PPP'!$B$3</f>
        <v>#N/A</v>
      </c>
      <c r="BY7" s="4" t="e">
        <f>'Aggregate Nominal'!BY7/'Aggregate PPP'!$B$3</f>
        <v>#N/A</v>
      </c>
      <c r="BZ7" s="4" t="e">
        <f>'Aggregate Nominal'!BZ7/'Aggregate PPP'!$B$3</f>
        <v>#N/A</v>
      </c>
      <c r="CA7" s="4" t="e">
        <f>'Aggregate Nominal'!CA7/'Aggregate PPP'!$B$3</f>
        <v>#N/A</v>
      </c>
      <c r="CB7" s="4" t="e">
        <f>'Aggregate Nominal'!CB7/'Aggregate PPP'!$B$3</f>
        <v>#N/A</v>
      </c>
      <c r="CC7" s="4" t="e">
        <f>'Aggregate Nominal'!CC7/'Aggregate PPP'!$B$3</f>
        <v>#N/A</v>
      </c>
      <c r="CD7" s="4" t="e">
        <f>'Aggregate Nominal'!CD7/'Aggregate PPP'!$B$3</f>
        <v>#N/A</v>
      </c>
      <c r="CE7" s="4" t="e">
        <f>'Aggregate Nominal'!CE7/'Aggregate PPP'!$B$3</f>
        <v>#N/A</v>
      </c>
      <c r="CF7" s="4" t="e">
        <f>'Aggregate Nominal'!CF7/'Aggregate PPP'!$B$3</f>
        <v>#N/A</v>
      </c>
      <c r="CG7" s="4" t="e">
        <f>'Aggregate Nominal'!CG7/'Aggregate PPP'!$B$3</f>
        <v>#N/A</v>
      </c>
      <c r="CH7" s="4" t="e">
        <f>'Aggregate Nominal'!CH7/'Aggregate PPP'!$B$3</f>
        <v>#N/A</v>
      </c>
      <c r="CI7" s="4" t="e">
        <f>'Aggregate Nominal'!CI7/'Aggregate PPP'!$B$3</f>
        <v>#N/A</v>
      </c>
      <c r="CJ7" s="4" t="e">
        <f>'Aggregate Nominal'!CJ7/'Aggregate PPP'!$B$3</f>
        <v>#N/A</v>
      </c>
      <c r="CK7" s="4" t="e">
        <f>'Aggregate Nominal'!CK7/'Aggregate PPP'!$B$3</f>
        <v>#N/A</v>
      </c>
      <c r="CL7" s="4" t="e">
        <f>'Aggregate Nominal'!CL7/'Aggregate PPP'!$B$3</f>
        <v>#N/A</v>
      </c>
      <c r="CM7" s="4" t="e">
        <f>'Aggregate Nominal'!CM7/'Aggregate PPP'!$B$3</f>
        <v>#N/A</v>
      </c>
      <c r="CN7" s="4" t="e">
        <f>'Aggregate Nominal'!CN7/'Aggregate PPP'!$B$3</f>
        <v>#N/A</v>
      </c>
      <c r="CO7" s="4" t="e">
        <f>'Aggregate Nominal'!CO7/'Aggregate PPP'!$B$3</f>
        <v>#N/A</v>
      </c>
    </row>
    <row r="8" spans="1:94" outlineLevel="2" collapsed="1">
      <c r="A8" s="204" t="s">
        <v>28</v>
      </c>
      <c r="B8" s="4" t="e">
        <f>'Aggregate Nominal'!B8/'Aggregate PPP'!$B$3</f>
        <v>#N/A</v>
      </c>
      <c r="C8" s="10" t="e">
        <f>'Aggregate Nominal'!C8/'Aggregate PPP'!$B$3</f>
        <v>#N/A</v>
      </c>
      <c r="D8" s="4" t="e">
        <f>'Aggregate Nominal'!D8/'Aggregate PPP'!$B$3</f>
        <v>#N/A</v>
      </c>
      <c r="E8" s="4" t="e">
        <f>'Aggregate Nominal'!E8/'Aggregate PPP'!$B$3</f>
        <v>#N/A</v>
      </c>
      <c r="F8" s="4" t="e">
        <f>'Aggregate Nominal'!F8/'Aggregate PPP'!$B$3</f>
        <v>#N/A</v>
      </c>
      <c r="G8" s="4" t="e">
        <f>'Aggregate Nominal'!G8/'Aggregate PPP'!$B$3</f>
        <v>#N/A</v>
      </c>
      <c r="H8" s="4" t="e">
        <f>'Aggregate Nominal'!H8/'Aggregate PPP'!$B$3</f>
        <v>#N/A</v>
      </c>
      <c r="I8" s="4" t="e">
        <f>'Aggregate Nominal'!I8/'Aggregate PPP'!$B$3</f>
        <v>#N/A</v>
      </c>
      <c r="J8" s="4" t="e">
        <f>'Aggregate Nominal'!J8/'Aggregate PPP'!$B$3</f>
        <v>#N/A</v>
      </c>
      <c r="K8" s="4" t="e">
        <f>'Aggregate Nominal'!K8/'Aggregate PPP'!$B$3</f>
        <v>#N/A</v>
      </c>
      <c r="L8" s="4" t="e">
        <f>'Aggregate Nominal'!L8/'Aggregate PPP'!$B$3</f>
        <v>#N/A</v>
      </c>
      <c r="M8" s="4" t="e">
        <f>'Aggregate Nominal'!M8/'Aggregate PPP'!$B$3</f>
        <v>#N/A</v>
      </c>
      <c r="N8" s="4" t="e">
        <f>'Aggregate Nominal'!N8/'Aggregate PPP'!$B$3</f>
        <v>#N/A</v>
      </c>
      <c r="O8" s="4" t="e">
        <f>'Aggregate Nominal'!O8/'Aggregate PPP'!$B$3</f>
        <v>#N/A</v>
      </c>
      <c r="P8" s="4" t="e">
        <f>'Aggregate Nominal'!P8/'Aggregate PPP'!$B$3</f>
        <v>#N/A</v>
      </c>
      <c r="Q8" s="4" t="e">
        <f>'Aggregate Nominal'!Q8/'Aggregate PPP'!$B$3</f>
        <v>#N/A</v>
      </c>
      <c r="R8" s="4" t="e">
        <f>'Aggregate Nominal'!R8/'Aggregate PPP'!$B$3</f>
        <v>#N/A</v>
      </c>
      <c r="S8" s="4" t="e">
        <f>'Aggregate Nominal'!S8/'Aggregate PPP'!$B$3</f>
        <v>#N/A</v>
      </c>
      <c r="T8" s="4" t="e">
        <f>'Aggregate Nominal'!T8/'Aggregate PPP'!$B$3</f>
        <v>#N/A</v>
      </c>
      <c r="U8" s="4" t="e">
        <f>'Aggregate Nominal'!U8/'Aggregate PPP'!$B$3</f>
        <v>#N/A</v>
      </c>
      <c r="V8" s="4" t="e">
        <f>'Aggregate Nominal'!V8/'Aggregate PPP'!$B$3</f>
        <v>#N/A</v>
      </c>
      <c r="W8" s="4" t="e">
        <f>'Aggregate Nominal'!W8/'Aggregate PPP'!$B$3</f>
        <v>#N/A</v>
      </c>
      <c r="X8" s="4" t="e">
        <f>'Aggregate Nominal'!X8/'Aggregate PPP'!$B$3</f>
        <v>#N/A</v>
      </c>
      <c r="Y8" s="4" t="e">
        <f>'Aggregate Nominal'!Y8/'Aggregate PPP'!$B$3</f>
        <v>#N/A</v>
      </c>
      <c r="Z8" s="4" t="e">
        <f>'Aggregate Nominal'!Z8/'Aggregate PPP'!$B$3</f>
        <v>#N/A</v>
      </c>
      <c r="AA8" s="4" t="e">
        <f>'Aggregate Nominal'!AA8/'Aggregate PPP'!$B$3</f>
        <v>#N/A</v>
      </c>
      <c r="AB8" s="4" t="e">
        <f>'Aggregate Nominal'!AB8/'Aggregate PPP'!$B$3</f>
        <v>#N/A</v>
      </c>
      <c r="AC8" s="4" t="e">
        <f>'Aggregate Nominal'!AC8/'Aggregate PPP'!$B$3</f>
        <v>#N/A</v>
      </c>
      <c r="AD8" s="4" t="e">
        <f>'Aggregate Nominal'!AD8/'Aggregate PPP'!$B$3</f>
        <v>#N/A</v>
      </c>
      <c r="AE8" s="4" t="e">
        <f>'Aggregate Nominal'!AE8/'Aggregate PPP'!$B$3</f>
        <v>#N/A</v>
      </c>
      <c r="AF8" s="4" t="e">
        <f>'Aggregate Nominal'!AF8/'Aggregate PPP'!$B$3</f>
        <v>#N/A</v>
      </c>
      <c r="AG8" s="4" t="e">
        <f>'Aggregate Nominal'!AG8/'Aggregate PPP'!$B$3</f>
        <v>#N/A</v>
      </c>
      <c r="AH8" s="4" t="e">
        <f>'Aggregate Nominal'!AH8/'Aggregate PPP'!$B$3</f>
        <v>#N/A</v>
      </c>
      <c r="AI8" s="4" t="e">
        <f>'Aggregate Nominal'!AI8/'Aggregate PPP'!$B$3</f>
        <v>#N/A</v>
      </c>
      <c r="AJ8" s="4" t="e">
        <f>'Aggregate Nominal'!AJ8/'Aggregate PPP'!$B$3</f>
        <v>#N/A</v>
      </c>
      <c r="AK8" s="4" t="e">
        <f>'Aggregate Nominal'!AK8/'Aggregate PPP'!$B$3</f>
        <v>#N/A</v>
      </c>
      <c r="AL8" s="4" t="e">
        <f>'Aggregate Nominal'!AL8/'Aggregate PPP'!$B$3</f>
        <v>#N/A</v>
      </c>
      <c r="AM8" s="4" t="e">
        <f>'Aggregate Nominal'!AM8/'Aggregate PPP'!$B$3</f>
        <v>#N/A</v>
      </c>
      <c r="AN8" s="4" t="e">
        <f>'Aggregate Nominal'!AN8/'Aggregate PPP'!$B$3</f>
        <v>#N/A</v>
      </c>
      <c r="AO8" s="4" t="e">
        <f>'Aggregate Nominal'!AO8/'Aggregate PPP'!$B$3</f>
        <v>#N/A</v>
      </c>
      <c r="AP8" s="4" t="e">
        <f>'Aggregate Nominal'!AP8/'Aggregate PPP'!$B$3</f>
        <v>#N/A</v>
      </c>
      <c r="AQ8" s="4" t="e">
        <f>'Aggregate Nominal'!AQ8/'Aggregate PPP'!$B$3</f>
        <v>#N/A</v>
      </c>
      <c r="AR8" s="4" t="e">
        <f>'Aggregate Nominal'!AR8/'Aggregate PPP'!$B$3</f>
        <v>#N/A</v>
      </c>
      <c r="AS8" s="4" t="e">
        <f>'Aggregate Nominal'!AS8/'Aggregate PPP'!$B$3</f>
        <v>#N/A</v>
      </c>
      <c r="AT8" s="4" t="e">
        <f>'Aggregate Nominal'!AT8/'Aggregate PPP'!$B$3</f>
        <v>#N/A</v>
      </c>
      <c r="AU8" s="4" t="e">
        <f>'Aggregate Nominal'!AU8/'Aggregate PPP'!$B$3</f>
        <v>#N/A</v>
      </c>
      <c r="AV8" s="4" t="e">
        <f>'Aggregate Nominal'!AV8/'Aggregate PPP'!$B$3</f>
        <v>#N/A</v>
      </c>
      <c r="AW8" s="4" t="e">
        <f>'Aggregate Nominal'!AW8/'Aggregate PPP'!$B$3</f>
        <v>#N/A</v>
      </c>
      <c r="AX8" s="4" t="e">
        <f>'Aggregate Nominal'!AX8/'Aggregate PPP'!$B$3</f>
        <v>#N/A</v>
      </c>
      <c r="AY8" s="4" t="e">
        <f>'Aggregate Nominal'!AY8/'Aggregate PPP'!$B$3</f>
        <v>#N/A</v>
      </c>
      <c r="AZ8" s="4" t="e">
        <f>'Aggregate Nominal'!AZ8/'Aggregate PPP'!$B$3</f>
        <v>#N/A</v>
      </c>
      <c r="BA8" s="4" t="e">
        <f>'Aggregate Nominal'!BA8/'Aggregate PPP'!$B$3</f>
        <v>#N/A</v>
      </c>
      <c r="BB8" s="4" t="e">
        <f>'Aggregate Nominal'!BB8/'Aggregate PPP'!$B$3</f>
        <v>#N/A</v>
      </c>
      <c r="BC8" s="4" t="e">
        <f>'Aggregate Nominal'!BC8/'Aggregate PPP'!$B$3</f>
        <v>#N/A</v>
      </c>
      <c r="BD8" s="4" t="e">
        <f>'Aggregate Nominal'!BD8/'Aggregate PPP'!$B$3</f>
        <v>#N/A</v>
      </c>
      <c r="BE8" s="4" t="e">
        <f>'Aggregate Nominal'!BE8/'Aggregate PPP'!$B$3</f>
        <v>#N/A</v>
      </c>
      <c r="BF8" s="4" t="e">
        <f>'Aggregate Nominal'!BF8/'Aggregate PPP'!$B$3</f>
        <v>#N/A</v>
      </c>
      <c r="BG8" s="4" t="e">
        <f>'Aggregate Nominal'!BG8/'Aggregate PPP'!$B$3</f>
        <v>#N/A</v>
      </c>
      <c r="BH8" s="4" t="e">
        <f>'Aggregate Nominal'!BH8/'Aggregate PPP'!$B$3</f>
        <v>#N/A</v>
      </c>
      <c r="BI8" s="4" t="e">
        <f>'Aggregate Nominal'!BI8/'Aggregate PPP'!$B$3</f>
        <v>#N/A</v>
      </c>
      <c r="BJ8" s="4" t="e">
        <f>'Aggregate Nominal'!BJ8/'Aggregate PPP'!$B$3</f>
        <v>#N/A</v>
      </c>
      <c r="BK8" s="4" t="e">
        <f>'Aggregate Nominal'!BK8/'Aggregate PPP'!$B$3</f>
        <v>#N/A</v>
      </c>
      <c r="BL8" s="4" t="e">
        <f>'Aggregate Nominal'!BL8/'Aggregate PPP'!$B$3</f>
        <v>#N/A</v>
      </c>
      <c r="BM8" s="4" t="e">
        <f>'Aggregate Nominal'!BM8/'Aggregate PPP'!$B$3</f>
        <v>#N/A</v>
      </c>
      <c r="BN8" s="4" t="e">
        <f>'Aggregate Nominal'!BN8/'Aggregate PPP'!$B$3</f>
        <v>#N/A</v>
      </c>
      <c r="BO8" s="4" t="e">
        <f>'Aggregate Nominal'!BO8/'Aggregate PPP'!$B$3</f>
        <v>#N/A</v>
      </c>
      <c r="BP8" s="4" t="e">
        <f>'Aggregate Nominal'!BP8/'Aggregate PPP'!$B$3</f>
        <v>#N/A</v>
      </c>
      <c r="BQ8" s="4" t="e">
        <f>'Aggregate Nominal'!BQ8/'Aggregate PPP'!$B$3</f>
        <v>#N/A</v>
      </c>
      <c r="BR8" s="4" t="e">
        <f>'Aggregate Nominal'!BR8/'Aggregate PPP'!$B$3</f>
        <v>#N/A</v>
      </c>
      <c r="BS8" s="4" t="e">
        <f>'Aggregate Nominal'!BS8/'Aggregate PPP'!$B$3</f>
        <v>#N/A</v>
      </c>
      <c r="BT8" s="4" t="e">
        <f>'Aggregate Nominal'!BT8/'Aggregate PPP'!$B$3</f>
        <v>#N/A</v>
      </c>
      <c r="BU8" s="4" t="e">
        <f>'Aggregate Nominal'!BU8/'Aggregate PPP'!$B$3</f>
        <v>#N/A</v>
      </c>
      <c r="BV8" s="4" t="e">
        <f>'Aggregate Nominal'!BV8/'Aggregate PPP'!$B$3</f>
        <v>#N/A</v>
      </c>
      <c r="BW8" s="4" t="e">
        <f>'Aggregate Nominal'!BW8/'Aggregate PPP'!$B$3</f>
        <v>#N/A</v>
      </c>
      <c r="BX8" s="4" t="e">
        <f>'Aggregate Nominal'!BX8/'Aggregate PPP'!$B$3</f>
        <v>#N/A</v>
      </c>
      <c r="BY8" s="4" t="e">
        <f>'Aggregate Nominal'!BY8/'Aggregate PPP'!$B$3</f>
        <v>#N/A</v>
      </c>
      <c r="BZ8" s="4" t="e">
        <f>'Aggregate Nominal'!BZ8/'Aggregate PPP'!$B$3</f>
        <v>#N/A</v>
      </c>
      <c r="CA8" s="4" t="e">
        <f>'Aggregate Nominal'!CA8/'Aggregate PPP'!$B$3</f>
        <v>#N/A</v>
      </c>
      <c r="CB8" s="4" t="e">
        <f>'Aggregate Nominal'!CB8/'Aggregate PPP'!$B$3</f>
        <v>#N/A</v>
      </c>
      <c r="CC8" s="4" t="e">
        <f>'Aggregate Nominal'!CC8/'Aggregate PPP'!$B$3</f>
        <v>#N/A</v>
      </c>
      <c r="CD8" s="4" t="e">
        <f>'Aggregate Nominal'!CD8/'Aggregate PPP'!$B$3</f>
        <v>#N/A</v>
      </c>
      <c r="CE8" s="4" t="e">
        <f>'Aggregate Nominal'!CE8/'Aggregate PPP'!$B$3</f>
        <v>#N/A</v>
      </c>
      <c r="CF8" s="4" t="e">
        <f>'Aggregate Nominal'!CF8/'Aggregate PPP'!$B$3</f>
        <v>#N/A</v>
      </c>
      <c r="CG8" s="4" t="e">
        <f>'Aggregate Nominal'!CG8/'Aggregate PPP'!$B$3</f>
        <v>#N/A</v>
      </c>
      <c r="CH8" s="4" t="e">
        <f>'Aggregate Nominal'!CH8/'Aggregate PPP'!$B$3</f>
        <v>#N/A</v>
      </c>
      <c r="CI8" s="4" t="e">
        <f>'Aggregate Nominal'!CI8/'Aggregate PPP'!$B$3</f>
        <v>#N/A</v>
      </c>
      <c r="CJ8" s="4" t="e">
        <f>'Aggregate Nominal'!CJ8/'Aggregate PPP'!$B$3</f>
        <v>#N/A</v>
      </c>
      <c r="CK8" s="4" t="e">
        <f>'Aggregate Nominal'!CK8/'Aggregate PPP'!$B$3</f>
        <v>#N/A</v>
      </c>
      <c r="CL8" s="4" t="e">
        <f>'Aggregate Nominal'!CL8/'Aggregate PPP'!$B$3</f>
        <v>#N/A</v>
      </c>
      <c r="CM8" s="4" t="e">
        <f>'Aggregate Nominal'!CM8/'Aggregate PPP'!$B$3</f>
        <v>#N/A</v>
      </c>
      <c r="CN8" s="4" t="e">
        <f>'Aggregate Nominal'!CN8/'Aggregate PPP'!$B$3</f>
        <v>#N/A</v>
      </c>
      <c r="CO8" s="4" t="e">
        <f>'Aggregate Nominal'!CO8/'Aggregate PPP'!$B$3</f>
        <v>#N/A</v>
      </c>
    </row>
    <row r="9" spans="1:94" hidden="1" outlineLevel="3">
      <c r="A9" s="30" t="s">
        <v>29</v>
      </c>
      <c r="B9" s="4" t="e">
        <f>'Aggregate Nominal'!B9/'Aggregate PPP'!$B$3</f>
        <v>#N/A</v>
      </c>
      <c r="C9" s="10" t="e">
        <f>'Aggregate Nominal'!C9/'Aggregate PPP'!$B$3</f>
        <v>#N/A</v>
      </c>
      <c r="D9" s="4" t="e">
        <f>'Aggregate Nominal'!D9/'Aggregate PPP'!$B$3</f>
        <v>#N/A</v>
      </c>
      <c r="E9" s="4" t="e">
        <f>'Aggregate Nominal'!E9/'Aggregate PPP'!$B$3</f>
        <v>#N/A</v>
      </c>
      <c r="F9" s="4" t="e">
        <f>'Aggregate Nominal'!F9/'Aggregate PPP'!$B$3</f>
        <v>#N/A</v>
      </c>
      <c r="G9" s="4" t="e">
        <f>'Aggregate Nominal'!G9/'Aggregate PPP'!$B$3</f>
        <v>#N/A</v>
      </c>
      <c r="H9" s="4" t="e">
        <f>'Aggregate Nominal'!H9/'Aggregate PPP'!$B$3</f>
        <v>#N/A</v>
      </c>
      <c r="I9" s="4" t="e">
        <f>'Aggregate Nominal'!I9/'Aggregate PPP'!$B$3</f>
        <v>#N/A</v>
      </c>
      <c r="J9" s="4" t="e">
        <f>'Aggregate Nominal'!J9/'Aggregate PPP'!$B$3</f>
        <v>#N/A</v>
      </c>
      <c r="K9" s="4" t="e">
        <f>'Aggregate Nominal'!K9/'Aggregate PPP'!$B$3</f>
        <v>#N/A</v>
      </c>
      <c r="L9" s="4" t="e">
        <f>'Aggregate Nominal'!L9/'Aggregate PPP'!$B$3</f>
        <v>#N/A</v>
      </c>
      <c r="M9" s="4" t="e">
        <f>'Aggregate Nominal'!M9/'Aggregate PPP'!$B$3</f>
        <v>#N/A</v>
      </c>
      <c r="N9" s="4" t="e">
        <f>'Aggregate Nominal'!N9/'Aggregate PPP'!$B$3</f>
        <v>#N/A</v>
      </c>
      <c r="O9" s="4" t="e">
        <f>'Aggregate Nominal'!O9/'Aggregate PPP'!$B$3</f>
        <v>#N/A</v>
      </c>
      <c r="P9" s="4" t="e">
        <f>'Aggregate Nominal'!P9/'Aggregate PPP'!$B$3</f>
        <v>#N/A</v>
      </c>
      <c r="Q9" s="4" t="e">
        <f>'Aggregate Nominal'!Q9/'Aggregate PPP'!$B$3</f>
        <v>#N/A</v>
      </c>
      <c r="R9" s="4" t="e">
        <f>'Aggregate Nominal'!R9/'Aggregate PPP'!$B$3</f>
        <v>#N/A</v>
      </c>
      <c r="S9" s="4" t="e">
        <f>'Aggregate Nominal'!S9/'Aggregate PPP'!$B$3</f>
        <v>#N/A</v>
      </c>
      <c r="T9" s="4" t="e">
        <f>'Aggregate Nominal'!T9/'Aggregate PPP'!$B$3</f>
        <v>#N/A</v>
      </c>
      <c r="U9" s="4" t="e">
        <f>'Aggregate Nominal'!U9/'Aggregate PPP'!$B$3</f>
        <v>#N/A</v>
      </c>
      <c r="V9" s="4" t="e">
        <f>'Aggregate Nominal'!V9/'Aggregate PPP'!$B$3</f>
        <v>#N/A</v>
      </c>
      <c r="W9" s="4" t="e">
        <f>'Aggregate Nominal'!W9/'Aggregate PPP'!$B$3</f>
        <v>#N/A</v>
      </c>
      <c r="X9" s="4" t="e">
        <f>'Aggregate Nominal'!X9/'Aggregate PPP'!$B$3</f>
        <v>#N/A</v>
      </c>
      <c r="Y9" s="4" t="e">
        <f>'Aggregate Nominal'!Y9/'Aggregate PPP'!$B$3</f>
        <v>#N/A</v>
      </c>
      <c r="Z9" s="4" t="e">
        <f>'Aggregate Nominal'!Z9/'Aggregate PPP'!$B$3</f>
        <v>#N/A</v>
      </c>
      <c r="AA9" s="4" t="e">
        <f>'Aggregate Nominal'!AA9/'Aggregate PPP'!$B$3</f>
        <v>#N/A</v>
      </c>
      <c r="AB9" s="4" t="e">
        <f>'Aggregate Nominal'!AB9/'Aggregate PPP'!$B$3</f>
        <v>#N/A</v>
      </c>
      <c r="AC9" s="4" t="e">
        <f>'Aggregate Nominal'!AC9/'Aggregate PPP'!$B$3</f>
        <v>#N/A</v>
      </c>
      <c r="AD9" s="4" t="e">
        <f>'Aggregate Nominal'!AD9/'Aggregate PPP'!$B$3</f>
        <v>#N/A</v>
      </c>
      <c r="AE9" s="4" t="e">
        <f>'Aggregate Nominal'!AE9/'Aggregate PPP'!$B$3</f>
        <v>#N/A</v>
      </c>
      <c r="AF9" s="4" t="e">
        <f>'Aggregate Nominal'!AF9/'Aggregate PPP'!$B$3</f>
        <v>#N/A</v>
      </c>
      <c r="AG9" s="4" t="e">
        <f>'Aggregate Nominal'!AG9/'Aggregate PPP'!$B$3</f>
        <v>#N/A</v>
      </c>
      <c r="AH9" s="4" t="e">
        <f>'Aggregate Nominal'!AH9/'Aggregate PPP'!$B$3</f>
        <v>#N/A</v>
      </c>
      <c r="AI9" s="4" t="e">
        <f>'Aggregate Nominal'!AI9/'Aggregate PPP'!$B$3</f>
        <v>#N/A</v>
      </c>
      <c r="AJ9" s="4" t="e">
        <f>'Aggregate Nominal'!AJ9/'Aggregate PPP'!$B$3</f>
        <v>#N/A</v>
      </c>
      <c r="AK9" s="4" t="e">
        <f>'Aggregate Nominal'!AK9/'Aggregate PPP'!$B$3</f>
        <v>#N/A</v>
      </c>
      <c r="AL9" s="4" t="e">
        <f>'Aggregate Nominal'!AL9/'Aggregate PPP'!$B$3</f>
        <v>#N/A</v>
      </c>
      <c r="AM9" s="4" t="e">
        <f>'Aggregate Nominal'!AM9/'Aggregate PPP'!$B$3</f>
        <v>#N/A</v>
      </c>
      <c r="AN9" s="4" t="e">
        <f>'Aggregate Nominal'!AN9/'Aggregate PPP'!$B$3</f>
        <v>#N/A</v>
      </c>
      <c r="AO9" s="4" t="e">
        <f>'Aggregate Nominal'!AO9/'Aggregate PPP'!$B$3</f>
        <v>#N/A</v>
      </c>
      <c r="AP9" s="4" t="e">
        <f>'Aggregate Nominal'!AP9/'Aggregate PPP'!$B$3</f>
        <v>#N/A</v>
      </c>
      <c r="AQ9" s="4" t="e">
        <f>'Aggregate Nominal'!AQ9/'Aggregate PPP'!$B$3</f>
        <v>#N/A</v>
      </c>
      <c r="AR9" s="4" t="e">
        <f>'Aggregate Nominal'!AR9/'Aggregate PPP'!$B$3</f>
        <v>#N/A</v>
      </c>
      <c r="AS9" s="4" t="e">
        <f>'Aggregate Nominal'!AS9/'Aggregate PPP'!$B$3</f>
        <v>#N/A</v>
      </c>
      <c r="AT9" s="4" t="e">
        <f>'Aggregate Nominal'!AT9/'Aggregate PPP'!$B$3</f>
        <v>#N/A</v>
      </c>
      <c r="AU9" s="4" t="e">
        <f>'Aggregate Nominal'!AU9/'Aggregate PPP'!$B$3</f>
        <v>#N/A</v>
      </c>
      <c r="AV9" s="4" t="e">
        <f>'Aggregate Nominal'!AV9/'Aggregate PPP'!$B$3</f>
        <v>#N/A</v>
      </c>
      <c r="AW9" s="4" t="e">
        <f>'Aggregate Nominal'!AW9/'Aggregate PPP'!$B$3</f>
        <v>#N/A</v>
      </c>
      <c r="AX9" s="4" t="e">
        <f>'Aggregate Nominal'!AX9/'Aggregate PPP'!$B$3</f>
        <v>#N/A</v>
      </c>
      <c r="AY9" s="4" t="e">
        <f>'Aggregate Nominal'!AY9/'Aggregate PPP'!$B$3</f>
        <v>#N/A</v>
      </c>
      <c r="AZ9" s="4" t="e">
        <f>'Aggregate Nominal'!AZ9/'Aggregate PPP'!$B$3</f>
        <v>#N/A</v>
      </c>
      <c r="BA9" s="4" t="e">
        <f>'Aggregate Nominal'!BA9/'Aggregate PPP'!$B$3</f>
        <v>#N/A</v>
      </c>
      <c r="BB9" s="4" t="e">
        <f>'Aggregate Nominal'!BB9/'Aggregate PPP'!$B$3</f>
        <v>#N/A</v>
      </c>
      <c r="BC9" s="4" t="e">
        <f>'Aggregate Nominal'!BC9/'Aggregate PPP'!$B$3</f>
        <v>#N/A</v>
      </c>
      <c r="BD9" s="4" t="e">
        <f>'Aggregate Nominal'!BD9/'Aggregate PPP'!$B$3</f>
        <v>#N/A</v>
      </c>
      <c r="BE9" s="4" t="e">
        <f>'Aggregate Nominal'!BE9/'Aggregate PPP'!$B$3</f>
        <v>#N/A</v>
      </c>
      <c r="BF9" s="4" t="e">
        <f>'Aggregate Nominal'!BF9/'Aggregate PPP'!$B$3</f>
        <v>#N/A</v>
      </c>
      <c r="BG9" s="4" t="e">
        <f>'Aggregate Nominal'!BG9/'Aggregate PPP'!$B$3</f>
        <v>#N/A</v>
      </c>
      <c r="BH9" s="4" t="e">
        <f>'Aggregate Nominal'!BH9/'Aggregate PPP'!$B$3</f>
        <v>#N/A</v>
      </c>
      <c r="BI9" s="4" t="e">
        <f>'Aggregate Nominal'!BI9/'Aggregate PPP'!$B$3</f>
        <v>#N/A</v>
      </c>
      <c r="BJ9" s="4" t="e">
        <f>'Aggregate Nominal'!BJ9/'Aggregate PPP'!$B$3</f>
        <v>#N/A</v>
      </c>
      <c r="BK9" s="4" t="e">
        <f>'Aggregate Nominal'!BK9/'Aggregate PPP'!$B$3</f>
        <v>#N/A</v>
      </c>
      <c r="BL9" s="4" t="e">
        <f>'Aggregate Nominal'!BL9/'Aggregate PPP'!$B$3</f>
        <v>#N/A</v>
      </c>
      <c r="BM9" s="4" t="e">
        <f>'Aggregate Nominal'!BM9/'Aggregate PPP'!$B$3</f>
        <v>#N/A</v>
      </c>
      <c r="BN9" s="4" t="e">
        <f>'Aggregate Nominal'!BN9/'Aggregate PPP'!$B$3</f>
        <v>#N/A</v>
      </c>
      <c r="BO9" s="4" t="e">
        <f>'Aggregate Nominal'!BO9/'Aggregate PPP'!$B$3</f>
        <v>#N/A</v>
      </c>
      <c r="BP9" s="4" t="e">
        <f>'Aggregate Nominal'!BP9/'Aggregate PPP'!$B$3</f>
        <v>#N/A</v>
      </c>
      <c r="BQ9" s="4" t="e">
        <f>'Aggregate Nominal'!BQ9/'Aggregate PPP'!$B$3</f>
        <v>#N/A</v>
      </c>
      <c r="BR9" s="4" t="e">
        <f>'Aggregate Nominal'!BR9/'Aggregate PPP'!$B$3</f>
        <v>#N/A</v>
      </c>
      <c r="BS9" s="4" t="e">
        <f>'Aggregate Nominal'!BS9/'Aggregate PPP'!$B$3</f>
        <v>#N/A</v>
      </c>
      <c r="BT9" s="4" t="e">
        <f>'Aggregate Nominal'!BT9/'Aggregate PPP'!$B$3</f>
        <v>#N/A</v>
      </c>
      <c r="BU9" s="4" t="e">
        <f>'Aggregate Nominal'!BU9/'Aggregate PPP'!$B$3</f>
        <v>#N/A</v>
      </c>
      <c r="BV9" s="4" t="e">
        <f>'Aggregate Nominal'!BV9/'Aggregate PPP'!$B$3</f>
        <v>#N/A</v>
      </c>
      <c r="BW9" s="4" t="e">
        <f>'Aggregate Nominal'!BW9/'Aggregate PPP'!$B$3</f>
        <v>#N/A</v>
      </c>
      <c r="BX9" s="4" t="e">
        <f>'Aggregate Nominal'!BX9/'Aggregate PPP'!$B$3</f>
        <v>#N/A</v>
      </c>
      <c r="BY9" s="4" t="e">
        <f>'Aggregate Nominal'!BY9/'Aggregate PPP'!$B$3</f>
        <v>#N/A</v>
      </c>
      <c r="BZ9" s="4" t="e">
        <f>'Aggregate Nominal'!BZ9/'Aggregate PPP'!$B$3</f>
        <v>#N/A</v>
      </c>
      <c r="CA9" s="4" t="e">
        <f>'Aggregate Nominal'!CA9/'Aggregate PPP'!$B$3</f>
        <v>#N/A</v>
      </c>
      <c r="CB9" s="4" t="e">
        <f>'Aggregate Nominal'!CB9/'Aggregate PPP'!$B$3</f>
        <v>#N/A</v>
      </c>
      <c r="CC9" s="4" t="e">
        <f>'Aggregate Nominal'!CC9/'Aggregate PPP'!$B$3</f>
        <v>#N/A</v>
      </c>
      <c r="CD9" s="4" t="e">
        <f>'Aggregate Nominal'!CD9/'Aggregate PPP'!$B$3</f>
        <v>#N/A</v>
      </c>
      <c r="CE9" s="4" t="e">
        <f>'Aggregate Nominal'!CE9/'Aggregate PPP'!$B$3</f>
        <v>#N/A</v>
      </c>
      <c r="CF9" s="4" t="e">
        <f>'Aggregate Nominal'!CF9/'Aggregate PPP'!$B$3</f>
        <v>#N/A</v>
      </c>
      <c r="CG9" s="4" t="e">
        <f>'Aggregate Nominal'!CG9/'Aggregate PPP'!$B$3</f>
        <v>#N/A</v>
      </c>
      <c r="CH9" s="4" t="e">
        <f>'Aggregate Nominal'!CH9/'Aggregate PPP'!$B$3</f>
        <v>#N/A</v>
      </c>
      <c r="CI9" s="4" t="e">
        <f>'Aggregate Nominal'!CI9/'Aggregate PPP'!$B$3</f>
        <v>#N/A</v>
      </c>
      <c r="CJ9" s="4" t="e">
        <f>'Aggregate Nominal'!CJ9/'Aggregate PPP'!$B$3</f>
        <v>#N/A</v>
      </c>
      <c r="CK9" s="4" t="e">
        <f>'Aggregate Nominal'!CK9/'Aggregate PPP'!$B$3</f>
        <v>#N/A</v>
      </c>
      <c r="CL9" s="4" t="e">
        <f>'Aggregate Nominal'!CL9/'Aggregate PPP'!$B$3</f>
        <v>#N/A</v>
      </c>
      <c r="CM9" s="4" t="e">
        <f>'Aggregate Nominal'!CM9/'Aggregate PPP'!$B$3</f>
        <v>#N/A</v>
      </c>
      <c r="CN9" s="4" t="e">
        <f>'Aggregate Nominal'!CN9/'Aggregate PPP'!$B$3</f>
        <v>#N/A</v>
      </c>
      <c r="CO9" s="4" t="e">
        <f>'Aggregate Nominal'!CO9/'Aggregate PPP'!$B$3</f>
        <v>#N/A</v>
      </c>
    </row>
    <row r="10" spans="1:94" hidden="1" outlineLevel="3">
      <c r="A10" s="30" t="s">
        <v>30</v>
      </c>
      <c r="B10" s="4" t="e">
        <f>'Aggregate Nominal'!B10/'Aggregate PPP'!$B$3</f>
        <v>#N/A</v>
      </c>
      <c r="C10" s="10" t="e">
        <f>'Aggregate Nominal'!C10/'Aggregate PPP'!$B$3</f>
        <v>#N/A</v>
      </c>
      <c r="D10" s="4" t="e">
        <f>'Aggregate Nominal'!D10/'Aggregate PPP'!$B$3</f>
        <v>#N/A</v>
      </c>
      <c r="E10" s="4" t="e">
        <f>'Aggregate Nominal'!E10/'Aggregate PPP'!$B$3</f>
        <v>#N/A</v>
      </c>
      <c r="F10" s="4" t="e">
        <f>'Aggregate Nominal'!F10/'Aggregate PPP'!$B$3</f>
        <v>#N/A</v>
      </c>
      <c r="G10" s="4" t="e">
        <f>'Aggregate Nominal'!G10/'Aggregate PPP'!$B$3</f>
        <v>#N/A</v>
      </c>
      <c r="H10" s="4" t="e">
        <f>'Aggregate Nominal'!H10/'Aggregate PPP'!$B$3</f>
        <v>#N/A</v>
      </c>
      <c r="I10" s="4" t="e">
        <f>'Aggregate Nominal'!I10/'Aggregate PPP'!$B$3</f>
        <v>#N/A</v>
      </c>
      <c r="J10" s="4" t="e">
        <f>'Aggregate Nominal'!J10/'Aggregate PPP'!$B$3</f>
        <v>#N/A</v>
      </c>
      <c r="K10" s="4" t="e">
        <f>'Aggregate Nominal'!K10/'Aggregate PPP'!$B$3</f>
        <v>#N/A</v>
      </c>
      <c r="L10" s="4" t="e">
        <f>'Aggregate Nominal'!L10/'Aggregate PPP'!$B$3</f>
        <v>#N/A</v>
      </c>
      <c r="M10" s="4" t="e">
        <f>'Aggregate Nominal'!M10/'Aggregate PPP'!$B$3</f>
        <v>#N/A</v>
      </c>
      <c r="N10" s="4" t="e">
        <f>'Aggregate Nominal'!N10/'Aggregate PPP'!$B$3</f>
        <v>#N/A</v>
      </c>
      <c r="O10" s="4" t="e">
        <f>'Aggregate Nominal'!O10/'Aggregate PPP'!$B$3</f>
        <v>#N/A</v>
      </c>
      <c r="P10" s="4" t="e">
        <f>'Aggregate Nominal'!P10/'Aggregate PPP'!$B$3</f>
        <v>#N/A</v>
      </c>
      <c r="Q10" s="4" t="e">
        <f>'Aggregate Nominal'!Q10/'Aggregate PPP'!$B$3</f>
        <v>#N/A</v>
      </c>
      <c r="R10" s="4" t="e">
        <f>'Aggregate Nominal'!R10/'Aggregate PPP'!$B$3</f>
        <v>#N/A</v>
      </c>
      <c r="S10" s="4" t="e">
        <f>'Aggregate Nominal'!S10/'Aggregate PPP'!$B$3</f>
        <v>#N/A</v>
      </c>
      <c r="T10" s="4" t="e">
        <f>'Aggregate Nominal'!T10/'Aggregate PPP'!$B$3</f>
        <v>#N/A</v>
      </c>
      <c r="U10" s="4" t="e">
        <f>'Aggregate Nominal'!U10/'Aggregate PPP'!$B$3</f>
        <v>#N/A</v>
      </c>
      <c r="V10" s="4" t="e">
        <f>'Aggregate Nominal'!V10/'Aggregate PPP'!$B$3</f>
        <v>#N/A</v>
      </c>
      <c r="W10" s="4" t="e">
        <f>'Aggregate Nominal'!W10/'Aggregate PPP'!$B$3</f>
        <v>#N/A</v>
      </c>
      <c r="X10" s="4" t="e">
        <f>'Aggregate Nominal'!X10/'Aggregate PPP'!$B$3</f>
        <v>#N/A</v>
      </c>
      <c r="Y10" s="4" t="e">
        <f>'Aggregate Nominal'!Y10/'Aggregate PPP'!$B$3</f>
        <v>#N/A</v>
      </c>
      <c r="Z10" s="4" t="e">
        <f>'Aggregate Nominal'!Z10/'Aggregate PPP'!$B$3</f>
        <v>#N/A</v>
      </c>
      <c r="AA10" s="4" t="e">
        <f>'Aggregate Nominal'!AA10/'Aggregate PPP'!$B$3</f>
        <v>#N/A</v>
      </c>
      <c r="AB10" s="4" t="e">
        <f>'Aggregate Nominal'!AB10/'Aggregate PPP'!$B$3</f>
        <v>#N/A</v>
      </c>
      <c r="AC10" s="4" t="e">
        <f>'Aggregate Nominal'!AC10/'Aggregate PPP'!$B$3</f>
        <v>#N/A</v>
      </c>
      <c r="AD10" s="4" t="e">
        <f>'Aggregate Nominal'!AD10/'Aggregate PPP'!$B$3</f>
        <v>#N/A</v>
      </c>
      <c r="AE10" s="4" t="e">
        <f>'Aggregate Nominal'!AE10/'Aggregate PPP'!$B$3</f>
        <v>#N/A</v>
      </c>
      <c r="AF10" s="4" t="e">
        <f>'Aggregate Nominal'!AF10/'Aggregate PPP'!$B$3</f>
        <v>#N/A</v>
      </c>
      <c r="AG10" s="4" t="e">
        <f>'Aggregate Nominal'!AG10/'Aggregate PPP'!$B$3</f>
        <v>#N/A</v>
      </c>
      <c r="AH10" s="4" t="e">
        <f>'Aggregate Nominal'!AH10/'Aggregate PPP'!$B$3</f>
        <v>#N/A</v>
      </c>
      <c r="AI10" s="4" t="e">
        <f>'Aggregate Nominal'!AI10/'Aggregate PPP'!$B$3</f>
        <v>#N/A</v>
      </c>
      <c r="AJ10" s="4" t="e">
        <f>'Aggregate Nominal'!AJ10/'Aggregate PPP'!$B$3</f>
        <v>#N/A</v>
      </c>
      <c r="AK10" s="4" t="e">
        <f>'Aggregate Nominal'!AK10/'Aggregate PPP'!$B$3</f>
        <v>#N/A</v>
      </c>
      <c r="AL10" s="4" t="e">
        <f>'Aggregate Nominal'!AL10/'Aggregate PPP'!$B$3</f>
        <v>#N/A</v>
      </c>
      <c r="AM10" s="4" t="e">
        <f>'Aggregate Nominal'!AM10/'Aggregate PPP'!$B$3</f>
        <v>#N/A</v>
      </c>
      <c r="AN10" s="4" t="e">
        <f>'Aggregate Nominal'!AN10/'Aggregate PPP'!$B$3</f>
        <v>#N/A</v>
      </c>
      <c r="AO10" s="4" t="e">
        <f>'Aggregate Nominal'!AO10/'Aggregate PPP'!$B$3</f>
        <v>#N/A</v>
      </c>
      <c r="AP10" s="4" t="e">
        <f>'Aggregate Nominal'!AP10/'Aggregate PPP'!$B$3</f>
        <v>#N/A</v>
      </c>
      <c r="AQ10" s="4" t="e">
        <f>'Aggregate Nominal'!AQ10/'Aggregate PPP'!$B$3</f>
        <v>#N/A</v>
      </c>
      <c r="AR10" s="4" t="e">
        <f>'Aggregate Nominal'!AR10/'Aggregate PPP'!$B$3</f>
        <v>#N/A</v>
      </c>
      <c r="AS10" s="4" t="e">
        <f>'Aggregate Nominal'!AS10/'Aggregate PPP'!$B$3</f>
        <v>#N/A</v>
      </c>
      <c r="AT10" s="4" t="e">
        <f>'Aggregate Nominal'!AT10/'Aggregate PPP'!$B$3</f>
        <v>#N/A</v>
      </c>
      <c r="AU10" s="4" t="e">
        <f>'Aggregate Nominal'!AU10/'Aggregate PPP'!$B$3</f>
        <v>#N/A</v>
      </c>
      <c r="AV10" s="4" t="e">
        <f>'Aggregate Nominal'!AV10/'Aggregate PPP'!$B$3</f>
        <v>#N/A</v>
      </c>
      <c r="AW10" s="4" t="e">
        <f>'Aggregate Nominal'!AW10/'Aggregate PPP'!$B$3</f>
        <v>#N/A</v>
      </c>
      <c r="AX10" s="4" t="e">
        <f>'Aggregate Nominal'!AX10/'Aggregate PPP'!$B$3</f>
        <v>#N/A</v>
      </c>
      <c r="AY10" s="4" t="e">
        <f>'Aggregate Nominal'!AY10/'Aggregate PPP'!$B$3</f>
        <v>#N/A</v>
      </c>
      <c r="AZ10" s="4" t="e">
        <f>'Aggregate Nominal'!AZ10/'Aggregate PPP'!$B$3</f>
        <v>#N/A</v>
      </c>
      <c r="BA10" s="4" t="e">
        <f>'Aggregate Nominal'!BA10/'Aggregate PPP'!$B$3</f>
        <v>#N/A</v>
      </c>
      <c r="BB10" s="4" t="e">
        <f>'Aggregate Nominal'!BB10/'Aggregate PPP'!$B$3</f>
        <v>#N/A</v>
      </c>
      <c r="BC10" s="4" t="e">
        <f>'Aggregate Nominal'!BC10/'Aggregate PPP'!$B$3</f>
        <v>#N/A</v>
      </c>
      <c r="BD10" s="4" t="e">
        <f>'Aggregate Nominal'!BD10/'Aggregate PPP'!$B$3</f>
        <v>#N/A</v>
      </c>
      <c r="BE10" s="4" t="e">
        <f>'Aggregate Nominal'!BE10/'Aggregate PPP'!$B$3</f>
        <v>#N/A</v>
      </c>
      <c r="BF10" s="4" t="e">
        <f>'Aggregate Nominal'!BF10/'Aggregate PPP'!$B$3</f>
        <v>#N/A</v>
      </c>
      <c r="BG10" s="4" t="e">
        <f>'Aggregate Nominal'!BG10/'Aggregate PPP'!$B$3</f>
        <v>#N/A</v>
      </c>
      <c r="BH10" s="4" t="e">
        <f>'Aggregate Nominal'!BH10/'Aggregate PPP'!$B$3</f>
        <v>#N/A</v>
      </c>
      <c r="BI10" s="4" t="e">
        <f>'Aggregate Nominal'!BI10/'Aggregate PPP'!$B$3</f>
        <v>#N/A</v>
      </c>
      <c r="BJ10" s="4" t="e">
        <f>'Aggregate Nominal'!BJ10/'Aggregate PPP'!$B$3</f>
        <v>#N/A</v>
      </c>
      <c r="BK10" s="4" t="e">
        <f>'Aggregate Nominal'!BK10/'Aggregate PPP'!$B$3</f>
        <v>#N/A</v>
      </c>
      <c r="BL10" s="4" t="e">
        <f>'Aggregate Nominal'!BL10/'Aggregate PPP'!$B$3</f>
        <v>#N/A</v>
      </c>
      <c r="BM10" s="4" t="e">
        <f>'Aggregate Nominal'!BM10/'Aggregate PPP'!$B$3</f>
        <v>#N/A</v>
      </c>
      <c r="BN10" s="4" t="e">
        <f>'Aggregate Nominal'!BN10/'Aggregate PPP'!$B$3</f>
        <v>#N/A</v>
      </c>
      <c r="BO10" s="4" t="e">
        <f>'Aggregate Nominal'!BO10/'Aggregate PPP'!$B$3</f>
        <v>#N/A</v>
      </c>
      <c r="BP10" s="4" t="e">
        <f>'Aggregate Nominal'!BP10/'Aggregate PPP'!$B$3</f>
        <v>#N/A</v>
      </c>
      <c r="BQ10" s="4" t="e">
        <f>'Aggregate Nominal'!BQ10/'Aggregate PPP'!$B$3</f>
        <v>#N/A</v>
      </c>
      <c r="BR10" s="4" t="e">
        <f>'Aggregate Nominal'!BR10/'Aggregate PPP'!$B$3</f>
        <v>#N/A</v>
      </c>
      <c r="BS10" s="4" t="e">
        <f>'Aggregate Nominal'!BS10/'Aggregate PPP'!$B$3</f>
        <v>#N/A</v>
      </c>
      <c r="BT10" s="4" t="e">
        <f>'Aggregate Nominal'!BT10/'Aggregate PPP'!$B$3</f>
        <v>#N/A</v>
      </c>
      <c r="BU10" s="4" t="e">
        <f>'Aggregate Nominal'!BU10/'Aggregate PPP'!$B$3</f>
        <v>#N/A</v>
      </c>
      <c r="BV10" s="4" t="e">
        <f>'Aggregate Nominal'!BV10/'Aggregate PPP'!$B$3</f>
        <v>#N/A</v>
      </c>
      <c r="BW10" s="4" t="e">
        <f>'Aggregate Nominal'!BW10/'Aggregate PPP'!$B$3</f>
        <v>#N/A</v>
      </c>
      <c r="BX10" s="4" t="e">
        <f>'Aggregate Nominal'!BX10/'Aggregate PPP'!$B$3</f>
        <v>#N/A</v>
      </c>
      <c r="BY10" s="4" t="e">
        <f>'Aggregate Nominal'!BY10/'Aggregate PPP'!$B$3</f>
        <v>#N/A</v>
      </c>
      <c r="BZ10" s="4" t="e">
        <f>'Aggregate Nominal'!BZ10/'Aggregate PPP'!$B$3</f>
        <v>#N/A</v>
      </c>
      <c r="CA10" s="4" t="e">
        <f>'Aggregate Nominal'!CA10/'Aggregate PPP'!$B$3</f>
        <v>#N/A</v>
      </c>
      <c r="CB10" s="4" t="e">
        <f>'Aggregate Nominal'!CB10/'Aggregate PPP'!$B$3</f>
        <v>#N/A</v>
      </c>
      <c r="CC10" s="4" t="e">
        <f>'Aggregate Nominal'!CC10/'Aggregate PPP'!$B$3</f>
        <v>#N/A</v>
      </c>
      <c r="CD10" s="4" t="e">
        <f>'Aggregate Nominal'!CD10/'Aggregate PPP'!$B$3</f>
        <v>#N/A</v>
      </c>
      <c r="CE10" s="4" t="e">
        <f>'Aggregate Nominal'!CE10/'Aggregate PPP'!$B$3</f>
        <v>#N/A</v>
      </c>
      <c r="CF10" s="4" t="e">
        <f>'Aggregate Nominal'!CF10/'Aggregate PPP'!$B$3</f>
        <v>#N/A</v>
      </c>
      <c r="CG10" s="4" t="e">
        <f>'Aggregate Nominal'!CG10/'Aggregate PPP'!$B$3</f>
        <v>#N/A</v>
      </c>
      <c r="CH10" s="4" t="e">
        <f>'Aggregate Nominal'!CH10/'Aggregate PPP'!$B$3</f>
        <v>#N/A</v>
      </c>
      <c r="CI10" s="4" t="e">
        <f>'Aggregate Nominal'!CI10/'Aggregate PPP'!$B$3</f>
        <v>#N/A</v>
      </c>
      <c r="CJ10" s="4" t="e">
        <f>'Aggregate Nominal'!CJ10/'Aggregate PPP'!$B$3</f>
        <v>#N/A</v>
      </c>
      <c r="CK10" s="4" t="e">
        <f>'Aggregate Nominal'!CK10/'Aggregate PPP'!$B$3</f>
        <v>#N/A</v>
      </c>
      <c r="CL10" s="4" t="e">
        <f>'Aggregate Nominal'!CL10/'Aggregate PPP'!$B$3</f>
        <v>#N/A</v>
      </c>
      <c r="CM10" s="4" t="e">
        <f>'Aggregate Nominal'!CM10/'Aggregate PPP'!$B$3</f>
        <v>#N/A</v>
      </c>
      <c r="CN10" s="4" t="e">
        <f>'Aggregate Nominal'!CN10/'Aggregate PPP'!$B$3</f>
        <v>#N/A</v>
      </c>
      <c r="CO10" s="4" t="e">
        <f>'Aggregate Nominal'!CO10/'Aggregate PPP'!$B$3</f>
        <v>#N/A</v>
      </c>
    </row>
    <row r="11" spans="1:94" hidden="1" outlineLevel="3">
      <c r="A11" s="30" t="s">
        <v>398</v>
      </c>
      <c r="B11" s="4" t="e">
        <f>'Aggregate Nominal'!B11/'Aggregate PPP'!$B$3</f>
        <v>#N/A</v>
      </c>
      <c r="C11" s="10" t="e">
        <f>'Aggregate Nominal'!C11/'Aggregate PPP'!$B$3</f>
        <v>#N/A</v>
      </c>
      <c r="D11" s="4" t="e">
        <f>'Aggregate Nominal'!D11/'Aggregate PPP'!$B$3</f>
        <v>#N/A</v>
      </c>
      <c r="E11" s="4" t="e">
        <f>'Aggregate Nominal'!E11/'Aggregate PPP'!$B$3</f>
        <v>#N/A</v>
      </c>
      <c r="F11" s="4" t="e">
        <f>'Aggregate Nominal'!F11/'Aggregate PPP'!$B$3</f>
        <v>#N/A</v>
      </c>
      <c r="G11" s="4" t="e">
        <f>'Aggregate Nominal'!G11/'Aggregate PPP'!$B$3</f>
        <v>#N/A</v>
      </c>
      <c r="H11" s="4" t="e">
        <f>'Aggregate Nominal'!H11/'Aggregate PPP'!$B$3</f>
        <v>#N/A</v>
      </c>
      <c r="I11" s="4" t="e">
        <f>'Aggregate Nominal'!I11/'Aggregate PPP'!$B$3</f>
        <v>#N/A</v>
      </c>
      <c r="J11" s="4" t="e">
        <f>'Aggregate Nominal'!J11/'Aggregate PPP'!$B$3</f>
        <v>#N/A</v>
      </c>
      <c r="K11" s="4" t="e">
        <f>'Aggregate Nominal'!K11/'Aggregate PPP'!$B$3</f>
        <v>#N/A</v>
      </c>
      <c r="L11" s="4" t="e">
        <f>'Aggregate Nominal'!L11/'Aggregate PPP'!$B$3</f>
        <v>#N/A</v>
      </c>
      <c r="M11" s="4" t="e">
        <f>'Aggregate Nominal'!M11/'Aggregate PPP'!$B$3</f>
        <v>#N/A</v>
      </c>
      <c r="N11" s="4" t="e">
        <f>'Aggregate Nominal'!N11/'Aggregate PPP'!$B$3</f>
        <v>#N/A</v>
      </c>
      <c r="O11" s="4" t="e">
        <f>'Aggregate Nominal'!O11/'Aggregate PPP'!$B$3</f>
        <v>#N/A</v>
      </c>
      <c r="P11" s="4" t="e">
        <f>'Aggregate Nominal'!P11/'Aggregate PPP'!$B$3</f>
        <v>#N/A</v>
      </c>
      <c r="Q11" s="4" t="e">
        <f>'Aggregate Nominal'!Q11/'Aggregate PPP'!$B$3</f>
        <v>#N/A</v>
      </c>
      <c r="R11" s="4" t="e">
        <f>'Aggregate Nominal'!R11/'Aggregate PPP'!$B$3</f>
        <v>#N/A</v>
      </c>
      <c r="S11" s="4" t="e">
        <f>'Aggregate Nominal'!S11/'Aggregate PPP'!$B$3</f>
        <v>#N/A</v>
      </c>
      <c r="T11" s="4" t="e">
        <f>'Aggregate Nominal'!T11/'Aggregate PPP'!$B$3</f>
        <v>#N/A</v>
      </c>
      <c r="U11" s="4" t="e">
        <f>'Aggregate Nominal'!U11/'Aggregate PPP'!$B$3</f>
        <v>#N/A</v>
      </c>
      <c r="V11" s="4" t="e">
        <f>'Aggregate Nominal'!V11/'Aggregate PPP'!$B$3</f>
        <v>#N/A</v>
      </c>
      <c r="W11" s="4" t="e">
        <f>'Aggregate Nominal'!W11/'Aggregate PPP'!$B$3</f>
        <v>#N/A</v>
      </c>
      <c r="X11" s="4" t="e">
        <f>'Aggregate Nominal'!X11/'Aggregate PPP'!$B$3</f>
        <v>#N/A</v>
      </c>
      <c r="Y11" s="4" t="e">
        <f>'Aggregate Nominal'!Y11/'Aggregate PPP'!$B$3</f>
        <v>#N/A</v>
      </c>
      <c r="Z11" s="4" t="e">
        <f>'Aggregate Nominal'!Z11/'Aggregate PPP'!$B$3</f>
        <v>#N/A</v>
      </c>
      <c r="AA11" s="4" t="e">
        <f>'Aggregate Nominal'!AA11/'Aggregate PPP'!$B$3</f>
        <v>#N/A</v>
      </c>
      <c r="AB11" s="4" t="e">
        <f>'Aggregate Nominal'!AB11/'Aggregate PPP'!$B$3</f>
        <v>#N/A</v>
      </c>
      <c r="AC11" s="4" t="e">
        <f>'Aggregate Nominal'!AC11/'Aggregate PPP'!$B$3</f>
        <v>#N/A</v>
      </c>
      <c r="AD11" s="4" t="e">
        <f>'Aggregate Nominal'!AD11/'Aggregate PPP'!$B$3</f>
        <v>#N/A</v>
      </c>
      <c r="AE11" s="4" t="e">
        <f>'Aggregate Nominal'!AE11/'Aggregate PPP'!$B$3</f>
        <v>#N/A</v>
      </c>
      <c r="AF11" s="4" t="e">
        <f>'Aggregate Nominal'!AF11/'Aggregate PPP'!$B$3</f>
        <v>#N/A</v>
      </c>
      <c r="AG11" s="4" t="e">
        <f>'Aggregate Nominal'!AG11/'Aggregate PPP'!$B$3</f>
        <v>#N/A</v>
      </c>
      <c r="AH11" s="4" t="e">
        <f>'Aggregate Nominal'!AH11/'Aggregate PPP'!$B$3</f>
        <v>#N/A</v>
      </c>
      <c r="AI11" s="4" t="e">
        <f>'Aggregate Nominal'!AI11/'Aggregate PPP'!$B$3</f>
        <v>#N/A</v>
      </c>
      <c r="AJ11" s="4" t="e">
        <f>'Aggregate Nominal'!AJ11/'Aggregate PPP'!$B$3</f>
        <v>#N/A</v>
      </c>
      <c r="AK11" s="4" t="e">
        <f>'Aggregate Nominal'!AK11/'Aggregate PPP'!$B$3</f>
        <v>#N/A</v>
      </c>
      <c r="AL11" s="4" t="e">
        <f>'Aggregate Nominal'!AL11/'Aggregate PPP'!$B$3</f>
        <v>#N/A</v>
      </c>
      <c r="AM11" s="4" t="e">
        <f>'Aggregate Nominal'!AM11/'Aggregate PPP'!$B$3</f>
        <v>#N/A</v>
      </c>
      <c r="AN11" s="4" t="e">
        <f>'Aggregate Nominal'!AN11/'Aggregate PPP'!$B$3</f>
        <v>#N/A</v>
      </c>
      <c r="AO11" s="4" t="e">
        <f>'Aggregate Nominal'!AO11/'Aggregate PPP'!$B$3</f>
        <v>#N/A</v>
      </c>
      <c r="AP11" s="4" t="e">
        <f>'Aggregate Nominal'!AP11/'Aggregate PPP'!$B$3</f>
        <v>#N/A</v>
      </c>
      <c r="AQ11" s="4" t="e">
        <f>'Aggregate Nominal'!AQ11/'Aggregate PPP'!$B$3</f>
        <v>#N/A</v>
      </c>
      <c r="AR11" s="4" t="e">
        <f>'Aggregate Nominal'!AR11/'Aggregate PPP'!$B$3</f>
        <v>#N/A</v>
      </c>
      <c r="AS11" s="4" t="e">
        <f>'Aggregate Nominal'!AS11/'Aggregate PPP'!$B$3</f>
        <v>#N/A</v>
      </c>
      <c r="AT11" s="4" t="e">
        <f>'Aggregate Nominal'!AT11/'Aggregate PPP'!$B$3</f>
        <v>#N/A</v>
      </c>
      <c r="AU11" s="4" t="e">
        <f>'Aggregate Nominal'!AU11/'Aggregate PPP'!$B$3</f>
        <v>#N/A</v>
      </c>
      <c r="AV11" s="4" t="e">
        <f>'Aggregate Nominal'!AV11/'Aggregate PPP'!$B$3</f>
        <v>#N/A</v>
      </c>
      <c r="AW11" s="4" t="e">
        <f>'Aggregate Nominal'!AW11/'Aggregate PPP'!$B$3</f>
        <v>#N/A</v>
      </c>
      <c r="AX11" s="4" t="e">
        <f>'Aggregate Nominal'!AX11/'Aggregate PPP'!$B$3</f>
        <v>#N/A</v>
      </c>
      <c r="AY11" s="4" t="e">
        <f>'Aggregate Nominal'!AY11/'Aggregate PPP'!$B$3</f>
        <v>#N/A</v>
      </c>
      <c r="AZ11" s="4" t="e">
        <f>'Aggregate Nominal'!AZ11/'Aggregate PPP'!$B$3</f>
        <v>#N/A</v>
      </c>
      <c r="BA11" s="4" t="e">
        <f>'Aggregate Nominal'!BA11/'Aggregate PPP'!$B$3</f>
        <v>#N/A</v>
      </c>
      <c r="BB11" s="4" t="e">
        <f>'Aggregate Nominal'!BB11/'Aggregate PPP'!$B$3</f>
        <v>#N/A</v>
      </c>
      <c r="BC11" s="4" t="e">
        <f>'Aggregate Nominal'!BC11/'Aggregate PPP'!$B$3</f>
        <v>#N/A</v>
      </c>
      <c r="BD11" s="4" t="e">
        <f>'Aggregate Nominal'!BD11/'Aggregate PPP'!$B$3</f>
        <v>#N/A</v>
      </c>
      <c r="BE11" s="4" t="e">
        <f>'Aggregate Nominal'!BE11/'Aggregate PPP'!$B$3</f>
        <v>#N/A</v>
      </c>
      <c r="BF11" s="4" t="e">
        <f>'Aggregate Nominal'!BF11/'Aggregate PPP'!$B$3</f>
        <v>#N/A</v>
      </c>
      <c r="BG11" s="4" t="e">
        <f>'Aggregate Nominal'!BG11/'Aggregate PPP'!$B$3</f>
        <v>#N/A</v>
      </c>
      <c r="BH11" s="4" t="e">
        <f>'Aggregate Nominal'!BH11/'Aggregate PPP'!$B$3</f>
        <v>#N/A</v>
      </c>
      <c r="BI11" s="4" t="e">
        <f>'Aggregate Nominal'!BI11/'Aggregate PPP'!$B$3</f>
        <v>#N/A</v>
      </c>
      <c r="BJ11" s="4" t="e">
        <f>'Aggregate Nominal'!BJ11/'Aggregate PPP'!$B$3</f>
        <v>#N/A</v>
      </c>
      <c r="BK11" s="4" t="e">
        <f>'Aggregate Nominal'!BK11/'Aggregate PPP'!$B$3</f>
        <v>#N/A</v>
      </c>
      <c r="BL11" s="4" t="e">
        <f>'Aggregate Nominal'!BL11/'Aggregate PPP'!$B$3</f>
        <v>#N/A</v>
      </c>
      <c r="BM11" s="4" t="e">
        <f>'Aggregate Nominal'!BM11/'Aggregate PPP'!$B$3</f>
        <v>#N/A</v>
      </c>
      <c r="BN11" s="4" t="e">
        <f>'Aggregate Nominal'!BN11/'Aggregate PPP'!$B$3</f>
        <v>#N/A</v>
      </c>
      <c r="BO11" s="4" t="e">
        <f>'Aggregate Nominal'!BO11/'Aggregate PPP'!$B$3</f>
        <v>#N/A</v>
      </c>
      <c r="BP11" s="4" t="e">
        <f>'Aggregate Nominal'!BP11/'Aggregate PPP'!$B$3</f>
        <v>#N/A</v>
      </c>
      <c r="BQ11" s="4" t="e">
        <f>'Aggregate Nominal'!BQ11/'Aggregate PPP'!$B$3</f>
        <v>#N/A</v>
      </c>
      <c r="BR11" s="4" t="e">
        <f>'Aggregate Nominal'!BR11/'Aggregate PPP'!$B$3</f>
        <v>#N/A</v>
      </c>
      <c r="BS11" s="4" t="e">
        <f>'Aggregate Nominal'!BS11/'Aggregate PPP'!$B$3</f>
        <v>#N/A</v>
      </c>
      <c r="BT11" s="4" t="e">
        <f>'Aggregate Nominal'!BT11/'Aggregate PPP'!$B$3</f>
        <v>#N/A</v>
      </c>
      <c r="BU11" s="4" t="e">
        <f>'Aggregate Nominal'!BU11/'Aggregate PPP'!$B$3</f>
        <v>#N/A</v>
      </c>
      <c r="BV11" s="4" t="e">
        <f>'Aggregate Nominal'!BV11/'Aggregate PPP'!$B$3</f>
        <v>#N/A</v>
      </c>
      <c r="BW11" s="4" t="e">
        <f>'Aggregate Nominal'!BW11/'Aggregate PPP'!$B$3</f>
        <v>#N/A</v>
      </c>
      <c r="BX11" s="4" t="e">
        <f>'Aggregate Nominal'!BX11/'Aggregate PPP'!$B$3</f>
        <v>#N/A</v>
      </c>
      <c r="BY11" s="4" t="e">
        <f>'Aggregate Nominal'!BY11/'Aggregate PPP'!$B$3</f>
        <v>#N/A</v>
      </c>
      <c r="BZ11" s="4" t="e">
        <f>'Aggregate Nominal'!BZ11/'Aggregate PPP'!$B$3</f>
        <v>#N/A</v>
      </c>
      <c r="CA11" s="4" t="e">
        <f>'Aggregate Nominal'!CA11/'Aggregate PPP'!$B$3</f>
        <v>#N/A</v>
      </c>
      <c r="CB11" s="4" t="e">
        <f>'Aggregate Nominal'!CB11/'Aggregate PPP'!$B$3</f>
        <v>#N/A</v>
      </c>
      <c r="CC11" s="4" t="e">
        <f>'Aggregate Nominal'!CC11/'Aggregate PPP'!$B$3</f>
        <v>#N/A</v>
      </c>
      <c r="CD11" s="4" t="e">
        <f>'Aggregate Nominal'!CD11/'Aggregate PPP'!$B$3</f>
        <v>#N/A</v>
      </c>
      <c r="CE11" s="4" t="e">
        <f>'Aggregate Nominal'!CE11/'Aggregate PPP'!$B$3</f>
        <v>#N/A</v>
      </c>
      <c r="CF11" s="4" t="e">
        <f>'Aggregate Nominal'!CF11/'Aggregate PPP'!$B$3</f>
        <v>#N/A</v>
      </c>
      <c r="CG11" s="4" t="e">
        <f>'Aggregate Nominal'!CG11/'Aggregate PPP'!$B$3</f>
        <v>#N/A</v>
      </c>
      <c r="CH11" s="4" t="e">
        <f>'Aggregate Nominal'!CH11/'Aggregate PPP'!$B$3</f>
        <v>#N/A</v>
      </c>
      <c r="CI11" s="4" t="e">
        <f>'Aggregate Nominal'!CI11/'Aggregate PPP'!$B$3</f>
        <v>#N/A</v>
      </c>
      <c r="CJ11" s="4" t="e">
        <f>'Aggregate Nominal'!CJ11/'Aggregate PPP'!$B$3</f>
        <v>#N/A</v>
      </c>
      <c r="CK11" s="4" t="e">
        <f>'Aggregate Nominal'!CK11/'Aggregate PPP'!$B$3</f>
        <v>#N/A</v>
      </c>
      <c r="CL11" s="4" t="e">
        <f>'Aggregate Nominal'!CL11/'Aggregate PPP'!$B$3</f>
        <v>#N/A</v>
      </c>
      <c r="CM11" s="4" t="e">
        <f>'Aggregate Nominal'!CM11/'Aggregate PPP'!$B$3</f>
        <v>#N/A</v>
      </c>
      <c r="CN11" s="4" t="e">
        <f>'Aggregate Nominal'!CN11/'Aggregate PPP'!$B$3</f>
        <v>#N/A</v>
      </c>
      <c r="CO11" s="4" t="e">
        <f>'Aggregate Nominal'!CO11/'Aggregate PPP'!$B$3</f>
        <v>#N/A</v>
      </c>
    </row>
    <row r="12" spans="1:94" outlineLevel="2" collapsed="1">
      <c r="A12" s="204" t="s">
        <v>24</v>
      </c>
      <c r="B12" s="4" t="e">
        <f>'Aggregate Nominal'!B12/'Aggregate PPP'!$B$3</f>
        <v>#N/A</v>
      </c>
      <c r="C12" s="10" t="e">
        <f>'Aggregate Nominal'!C12/'Aggregate PPP'!$B$3</f>
        <v>#N/A</v>
      </c>
      <c r="D12" s="4" t="e">
        <f>'Aggregate Nominal'!D12/'Aggregate PPP'!$B$3</f>
        <v>#N/A</v>
      </c>
      <c r="E12" s="4" t="e">
        <f>'Aggregate Nominal'!E12/'Aggregate PPP'!$B$3</f>
        <v>#N/A</v>
      </c>
      <c r="F12" s="4" t="e">
        <f>'Aggregate Nominal'!F12/'Aggregate PPP'!$B$3</f>
        <v>#N/A</v>
      </c>
      <c r="G12" s="4" t="e">
        <f>'Aggregate Nominal'!G12/'Aggregate PPP'!$B$3</f>
        <v>#N/A</v>
      </c>
      <c r="H12" s="4" t="e">
        <f>'Aggregate Nominal'!H12/'Aggregate PPP'!$B$3</f>
        <v>#N/A</v>
      </c>
      <c r="I12" s="4" t="e">
        <f>'Aggregate Nominal'!I12/'Aggregate PPP'!$B$3</f>
        <v>#N/A</v>
      </c>
      <c r="J12" s="4" t="e">
        <f>'Aggregate Nominal'!J12/'Aggregate PPP'!$B$3</f>
        <v>#N/A</v>
      </c>
      <c r="K12" s="4" t="e">
        <f>'Aggregate Nominal'!K12/'Aggregate PPP'!$B$3</f>
        <v>#N/A</v>
      </c>
      <c r="L12" s="4" t="e">
        <f>'Aggregate Nominal'!L12/'Aggregate PPP'!$B$3</f>
        <v>#N/A</v>
      </c>
      <c r="M12" s="4" t="e">
        <f>'Aggregate Nominal'!M12/'Aggregate PPP'!$B$3</f>
        <v>#N/A</v>
      </c>
      <c r="N12" s="4" t="e">
        <f>'Aggregate Nominal'!N12/'Aggregate PPP'!$B$3</f>
        <v>#N/A</v>
      </c>
      <c r="O12" s="4" t="e">
        <f>'Aggregate Nominal'!O12/'Aggregate PPP'!$B$3</f>
        <v>#N/A</v>
      </c>
      <c r="P12" s="4" t="e">
        <f>'Aggregate Nominal'!P12/'Aggregate PPP'!$B$3</f>
        <v>#N/A</v>
      </c>
      <c r="Q12" s="4" t="e">
        <f>'Aggregate Nominal'!Q12/'Aggregate PPP'!$B$3</f>
        <v>#N/A</v>
      </c>
      <c r="R12" s="4" t="e">
        <f>'Aggregate Nominal'!R12/'Aggregate PPP'!$B$3</f>
        <v>#N/A</v>
      </c>
      <c r="S12" s="4" t="e">
        <f>'Aggregate Nominal'!S12/'Aggregate PPP'!$B$3</f>
        <v>#N/A</v>
      </c>
      <c r="T12" s="4" t="e">
        <f>'Aggregate Nominal'!T12/'Aggregate PPP'!$B$3</f>
        <v>#N/A</v>
      </c>
      <c r="U12" s="4" t="e">
        <f>'Aggregate Nominal'!U12/'Aggregate PPP'!$B$3</f>
        <v>#N/A</v>
      </c>
      <c r="V12" s="4" t="e">
        <f>'Aggregate Nominal'!V12/'Aggregate PPP'!$B$3</f>
        <v>#N/A</v>
      </c>
      <c r="W12" s="4" t="e">
        <f>'Aggregate Nominal'!W12/'Aggregate PPP'!$B$3</f>
        <v>#N/A</v>
      </c>
      <c r="X12" s="4" t="e">
        <f>'Aggregate Nominal'!X12/'Aggregate PPP'!$B$3</f>
        <v>#N/A</v>
      </c>
      <c r="Y12" s="4" t="e">
        <f>'Aggregate Nominal'!Y12/'Aggregate PPP'!$B$3</f>
        <v>#N/A</v>
      </c>
      <c r="Z12" s="4" t="e">
        <f>'Aggregate Nominal'!Z12/'Aggregate PPP'!$B$3</f>
        <v>#N/A</v>
      </c>
      <c r="AA12" s="4" t="e">
        <f>'Aggregate Nominal'!AA12/'Aggregate PPP'!$B$3</f>
        <v>#N/A</v>
      </c>
      <c r="AB12" s="4" t="e">
        <f>'Aggregate Nominal'!AB12/'Aggregate PPP'!$B$3</f>
        <v>#N/A</v>
      </c>
      <c r="AC12" s="4" t="e">
        <f>'Aggregate Nominal'!AC12/'Aggregate PPP'!$B$3</f>
        <v>#N/A</v>
      </c>
      <c r="AD12" s="4" t="e">
        <f>'Aggregate Nominal'!AD12/'Aggregate PPP'!$B$3</f>
        <v>#N/A</v>
      </c>
      <c r="AE12" s="4" t="e">
        <f>'Aggregate Nominal'!AE12/'Aggregate PPP'!$B$3</f>
        <v>#N/A</v>
      </c>
      <c r="AF12" s="4" t="e">
        <f>'Aggregate Nominal'!AF12/'Aggregate PPP'!$B$3</f>
        <v>#N/A</v>
      </c>
      <c r="AG12" s="4" t="e">
        <f>'Aggregate Nominal'!AG12/'Aggregate PPP'!$B$3</f>
        <v>#N/A</v>
      </c>
      <c r="AH12" s="4" t="e">
        <f>'Aggregate Nominal'!AH12/'Aggregate PPP'!$B$3</f>
        <v>#N/A</v>
      </c>
      <c r="AI12" s="4" t="e">
        <f>'Aggregate Nominal'!AI12/'Aggregate PPP'!$B$3</f>
        <v>#N/A</v>
      </c>
      <c r="AJ12" s="4" t="e">
        <f>'Aggregate Nominal'!AJ12/'Aggregate PPP'!$B$3</f>
        <v>#N/A</v>
      </c>
      <c r="AK12" s="4" t="e">
        <f>'Aggregate Nominal'!AK12/'Aggregate PPP'!$B$3</f>
        <v>#N/A</v>
      </c>
      <c r="AL12" s="4" t="e">
        <f>'Aggregate Nominal'!AL12/'Aggregate PPP'!$B$3</f>
        <v>#N/A</v>
      </c>
      <c r="AM12" s="4" t="e">
        <f>'Aggregate Nominal'!AM12/'Aggregate PPP'!$B$3</f>
        <v>#N/A</v>
      </c>
      <c r="AN12" s="4" t="e">
        <f>'Aggregate Nominal'!AN12/'Aggregate PPP'!$B$3</f>
        <v>#N/A</v>
      </c>
      <c r="AO12" s="4" t="e">
        <f>'Aggregate Nominal'!AO12/'Aggregate PPP'!$B$3</f>
        <v>#N/A</v>
      </c>
      <c r="AP12" s="4" t="e">
        <f>'Aggregate Nominal'!AP12/'Aggregate PPP'!$B$3</f>
        <v>#N/A</v>
      </c>
      <c r="AQ12" s="4" t="e">
        <f>'Aggregate Nominal'!AQ12/'Aggregate PPP'!$B$3</f>
        <v>#N/A</v>
      </c>
      <c r="AR12" s="4" t="e">
        <f>'Aggregate Nominal'!AR12/'Aggregate PPP'!$B$3</f>
        <v>#N/A</v>
      </c>
      <c r="AS12" s="4" t="e">
        <f>'Aggregate Nominal'!AS12/'Aggregate PPP'!$B$3</f>
        <v>#N/A</v>
      </c>
      <c r="AT12" s="4" t="e">
        <f>'Aggregate Nominal'!AT12/'Aggregate PPP'!$B$3</f>
        <v>#N/A</v>
      </c>
      <c r="AU12" s="4" t="e">
        <f>'Aggregate Nominal'!AU12/'Aggregate PPP'!$B$3</f>
        <v>#N/A</v>
      </c>
      <c r="AV12" s="4" t="e">
        <f>'Aggregate Nominal'!AV12/'Aggregate PPP'!$B$3</f>
        <v>#N/A</v>
      </c>
      <c r="AW12" s="4" t="e">
        <f>'Aggregate Nominal'!AW12/'Aggregate PPP'!$B$3</f>
        <v>#N/A</v>
      </c>
      <c r="AX12" s="4" t="e">
        <f>'Aggregate Nominal'!AX12/'Aggregate PPP'!$B$3</f>
        <v>#N/A</v>
      </c>
      <c r="AY12" s="4" t="e">
        <f>'Aggregate Nominal'!AY12/'Aggregate PPP'!$B$3</f>
        <v>#N/A</v>
      </c>
      <c r="AZ12" s="4" t="e">
        <f>'Aggregate Nominal'!AZ12/'Aggregate PPP'!$B$3</f>
        <v>#N/A</v>
      </c>
      <c r="BA12" s="4" t="e">
        <f>'Aggregate Nominal'!BA12/'Aggregate PPP'!$B$3</f>
        <v>#N/A</v>
      </c>
      <c r="BB12" s="4" t="e">
        <f>'Aggregate Nominal'!BB12/'Aggregate PPP'!$B$3</f>
        <v>#N/A</v>
      </c>
      <c r="BC12" s="4" t="e">
        <f>'Aggregate Nominal'!BC12/'Aggregate PPP'!$B$3</f>
        <v>#N/A</v>
      </c>
      <c r="BD12" s="4" t="e">
        <f>'Aggregate Nominal'!BD12/'Aggregate PPP'!$B$3</f>
        <v>#N/A</v>
      </c>
      <c r="BE12" s="4" t="e">
        <f>'Aggregate Nominal'!BE12/'Aggregate PPP'!$B$3</f>
        <v>#N/A</v>
      </c>
      <c r="BF12" s="4" t="e">
        <f>'Aggregate Nominal'!BF12/'Aggregate PPP'!$B$3</f>
        <v>#N/A</v>
      </c>
      <c r="BG12" s="4" t="e">
        <f>'Aggregate Nominal'!BG12/'Aggregate PPP'!$B$3</f>
        <v>#N/A</v>
      </c>
      <c r="BH12" s="4" t="e">
        <f>'Aggregate Nominal'!BH12/'Aggregate PPP'!$B$3</f>
        <v>#N/A</v>
      </c>
      <c r="BI12" s="4" t="e">
        <f>'Aggregate Nominal'!BI12/'Aggregate PPP'!$B$3</f>
        <v>#N/A</v>
      </c>
      <c r="BJ12" s="4" t="e">
        <f>'Aggregate Nominal'!BJ12/'Aggregate PPP'!$B$3</f>
        <v>#N/A</v>
      </c>
      <c r="BK12" s="4" t="e">
        <f>'Aggregate Nominal'!BK12/'Aggregate PPP'!$B$3</f>
        <v>#N/A</v>
      </c>
      <c r="BL12" s="4" t="e">
        <f>'Aggregate Nominal'!BL12/'Aggregate PPP'!$B$3</f>
        <v>#N/A</v>
      </c>
      <c r="BM12" s="4" t="e">
        <f>'Aggregate Nominal'!BM12/'Aggregate PPP'!$B$3</f>
        <v>#N/A</v>
      </c>
      <c r="BN12" s="4" t="e">
        <f>'Aggregate Nominal'!BN12/'Aggregate PPP'!$B$3</f>
        <v>#N/A</v>
      </c>
      <c r="BO12" s="4" t="e">
        <f>'Aggregate Nominal'!BO12/'Aggregate PPP'!$B$3</f>
        <v>#N/A</v>
      </c>
      <c r="BP12" s="4" t="e">
        <f>'Aggregate Nominal'!BP12/'Aggregate PPP'!$B$3</f>
        <v>#N/A</v>
      </c>
      <c r="BQ12" s="4" t="e">
        <f>'Aggregate Nominal'!BQ12/'Aggregate PPP'!$B$3</f>
        <v>#N/A</v>
      </c>
      <c r="BR12" s="4" t="e">
        <f>'Aggregate Nominal'!BR12/'Aggregate PPP'!$B$3</f>
        <v>#N/A</v>
      </c>
      <c r="BS12" s="4" t="e">
        <f>'Aggregate Nominal'!BS12/'Aggregate PPP'!$B$3</f>
        <v>#N/A</v>
      </c>
      <c r="BT12" s="4" t="e">
        <f>'Aggregate Nominal'!BT12/'Aggregate PPP'!$B$3</f>
        <v>#N/A</v>
      </c>
      <c r="BU12" s="4" t="e">
        <f>'Aggregate Nominal'!BU12/'Aggregate PPP'!$B$3</f>
        <v>#N/A</v>
      </c>
      <c r="BV12" s="4" t="e">
        <f>'Aggregate Nominal'!BV12/'Aggregate PPP'!$B$3</f>
        <v>#N/A</v>
      </c>
      <c r="BW12" s="4" t="e">
        <f>'Aggregate Nominal'!BW12/'Aggregate PPP'!$B$3</f>
        <v>#N/A</v>
      </c>
      <c r="BX12" s="4" t="e">
        <f>'Aggregate Nominal'!BX12/'Aggregate PPP'!$B$3</f>
        <v>#N/A</v>
      </c>
      <c r="BY12" s="4" t="e">
        <f>'Aggregate Nominal'!BY12/'Aggregate PPP'!$B$3</f>
        <v>#N/A</v>
      </c>
      <c r="BZ12" s="4" t="e">
        <f>'Aggregate Nominal'!BZ12/'Aggregate PPP'!$B$3</f>
        <v>#N/A</v>
      </c>
      <c r="CA12" s="4" t="e">
        <f>'Aggregate Nominal'!CA12/'Aggregate PPP'!$B$3</f>
        <v>#N/A</v>
      </c>
      <c r="CB12" s="4" t="e">
        <f>'Aggregate Nominal'!CB12/'Aggregate PPP'!$B$3</f>
        <v>#N/A</v>
      </c>
      <c r="CC12" s="4" t="e">
        <f>'Aggregate Nominal'!CC12/'Aggregate PPP'!$B$3</f>
        <v>#N/A</v>
      </c>
      <c r="CD12" s="4" t="e">
        <f>'Aggregate Nominal'!CD12/'Aggregate PPP'!$B$3</f>
        <v>#N/A</v>
      </c>
      <c r="CE12" s="4" t="e">
        <f>'Aggregate Nominal'!CE12/'Aggregate PPP'!$B$3</f>
        <v>#N/A</v>
      </c>
      <c r="CF12" s="4" t="e">
        <f>'Aggregate Nominal'!CF12/'Aggregate PPP'!$B$3</f>
        <v>#N/A</v>
      </c>
      <c r="CG12" s="4" t="e">
        <f>'Aggregate Nominal'!CG12/'Aggregate PPP'!$B$3</f>
        <v>#N/A</v>
      </c>
      <c r="CH12" s="4" t="e">
        <f>'Aggregate Nominal'!CH12/'Aggregate PPP'!$B$3</f>
        <v>#N/A</v>
      </c>
      <c r="CI12" s="4" t="e">
        <f>'Aggregate Nominal'!CI12/'Aggregate PPP'!$B$3</f>
        <v>#N/A</v>
      </c>
      <c r="CJ12" s="4" t="e">
        <f>'Aggregate Nominal'!CJ12/'Aggregate PPP'!$B$3</f>
        <v>#N/A</v>
      </c>
      <c r="CK12" s="4" t="e">
        <f>'Aggregate Nominal'!CK12/'Aggregate PPP'!$B$3</f>
        <v>#N/A</v>
      </c>
      <c r="CL12" s="4" t="e">
        <f>'Aggregate Nominal'!CL12/'Aggregate PPP'!$B$3</f>
        <v>#N/A</v>
      </c>
      <c r="CM12" s="4" t="e">
        <f>'Aggregate Nominal'!CM12/'Aggregate PPP'!$B$3</f>
        <v>#N/A</v>
      </c>
      <c r="CN12" s="4" t="e">
        <f>'Aggregate Nominal'!CN12/'Aggregate PPP'!$B$3</f>
        <v>#N/A</v>
      </c>
      <c r="CO12" s="4" t="e">
        <f>'Aggregate Nominal'!CO12/'Aggregate PPP'!$B$3</f>
        <v>#N/A</v>
      </c>
    </row>
    <row r="13" spans="1:94" hidden="1" outlineLevel="3">
      <c r="A13" s="30" t="s">
        <v>25</v>
      </c>
      <c r="B13" s="4" t="e">
        <f>'Aggregate Nominal'!B13/'Aggregate PPP'!$B$3</f>
        <v>#N/A</v>
      </c>
      <c r="C13" s="10" t="e">
        <f>'Aggregate Nominal'!C13/'Aggregate PPP'!$B$3</f>
        <v>#N/A</v>
      </c>
      <c r="D13" s="4" t="e">
        <f>'Aggregate Nominal'!D13/'Aggregate PPP'!$B$3</f>
        <v>#N/A</v>
      </c>
      <c r="E13" s="4" t="e">
        <f>'Aggregate Nominal'!E13/'Aggregate PPP'!$B$3</f>
        <v>#N/A</v>
      </c>
      <c r="F13" s="4" t="e">
        <f>'Aggregate Nominal'!F13/'Aggregate PPP'!$B$3</f>
        <v>#N/A</v>
      </c>
      <c r="G13" s="4" t="e">
        <f>'Aggregate Nominal'!G13/'Aggregate PPP'!$B$3</f>
        <v>#N/A</v>
      </c>
      <c r="H13" s="4" t="e">
        <f>'Aggregate Nominal'!H13/'Aggregate PPP'!$B$3</f>
        <v>#N/A</v>
      </c>
      <c r="I13" s="4" t="e">
        <f>'Aggregate Nominal'!I13/'Aggregate PPP'!$B$3</f>
        <v>#N/A</v>
      </c>
      <c r="J13" s="4" t="e">
        <f>'Aggregate Nominal'!J13/'Aggregate PPP'!$B$3</f>
        <v>#N/A</v>
      </c>
      <c r="K13" s="4" t="e">
        <f>'Aggregate Nominal'!K13/'Aggregate PPP'!$B$3</f>
        <v>#N/A</v>
      </c>
      <c r="L13" s="4" t="e">
        <f>'Aggregate Nominal'!L13/'Aggregate PPP'!$B$3</f>
        <v>#N/A</v>
      </c>
      <c r="M13" s="4" t="e">
        <f>'Aggregate Nominal'!M13/'Aggregate PPP'!$B$3</f>
        <v>#N/A</v>
      </c>
      <c r="N13" s="4" t="e">
        <f>'Aggregate Nominal'!N13/'Aggregate PPP'!$B$3</f>
        <v>#N/A</v>
      </c>
      <c r="O13" s="4" t="e">
        <f>'Aggregate Nominal'!O13/'Aggregate PPP'!$B$3</f>
        <v>#N/A</v>
      </c>
      <c r="P13" s="4" t="e">
        <f>'Aggregate Nominal'!P13/'Aggregate PPP'!$B$3</f>
        <v>#N/A</v>
      </c>
      <c r="Q13" s="4" t="e">
        <f>'Aggregate Nominal'!Q13/'Aggregate PPP'!$B$3</f>
        <v>#N/A</v>
      </c>
      <c r="R13" s="4" t="e">
        <f>'Aggregate Nominal'!R13/'Aggregate PPP'!$B$3</f>
        <v>#N/A</v>
      </c>
      <c r="S13" s="4" t="e">
        <f>'Aggregate Nominal'!S13/'Aggregate PPP'!$B$3</f>
        <v>#N/A</v>
      </c>
      <c r="T13" s="4" t="e">
        <f>'Aggregate Nominal'!T13/'Aggregate PPP'!$B$3</f>
        <v>#N/A</v>
      </c>
      <c r="U13" s="4" t="e">
        <f>'Aggregate Nominal'!U13/'Aggregate PPP'!$B$3</f>
        <v>#N/A</v>
      </c>
      <c r="V13" s="4" t="e">
        <f>'Aggregate Nominal'!V13/'Aggregate PPP'!$B$3</f>
        <v>#N/A</v>
      </c>
      <c r="W13" s="4" t="e">
        <f>'Aggregate Nominal'!W13/'Aggregate PPP'!$B$3</f>
        <v>#N/A</v>
      </c>
      <c r="X13" s="4" t="e">
        <f>'Aggregate Nominal'!X13/'Aggregate PPP'!$B$3</f>
        <v>#N/A</v>
      </c>
      <c r="Y13" s="4" t="e">
        <f>'Aggregate Nominal'!Y13/'Aggregate PPP'!$B$3</f>
        <v>#N/A</v>
      </c>
      <c r="Z13" s="4" t="e">
        <f>'Aggregate Nominal'!Z13/'Aggregate PPP'!$B$3</f>
        <v>#N/A</v>
      </c>
      <c r="AA13" s="4" t="e">
        <f>'Aggregate Nominal'!AA13/'Aggregate PPP'!$B$3</f>
        <v>#N/A</v>
      </c>
      <c r="AB13" s="4" t="e">
        <f>'Aggregate Nominal'!AB13/'Aggregate PPP'!$B$3</f>
        <v>#N/A</v>
      </c>
      <c r="AC13" s="4" t="e">
        <f>'Aggregate Nominal'!AC13/'Aggregate PPP'!$B$3</f>
        <v>#N/A</v>
      </c>
      <c r="AD13" s="4" t="e">
        <f>'Aggregate Nominal'!AD13/'Aggregate PPP'!$B$3</f>
        <v>#N/A</v>
      </c>
      <c r="AE13" s="4" t="e">
        <f>'Aggregate Nominal'!AE13/'Aggregate PPP'!$B$3</f>
        <v>#N/A</v>
      </c>
      <c r="AF13" s="4" t="e">
        <f>'Aggregate Nominal'!AF13/'Aggregate PPP'!$B$3</f>
        <v>#N/A</v>
      </c>
      <c r="AG13" s="4" t="e">
        <f>'Aggregate Nominal'!AG13/'Aggregate PPP'!$B$3</f>
        <v>#N/A</v>
      </c>
      <c r="AH13" s="4" t="e">
        <f>'Aggregate Nominal'!AH13/'Aggregate PPP'!$B$3</f>
        <v>#N/A</v>
      </c>
      <c r="AI13" s="4" t="e">
        <f>'Aggregate Nominal'!AI13/'Aggregate PPP'!$B$3</f>
        <v>#N/A</v>
      </c>
      <c r="AJ13" s="4" t="e">
        <f>'Aggregate Nominal'!AJ13/'Aggregate PPP'!$B$3</f>
        <v>#N/A</v>
      </c>
      <c r="AK13" s="4" t="e">
        <f>'Aggregate Nominal'!AK13/'Aggregate PPP'!$B$3</f>
        <v>#N/A</v>
      </c>
      <c r="AL13" s="4" t="e">
        <f>'Aggregate Nominal'!AL13/'Aggregate PPP'!$B$3</f>
        <v>#N/A</v>
      </c>
      <c r="AM13" s="4" t="e">
        <f>'Aggregate Nominal'!AM13/'Aggregate PPP'!$B$3</f>
        <v>#N/A</v>
      </c>
      <c r="AN13" s="4" t="e">
        <f>'Aggregate Nominal'!AN13/'Aggregate PPP'!$B$3</f>
        <v>#N/A</v>
      </c>
      <c r="AO13" s="4" t="e">
        <f>'Aggregate Nominal'!AO13/'Aggregate PPP'!$B$3</f>
        <v>#N/A</v>
      </c>
      <c r="AP13" s="4" t="e">
        <f>'Aggregate Nominal'!AP13/'Aggregate PPP'!$B$3</f>
        <v>#N/A</v>
      </c>
      <c r="AQ13" s="4" t="e">
        <f>'Aggregate Nominal'!AQ13/'Aggregate PPP'!$B$3</f>
        <v>#N/A</v>
      </c>
      <c r="AR13" s="4" t="e">
        <f>'Aggregate Nominal'!AR13/'Aggregate PPP'!$B$3</f>
        <v>#N/A</v>
      </c>
      <c r="AS13" s="4" t="e">
        <f>'Aggregate Nominal'!AS13/'Aggregate PPP'!$B$3</f>
        <v>#N/A</v>
      </c>
      <c r="AT13" s="4" t="e">
        <f>'Aggregate Nominal'!AT13/'Aggregate PPP'!$B$3</f>
        <v>#N/A</v>
      </c>
      <c r="AU13" s="4" t="e">
        <f>'Aggregate Nominal'!AU13/'Aggregate PPP'!$B$3</f>
        <v>#N/A</v>
      </c>
      <c r="AV13" s="4" t="e">
        <f>'Aggregate Nominal'!AV13/'Aggregate PPP'!$B$3</f>
        <v>#N/A</v>
      </c>
      <c r="AW13" s="4" t="e">
        <f>'Aggregate Nominal'!AW13/'Aggregate PPP'!$B$3</f>
        <v>#N/A</v>
      </c>
      <c r="AX13" s="4" t="e">
        <f>'Aggregate Nominal'!AX13/'Aggregate PPP'!$B$3</f>
        <v>#N/A</v>
      </c>
      <c r="AY13" s="4" t="e">
        <f>'Aggregate Nominal'!AY13/'Aggregate PPP'!$B$3</f>
        <v>#N/A</v>
      </c>
      <c r="AZ13" s="4" t="e">
        <f>'Aggregate Nominal'!AZ13/'Aggregate PPP'!$B$3</f>
        <v>#N/A</v>
      </c>
      <c r="BA13" s="4" t="e">
        <f>'Aggregate Nominal'!BA13/'Aggregate PPP'!$B$3</f>
        <v>#N/A</v>
      </c>
      <c r="BB13" s="4" t="e">
        <f>'Aggregate Nominal'!BB13/'Aggregate PPP'!$B$3</f>
        <v>#N/A</v>
      </c>
      <c r="BC13" s="4" t="e">
        <f>'Aggregate Nominal'!BC13/'Aggregate PPP'!$B$3</f>
        <v>#N/A</v>
      </c>
      <c r="BD13" s="4" t="e">
        <f>'Aggregate Nominal'!BD13/'Aggregate PPP'!$B$3</f>
        <v>#N/A</v>
      </c>
      <c r="BE13" s="4" t="e">
        <f>'Aggregate Nominal'!BE13/'Aggregate PPP'!$B$3</f>
        <v>#N/A</v>
      </c>
      <c r="BF13" s="4" t="e">
        <f>'Aggregate Nominal'!BF13/'Aggregate PPP'!$B$3</f>
        <v>#N/A</v>
      </c>
      <c r="BG13" s="4" t="e">
        <f>'Aggregate Nominal'!BG13/'Aggregate PPP'!$B$3</f>
        <v>#N/A</v>
      </c>
      <c r="BH13" s="4" t="e">
        <f>'Aggregate Nominal'!BH13/'Aggregate PPP'!$B$3</f>
        <v>#N/A</v>
      </c>
      <c r="BI13" s="4" t="e">
        <f>'Aggregate Nominal'!BI13/'Aggregate PPP'!$B$3</f>
        <v>#N/A</v>
      </c>
      <c r="BJ13" s="4" t="e">
        <f>'Aggregate Nominal'!BJ13/'Aggregate PPP'!$B$3</f>
        <v>#N/A</v>
      </c>
      <c r="BK13" s="4" t="e">
        <f>'Aggregate Nominal'!BK13/'Aggregate PPP'!$B$3</f>
        <v>#N/A</v>
      </c>
      <c r="BL13" s="4" t="e">
        <f>'Aggregate Nominal'!BL13/'Aggregate PPP'!$B$3</f>
        <v>#N/A</v>
      </c>
      <c r="BM13" s="4" t="e">
        <f>'Aggregate Nominal'!BM13/'Aggregate PPP'!$B$3</f>
        <v>#N/A</v>
      </c>
      <c r="BN13" s="4" t="e">
        <f>'Aggregate Nominal'!BN13/'Aggregate PPP'!$B$3</f>
        <v>#N/A</v>
      </c>
      <c r="BO13" s="4" t="e">
        <f>'Aggregate Nominal'!BO13/'Aggregate PPP'!$B$3</f>
        <v>#N/A</v>
      </c>
      <c r="BP13" s="4" t="e">
        <f>'Aggregate Nominal'!BP13/'Aggregate PPP'!$B$3</f>
        <v>#N/A</v>
      </c>
      <c r="BQ13" s="4" t="e">
        <f>'Aggregate Nominal'!BQ13/'Aggregate PPP'!$B$3</f>
        <v>#N/A</v>
      </c>
      <c r="BR13" s="4" t="e">
        <f>'Aggregate Nominal'!BR13/'Aggregate PPP'!$B$3</f>
        <v>#N/A</v>
      </c>
      <c r="BS13" s="4" t="e">
        <f>'Aggregate Nominal'!BS13/'Aggregate PPP'!$B$3</f>
        <v>#N/A</v>
      </c>
      <c r="BT13" s="4" t="e">
        <f>'Aggregate Nominal'!BT13/'Aggregate PPP'!$B$3</f>
        <v>#N/A</v>
      </c>
      <c r="BU13" s="4" t="e">
        <f>'Aggregate Nominal'!BU13/'Aggregate PPP'!$B$3</f>
        <v>#N/A</v>
      </c>
      <c r="BV13" s="4" t="e">
        <f>'Aggregate Nominal'!BV13/'Aggregate PPP'!$B$3</f>
        <v>#N/A</v>
      </c>
      <c r="BW13" s="4" t="e">
        <f>'Aggregate Nominal'!BW13/'Aggregate PPP'!$B$3</f>
        <v>#N/A</v>
      </c>
      <c r="BX13" s="4" t="e">
        <f>'Aggregate Nominal'!BX13/'Aggregate PPP'!$B$3</f>
        <v>#N/A</v>
      </c>
      <c r="BY13" s="4" t="e">
        <f>'Aggregate Nominal'!BY13/'Aggregate PPP'!$B$3</f>
        <v>#N/A</v>
      </c>
      <c r="BZ13" s="4" t="e">
        <f>'Aggregate Nominal'!BZ13/'Aggregate PPP'!$B$3</f>
        <v>#N/A</v>
      </c>
      <c r="CA13" s="4" t="e">
        <f>'Aggregate Nominal'!CA13/'Aggregate PPP'!$B$3</f>
        <v>#N/A</v>
      </c>
      <c r="CB13" s="4" t="e">
        <f>'Aggregate Nominal'!CB13/'Aggregate PPP'!$B$3</f>
        <v>#N/A</v>
      </c>
      <c r="CC13" s="4" t="e">
        <f>'Aggregate Nominal'!CC13/'Aggregate PPP'!$B$3</f>
        <v>#N/A</v>
      </c>
      <c r="CD13" s="4" t="e">
        <f>'Aggregate Nominal'!CD13/'Aggregate PPP'!$B$3</f>
        <v>#N/A</v>
      </c>
      <c r="CE13" s="4" t="e">
        <f>'Aggregate Nominal'!CE13/'Aggregate PPP'!$B$3</f>
        <v>#N/A</v>
      </c>
      <c r="CF13" s="4" t="e">
        <f>'Aggregate Nominal'!CF13/'Aggregate PPP'!$B$3</f>
        <v>#N/A</v>
      </c>
      <c r="CG13" s="4" t="e">
        <f>'Aggregate Nominal'!CG13/'Aggregate PPP'!$B$3</f>
        <v>#N/A</v>
      </c>
      <c r="CH13" s="4" t="e">
        <f>'Aggregate Nominal'!CH13/'Aggregate PPP'!$B$3</f>
        <v>#N/A</v>
      </c>
      <c r="CI13" s="4" t="e">
        <f>'Aggregate Nominal'!CI13/'Aggregate PPP'!$B$3</f>
        <v>#N/A</v>
      </c>
      <c r="CJ13" s="4" t="e">
        <f>'Aggregate Nominal'!CJ13/'Aggregate PPP'!$B$3</f>
        <v>#N/A</v>
      </c>
      <c r="CK13" s="4" t="e">
        <f>'Aggregate Nominal'!CK13/'Aggregate PPP'!$B$3</f>
        <v>#N/A</v>
      </c>
      <c r="CL13" s="4" t="e">
        <f>'Aggregate Nominal'!CL13/'Aggregate PPP'!$B$3</f>
        <v>#N/A</v>
      </c>
      <c r="CM13" s="4" t="e">
        <f>'Aggregate Nominal'!CM13/'Aggregate PPP'!$B$3</f>
        <v>#N/A</v>
      </c>
      <c r="CN13" s="4" t="e">
        <f>'Aggregate Nominal'!CN13/'Aggregate PPP'!$B$3</f>
        <v>#N/A</v>
      </c>
      <c r="CO13" s="4" t="e">
        <f>'Aggregate Nominal'!CO13/'Aggregate PPP'!$B$3</f>
        <v>#N/A</v>
      </c>
    </row>
    <row r="14" spans="1:94" hidden="1" outlineLevel="3">
      <c r="A14" s="30" t="s">
        <v>26</v>
      </c>
      <c r="B14" s="4" t="e">
        <f>'Aggregate Nominal'!B14/'Aggregate PPP'!$B$3</f>
        <v>#N/A</v>
      </c>
      <c r="C14" s="10" t="e">
        <f>'Aggregate Nominal'!C14/'Aggregate PPP'!$B$3</f>
        <v>#N/A</v>
      </c>
      <c r="D14" s="4" t="e">
        <f>'Aggregate Nominal'!D14/'Aggregate PPP'!$B$3</f>
        <v>#N/A</v>
      </c>
      <c r="E14" s="4" t="e">
        <f>'Aggregate Nominal'!E14/'Aggregate PPP'!$B$3</f>
        <v>#N/A</v>
      </c>
      <c r="F14" s="4" t="e">
        <f>'Aggregate Nominal'!F14/'Aggregate PPP'!$B$3</f>
        <v>#N/A</v>
      </c>
      <c r="G14" s="4" t="e">
        <f>'Aggregate Nominal'!G14/'Aggregate PPP'!$B$3</f>
        <v>#N/A</v>
      </c>
      <c r="H14" s="4" t="e">
        <f>'Aggregate Nominal'!H14/'Aggregate PPP'!$B$3</f>
        <v>#N/A</v>
      </c>
      <c r="I14" s="4" t="e">
        <f>'Aggregate Nominal'!I14/'Aggregate PPP'!$B$3</f>
        <v>#N/A</v>
      </c>
      <c r="J14" s="4" t="e">
        <f>'Aggregate Nominal'!J14/'Aggregate PPP'!$B$3</f>
        <v>#N/A</v>
      </c>
      <c r="K14" s="4" t="e">
        <f>'Aggregate Nominal'!K14/'Aggregate PPP'!$B$3</f>
        <v>#N/A</v>
      </c>
      <c r="L14" s="4" t="e">
        <f>'Aggregate Nominal'!L14/'Aggregate PPP'!$B$3</f>
        <v>#N/A</v>
      </c>
      <c r="M14" s="4" t="e">
        <f>'Aggregate Nominal'!M14/'Aggregate PPP'!$B$3</f>
        <v>#N/A</v>
      </c>
      <c r="N14" s="4" t="e">
        <f>'Aggregate Nominal'!N14/'Aggregate PPP'!$B$3</f>
        <v>#N/A</v>
      </c>
      <c r="O14" s="4" t="e">
        <f>'Aggregate Nominal'!O14/'Aggregate PPP'!$B$3</f>
        <v>#N/A</v>
      </c>
      <c r="P14" s="4" t="e">
        <f>'Aggregate Nominal'!P14/'Aggregate PPP'!$B$3</f>
        <v>#N/A</v>
      </c>
      <c r="Q14" s="4" t="e">
        <f>'Aggregate Nominal'!Q14/'Aggregate PPP'!$B$3</f>
        <v>#N/A</v>
      </c>
      <c r="R14" s="4" t="e">
        <f>'Aggregate Nominal'!R14/'Aggregate PPP'!$B$3</f>
        <v>#N/A</v>
      </c>
      <c r="S14" s="4" t="e">
        <f>'Aggregate Nominal'!S14/'Aggregate PPP'!$B$3</f>
        <v>#N/A</v>
      </c>
      <c r="T14" s="4" t="e">
        <f>'Aggregate Nominal'!T14/'Aggregate PPP'!$B$3</f>
        <v>#N/A</v>
      </c>
      <c r="U14" s="4" t="e">
        <f>'Aggregate Nominal'!U14/'Aggregate PPP'!$B$3</f>
        <v>#N/A</v>
      </c>
      <c r="V14" s="4" t="e">
        <f>'Aggregate Nominal'!V14/'Aggregate PPP'!$B$3</f>
        <v>#N/A</v>
      </c>
      <c r="W14" s="4" t="e">
        <f>'Aggregate Nominal'!W14/'Aggregate PPP'!$B$3</f>
        <v>#N/A</v>
      </c>
      <c r="X14" s="4" t="e">
        <f>'Aggregate Nominal'!X14/'Aggregate PPP'!$B$3</f>
        <v>#N/A</v>
      </c>
      <c r="Y14" s="4" t="e">
        <f>'Aggregate Nominal'!Y14/'Aggregate PPP'!$B$3</f>
        <v>#N/A</v>
      </c>
      <c r="Z14" s="4" t="e">
        <f>'Aggregate Nominal'!Z14/'Aggregate PPP'!$B$3</f>
        <v>#N/A</v>
      </c>
      <c r="AA14" s="4" t="e">
        <f>'Aggregate Nominal'!AA14/'Aggregate PPP'!$B$3</f>
        <v>#N/A</v>
      </c>
      <c r="AB14" s="4" t="e">
        <f>'Aggregate Nominal'!AB14/'Aggregate PPP'!$B$3</f>
        <v>#N/A</v>
      </c>
      <c r="AC14" s="4" t="e">
        <f>'Aggregate Nominal'!AC14/'Aggregate PPP'!$B$3</f>
        <v>#N/A</v>
      </c>
      <c r="AD14" s="4" t="e">
        <f>'Aggregate Nominal'!AD14/'Aggregate PPP'!$B$3</f>
        <v>#N/A</v>
      </c>
      <c r="AE14" s="4" t="e">
        <f>'Aggregate Nominal'!AE14/'Aggregate PPP'!$B$3</f>
        <v>#N/A</v>
      </c>
      <c r="AF14" s="4" t="e">
        <f>'Aggregate Nominal'!AF14/'Aggregate PPP'!$B$3</f>
        <v>#N/A</v>
      </c>
      <c r="AG14" s="4" t="e">
        <f>'Aggregate Nominal'!AG14/'Aggregate PPP'!$B$3</f>
        <v>#N/A</v>
      </c>
      <c r="AH14" s="4" t="e">
        <f>'Aggregate Nominal'!AH14/'Aggregate PPP'!$B$3</f>
        <v>#N/A</v>
      </c>
      <c r="AI14" s="4" t="e">
        <f>'Aggregate Nominal'!AI14/'Aggregate PPP'!$B$3</f>
        <v>#N/A</v>
      </c>
      <c r="AJ14" s="4" t="e">
        <f>'Aggregate Nominal'!AJ14/'Aggregate PPP'!$B$3</f>
        <v>#N/A</v>
      </c>
      <c r="AK14" s="4" t="e">
        <f>'Aggregate Nominal'!AK14/'Aggregate PPP'!$B$3</f>
        <v>#N/A</v>
      </c>
      <c r="AL14" s="4" t="e">
        <f>'Aggregate Nominal'!AL14/'Aggregate PPP'!$B$3</f>
        <v>#N/A</v>
      </c>
      <c r="AM14" s="4" t="e">
        <f>'Aggregate Nominal'!AM14/'Aggregate PPP'!$B$3</f>
        <v>#N/A</v>
      </c>
      <c r="AN14" s="4" t="e">
        <f>'Aggregate Nominal'!AN14/'Aggregate PPP'!$B$3</f>
        <v>#N/A</v>
      </c>
      <c r="AO14" s="4" t="e">
        <f>'Aggregate Nominal'!AO14/'Aggregate PPP'!$B$3</f>
        <v>#N/A</v>
      </c>
      <c r="AP14" s="4" t="e">
        <f>'Aggregate Nominal'!AP14/'Aggregate PPP'!$B$3</f>
        <v>#N/A</v>
      </c>
      <c r="AQ14" s="4" t="e">
        <f>'Aggregate Nominal'!AQ14/'Aggregate PPP'!$B$3</f>
        <v>#N/A</v>
      </c>
      <c r="AR14" s="4" t="e">
        <f>'Aggregate Nominal'!AR14/'Aggregate PPP'!$B$3</f>
        <v>#N/A</v>
      </c>
      <c r="AS14" s="4" t="e">
        <f>'Aggregate Nominal'!AS14/'Aggregate PPP'!$B$3</f>
        <v>#N/A</v>
      </c>
      <c r="AT14" s="4" t="e">
        <f>'Aggregate Nominal'!AT14/'Aggregate PPP'!$B$3</f>
        <v>#N/A</v>
      </c>
      <c r="AU14" s="4" t="e">
        <f>'Aggregate Nominal'!AU14/'Aggregate PPP'!$B$3</f>
        <v>#N/A</v>
      </c>
      <c r="AV14" s="4" t="e">
        <f>'Aggregate Nominal'!AV14/'Aggregate PPP'!$B$3</f>
        <v>#N/A</v>
      </c>
      <c r="AW14" s="4" t="e">
        <f>'Aggregate Nominal'!AW14/'Aggregate PPP'!$B$3</f>
        <v>#N/A</v>
      </c>
      <c r="AX14" s="4" t="e">
        <f>'Aggregate Nominal'!AX14/'Aggregate PPP'!$B$3</f>
        <v>#N/A</v>
      </c>
      <c r="AY14" s="4" t="e">
        <f>'Aggregate Nominal'!AY14/'Aggregate PPP'!$B$3</f>
        <v>#N/A</v>
      </c>
      <c r="AZ14" s="4" t="e">
        <f>'Aggregate Nominal'!AZ14/'Aggregate PPP'!$B$3</f>
        <v>#N/A</v>
      </c>
      <c r="BA14" s="4" t="e">
        <f>'Aggregate Nominal'!BA14/'Aggregate PPP'!$B$3</f>
        <v>#N/A</v>
      </c>
      <c r="BB14" s="4" t="e">
        <f>'Aggregate Nominal'!BB14/'Aggregate PPP'!$B$3</f>
        <v>#N/A</v>
      </c>
      <c r="BC14" s="4" t="e">
        <f>'Aggregate Nominal'!BC14/'Aggregate PPP'!$B$3</f>
        <v>#N/A</v>
      </c>
      <c r="BD14" s="4" t="e">
        <f>'Aggregate Nominal'!BD14/'Aggregate PPP'!$B$3</f>
        <v>#N/A</v>
      </c>
      <c r="BE14" s="4" t="e">
        <f>'Aggregate Nominal'!BE14/'Aggregate PPP'!$B$3</f>
        <v>#N/A</v>
      </c>
      <c r="BF14" s="4" t="e">
        <f>'Aggregate Nominal'!BF14/'Aggregate PPP'!$B$3</f>
        <v>#N/A</v>
      </c>
      <c r="BG14" s="4" t="e">
        <f>'Aggregate Nominal'!BG14/'Aggregate PPP'!$B$3</f>
        <v>#N/A</v>
      </c>
      <c r="BH14" s="4" t="e">
        <f>'Aggregate Nominal'!BH14/'Aggregate PPP'!$B$3</f>
        <v>#N/A</v>
      </c>
      <c r="BI14" s="4" t="e">
        <f>'Aggregate Nominal'!BI14/'Aggregate PPP'!$B$3</f>
        <v>#N/A</v>
      </c>
      <c r="BJ14" s="4" t="e">
        <f>'Aggregate Nominal'!BJ14/'Aggregate PPP'!$B$3</f>
        <v>#N/A</v>
      </c>
      <c r="BK14" s="4" t="e">
        <f>'Aggregate Nominal'!BK14/'Aggregate PPP'!$B$3</f>
        <v>#N/A</v>
      </c>
      <c r="BL14" s="4" t="e">
        <f>'Aggregate Nominal'!BL14/'Aggregate PPP'!$B$3</f>
        <v>#N/A</v>
      </c>
      <c r="BM14" s="4" t="e">
        <f>'Aggregate Nominal'!BM14/'Aggregate PPP'!$B$3</f>
        <v>#N/A</v>
      </c>
      <c r="BN14" s="4" t="e">
        <f>'Aggregate Nominal'!BN14/'Aggregate PPP'!$B$3</f>
        <v>#N/A</v>
      </c>
      <c r="BO14" s="4" t="e">
        <f>'Aggregate Nominal'!BO14/'Aggregate PPP'!$B$3</f>
        <v>#N/A</v>
      </c>
      <c r="BP14" s="4" t="e">
        <f>'Aggregate Nominal'!BP14/'Aggregate PPP'!$B$3</f>
        <v>#N/A</v>
      </c>
      <c r="BQ14" s="4" t="e">
        <f>'Aggregate Nominal'!BQ14/'Aggregate PPP'!$B$3</f>
        <v>#N/A</v>
      </c>
      <c r="BR14" s="4" t="e">
        <f>'Aggregate Nominal'!BR14/'Aggregate PPP'!$B$3</f>
        <v>#N/A</v>
      </c>
      <c r="BS14" s="4" t="e">
        <f>'Aggregate Nominal'!BS14/'Aggregate PPP'!$B$3</f>
        <v>#N/A</v>
      </c>
      <c r="BT14" s="4" t="e">
        <f>'Aggregate Nominal'!BT14/'Aggregate PPP'!$B$3</f>
        <v>#N/A</v>
      </c>
      <c r="BU14" s="4" t="e">
        <f>'Aggregate Nominal'!BU14/'Aggregate PPP'!$B$3</f>
        <v>#N/A</v>
      </c>
      <c r="BV14" s="4" t="e">
        <f>'Aggregate Nominal'!BV14/'Aggregate PPP'!$B$3</f>
        <v>#N/A</v>
      </c>
      <c r="BW14" s="4" t="e">
        <f>'Aggregate Nominal'!BW14/'Aggregate PPP'!$B$3</f>
        <v>#N/A</v>
      </c>
      <c r="BX14" s="4" t="e">
        <f>'Aggregate Nominal'!BX14/'Aggregate PPP'!$B$3</f>
        <v>#N/A</v>
      </c>
      <c r="BY14" s="4" t="e">
        <f>'Aggregate Nominal'!BY14/'Aggregate PPP'!$B$3</f>
        <v>#N/A</v>
      </c>
      <c r="BZ14" s="4" t="e">
        <f>'Aggregate Nominal'!BZ14/'Aggregate PPP'!$B$3</f>
        <v>#N/A</v>
      </c>
      <c r="CA14" s="4" t="e">
        <f>'Aggregate Nominal'!CA14/'Aggregate PPP'!$B$3</f>
        <v>#N/A</v>
      </c>
      <c r="CB14" s="4" t="e">
        <f>'Aggregate Nominal'!CB14/'Aggregate PPP'!$B$3</f>
        <v>#N/A</v>
      </c>
      <c r="CC14" s="4" t="e">
        <f>'Aggregate Nominal'!CC14/'Aggregate PPP'!$B$3</f>
        <v>#N/A</v>
      </c>
      <c r="CD14" s="4" t="e">
        <f>'Aggregate Nominal'!CD14/'Aggregate PPP'!$B$3</f>
        <v>#N/A</v>
      </c>
      <c r="CE14" s="4" t="e">
        <f>'Aggregate Nominal'!CE14/'Aggregate PPP'!$B$3</f>
        <v>#N/A</v>
      </c>
      <c r="CF14" s="4" t="e">
        <f>'Aggregate Nominal'!CF14/'Aggregate PPP'!$B$3</f>
        <v>#N/A</v>
      </c>
      <c r="CG14" s="4" t="e">
        <f>'Aggregate Nominal'!CG14/'Aggregate PPP'!$B$3</f>
        <v>#N/A</v>
      </c>
      <c r="CH14" s="4" t="e">
        <f>'Aggregate Nominal'!CH14/'Aggregate PPP'!$B$3</f>
        <v>#N/A</v>
      </c>
      <c r="CI14" s="4" t="e">
        <f>'Aggregate Nominal'!CI14/'Aggregate PPP'!$B$3</f>
        <v>#N/A</v>
      </c>
      <c r="CJ14" s="4" t="e">
        <f>'Aggregate Nominal'!CJ14/'Aggregate PPP'!$B$3</f>
        <v>#N/A</v>
      </c>
      <c r="CK14" s="4" t="e">
        <f>'Aggregate Nominal'!CK14/'Aggregate PPP'!$B$3</f>
        <v>#N/A</v>
      </c>
      <c r="CL14" s="4" t="e">
        <f>'Aggregate Nominal'!CL14/'Aggregate PPP'!$B$3</f>
        <v>#N/A</v>
      </c>
      <c r="CM14" s="4" t="e">
        <f>'Aggregate Nominal'!CM14/'Aggregate PPP'!$B$3</f>
        <v>#N/A</v>
      </c>
      <c r="CN14" s="4" t="e">
        <f>'Aggregate Nominal'!CN14/'Aggregate PPP'!$B$3</f>
        <v>#N/A</v>
      </c>
      <c r="CO14" s="4" t="e">
        <f>'Aggregate Nominal'!CO14/'Aggregate PPP'!$B$3</f>
        <v>#N/A</v>
      </c>
    </row>
    <row r="15" spans="1:94" hidden="1" outlineLevel="3">
      <c r="A15" s="30" t="s">
        <v>282</v>
      </c>
      <c r="B15" s="4" t="e">
        <f>'Aggregate Nominal'!B15/'Aggregate PPP'!$B$3</f>
        <v>#N/A</v>
      </c>
      <c r="C15" s="10" t="e">
        <f>'Aggregate Nominal'!C15/'Aggregate PPP'!$B$3</f>
        <v>#N/A</v>
      </c>
      <c r="D15" s="4" t="e">
        <f>'Aggregate Nominal'!D15/'Aggregate PPP'!$B$3</f>
        <v>#N/A</v>
      </c>
      <c r="E15" s="4" t="e">
        <f>'Aggregate Nominal'!E15/'Aggregate PPP'!$B$3</f>
        <v>#N/A</v>
      </c>
      <c r="F15" s="4" t="e">
        <f>'Aggregate Nominal'!F15/'Aggregate PPP'!$B$3</f>
        <v>#N/A</v>
      </c>
      <c r="G15" s="4" t="e">
        <f>'Aggregate Nominal'!G15/'Aggregate PPP'!$B$3</f>
        <v>#N/A</v>
      </c>
      <c r="H15" s="4" t="e">
        <f>'Aggregate Nominal'!H15/'Aggregate PPP'!$B$3</f>
        <v>#N/A</v>
      </c>
      <c r="I15" s="4" t="e">
        <f>'Aggregate Nominal'!I15/'Aggregate PPP'!$B$3</f>
        <v>#N/A</v>
      </c>
      <c r="J15" s="4" t="e">
        <f>'Aggregate Nominal'!J15/'Aggregate PPP'!$B$3</f>
        <v>#N/A</v>
      </c>
      <c r="K15" s="4" t="e">
        <f>'Aggregate Nominal'!K15/'Aggregate PPP'!$B$3</f>
        <v>#N/A</v>
      </c>
      <c r="L15" s="4" t="e">
        <f>'Aggregate Nominal'!L15/'Aggregate PPP'!$B$3</f>
        <v>#N/A</v>
      </c>
      <c r="M15" s="4" t="e">
        <f>'Aggregate Nominal'!M15/'Aggregate PPP'!$B$3</f>
        <v>#N/A</v>
      </c>
      <c r="N15" s="4" t="e">
        <f>'Aggregate Nominal'!N15/'Aggregate PPP'!$B$3</f>
        <v>#N/A</v>
      </c>
      <c r="O15" s="4" t="e">
        <f>'Aggregate Nominal'!O15/'Aggregate PPP'!$B$3</f>
        <v>#N/A</v>
      </c>
      <c r="P15" s="4" t="e">
        <f>'Aggregate Nominal'!P15/'Aggregate PPP'!$B$3</f>
        <v>#N/A</v>
      </c>
      <c r="Q15" s="4" t="e">
        <f>'Aggregate Nominal'!Q15/'Aggregate PPP'!$B$3</f>
        <v>#N/A</v>
      </c>
      <c r="R15" s="4" t="e">
        <f>'Aggregate Nominal'!R15/'Aggregate PPP'!$B$3</f>
        <v>#N/A</v>
      </c>
      <c r="S15" s="4" t="e">
        <f>'Aggregate Nominal'!S15/'Aggregate PPP'!$B$3</f>
        <v>#N/A</v>
      </c>
      <c r="T15" s="4" t="e">
        <f>'Aggregate Nominal'!T15/'Aggregate PPP'!$B$3</f>
        <v>#N/A</v>
      </c>
      <c r="U15" s="4" t="e">
        <f>'Aggregate Nominal'!U15/'Aggregate PPP'!$B$3</f>
        <v>#N/A</v>
      </c>
      <c r="V15" s="4" t="e">
        <f>'Aggregate Nominal'!V15/'Aggregate PPP'!$B$3</f>
        <v>#N/A</v>
      </c>
      <c r="W15" s="4" t="e">
        <f>'Aggregate Nominal'!W15/'Aggregate PPP'!$B$3</f>
        <v>#N/A</v>
      </c>
      <c r="X15" s="4" t="e">
        <f>'Aggregate Nominal'!X15/'Aggregate PPP'!$B$3</f>
        <v>#N/A</v>
      </c>
      <c r="Y15" s="4" t="e">
        <f>'Aggregate Nominal'!Y15/'Aggregate PPP'!$B$3</f>
        <v>#N/A</v>
      </c>
      <c r="Z15" s="4" t="e">
        <f>'Aggregate Nominal'!Z15/'Aggregate PPP'!$B$3</f>
        <v>#N/A</v>
      </c>
      <c r="AA15" s="4" t="e">
        <f>'Aggregate Nominal'!AA15/'Aggregate PPP'!$B$3</f>
        <v>#N/A</v>
      </c>
      <c r="AB15" s="4" t="e">
        <f>'Aggregate Nominal'!AB15/'Aggregate PPP'!$B$3</f>
        <v>#N/A</v>
      </c>
      <c r="AC15" s="4" t="e">
        <f>'Aggregate Nominal'!AC15/'Aggregate PPP'!$B$3</f>
        <v>#N/A</v>
      </c>
      <c r="AD15" s="4" t="e">
        <f>'Aggregate Nominal'!AD15/'Aggregate PPP'!$B$3</f>
        <v>#N/A</v>
      </c>
      <c r="AE15" s="4" t="e">
        <f>'Aggregate Nominal'!AE15/'Aggregate PPP'!$B$3</f>
        <v>#N/A</v>
      </c>
      <c r="AF15" s="4" t="e">
        <f>'Aggregate Nominal'!AF15/'Aggregate PPP'!$B$3</f>
        <v>#N/A</v>
      </c>
      <c r="AG15" s="4" t="e">
        <f>'Aggregate Nominal'!AG15/'Aggregate PPP'!$B$3</f>
        <v>#N/A</v>
      </c>
      <c r="AH15" s="4" t="e">
        <f>'Aggregate Nominal'!AH15/'Aggregate PPP'!$B$3</f>
        <v>#N/A</v>
      </c>
      <c r="AI15" s="4" t="e">
        <f>'Aggregate Nominal'!AI15/'Aggregate PPP'!$B$3</f>
        <v>#N/A</v>
      </c>
      <c r="AJ15" s="4" t="e">
        <f>'Aggregate Nominal'!AJ15/'Aggregate PPP'!$B$3</f>
        <v>#N/A</v>
      </c>
      <c r="AK15" s="4" t="e">
        <f>'Aggregate Nominal'!AK15/'Aggregate PPP'!$B$3</f>
        <v>#N/A</v>
      </c>
      <c r="AL15" s="4" t="e">
        <f>'Aggregate Nominal'!AL15/'Aggregate PPP'!$B$3</f>
        <v>#N/A</v>
      </c>
      <c r="AM15" s="4" t="e">
        <f>'Aggregate Nominal'!AM15/'Aggregate PPP'!$B$3</f>
        <v>#N/A</v>
      </c>
      <c r="AN15" s="4" t="e">
        <f>'Aggregate Nominal'!AN15/'Aggregate PPP'!$B$3</f>
        <v>#N/A</v>
      </c>
      <c r="AO15" s="4" t="e">
        <f>'Aggregate Nominal'!AO15/'Aggregate PPP'!$B$3</f>
        <v>#N/A</v>
      </c>
      <c r="AP15" s="4" t="e">
        <f>'Aggregate Nominal'!AP15/'Aggregate PPP'!$B$3</f>
        <v>#N/A</v>
      </c>
      <c r="AQ15" s="4" t="e">
        <f>'Aggregate Nominal'!AQ15/'Aggregate PPP'!$B$3</f>
        <v>#N/A</v>
      </c>
      <c r="AR15" s="4" t="e">
        <f>'Aggregate Nominal'!AR15/'Aggregate PPP'!$B$3</f>
        <v>#N/A</v>
      </c>
      <c r="AS15" s="4" t="e">
        <f>'Aggregate Nominal'!AS15/'Aggregate PPP'!$B$3</f>
        <v>#N/A</v>
      </c>
      <c r="AT15" s="4" t="e">
        <f>'Aggregate Nominal'!AT15/'Aggregate PPP'!$B$3</f>
        <v>#N/A</v>
      </c>
      <c r="AU15" s="4" t="e">
        <f>'Aggregate Nominal'!AU15/'Aggregate PPP'!$B$3</f>
        <v>#N/A</v>
      </c>
      <c r="AV15" s="4" t="e">
        <f>'Aggregate Nominal'!AV15/'Aggregate PPP'!$B$3</f>
        <v>#N/A</v>
      </c>
      <c r="AW15" s="4" t="e">
        <f>'Aggregate Nominal'!AW15/'Aggregate PPP'!$B$3</f>
        <v>#N/A</v>
      </c>
      <c r="AX15" s="4" t="e">
        <f>'Aggregate Nominal'!AX15/'Aggregate PPP'!$B$3</f>
        <v>#N/A</v>
      </c>
      <c r="AY15" s="4" t="e">
        <f>'Aggregate Nominal'!AY15/'Aggregate PPP'!$B$3</f>
        <v>#N/A</v>
      </c>
      <c r="AZ15" s="4" t="e">
        <f>'Aggregate Nominal'!AZ15/'Aggregate PPP'!$B$3</f>
        <v>#N/A</v>
      </c>
      <c r="BA15" s="4" t="e">
        <f>'Aggregate Nominal'!BA15/'Aggregate PPP'!$B$3</f>
        <v>#N/A</v>
      </c>
      <c r="BB15" s="4" t="e">
        <f>'Aggregate Nominal'!BB15/'Aggregate PPP'!$B$3</f>
        <v>#N/A</v>
      </c>
      <c r="BC15" s="4" t="e">
        <f>'Aggregate Nominal'!BC15/'Aggregate PPP'!$B$3</f>
        <v>#N/A</v>
      </c>
      <c r="BD15" s="4" t="e">
        <f>'Aggregate Nominal'!BD15/'Aggregate PPP'!$B$3</f>
        <v>#N/A</v>
      </c>
      <c r="BE15" s="4" t="e">
        <f>'Aggregate Nominal'!BE15/'Aggregate PPP'!$B$3</f>
        <v>#N/A</v>
      </c>
      <c r="BF15" s="4" t="e">
        <f>'Aggregate Nominal'!BF15/'Aggregate PPP'!$B$3</f>
        <v>#N/A</v>
      </c>
      <c r="BG15" s="4" t="e">
        <f>'Aggregate Nominal'!BG15/'Aggregate PPP'!$B$3</f>
        <v>#N/A</v>
      </c>
      <c r="BH15" s="4" t="e">
        <f>'Aggregate Nominal'!BH15/'Aggregate PPP'!$B$3</f>
        <v>#N/A</v>
      </c>
      <c r="BI15" s="4" t="e">
        <f>'Aggregate Nominal'!BI15/'Aggregate PPP'!$B$3</f>
        <v>#N/A</v>
      </c>
      <c r="BJ15" s="4" t="e">
        <f>'Aggregate Nominal'!BJ15/'Aggregate PPP'!$B$3</f>
        <v>#N/A</v>
      </c>
      <c r="BK15" s="4" t="e">
        <f>'Aggregate Nominal'!BK15/'Aggregate PPP'!$B$3</f>
        <v>#N/A</v>
      </c>
      <c r="BL15" s="4" t="e">
        <f>'Aggregate Nominal'!BL15/'Aggregate PPP'!$B$3</f>
        <v>#N/A</v>
      </c>
      <c r="BM15" s="4" t="e">
        <f>'Aggregate Nominal'!BM15/'Aggregate PPP'!$B$3</f>
        <v>#N/A</v>
      </c>
      <c r="BN15" s="4" t="e">
        <f>'Aggregate Nominal'!BN15/'Aggregate PPP'!$B$3</f>
        <v>#N/A</v>
      </c>
      <c r="BO15" s="4" t="e">
        <f>'Aggregate Nominal'!BO15/'Aggregate PPP'!$B$3</f>
        <v>#N/A</v>
      </c>
      <c r="BP15" s="4" t="e">
        <f>'Aggregate Nominal'!BP15/'Aggregate PPP'!$B$3</f>
        <v>#N/A</v>
      </c>
      <c r="BQ15" s="4" t="e">
        <f>'Aggregate Nominal'!BQ15/'Aggregate PPP'!$B$3</f>
        <v>#N/A</v>
      </c>
      <c r="BR15" s="4" t="e">
        <f>'Aggregate Nominal'!BR15/'Aggregate PPP'!$B$3</f>
        <v>#N/A</v>
      </c>
      <c r="BS15" s="4" t="e">
        <f>'Aggregate Nominal'!BS15/'Aggregate PPP'!$B$3</f>
        <v>#N/A</v>
      </c>
      <c r="BT15" s="4" t="e">
        <f>'Aggregate Nominal'!BT15/'Aggregate PPP'!$B$3</f>
        <v>#N/A</v>
      </c>
      <c r="BU15" s="4" t="e">
        <f>'Aggregate Nominal'!BU15/'Aggregate PPP'!$B$3</f>
        <v>#N/A</v>
      </c>
      <c r="BV15" s="4" t="e">
        <f>'Aggregate Nominal'!BV15/'Aggregate PPP'!$B$3</f>
        <v>#N/A</v>
      </c>
      <c r="BW15" s="4" t="e">
        <f>'Aggregate Nominal'!BW15/'Aggregate PPP'!$B$3</f>
        <v>#N/A</v>
      </c>
      <c r="BX15" s="4" t="e">
        <f>'Aggregate Nominal'!BX15/'Aggregate PPP'!$B$3</f>
        <v>#N/A</v>
      </c>
      <c r="BY15" s="4" t="e">
        <f>'Aggregate Nominal'!BY15/'Aggregate PPP'!$B$3</f>
        <v>#N/A</v>
      </c>
      <c r="BZ15" s="4" t="e">
        <f>'Aggregate Nominal'!BZ15/'Aggregate PPP'!$B$3</f>
        <v>#N/A</v>
      </c>
      <c r="CA15" s="4" t="e">
        <f>'Aggregate Nominal'!CA15/'Aggregate PPP'!$B$3</f>
        <v>#N/A</v>
      </c>
      <c r="CB15" s="4" t="e">
        <f>'Aggregate Nominal'!CB15/'Aggregate PPP'!$B$3</f>
        <v>#N/A</v>
      </c>
      <c r="CC15" s="4" t="e">
        <f>'Aggregate Nominal'!CC15/'Aggregate PPP'!$B$3</f>
        <v>#N/A</v>
      </c>
      <c r="CD15" s="4" t="e">
        <f>'Aggregate Nominal'!CD15/'Aggregate PPP'!$B$3</f>
        <v>#N/A</v>
      </c>
      <c r="CE15" s="4" t="e">
        <f>'Aggregate Nominal'!CE15/'Aggregate PPP'!$B$3</f>
        <v>#N/A</v>
      </c>
      <c r="CF15" s="4" t="e">
        <f>'Aggregate Nominal'!CF15/'Aggregate PPP'!$B$3</f>
        <v>#N/A</v>
      </c>
      <c r="CG15" s="4" t="e">
        <f>'Aggregate Nominal'!CG15/'Aggregate PPP'!$B$3</f>
        <v>#N/A</v>
      </c>
      <c r="CH15" s="4" t="e">
        <f>'Aggregate Nominal'!CH15/'Aggregate PPP'!$B$3</f>
        <v>#N/A</v>
      </c>
      <c r="CI15" s="4" t="e">
        <f>'Aggregate Nominal'!CI15/'Aggregate PPP'!$B$3</f>
        <v>#N/A</v>
      </c>
      <c r="CJ15" s="4" t="e">
        <f>'Aggregate Nominal'!CJ15/'Aggregate PPP'!$B$3</f>
        <v>#N/A</v>
      </c>
      <c r="CK15" s="4" t="e">
        <f>'Aggregate Nominal'!CK15/'Aggregate PPP'!$B$3</f>
        <v>#N/A</v>
      </c>
      <c r="CL15" s="4" t="e">
        <f>'Aggregate Nominal'!CL15/'Aggregate PPP'!$B$3</f>
        <v>#N/A</v>
      </c>
      <c r="CM15" s="4" t="e">
        <f>'Aggregate Nominal'!CM15/'Aggregate PPP'!$B$3</f>
        <v>#N/A</v>
      </c>
      <c r="CN15" s="4" t="e">
        <f>'Aggregate Nominal'!CN15/'Aggregate PPP'!$B$3</f>
        <v>#N/A</v>
      </c>
      <c r="CO15" s="4" t="e">
        <f>'Aggregate Nominal'!CO15/'Aggregate PPP'!$B$3</f>
        <v>#N/A</v>
      </c>
    </row>
    <row r="16" spans="1:94" outlineLevel="1">
      <c r="A16" s="207" t="s">
        <v>254</v>
      </c>
      <c r="B16" s="4" t="e">
        <f>'Aggregate Nominal'!B16/'Aggregate PPP'!$B$3</f>
        <v>#N/A</v>
      </c>
      <c r="C16" s="10" t="e">
        <f>'Aggregate Nominal'!C16/'Aggregate PPP'!$B$3</f>
        <v>#N/A</v>
      </c>
      <c r="D16" s="4" t="e">
        <f>'Aggregate Nominal'!D16/'Aggregate PPP'!$B$3</f>
        <v>#N/A</v>
      </c>
      <c r="E16" s="4" t="e">
        <f>'Aggregate Nominal'!E16/'Aggregate PPP'!$B$3</f>
        <v>#N/A</v>
      </c>
      <c r="F16" s="4" t="e">
        <f>'Aggregate Nominal'!F16/'Aggregate PPP'!$B$3</f>
        <v>#N/A</v>
      </c>
      <c r="G16" s="4" t="e">
        <f>'Aggregate Nominal'!G16/'Aggregate PPP'!$B$3</f>
        <v>#N/A</v>
      </c>
      <c r="H16" s="4" t="e">
        <f>'Aggregate Nominal'!H16/'Aggregate PPP'!$B$3</f>
        <v>#N/A</v>
      </c>
      <c r="I16" s="4" t="e">
        <f>'Aggregate Nominal'!I16/'Aggregate PPP'!$B$3</f>
        <v>#N/A</v>
      </c>
      <c r="J16" s="4" t="e">
        <f>'Aggregate Nominal'!J16/'Aggregate PPP'!$B$3</f>
        <v>#N/A</v>
      </c>
      <c r="K16" s="4" t="e">
        <f>'Aggregate Nominal'!K16/'Aggregate PPP'!$B$3</f>
        <v>#N/A</v>
      </c>
      <c r="L16" s="4" t="e">
        <f>'Aggregate Nominal'!L16/'Aggregate PPP'!$B$3</f>
        <v>#N/A</v>
      </c>
      <c r="M16" s="4" t="e">
        <f>'Aggregate Nominal'!M16/'Aggregate PPP'!$B$3</f>
        <v>#N/A</v>
      </c>
      <c r="N16" s="4" t="e">
        <f>'Aggregate Nominal'!N16/'Aggregate PPP'!$B$3</f>
        <v>#N/A</v>
      </c>
      <c r="O16" s="4" t="e">
        <f>'Aggregate Nominal'!O16/'Aggregate PPP'!$B$3</f>
        <v>#N/A</v>
      </c>
      <c r="P16" s="4" t="e">
        <f>'Aggregate Nominal'!P16/'Aggregate PPP'!$B$3</f>
        <v>#N/A</v>
      </c>
      <c r="Q16" s="4" t="e">
        <f>'Aggregate Nominal'!Q16/'Aggregate PPP'!$B$3</f>
        <v>#N/A</v>
      </c>
      <c r="R16" s="4" t="e">
        <f>'Aggregate Nominal'!R16/'Aggregate PPP'!$B$3</f>
        <v>#N/A</v>
      </c>
      <c r="S16" s="4" t="e">
        <f>'Aggregate Nominal'!S16/'Aggregate PPP'!$B$3</f>
        <v>#N/A</v>
      </c>
      <c r="T16" s="4" t="e">
        <f>'Aggregate Nominal'!T16/'Aggregate PPP'!$B$3</f>
        <v>#N/A</v>
      </c>
      <c r="U16" s="4" t="e">
        <f>'Aggregate Nominal'!U16/'Aggregate PPP'!$B$3</f>
        <v>#N/A</v>
      </c>
      <c r="V16" s="4" t="e">
        <f>'Aggregate Nominal'!V16/'Aggregate PPP'!$B$3</f>
        <v>#N/A</v>
      </c>
      <c r="W16" s="4" t="e">
        <f>'Aggregate Nominal'!W16/'Aggregate PPP'!$B$3</f>
        <v>#N/A</v>
      </c>
      <c r="X16" s="4" t="e">
        <f>'Aggregate Nominal'!X16/'Aggregate PPP'!$B$3</f>
        <v>#N/A</v>
      </c>
      <c r="Y16" s="4" t="e">
        <f>'Aggregate Nominal'!Y16/'Aggregate PPP'!$B$3</f>
        <v>#N/A</v>
      </c>
      <c r="Z16" s="4" t="e">
        <f>'Aggregate Nominal'!Z16/'Aggregate PPP'!$B$3</f>
        <v>#N/A</v>
      </c>
      <c r="AA16" s="4" t="e">
        <f>'Aggregate Nominal'!AA16/'Aggregate PPP'!$B$3</f>
        <v>#N/A</v>
      </c>
      <c r="AB16" s="4" t="e">
        <f>'Aggregate Nominal'!AB16/'Aggregate PPP'!$B$3</f>
        <v>#N/A</v>
      </c>
      <c r="AC16" s="4" t="e">
        <f>'Aggregate Nominal'!AC16/'Aggregate PPP'!$B$3</f>
        <v>#N/A</v>
      </c>
      <c r="AD16" s="4" t="e">
        <f>'Aggregate Nominal'!AD16/'Aggregate PPP'!$B$3</f>
        <v>#N/A</v>
      </c>
      <c r="AE16" s="4" t="e">
        <f>'Aggregate Nominal'!AE16/'Aggregate PPP'!$B$3</f>
        <v>#N/A</v>
      </c>
      <c r="AF16" s="4" t="e">
        <f>'Aggregate Nominal'!AF16/'Aggregate PPP'!$B$3</f>
        <v>#N/A</v>
      </c>
      <c r="AG16" s="4" t="e">
        <f>'Aggregate Nominal'!AG16/'Aggregate PPP'!$B$3</f>
        <v>#N/A</v>
      </c>
      <c r="AH16" s="4" t="e">
        <f>'Aggregate Nominal'!AH16/'Aggregate PPP'!$B$3</f>
        <v>#N/A</v>
      </c>
      <c r="AI16" s="4" t="e">
        <f>'Aggregate Nominal'!AI16/'Aggregate PPP'!$B$3</f>
        <v>#N/A</v>
      </c>
      <c r="AJ16" s="4" t="e">
        <f>'Aggregate Nominal'!AJ16/'Aggregate PPP'!$B$3</f>
        <v>#N/A</v>
      </c>
      <c r="AK16" s="4" t="e">
        <f>'Aggregate Nominal'!AK16/'Aggregate PPP'!$B$3</f>
        <v>#N/A</v>
      </c>
      <c r="AL16" s="4" t="e">
        <f>'Aggregate Nominal'!AL16/'Aggregate PPP'!$B$3</f>
        <v>#N/A</v>
      </c>
      <c r="AM16" s="4" t="e">
        <f>'Aggregate Nominal'!AM16/'Aggregate PPP'!$B$3</f>
        <v>#N/A</v>
      </c>
      <c r="AN16" s="4" t="e">
        <f>'Aggregate Nominal'!AN16/'Aggregate PPP'!$B$3</f>
        <v>#N/A</v>
      </c>
      <c r="AO16" s="4" t="e">
        <f>'Aggregate Nominal'!AO16/'Aggregate PPP'!$B$3</f>
        <v>#N/A</v>
      </c>
      <c r="AP16" s="4" t="e">
        <f>'Aggregate Nominal'!AP16/'Aggregate PPP'!$B$3</f>
        <v>#N/A</v>
      </c>
      <c r="AQ16" s="4" t="e">
        <f>'Aggregate Nominal'!AQ16/'Aggregate PPP'!$B$3</f>
        <v>#N/A</v>
      </c>
      <c r="AR16" s="4" t="e">
        <f>'Aggregate Nominal'!AR16/'Aggregate PPP'!$B$3</f>
        <v>#N/A</v>
      </c>
      <c r="AS16" s="4" t="e">
        <f>'Aggregate Nominal'!AS16/'Aggregate PPP'!$B$3</f>
        <v>#N/A</v>
      </c>
      <c r="AT16" s="4" t="e">
        <f>'Aggregate Nominal'!AT16/'Aggregate PPP'!$B$3</f>
        <v>#N/A</v>
      </c>
      <c r="AU16" s="4" t="e">
        <f>'Aggregate Nominal'!AU16/'Aggregate PPP'!$B$3</f>
        <v>#N/A</v>
      </c>
      <c r="AV16" s="4" t="e">
        <f>'Aggregate Nominal'!AV16/'Aggregate PPP'!$B$3</f>
        <v>#N/A</v>
      </c>
      <c r="AW16" s="4" t="e">
        <f>'Aggregate Nominal'!AW16/'Aggregate PPP'!$B$3</f>
        <v>#N/A</v>
      </c>
      <c r="AX16" s="4" t="e">
        <f>'Aggregate Nominal'!AX16/'Aggregate PPP'!$B$3</f>
        <v>#N/A</v>
      </c>
      <c r="AY16" s="4" t="e">
        <f>'Aggregate Nominal'!AY16/'Aggregate PPP'!$B$3</f>
        <v>#N/A</v>
      </c>
      <c r="AZ16" s="4" t="e">
        <f>'Aggregate Nominal'!AZ16/'Aggregate PPP'!$B$3</f>
        <v>#N/A</v>
      </c>
      <c r="BA16" s="4" t="e">
        <f>'Aggregate Nominal'!BA16/'Aggregate PPP'!$B$3</f>
        <v>#N/A</v>
      </c>
      <c r="BB16" s="4" t="e">
        <f>'Aggregate Nominal'!BB16/'Aggregate PPP'!$B$3</f>
        <v>#N/A</v>
      </c>
      <c r="BC16" s="4" t="e">
        <f>'Aggregate Nominal'!BC16/'Aggregate PPP'!$B$3</f>
        <v>#N/A</v>
      </c>
      <c r="BD16" s="4" t="e">
        <f>'Aggregate Nominal'!BD16/'Aggregate PPP'!$B$3</f>
        <v>#N/A</v>
      </c>
      <c r="BE16" s="4" t="e">
        <f>'Aggregate Nominal'!BE16/'Aggregate PPP'!$B$3</f>
        <v>#N/A</v>
      </c>
      <c r="BF16" s="4" t="e">
        <f>'Aggregate Nominal'!BF16/'Aggregate PPP'!$B$3</f>
        <v>#N/A</v>
      </c>
      <c r="BG16" s="4" t="e">
        <f>'Aggregate Nominal'!BG16/'Aggregate PPP'!$B$3</f>
        <v>#N/A</v>
      </c>
      <c r="BH16" s="4" t="e">
        <f>'Aggregate Nominal'!BH16/'Aggregate PPP'!$B$3</f>
        <v>#N/A</v>
      </c>
      <c r="BI16" s="4" t="e">
        <f>'Aggregate Nominal'!BI16/'Aggregate PPP'!$B$3</f>
        <v>#N/A</v>
      </c>
      <c r="BJ16" s="4" t="e">
        <f>'Aggregate Nominal'!BJ16/'Aggregate PPP'!$B$3</f>
        <v>#N/A</v>
      </c>
      <c r="BK16" s="4" t="e">
        <f>'Aggregate Nominal'!BK16/'Aggregate PPP'!$B$3</f>
        <v>#N/A</v>
      </c>
      <c r="BL16" s="4" t="e">
        <f>'Aggregate Nominal'!BL16/'Aggregate PPP'!$B$3</f>
        <v>#N/A</v>
      </c>
      <c r="BM16" s="4" t="e">
        <f>'Aggregate Nominal'!BM16/'Aggregate PPP'!$B$3</f>
        <v>#N/A</v>
      </c>
      <c r="BN16" s="4" t="e">
        <f>'Aggregate Nominal'!BN16/'Aggregate PPP'!$B$3</f>
        <v>#N/A</v>
      </c>
      <c r="BO16" s="4" t="e">
        <f>'Aggregate Nominal'!BO16/'Aggregate PPP'!$B$3</f>
        <v>#N/A</v>
      </c>
      <c r="BP16" s="4" t="e">
        <f>'Aggregate Nominal'!BP16/'Aggregate PPP'!$B$3</f>
        <v>#N/A</v>
      </c>
      <c r="BQ16" s="4" t="e">
        <f>'Aggregate Nominal'!BQ16/'Aggregate PPP'!$B$3</f>
        <v>#N/A</v>
      </c>
      <c r="BR16" s="4" t="e">
        <f>'Aggregate Nominal'!BR16/'Aggregate PPP'!$B$3</f>
        <v>#N/A</v>
      </c>
      <c r="BS16" s="4" t="e">
        <f>'Aggregate Nominal'!BS16/'Aggregate PPP'!$B$3</f>
        <v>#N/A</v>
      </c>
      <c r="BT16" s="4" t="e">
        <f>'Aggregate Nominal'!BT16/'Aggregate PPP'!$B$3</f>
        <v>#N/A</v>
      </c>
      <c r="BU16" s="4" t="e">
        <f>'Aggregate Nominal'!BU16/'Aggregate PPP'!$B$3</f>
        <v>#N/A</v>
      </c>
      <c r="BV16" s="4" t="e">
        <f>'Aggregate Nominal'!BV16/'Aggregate PPP'!$B$3</f>
        <v>#N/A</v>
      </c>
      <c r="BW16" s="4" t="e">
        <f>'Aggregate Nominal'!BW16/'Aggregate PPP'!$B$3</f>
        <v>#N/A</v>
      </c>
      <c r="BX16" s="4" t="e">
        <f>'Aggregate Nominal'!BX16/'Aggregate PPP'!$B$3</f>
        <v>#N/A</v>
      </c>
      <c r="BY16" s="4" t="e">
        <f>'Aggregate Nominal'!BY16/'Aggregate PPP'!$B$3</f>
        <v>#N/A</v>
      </c>
      <c r="BZ16" s="4" t="e">
        <f>'Aggregate Nominal'!BZ16/'Aggregate PPP'!$B$3</f>
        <v>#N/A</v>
      </c>
      <c r="CA16" s="4" t="e">
        <f>'Aggregate Nominal'!CA16/'Aggregate PPP'!$B$3</f>
        <v>#N/A</v>
      </c>
      <c r="CB16" s="4" t="e">
        <f>'Aggregate Nominal'!CB16/'Aggregate PPP'!$B$3</f>
        <v>#N/A</v>
      </c>
      <c r="CC16" s="4" t="e">
        <f>'Aggregate Nominal'!CC16/'Aggregate PPP'!$B$3</f>
        <v>#N/A</v>
      </c>
      <c r="CD16" s="4" t="e">
        <f>'Aggregate Nominal'!CD16/'Aggregate PPP'!$B$3</f>
        <v>#N/A</v>
      </c>
      <c r="CE16" s="4" t="e">
        <f>'Aggregate Nominal'!CE16/'Aggregate PPP'!$B$3</f>
        <v>#N/A</v>
      </c>
      <c r="CF16" s="4" t="e">
        <f>'Aggregate Nominal'!CF16/'Aggregate PPP'!$B$3</f>
        <v>#N/A</v>
      </c>
      <c r="CG16" s="4" t="e">
        <f>'Aggregate Nominal'!CG16/'Aggregate PPP'!$B$3</f>
        <v>#N/A</v>
      </c>
      <c r="CH16" s="4" t="e">
        <f>'Aggregate Nominal'!CH16/'Aggregate PPP'!$B$3</f>
        <v>#N/A</v>
      </c>
      <c r="CI16" s="4" t="e">
        <f>'Aggregate Nominal'!CI16/'Aggregate PPP'!$B$3</f>
        <v>#N/A</v>
      </c>
      <c r="CJ16" s="4" t="e">
        <f>'Aggregate Nominal'!CJ16/'Aggregate PPP'!$B$3</f>
        <v>#N/A</v>
      </c>
      <c r="CK16" s="4" t="e">
        <f>'Aggregate Nominal'!CK16/'Aggregate PPP'!$B$3</f>
        <v>#N/A</v>
      </c>
      <c r="CL16" s="4" t="e">
        <f>'Aggregate Nominal'!CL16/'Aggregate PPP'!$B$3</f>
        <v>#N/A</v>
      </c>
      <c r="CM16" s="4" t="e">
        <f>'Aggregate Nominal'!CM16/'Aggregate PPP'!$B$3</f>
        <v>#N/A</v>
      </c>
      <c r="CN16" s="4" t="e">
        <f>'Aggregate Nominal'!CN16/'Aggregate PPP'!$B$3</f>
        <v>#N/A</v>
      </c>
      <c r="CO16" s="4" t="e">
        <f>'Aggregate Nominal'!CO16/'Aggregate PPP'!$B$3</f>
        <v>#N/A</v>
      </c>
    </row>
    <row r="17" spans="1:93" outlineLevel="2">
      <c r="A17" s="233" t="s">
        <v>7</v>
      </c>
      <c r="B17" s="4" t="e">
        <f>'Aggregate Nominal'!B17/'Aggregate PPP'!$B$3</f>
        <v>#N/A</v>
      </c>
      <c r="C17" s="10" t="e">
        <f>'Aggregate Nominal'!C17/'Aggregate PPP'!$B$3</f>
        <v>#N/A</v>
      </c>
      <c r="D17" s="4" t="e">
        <f>'Aggregate Nominal'!D17/'Aggregate PPP'!$B$3</f>
        <v>#N/A</v>
      </c>
      <c r="E17" s="4" t="e">
        <f>'Aggregate Nominal'!E17/'Aggregate PPP'!$B$3</f>
        <v>#N/A</v>
      </c>
      <c r="F17" s="4" t="e">
        <f>'Aggregate Nominal'!F17/'Aggregate PPP'!$B$3</f>
        <v>#N/A</v>
      </c>
      <c r="G17" s="4" t="e">
        <f>'Aggregate Nominal'!G17/'Aggregate PPP'!$B$3</f>
        <v>#N/A</v>
      </c>
      <c r="H17" s="4" t="e">
        <f>'Aggregate Nominal'!H17/'Aggregate PPP'!$B$3</f>
        <v>#N/A</v>
      </c>
      <c r="I17" s="4" t="e">
        <f>'Aggregate Nominal'!I17/'Aggregate PPP'!$B$3</f>
        <v>#N/A</v>
      </c>
      <c r="J17" s="4" t="e">
        <f>'Aggregate Nominal'!J17/'Aggregate PPP'!$B$3</f>
        <v>#N/A</v>
      </c>
      <c r="K17" s="4" t="e">
        <f>'Aggregate Nominal'!K17/'Aggregate PPP'!$B$3</f>
        <v>#N/A</v>
      </c>
      <c r="L17" s="4" t="e">
        <f>'Aggregate Nominal'!L17/'Aggregate PPP'!$B$3</f>
        <v>#N/A</v>
      </c>
      <c r="M17" s="4" t="e">
        <f>'Aggregate Nominal'!M17/'Aggregate PPP'!$B$3</f>
        <v>#N/A</v>
      </c>
      <c r="N17" s="4" t="e">
        <f>'Aggregate Nominal'!N17/'Aggregate PPP'!$B$3</f>
        <v>#N/A</v>
      </c>
      <c r="O17" s="4" t="e">
        <f>'Aggregate Nominal'!O17/'Aggregate PPP'!$B$3</f>
        <v>#N/A</v>
      </c>
      <c r="P17" s="4" t="e">
        <f>'Aggregate Nominal'!P17/'Aggregate PPP'!$B$3</f>
        <v>#N/A</v>
      </c>
      <c r="Q17" s="4" t="e">
        <f>'Aggregate Nominal'!Q17/'Aggregate PPP'!$B$3</f>
        <v>#N/A</v>
      </c>
      <c r="R17" s="4" t="e">
        <f>'Aggregate Nominal'!R17/'Aggregate PPP'!$B$3</f>
        <v>#N/A</v>
      </c>
      <c r="S17" s="4" t="e">
        <f>'Aggregate Nominal'!S17/'Aggregate PPP'!$B$3</f>
        <v>#N/A</v>
      </c>
      <c r="T17" s="4" t="e">
        <f>'Aggregate Nominal'!T17/'Aggregate PPP'!$B$3</f>
        <v>#N/A</v>
      </c>
      <c r="U17" s="4" t="e">
        <f>'Aggregate Nominal'!U17/'Aggregate PPP'!$B$3</f>
        <v>#N/A</v>
      </c>
      <c r="V17" s="4" t="e">
        <f>'Aggregate Nominal'!V17/'Aggregate PPP'!$B$3</f>
        <v>#N/A</v>
      </c>
      <c r="W17" s="4" t="e">
        <f>'Aggregate Nominal'!W17/'Aggregate PPP'!$B$3</f>
        <v>#N/A</v>
      </c>
      <c r="X17" s="4" t="e">
        <f>'Aggregate Nominal'!X17/'Aggregate PPP'!$B$3</f>
        <v>#N/A</v>
      </c>
      <c r="Y17" s="4" t="e">
        <f>'Aggregate Nominal'!Y17/'Aggregate PPP'!$B$3</f>
        <v>#N/A</v>
      </c>
      <c r="Z17" s="4" t="e">
        <f>'Aggregate Nominal'!Z17/'Aggregate PPP'!$B$3</f>
        <v>#N/A</v>
      </c>
      <c r="AA17" s="4" t="e">
        <f>'Aggregate Nominal'!AA17/'Aggregate PPP'!$B$3</f>
        <v>#N/A</v>
      </c>
      <c r="AB17" s="4" t="e">
        <f>'Aggregate Nominal'!AB17/'Aggregate PPP'!$B$3</f>
        <v>#N/A</v>
      </c>
      <c r="AC17" s="4" t="e">
        <f>'Aggregate Nominal'!AC17/'Aggregate PPP'!$B$3</f>
        <v>#N/A</v>
      </c>
      <c r="AD17" s="4" t="e">
        <f>'Aggregate Nominal'!AD17/'Aggregate PPP'!$B$3</f>
        <v>#N/A</v>
      </c>
      <c r="AE17" s="4" t="e">
        <f>'Aggregate Nominal'!AE17/'Aggregate PPP'!$B$3</f>
        <v>#N/A</v>
      </c>
      <c r="AF17" s="4" t="e">
        <f>'Aggregate Nominal'!AF17/'Aggregate PPP'!$B$3</f>
        <v>#N/A</v>
      </c>
      <c r="AG17" s="4" t="e">
        <f>'Aggregate Nominal'!AG17/'Aggregate PPP'!$B$3</f>
        <v>#N/A</v>
      </c>
      <c r="AH17" s="4" t="e">
        <f>'Aggregate Nominal'!AH17/'Aggregate PPP'!$B$3</f>
        <v>#N/A</v>
      </c>
      <c r="AI17" s="4" t="e">
        <f>'Aggregate Nominal'!AI17/'Aggregate PPP'!$B$3</f>
        <v>#N/A</v>
      </c>
      <c r="AJ17" s="4" t="e">
        <f>'Aggregate Nominal'!AJ17/'Aggregate PPP'!$B$3</f>
        <v>#N/A</v>
      </c>
      <c r="AK17" s="4" t="e">
        <f>'Aggregate Nominal'!AK17/'Aggregate PPP'!$B$3</f>
        <v>#N/A</v>
      </c>
      <c r="AL17" s="4" t="e">
        <f>'Aggregate Nominal'!AL17/'Aggregate PPP'!$B$3</f>
        <v>#N/A</v>
      </c>
      <c r="AM17" s="4" t="e">
        <f>'Aggregate Nominal'!AM17/'Aggregate PPP'!$B$3</f>
        <v>#N/A</v>
      </c>
      <c r="AN17" s="4" t="e">
        <f>'Aggregate Nominal'!AN17/'Aggregate PPP'!$B$3</f>
        <v>#N/A</v>
      </c>
      <c r="AO17" s="4" t="e">
        <f>'Aggregate Nominal'!AO17/'Aggregate PPP'!$B$3</f>
        <v>#N/A</v>
      </c>
      <c r="AP17" s="4" t="e">
        <f>'Aggregate Nominal'!AP17/'Aggregate PPP'!$B$3</f>
        <v>#N/A</v>
      </c>
      <c r="AQ17" s="4" t="e">
        <f>'Aggregate Nominal'!AQ17/'Aggregate PPP'!$B$3</f>
        <v>#N/A</v>
      </c>
      <c r="AR17" s="4" t="e">
        <f>'Aggregate Nominal'!AR17/'Aggregate PPP'!$B$3</f>
        <v>#N/A</v>
      </c>
      <c r="AS17" s="4" t="e">
        <f>'Aggregate Nominal'!AS17/'Aggregate PPP'!$B$3</f>
        <v>#N/A</v>
      </c>
      <c r="AT17" s="4" t="e">
        <f>'Aggregate Nominal'!AT17/'Aggregate PPP'!$B$3</f>
        <v>#N/A</v>
      </c>
      <c r="AU17" s="4" t="e">
        <f>'Aggregate Nominal'!AU17/'Aggregate PPP'!$B$3</f>
        <v>#N/A</v>
      </c>
      <c r="AV17" s="4" t="e">
        <f>'Aggregate Nominal'!AV17/'Aggregate PPP'!$B$3</f>
        <v>#N/A</v>
      </c>
      <c r="AW17" s="4" t="e">
        <f>'Aggregate Nominal'!AW17/'Aggregate PPP'!$B$3</f>
        <v>#N/A</v>
      </c>
      <c r="AX17" s="4" t="e">
        <f>'Aggregate Nominal'!AX17/'Aggregate PPP'!$B$3</f>
        <v>#N/A</v>
      </c>
      <c r="AY17" s="4" t="e">
        <f>'Aggregate Nominal'!AY17/'Aggregate PPP'!$B$3</f>
        <v>#N/A</v>
      </c>
      <c r="AZ17" s="4" t="e">
        <f>'Aggregate Nominal'!AZ17/'Aggregate PPP'!$B$3</f>
        <v>#N/A</v>
      </c>
      <c r="BA17" s="4" t="e">
        <f>'Aggregate Nominal'!BA17/'Aggregate PPP'!$B$3</f>
        <v>#N/A</v>
      </c>
      <c r="BB17" s="4" t="e">
        <f>'Aggregate Nominal'!BB17/'Aggregate PPP'!$B$3</f>
        <v>#N/A</v>
      </c>
      <c r="BC17" s="4" t="e">
        <f>'Aggregate Nominal'!BC17/'Aggregate PPP'!$B$3</f>
        <v>#N/A</v>
      </c>
      <c r="BD17" s="4" t="e">
        <f>'Aggregate Nominal'!BD17/'Aggregate PPP'!$B$3</f>
        <v>#N/A</v>
      </c>
      <c r="BE17" s="4" t="e">
        <f>'Aggregate Nominal'!BE17/'Aggregate PPP'!$B$3</f>
        <v>#N/A</v>
      </c>
      <c r="BF17" s="4" t="e">
        <f>'Aggregate Nominal'!BF17/'Aggregate PPP'!$B$3</f>
        <v>#N/A</v>
      </c>
      <c r="BG17" s="4" t="e">
        <f>'Aggregate Nominal'!BG17/'Aggregate PPP'!$B$3</f>
        <v>#N/A</v>
      </c>
      <c r="BH17" s="4" t="e">
        <f>'Aggregate Nominal'!BH17/'Aggregate PPP'!$B$3</f>
        <v>#N/A</v>
      </c>
      <c r="BI17" s="4" t="e">
        <f>'Aggregate Nominal'!BI17/'Aggregate PPP'!$B$3</f>
        <v>#N/A</v>
      </c>
      <c r="BJ17" s="4" t="e">
        <f>'Aggregate Nominal'!BJ17/'Aggregate PPP'!$B$3</f>
        <v>#N/A</v>
      </c>
      <c r="BK17" s="4" t="e">
        <f>'Aggregate Nominal'!BK17/'Aggregate PPP'!$B$3</f>
        <v>#N/A</v>
      </c>
      <c r="BL17" s="4" t="e">
        <f>'Aggregate Nominal'!BL17/'Aggregate PPP'!$B$3</f>
        <v>#N/A</v>
      </c>
      <c r="BM17" s="4" t="e">
        <f>'Aggregate Nominal'!BM17/'Aggregate PPP'!$B$3</f>
        <v>#N/A</v>
      </c>
      <c r="BN17" s="4" t="e">
        <f>'Aggregate Nominal'!BN17/'Aggregate PPP'!$B$3</f>
        <v>#N/A</v>
      </c>
      <c r="BO17" s="4" t="e">
        <f>'Aggregate Nominal'!BO17/'Aggregate PPP'!$B$3</f>
        <v>#N/A</v>
      </c>
      <c r="BP17" s="4" t="e">
        <f>'Aggregate Nominal'!BP17/'Aggregate PPP'!$B$3</f>
        <v>#N/A</v>
      </c>
      <c r="BQ17" s="4" t="e">
        <f>'Aggregate Nominal'!BQ17/'Aggregate PPP'!$B$3</f>
        <v>#N/A</v>
      </c>
      <c r="BR17" s="4" t="e">
        <f>'Aggregate Nominal'!BR17/'Aggregate PPP'!$B$3</f>
        <v>#N/A</v>
      </c>
      <c r="BS17" s="4" t="e">
        <f>'Aggregate Nominal'!BS17/'Aggregate PPP'!$B$3</f>
        <v>#N/A</v>
      </c>
      <c r="BT17" s="4" t="e">
        <f>'Aggregate Nominal'!BT17/'Aggregate PPP'!$B$3</f>
        <v>#N/A</v>
      </c>
      <c r="BU17" s="4" t="e">
        <f>'Aggregate Nominal'!BU17/'Aggregate PPP'!$B$3</f>
        <v>#N/A</v>
      </c>
      <c r="BV17" s="4" t="e">
        <f>'Aggregate Nominal'!BV17/'Aggregate PPP'!$B$3</f>
        <v>#N/A</v>
      </c>
      <c r="BW17" s="4" t="e">
        <f>'Aggregate Nominal'!BW17/'Aggregate PPP'!$B$3</f>
        <v>#N/A</v>
      </c>
      <c r="BX17" s="4" t="e">
        <f>'Aggregate Nominal'!BX17/'Aggregate PPP'!$B$3</f>
        <v>#N/A</v>
      </c>
      <c r="BY17" s="4" t="e">
        <f>'Aggregate Nominal'!BY17/'Aggregate PPP'!$B$3</f>
        <v>#N/A</v>
      </c>
      <c r="BZ17" s="4" t="e">
        <f>'Aggregate Nominal'!BZ17/'Aggregate PPP'!$B$3</f>
        <v>#N/A</v>
      </c>
      <c r="CA17" s="4" t="e">
        <f>'Aggregate Nominal'!CA17/'Aggregate PPP'!$B$3</f>
        <v>#N/A</v>
      </c>
      <c r="CB17" s="4" t="e">
        <f>'Aggregate Nominal'!CB17/'Aggregate PPP'!$B$3</f>
        <v>#N/A</v>
      </c>
      <c r="CC17" s="4" t="e">
        <f>'Aggregate Nominal'!CC17/'Aggregate PPP'!$B$3</f>
        <v>#N/A</v>
      </c>
      <c r="CD17" s="4" t="e">
        <f>'Aggregate Nominal'!CD17/'Aggregate PPP'!$B$3</f>
        <v>#N/A</v>
      </c>
      <c r="CE17" s="4" t="e">
        <f>'Aggregate Nominal'!CE17/'Aggregate PPP'!$B$3</f>
        <v>#N/A</v>
      </c>
      <c r="CF17" s="4" t="e">
        <f>'Aggregate Nominal'!CF17/'Aggregate PPP'!$B$3</f>
        <v>#N/A</v>
      </c>
      <c r="CG17" s="4" t="e">
        <f>'Aggregate Nominal'!CG17/'Aggregate PPP'!$B$3</f>
        <v>#N/A</v>
      </c>
      <c r="CH17" s="4" t="e">
        <f>'Aggregate Nominal'!CH17/'Aggregate PPP'!$B$3</f>
        <v>#N/A</v>
      </c>
      <c r="CI17" s="4" t="e">
        <f>'Aggregate Nominal'!CI17/'Aggregate PPP'!$B$3</f>
        <v>#N/A</v>
      </c>
      <c r="CJ17" s="4" t="e">
        <f>'Aggregate Nominal'!CJ17/'Aggregate PPP'!$B$3</f>
        <v>#N/A</v>
      </c>
      <c r="CK17" s="4" t="e">
        <f>'Aggregate Nominal'!CK17/'Aggregate PPP'!$B$3</f>
        <v>#N/A</v>
      </c>
      <c r="CL17" s="4" t="e">
        <f>'Aggregate Nominal'!CL17/'Aggregate PPP'!$B$3</f>
        <v>#N/A</v>
      </c>
      <c r="CM17" s="4" t="e">
        <f>'Aggregate Nominal'!CM17/'Aggregate PPP'!$B$3</f>
        <v>#N/A</v>
      </c>
      <c r="CN17" s="4" t="e">
        <f>'Aggregate Nominal'!CN17/'Aggregate PPP'!$B$3</f>
        <v>#N/A</v>
      </c>
      <c r="CO17" s="4" t="e">
        <f>'Aggregate Nominal'!CO17/'Aggregate PPP'!$B$3</f>
        <v>#N/A</v>
      </c>
    </row>
    <row r="18" spans="1:93" outlineLevel="2">
      <c r="A18" s="233" t="s">
        <v>44</v>
      </c>
      <c r="B18" s="4" t="e">
        <f>'Aggregate Nominal'!B18/'Aggregate PPP'!$B$3</f>
        <v>#N/A</v>
      </c>
      <c r="C18" s="10" t="e">
        <f>'Aggregate Nominal'!C18/'Aggregate PPP'!$B$3</f>
        <v>#N/A</v>
      </c>
      <c r="D18" s="4" t="e">
        <f>'Aggregate Nominal'!D18/'Aggregate PPP'!$B$3</f>
        <v>#N/A</v>
      </c>
      <c r="E18" s="4" t="e">
        <f>'Aggregate Nominal'!E18/'Aggregate PPP'!$B$3</f>
        <v>#N/A</v>
      </c>
      <c r="F18" s="4" t="e">
        <f>'Aggregate Nominal'!F18/'Aggregate PPP'!$B$3</f>
        <v>#N/A</v>
      </c>
      <c r="G18" s="4" t="e">
        <f>'Aggregate Nominal'!G18/'Aggregate PPP'!$B$3</f>
        <v>#N/A</v>
      </c>
      <c r="H18" s="4" t="e">
        <f>'Aggregate Nominal'!H18/'Aggregate PPP'!$B$3</f>
        <v>#N/A</v>
      </c>
      <c r="I18" s="4" t="e">
        <f>'Aggregate Nominal'!I18/'Aggregate PPP'!$B$3</f>
        <v>#N/A</v>
      </c>
      <c r="J18" s="4" t="e">
        <f>'Aggregate Nominal'!J18/'Aggregate PPP'!$B$3</f>
        <v>#N/A</v>
      </c>
      <c r="K18" s="4" t="e">
        <f>'Aggregate Nominal'!K18/'Aggregate PPP'!$B$3</f>
        <v>#N/A</v>
      </c>
      <c r="L18" s="4" t="e">
        <f>'Aggregate Nominal'!L18/'Aggregate PPP'!$B$3</f>
        <v>#N/A</v>
      </c>
      <c r="M18" s="4" t="e">
        <f>'Aggregate Nominal'!M18/'Aggregate PPP'!$B$3</f>
        <v>#N/A</v>
      </c>
      <c r="N18" s="4" t="e">
        <f>'Aggregate Nominal'!N18/'Aggregate PPP'!$B$3</f>
        <v>#N/A</v>
      </c>
      <c r="O18" s="4" t="e">
        <f>'Aggregate Nominal'!O18/'Aggregate PPP'!$B$3</f>
        <v>#N/A</v>
      </c>
      <c r="P18" s="4" t="e">
        <f>'Aggregate Nominal'!P18/'Aggregate PPP'!$B$3</f>
        <v>#N/A</v>
      </c>
      <c r="Q18" s="4" t="e">
        <f>'Aggregate Nominal'!Q18/'Aggregate PPP'!$B$3</f>
        <v>#N/A</v>
      </c>
      <c r="R18" s="4" t="e">
        <f>'Aggregate Nominal'!R18/'Aggregate PPP'!$B$3</f>
        <v>#N/A</v>
      </c>
      <c r="S18" s="4" t="e">
        <f>'Aggregate Nominal'!S18/'Aggregate PPP'!$B$3</f>
        <v>#N/A</v>
      </c>
      <c r="T18" s="4" t="e">
        <f>'Aggregate Nominal'!T18/'Aggregate PPP'!$B$3</f>
        <v>#N/A</v>
      </c>
      <c r="U18" s="4" t="e">
        <f>'Aggregate Nominal'!U18/'Aggregate PPP'!$B$3</f>
        <v>#N/A</v>
      </c>
      <c r="V18" s="4" t="e">
        <f>'Aggregate Nominal'!V18/'Aggregate PPP'!$B$3</f>
        <v>#N/A</v>
      </c>
      <c r="W18" s="4" t="e">
        <f>'Aggregate Nominal'!W18/'Aggregate PPP'!$B$3</f>
        <v>#N/A</v>
      </c>
      <c r="X18" s="4" t="e">
        <f>'Aggregate Nominal'!X18/'Aggregate PPP'!$B$3</f>
        <v>#N/A</v>
      </c>
      <c r="Y18" s="4" t="e">
        <f>'Aggregate Nominal'!Y18/'Aggregate PPP'!$B$3</f>
        <v>#N/A</v>
      </c>
      <c r="Z18" s="4" t="e">
        <f>'Aggregate Nominal'!Z18/'Aggregate PPP'!$B$3</f>
        <v>#N/A</v>
      </c>
      <c r="AA18" s="4" t="e">
        <f>'Aggregate Nominal'!AA18/'Aggregate PPP'!$B$3</f>
        <v>#N/A</v>
      </c>
      <c r="AB18" s="4" t="e">
        <f>'Aggregate Nominal'!AB18/'Aggregate PPP'!$B$3</f>
        <v>#N/A</v>
      </c>
      <c r="AC18" s="4" t="e">
        <f>'Aggregate Nominal'!AC18/'Aggregate PPP'!$B$3</f>
        <v>#N/A</v>
      </c>
      <c r="AD18" s="4" t="e">
        <f>'Aggregate Nominal'!AD18/'Aggregate PPP'!$B$3</f>
        <v>#N/A</v>
      </c>
      <c r="AE18" s="4" t="e">
        <f>'Aggregate Nominal'!AE18/'Aggregate PPP'!$B$3</f>
        <v>#N/A</v>
      </c>
      <c r="AF18" s="4" t="e">
        <f>'Aggregate Nominal'!AF18/'Aggregate PPP'!$B$3</f>
        <v>#N/A</v>
      </c>
      <c r="AG18" s="4" t="e">
        <f>'Aggregate Nominal'!AG18/'Aggregate PPP'!$B$3</f>
        <v>#N/A</v>
      </c>
      <c r="AH18" s="4" t="e">
        <f>'Aggregate Nominal'!AH18/'Aggregate PPP'!$B$3</f>
        <v>#N/A</v>
      </c>
      <c r="AI18" s="4" t="e">
        <f>'Aggregate Nominal'!AI18/'Aggregate PPP'!$B$3</f>
        <v>#N/A</v>
      </c>
      <c r="AJ18" s="4" t="e">
        <f>'Aggregate Nominal'!AJ18/'Aggregate PPP'!$B$3</f>
        <v>#N/A</v>
      </c>
      <c r="AK18" s="4" t="e">
        <f>'Aggregate Nominal'!AK18/'Aggregate PPP'!$B$3</f>
        <v>#N/A</v>
      </c>
      <c r="AL18" s="4" t="e">
        <f>'Aggregate Nominal'!AL18/'Aggregate PPP'!$B$3</f>
        <v>#N/A</v>
      </c>
      <c r="AM18" s="4" t="e">
        <f>'Aggregate Nominal'!AM18/'Aggregate PPP'!$B$3</f>
        <v>#N/A</v>
      </c>
      <c r="AN18" s="4" t="e">
        <f>'Aggregate Nominal'!AN18/'Aggregate PPP'!$B$3</f>
        <v>#N/A</v>
      </c>
      <c r="AO18" s="4" t="e">
        <f>'Aggregate Nominal'!AO18/'Aggregate PPP'!$B$3</f>
        <v>#N/A</v>
      </c>
      <c r="AP18" s="4" t="e">
        <f>'Aggregate Nominal'!AP18/'Aggregate PPP'!$B$3</f>
        <v>#N/A</v>
      </c>
      <c r="AQ18" s="4" t="e">
        <f>'Aggregate Nominal'!AQ18/'Aggregate PPP'!$B$3</f>
        <v>#N/A</v>
      </c>
      <c r="AR18" s="4" t="e">
        <f>'Aggregate Nominal'!AR18/'Aggregate PPP'!$B$3</f>
        <v>#N/A</v>
      </c>
      <c r="AS18" s="4" t="e">
        <f>'Aggregate Nominal'!AS18/'Aggregate PPP'!$B$3</f>
        <v>#N/A</v>
      </c>
      <c r="AT18" s="4" t="e">
        <f>'Aggregate Nominal'!AT18/'Aggregate PPP'!$B$3</f>
        <v>#N/A</v>
      </c>
      <c r="AU18" s="4" t="e">
        <f>'Aggregate Nominal'!AU18/'Aggregate PPP'!$B$3</f>
        <v>#N/A</v>
      </c>
      <c r="AV18" s="4" t="e">
        <f>'Aggregate Nominal'!AV18/'Aggregate PPP'!$B$3</f>
        <v>#N/A</v>
      </c>
      <c r="AW18" s="4" t="e">
        <f>'Aggregate Nominal'!AW18/'Aggregate PPP'!$B$3</f>
        <v>#N/A</v>
      </c>
      <c r="AX18" s="4" t="e">
        <f>'Aggregate Nominal'!AX18/'Aggregate PPP'!$B$3</f>
        <v>#N/A</v>
      </c>
      <c r="AY18" s="4" t="e">
        <f>'Aggregate Nominal'!AY18/'Aggregate PPP'!$B$3</f>
        <v>#N/A</v>
      </c>
      <c r="AZ18" s="4" t="e">
        <f>'Aggregate Nominal'!AZ18/'Aggregate PPP'!$B$3</f>
        <v>#N/A</v>
      </c>
      <c r="BA18" s="4" t="e">
        <f>'Aggregate Nominal'!BA18/'Aggregate PPP'!$B$3</f>
        <v>#N/A</v>
      </c>
      <c r="BB18" s="4" t="e">
        <f>'Aggregate Nominal'!BB18/'Aggregate PPP'!$B$3</f>
        <v>#N/A</v>
      </c>
      <c r="BC18" s="4" t="e">
        <f>'Aggregate Nominal'!BC18/'Aggregate PPP'!$B$3</f>
        <v>#N/A</v>
      </c>
      <c r="BD18" s="4" t="e">
        <f>'Aggregate Nominal'!BD18/'Aggregate PPP'!$B$3</f>
        <v>#N/A</v>
      </c>
      <c r="BE18" s="4" t="e">
        <f>'Aggregate Nominal'!BE18/'Aggregate PPP'!$B$3</f>
        <v>#N/A</v>
      </c>
      <c r="BF18" s="4" t="e">
        <f>'Aggregate Nominal'!BF18/'Aggregate PPP'!$B$3</f>
        <v>#N/A</v>
      </c>
      <c r="BG18" s="4" t="e">
        <f>'Aggregate Nominal'!BG18/'Aggregate PPP'!$B$3</f>
        <v>#N/A</v>
      </c>
      <c r="BH18" s="4" t="e">
        <f>'Aggregate Nominal'!BH18/'Aggregate PPP'!$B$3</f>
        <v>#N/A</v>
      </c>
      <c r="BI18" s="4" t="e">
        <f>'Aggregate Nominal'!BI18/'Aggregate PPP'!$B$3</f>
        <v>#N/A</v>
      </c>
      <c r="BJ18" s="4" t="e">
        <f>'Aggregate Nominal'!BJ18/'Aggregate PPP'!$B$3</f>
        <v>#N/A</v>
      </c>
      <c r="BK18" s="4" t="e">
        <f>'Aggregate Nominal'!BK18/'Aggregate PPP'!$B$3</f>
        <v>#N/A</v>
      </c>
      <c r="BL18" s="4" t="e">
        <f>'Aggregate Nominal'!BL18/'Aggregate PPP'!$B$3</f>
        <v>#N/A</v>
      </c>
      <c r="BM18" s="4" t="e">
        <f>'Aggregate Nominal'!BM18/'Aggregate PPP'!$B$3</f>
        <v>#N/A</v>
      </c>
      <c r="BN18" s="4" t="e">
        <f>'Aggregate Nominal'!BN18/'Aggregate PPP'!$B$3</f>
        <v>#N/A</v>
      </c>
      <c r="BO18" s="4" t="e">
        <f>'Aggregate Nominal'!BO18/'Aggregate PPP'!$B$3</f>
        <v>#N/A</v>
      </c>
      <c r="BP18" s="4" t="e">
        <f>'Aggregate Nominal'!BP18/'Aggregate PPP'!$B$3</f>
        <v>#N/A</v>
      </c>
      <c r="BQ18" s="4" t="e">
        <f>'Aggregate Nominal'!BQ18/'Aggregate PPP'!$B$3</f>
        <v>#N/A</v>
      </c>
      <c r="BR18" s="4" t="e">
        <f>'Aggregate Nominal'!BR18/'Aggregate PPP'!$B$3</f>
        <v>#N/A</v>
      </c>
      <c r="BS18" s="4" t="e">
        <f>'Aggregate Nominal'!BS18/'Aggregate PPP'!$B$3</f>
        <v>#N/A</v>
      </c>
      <c r="BT18" s="4" t="e">
        <f>'Aggregate Nominal'!BT18/'Aggregate PPP'!$B$3</f>
        <v>#N/A</v>
      </c>
      <c r="BU18" s="4" t="e">
        <f>'Aggregate Nominal'!BU18/'Aggregate PPP'!$B$3</f>
        <v>#N/A</v>
      </c>
      <c r="BV18" s="4" t="e">
        <f>'Aggregate Nominal'!BV18/'Aggregate PPP'!$B$3</f>
        <v>#N/A</v>
      </c>
      <c r="BW18" s="4" t="e">
        <f>'Aggregate Nominal'!BW18/'Aggregate PPP'!$B$3</f>
        <v>#N/A</v>
      </c>
      <c r="BX18" s="4" t="e">
        <f>'Aggregate Nominal'!BX18/'Aggregate PPP'!$B$3</f>
        <v>#N/A</v>
      </c>
      <c r="BY18" s="4" t="e">
        <f>'Aggregate Nominal'!BY18/'Aggregate PPP'!$B$3</f>
        <v>#N/A</v>
      </c>
      <c r="BZ18" s="4" t="e">
        <f>'Aggregate Nominal'!BZ18/'Aggregate PPP'!$B$3</f>
        <v>#N/A</v>
      </c>
      <c r="CA18" s="4" t="e">
        <f>'Aggregate Nominal'!CA18/'Aggregate PPP'!$B$3</f>
        <v>#N/A</v>
      </c>
      <c r="CB18" s="4" t="e">
        <f>'Aggregate Nominal'!CB18/'Aggregate PPP'!$B$3</f>
        <v>#N/A</v>
      </c>
      <c r="CC18" s="4" t="e">
        <f>'Aggregate Nominal'!CC18/'Aggregate PPP'!$B$3</f>
        <v>#N/A</v>
      </c>
      <c r="CD18" s="4" t="e">
        <f>'Aggregate Nominal'!CD18/'Aggregate PPP'!$B$3</f>
        <v>#N/A</v>
      </c>
      <c r="CE18" s="4" t="e">
        <f>'Aggregate Nominal'!CE18/'Aggregate PPP'!$B$3</f>
        <v>#N/A</v>
      </c>
      <c r="CF18" s="4" t="e">
        <f>'Aggregate Nominal'!CF18/'Aggregate PPP'!$B$3</f>
        <v>#N/A</v>
      </c>
      <c r="CG18" s="4" t="e">
        <f>'Aggregate Nominal'!CG18/'Aggregate PPP'!$B$3</f>
        <v>#N/A</v>
      </c>
      <c r="CH18" s="4" t="e">
        <f>'Aggregate Nominal'!CH18/'Aggregate PPP'!$B$3</f>
        <v>#N/A</v>
      </c>
      <c r="CI18" s="4" t="e">
        <f>'Aggregate Nominal'!CI18/'Aggregate PPP'!$B$3</f>
        <v>#N/A</v>
      </c>
      <c r="CJ18" s="4" t="e">
        <f>'Aggregate Nominal'!CJ18/'Aggregate PPP'!$B$3</f>
        <v>#N/A</v>
      </c>
      <c r="CK18" s="4" t="e">
        <f>'Aggregate Nominal'!CK18/'Aggregate PPP'!$B$3</f>
        <v>#N/A</v>
      </c>
      <c r="CL18" s="4" t="e">
        <f>'Aggregate Nominal'!CL18/'Aggregate PPP'!$B$3</f>
        <v>#N/A</v>
      </c>
      <c r="CM18" s="4" t="e">
        <f>'Aggregate Nominal'!CM18/'Aggregate PPP'!$B$3</f>
        <v>#N/A</v>
      </c>
      <c r="CN18" s="4" t="e">
        <f>'Aggregate Nominal'!CN18/'Aggregate PPP'!$B$3</f>
        <v>#N/A</v>
      </c>
      <c r="CO18" s="4" t="e">
        <f>'Aggregate Nominal'!CO18/'Aggregate PPP'!$B$3</f>
        <v>#N/A</v>
      </c>
    </row>
    <row r="19" spans="1:93">
      <c r="A19" s="74" t="s">
        <v>14</v>
      </c>
      <c r="B19" s="4" t="e">
        <f>'Aggregate Nominal'!B19/'Aggregate PPP'!$B$3</f>
        <v>#N/A</v>
      </c>
      <c r="C19" s="10" t="e">
        <f>'Aggregate Nominal'!C19/'Aggregate PPP'!$B$3</f>
        <v>#N/A</v>
      </c>
      <c r="D19" s="4" t="e">
        <f>'Aggregate Nominal'!D19/'Aggregate PPP'!$B$3</f>
        <v>#N/A</v>
      </c>
      <c r="E19" s="4" t="e">
        <f>'Aggregate Nominal'!E19/'Aggregate PPP'!$B$3</f>
        <v>#N/A</v>
      </c>
      <c r="F19" s="4" t="e">
        <f>'Aggregate Nominal'!F19/'Aggregate PPP'!$B$3</f>
        <v>#N/A</v>
      </c>
      <c r="G19" s="4" t="e">
        <f>'Aggregate Nominal'!G19/'Aggregate PPP'!$B$3</f>
        <v>#N/A</v>
      </c>
      <c r="H19" s="4" t="e">
        <f>'Aggregate Nominal'!H19/'Aggregate PPP'!$B$3</f>
        <v>#N/A</v>
      </c>
      <c r="I19" s="4" t="e">
        <f>'Aggregate Nominal'!I19/'Aggregate PPP'!$B$3</f>
        <v>#N/A</v>
      </c>
      <c r="J19" s="4" t="e">
        <f>'Aggregate Nominal'!J19/'Aggregate PPP'!$B$3</f>
        <v>#N/A</v>
      </c>
      <c r="K19" s="4" t="e">
        <f>'Aggregate Nominal'!K19/'Aggregate PPP'!$B$3</f>
        <v>#N/A</v>
      </c>
      <c r="L19" s="4" t="e">
        <f>'Aggregate Nominal'!L19/'Aggregate PPP'!$B$3</f>
        <v>#N/A</v>
      </c>
      <c r="M19" s="4" t="e">
        <f>'Aggregate Nominal'!M19/'Aggregate PPP'!$B$3</f>
        <v>#N/A</v>
      </c>
      <c r="N19" s="4" t="e">
        <f>'Aggregate Nominal'!N19/'Aggregate PPP'!$B$3</f>
        <v>#N/A</v>
      </c>
      <c r="O19" s="4" t="e">
        <f>'Aggregate Nominal'!O19/'Aggregate PPP'!$B$3</f>
        <v>#N/A</v>
      </c>
      <c r="P19" s="4" t="e">
        <f>'Aggregate Nominal'!P19/'Aggregate PPP'!$B$3</f>
        <v>#N/A</v>
      </c>
      <c r="Q19" s="4" t="e">
        <f>'Aggregate Nominal'!Q19/'Aggregate PPP'!$B$3</f>
        <v>#N/A</v>
      </c>
      <c r="R19" s="4" t="e">
        <f>'Aggregate Nominal'!R19/'Aggregate PPP'!$B$3</f>
        <v>#N/A</v>
      </c>
      <c r="S19" s="4" t="e">
        <f>'Aggregate Nominal'!S19/'Aggregate PPP'!$B$3</f>
        <v>#N/A</v>
      </c>
      <c r="T19" s="4" t="e">
        <f>'Aggregate Nominal'!T19/'Aggregate PPP'!$B$3</f>
        <v>#N/A</v>
      </c>
      <c r="U19" s="4" t="e">
        <f>'Aggregate Nominal'!U19/'Aggregate PPP'!$B$3</f>
        <v>#N/A</v>
      </c>
      <c r="V19" s="4" t="e">
        <f>'Aggregate Nominal'!V19/'Aggregate PPP'!$B$3</f>
        <v>#N/A</v>
      </c>
      <c r="W19" s="4" t="e">
        <f>'Aggregate Nominal'!W19/'Aggregate PPP'!$B$3</f>
        <v>#N/A</v>
      </c>
      <c r="X19" s="4" t="e">
        <f>'Aggregate Nominal'!X19/'Aggregate PPP'!$B$3</f>
        <v>#N/A</v>
      </c>
      <c r="Y19" s="4" t="e">
        <f>'Aggregate Nominal'!Y19/'Aggregate PPP'!$B$3</f>
        <v>#N/A</v>
      </c>
      <c r="Z19" s="4" t="e">
        <f>'Aggregate Nominal'!Z19/'Aggregate PPP'!$B$3</f>
        <v>#N/A</v>
      </c>
      <c r="AA19" s="4" t="e">
        <f>'Aggregate Nominal'!AA19/'Aggregate PPP'!$B$3</f>
        <v>#N/A</v>
      </c>
      <c r="AB19" s="4" t="e">
        <f>'Aggregate Nominal'!AB19/'Aggregate PPP'!$B$3</f>
        <v>#N/A</v>
      </c>
      <c r="AC19" s="4" t="e">
        <f>'Aggregate Nominal'!AC19/'Aggregate PPP'!$B$3</f>
        <v>#N/A</v>
      </c>
      <c r="AD19" s="4" t="e">
        <f>'Aggregate Nominal'!AD19/'Aggregate PPP'!$B$3</f>
        <v>#N/A</v>
      </c>
      <c r="AE19" s="4" t="e">
        <f>'Aggregate Nominal'!AE19/'Aggregate PPP'!$B$3</f>
        <v>#N/A</v>
      </c>
      <c r="AF19" s="4" t="e">
        <f>'Aggregate Nominal'!AF19/'Aggregate PPP'!$B$3</f>
        <v>#N/A</v>
      </c>
      <c r="AG19" s="4" t="e">
        <f>'Aggregate Nominal'!AG19/'Aggregate PPP'!$B$3</f>
        <v>#N/A</v>
      </c>
      <c r="AH19" s="4" t="e">
        <f>'Aggregate Nominal'!AH19/'Aggregate PPP'!$B$3</f>
        <v>#N/A</v>
      </c>
      <c r="AI19" s="4" t="e">
        <f>'Aggregate Nominal'!AI19/'Aggregate PPP'!$B$3</f>
        <v>#N/A</v>
      </c>
      <c r="AJ19" s="4" t="e">
        <f>'Aggregate Nominal'!AJ19/'Aggregate PPP'!$B$3</f>
        <v>#N/A</v>
      </c>
      <c r="AK19" s="4" t="e">
        <f>'Aggregate Nominal'!AK19/'Aggregate PPP'!$B$3</f>
        <v>#N/A</v>
      </c>
      <c r="AL19" s="4" t="e">
        <f>'Aggregate Nominal'!AL19/'Aggregate PPP'!$B$3</f>
        <v>#N/A</v>
      </c>
      <c r="AM19" s="4" t="e">
        <f>'Aggregate Nominal'!AM19/'Aggregate PPP'!$B$3</f>
        <v>#N/A</v>
      </c>
      <c r="AN19" s="4" t="e">
        <f>'Aggregate Nominal'!AN19/'Aggregate PPP'!$B$3</f>
        <v>#N/A</v>
      </c>
      <c r="AO19" s="4" t="e">
        <f>'Aggregate Nominal'!AO19/'Aggregate PPP'!$B$3</f>
        <v>#N/A</v>
      </c>
      <c r="AP19" s="4" t="e">
        <f>'Aggregate Nominal'!AP19/'Aggregate PPP'!$B$3</f>
        <v>#N/A</v>
      </c>
      <c r="AQ19" s="4" t="e">
        <f>'Aggregate Nominal'!AQ19/'Aggregate PPP'!$B$3</f>
        <v>#N/A</v>
      </c>
      <c r="AR19" s="4" t="e">
        <f>'Aggregate Nominal'!AR19/'Aggregate PPP'!$B$3</f>
        <v>#N/A</v>
      </c>
      <c r="AS19" s="4" t="e">
        <f>'Aggregate Nominal'!AS19/'Aggregate PPP'!$B$3</f>
        <v>#N/A</v>
      </c>
      <c r="AT19" s="4" t="e">
        <f>'Aggregate Nominal'!AT19/'Aggregate PPP'!$B$3</f>
        <v>#N/A</v>
      </c>
      <c r="AU19" s="4" t="e">
        <f>'Aggregate Nominal'!AU19/'Aggregate PPP'!$B$3</f>
        <v>#N/A</v>
      </c>
      <c r="AV19" s="4" t="e">
        <f>'Aggregate Nominal'!AV19/'Aggregate PPP'!$B$3</f>
        <v>#N/A</v>
      </c>
      <c r="AW19" s="4" t="e">
        <f>'Aggregate Nominal'!AW19/'Aggregate PPP'!$B$3</f>
        <v>#N/A</v>
      </c>
      <c r="AX19" s="4" t="e">
        <f>'Aggregate Nominal'!AX19/'Aggregate PPP'!$B$3</f>
        <v>#N/A</v>
      </c>
      <c r="AY19" s="4" t="e">
        <f>'Aggregate Nominal'!AY19/'Aggregate PPP'!$B$3</f>
        <v>#N/A</v>
      </c>
      <c r="AZ19" s="4" t="e">
        <f>'Aggregate Nominal'!AZ19/'Aggregate PPP'!$B$3</f>
        <v>#N/A</v>
      </c>
      <c r="BA19" s="4" t="e">
        <f>'Aggregate Nominal'!BA19/'Aggregate PPP'!$B$3</f>
        <v>#N/A</v>
      </c>
      <c r="BB19" s="4" t="e">
        <f>'Aggregate Nominal'!BB19/'Aggregate PPP'!$B$3</f>
        <v>#N/A</v>
      </c>
      <c r="BC19" s="4" t="e">
        <f>'Aggregate Nominal'!BC19/'Aggregate PPP'!$B$3</f>
        <v>#N/A</v>
      </c>
      <c r="BD19" s="4" t="e">
        <f>'Aggregate Nominal'!BD19/'Aggregate PPP'!$B$3</f>
        <v>#N/A</v>
      </c>
      <c r="BE19" s="4" t="e">
        <f>'Aggregate Nominal'!BE19/'Aggregate PPP'!$B$3</f>
        <v>#N/A</v>
      </c>
      <c r="BF19" s="4" t="e">
        <f>'Aggregate Nominal'!BF19/'Aggregate PPP'!$B$3</f>
        <v>#N/A</v>
      </c>
      <c r="BG19" s="4" t="e">
        <f>'Aggregate Nominal'!BG19/'Aggregate PPP'!$B$3</f>
        <v>#N/A</v>
      </c>
      <c r="BH19" s="4" t="e">
        <f>'Aggregate Nominal'!BH19/'Aggregate PPP'!$B$3</f>
        <v>#N/A</v>
      </c>
      <c r="BI19" s="4" t="e">
        <f>'Aggregate Nominal'!BI19/'Aggregate PPP'!$B$3</f>
        <v>#N/A</v>
      </c>
      <c r="BJ19" s="4" t="e">
        <f>'Aggregate Nominal'!BJ19/'Aggregate PPP'!$B$3</f>
        <v>#N/A</v>
      </c>
      <c r="BK19" s="4" t="e">
        <f>'Aggregate Nominal'!BK19/'Aggregate PPP'!$B$3</f>
        <v>#N/A</v>
      </c>
      <c r="BL19" s="4" t="e">
        <f>'Aggregate Nominal'!BL19/'Aggregate PPP'!$B$3</f>
        <v>#N/A</v>
      </c>
      <c r="BM19" s="4" t="e">
        <f>'Aggregate Nominal'!BM19/'Aggregate PPP'!$B$3</f>
        <v>#N/A</v>
      </c>
      <c r="BN19" s="4" t="e">
        <f>'Aggregate Nominal'!BN19/'Aggregate PPP'!$B$3</f>
        <v>#N/A</v>
      </c>
      <c r="BO19" s="4" t="e">
        <f>'Aggregate Nominal'!BO19/'Aggregate PPP'!$B$3</f>
        <v>#N/A</v>
      </c>
      <c r="BP19" s="4" t="e">
        <f>'Aggregate Nominal'!BP19/'Aggregate PPP'!$B$3</f>
        <v>#N/A</v>
      </c>
      <c r="BQ19" s="4" t="e">
        <f>'Aggregate Nominal'!BQ19/'Aggregate PPP'!$B$3</f>
        <v>#N/A</v>
      </c>
      <c r="BR19" s="4" t="e">
        <f>'Aggregate Nominal'!BR19/'Aggregate PPP'!$B$3</f>
        <v>#N/A</v>
      </c>
      <c r="BS19" s="4" t="e">
        <f>'Aggregate Nominal'!BS19/'Aggregate PPP'!$B$3</f>
        <v>#N/A</v>
      </c>
      <c r="BT19" s="4" t="e">
        <f>'Aggregate Nominal'!BT19/'Aggregate PPP'!$B$3</f>
        <v>#N/A</v>
      </c>
      <c r="BU19" s="4" t="e">
        <f>'Aggregate Nominal'!BU19/'Aggregate PPP'!$B$3</f>
        <v>#N/A</v>
      </c>
      <c r="BV19" s="4" t="e">
        <f>'Aggregate Nominal'!BV19/'Aggregate PPP'!$B$3</f>
        <v>#N/A</v>
      </c>
      <c r="BW19" s="4" t="e">
        <f>'Aggregate Nominal'!BW19/'Aggregate PPP'!$B$3</f>
        <v>#N/A</v>
      </c>
      <c r="BX19" s="4" t="e">
        <f>'Aggregate Nominal'!BX19/'Aggregate PPP'!$B$3</f>
        <v>#N/A</v>
      </c>
      <c r="BY19" s="4" t="e">
        <f>'Aggregate Nominal'!BY19/'Aggregate PPP'!$B$3</f>
        <v>#N/A</v>
      </c>
      <c r="BZ19" s="4" t="e">
        <f>'Aggregate Nominal'!BZ19/'Aggregate PPP'!$B$3</f>
        <v>#N/A</v>
      </c>
      <c r="CA19" s="4" t="e">
        <f>'Aggregate Nominal'!CA19/'Aggregate PPP'!$B$3</f>
        <v>#N/A</v>
      </c>
      <c r="CB19" s="4" t="e">
        <f>'Aggregate Nominal'!CB19/'Aggregate PPP'!$B$3</f>
        <v>#N/A</v>
      </c>
      <c r="CC19" s="4" t="e">
        <f>'Aggregate Nominal'!CC19/'Aggregate PPP'!$B$3</f>
        <v>#N/A</v>
      </c>
      <c r="CD19" s="4" t="e">
        <f>'Aggregate Nominal'!CD19/'Aggregate PPP'!$B$3</f>
        <v>#N/A</v>
      </c>
      <c r="CE19" s="4" t="e">
        <f>'Aggregate Nominal'!CE19/'Aggregate PPP'!$B$3</f>
        <v>#N/A</v>
      </c>
      <c r="CF19" s="4" t="e">
        <f>'Aggregate Nominal'!CF19/'Aggregate PPP'!$B$3</f>
        <v>#N/A</v>
      </c>
      <c r="CG19" s="4" t="e">
        <f>'Aggregate Nominal'!CG19/'Aggregate PPP'!$B$3</f>
        <v>#N/A</v>
      </c>
      <c r="CH19" s="4" t="e">
        <f>'Aggregate Nominal'!CH19/'Aggregate PPP'!$B$3</f>
        <v>#N/A</v>
      </c>
      <c r="CI19" s="4" t="e">
        <f>'Aggregate Nominal'!CI19/'Aggregate PPP'!$B$3</f>
        <v>#N/A</v>
      </c>
      <c r="CJ19" s="4" t="e">
        <f>'Aggregate Nominal'!CJ19/'Aggregate PPP'!$B$3</f>
        <v>#N/A</v>
      </c>
      <c r="CK19" s="4" t="e">
        <f>'Aggregate Nominal'!CK19/'Aggregate PPP'!$B$3</f>
        <v>#N/A</v>
      </c>
      <c r="CL19" s="4" t="e">
        <f>'Aggregate Nominal'!CL19/'Aggregate PPP'!$B$3</f>
        <v>#N/A</v>
      </c>
      <c r="CM19" s="4" t="e">
        <f>'Aggregate Nominal'!CM19/'Aggregate PPP'!$B$3</f>
        <v>#N/A</v>
      </c>
      <c r="CN19" s="4" t="e">
        <f>'Aggregate Nominal'!CN19/'Aggregate PPP'!$B$3</f>
        <v>#N/A</v>
      </c>
      <c r="CO19" s="4" t="e">
        <f>'Aggregate Nominal'!CO19/'Aggregate PPP'!$B$3</f>
        <v>#N/A</v>
      </c>
    </row>
    <row r="20" spans="1:93" outlineLevel="1">
      <c r="A20" s="29" t="s">
        <v>38</v>
      </c>
      <c r="B20" s="4" t="e">
        <f>'Aggregate Nominal'!B20/'Aggregate PPP'!$B$3</f>
        <v>#N/A</v>
      </c>
      <c r="C20" s="10" t="e">
        <f>'Aggregate Nominal'!C20/'Aggregate PPP'!$B$3</f>
        <v>#N/A</v>
      </c>
      <c r="D20" s="4" t="e">
        <f>'Aggregate Nominal'!D20/'Aggregate PPP'!$B$3</f>
        <v>#N/A</v>
      </c>
      <c r="E20" s="4" t="e">
        <f>'Aggregate Nominal'!E20/'Aggregate PPP'!$B$3</f>
        <v>#N/A</v>
      </c>
      <c r="F20" s="4" t="e">
        <f>'Aggregate Nominal'!F20/'Aggregate PPP'!$B$3</f>
        <v>#N/A</v>
      </c>
      <c r="G20" s="4" t="e">
        <f>'Aggregate Nominal'!G20/'Aggregate PPP'!$B$3</f>
        <v>#N/A</v>
      </c>
      <c r="H20" s="4" t="e">
        <f>'Aggregate Nominal'!H20/'Aggregate PPP'!$B$3</f>
        <v>#N/A</v>
      </c>
      <c r="I20" s="4" t="e">
        <f>'Aggregate Nominal'!I20/'Aggregate PPP'!$B$3</f>
        <v>#N/A</v>
      </c>
      <c r="J20" s="4" t="e">
        <f>'Aggregate Nominal'!J20/'Aggregate PPP'!$B$3</f>
        <v>#N/A</v>
      </c>
      <c r="K20" s="4" t="e">
        <f>'Aggregate Nominal'!K20/'Aggregate PPP'!$B$3</f>
        <v>#N/A</v>
      </c>
      <c r="L20" s="4" t="e">
        <f>'Aggregate Nominal'!L20/'Aggregate PPP'!$B$3</f>
        <v>#N/A</v>
      </c>
      <c r="M20" s="4" t="e">
        <f>'Aggregate Nominal'!M20/'Aggregate PPP'!$B$3</f>
        <v>#N/A</v>
      </c>
      <c r="N20" s="4" t="e">
        <f>'Aggregate Nominal'!N20/'Aggregate PPP'!$B$3</f>
        <v>#N/A</v>
      </c>
      <c r="O20" s="4" t="e">
        <f>'Aggregate Nominal'!O20/'Aggregate PPP'!$B$3</f>
        <v>#N/A</v>
      </c>
      <c r="P20" s="4" t="e">
        <f>'Aggregate Nominal'!P20/'Aggregate PPP'!$B$3</f>
        <v>#N/A</v>
      </c>
      <c r="Q20" s="4" t="e">
        <f>'Aggregate Nominal'!Q20/'Aggregate PPP'!$B$3</f>
        <v>#N/A</v>
      </c>
      <c r="R20" s="4" t="e">
        <f>'Aggregate Nominal'!R20/'Aggregate PPP'!$B$3</f>
        <v>#N/A</v>
      </c>
      <c r="S20" s="4" t="e">
        <f>'Aggregate Nominal'!S20/'Aggregate PPP'!$B$3</f>
        <v>#N/A</v>
      </c>
      <c r="T20" s="4" t="e">
        <f>'Aggregate Nominal'!T20/'Aggregate PPP'!$B$3</f>
        <v>#N/A</v>
      </c>
      <c r="U20" s="4" t="e">
        <f>'Aggregate Nominal'!U20/'Aggregate PPP'!$B$3</f>
        <v>#N/A</v>
      </c>
      <c r="V20" s="4" t="e">
        <f>'Aggregate Nominal'!V20/'Aggregate PPP'!$B$3</f>
        <v>#N/A</v>
      </c>
      <c r="W20" s="4" t="e">
        <f>'Aggregate Nominal'!W20/'Aggregate PPP'!$B$3</f>
        <v>#N/A</v>
      </c>
      <c r="X20" s="4" t="e">
        <f>'Aggregate Nominal'!X20/'Aggregate PPP'!$B$3</f>
        <v>#N/A</v>
      </c>
      <c r="Y20" s="4" t="e">
        <f>'Aggregate Nominal'!Y20/'Aggregate PPP'!$B$3</f>
        <v>#N/A</v>
      </c>
      <c r="Z20" s="4" t="e">
        <f>'Aggregate Nominal'!Z20/'Aggregate PPP'!$B$3</f>
        <v>#N/A</v>
      </c>
      <c r="AA20" s="4" t="e">
        <f>'Aggregate Nominal'!AA20/'Aggregate PPP'!$B$3</f>
        <v>#N/A</v>
      </c>
      <c r="AB20" s="4" t="e">
        <f>'Aggregate Nominal'!AB20/'Aggregate PPP'!$B$3</f>
        <v>#N/A</v>
      </c>
      <c r="AC20" s="4" t="e">
        <f>'Aggregate Nominal'!AC20/'Aggregate PPP'!$B$3</f>
        <v>#N/A</v>
      </c>
      <c r="AD20" s="4" t="e">
        <f>'Aggregate Nominal'!AD20/'Aggregate PPP'!$B$3</f>
        <v>#N/A</v>
      </c>
      <c r="AE20" s="4" t="e">
        <f>'Aggregate Nominal'!AE20/'Aggregate PPP'!$B$3</f>
        <v>#N/A</v>
      </c>
      <c r="AF20" s="4" t="e">
        <f>'Aggregate Nominal'!AF20/'Aggregate PPP'!$B$3</f>
        <v>#N/A</v>
      </c>
      <c r="AG20" s="4" t="e">
        <f>'Aggregate Nominal'!AG20/'Aggregate PPP'!$B$3</f>
        <v>#N/A</v>
      </c>
      <c r="AH20" s="4" t="e">
        <f>'Aggregate Nominal'!AH20/'Aggregate PPP'!$B$3</f>
        <v>#N/A</v>
      </c>
      <c r="AI20" s="4" t="e">
        <f>'Aggregate Nominal'!AI20/'Aggregate PPP'!$B$3</f>
        <v>#N/A</v>
      </c>
      <c r="AJ20" s="4" t="e">
        <f>'Aggregate Nominal'!AJ20/'Aggregate PPP'!$B$3</f>
        <v>#N/A</v>
      </c>
      <c r="AK20" s="4" t="e">
        <f>'Aggregate Nominal'!AK20/'Aggregate PPP'!$B$3</f>
        <v>#N/A</v>
      </c>
      <c r="AL20" s="4" t="e">
        <f>'Aggregate Nominal'!AL20/'Aggregate PPP'!$B$3</f>
        <v>#N/A</v>
      </c>
      <c r="AM20" s="4" t="e">
        <f>'Aggregate Nominal'!AM20/'Aggregate PPP'!$B$3</f>
        <v>#N/A</v>
      </c>
      <c r="AN20" s="4" t="e">
        <f>'Aggregate Nominal'!AN20/'Aggregate PPP'!$B$3</f>
        <v>#N/A</v>
      </c>
      <c r="AO20" s="4" t="e">
        <f>'Aggregate Nominal'!AO20/'Aggregate PPP'!$B$3</f>
        <v>#N/A</v>
      </c>
      <c r="AP20" s="4" t="e">
        <f>'Aggregate Nominal'!AP20/'Aggregate PPP'!$B$3</f>
        <v>#N/A</v>
      </c>
      <c r="AQ20" s="4" t="e">
        <f>'Aggregate Nominal'!AQ20/'Aggregate PPP'!$B$3</f>
        <v>#N/A</v>
      </c>
      <c r="AR20" s="4" t="e">
        <f>'Aggregate Nominal'!AR20/'Aggregate PPP'!$B$3</f>
        <v>#N/A</v>
      </c>
      <c r="AS20" s="4" t="e">
        <f>'Aggregate Nominal'!AS20/'Aggregate PPP'!$B$3</f>
        <v>#N/A</v>
      </c>
      <c r="AT20" s="4" t="e">
        <f>'Aggregate Nominal'!AT20/'Aggregate PPP'!$B$3</f>
        <v>#N/A</v>
      </c>
      <c r="AU20" s="4" t="e">
        <f>'Aggregate Nominal'!AU20/'Aggregate PPP'!$B$3</f>
        <v>#N/A</v>
      </c>
      <c r="AV20" s="4" t="e">
        <f>'Aggregate Nominal'!AV20/'Aggregate PPP'!$B$3</f>
        <v>#N/A</v>
      </c>
      <c r="AW20" s="4" t="e">
        <f>'Aggregate Nominal'!AW20/'Aggregate PPP'!$B$3</f>
        <v>#N/A</v>
      </c>
      <c r="AX20" s="4" t="e">
        <f>'Aggregate Nominal'!AX20/'Aggregate PPP'!$B$3</f>
        <v>#N/A</v>
      </c>
      <c r="AY20" s="4" t="e">
        <f>'Aggregate Nominal'!AY20/'Aggregate PPP'!$B$3</f>
        <v>#N/A</v>
      </c>
      <c r="AZ20" s="4" t="e">
        <f>'Aggregate Nominal'!AZ20/'Aggregate PPP'!$B$3</f>
        <v>#N/A</v>
      </c>
      <c r="BA20" s="4" t="e">
        <f>'Aggregate Nominal'!BA20/'Aggregate PPP'!$B$3</f>
        <v>#N/A</v>
      </c>
      <c r="BB20" s="4" t="e">
        <f>'Aggregate Nominal'!BB20/'Aggregate PPP'!$B$3</f>
        <v>#N/A</v>
      </c>
      <c r="BC20" s="4" t="e">
        <f>'Aggregate Nominal'!BC20/'Aggregate PPP'!$B$3</f>
        <v>#N/A</v>
      </c>
      <c r="BD20" s="4" t="e">
        <f>'Aggregate Nominal'!BD20/'Aggregate PPP'!$B$3</f>
        <v>#N/A</v>
      </c>
      <c r="BE20" s="4" t="e">
        <f>'Aggregate Nominal'!BE20/'Aggregate PPP'!$B$3</f>
        <v>#N/A</v>
      </c>
      <c r="BF20" s="4" t="e">
        <f>'Aggregate Nominal'!BF20/'Aggregate PPP'!$B$3</f>
        <v>#N/A</v>
      </c>
      <c r="BG20" s="4" t="e">
        <f>'Aggregate Nominal'!BG20/'Aggregate PPP'!$B$3</f>
        <v>#N/A</v>
      </c>
      <c r="BH20" s="4" t="e">
        <f>'Aggregate Nominal'!BH20/'Aggregate PPP'!$B$3</f>
        <v>#N/A</v>
      </c>
      <c r="BI20" s="4" t="e">
        <f>'Aggregate Nominal'!BI20/'Aggregate PPP'!$B$3</f>
        <v>#N/A</v>
      </c>
      <c r="BJ20" s="4" t="e">
        <f>'Aggregate Nominal'!BJ20/'Aggregate PPP'!$B$3</f>
        <v>#N/A</v>
      </c>
      <c r="BK20" s="4" t="e">
        <f>'Aggregate Nominal'!BK20/'Aggregate PPP'!$B$3</f>
        <v>#N/A</v>
      </c>
      <c r="BL20" s="4" t="e">
        <f>'Aggregate Nominal'!BL20/'Aggregate PPP'!$B$3</f>
        <v>#N/A</v>
      </c>
      <c r="BM20" s="4" t="e">
        <f>'Aggregate Nominal'!BM20/'Aggregate PPP'!$B$3</f>
        <v>#N/A</v>
      </c>
      <c r="BN20" s="4" t="e">
        <f>'Aggregate Nominal'!BN20/'Aggregate PPP'!$B$3</f>
        <v>#N/A</v>
      </c>
      <c r="BO20" s="4" t="e">
        <f>'Aggregate Nominal'!BO20/'Aggregate PPP'!$B$3</f>
        <v>#N/A</v>
      </c>
      <c r="BP20" s="4" t="e">
        <f>'Aggregate Nominal'!BP20/'Aggregate PPP'!$B$3</f>
        <v>#N/A</v>
      </c>
      <c r="BQ20" s="4" t="e">
        <f>'Aggregate Nominal'!BQ20/'Aggregate PPP'!$B$3</f>
        <v>#N/A</v>
      </c>
      <c r="BR20" s="4" t="e">
        <f>'Aggregate Nominal'!BR20/'Aggregate PPP'!$B$3</f>
        <v>#N/A</v>
      </c>
      <c r="BS20" s="4" t="e">
        <f>'Aggregate Nominal'!BS20/'Aggregate PPP'!$B$3</f>
        <v>#N/A</v>
      </c>
      <c r="BT20" s="4" t="e">
        <f>'Aggregate Nominal'!BT20/'Aggregate PPP'!$B$3</f>
        <v>#N/A</v>
      </c>
      <c r="BU20" s="4" t="e">
        <f>'Aggregate Nominal'!BU20/'Aggregate PPP'!$B$3</f>
        <v>#N/A</v>
      </c>
      <c r="BV20" s="4" t="e">
        <f>'Aggregate Nominal'!BV20/'Aggregate PPP'!$B$3</f>
        <v>#N/A</v>
      </c>
      <c r="BW20" s="4" t="e">
        <f>'Aggregate Nominal'!BW20/'Aggregate PPP'!$B$3</f>
        <v>#N/A</v>
      </c>
      <c r="BX20" s="4" t="e">
        <f>'Aggregate Nominal'!BX20/'Aggregate PPP'!$B$3</f>
        <v>#N/A</v>
      </c>
      <c r="BY20" s="4" t="e">
        <f>'Aggregate Nominal'!BY20/'Aggregate PPP'!$B$3</f>
        <v>#N/A</v>
      </c>
      <c r="BZ20" s="4" t="e">
        <f>'Aggregate Nominal'!BZ20/'Aggregate PPP'!$B$3</f>
        <v>#N/A</v>
      </c>
      <c r="CA20" s="4" t="e">
        <f>'Aggregate Nominal'!CA20/'Aggregate PPP'!$B$3</f>
        <v>#N/A</v>
      </c>
      <c r="CB20" s="4" t="e">
        <f>'Aggregate Nominal'!CB20/'Aggregate PPP'!$B$3</f>
        <v>#N/A</v>
      </c>
      <c r="CC20" s="4" t="e">
        <f>'Aggregate Nominal'!CC20/'Aggregate PPP'!$B$3</f>
        <v>#N/A</v>
      </c>
      <c r="CD20" s="4" t="e">
        <f>'Aggregate Nominal'!CD20/'Aggregate PPP'!$B$3</f>
        <v>#N/A</v>
      </c>
      <c r="CE20" s="4" t="e">
        <f>'Aggregate Nominal'!CE20/'Aggregate PPP'!$B$3</f>
        <v>#N/A</v>
      </c>
      <c r="CF20" s="4" t="e">
        <f>'Aggregate Nominal'!CF20/'Aggregate PPP'!$B$3</f>
        <v>#N/A</v>
      </c>
      <c r="CG20" s="4" t="e">
        <f>'Aggregate Nominal'!CG20/'Aggregate PPP'!$B$3</f>
        <v>#N/A</v>
      </c>
      <c r="CH20" s="4" t="e">
        <f>'Aggregate Nominal'!CH20/'Aggregate PPP'!$B$3</f>
        <v>#N/A</v>
      </c>
      <c r="CI20" s="4" t="e">
        <f>'Aggregate Nominal'!CI20/'Aggregate PPP'!$B$3</f>
        <v>#N/A</v>
      </c>
      <c r="CJ20" s="4" t="e">
        <f>'Aggregate Nominal'!CJ20/'Aggregate PPP'!$B$3</f>
        <v>#N/A</v>
      </c>
      <c r="CK20" s="4" t="e">
        <f>'Aggregate Nominal'!CK20/'Aggregate PPP'!$B$3</f>
        <v>#N/A</v>
      </c>
      <c r="CL20" s="4" t="e">
        <f>'Aggregate Nominal'!CL20/'Aggregate PPP'!$B$3</f>
        <v>#N/A</v>
      </c>
      <c r="CM20" s="4" t="e">
        <f>'Aggregate Nominal'!CM20/'Aggregate PPP'!$B$3</f>
        <v>#N/A</v>
      </c>
      <c r="CN20" s="4" t="e">
        <f>'Aggregate Nominal'!CN20/'Aggregate PPP'!$B$3</f>
        <v>#N/A</v>
      </c>
      <c r="CO20" s="4" t="e">
        <f>'Aggregate Nominal'!CO20/'Aggregate PPP'!$B$3</f>
        <v>#N/A</v>
      </c>
    </row>
    <row r="21" spans="1:93" outlineLevel="2" collapsed="1">
      <c r="A21" s="204" t="s">
        <v>23</v>
      </c>
      <c r="B21" s="4" t="e">
        <f>'Aggregate Nominal'!B21/'Aggregate PPP'!$B$3</f>
        <v>#N/A</v>
      </c>
      <c r="C21" s="10" t="e">
        <f>'Aggregate Nominal'!C21/'Aggregate PPP'!$B$3</f>
        <v>#N/A</v>
      </c>
      <c r="D21" s="4" t="e">
        <f>'Aggregate Nominal'!D21/'Aggregate PPP'!$B$3</f>
        <v>#N/A</v>
      </c>
      <c r="E21" s="4" t="e">
        <f>'Aggregate Nominal'!E21/'Aggregate PPP'!$B$3</f>
        <v>#N/A</v>
      </c>
      <c r="F21" s="4" t="e">
        <f>'Aggregate Nominal'!F21/'Aggregate PPP'!$B$3</f>
        <v>#N/A</v>
      </c>
      <c r="G21" s="4" t="e">
        <f>'Aggregate Nominal'!G21/'Aggregate PPP'!$B$3</f>
        <v>#N/A</v>
      </c>
      <c r="H21" s="4" t="e">
        <f>'Aggregate Nominal'!H21/'Aggregate PPP'!$B$3</f>
        <v>#N/A</v>
      </c>
      <c r="I21" s="4" t="e">
        <f>'Aggregate Nominal'!I21/'Aggregate PPP'!$B$3</f>
        <v>#N/A</v>
      </c>
      <c r="J21" s="4" t="e">
        <f>'Aggregate Nominal'!J21/'Aggregate PPP'!$B$3</f>
        <v>#N/A</v>
      </c>
      <c r="K21" s="4" t="e">
        <f>'Aggregate Nominal'!K21/'Aggregate PPP'!$B$3</f>
        <v>#N/A</v>
      </c>
      <c r="L21" s="4" t="e">
        <f>'Aggregate Nominal'!L21/'Aggregate PPP'!$B$3</f>
        <v>#N/A</v>
      </c>
      <c r="M21" s="4" t="e">
        <f>'Aggregate Nominal'!M21/'Aggregate PPP'!$B$3</f>
        <v>#N/A</v>
      </c>
      <c r="N21" s="4" t="e">
        <f>'Aggregate Nominal'!N21/'Aggregate PPP'!$B$3</f>
        <v>#N/A</v>
      </c>
      <c r="O21" s="4" t="e">
        <f>'Aggregate Nominal'!O21/'Aggregate PPP'!$B$3</f>
        <v>#N/A</v>
      </c>
      <c r="P21" s="4" t="e">
        <f>'Aggregate Nominal'!P21/'Aggregate PPP'!$B$3</f>
        <v>#N/A</v>
      </c>
      <c r="Q21" s="4" t="e">
        <f>'Aggregate Nominal'!Q21/'Aggregate PPP'!$B$3</f>
        <v>#N/A</v>
      </c>
      <c r="R21" s="4" t="e">
        <f>'Aggregate Nominal'!R21/'Aggregate PPP'!$B$3</f>
        <v>#N/A</v>
      </c>
      <c r="S21" s="4" t="e">
        <f>'Aggregate Nominal'!S21/'Aggregate PPP'!$B$3</f>
        <v>#N/A</v>
      </c>
      <c r="T21" s="4" t="e">
        <f>'Aggregate Nominal'!T21/'Aggregate PPP'!$B$3</f>
        <v>#N/A</v>
      </c>
      <c r="U21" s="4" t="e">
        <f>'Aggregate Nominal'!U21/'Aggregate PPP'!$B$3</f>
        <v>#N/A</v>
      </c>
      <c r="V21" s="4" t="e">
        <f>'Aggregate Nominal'!V21/'Aggregate PPP'!$B$3</f>
        <v>#N/A</v>
      </c>
      <c r="W21" s="4" t="e">
        <f>'Aggregate Nominal'!W21/'Aggregate PPP'!$B$3</f>
        <v>#N/A</v>
      </c>
      <c r="X21" s="4" t="e">
        <f>'Aggregate Nominal'!X21/'Aggregate PPP'!$B$3</f>
        <v>#N/A</v>
      </c>
      <c r="Y21" s="4" t="e">
        <f>'Aggregate Nominal'!Y21/'Aggregate PPP'!$B$3</f>
        <v>#N/A</v>
      </c>
      <c r="Z21" s="4" t="e">
        <f>'Aggregate Nominal'!Z21/'Aggregate PPP'!$B$3</f>
        <v>#N/A</v>
      </c>
      <c r="AA21" s="4" t="e">
        <f>'Aggregate Nominal'!AA21/'Aggregate PPP'!$B$3</f>
        <v>#N/A</v>
      </c>
      <c r="AB21" s="4" t="e">
        <f>'Aggregate Nominal'!AB21/'Aggregate PPP'!$B$3</f>
        <v>#N/A</v>
      </c>
      <c r="AC21" s="4" t="e">
        <f>'Aggregate Nominal'!AC21/'Aggregate PPP'!$B$3</f>
        <v>#N/A</v>
      </c>
      <c r="AD21" s="4" t="e">
        <f>'Aggregate Nominal'!AD21/'Aggregate PPP'!$B$3</f>
        <v>#N/A</v>
      </c>
      <c r="AE21" s="4" t="e">
        <f>'Aggregate Nominal'!AE21/'Aggregate PPP'!$B$3</f>
        <v>#N/A</v>
      </c>
      <c r="AF21" s="4" t="e">
        <f>'Aggregate Nominal'!AF21/'Aggregate PPP'!$B$3</f>
        <v>#N/A</v>
      </c>
      <c r="AG21" s="4" t="e">
        <f>'Aggregate Nominal'!AG21/'Aggregate PPP'!$B$3</f>
        <v>#N/A</v>
      </c>
      <c r="AH21" s="4" t="e">
        <f>'Aggregate Nominal'!AH21/'Aggregate PPP'!$B$3</f>
        <v>#N/A</v>
      </c>
      <c r="AI21" s="4" t="e">
        <f>'Aggregate Nominal'!AI21/'Aggregate PPP'!$B$3</f>
        <v>#N/A</v>
      </c>
      <c r="AJ21" s="4" t="e">
        <f>'Aggregate Nominal'!AJ21/'Aggregate PPP'!$B$3</f>
        <v>#N/A</v>
      </c>
      <c r="AK21" s="4" t="e">
        <f>'Aggregate Nominal'!AK21/'Aggregate PPP'!$B$3</f>
        <v>#N/A</v>
      </c>
      <c r="AL21" s="4" t="e">
        <f>'Aggregate Nominal'!AL21/'Aggregate PPP'!$B$3</f>
        <v>#N/A</v>
      </c>
      <c r="AM21" s="4" t="e">
        <f>'Aggregate Nominal'!AM21/'Aggregate PPP'!$B$3</f>
        <v>#N/A</v>
      </c>
      <c r="AN21" s="4" t="e">
        <f>'Aggregate Nominal'!AN21/'Aggregate PPP'!$B$3</f>
        <v>#N/A</v>
      </c>
      <c r="AO21" s="4" t="e">
        <f>'Aggregate Nominal'!AO21/'Aggregate PPP'!$B$3</f>
        <v>#N/A</v>
      </c>
      <c r="AP21" s="4" t="e">
        <f>'Aggregate Nominal'!AP21/'Aggregate PPP'!$B$3</f>
        <v>#N/A</v>
      </c>
      <c r="AQ21" s="4" t="e">
        <f>'Aggregate Nominal'!AQ21/'Aggregate PPP'!$B$3</f>
        <v>#N/A</v>
      </c>
      <c r="AR21" s="4" t="e">
        <f>'Aggregate Nominal'!AR21/'Aggregate PPP'!$B$3</f>
        <v>#N/A</v>
      </c>
      <c r="AS21" s="4" t="e">
        <f>'Aggregate Nominal'!AS21/'Aggregate PPP'!$B$3</f>
        <v>#N/A</v>
      </c>
      <c r="AT21" s="4" t="e">
        <f>'Aggregate Nominal'!AT21/'Aggregate PPP'!$B$3</f>
        <v>#N/A</v>
      </c>
      <c r="AU21" s="4" t="e">
        <f>'Aggregate Nominal'!AU21/'Aggregate PPP'!$B$3</f>
        <v>#N/A</v>
      </c>
      <c r="AV21" s="4" t="e">
        <f>'Aggregate Nominal'!AV21/'Aggregate PPP'!$B$3</f>
        <v>#N/A</v>
      </c>
      <c r="AW21" s="4" t="e">
        <f>'Aggregate Nominal'!AW21/'Aggregate PPP'!$B$3</f>
        <v>#N/A</v>
      </c>
      <c r="AX21" s="4" t="e">
        <f>'Aggregate Nominal'!AX21/'Aggregate PPP'!$B$3</f>
        <v>#N/A</v>
      </c>
      <c r="AY21" s="4" t="e">
        <f>'Aggregate Nominal'!AY21/'Aggregate PPP'!$B$3</f>
        <v>#N/A</v>
      </c>
      <c r="AZ21" s="4" t="e">
        <f>'Aggregate Nominal'!AZ21/'Aggregate PPP'!$B$3</f>
        <v>#N/A</v>
      </c>
      <c r="BA21" s="4" t="e">
        <f>'Aggregate Nominal'!BA21/'Aggregate PPP'!$B$3</f>
        <v>#N/A</v>
      </c>
      <c r="BB21" s="4" t="e">
        <f>'Aggregate Nominal'!BB21/'Aggregate PPP'!$B$3</f>
        <v>#N/A</v>
      </c>
      <c r="BC21" s="4" t="e">
        <f>'Aggregate Nominal'!BC21/'Aggregate PPP'!$B$3</f>
        <v>#N/A</v>
      </c>
      <c r="BD21" s="4" t="e">
        <f>'Aggregate Nominal'!BD21/'Aggregate PPP'!$B$3</f>
        <v>#N/A</v>
      </c>
      <c r="BE21" s="4" t="e">
        <f>'Aggregate Nominal'!BE21/'Aggregate PPP'!$B$3</f>
        <v>#N/A</v>
      </c>
      <c r="BF21" s="4" t="e">
        <f>'Aggregate Nominal'!BF21/'Aggregate PPP'!$B$3</f>
        <v>#N/A</v>
      </c>
      <c r="BG21" s="4" t="e">
        <f>'Aggregate Nominal'!BG21/'Aggregate PPP'!$B$3</f>
        <v>#N/A</v>
      </c>
      <c r="BH21" s="4" t="e">
        <f>'Aggregate Nominal'!BH21/'Aggregate PPP'!$B$3</f>
        <v>#N/A</v>
      </c>
      <c r="BI21" s="4" t="e">
        <f>'Aggregate Nominal'!BI21/'Aggregate PPP'!$B$3</f>
        <v>#N/A</v>
      </c>
      <c r="BJ21" s="4" t="e">
        <f>'Aggregate Nominal'!BJ21/'Aggregate PPP'!$B$3</f>
        <v>#N/A</v>
      </c>
      <c r="BK21" s="4" t="e">
        <f>'Aggregate Nominal'!BK21/'Aggregate PPP'!$B$3</f>
        <v>#N/A</v>
      </c>
      <c r="BL21" s="4" t="e">
        <f>'Aggregate Nominal'!BL21/'Aggregate PPP'!$B$3</f>
        <v>#N/A</v>
      </c>
      <c r="BM21" s="4" t="e">
        <f>'Aggregate Nominal'!BM21/'Aggregate PPP'!$B$3</f>
        <v>#N/A</v>
      </c>
      <c r="BN21" s="4" t="e">
        <f>'Aggregate Nominal'!BN21/'Aggregate PPP'!$B$3</f>
        <v>#N/A</v>
      </c>
      <c r="BO21" s="4" t="e">
        <f>'Aggregate Nominal'!BO21/'Aggregate PPP'!$B$3</f>
        <v>#N/A</v>
      </c>
      <c r="BP21" s="4" t="e">
        <f>'Aggregate Nominal'!BP21/'Aggregate PPP'!$B$3</f>
        <v>#N/A</v>
      </c>
      <c r="BQ21" s="4" t="e">
        <f>'Aggregate Nominal'!BQ21/'Aggregate PPP'!$B$3</f>
        <v>#N/A</v>
      </c>
      <c r="BR21" s="4" t="e">
        <f>'Aggregate Nominal'!BR21/'Aggregate PPP'!$B$3</f>
        <v>#N/A</v>
      </c>
      <c r="BS21" s="4" t="e">
        <f>'Aggregate Nominal'!BS21/'Aggregate PPP'!$B$3</f>
        <v>#N/A</v>
      </c>
      <c r="BT21" s="4" t="e">
        <f>'Aggregate Nominal'!BT21/'Aggregate PPP'!$B$3</f>
        <v>#N/A</v>
      </c>
      <c r="BU21" s="4" t="e">
        <f>'Aggregate Nominal'!BU21/'Aggregate PPP'!$B$3</f>
        <v>#N/A</v>
      </c>
      <c r="BV21" s="4" t="e">
        <f>'Aggregate Nominal'!BV21/'Aggregate PPP'!$B$3</f>
        <v>#N/A</v>
      </c>
      <c r="BW21" s="4" t="e">
        <f>'Aggregate Nominal'!BW21/'Aggregate PPP'!$B$3</f>
        <v>#N/A</v>
      </c>
      <c r="BX21" s="4" t="e">
        <f>'Aggregate Nominal'!BX21/'Aggregate PPP'!$B$3</f>
        <v>#N/A</v>
      </c>
      <c r="BY21" s="4" t="e">
        <f>'Aggregate Nominal'!BY21/'Aggregate PPP'!$B$3</f>
        <v>#N/A</v>
      </c>
      <c r="BZ21" s="4" t="e">
        <f>'Aggregate Nominal'!BZ21/'Aggregate PPP'!$B$3</f>
        <v>#N/A</v>
      </c>
      <c r="CA21" s="4" t="e">
        <f>'Aggregate Nominal'!CA21/'Aggregate PPP'!$B$3</f>
        <v>#N/A</v>
      </c>
      <c r="CB21" s="4" t="e">
        <f>'Aggregate Nominal'!CB21/'Aggregate PPP'!$B$3</f>
        <v>#N/A</v>
      </c>
      <c r="CC21" s="4" t="e">
        <f>'Aggregate Nominal'!CC21/'Aggregate PPP'!$B$3</f>
        <v>#N/A</v>
      </c>
      <c r="CD21" s="4" t="e">
        <f>'Aggregate Nominal'!CD21/'Aggregate PPP'!$B$3</f>
        <v>#N/A</v>
      </c>
      <c r="CE21" s="4" t="e">
        <f>'Aggregate Nominal'!CE21/'Aggregate PPP'!$B$3</f>
        <v>#N/A</v>
      </c>
      <c r="CF21" s="4" t="e">
        <f>'Aggregate Nominal'!CF21/'Aggregate PPP'!$B$3</f>
        <v>#N/A</v>
      </c>
      <c r="CG21" s="4" t="e">
        <f>'Aggregate Nominal'!CG21/'Aggregate PPP'!$B$3</f>
        <v>#N/A</v>
      </c>
      <c r="CH21" s="4" t="e">
        <f>'Aggregate Nominal'!CH21/'Aggregate PPP'!$B$3</f>
        <v>#N/A</v>
      </c>
      <c r="CI21" s="4" t="e">
        <f>'Aggregate Nominal'!CI21/'Aggregate PPP'!$B$3</f>
        <v>#N/A</v>
      </c>
      <c r="CJ21" s="4" t="e">
        <f>'Aggregate Nominal'!CJ21/'Aggregate PPP'!$B$3</f>
        <v>#N/A</v>
      </c>
      <c r="CK21" s="4" t="e">
        <f>'Aggregate Nominal'!CK21/'Aggregate PPP'!$B$3</f>
        <v>#N/A</v>
      </c>
      <c r="CL21" s="4" t="e">
        <f>'Aggregate Nominal'!CL21/'Aggregate PPP'!$B$3</f>
        <v>#N/A</v>
      </c>
      <c r="CM21" s="4" t="e">
        <f>'Aggregate Nominal'!CM21/'Aggregate PPP'!$B$3</f>
        <v>#N/A</v>
      </c>
      <c r="CN21" s="4" t="e">
        <f>'Aggregate Nominal'!CN21/'Aggregate PPP'!$B$3</f>
        <v>#N/A</v>
      </c>
      <c r="CO21" s="4" t="e">
        <f>'Aggregate Nominal'!CO21/'Aggregate PPP'!$B$3</f>
        <v>#N/A</v>
      </c>
    </row>
    <row r="22" spans="1:93" hidden="1" outlineLevel="3">
      <c r="A22" s="28" t="s">
        <v>42</v>
      </c>
      <c r="B22" s="4" t="e">
        <f>'Aggregate Nominal'!B22/'Aggregate PPP'!$B$3</f>
        <v>#N/A</v>
      </c>
      <c r="C22" s="10" t="e">
        <f>'Aggregate Nominal'!C22/'Aggregate PPP'!$B$3</f>
        <v>#N/A</v>
      </c>
      <c r="D22" s="4" t="e">
        <f>'Aggregate Nominal'!D22/'Aggregate PPP'!$B$3</f>
        <v>#N/A</v>
      </c>
      <c r="E22" s="4" t="e">
        <f>'Aggregate Nominal'!E22/'Aggregate PPP'!$B$3</f>
        <v>#N/A</v>
      </c>
      <c r="F22" s="4" t="e">
        <f>'Aggregate Nominal'!F22/'Aggregate PPP'!$B$3</f>
        <v>#N/A</v>
      </c>
      <c r="G22" s="4" t="e">
        <f>'Aggregate Nominal'!G22/'Aggregate PPP'!$B$3</f>
        <v>#N/A</v>
      </c>
      <c r="H22" s="4" t="e">
        <f>'Aggregate Nominal'!H22/'Aggregate PPP'!$B$3</f>
        <v>#N/A</v>
      </c>
      <c r="I22" s="4" t="e">
        <f>'Aggregate Nominal'!I22/'Aggregate PPP'!$B$3</f>
        <v>#N/A</v>
      </c>
      <c r="J22" s="4" t="e">
        <f>'Aggregate Nominal'!J22/'Aggregate PPP'!$B$3</f>
        <v>#N/A</v>
      </c>
      <c r="K22" s="4" t="e">
        <f>'Aggregate Nominal'!K22/'Aggregate PPP'!$B$3</f>
        <v>#N/A</v>
      </c>
      <c r="L22" s="4" t="e">
        <f>'Aggregate Nominal'!L22/'Aggregate PPP'!$B$3</f>
        <v>#N/A</v>
      </c>
      <c r="M22" s="4" t="e">
        <f>'Aggregate Nominal'!M22/'Aggregate PPP'!$B$3</f>
        <v>#N/A</v>
      </c>
      <c r="N22" s="4" t="e">
        <f>'Aggregate Nominal'!N22/'Aggregate PPP'!$B$3</f>
        <v>#N/A</v>
      </c>
      <c r="O22" s="4" t="e">
        <f>'Aggregate Nominal'!O22/'Aggregate PPP'!$B$3</f>
        <v>#N/A</v>
      </c>
      <c r="P22" s="4" t="e">
        <f>'Aggregate Nominal'!P22/'Aggregate PPP'!$B$3</f>
        <v>#N/A</v>
      </c>
      <c r="Q22" s="4" t="e">
        <f>'Aggregate Nominal'!Q22/'Aggregate PPP'!$B$3</f>
        <v>#N/A</v>
      </c>
      <c r="R22" s="4" t="e">
        <f>'Aggregate Nominal'!R22/'Aggregate PPP'!$B$3</f>
        <v>#N/A</v>
      </c>
      <c r="S22" s="4" t="e">
        <f>'Aggregate Nominal'!S22/'Aggregate PPP'!$B$3</f>
        <v>#N/A</v>
      </c>
      <c r="T22" s="4" t="e">
        <f>'Aggregate Nominal'!T22/'Aggregate PPP'!$B$3</f>
        <v>#N/A</v>
      </c>
      <c r="U22" s="4" t="e">
        <f>'Aggregate Nominal'!U22/'Aggregate PPP'!$B$3</f>
        <v>#N/A</v>
      </c>
      <c r="V22" s="4" t="e">
        <f>'Aggregate Nominal'!V22/'Aggregate PPP'!$B$3</f>
        <v>#N/A</v>
      </c>
      <c r="W22" s="4" t="e">
        <f>'Aggregate Nominal'!W22/'Aggregate PPP'!$B$3</f>
        <v>#N/A</v>
      </c>
      <c r="X22" s="4" t="e">
        <f>'Aggregate Nominal'!X22/'Aggregate PPP'!$B$3</f>
        <v>#N/A</v>
      </c>
      <c r="Y22" s="4" t="e">
        <f>'Aggregate Nominal'!Y22/'Aggregate PPP'!$B$3</f>
        <v>#N/A</v>
      </c>
      <c r="Z22" s="4" t="e">
        <f>'Aggregate Nominal'!Z22/'Aggregate PPP'!$B$3</f>
        <v>#N/A</v>
      </c>
      <c r="AA22" s="4" t="e">
        <f>'Aggregate Nominal'!AA22/'Aggregate PPP'!$B$3</f>
        <v>#N/A</v>
      </c>
      <c r="AB22" s="4" t="e">
        <f>'Aggregate Nominal'!AB22/'Aggregate PPP'!$B$3</f>
        <v>#N/A</v>
      </c>
      <c r="AC22" s="4" t="e">
        <f>'Aggregate Nominal'!AC22/'Aggregate PPP'!$B$3</f>
        <v>#N/A</v>
      </c>
      <c r="AD22" s="4" t="e">
        <f>'Aggregate Nominal'!AD22/'Aggregate PPP'!$B$3</f>
        <v>#N/A</v>
      </c>
      <c r="AE22" s="4" t="e">
        <f>'Aggregate Nominal'!AE22/'Aggregate PPP'!$B$3</f>
        <v>#N/A</v>
      </c>
      <c r="AF22" s="4" t="e">
        <f>'Aggregate Nominal'!AF22/'Aggregate PPP'!$B$3</f>
        <v>#N/A</v>
      </c>
      <c r="AG22" s="4" t="e">
        <f>'Aggregate Nominal'!AG22/'Aggregate PPP'!$B$3</f>
        <v>#N/A</v>
      </c>
      <c r="AH22" s="4" t="e">
        <f>'Aggregate Nominal'!AH22/'Aggregate PPP'!$B$3</f>
        <v>#N/A</v>
      </c>
      <c r="AI22" s="4" t="e">
        <f>'Aggregate Nominal'!AI22/'Aggregate PPP'!$B$3</f>
        <v>#N/A</v>
      </c>
      <c r="AJ22" s="4" t="e">
        <f>'Aggregate Nominal'!AJ22/'Aggregate PPP'!$B$3</f>
        <v>#N/A</v>
      </c>
      <c r="AK22" s="4" t="e">
        <f>'Aggregate Nominal'!AK22/'Aggregate PPP'!$B$3</f>
        <v>#N/A</v>
      </c>
      <c r="AL22" s="4" t="e">
        <f>'Aggregate Nominal'!AL22/'Aggregate PPP'!$B$3</f>
        <v>#N/A</v>
      </c>
      <c r="AM22" s="4" t="e">
        <f>'Aggregate Nominal'!AM22/'Aggregate PPP'!$B$3</f>
        <v>#N/A</v>
      </c>
      <c r="AN22" s="4" t="e">
        <f>'Aggregate Nominal'!AN22/'Aggregate PPP'!$B$3</f>
        <v>#N/A</v>
      </c>
      <c r="AO22" s="4" t="e">
        <f>'Aggregate Nominal'!AO22/'Aggregate PPP'!$B$3</f>
        <v>#N/A</v>
      </c>
      <c r="AP22" s="4" t="e">
        <f>'Aggregate Nominal'!AP22/'Aggregate PPP'!$B$3</f>
        <v>#N/A</v>
      </c>
      <c r="AQ22" s="4" t="e">
        <f>'Aggregate Nominal'!AQ22/'Aggregate PPP'!$B$3</f>
        <v>#N/A</v>
      </c>
      <c r="AR22" s="4" t="e">
        <f>'Aggregate Nominal'!AR22/'Aggregate PPP'!$B$3</f>
        <v>#N/A</v>
      </c>
      <c r="AS22" s="4" t="e">
        <f>'Aggregate Nominal'!AS22/'Aggregate PPP'!$B$3</f>
        <v>#N/A</v>
      </c>
      <c r="AT22" s="4" t="e">
        <f>'Aggregate Nominal'!AT22/'Aggregate PPP'!$B$3</f>
        <v>#N/A</v>
      </c>
      <c r="AU22" s="4" t="e">
        <f>'Aggregate Nominal'!AU22/'Aggregate PPP'!$B$3</f>
        <v>#N/A</v>
      </c>
      <c r="AV22" s="4" t="e">
        <f>'Aggregate Nominal'!AV22/'Aggregate PPP'!$B$3</f>
        <v>#N/A</v>
      </c>
      <c r="AW22" s="4" t="e">
        <f>'Aggregate Nominal'!AW22/'Aggregate PPP'!$B$3</f>
        <v>#N/A</v>
      </c>
      <c r="AX22" s="4" t="e">
        <f>'Aggregate Nominal'!AX22/'Aggregate PPP'!$B$3</f>
        <v>#N/A</v>
      </c>
      <c r="AY22" s="4" t="e">
        <f>'Aggregate Nominal'!AY22/'Aggregate PPP'!$B$3</f>
        <v>#N/A</v>
      </c>
      <c r="AZ22" s="4" t="e">
        <f>'Aggregate Nominal'!AZ22/'Aggregate PPP'!$B$3</f>
        <v>#N/A</v>
      </c>
      <c r="BA22" s="4" t="e">
        <f>'Aggregate Nominal'!BA22/'Aggregate PPP'!$B$3</f>
        <v>#N/A</v>
      </c>
      <c r="BB22" s="4" t="e">
        <f>'Aggregate Nominal'!BB22/'Aggregate PPP'!$B$3</f>
        <v>#N/A</v>
      </c>
      <c r="BC22" s="4" t="e">
        <f>'Aggregate Nominal'!BC22/'Aggregate PPP'!$B$3</f>
        <v>#N/A</v>
      </c>
      <c r="BD22" s="4" t="e">
        <f>'Aggregate Nominal'!BD22/'Aggregate PPP'!$B$3</f>
        <v>#N/A</v>
      </c>
      <c r="BE22" s="4" t="e">
        <f>'Aggregate Nominal'!BE22/'Aggregate PPP'!$B$3</f>
        <v>#N/A</v>
      </c>
      <c r="BF22" s="4" t="e">
        <f>'Aggregate Nominal'!BF22/'Aggregate PPP'!$B$3</f>
        <v>#N/A</v>
      </c>
      <c r="BG22" s="4" t="e">
        <f>'Aggregate Nominal'!BG22/'Aggregate PPP'!$B$3</f>
        <v>#N/A</v>
      </c>
      <c r="BH22" s="4" t="e">
        <f>'Aggregate Nominal'!BH22/'Aggregate PPP'!$B$3</f>
        <v>#N/A</v>
      </c>
      <c r="BI22" s="4" t="e">
        <f>'Aggregate Nominal'!BI22/'Aggregate PPP'!$B$3</f>
        <v>#N/A</v>
      </c>
      <c r="BJ22" s="4" t="e">
        <f>'Aggregate Nominal'!BJ22/'Aggregate PPP'!$B$3</f>
        <v>#N/A</v>
      </c>
      <c r="BK22" s="4" t="e">
        <f>'Aggregate Nominal'!BK22/'Aggregate PPP'!$B$3</f>
        <v>#N/A</v>
      </c>
      <c r="BL22" s="4" t="e">
        <f>'Aggregate Nominal'!BL22/'Aggregate PPP'!$B$3</f>
        <v>#N/A</v>
      </c>
      <c r="BM22" s="4" t="e">
        <f>'Aggregate Nominal'!BM22/'Aggregate PPP'!$B$3</f>
        <v>#N/A</v>
      </c>
      <c r="BN22" s="4" t="e">
        <f>'Aggregate Nominal'!BN22/'Aggregate PPP'!$B$3</f>
        <v>#N/A</v>
      </c>
      <c r="BO22" s="4" t="e">
        <f>'Aggregate Nominal'!BO22/'Aggregate PPP'!$B$3</f>
        <v>#N/A</v>
      </c>
      <c r="BP22" s="4" t="e">
        <f>'Aggregate Nominal'!BP22/'Aggregate PPP'!$B$3</f>
        <v>#N/A</v>
      </c>
      <c r="BQ22" s="4" t="e">
        <f>'Aggregate Nominal'!BQ22/'Aggregate PPP'!$B$3</f>
        <v>#N/A</v>
      </c>
      <c r="BR22" s="4" t="e">
        <f>'Aggregate Nominal'!BR22/'Aggregate PPP'!$B$3</f>
        <v>#N/A</v>
      </c>
      <c r="BS22" s="4" t="e">
        <f>'Aggregate Nominal'!BS22/'Aggregate PPP'!$B$3</f>
        <v>#N/A</v>
      </c>
      <c r="BT22" s="4" t="e">
        <f>'Aggregate Nominal'!BT22/'Aggregate PPP'!$B$3</f>
        <v>#N/A</v>
      </c>
      <c r="BU22" s="4" t="e">
        <f>'Aggregate Nominal'!BU22/'Aggregate PPP'!$B$3</f>
        <v>#N/A</v>
      </c>
      <c r="BV22" s="4" t="e">
        <f>'Aggregate Nominal'!BV22/'Aggregate PPP'!$B$3</f>
        <v>#N/A</v>
      </c>
      <c r="BW22" s="4" t="e">
        <f>'Aggregate Nominal'!BW22/'Aggregate PPP'!$B$3</f>
        <v>#N/A</v>
      </c>
      <c r="BX22" s="4" t="e">
        <f>'Aggregate Nominal'!BX22/'Aggregate PPP'!$B$3</f>
        <v>#N/A</v>
      </c>
      <c r="BY22" s="4" t="e">
        <f>'Aggregate Nominal'!BY22/'Aggregate PPP'!$B$3</f>
        <v>#N/A</v>
      </c>
      <c r="BZ22" s="4" t="e">
        <f>'Aggregate Nominal'!BZ22/'Aggregate PPP'!$B$3</f>
        <v>#N/A</v>
      </c>
      <c r="CA22" s="4" t="e">
        <f>'Aggregate Nominal'!CA22/'Aggregate PPP'!$B$3</f>
        <v>#N/A</v>
      </c>
      <c r="CB22" s="4" t="e">
        <f>'Aggregate Nominal'!CB22/'Aggregate PPP'!$B$3</f>
        <v>#N/A</v>
      </c>
      <c r="CC22" s="4" t="e">
        <f>'Aggregate Nominal'!CC22/'Aggregate PPP'!$B$3</f>
        <v>#N/A</v>
      </c>
      <c r="CD22" s="4" t="e">
        <f>'Aggregate Nominal'!CD22/'Aggregate PPP'!$B$3</f>
        <v>#N/A</v>
      </c>
      <c r="CE22" s="4" t="e">
        <f>'Aggregate Nominal'!CE22/'Aggregate PPP'!$B$3</f>
        <v>#N/A</v>
      </c>
      <c r="CF22" s="4" t="e">
        <f>'Aggregate Nominal'!CF22/'Aggregate PPP'!$B$3</f>
        <v>#N/A</v>
      </c>
      <c r="CG22" s="4" t="e">
        <f>'Aggregate Nominal'!CG22/'Aggregate PPP'!$B$3</f>
        <v>#N/A</v>
      </c>
      <c r="CH22" s="4" t="e">
        <f>'Aggregate Nominal'!CH22/'Aggregate PPP'!$B$3</f>
        <v>#N/A</v>
      </c>
      <c r="CI22" s="4" t="e">
        <f>'Aggregate Nominal'!CI22/'Aggregate PPP'!$B$3</f>
        <v>#N/A</v>
      </c>
      <c r="CJ22" s="4" t="e">
        <f>'Aggregate Nominal'!CJ22/'Aggregate PPP'!$B$3</f>
        <v>#N/A</v>
      </c>
      <c r="CK22" s="4" t="e">
        <f>'Aggregate Nominal'!CK22/'Aggregate PPP'!$B$3</f>
        <v>#N/A</v>
      </c>
      <c r="CL22" s="4" t="e">
        <f>'Aggregate Nominal'!CL22/'Aggregate PPP'!$B$3</f>
        <v>#N/A</v>
      </c>
      <c r="CM22" s="4" t="e">
        <f>'Aggregate Nominal'!CM22/'Aggregate PPP'!$B$3</f>
        <v>#N/A</v>
      </c>
      <c r="CN22" s="4" t="e">
        <f>'Aggregate Nominal'!CN22/'Aggregate PPP'!$B$3</f>
        <v>#N/A</v>
      </c>
      <c r="CO22" s="4" t="e">
        <f>'Aggregate Nominal'!CO22/'Aggregate PPP'!$B$3</f>
        <v>#N/A</v>
      </c>
    </row>
    <row r="23" spans="1:93" hidden="1" outlineLevel="3">
      <c r="A23" s="28" t="s">
        <v>43</v>
      </c>
      <c r="B23" s="4" t="e">
        <f>'Aggregate Nominal'!B23/'Aggregate PPP'!$B$3</f>
        <v>#N/A</v>
      </c>
      <c r="C23" s="10" t="e">
        <f>'Aggregate Nominal'!C23/'Aggregate PPP'!$B$3</f>
        <v>#N/A</v>
      </c>
      <c r="D23" s="4" t="e">
        <f>'Aggregate Nominal'!D23/'Aggregate PPP'!$B$3</f>
        <v>#N/A</v>
      </c>
      <c r="E23" s="4" t="e">
        <f>'Aggregate Nominal'!E23/'Aggregate PPP'!$B$3</f>
        <v>#N/A</v>
      </c>
      <c r="F23" s="4" t="e">
        <f>'Aggregate Nominal'!F23/'Aggregate PPP'!$B$3</f>
        <v>#N/A</v>
      </c>
      <c r="G23" s="4" t="e">
        <f>'Aggregate Nominal'!G23/'Aggregate PPP'!$B$3</f>
        <v>#N/A</v>
      </c>
      <c r="H23" s="4" t="e">
        <f>'Aggregate Nominal'!H23/'Aggregate PPP'!$B$3</f>
        <v>#N/A</v>
      </c>
      <c r="I23" s="4" t="e">
        <f>'Aggregate Nominal'!I23/'Aggregate PPP'!$B$3</f>
        <v>#N/A</v>
      </c>
      <c r="J23" s="4" t="e">
        <f>'Aggregate Nominal'!J23/'Aggregate PPP'!$B$3</f>
        <v>#N/A</v>
      </c>
      <c r="K23" s="4" t="e">
        <f>'Aggregate Nominal'!K23/'Aggregate PPP'!$B$3</f>
        <v>#N/A</v>
      </c>
      <c r="L23" s="4" t="e">
        <f>'Aggregate Nominal'!L23/'Aggregate PPP'!$B$3</f>
        <v>#N/A</v>
      </c>
      <c r="M23" s="4" t="e">
        <f>'Aggregate Nominal'!M23/'Aggregate PPP'!$B$3</f>
        <v>#N/A</v>
      </c>
      <c r="N23" s="4" t="e">
        <f>'Aggregate Nominal'!N23/'Aggregate PPP'!$B$3</f>
        <v>#N/A</v>
      </c>
      <c r="O23" s="4" t="e">
        <f>'Aggregate Nominal'!O23/'Aggregate PPP'!$B$3</f>
        <v>#N/A</v>
      </c>
      <c r="P23" s="4" t="e">
        <f>'Aggregate Nominal'!P23/'Aggregate PPP'!$B$3</f>
        <v>#N/A</v>
      </c>
      <c r="Q23" s="4" t="e">
        <f>'Aggregate Nominal'!Q23/'Aggregate PPP'!$B$3</f>
        <v>#N/A</v>
      </c>
      <c r="R23" s="4" t="e">
        <f>'Aggregate Nominal'!R23/'Aggregate PPP'!$B$3</f>
        <v>#N/A</v>
      </c>
      <c r="S23" s="4" t="e">
        <f>'Aggregate Nominal'!S23/'Aggregate PPP'!$B$3</f>
        <v>#N/A</v>
      </c>
      <c r="T23" s="4" t="e">
        <f>'Aggregate Nominal'!T23/'Aggregate PPP'!$B$3</f>
        <v>#N/A</v>
      </c>
      <c r="U23" s="4" t="e">
        <f>'Aggregate Nominal'!U23/'Aggregate PPP'!$B$3</f>
        <v>#N/A</v>
      </c>
      <c r="V23" s="4" t="e">
        <f>'Aggregate Nominal'!V23/'Aggregate PPP'!$B$3</f>
        <v>#N/A</v>
      </c>
      <c r="W23" s="4" t="e">
        <f>'Aggregate Nominal'!W23/'Aggregate PPP'!$B$3</f>
        <v>#N/A</v>
      </c>
      <c r="X23" s="4" t="e">
        <f>'Aggregate Nominal'!X23/'Aggregate PPP'!$B$3</f>
        <v>#N/A</v>
      </c>
      <c r="Y23" s="4" t="e">
        <f>'Aggregate Nominal'!Y23/'Aggregate PPP'!$B$3</f>
        <v>#N/A</v>
      </c>
      <c r="Z23" s="4" t="e">
        <f>'Aggregate Nominal'!Z23/'Aggregate PPP'!$B$3</f>
        <v>#N/A</v>
      </c>
      <c r="AA23" s="4" t="e">
        <f>'Aggregate Nominal'!AA23/'Aggregate PPP'!$B$3</f>
        <v>#N/A</v>
      </c>
      <c r="AB23" s="4" t="e">
        <f>'Aggregate Nominal'!AB23/'Aggregate PPP'!$B$3</f>
        <v>#N/A</v>
      </c>
      <c r="AC23" s="4" t="e">
        <f>'Aggregate Nominal'!AC23/'Aggregate PPP'!$B$3</f>
        <v>#N/A</v>
      </c>
      <c r="AD23" s="4" t="e">
        <f>'Aggregate Nominal'!AD23/'Aggregate PPP'!$B$3</f>
        <v>#N/A</v>
      </c>
      <c r="AE23" s="4" t="e">
        <f>'Aggregate Nominal'!AE23/'Aggregate PPP'!$B$3</f>
        <v>#N/A</v>
      </c>
      <c r="AF23" s="4" t="e">
        <f>'Aggregate Nominal'!AF23/'Aggregate PPP'!$B$3</f>
        <v>#N/A</v>
      </c>
      <c r="AG23" s="4" t="e">
        <f>'Aggregate Nominal'!AG23/'Aggregate PPP'!$B$3</f>
        <v>#N/A</v>
      </c>
      <c r="AH23" s="4" t="e">
        <f>'Aggregate Nominal'!AH23/'Aggregate PPP'!$B$3</f>
        <v>#N/A</v>
      </c>
      <c r="AI23" s="4" t="e">
        <f>'Aggregate Nominal'!AI23/'Aggregate PPP'!$B$3</f>
        <v>#N/A</v>
      </c>
      <c r="AJ23" s="4" t="e">
        <f>'Aggregate Nominal'!AJ23/'Aggregate PPP'!$B$3</f>
        <v>#N/A</v>
      </c>
      <c r="AK23" s="4" t="e">
        <f>'Aggregate Nominal'!AK23/'Aggregate PPP'!$B$3</f>
        <v>#N/A</v>
      </c>
      <c r="AL23" s="4" t="e">
        <f>'Aggregate Nominal'!AL23/'Aggregate PPP'!$B$3</f>
        <v>#N/A</v>
      </c>
      <c r="AM23" s="4" t="e">
        <f>'Aggregate Nominal'!AM23/'Aggregate PPP'!$B$3</f>
        <v>#N/A</v>
      </c>
      <c r="AN23" s="4" t="e">
        <f>'Aggregate Nominal'!AN23/'Aggregate PPP'!$B$3</f>
        <v>#N/A</v>
      </c>
      <c r="AO23" s="4" t="e">
        <f>'Aggregate Nominal'!AO23/'Aggregate PPP'!$B$3</f>
        <v>#N/A</v>
      </c>
      <c r="AP23" s="4" t="e">
        <f>'Aggregate Nominal'!AP23/'Aggregate PPP'!$B$3</f>
        <v>#N/A</v>
      </c>
      <c r="AQ23" s="4" t="e">
        <f>'Aggregate Nominal'!AQ23/'Aggregate PPP'!$B$3</f>
        <v>#N/A</v>
      </c>
      <c r="AR23" s="4" t="e">
        <f>'Aggregate Nominal'!AR23/'Aggregate PPP'!$B$3</f>
        <v>#N/A</v>
      </c>
      <c r="AS23" s="4" t="e">
        <f>'Aggregate Nominal'!AS23/'Aggregate PPP'!$B$3</f>
        <v>#N/A</v>
      </c>
      <c r="AT23" s="4" t="e">
        <f>'Aggregate Nominal'!AT23/'Aggregate PPP'!$B$3</f>
        <v>#N/A</v>
      </c>
      <c r="AU23" s="4" t="e">
        <f>'Aggregate Nominal'!AU23/'Aggregate PPP'!$B$3</f>
        <v>#N/A</v>
      </c>
      <c r="AV23" s="4" t="e">
        <f>'Aggregate Nominal'!AV23/'Aggregate PPP'!$B$3</f>
        <v>#N/A</v>
      </c>
      <c r="AW23" s="4" t="e">
        <f>'Aggregate Nominal'!AW23/'Aggregate PPP'!$B$3</f>
        <v>#N/A</v>
      </c>
      <c r="AX23" s="4" t="e">
        <f>'Aggregate Nominal'!AX23/'Aggregate PPP'!$B$3</f>
        <v>#N/A</v>
      </c>
      <c r="AY23" s="4" t="e">
        <f>'Aggregate Nominal'!AY23/'Aggregate PPP'!$B$3</f>
        <v>#N/A</v>
      </c>
      <c r="AZ23" s="4" t="e">
        <f>'Aggregate Nominal'!AZ23/'Aggregate PPP'!$B$3</f>
        <v>#N/A</v>
      </c>
      <c r="BA23" s="4" t="e">
        <f>'Aggregate Nominal'!BA23/'Aggregate PPP'!$B$3</f>
        <v>#N/A</v>
      </c>
      <c r="BB23" s="4" t="e">
        <f>'Aggregate Nominal'!BB23/'Aggregate PPP'!$B$3</f>
        <v>#N/A</v>
      </c>
      <c r="BC23" s="4" t="e">
        <f>'Aggregate Nominal'!BC23/'Aggregate PPP'!$B$3</f>
        <v>#N/A</v>
      </c>
      <c r="BD23" s="4" t="e">
        <f>'Aggregate Nominal'!BD23/'Aggregate PPP'!$B$3</f>
        <v>#N/A</v>
      </c>
      <c r="BE23" s="4" t="e">
        <f>'Aggregate Nominal'!BE23/'Aggregate PPP'!$B$3</f>
        <v>#N/A</v>
      </c>
      <c r="BF23" s="4" t="e">
        <f>'Aggregate Nominal'!BF23/'Aggregate PPP'!$B$3</f>
        <v>#N/A</v>
      </c>
      <c r="BG23" s="4" t="e">
        <f>'Aggregate Nominal'!BG23/'Aggregate PPP'!$B$3</f>
        <v>#N/A</v>
      </c>
      <c r="BH23" s="4" t="e">
        <f>'Aggregate Nominal'!BH23/'Aggregate PPP'!$B$3</f>
        <v>#N/A</v>
      </c>
      <c r="BI23" s="4" t="e">
        <f>'Aggregate Nominal'!BI23/'Aggregate PPP'!$B$3</f>
        <v>#N/A</v>
      </c>
      <c r="BJ23" s="4" t="e">
        <f>'Aggregate Nominal'!BJ23/'Aggregate PPP'!$B$3</f>
        <v>#N/A</v>
      </c>
      <c r="BK23" s="4" t="e">
        <f>'Aggregate Nominal'!BK23/'Aggregate PPP'!$B$3</f>
        <v>#N/A</v>
      </c>
      <c r="BL23" s="4" t="e">
        <f>'Aggregate Nominal'!BL23/'Aggregate PPP'!$B$3</f>
        <v>#N/A</v>
      </c>
      <c r="BM23" s="4" t="e">
        <f>'Aggregate Nominal'!BM23/'Aggregate PPP'!$B$3</f>
        <v>#N/A</v>
      </c>
      <c r="BN23" s="4" t="e">
        <f>'Aggregate Nominal'!BN23/'Aggregate PPP'!$B$3</f>
        <v>#N/A</v>
      </c>
      <c r="BO23" s="4" t="e">
        <f>'Aggregate Nominal'!BO23/'Aggregate PPP'!$B$3</f>
        <v>#N/A</v>
      </c>
      <c r="BP23" s="4" t="e">
        <f>'Aggregate Nominal'!BP23/'Aggregate PPP'!$B$3</f>
        <v>#N/A</v>
      </c>
      <c r="BQ23" s="4" t="e">
        <f>'Aggregate Nominal'!BQ23/'Aggregate PPP'!$B$3</f>
        <v>#N/A</v>
      </c>
      <c r="BR23" s="4" t="e">
        <f>'Aggregate Nominal'!BR23/'Aggregate PPP'!$B$3</f>
        <v>#N/A</v>
      </c>
      <c r="BS23" s="4" t="e">
        <f>'Aggregate Nominal'!BS23/'Aggregate PPP'!$B$3</f>
        <v>#N/A</v>
      </c>
      <c r="BT23" s="4" t="e">
        <f>'Aggregate Nominal'!BT23/'Aggregate PPP'!$B$3</f>
        <v>#N/A</v>
      </c>
      <c r="BU23" s="4" t="e">
        <f>'Aggregate Nominal'!BU23/'Aggregate PPP'!$B$3</f>
        <v>#N/A</v>
      </c>
      <c r="BV23" s="4" t="e">
        <f>'Aggregate Nominal'!BV23/'Aggregate PPP'!$B$3</f>
        <v>#N/A</v>
      </c>
      <c r="BW23" s="4" t="e">
        <f>'Aggregate Nominal'!BW23/'Aggregate PPP'!$B$3</f>
        <v>#N/A</v>
      </c>
      <c r="BX23" s="4" t="e">
        <f>'Aggregate Nominal'!BX23/'Aggregate PPP'!$B$3</f>
        <v>#N/A</v>
      </c>
      <c r="BY23" s="4" t="e">
        <f>'Aggregate Nominal'!BY23/'Aggregate PPP'!$B$3</f>
        <v>#N/A</v>
      </c>
      <c r="BZ23" s="4" t="e">
        <f>'Aggregate Nominal'!BZ23/'Aggregate PPP'!$B$3</f>
        <v>#N/A</v>
      </c>
      <c r="CA23" s="4" t="e">
        <f>'Aggregate Nominal'!CA23/'Aggregate PPP'!$B$3</f>
        <v>#N/A</v>
      </c>
      <c r="CB23" s="4" t="e">
        <f>'Aggregate Nominal'!CB23/'Aggregate PPP'!$B$3</f>
        <v>#N/A</v>
      </c>
      <c r="CC23" s="4" t="e">
        <f>'Aggregate Nominal'!CC23/'Aggregate PPP'!$B$3</f>
        <v>#N/A</v>
      </c>
      <c r="CD23" s="4" t="e">
        <f>'Aggregate Nominal'!CD23/'Aggregate PPP'!$B$3</f>
        <v>#N/A</v>
      </c>
      <c r="CE23" s="4" t="e">
        <f>'Aggregate Nominal'!CE23/'Aggregate PPP'!$B$3</f>
        <v>#N/A</v>
      </c>
      <c r="CF23" s="4" t="e">
        <f>'Aggregate Nominal'!CF23/'Aggregate PPP'!$B$3</f>
        <v>#N/A</v>
      </c>
      <c r="CG23" s="4" t="e">
        <f>'Aggregate Nominal'!CG23/'Aggregate PPP'!$B$3</f>
        <v>#N/A</v>
      </c>
      <c r="CH23" s="4" t="e">
        <f>'Aggregate Nominal'!CH23/'Aggregate PPP'!$B$3</f>
        <v>#N/A</v>
      </c>
      <c r="CI23" s="4" t="e">
        <f>'Aggregate Nominal'!CI23/'Aggregate PPP'!$B$3</f>
        <v>#N/A</v>
      </c>
      <c r="CJ23" s="4" t="e">
        <f>'Aggregate Nominal'!CJ23/'Aggregate PPP'!$B$3</f>
        <v>#N/A</v>
      </c>
      <c r="CK23" s="4" t="e">
        <f>'Aggregate Nominal'!CK23/'Aggregate PPP'!$B$3</f>
        <v>#N/A</v>
      </c>
      <c r="CL23" s="4" t="e">
        <f>'Aggregate Nominal'!CL23/'Aggregate PPP'!$B$3</f>
        <v>#N/A</v>
      </c>
      <c r="CM23" s="4" t="e">
        <f>'Aggregate Nominal'!CM23/'Aggregate PPP'!$B$3</f>
        <v>#N/A</v>
      </c>
      <c r="CN23" s="4" t="e">
        <f>'Aggregate Nominal'!CN23/'Aggregate PPP'!$B$3</f>
        <v>#N/A</v>
      </c>
      <c r="CO23" s="4" t="e">
        <f>'Aggregate Nominal'!CO23/'Aggregate PPP'!$B$3</f>
        <v>#N/A</v>
      </c>
    </row>
    <row r="24" spans="1:93" hidden="1" outlineLevel="3">
      <c r="A24" s="30" t="s">
        <v>374</v>
      </c>
      <c r="B24" s="4" t="e">
        <f>'Aggregate Nominal'!B24/'Aggregate PPP'!$B$3</f>
        <v>#N/A</v>
      </c>
      <c r="C24" s="10" t="e">
        <f>'Aggregate Nominal'!C24/'Aggregate PPP'!$B$3</f>
        <v>#N/A</v>
      </c>
      <c r="D24" s="4" t="e">
        <f>'Aggregate Nominal'!D24/'Aggregate PPP'!$B$3</f>
        <v>#N/A</v>
      </c>
      <c r="E24" s="4" t="e">
        <f>'Aggregate Nominal'!E24/'Aggregate PPP'!$B$3</f>
        <v>#N/A</v>
      </c>
      <c r="F24" s="4" t="e">
        <f>'Aggregate Nominal'!F24/'Aggregate PPP'!$B$3</f>
        <v>#N/A</v>
      </c>
      <c r="G24" s="4" t="e">
        <f>'Aggregate Nominal'!G24/'Aggregate PPP'!$B$3</f>
        <v>#N/A</v>
      </c>
      <c r="H24" s="4" t="e">
        <f>'Aggregate Nominal'!H24/'Aggregate PPP'!$B$3</f>
        <v>#N/A</v>
      </c>
      <c r="I24" s="4" t="e">
        <f>'Aggregate Nominal'!I24/'Aggregate PPP'!$B$3</f>
        <v>#N/A</v>
      </c>
      <c r="J24" s="4" t="e">
        <f>'Aggregate Nominal'!J24/'Aggregate PPP'!$B$3</f>
        <v>#N/A</v>
      </c>
      <c r="K24" s="4" t="e">
        <f>'Aggregate Nominal'!K24/'Aggregate PPP'!$B$3</f>
        <v>#N/A</v>
      </c>
      <c r="L24" s="4" t="e">
        <f>'Aggregate Nominal'!L24/'Aggregate PPP'!$B$3</f>
        <v>#N/A</v>
      </c>
      <c r="M24" s="4" t="e">
        <f>'Aggregate Nominal'!M24/'Aggregate PPP'!$B$3</f>
        <v>#N/A</v>
      </c>
      <c r="N24" s="4" t="e">
        <f>'Aggregate Nominal'!N24/'Aggregate PPP'!$B$3</f>
        <v>#N/A</v>
      </c>
      <c r="O24" s="4" t="e">
        <f>'Aggregate Nominal'!O24/'Aggregate PPP'!$B$3</f>
        <v>#N/A</v>
      </c>
      <c r="P24" s="4" t="e">
        <f>'Aggregate Nominal'!P24/'Aggregate PPP'!$B$3</f>
        <v>#N/A</v>
      </c>
      <c r="Q24" s="4" t="e">
        <f>'Aggregate Nominal'!Q24/'Aggregate PPP'!$B$3</f>
        <v>#N/A</v>
      </c>
      <c r="R24" s="4" t="e">
        <f>'Aggregate Nominal'!R24/'Aggregate PPP'!$B$3</f>
        <v>#N/A</v>
      </c>
      <c r="S24" s="4" t="e">
        <f>'Aggregate Nominal'!S24/'Aggregate PPP'!$B$3</f>
        <v>#N/A</v>
      </c>
      <c r="T24" s="4" t="e">
        <f>'Aggregate Nominal'!T24/'Aggregate PPP'!$B$3</f>
        <v>#N/A</v>
      </c>
      <c r="U24" s="4" t="e">
        <f>'Aggregate Nominal'!U24/'Aggregate PPP'!$B$3</f>
        <v>#N/A</v>
      </c>
      <c r="V24" s="4" t="e">
        <f>'Aggregate Nominal'!V24/'Aggregate PPP'!$B$3</f>
        <v>#N/A</v>
      </c>
      <c r="W24" s="4" t="e">
        <f>'Aggregate Nominal'!W24/'Aggregate PPP'!$B$3</f>
        <v>#N/A</v>
      </c>
      <c r="X24" s="4" t="e">
        <f>'Aggregate Nominal'!X24/'Aggregate PPP'!$B$3</f>
        <v>#N/A</v>
      </c>
      <c r="Y24" s="4" t="e">
        <f>'Aggregate Nominal'!Y24/'Aggregate PPP'!$B$3</f>
        <v>#N/A</v>
      </c>
      <c r="Z24" s="4" t="e">
        <f>'Aggregate Nominal'!Z24/'Aggregate PPP'!$B$3</f>
        <v>#N/A</v>
      </c>
      <c r="AA24" s="4" t="e">
        <f>'Aggregate Nominal'!AA24/'Aggregate PPP'!$B$3</f>
        <v>#N/A</v>
      </c>
      <c r="AB24" s="4" t="e">
        <f>'Aggregate Nominal'!AB24/'Aggregate PPP'!$B$3</f>
        <v>#N/A</v>
      </c>
      <c r="AC24" s="4" t="e">
        <f>'Aggregate Nominal'!AC24/'Aggregate PPP'!$B$3</f>
        <v>#N/A</v>
      </c>
      <c r="AD24" s="4" t="e">
        <f>'Aggregate Nominal'!AD24/'Aggregate PPP'!$B$3</f>
        <v>#N/A</v>
      </c>
      <c r="AE24" s="4" t="e">
        <f>'Aggregate Nominal'!AE24/'Aggregate PPP'!$B$3</f>
        <v>#N/A</v>
      </c>
      <c r="AF24" s="4" t="e">
        <f>'Aggregate Nominal'!AF24/'Aggregate PPP'!$B$3</f>
        <v>#N/A</v>
      </c>
      <c r="AG24" s="4" t="e">
        <f>'Aggregate Nominal'!AG24/'Aggregate PPP'!$B$3</f>
        <v>#N/A</v>
      </c>
      <c r="AH24" s="4" t="e">
        <f>'Aggregate Nominal'!AH24/'Aggregate PPP'!$B$3</f>
        <v>#N/A</v>
      </c>
      <c r="AI24" s="4" t="e">
        <f>'Aggregate Nominal'!AI24/'Aggregate PPP'!$B$3</f>
        <v>#N/A</v>
      </c>
      <c r="AJ24" s="4" t="e">
        <f>'Aggregate Nominal'!AJ24/'Aggregate PPP'!$B$3</f>
        <v>#N/A</v>
      </c>
      <c r="AK24" s="4" t="e">
        <f>'Aggregate Nominal'!AK24/'Aggregate PPP'!$B$3</f>
        <v>#N/A</v>
      </c>
      <c r="AL24" s="4" t="e">
        <f>'Aggregate Nominal'!AL24/'Aggregate PPP'!$B$3</f>
        <v>#N/A</v>
      </c>
      <c r="AM24" s="4" t="e">
        <f>'Aggregate Nominal'!AM24/'Aggregate PPP'!$B$3</f>
        <v>#N/A</v>
      </c>
      <c r="AN24" s="4" t="e">
        <f>'Aggregate Nominal'!AN24/'Aggregate PPP'!$B$3</f>
        <v>#N/A</v>
      </c>
      <c r="AO24" s="4" t="e">
        <f>'Aggregate Nominal'!AO24/'Aggregate PPP'!$B$3</f>
        <v>#N/A</v>
      </c>
      <c r="AP24" s="4" t="e">
        <f>'Aggregate Nominal'!AP24/'Aggregate PPP'!$B$3</f>
        <v>#N/A</v>
      </c>
      <c r="AQ24" s="4" t="e">
        <f>'Aggregate Nominal'!AQ24/'Aggregate PPP'!$B$3</f>
        <v>#N/A</v>
      </c>
      <c r="AR24" s="4" t="e">
        <f>'Aggregate Nominal'!AR24/'Aggregate PPP'!$B$3</f>
        <v>#N/A</v>
      </c>
      <c r="AS24" s="4" t="e">
        <f>'Aggregate Nominal'!AS24/'Aggregate PPP'!$B$3</f>
        <v>#N/A</v>
      </c>
      <c r="AT24" s="4" t="e">
        <f>'Aggregate Nominal'!AT24/'Aggregate PPP'!$B$3</f>
        <v>#N/A</v>
      </c>
      <c r="AU24" s="4" t="e">
        <f>'Aggregate Nominal'!AU24/'Aggregate PPP'!$B$3</f>
        <v>#N/A</v>
      </c>
      <c r="AV24" s="4" t="e">
        <f>'Aggregate Nominal'!AV24/'Aggregate PPP'!$B$3</f>
        <v>#N/A</v>
      </c>
      <c r="AW24" s="4" t="e">
        <f>'Aggregate Nominal'!AW24/'Aggregate PPP'!$B$3</f>
        <v>#N/A</v>
      </c>
      <c r="AX24" s="4" t="e">
        <f>'Aggregate Nominal'!AX24/'Aggregate PPP'!$B$3</f>
        <v>#N/A</v>
      </c>
      <c r="AY24" s="4" t="e">
        <f>'Aggregate Nominal'!AY24/'Aggregate PPP'!$B$3</f>
        <v>#N/A</v>
      </c>
      <c r="AZ24" s="4" t="e">
        <f>'Aggregate Nominal'!AZ24/'Aggregate PPP'!$B$3</f>
        <v>#N/A</v>
      </c>
      <c r="BA24" s="4" t="e">
        <f>'Aggregate Nominal'!BA24/'Aggregate PPP'!$B$3</f>
        <v>#N/A</v>
      </c>
      <c r="BB24" s="4" t="e">
        <f>'Aggregate Nominal'!BB24/'Aggregate PPP'!$B$3</f>
        <v>#N/A</v>
      </c>
      <c r="BC24" s="4" t="e">
        <f>'Aggregate Nominal'!BC24/'Aggregate PPP'!$B$3</f>
        <v>#N/A</v>
      </c>
      <c r="BD24" s="4" t="e">
        <f>'Aggregate Nominal'!BD24/'Aggregate PPP'!$B$3</f>
        <v>#N/A</v>
      </c>
      <c r="BE24" s="4" t="e">
        <f>'Aggregate Nominal'!BE24/'Aggregate PPP'!$B$3</f>
        <v>#N/A</v>
      </c>
      <c r="BF24" s="4" t="e">
        <f>'Aggregate Nominal'!BF24/'Aggregate PPP'!$B$3</f>
        <v>#N/A</v>
      </c>
      <c r="BG24" s="4" t="e">
        <f>'Aggregate Nominal'!BG24/'Aggregate PPP'!$B$3</f>
        <v>#N/A</v>
      </c>
      <c r="BH24" s="4" t="e">
        <f>'Aggregate Nominal'!BH24/'Aggregate PPP'!$B$3</f>
        <v>#N/A</v>
      </c>
      <c r="BI24" s="4" t="e">
        <f>'Aggregate Nominal'!BI24/'Aggregate PPP'!$B$3</f>
        <v>#N/A</v>
      </c>
      <c r="BJ24" s="4" t="e">
        <f>'Aggregate Nominal'!BJ24/'Aggregate PPP'!$B$3</f>
        <v>#N/A</v>
      </c>
      <c r="BK24" s="4" t="e">
        <f>'Aggregate Nominal'!BK24/'Aggregate PPP'!$B$3</f>
        <v>#N/A</v>
      </c>
      <c r="BL24" s="4" t="e">
        <f>'Aggregate Nominal'!BL24/'Aggregate PPP'!$B$3</f>
        <v>#N/A</v>
      </c>
      <c r="BM24" s="4" t="e">
        <f>'Aggregate Nominal'!BM24/'Aggregate PPP'!$B$3</f>
        <v>#N/A</v>
      </c>
      <c r="BN24" s="4" t="e">
        <f>'Aggregate Nominal'!BN24/'Aggregate PPP'!$B$3</f>
        <v>#N/A</v>
      </c>
      <c r="BO24" s="4" t="e">
        <f>'Aggregate Nominal'!BO24/'Aggregate PPP'!$B$3</f>
        <v>#N/A</v>
      </c>
      <c r="BP24" s="4" t="e">
        <f>'Aggregate Nominal'!BP24/'Aggregate PPP'!$B$3</f>
        <v>#N/A</v>
      </c>
      <c r="BQ24" s="4" t="e">
        <f>'Aggregate Nominal'!BQ24/'Aggregate PPP'!$B$3</f>
        <v>#N/A</v>
      </c>
      <c r="BR24" s="4" t="e">
        <f>'Aggregate Nominal'!BR24/'Aggregate PPP'!$B$3</f>
        <v>#N/A</v>
      </c>
      <c r="BS24" s="4" t="e">
        <f>'Aggregate Nominal'!BS24/'Aggregate PPP'!$B$3</f>
        <v>#N/A</v>
      </c>
      <c r="BT24" s="4" t="e">
        <f>'Aggregate Nominal'!BT24/'Aggregate PPP'!$B$3</f>
        <v>#N/A</v>
      </c>
      <c r="BU24" s="4" t="e">
        <f>'Aggregate Nominal'!BU24/'Aggregate PPP'!$B$3</f>
        <v>#N/A</v>
      </c>
      <c r="BV24" s="4" t="e">
        <f>'Aggregate Nominal'!BV24/'Aggregate PPP'!$B$3</f>
        <v>#N/A</v>
      </c>
      <c r="BW24" s="4" t="e">
        <f>'Aggregate Nominal'!BW24/'Aggregate PPP'!$B$3</f>
        <v>#N/A</v>
      </c>
      <c r="BX24" s="4" t="e">
        <f>'Aggregate Nominal'!BX24/'Aggregate PPP'!$B$3</f>
        <v>#N/A</v>
      </c>
      <c r="BY24" s="4" t="e">
        <f>'Aggregate Nominal'!BY24/'Aggregate PPP'!$B$3</f>
        <v>#N/A</v>
      </c>
      <c r="BZ24" s="4" t="e">
        <f>'Aggregate Nominal'!BZ24/'Aggregate PPP'!$B$3</f>
        <v>#N/A</v>
      </c>
      <c r="CA24" s="4" t="e">
        <f>'Aggregate Nominal'!CA24/'Aggregate PPP'!$B$3</f>
        <v>#N/A</v>
      </c>
      <c r="CB24" s="4" t="e">
        <f>'Aggregate Nominal'!CB24/'Aggregate PPP'!$B$3</f>
        <v>#N/A</v>
      </c>
      <c r="CC24" s="4" t="e">
        <f>'Aggregate Nominal'!CC24/'Aggregate PPP'!$B$3</f>
        <v>#N/A</v>
      </c>
      <c r="CD24" s="4" t="e">
        <f>'Aggregate Nominal'!CD24/'Aggregate PPP'!$B$3</f>
        <v>#N/A</v>
      </c>
      <c r="CE24" s="4" t="e">
        <f>'Aggregate Nominal'!CE24/'Aggregate PPP'!$B$3</f>
        <v>#N/A</v>
      </c>
      <c r="CF24" s="4" t="e">
        <f>'Aggregate Nominal'!CF24/'Aggregate PPP'!$B$3</f>
        <v>#N/A</v>
      </c>
      <c r="CG24" s="4" t="e">
        <f>'Aggregate Nominal'!CG24/'Aggregate PPP'!$B$3</f>
        <v>#N/A</v>
      </c>
      <c r="CH24" s="4" t="e">
        <f>'Aggregate Nominal'!CH24/'Aggregate PPP'!$B$3</f>
        <v>#N/A</v>
      </c>
      <c r="CI24" s="4" t="e">
        <f>'Aggregate Nominal'!CI24/'Aggregate PPP'!$B$3</f>
        <v>#N/A</v>
      </c>
      <c r="CJ24" s="4" t="e">
        <f>'Aggregate Nominal'!CJ24/'Aggregate PPP'!$B$3</f>
        <v>#N/A</v>
      </c>
      <c r="CK24" s="4" t="e">
        <f>'Aggregate Nominal'!CK24/'Aggregate PPP'!$B$3</f>
        <v>#N/A</v>
      </c>
      <c r="CL24" s="4" t="e">
        <f>'Aggregate Nominal'!CL24/'Aggregate PPP'!$B$3</f>
        <v>#N/A</v>
      </c>
      <c r="CM24" s="4" t="e">
        <f>'Aggregate Nominal'!CM24/'Aggregate PPP'!$B$3</f>
        <v>#N/A</v>
      </c>
      <c r="CN24" s="4" t="e">
        <f>'Aggregate Nominal'!CN24/'Aggregate PPP'!$B$3</f>
        <v>#N/A</v>
      </c>
      <c r="CO24" s="4" t="e">
        <f>'Aggregate Nominal'!CO24/'Aggregate PPP'!$B$3</f>
        <v>#N/A</v>
      </c>
    </row>
    <row r="25" spans="1:93" hidden="1" outlineLevel="4" collapsed="1">
      <c r="A25" s="205" t="s">
        <v>375</v>
      </c>
      <c r="B25" s="4" t="e">
        <f>'Aggregate Nominal'!B25/'Aggregate PPP'!$B$3</f>
        <v>#N/A</v>
      </c>
      <c r="C25" s="10" t="e">
        <f>'Aggregate Nominal'!C25/'Aggregate PPP'!$B$3</f>
        <v>#N/A</v>
      </c>
      <c r="D25" s="4" t="e">
        <f>'Aggregate Nominal'!D25/'Aggregate PPP'!$B$3</f>
        <v>#N/A</v>
      </c>
      <c r="E25" s="4" t="e">
        <f>'Aggregate Nominal'!E25/'Aggregate PPP'!$B$3</f>
        <v>#N/A</v>
      </c>
      <c r="F25" s="4" t="e">
        <f>'Aggregate Nominal'!F25/'Aggregate PPP'!$B$3</f>
        <v>#N/A</v>
      </c>
      <c r="G25" s="4" t="e">
        <f>'Aggregate Nominal'!G25/'Aggregate PPP'!$B$3</f>
        <v>#N/A</v>
      </c>
      <c r="H25" s="4" t="e">
        <f>'Aggregate Nominal'!H25/'Aggregate PPP'!$B$3</f>
        <v>#N/A</v>
      </c>
      <c r="I25" s="4" t="e">
        <f>'Aggregate Nominal'!I25/'Aggregate PPP'!$B$3</f>
        <v>#N/A</v>
      </c>
      <c r="J25" s="4" t="e">
        <f>'Aggregate Nominal'!J25/'Aggregate PPP'!$B$3</f>
        <v>#N/A</v>
      </c>
      <c r="K25" s="4" t="e">
        <f>'Aggregate Nominal'!K25/'Aggregate PPP'!$B$3</f>
        <v>#N/A</v>
      </c>
      <c r="L25" s="4" t="e">
        <f>'Aggregate Nominal'!L25/'Aggregate PPP'!$B$3</f>
        <v>#N/A</v>
      </c>
      <c r="M25" s="4" t="e">
        <f>'Aggregate Nominal'!M25/'Aggregate PPP'!$B$3</f>
        <v>#N/A</v>
      </c>
      <c r="N25" s="4" t="e">
        <f>'Aggregate Nominal'!N25/'Aggregate PPP'!$B$3</f>
        <v>#N/A</v>
      </c>
      <c r="O25" s="4" t="e">
        <f>'Aggregate Nominal'!O25/'Aggregate PPP'!$B$3</f>
        <v>#N/A</v>
      </c>
      <c r="P25" s="4" t="e">
        <f>'Aggregate Nominal'!P25/'Aggregate PPP'!$B$3</f>
        <v>#N/A</v>
      </c>
      <c r="Q25" s="4" t="e">
        <f>'Aggregate Nominal'!Q25/'Aggregate PPP'!$B$3</f>
        <v>#N/A</v>
      </c>
      <c r="R25" s="4" t="e">
        <f>'Aggregate Nominal'!R25/'Aggregate PPP'!$B$3</f>
        <v>#N/A</v>
      </c>
      <c r="S25" s="4" t="e">
        <f>'Aggregate Nominal'!S25/'Aggregate PPP'!$B$3</f>
        <v>#N/A</v>
      </c>
      <c r="T25" s="4" t="e">
        <f>'Aggregate Nominal'!T25/'Aggregate PPP'!$B$3</f>
        <v>#N/A</v>
      </c>
      <c r="U25" s="4" t="e">
        <f>'Aggregate Nominal'!U25/'Aggregate PPP'!$B$3</f>
        <v>#N/A</v>
      </c>
      <c r="V25" s="4" t="e">
        <f>'Aggregate Nominal'!V25/'Aggregate PPP'!$B$3</f>
        <v>#N/A</v>
      </c>
      <c r="W25" s="4" t="e">
        <f>'Aggregate Nominal'!W25/'Aggregate PPP'!$B$3</f>
        <v>#N/A</v>
      </c>
      <c r="X25" s="4" t="e">
        <f>'Aggregate Nominal'!X25/'Aggregate PPP'!$B$3</f>
        <v>#N/A</v>
      </c>
      <c r="Y25" s="4" t="e">
        <f>'Aggregate Nominal'!Y25/'Aggregate PPP'!$B$3</f>
        <v>#N/A</v>
      </c>
      <c r="Z25" s="4" t="e">
        <f>'Aggregate Nominal'!Z25/'Aggregate PPP'!$B$3</f>
        <v>#N/A</v>
      </c>
      <c r="AA25" s="4" t="e">
        <f>'Aggregate Nominal'!AA25/'Aggregate PPP'!$B$3</f>
        <v>#N/A</v>
      </c>
      <c r="AB25" s="4" t="e">
        <f>'Aggregate Nominal'!AB25/'Aggregate PPP'!$B$3</f>
        <v>#N/A</v>
      </c>
      <c r="AC25" s="4" t="e">
        <f>'Aggregate Nominal'!AC25/'Aggregate PPP'!$B$3</f>
        <v>#N/A</v>
      </c>
      <c r="AD25" s="4" t="e">
        <f>'Aggregate Nominal'!AD25/'Aggregate PPP'!$B$3</f>
        <v>#N/A</v>
      </c>
      <c r="AE25" s="4" t="e">
        <f>'Aggregate Nominal'!AE25/'Aggregate PPP'!$B$3</f>
        <v>#N/A</v>
      </c>
      <c r="AF25" s="4" t="e">
        <f>'Aggregate Nominal'!AF25/'Aggregate PPP'!$B$3</f>
        <v>#N/A</v>
      </c>
      <c r="AG25" s="4" t="e">
        <f>'Aggregate Nominal'!AG25/'Aggregate PPP'!$B$3</f>
        <v>#N/A</v>
      </c>
      <c r="AH25" s="4" t="e">
        <f>'Aggregate Nominal'!AH25/'Aggregate PPP'!$B$3</f>
        <v>#N/A</v>
      </c>
      <c r="AI25" s="4" t="e">
        <f>'Aggregate Nominal'!AI25/'Aggregate PPP'!$B$3</f>
        <v>#N/A</v>
      </c>
      <c r="AJ25" s="4" t="e">
        <f>'Aggregate Nominal'!AJ25/'Aggregate PPP'!$B$3</f>
        <v>#N/A</v>
      </c>
      <c r="AK25" s="4" t="e">
        <f>'Aggregate Nominal'!AK25/'Aggregate PPP'!$B$3</f>
        <v>#N/A</v>
      </c>
      <c r="AL25" s="4" t="e">
        <f>'Aggregate Nominal'!AL25/'Aggregate PPP'!$B$3</f>
        <v>#N/A</v>
      </c>
      <c r="AM25" s="4" t="e">
        <f>'Aggregate Nominal'!AM25/'Aggregate PPP'!$B$3</f>
        <v>#N/A</v>
      </c>
      <c r="AN25" s="4" t="e">
        <f>'Aggregate Nominal'!AN25/'Aggregate PPP'!$B$3</f>
        <v>#N/A</v>
      </c>
      <c r="AO25" s="4" t="e">
        <f>'Aggregate Nominal'!AO25/'Aggregate PPP'!$B$3</f>
        <v>#N/A</v>
      </c>
      <c r="AP25" s="4" t="e">
        <f>'Aggregate Nominal'!AP25/'Aggregate PPP'!$B$3</f>
        <v>#N/A</v>
      </c>
      <c r="AQ25" s="4" t="e">
        <f>'Aggregate Nominal'!AQ25/'Aggregate PPP'!$B$3</f>
        <v>#N/A</v>
      </c>
      <c r="AR25" s="4" t="e">
        <f>'Aggregate Nominal'!AR25/'Aggregate PPP'!$B$3</f>
        <v>#N/A</v>
      </c>
      <c r="AS25" s="4" t="e">
        <f>'Aggregate Nominal'!AS25/'Aggregate PPP'!$B$3</f>
        <v>#N/A</v>
      </c>
      <c r="AT25" s="4" t="e">
        <f>'Aggregate Nominal'!AT25/'Aggregate PPP'!$B$3</f>
        <v>#N/A</v>
      </c>
      <c r="AU25" s="4" t="e">
        <f>'Aggregate Nominal'!AU25/'Aggregate PPP'!$B$3</f>
        <v>#N/A</v>
      </c>
      <c r="AV25" s="4" t="e">
        <f>'Aggregate Nominal'!AV25/'Aggregate PPP'!$B$3</f>
        <v>#N/A</v>
      </c>
      <c r="AW25" s="4" t="e">
        <f>'Aggregate Nominal'!AW25/'Aggregate PPP'!$B$3</f>
        <v>#N/A</v>
      </c>
      <c r="AX25" s="4" t="e">
        <f>'Aggregate Nominal'!AX25/'Aggregate PPP'!$B$3</f>
        <v>#N/A</v>
      </c>
      <c r="AY25" s="4" t="e">
        <f>'Aggregate Nominal'!AY25/'Aggregate PPP'!$B$3</f>
        <v>#N/A</v>
      </c>
      <c r="AZ25" s="4" t="e">
        <f>'Aggregate Nominal'!AZ25/'Aggregate PPP'!$B$3</f>
        <v>#N/A</v>
      </c>
      <c r="BA25" s="4" t="e">
        <f>'Aggregate Nominal'!BA25/'Aggregate PPP'!$B$3</f>
        <v>#N/A</v>
      </c>
      <c r="BB25" s="4" t="e">
        <f>'Aggregate Nominal'!BB25/'Aggregate PPP'!$B$3</f>
        <v>#N/A</v>
      </c>
      <c r="BC25" s="4" t="e">
        <f>'Aggregate Nominal'!BC25/'Aggregate PPP'!$B$3</f>
        <v>#N/A</v>
      </c>
      <c r="BD25" s="4" t="e">
        <f>'Aggregate Nominal'!BD25/'Aggregate PPP'!$B$3</f>
        <v>#N/A</v>
      </c>
      <c r="BE25" s="4" t="e">
        <f>'Aggregate Nominal'!BE25/'Aggregate PPP'!$B$3</f>
        <v>#N/A</v>
      </c>
      <c r="BF25" s="4" t="e">
        <f>'Aggregate Nominal'!BF25/'Aggregate PPP'!$B$3</f>
        <v>#N/A</v>
      </c>
      <c r="BG25" s="4" t="e">
        <f>'Aggregate Nominal'!BG25/'Aggregate PPP'!$B$3</f>
        <v>#N/A</v>
      </c>
      <c r="BH25" s="4" t="e">
        <f>'Aggregate Nominal'!BH25/'Aggregate PPP'!$B$3</f>
        <v>#N/A</v>
      </c>
      <c r="BI25" s="4" t="e">
        <f>'Aggregate Nominal'!BI25/'Aggregate PPP'!$B$3</f>
        <v>#N/A</v>
      </c>
      <c r="BJ25" s="4" t="e">
        <f>'Aggregate Nominal'!BJ25/'Aggregate PPP'!$B$3</f>
        <v>#N/A</v>
      </c>
      <c r="BK25" s="4" t="e">
        <f>'Aggregate Nominal'!BK25/'Aggregate PPP'!$B$3</f>
        <v>#N/A</v>
      </c>
      <c r="BL25" s="4" t="e">
        <f>'Aggregate Nominal'!BL25/'Aggregate PPP'!$B$3</f>
        <v>#N/A</v>
      </c>
      <c r="BM25" s="4" t="e">
        <f>'Aggregate Nominal'!BM25/'Aggregate PPP'!$B$3</f>
        <v>#N/A</v>
      </c>
      <c r="BN25" s="4" t="e">
        <f>'Aggregate Nominal'!BN25/'Aggregate PPP'!$B$3</f>
        <v>#N/A</v>
      </c>
      <c r="BO25" s="4" t="e">
        <f>'Aggregate Nominal'!BO25/'Aggregate PPP'!$B$3</f>
        <v>#N/A</v>
      </c>
      <c r="BP25" s="4" t="e">
        <f>'Aggregate Nominal'!BP25/'Aggregate PPP'!$B$3</f>
        <v>#N/A</v>
      </c>
      <c r="BQ25" s="4" t="e">
        <f>'Aggregate Nominal'!BQ25/'Aggregate PPP'!$B$3</f>
        <v>#N/A</v>
      </c>
      <c r="BR25" s="4" t="e">
        <f>'Aggregate Nominal'!BR25/'Aggregate PPP'!$B$3</f>
        <v>#N/A</v>
      </c>
      <c r="BS25" s="4" t="e">
        <f>'Aggregate Nominal'!BS25/'Aggregate PPP'!$B$3</f>
        <v>#N/A</v>
      </c>
      <c r="BT25" s="4" t="e">
        <f>'Aggregate Nominal'!BT25/'Aggregate PPP'!$B$3</f>
        <v>#N/A</v>
      </c>
      <c r="BU25" s="4" t="e">
        <f>'Aggregate Nominal'!BU25/'Aggregate PPP'!$B$3</f>
        <v>#N/A</v>
      </c>
      <c r="BV25" s="4" t="e">
        <f>'Aggregate Nominal'!BV25/'Aggregate PPP'!$B$3</f>
        <v>#N/A</v>
      </c>
      <c r="BW25" s="4" t="e">
        <f>'Aggregate Nominal'!BW25/'Aggregate PPP'!$B$3</f>
        <v>#N/A</v>
      </c>
      <c r="BX25" s="4" t="e">
        <f>'Aggregate Nominal'!BX25/'Aggregate PPP'!$B$3</f>
        <v>#N/A</v>
      </c>
      <c r="BY25" s="4" t="e">
        <f>'Aggregate Nominal'!BY25/'Aggregate PPP'!$B$3</f>
        <v>#N/A</v>
      </c>
      <c r="BZ25" s="4" t="e">
        <f>'Aggregate Nominal'!BZ25/'Aggregate PPP'!$B$3</f>
        <v>#N/A</v>
      </c>
      <c r="CA25" s="4" t="e">
        <f>'Aggregate Nominal'!CA25/'Aggregate PPP'!$B$3</f>
        <v>#N/A</v>
      </c>
      <c r="CB25" s="4" t="e">
        <f>'Aggregate Nominal'!CB25/'Aggregate PPP'!$B$3</f>
        <v>#N/A</v>
      </c>
      <c r="CC25" s="4" t="e">
        <f>'Aggregate Nominal'!CC25/'Aggregate PPP'!$B$3</f>
        <v>#N/A</v>
      </c>
      <c r="CD25" s="4" t="e">
        <f>'Aggregate Nominal'!CD25/'Aggregate PPP'!$B$3</f>
        <v>#N/A</v>
      </c>
      <c r="CE25" s="4" t="e">
        <f>'Aggregate Nominal'!CE25/'Aggregate PPP'!$B$3</f>
        <v>#N/A</v>
      </c>
      <c r="CF25" s="4" t="e">
        <f>'Aggregate Nominal'!CF25/'Aggregate PPP'!$B$3</f>
        <v>#N/A</v>
      </c>
      <c r="CG25" s="4" t="e">
        <f>'Aggregate Nominal'!CG25/'Aggregate PPP'!$B$3</f>
        <v>#N/A</v>
      </c>
      <c r="CH25" s="4" t="e">
        <f>'Aggregate Nominal'!CH25/'Aggregate PPP'!$B$3</f>
        <v>#N/A</v>
      </c>
      <c r="CI25" s="4" t="e">
        <f>'Aggregate Nominal'!CI25/'Aggregate PPP'!$B$3</f>
        <v>#N/A</v>
      </c>
      <c r="CJ25" s="4" t="e">
        <f>'Aggregate Nominal'!CJ25/'Aggregate PPP'!$B$3</f>
        <v>#N/A</v>
      </c>
      <c r="CK25" s="4" t="e">
        <f>'Aggregate Nominal'!CK25/'Aggregate PPP'!$B$3</f>
        <v>#N/A</v>
      </c>
      <c r="CL25" s="4" t="e">
        <f>'Aggregate Nominal'!CL25/'Aggregate PPP'!$B$3</f>
        <v>#N/A</v>
      </c>
      <c r="CM25" s="4" t="e">
        <f>'Aggregate Nominal'!CM25/'Aggregate PPP'!$B$3</f>
        <v>#N/A</v>
      </c>
      <c r="CN25" s="4" t="e">
        <f>'Aggregate Nominal'!CN25/'Aggregate PPP'!$B$3</f>
        <v>#N/A</v>
      </c>
      <c r="CO25" s="4" t="e">
        <f>'Aggregate Nominal'!CO25/'Aggregate PPP'!$B$3</f>
        <v>#N/A</v>
      </c>
    </row>
    <row r="26" spans="1:93" hidden="1" outlineLevel="4">
      <c r="A26" s="205" t="s">
        <v>376</v>
      </c>
      <c r="B26" s="4" t="e">
        <f>'Aggregate Nominal'!B26/'Aggregate PPP'!$B$3</f>
        <v>#N/A</v>
      </c>
      <c r="C26" s="10" t="e">
        <f>'Aggregate Nominal'!C26/'Aggregate PPP'!$B$3</f>
        <v>#N/A</v>
      </c>
      <c r="D26" s="4" t="e">
        <f>'Aggregate Nominal'!D26/'Aggregate PPP'!$B$3</f>
        <v>#N/A</v>
      </c>
      <c r="E26" s="4" t="e">
        <f>'Aggregate Nominal'!E26/'Aggregate PPP'!$B$3</f>
        <v>#N/A</v>
      </c>
      <c r="F26" s="4" t="e">
        <f>'Aggregate Nominal'!F26/'Aggregate PPP'!$B$3</f>
        <v>#N/A</v>
      </c>
      <c r="G26" s="4" t="e">
        <f>'Aggregate Nominal'!G26/'Aggregate PPP'!$B$3</f>
        <v>#N/A</v>
      </c>
      <c r="H26" s="4" t="e">
        <f>'Aggregate Nominal'!H26/'Aggregate PPP'!$B$3</f>
        <v>#N/A</v>
      </c>
      <c r="I26" s="4" t="e">
        <f>'Aggregate Nominal'!I26/'Aggregate PPP'!$B$3</f>
        <v>#N/A</v>
      </c>
      <c r="J26" s="4" t="e">
        <f>'Aggregate Nominal'!J26/'Aggregate PPP'!$B$3</f>
        <v>#N/A</v>
      </c>
      <c r="K26" s="4" t="e">
        <f>'Aggregate Nominal'!K26/'Aggregate PPP'!$B$3</f>
        <v>#N/A</v>
      </c>
      <c r="L26" s="4" t="e">
        <f>'Aggregate Nominal'!L26/'Aggregate PPP'!$B$3</f>
        <v>#N/A</v>
      </c>
      <c r="M26" s="4" t="e">
        <f>'Aggregate Nominal'!M26/'Aggregate PPP'!$B$3</f>
        <v>#N/A</v>
      </c>
      <c r="N26" s="4" t="e">
        <f>'Aggregate Nominal'!N26/'Aggregate PPP'!$B$3</f>
        <v>#N/A</v>
      </c>
      <c r="O26" s="4" t="e">
        <f>'Aggregate Nominal'!O26/'Aggregate PPP'!$B$3</f>
        <v>#N/A</v>
      </c>
      <c r="P26" s="4" t="e">
        <f>'Aggregate Nominal'!P26/'Aggregate PPP'!$B$3</f>
        <v>#N/A</v>
      </c>
      <c r="Q26" s="4" t="e">
        <f>'Aggregate Nominal'!Q26/'Aggregate PPP'!$B$3</f>
        <v>#N/A</v>
      </c>
      <c r="R26" s="4" t="e">
        <f>'Aggregate Nominal'!R26/'Aggregate PPP'!$B$3</f>
        <v>#N/A</v>
      </c>
      <c r="S26" s="4" t="e">
        <f>'Aggregate Nominal'!S26/'Aggregate PPP'!$B$3</f>
        <v>#N/A</v>
      </c>
      <c r="T26" s="4" t="e">
        <f>'Aggregate Nominal'!T26/'Aggregate PPP'!$B$3</f>
        <v>#N/A</v>
      </c>
      <c r="U26" s="4" t="e">
        <f>'Aggregate Nominal'!U26/'Aggregate PPP'!$B$3</f>
        <v>#N/A</v>
      </c>
      <c r="V26" s="4" t="e">
        <f>'Aggregate Nominal'!V26/'Aggregate PPP'!$B$3</f>
        <v>#N/A</v>
      </c>
      <c r="W26" s="4" t="e">
        <f>'Aggregate Nominal'!W26/'Aggregate PPP'!$B$3</f>
        <v>#N/A</v>
      </c>
      <c r="X26" s="4" t="e">
        <f>'Aggregate Nominal'!X26/'Aggregate PPP'!$B$3</f>
        <v>#N/A</v>
      </c>
      <c r="Y26" s="4" t="e">
        <f>'Aggregate Nominal'!Y26/'Aggregate PPP'!$B$3</f>
        <v>#N/A</v>
      </c>
      <c r="Z26" s="4" t="e">
        <f>'Aggregate Nominal'!Z26/'Aggregate PPP'!$B$3</f>
        <v>#N/A</v>
      </c>
      <c r="AA26" s="4" t="e">
        <f>'Aggregate Nominal'!AA26/'Aggregate PPP'!$B$3</f>
        <v>#N/A</v>
      </c>
      <c r="AB26" s="4" t="e">
        <f>'Aggregate Nominal'!AB26/'Aggregate PPP'!$B$3</f>
        <v>#N/A</v>
      </c>
      <c r="AC26" s="4" t="e">
        <f>'Aggregate Nominal'!AC26/'Aggregate PPP'!$B$3</f>
        <v>#N/A</v>
      </c>
      <c r="AD26" s="4" t="e">
        <f>'Aggregate Nominal'!AD26/'Aggregate PPP'!$B$3</f>
        <v>#N/A</v>
      </c>
      <c r="AE26" s="4" t="e">
        <f>'Aggregate Nominal'!AE26/'Aggregate PPP'!$B$3</f>
        <v>#N/A</v>
      </c>
      <c r="AF26" s="4" t="e">
        <f>'Aggregate Nominal'!AF26/'Aggregate PPP'!$B$3</f>
        <v>#N/A</v>
      </c>
      <c r="AG26" s="4" t="e">
        <f>'Aggregate Nominal'!AG26/'Aggregate PPP'!$B$3</f>
        <v>#N/A</v>
      </c>
      <c r="AH26" s="4" t="e">
        <f>'Aggregate Nominal'!AH26/'Aggregate PPP'!$B$3</f>
        <v>#N/A</v>
      </c>
      <c r="AI26" s="4" t="e">
        <f>'Aggregate Nominal'!AI26/'Aggregate PPP'!$B$3</f>
        <v>#N/A</v>
      </c>
      <c r="AJ26" s="4" t="e">
        <f>'Aggregate Nominal'!AJ26/'Aggregate PPP'!$B$3</f>
        <v>#N/A</v>
      </c>
      <c r="AK26" s="4" t="e">
        <f>'Aggregate Nominal'!AK26/'Aggregate PPP'!$B$3</f>
        <v>#N/A</v>
      </c>
      <c r="AL26" s="4" t="e">
        <f>'Aggregate Nominal'!AL26/'Aggregate PPP'!$B$3</f>
        <v>#N/A</v>
      </c>
      <c r="AM26" s="4" t="e">
        <f>'Aggregate Nominal'!AM26/'Aggregate PPP'!$B$3</f>
        <v>#N/A</v>
      </c>
      <c r="AN26" s="4" t="e">
        <f>'Aggregate Nominal'!AN26/'Aggregate PPP'!$B$3</f>
        <v>#N/A</v>
      </c>
      <c r="AO26" s="4" t="e">
        <f>'Aggregate Nominal'!AO26/'Aggregate PPP'!$B$3</f>
        <v>#N/A</v>
      </c>
      <c r="AP26" s="4" t="e">
        <f>'Aggregate Nominal'!AP26/'Aggregate PPP'!$B$3</f>
        <v>#N/A</v>
      </c>
      <c r="AQ26" s="4" t="e">
        <f>'Aggregate Nominal'!AQ26/'Aggregate PPP'!$B$3</f>
        <v>#N/A</v>
      </c>
      <c r="AR26" s="4" t="e">
        <f>'Aggregate Nominal'!AR26/'Aggregate PPP'!$B$3</f>
        <v>#N/A</v>
      </c>
      <c r="AS26" s="4" t="e">
        <f>'Aggregate Nominal'!AS26/'Aggregate PPP'!$B$3</f>
        <v>#N/A</v>
      </c>
      <c r="AT26" s="4" t="e">
        <f>'Aggregate Nominal'!AT26/'Aggregate PPP'!$B$3</f>
        <v>#N/A</v>
      </c>
      <c r="AU26" s="4" t="e">
        <f>'Aggregate Nominal'!AU26/'Aggregate PPP'!$B$3</f>
        <v>#N/A</v>
      </c>
      <c r="AV26" s="4" t="e">
        <f>'Aggregate Nominal'!AV26/'Aggregate PPP'!$B$3</f>
        <v>#N/A</v>
      </c>
      <c r="AW26" s="4" t="e">
        <f>'Aggregate Nominal'!AW26/'Aggregate PPP'!$B$3</f>
        <v>#N/A</v>
      </c>
      <c r="AX26" s="4" t="e">
        <f>'Aggregate Nominal'!AX26/'Aggregate PPP'!$B$3</f>
        <v>#N/A</v>
      </c>
      <c r="AY26" s="4" t="e">
        <f>'Aggregate Nominal'!AY26/'Aggregate PPP'!$B$3</f>
        <v>#N/A</v>
      </c>
      <c r="AZ26" s="4" t="e">
        <f>'Aggregate Nominal'!AZ26/'Aggregate PPP'!$B$3</f>
        <v>#N/A</v>
      </c>
      <c r="BA26" s="4" t="e">
        <f>'Aggregate Nominal'!BA26/'Aggregate PPP'!$B$3</f>
        <v>#N/A</v>
      </c>
      <c r="BB26" s="4" t="e">
        <f>'Aggregate Nominal'!BB26/'Aggregate PPP'!$B$3</f>
        <v>#N/A</v>
      </c>
      <c r="BC26" s="4" t="e">
        <f>'Aggregate Nominal'!BC26/'Aggregate PPP'!$B$3</f>
        <v>#N/A</v>
      </c>
      <c r="BD26" s="4" t="e">
        <f>'Aggregate Nominal'!BD26/'Aggregate PPP'!$B$3</f>
        <v>#N/A</v>
      </c>
      <c r="BE26" s="4" t="e">
        <f>'Aggregate Nominal'!BE26/'Aggregate PPP'!$B$3</f>
        <v>#N/A</v>
      </c>
      <c r="BF26" s="4" t="e">
        <f>'Aggregate Nominal'!BF26/'Aggregate PPP'!$B$3</f>
        <v>#N/A</v>
      </c>
      <c r="BG26" s="4" t="e">
        <f>'Aggregate Nominal'!BG26/'Aggregate PPP'!$B$3</f>
        <v>#N/A</v>
      </c>
      <c r="BH26" s="4" t="e">
        <f>'Aggregate Nominal'!BH26/'Aggregate PPP'!$B$3</f>
        <v>#N/A</v>
      </c>
      <c r="BI26" s="4" t="e">
        <f>'Aggregate Nominal'!BI26/'Aggregate PPP'!$B$3</f>
        <v>#N/A</v>
      </c>
      <c r="BJ26" s="4" t="e">
        <f>'Aggregate Nominal'!BJ26/'Aggregate PPP'!$B$3</f>
        <v>#N/A</v>
      </c>
      <c r="BK26" s="4" t="e">
        <f>'Aggregate Nominal'!BK26/'Aggregate PPP'!$B$3</f>
        <v>#N/A</v>
      </c>
      <c r="BL26" s="4" t="e">
        <f>'Aggregate Nominal'!BL26/'Aggregate PPP'!$B$3</f>
        <v>#N/A</v>
      </c>
      <c r="BM26" s="4" t="e">
        <f>'Aggregate Nominal'!BM26/'Aggregate PPP'!$B$3</f>
        <v>#N/A</v>
      </c>
      <c r="BN26" s="4" t="e">
        <f>'Aggregate Nominal'!BN26/'Aggregate PPP'!$B$3</f>
        <v>#N/A</v>
      </c>
      <c r="BO26" s="4" t="e">
        <f>'Aggregate Nominal'!BO26/'Aggregate PPP'!$B$3</f>
        <v>#N/A</v>
      </c>
      <c r="BP26" s="4" t="e">
        <f>'Aggregate Nominal'!BP26/'Aggregate PPP'!$B$3</f>
        <v>#N/A</v>
      </c>
      <c r="BQ26" s="4" t="e">
        <f>'Aggregate Nominal'!BQ26/'Aggregate PPP'!$B$3</f>
        <v>#N/A</v>
      </c>
      <c r="BR26" s="4" t="e">
        <f>'Aggregate Nominal'!BR26/'Aggregate PPP'!$B$3</f>
        <v>#N/A</v>
      </c>
      <c r="BS26" s="4" t="e">
        <f>'Aggregate Nominal'!BS26/'Aggregate PPP'!$B$3</f>
        <v>#N/A</v>
      </c>
      <c r="BT26" s="4" t="e">
        <f>'Aggregate Nominal'!BT26/'Aggregate PPP'!$B$3</f>
        <v>#N/A</v>
      </c>
      <c r="BU26" s="4" t="e">
        <f>'Aggregate Nominal'!BU26/'Aggregate PPP'!$B$3</f>
        <v>#N/A</v>
      </c>
      <c r="BV26" s="4" t="e">
        <f>'Aggregate Nominal'!BV26/'Aggregate PPP'!$B$3</f>
        <v>#N/A</v>
      </c>
      <c r="BW26" s="4" t="e">
        <f>'Aggregate Nominal'!BW26/'Aggregate PPP'!$B$3</f>
        <v>#N/A</v>
      </c>
      <c r="BX26" s="4" t="e">
        <f>'Aggregate Nominal'!BX26/'Aggregate PPP'!$B$3</f>
        <v>#N/A</v>
      </c>
      <c r="BY26" s="4" t="e">
        <f>'Aggregate Nominal'!BY26/'Aggregate PPP'!$B$3</f>
        <v>#N/A</v>
      </c>
      <c r="BZ26" s="4" t="e">
        <f>'Aggregate Nominal'!BZ26/'Aggregate PPP'!$B$3</f>
        <v>#N/A</v>
      </c>
      <c r="CA26" s="4" t="e">
        <f>'Aggregate Nominal'!CA26/'Aggregate PPP'!$B$3</f>
        <v>#N/A</v>
      </c>
      <c r="CB26" s="4" t="e">
        <f>'Aggregate Nominal'!CB26/'Aggregate PPP'!$B$3</f>
        <v>#N/A</v>
      </c>
      <c r="CC26" s="4" t="e">
        <f>'Aggregate Nominal'!CC26/'Aggregate PPP'!$B$3</f>
        <v>#N/A</v>
      </c>
      <c r="CD26" s="4" t="e">
        <f>'Aggregate Nominal'!CD26/'Aggregate PPP'!$B$3</f>
        <v>#N/A</v>
      </c>
      <c r="CE26" s="4" t="e">
        <f>'Aggregate Nominal'!CE26/'Aggregate PPP'!$B$3</f>
        <v>#N/A</v>
      </c>
      <c r="CF26" s="4" t="e">
        <f>'Aggregate Nominal'!CF26/'Aggregate PPP'!$B$3</f>
        <v>#N/A</v>
      </c>
      <c r="CG26" s="4" t="e">
        <f>'Aggregate Nominal'!CG26/'Aggregate PPP'!$B$3</f>
        <v>#N/A</v>
      </c>
      <c r="CH26" s="4" t="e">
        <f>'Aggregate Nominal'!CH26/'Aggregate PPP'!$B$3</f>
        <v>#N/A</v>
      </c>
      <c r="CI26" s="4" t="e">
        <f>'Aggregate Nominal'!CI26/'Aggregate PPP'!$B$3</f>
        <v>#N/A</v>
      </c>
      <c r="CJ26" s="4" t="e">
        <f>'Aggregate Nominal'!CJ26/'Aggregate PPP'!$B$3</f>
        <v>#N/A</v>
      </c>
      <c r="CK26" s="4" t="e">
        <f>'Aggregate Nominal'!CK26/'Aggregate PPP'!$B$3</f>
        <v>#N/A</v>
      </c>
      <c r="CL26" s="4" t="e">
        <f>'Aggregate Nominal'!CL26/'Aggregate PPP'!$B$3</f>
        <v>#N/A</v>
      </c>
      <c r="CM26" s="4" t="e">
        <f>'Aggregate Nominal'!CM26/'Aggregate PPP'!$B$3</f>
        <v>#N/A</v>
      </c>
      <c r="CN26" s="4" t="e">
        <f>'Aggregate Nominal'!CN26/'Aggregate PPP'!$B$3</f>
        <v>#N/A</v>
      </c>
      <c r="CO26" s="4" t="e">
        <f>'Aggregate Nominal'!CO26/'Aggregate PPP'!$B$3</f>
        <v>#N/A</v>
      </c>
    </row>
    <row r="27" spans="1:93" hidden="1" outlineLevel="3">
      <c r="A27" s="30" t="s">
        <v>395</v>
      </c>
      <c r="B27" s="4" t="e">
        <f>'Aggregate Nominal'!B27/'Aggregate PPP'!$B$3</f>
        <v>#N/A</v>
      </c>
      <c r="C27" s="10" t="e">
        <f>'Aggregate Nominal'!C27/'Aggregate PPP'!$B$3</f>
        <v>#N/A</v>
      </c>
      <c r="D27" s="4" t="e">
        <f>'Aggregate Nominal'!D27/'Aggregate PPP'!$B$3</f>
        <v>#N/A</v>
      </c>
      <c r="E27" s="4" t="e">
        <f>'Aggregate Nominal'!E27/'Aggregate PPP'!$B$3</f>
        <v>#N/A</v>
      </c>
      <c r="F27" s="4" t="e">
        <f>'Aggregate Nominal'!F27/'Aggregate PPP'!$B$3</f>
        <v>#N/A</v>
      </c>
      <c r="G27" s="4" t="e">
        <f>'Aggregate Nominal'!G27/'Aggregate PPP'!$B$3</f>
        <v>#N/A</v>
      </c>
      <c r="H27" s="4" t="e">
        <f>'Aggregate Nominal'!H27/'Aggregate PPP'!$B$3</f>
        <v>#N/A</v>
      </c>
      <c r="I27" s="4" t="e">
        <f>'Aggregate Nominal'!I27/'Aggregate PPP'!$B$3</f>
        <v>#N/A</v>
      </c>
      <c r="J27" s="4" t="e">
        <f>'Aggregate Nominal'!J27/'Aggregate PPP'!$B$3</f>
        <v>#N/A</v>
      </c>
      <c r="K27" s="4" t="e">
        <f>'Aggregate Nominal'!K27/'Aggregate PPP'!$B$3</f>
        <v>#N/A</v>
      </c>
      <c r="L27" s="4" t="e">
        <f>'Aggregate Nominal'!L27/'Aggregate PPP'!$B$3</f>
        <v>#N/A</v>
      </c>
      <c r="M27" s="4" t="e">
        <f>'Aggregate Nominal'!M27/'Aggregate PPP'!$B$3</f>
        <v>#N/A</v>
      </c>
      <c r="N27" s="4" t="e">
        <f>'Aggregate Nominal'!N27/'Aggregate PPP'!$B$3</f>
        <v>#N/A</v>
      </c>
      <c r="O27" s="4" t="e">
        <f>'Aggregate Nominal'!O27/'Aggregate PPP'!$B$3</f>
        <v>#N/A</v>
      </c>
      <c r="P27" s="4" t="e">
        <f>'Aggregate Nominal'!P27/'Aggregate PPP'!$B$3</f>
        <v>#N/A</v>
      </c>
      <c r="Q27" s="4" t="e">
        <f>'Aggregate Nominal'!Q27/'Aggregate PPP'!$B$3</f>
        <v>#N/A</v>
      </c>
      <c r="R27" s="4" t="e">
        <f>'Aggregate Nominal'!R27/'Aggregate PPP'!$B$3</f>
        <v>#N/A</v>
      </c>
      <c r="S27" s="4" t="e">
        <f>'Aggregate Nominal'!S27/'Aggregate PPP'!$B$3</f>
        <v>#N/A</v>
      </c>
      <c r="T27" s="4" t="e">
        <f>'Aggregate Nominal'!T27/'Aggregate PPP'!$B$3</f>
        <v>#N/A</v>
      </c>
      <c r="U27" s="4" t="e">
        <f>'Aggregate Nominal'!U27/'Aggregate PPP'!$B$3</f>
        <v>#N/A</v>
      </c>
      <c r="V27" s="4" t="e">
        <f>'Aggregate Nominal'!V27/'Aggregate PPP'!$B$3</f>
        <v>#N/A</v>
      </c>
      <c r="W27" s="4" t="e">
        <f>'Aggregate Nominal'!W27/'Aggregate PPP'!$B$3</f>
        <v>#N/A</v>
      </c>
      <c r="X27" s="4" t="e">
        <f>'Aggregate Nominal'!X27/'Aggregate PPP'!$B$3</f>
        <v>#N/A</v>
      </c>
      <c r="Y27" s="4" t="e">
        <f>'Aggregate Nominal'!Y27/'Aggregate PPP'!$B$3</f>
        <v>#N/A</v>
      </c>
      <c r="Z27" s="4" t="e">
        <f>'Aggregate Nominal'!Z27/'Aggregate PPP'!$B$3</f>
        <v>#N/A</v>
      </c>
      <c r="AA27" s="4" t="e">
        <f>'Aggregate Nominal'!AA27/'Aggregate PPP'!$B$3</f>
        <v>#N/A</v>
      </c>
      <c r="AB27" s="4" t="e">
        <f>'Aggregate Nominal'!AB27/'Aggregate PPP'!$B$3</f>
        <v>#N/A</v>
      </c>
      <c r="AC27" s="4" t="e">
        <f>'Aggregate Nominal'!AC27/'Aggregate PPP'!$B$3</f>
        <v>#N/A</v>
      </c>
      <c r="AD27" s="4" t="e">
        <f>'Aggregate Nominal'!AD27/'Aggregate PPP'!$B$3</f>
        <v>#N/A</v>
      </c>
      <c r="AE27" s="4" t="e">
        <f>'Aggregate Nominal'!AE27/'Aggregate PPP'!$B$3</f>
        <v>#N/A</v>
      </c>
      <c r="AF27" s="4" t="e">
        <f>'Aggregate Nominal'!AF27/'Aggregate PPP'!$B$3</f>
        <v>#N/A</v>
      </c>
      <c r="AG27" s="4" t="e">
        <f>'Aggregate Nominal'!AG27/'Aggregate PPP'!$B$3</f>
        <v>#N/A</v>
      </c>
      <c r="AH27" s="4" t="e">
        <f>'Aggregate Nominal'!AH27/'Aggregate PPP'!$B$3</f>
        <v>#N/A</v>
      </c>
      <c r="AI27" s="4" t="e">
        <f>'Aggregate Nominal'!AI27/'Aggregate PPP'!$B$3</f>
        <v>#N/A</v>
      </c>
      <c r="AJ27" s="4" t="e">
        <f>'Aggregate Nominal'!AJ27/'Aggregate PPP'!$B$3</f>
        <v>#N/A</v>
      </c>
      <c r="AK27" s="4" t="e">
        <f>'Aggregate Nominal'!AK27/'Aggregate PPP'!$B$3</f>
        <v>#N/A</v>
      </c>
      <c r="AL27" s="4" t="e">
        <f>'Aggregate Nominal'!AL27/'Aggregate PPP'!$B$3</f>
        <v>#N/A</v>
      </c>
      <c r="AM27" s="4" t="e">
        <f>'Aggregate Nominal'!AM27/'Aggregate PPP'!$B$3</f>
        <v>#N/A</v>
      </c>
      <c r="AN27" s="4" t="e">
        <f>'Aggregate Nominal'!AN27/'Aggregate PPP'!$B$3</f>
        <v>#N/A</v>
      </c>
      <c r="AO27" s="4" t="e">
        <f>'Aggregate Nominal'!AO27/'Aggregate PPP'!$B$3</f>
        <v>#N/A</v>
      </c>
      <c r="AP27" s="4" t="e">
        <f>'Aggregate Nominal'!AP27/'Aggregate PPP'!$B$3</f>
        <v>#N/A</v>
      </c>
      <c r="AQ27" s="4" t="e">
        <f>'Aggregate Nominal'!AQ27/'Aggregate PPP'!$B$3</f>
        <v>#N/A</v>
      </c>
      <c r="AR27" s="4" t="e">
        <f>'Aggregate Nominal'!AR27/'Aggregate PPP'!$B$3</f>
        <v>#N/A</v>
      </c>
      <c r="AS27" s="4" t="e">
        <f>'Aggregate Nominal'!AS27/'Aggregate PPP'!$B$3</f>
        <v>#N/A</v>
      </c>
      <c r="AT27" s="4" t="e">
        <f>'Aggregate Nominal'!AT27/'Aggregate PPP'!$B$3</f>
        <v>#N/A</v>
      </c>
      <c r="AU27" s="4" t="e">
        <f>'Aggregate Nominal'!AU27/'Aggregate PPP'!$B$3</f>
        <v>#N/A</v>
      </c>
      <c r="AV27" s="4" t="e">
        <f>'Aggregate Nominal'!AV27/'Aggregate PPP'!$B$3</f>
        <v>#N/A</v>
      </c>
      <c r="AW27" s="4" t="e">
        <f>'Aggregate Nominal'!AW27/'Aggregate PPP'!$B$3</f>
        <v>#N/A</v>
      </c>
      <c r="AX27" s="4" t="e">
        <f>'Aggregate Nominal'!AX27/'Aggregate PPP'!$B$3</f>
        <v>#N/A</v>
      </c>
      <c r="AY27" s="4" t="e">
        <f>'Aggregate Nominal'!AY27/'Aggregate PPP'!$B$3</f>
        <v>#N/A</v>
      </c>
      <c r="AZ27" s="4" t="e">
        <f>'Aggregate Nominal'!AZ27/'Aggregate PPP'!$B$3</f>
        <v>#N/A</v>
      </c>
      <c r="BA27" s="4" t="e">
        <f>'Aggregate Nominal'!BA27/'Aggregate PPP'!$B$3</f>
        <v>#N/A</v>
      </c>
      <c r="BB27" s="4" t="e">
        <f>'Aggregate Nominal'!BB27/'Aggregate PPP'!$B$3</f>
        <v>#N/A</v>
      </c>
      <c r="BC27" s="4" t="e">
        <f>'Aggregate Nominal'!BC27/'Aggregate PPP'!$B$3</f>
        <v>#N/A</v>
      </c>
      <c r="BD27" s="4" t="e">
        <f>'Aggregate Nominal'!BD27/'Aggregate PPP'!$B$3</f>
        <v>#N/A</v>
      </c>
      <c r="BE27" s="4" t="e">
        <f>'Aggregate Nominal'!BE27/'Aggregate PPP'!$B$3</f>
        <v>#N/A</v>
      </c>
      <c r="BF27" s="4" t="e">
        <f>'Aggregate Nominal'!BF27/'Aggregate PPP'!$B$3</f>
        <v>#N/A</v>
      </c>
      <c r="BG27" s="4" t="e">
        <f>'Aggregate Nominal'!BG27/'Aggregate PPP'!$B$3</f>
        <v>#N/A</v>
      </c>
      <c r="BH27" s="4" t="e">
        <f>'Aggregate Nominal'!BH27/'Aggregate PPP'!$B$3</f>
        <v>#N/A</v>
      </c>
      <c r="BI27" s="4" t="e">
        <f>'Aggregate Nominal'!BI27/'Aggregate PPP'!$B$3</f>
        <v>#N/A</v>
      </c>
      <c r="BJ27" s="4" t="e">
        <f>'Aggregate Nominal'!BJ27/'Aggregate PPP'!$B$3</f>
        <v>#N/A</v>
      </c>
      <c r="BK27" s="4" t="e">
        <f>'Aggregate Nominal'!BK27/'Aggregate PPP'!$B$3</f>
        <v>#N/A</v>
      </c>
      <c r="BL27" s="4" t="e">
        <f>'Aggregate Nominal'!BL27/'Aggregate PPP'!$B$3</f>
        <v>#N/A</v>
      </c>
      <c r="BM27" s="4" t="e">
        <f>'Aggregate Nominal'!BM27/'Aggregate PPP'!$B$3</f>
        <v>#N/A</v>
      </c>
      <c r="BN27" s="4" t="e">
        <f>'Aggregate Nominal'!BN27/'Aggregate PPP'!$B$3</f>
        <v>#N/A</v>
      </c>
      <c r="BO27" s="4" t="e">
        <f>'Aggregate Nominal'!BO27/'Aggregate PPP'!$B$3</f>
        <v>#N/A</v>
      </c>
      <c r="BP27" s="4" t="e">
        <f>'Aggregate Nominal'!BP27/'Aggregate PPP'!$B$3</f>
        <v>#N/A</v>
      </c>
      <c r="BQ27" s="4" t="e">
        <f>'Aggregate Nominal'!BQ27/'Aggregate PPP'!$B$3</f>
        <v>#N/A</v>
      </c>
      <c r="BR27" s="4" t="e">
        <f>'Aggregate Nominal'!BR27/'Aggregate PPP'!$B$3</f>
        <v>#N/A</v>
      </c>
      <c r="BS27" s="4" t="e">
        <f>'Aggregate Nominal'!BS27/'Aggregate PPP'!$B$3</f>
        <v>#N/A</v>
      </c>
      <c r="BT27" s="4" t="e">
        <f>'Aggregate Nominal'!BT27/'Aggregate PPP'!$B$3</f>
        <v>#N/A</v>
      </c>
      <c r="BU27" s="4" t="e">
        <f>'Aggregate Nominal'!BU27/'Aggregate PPP'!$B$3</f>
        <v>#N/A</v>
      </c>
      <c r="BV27" s="4" t="e">
        <f>'Aggregate Nominal'!BV27/'Aggregate PPP'!$B$3</f>
        <v>#N/A</v>
      </c>
      <c r="BW27" s="4" t="e">
        <f>'Aggregate Nominal'!BW27/'Aggregate PPP'!$B$3</f>
        <v>#N/A</v>
      </c>
      <c r="BX27" s="4" t="e">
        <f>'Aggregate Nominal'!BX27/'Aggregate PPP'!$B$3</f>
        <v>#N/A</v>
      </c>
      <c r="BY27" s="4" t="e">
        <f>'Aggregate Nominal'!BY27/'Aggregate PPP'!$B$3</f>
        <v>#N/A</v>
      </c>
      <c r="BZ27" s="4" t="e">
        <f>'Aggregate Nominal'!BZ27/'Aggregate PPP'!$B$3</f>
        <v>#N/A</v>
      </c>
      <c r="CA27" s="4" t="e">
        <f>'Aggregate Nominal'!CA27/'Aggregate PPP'!$B$3</f>
        <v>#N/A</v>
      </c>
      <c r="CB27" s="4" t="e">
        <f>'Aggregate Nominal'!CB27/'Aggregate PPP'!$B$3</f>
        <v>#N/A</v>
      </c>
      <c r="CC27" s="4" t="e">
        <f>'Aggregate Nominal'!CC27/'Aggregate PPP'!$B$3</f>
        <v>#N/A</v>
      </c>
      <c r="CD27" s="4" t="e">
        <f>'Aggregate Nominal'!CD27/'Aggregate PPP'!$B$3</f>
        <v>#N/A</v>
      </c>
      <c r="CE27" s="4" t="e">
        <f>'Aggregate Nominal'!CE27/'Aggregate PPP'!$B$3</f>
        <v>#N/A</v>
      </c>
      <c r="CF27" s="4" t="e">
        <f>'Aggregate Nominal'!CF27/'Aggregate PPP'!$B$3</f>
        <v>#N/A</v>
      </c>
      <c r="CG27" s="4" t="e">
        <f>'Aggregate Nominal'!CG27/'Aggregate PPP'!$B$3</f>
        <v>#N/A</v>
      </c>
      <c r="CH27" s="4" t="e">
        <f>'Aggregate Nominal'!CH27/'Aggregate PPP'!$B$3</f>
        <v>#N/A</v>
      </c>
      <c r="CI27" s="4" t="e">
        <f>'Aggregate Nominal'!CI27/'Aggregate PPP'!$B$3</f>
        <v>#N/A</v>
      </c>
      <c r="CJ27" s="4" t="e">
        <f>'Aggregate Nominal'!CJ27/'Aggregate PPP'!$B$3</f>
        <v>#N/A</v>
      </c>
      <c r="CK27" s="4" t="e">
        <f>'Aggregate Nominal'!CK27/'Aggregate PPP'!$B$3</f>
        <v>#N/A</v>
      </c>
      <c r="CL27" s="4" t="e">
        <f>'Aggregate Nominal'!CL27/'Aggregate PPP'!$B$3</f>
        <v>#N/A</v>
      </c>
      <c r="CM27" s="4" t="e">
        <f>'Aggregate Nominal'!CM27/'Aggregate PPP'!$B$3</f>
        <v>#N/A</v>
      </c>
      <c r="CN27" s="4" t="e">
        <f>'Aggregate Nominal'!CN27/'Aggregate PPP'!$B$3</f>
        <v>#N/A</v>
      </c>
      <c r="CO27" s="4" t="e">
        <f>'Aggregate Nominal'!CO27/'Aggregate PPP'!$B$3</f>
        <v>#N/A</v>
      </c>
    </row>
    <row r="28" spans="1:93" hidden="1" outlineLevel="4">
      <c r="A28" s="205" t="s">
        <v>396</v>
      </c>
      <c r="B28" s="4" t="e">
        <f>'Aggregate Nominal'!B28/'Aggregate PPP'!$B$3</f>
        <v>#N/A</v>
      </c>
      <c r="C28" s="10" t="e">
        <f>'Aggregate Nominal'!C28/'Aggregate PPP'!$B$3</f>
        <v>#N/A</v>
      </c>
      <c r="D28" s="4" t="e">
        <f>'Aggregate Nominal'!D28/'Aggregate PPP'!$B$3</f>
        <v>#N/A</v>
      </c>
      <c r="E28" s="4" t="e">
        <f>'Aggregate Nominal'!E28/'Aggregate PPP'!$B$3</f>
        <v>#N/A</v>
      </c>
      <c r="F28" s="4" t="e">
        <f>'Aggregate Nominal'!F28/'Aggregate PPP'!$B$3</f>
        <v>#N/A</v>
      </c>
      <c r="G28" s="4" t="e">
        <f>'Aggregate Nominal'!G28/'Aggregate PPP'!$B$3</f>
        <v>#N/A</v>
      </c>
      <c r="H28" s="4" t="e">
        <f>'Aggregate Nominal'!H28/'Aggregate PPP'!$B$3</f>
        <v>#N/A</v>
      </c>
      <c r="I28" s="4" t="e">
        <f>'Aggregate Nominal'!I28/'Aggregate PPP'!$B$3</f>
        <v>#N/A</v>
      </c>
      <c r="J28" s="4" t="e">
        <f>'Aggregate Nominal'!J28/'Aggregate PPP'!$B$3</f>
        <v>#N/A</v>
      </c>
      <c r="K28" s="4" t="e">
        <f>'Aggregate Nominal'!K28/'Aggregate PPP'!$B$3</f>
        <v>#N/A</v>
      </c>
      <c r="L28" s="4" t="e">
        <f>'Aggregate Nominal'!L28/'Aggregate PPP'!$B$3</f>
        <v>#N/A</v>
      </c>
      <c r="M28" s="4" t="e">
        <f>'Aggregate Nominal'!M28/'Aggregate PPP'!$B$3</f>
        <v>#N/A</v>
      </c>
      <c r="N28" s="4" t="e">
        <f>'Aggregate Nominal'!N28/'Aggregate PPP'!$B$3</f>
        <v>#N/A</v>
      </c>
      <c r="O28" s="4" t="e">
        <f>'Aggregate Nominal'!O28/'Aggregate PPP'!$B$3</f>
        <v>#N/A</v>
      </c>
      <c r="P28" s="4" t="e">
        <f>'Aggregate Nominal'!P28/'Aggregate PPP'!$B$3</f>
        <v>#N/A</v>
      </c>
      <c r="Q28" s="4" t="e">
        <f>'Aggregate Nominal'!Q28/'Aggregate PPP'!$B$3</f>
        <v>#N/A</v>
      </c>
      <c r="R28" s="4" t="e">
        <f>'Aggregate Nominal'!R28/'Aggregate PPP'!$B$3</f>
        <v>#N/A</v>
      </c>
      <c r="S28" s="4" t="e">
        <f>'Aggregate Nominal'!S28/'Aggregate PPP'!$B$3</f>
        <v>#N/A</v>
      </c>
      <c r="T28" s="4" t="e">
        <f>'Aggregate Nominal'!T28/'Aggregate PPP'!$B$3</f>
        <v>#N/A</v>
      </c>
      <c r="U28" s="4" t="e">
        <f>'Aggregate Nominal'!U28/'Aggregate PPP'!$B$3</f>
        <v>#N/A</v>
      </c>
      <c r="V28" s="4" t="e">
        <f>'Aggregate Nominal'!V28/'Aggregate PPP'!$B$3</f>
        <v>#N/A</v>
      </c>
      <c r="W28" s="4" t="e">
        <f>'Aggregate Nominal'!W28/'Aggregate PPP'!$B$3</f>
        <v>#N/A</v>
      </c>
      <c r="X28" s="4" t="e">
        <f>'Aggregate Nominal'!X28/'Aggregate PPP'!$B$3</f>
        <v>#N/A</v>
      </c>
      <c r="Y28" s="4" t="e">
        <f>'Aggregate Nominal'!Y28/'Aggregate PPP'!$B$3</f>
        <v>#N/A</v>
      </c>
      <c r="Z28" s="4" t="e">
        <f>'Aggregate Nominal'!Z28/'Aggregate PPP'!$B$3</f>
        <v>#N/A</v>
      </c>
      <c r="AA28" s="4" t="e">
        <f>'Aggregate Nominal'!AA28/'Aggregate PPP'!$B$3</f>
        <v>#N/A</v>
      </c>
      <c r="AB28" s="4" t="e">
        <f>'Aggregate Nominal'!AB28/'Aggregate PPP'!$B$3</f>
        <v>#N/A</v>
      </c>
      <c r="AC28" s="4" t="e">
        <f>'Aggregate Nominal'!AC28/'Aggregate PPP'!$B$3</f>
        <v>#N/A</v>
      </c>
      <c r="AD28" s="4" t="e">
        <f>'Aggregate Nominal'!AD28/'Aggregate PPP'!$B$3</f>
        <v>#N/A</v>
      </c>
      <c r="AE28" s="4" t="e">
        <f>'Aggregate Nominal'!AE28/'Aggregate PPP'!$B$3</f>
        <v>#N/A</v>
      </c>
      <c r="AF28" s="4" t="e">
        <f>'Aggregate Nominal'!AF28/'Aggregate PPP'!$B$3</f>
        <v>#N/A</v>
      </c>
      <c r="AG28" s="4" t="e">
        <f>'Aggregate Nominal'!AG28/'Aggregate PPP'!$B$3</f>
        <v>#N/A</v>
      </c>
      <c r="AH28" s="4" t="e">
        <f>'Aggregate Nominal'!AH28/'Aggregate PPP'!$B$3</f>
        <v>#N/A</v>
      </c>
      <c r="AI28" s="4" t="e">
        <f>'Aggregate Nominal'!AI28/'Aggregate PPP'!$B$3</f>
        <v>#N/A</v>
      </c>
      <c r="AJ28" s="4" t="e">
        <f>'Aggregate Nominal'!AJ28/'Aggregate PPP'!$B$3</f>
        <v>#N/A</v>
      </c>
      <c r="AK28" s="4" t="e">
        <f>'Aggregate Nominal'!AK28/'Aggregate PPP'!$B$3</f>
        <v>#N/A</v>
      </c>
      <c r="AL28" s="4" t="e">
        <f>'Aggregate Nominal'!AL28/'Aggregate PPP'!$B$3</f>
        <v>#N/A</v>
      </c>
      <c r="AM28" s="4" t="e">
        <f>'Aggregate Nominal'!AM28/'Aggregate PPP'!$B$3</f>
        <v>#N/A</v>
      </c>
      <c r="AN28" s="4" t="e">
        <f>'Aggregate Nominal'!AN28/'Aggregate PPP'!$B$3</f>
        <v>#N/A</v>
      </c>
      <c r="AO28" s="4" t="e">
        <f>'Aggregate Nominal'!AO28/'Aggregate PPP'!$B$3</f>
        <v>#N/A</v>
      </c>
      <c r="AP28" s="4" t="e">
        <f>'Aggregate Nominal'!AP28/'Aggregate PPP'!$B$3</f>
        <v>#N/A</v>
      </c>
      <c r="AQ28" s="4" t="e">
        <f>'Aggregate Nominal'!AQ28/'Aggregate PPP'!$B$3</f>
        <v>#N/A</v>
      </c>
      <c r="AR28" s="4" t="e">
        <f>'Aggregate Nominal'!AR28/'Aggregate PPP'!$B$3</f>
        <v>#N/A</v>
      </c>
      <c r="AS28" s="4" t="e">
        <f>'Aggregate Nominal'!AS28/'Aggregate PPP'!$B$3</f>
        <v>#N/A</v>
      </c>
      <c r="AT28" s="4" t="e">
        <f>'Aggregate Nominal'!AT28/'Aggregate PPP'!$B$3</f>
        <v>#N/A</v>
      </c>
      <c r="AU28" s="4" t="e">
        <f>'Aggregate Nominal'!AU28/'Aggregate PPP'!$B$3</f>
        <v>#N/A</v>
      </c>
      <c r="AV28" s="4" t="e">
        <f>'Aggregate Nominal'!AV28/'Aggregate PPP'!$B$3</f>
        <v>#N/A</v>
      </c>
      <c r="AW28" s="4" t="e">
        <f>'Aggregate Nominal'!AW28/'Aggregate PPP'!$B$3</f>
        <v>#N/A</v>
      </c>
      <c r="AX28" s="4" t="e">
        <f>'Aggregate Nominal'!AX28/'Aggregate PPP'!$B$3</f>
        <v>#N/A</v>
      </c>
      <c r="AY28" s="4" t="e">
        <f>'Aggregate Nominal'!AY28/'Aggregate PPP'!$B$3</f>
        <v>#N/A</v>
      </c>
      <c r="AZ28" s="4" t="e">
        <f>'Aggregate Nominal'!AZ28/'Aggregate PPP'!$B$3</f>
        <v>#N/A</v>
      </c>
      <c r="BA28" s="4" t="e">
        <f>'Aggregate Nominal'!BA28/'Aggregate PPP'!$B$3</f>
        <v>#N/A</v>
      </c>
      <c r="BB28" s="4" t="e">
        <f>'Aggregate Nominal'!BB28/'Aggregate PPP'!$B$3</f>
        <v>#N/A</v>
      </c>
      <c r="BC28" s="4" t="e">
        <f>'Aggregate Nominal'!BC28/'Aggregate PPP'!$B$3</f>
        <v>#N/A</v>
      </c>
      <c r="BD28" s="4" t="e">
        <f>'Aggregate Nominal'!BD28/'Aggregate PPP'!$B$3</f>
        <v>#N/A</v>
      </c>
      <c r="BE28" s="4" t="e">
        <f>'Aggregate Nominal'!BE28/'Aggregate PPP'!$B$3</f>
        <v>#N/A</v>
      </c>
      <c r="BF28" s="4" t="e">
        <f>'Aggregate Nominal'!BF28/'Aggregate PPP'!$B$3</f>
        <v>#N/A</v>
      </c>
      <c r="BG28" s="4" t="e">
        <f>'Aggregate Nominal'!BG28/'Aggregate PPP'!$B$3</f>
        <v>#N/A</v>
      </c>
      <c r="BH28" s="4" t="e">
        <f>'Aggregate Nominal'!BH28/'Aggregate PPP'!$B$3</f>
        <v>#N/A</v>
      </c>
      <c r="BI28" s="4" t="e">
        <f>'Aggregate Nominal'!BI28/'Aggregate PPP'!$B$3</f>
        <v>#N/A</v>
      </c>
      <c r="BJ28" s="4" t="e">
        <f>'Aggregate Nominal'!BJ28/'Aggregate PPP'!$B$3</f>
        <v>#N/A</v>
      </c>
      <c r="BK28" s="4" t="e">
        <f>'Aggregate Nominal'!BK28/'Aggregate PPP'!$B$3</f>
        <v>#N/A</v>
      </c>
      <c r="BL28" s="4" t="e">
        <f>'Aggregate Nominal'!BL28/'Aggregate PPP'!$B$3</f>
        <v>#N/A</v>
      </c>
      <c r="BM28" s="4" t="e">
        <f>'Aggregate Nominal'!BM28/'Aggregate PPP'!$B$3</f>
        <v>#N/A</v>
      </c>
      <c r="BN28" s="4" t="e">
        <f>'Aggregate Nominal'!BN28/'Aggregate PPP'!$B$3</f>
        <v>#N/A</v>
      </c>
      <c r="BO28" s="4" t="e">
        <f>'Aggregate Nominal'!BO28/'Aggregate PPP'!$B$3</f>
        <v>#N/A</v>
      </c>
      <c r="BP28" s="4" t="e">
        <f>'Aggregate Nominal'!BP28/'Aggregate PPP'!$B$3</f>
        <v>#N/A</v>
      </c>
      <c r="BQ28" s="4" t="e">
        <f>'Aggregate Nominal'!BQ28/'Aggregate PPP'!$B$3</f>
        <v>#N/A</v>
      </c>
      <c r="BR28" s="4" t="e">
        <f>'Aggregate Nominal'!BR28/'Aggregate PPP'!$B$3</f>
        <v>#N/A</v>
      </c>
      <c r="BS28" s="4" t="e">
        <f>'Aggregate Nominal'!BS28/'Aggregate PPP'!$B$3</f>
        <v>#N/A</v>
      </c>
      <c r="BT28" s="4" t="e">
        <f>'Aggregate Nominal'!BT28/'Aggregate PPP'!$B$3</f>
        <v>#N/A</v>
      </c>
      <c r="BU28" s="4" t="e">
        <f>'Aggregate Nominal'!BU28/'Aggregate PPP'!$B$3</f>
        <v>#N/A</v>
      </c>
      <c r="BV28" s="4" t="e">
        <f>'Aggregate Nominal'!BV28/'Aggregate PPP'!$B$3</f>
        <v>#N/A</v>
      </c>
      <c r="BW28" s="4" t="e">
        <f>'Aggregate Nominal'!BW28/'Aggregate PPP'!$B$3</f>
        <v>#N/A</v>
      </c>
      <c r="BX28" s="4" t="e">
        <f>'Aggregate Nominal'!BX28/'Aggregate PPP'!$B$3</f>
        <v>#N/A</v>
      </c>
      <c r="BY28" s="4" t="e">
        <f>'Aggregate Nominal'!BY28/'Aggregate PPP'!$B$3</f>
        <v>#N/A</v>
      </c>
      <c r="BZ28" s="4" t="e">
        <f>'Aggregate Nominal'!BZ28/'Aggregate PPP'!$B$3</f>
        <v>#N/A</v>
      </c>
      <c r="CA28" s="4" t="e">
        <f>'Aggregate Nominal'!CA28/'Aggregate PPP'!$B$3</f>
        <v>#N/A</v>
      </c>
      <c r="CB28" s="4" t="e">
        <f>'Aggregate Nominal'!CB28/'Aggregate PPP'!$B$3</f>
        <v>#N/A</v>
      </c>
      <c r="CC28" s="4" t="e">
        <f>'Aggregate Nominal'!CC28/'Aggregate PPP'!$B$3</f>
        <v>#N/A</v>
      </c>
      <c r="CD28" s="4" t="e">
        <f>'Aggregate Nominal'!CD28/'Aggregate PPP'!$B$3</f>
        <v>#N/A</v>
      </c>
      <c r="CE28" s="4" t="e">
        <f>'Aggregate Nominal'!CE28/'Aggregate PPP'!$B$3</f>
        <v>#N/A</v>
      </c>
      <c r="CF28" s="4" t="e">
        <f>'Aggregate Nominal'!CF28/'Aggregate PPP'!$B$3</f>
        <v>#N/A</v>
      </c>
      <c r="CG28" s="4" t="e">
        <f>'Aggregate Nominal'!CG28/'Aggregate PPP'!$B$3</f>
        <v>#N/A</v>
      </c>
      <c r="CH28" s="4" t="e">
        <f>'Aggregate Nominal'!CH28/'Aggregate PPP'!$B$3</f>
        <v>#N/A</v>
      </c>
      <c r="CI28" s="4" t="e">
        <f>'Aggregate Nominal'!CI28/'Aggregate PPP'!$B$3</f>
        <v>#N/A</v>
      </c>
      <c r="CJ28" s="4" t="e">
        <f>'Aggregate Nominal'!CJ28/'Aggregate PPP'!$B$3</f>
        <v>#N/A</v>
      </c>
      <c r="CK28" s="4" t="e">
        <f>'Aggregate Nominal'!CK28/'Aggregate PPP'!$B$3</f>
        <v>#N/A</v>
      </c>
      <c r="CL28" s="4" t="e">
        <f>'Aggregate Nominal'!CL28/'Aggregate PPP'!$B$3</f>
        <v>#N/A</v>
      </c>
      <c r="CM28" s="4" t="e">
        <f>'Aggregate Nominal'!CM28/'Aggregate PPP'!$B$3</f>
        <v>#N/A</v>
      </c>
      <c r="CN28" s="4" t="e">
        <f>'Aggregate Nominal'!CN28/'Aggregate PPP'!$B$3</f>
        <v>#N/A</v>
      </c>
      <c r="CO28" s="4" t="e">
        <f>'Aggregate Nominal'!CO28/'Aggregate PPP'!$B$3</f>
        <v>#N/A</v>
      </c>
    </row>
    <row r="29" spans="1:93" hidden="1" outlineLevel="4">
      <c r="A29" s="205" t="s">
        <v>397</v>
      </c>
      <c r="B29" s="4" t="e">
        <f>'Aggregate Nominal'!B29/'Aggregate PPP'!$B$3</f>
        <v>#N/A</v>
      </c>
      <c r="C29" s="10" t="e">
        <f>'Aggregate Nominal'!C29/'Aggregate PPP'!$B$3</f>
        <v>#N/A</v>
      </c>
      <c r="D29" s="4" t="e">
        <f>'Aggregate Nominal'!D29/'Aggregate PPP'!$B$3</f>
        <v>#N/A</v>
      </c>
      <c r="E29" s="4" t="e">
        <f>'Aggregate Nominal'!E29/'Aggregate PPP'!$B$3</f>
        <v>#N/A</v>
      </c>
      <c r="F29" s="4" t="e">
        <f>'Aggregate Nominal'!F29/'Aggregate PPP'!$B$3</f>
        <v>#N/A</v>
      </c>
      <c r="G29" s="4" t="e">
        <f>'Aggregate Nominal'!G29/'Aggregate PPP'!$B$3</f>
        <v>#N/A</v>
      </c>
      <c r="H29" s="4" t="e">
        <f>'Aggregate Nominal'!H29/'Aggregate PPP'!$B$3</f>
        <v>#N/A</v>
      </c>
      <c r="I29" s="4" t="e">
        <f>'Aggregate Nominal'!I29/'Aggregate PPP'!$B$3</f>
        <v>#N/A</v>
      </c>
      <c r="J29" s="4" t="e">
        <f>'Aggregate Nominal'!J29/'Aggregate PPP'!$B$3</f>
        <v>#N/A</v>
      </c>
      <c r="K29" s="4" t="e">
        <f>'Aggregate Nominal'!K29/'Aggregate PPP'!$B$3</f>
        <v>#N/A</v>
      </c>
      <c r="L29" s="4" t="e">
        <f>'Aggregate Nominal'!L29/'Aggregate PPP'!$B$3</f>
        <v>#N/A</v>
      </c>
      <c r="M29" s="4" t="e">
        <f>'Aggregate Nominal'!M29/'Aggregate PPP'!$B$3</f>
        <v>#N/A</v>
      </c>
      <c r="N29" s="4" t="e">
        <f>'Aggregate Nominal'!N29/'Aggregate PPP'!$B$3</f>
        <v>#N/A</v>
      </c>
      <c r="O29" s="4" t="e">
        <f>'Aggregate Nominal'!O29/'Aggregate PPP'!$B$3</f>
        <v>#N/A</v>
      </c>
      <c r="P29" s="4" t="e">
        <f>'Aggregate Nominal'!P29/'Aggregate PPP'!$B$3</f>
        <v>#N/A</v>
      </c>
      <c r="Q29" s="4" t="e">
        <f>'Aggregate Nominal'!Q29/'Aggregate PPP'!$B$3</f>
        <v>#N/A</v>
      </c>
      <c r="R29" s="4" t="e">
        <f>'Aggregate Nominal'!R29/'Aggregate PPP'!$B$3</f>
        <v>#N/A</v>
      </c>
      <c r="S29" s="4" t="e">
        <f>'Aggregate Nominal'!S29/'Aggregate PPP'!$B$3</f>
        <v>#N/A</v>
      </c>
      <c r="T29" s="4" t="e">
        <f>'Aggregate Nominal'!T29/'Aggregate PPP'!$B$3</f>
        <v>#N/A</v>
      </c>
      <c r="U29" s="4" t="e">
        <f>'Aggregate Nominal'!U29/'Aggregate PPP'!$B$3</f>
        <v>#N/A</v>
      </c>
      <c r="V29" s="4" t="e">
        <f>'Aggregate Nominal'!V29/'Aggregate PPP'!$B$3</f>
        <v>#N/A</v>
      </c>
      <c r="W29" s="4" t="e">
        <f>'Aggregate Nominal'!W29/'Aggregate PPP'!$B$3</f>
        <v>#N/A</v>
      </c>
      <c r="X29" s="4" t="e">
        <f>'Aggregate Nominal'!X29/'Aggregate PPP'!$B$3</f>
        <v>#N/A</v>
      </c>
      <c r="Y29" s="4" t="e">
        <f>'Aggregate Nominal'!Y29/'Aggregate PPP'!$B$3</f>
        <v>#N/A</v>
      </c>
      <c r="Z29" s="4" t="e">
        <f>'Aggregate Nominal'!Z29/'Aggregate PPP'!$B$3</f>
        <v>#N/A</v>
      </c>
      <c r="AA29" s="4" t="e">
        <f>'Aggregate Nominal'!AA29/'Aggregate PPP'!$B$3</f>
        <v>#N/A</v>
      </c>
      <c r="AB29" s="4" t="e">
        <f>'Aggregate Nominal'!AB29/'Aggregate PPP'!$B$3</f>
        <v>#N/A</v>
      </c>
      <c r="AC29" s="4" t="e">
        <f>'Aggregate Nominal'!AC29/'Aggregate PPP'!$B$3</f>
        <v>#N/A</v>
      </c>
      <c r="AD29" s="4" t="e">
        <f>'Aggregate Nominal'!AD29/'Aggregate PPP'!$B$3</f>
        <v>#N/A</v>
      </c>
      <c r="AE29" s="4" t="e">
        <f>'Aggregate Nominal'!AE29/'Aggregate PPP'!$B$3</f>
        <v>#N/A</v>
      </c>
      <c r="AF29" s="4" t="e">
        <f>'Aggregate Nominal'!AF29/'Aggregate PPP'!$B$3</f>
        <v>#N/A</v>
      </c>
      <c r="AG29" s="4" t="e">
        <f>'Aggregate Nominal'!AG29/'Aggregate PPP'!$B$3</f>
        <v>#N/A</v>
      </c>
      <c r="AH29" s="4" t="e">
        <f>'Aggregate Nominal'!AH29/'Aggregate PPP'!$B$3</f>
        <v>#N/A</v>
      </c>
      <c r="AI29" s="4" t="e">
        <f>'Aggregate Nominal'!AI29/'Aggregate PPP'!$B$3</f>
        <v>#N/A</v>
      </c>
      <c r="AJ29" s="4" t="e">
        <f>'Aggregate Nominal'!AJ29/'Aggregate PPP'!$B$3</f>
        <v>#N/A</v>
      </c>
      <c r="AK29" s="4" t="e">
        <f>'Aggregate Nominal'!AK29/'Aggregate PPP'!$B$3</f>
        <v>#N/A</v>
      </c>
      <c r="AL29" s="4" t="e">
        <f>'Aggregate Nominal'!AL29/'Aggregate PPP'!$B$3</f>
        <v>#N/A</v>
      </c>
      <c r="AM29" s="4" t="e">
        <f>'Aggregate Nominal'!AM29/'Aggregate PPP'!$B$3</f>
        <v>#N/A</v>
      </c>
      <c r="AN29" s="4" t="e">
        <f>'Aggregate Nominal'!AN29/'Aggregate PPP'!$B$3</f>
        <v>#N/A</v>
      </c>
      <c r="AO29" s="4" t="e">
        <f>'Aggregate Nominal'!AO29/'Aggregate PPP'!$B$3</f>
        <v>#N/A</v>
      </c>
      <c r="AP29" s="4" t="e">
        <f>'Aggregate Nominal'!AP29/'Aggregate PPP'!$B$3</f>
        <v>#N/A</v>
      </c>
      <c r="AQ29" s="4" t="e">
        <f>'Aggregate Nominal'!AQ29/'Aggregate PPP'!$B$3</f>
        <v>#N/A</v>
      </c>
      <c r="AR29" s="4" t="e">
        <f>'Aggregate Nominal'!AR29/'Aggregate PPP'!$B$3</f>
        <v>#N/A</v>
      </c>
      <c r="AS29" s="4" t="e">
        <f>'Aggregate Nominal'!AS29/'Aggregate PPP'!$B$3</f>
        <v>#N/A</v>
      </c>
      <c r="AT29" s="4" t="e">
        <f>'Aggregate Nominal'!AT29/'Aggregate PPP'!$B$3</f>
        <v>#N/A</v>
      </c>
      <c r="AU29" s="4" t="e">
        <f>'Aggregate Nominal'!AU29/'Aggregate PPP'!$B$3</f>
        <v>#N/A</v>
      </c>
      <c r="AV29" s="4" t="e">
        <f>'Aggregate Nominal'!AV29/'Aggregate PPP'!$B$3</f>
        <v>#N/A</v>
      </c>
      <c r="AW29" s="4" t="e">
        <f>'Aggregate Nominal'!AW29/'Aggregate PPP'!$B$3</f>
        <v>#N/A</v>
      </c>
      <c r="AX29" s="4" t="e">
        <f>'Aggregate Nominal'!AX29/'Aggregate PPP'!$B$3</f>
        <v>#N/A</v>
      </c>
      <c r="AY29" s="4" t="e">
        <f>'Aggregate Nominal'!AY29/'Aggregate PPP'!$B$3</f>
        <v>#N/A</v>
      </c>
      <c r="AZ29" s="4" t="e">
        <f>'Aggregate Nominal'!AZ29/'Aggregate PPP'!$B$3</f>
        <v>#N/A</v>
      </c>
      <c r="BA29" s="4" t="e">
        <f>'Aggregate Nominal'!BA29/'Aggregate PPP'!$B$3</f>
        <v>#N/A</v>
      </c>
      <c r="BB29" s="4" t="e">
        <f>'Aggregate Nominal'!BB29/'Aggregate PPP'!$B$3</f>
        <v>#N/A</v>
      </c>
      <c r="BC29" s="4" t="e">
        <f>'Aggregate Nominal'!BC29/'Aggregate PPP'!$B$3</f>
        <v>#N/A</v>
      </c>
      <c r="BD29" s="4" t="e">
        <f>'Aggregate Nominal'!BD29/'Aggregate PPP'!$B$3</f>
        <v>#N/A</v>
      </c>
      <c r="BE29" s="4" t="e">
        <f>'Aggregate Nominal'!BE29/'Aggregate PPP'!$B$3</f>
        <v>#N/A</v>
      </c>
      <c r="BF29" s="4" t="e">
        <f>'Aggregate Nominal'!BF29/'Aggregate PPP'!$B$3</f>
        <v>#N/A</v>
      </c>
      <c r="BG29" s="4" t="e">
        <f>'Aggregate Nominal'!BG29/'Aggregate PPP'!$B$3</f>
        <v>#N/A</v>
      </c>
      <c r="BH29" s="4" t="e">
        <f>'Aggregate Nominal'!BH29/'Aggregate PPP'!$B$3</f>
        <v>#N/A</v>
      </c>
      <c r="BI29" s="4" t="e">
        <f>'Aggregate Nominal'!BI29/'Aggregate PPP'!$B$3</f>
        <v>#N/A</v>
      </c>
      <c r="BJ29" s="4" t="e">
        <f>'Aggregate Nominal'!BJ29/'Aggregate PPP'!$B$3</f>
        <v>#N/A</v>
      </c>
      <c r="BK29" s="4" t="e">
        <f>'Aggregate Nominal'!BK29/'Aggregate PPP'!$B$3</f>
        <v>#N/A</v>
      </c>
      <c r="BL29" s="4" t="e">
        <f>'Aggregate Nominal'!BL29/'Aggregate PPP'!$B$3</f>
        <v>#N/A</v>
      </c>
      <c r="BM29" s="4" t="e">
        <f>'Aggregate Nominal'!BM29/'Aggregate PPP'!$B$3</f>
        <v>#N/A</v>
      </c>
      <c r="BN29" s="4" t="e">
        <f>'Aggregate Nominal'!BN29/'Aggregate PPP'!$B$3</f>
        <v>#N/A</v>
      </c>
      <c r="BO29" s="4" t="e">
        <f>'Aggregate Nominal'!BO29/'Aggregate PPP'!$B$3</f>
        <v>#N/A</v>
      </c>
      <c r="BP29" s="4" t="e">
        <f>'Aggregate Nominal'!BP29/'Aggregate PPP'!$B$3</f>
        <v>#N/A</v>
      </c>
      <c r="BQ29" s="4" t="e">
        <f>'Aggregate Nominal'!BQ29/'Aggregate PPP'!$B$3</f>
        <v>#N/A</v>
      </c>
      <c r="BR29" s="4" t="e">
        <f>'Aggregate Nominal'!BR29/'Aggregate PPP'!$B$3</f>
        <v>#N/A</v>
      </c>
      <c r="BS29" s="4" t="e">
        <f>'Aggregate Nominal'!BS29/'Aggregate PPP'!$B$3</f>
        <v>#N/A</v>
      </c>
      <c r="BT29" s="4" t="e">
        <f>'Aggregate Nominal'!BT29/'Aggregate PPP'!$B$3</f>
        <v>#N/A</v>
      </c>
      <c r="BU29" s="4" t="e">
        <f>'Aggregate Nominal'!BU29/'Aggregate PPP'!$B$3</f>
        <v>#N/A</v>
      </c>
      <c r="BV29" s="4" t="e">
        <f>'Aggregate Nominal'!BV29/'Aggregate PPP'!$B$3</f>
        <v>#N/A</v>
      </c>
      <c r="BW29" s="4" t="e">
        <f>'Aggregate Nominal'!BW29/'Aggregate PPP'!$B$3</f>
        <v>#N/A</v>
      </c>
      <c r="BX29" s="4" t="e">
        <f>'Aggregate Nominal'!BX29/'Aggregate PPP'!$B$3</f>
        <v>#N/A</v>
      </c>
      <c r="BY29" s="4" t="e">
        <f>'Aggregate Nominal'!BY29/'Aggregate PPP'!$B$3</f>
        <v>#N/A</v>
      </c>
      <c r="BZ29" s="4" t="e">
        <f>'Aggregate Nominal'!BZ29/'Aggregate PPP'!$B$3</f>
        <v>#N/A</v>
      </c>
      <c r="CA29" s="4" t="e">
        <f>'Aggregate Nominal'!CA29/'Aggregate PPP'!$B$3</f>
        <v>#N/A</v>
      </c>
      <c r="CB29" s="4" t="e">
        <f>'Aggregate Nominal'!CB29/'Aggregate PPP'!$B$3</f>
        <v>#N/A</v>
      </c>
      <c r="CC29" s="4" t="e">
        <f>'Aggregate Nominal'!CC29/'Aggregate PPP'!$B$3</f>
        <v>#N/A</v>
      </c>
      <c r="CD29" s="4" t="e">
        <f>'Aggregate Nominal'!CD29/'Aggregate PPP'!$B$3</f>
        <v>#N/A</v>
      </c>
      <c r="CE29" s="4" t="e">
        <f>'Aggregate Nominal'!CE29/'Aggregate PPP'!$B$3</f>
        <v>#N/A</v>
      </c>
      <c r="CF29" s="4" t="e">
        <f>'Aggregate Nominal'!CF29/'Aggregate PPP'!$B$3</f>
        <v>#N/A</v>
      </c>
      <c r="CG29" s="4" t="e">
        <f>'Aggregate Nominal'!CG29/'Aggregate PPP'!$B$3</f>
        <v>#N/A</v>
      </c>
      <c r="CH29" s="4" t="e">
        <f>'Aggregate Nominal'!CH29/'Aggregate PPP'!$B$3</f>
        <v>#N/A</v>
      </c>
      <c r="CI29" s="4" t="e">
        <f>'Aggregate Nominal'!CI29/'Aggregate PPP'!$B$3</f>
        <v>#N/A</v>
      </c>
      <c r="CJ29" s="4" t="e">
        <f>'Aggregate Nominal'!CJ29/'Aggregate PPP'!$B$3</f>
        <v>#N/A</v>
      </c>
      <c r="CK29" s="4" t="e">
        <f>'Aggregate Nominal'!CK29/'Aggregate PPP'!$B$3</f>
        <v>#N/A</v>
      </c>
      <c r="CL29" s="4" t="e">
        <f>'Aggregate Nominal'!CL29/'Aggregate PPP'!$B$3</f>
        <v>#N/A</v>
      </c>
      <c r="CM29" s="4" t="e">
        <f>'Aggregate Nominal'!CM29/'Aggregate PPP'!$B$3</f>
        <v>#N/A</v>
      </c>
      <c r="CN29" s="4" t="e">
        <f>'Aggregate Nominal'!CN29/'Aggregate PPP'!$B$3</f>
        <v>#N/A</v>
      </c>
      <c r="CO29" s="4" t="e">
        <f>'Aggregate Nominal'!CO29/'Aggregate PPP'!$B$3</f>
        <v>#N/A</v>
      </c>
    </row>
    <row r="30" spans="1:93" s="36" customFormat="1" hidden="1" outlineLevel="3">
      <c r="A30" s="234" t="s">
        <v>380</v>
      </c>
      <c r="B30" s="4" t="e">
        <f>'Aggregate Nominal'!B30/'Aggregate PPP'!$B$3</f>
        <v>#N/A</v>
      </c>
      <c r="C30" s="10" t="e">
        <f>'Aggregate Nominal'!C30/'Aggregate PPP'!$B$3</f>
        <v>#N/A</v>
      </c>
      <c r="D30" s="4" t="e">
        <f>'Aggregate Nominal'!D30/'Aggregate PPP'!$B$3</f>
        <v>#N/A</v>
      </c>
      <c r="E30" s="4" t="e">
        <f>'Aggregate Nominal'!E30/'Aggregate PPP'!$B$3</f>
        <v>#N/A</v>
      </c>
      <c r="F30" s="4" t="e">
        <f>'Aggregate Nominal'!F30/'Aggregate PPP'!$B$3</f>
        <v>#N/A</v>
      </c>
      <c r="G30" s="4" t="e">
        <f>'Aggregate Nominal'!G30/'Aggregate PPP'!$B$3</f>
        <v>#N/A</v>
      </c>
      <c r="H30" s="4" t="e">
        <f>'Aggregate Nominal'!H30/'Aggregate PPP'!$B$3</f>
        <v>#N/A</v>
      </c>
      <c r="I30" s="4" t="e">
        <f>'Aggregate Nominal'!I30/'Aggregate PPP'!$B$3</f>
        <v>#N/A</v>
      </c>
      <c r="J30" s="4" t="e">
        <f>'Aggregate Nominal'!J30/'Aggregate PPP'!$B$3</f>
        <v>#N/A</v>
      </c>
      <c r="K30" s="4" t="e">
        <f>'Aggregate Nominal'!K30/'Aggregate PPP'!$B$3</f>
        <v>#N/A</v>
      </c>
      <c r="L30" s="4" t="e">
        <f>'Aggregate Nominal'!L30/'Aggregate PPP'!$B$3</f>
        <v>#N/A</v>
      </c>
      <c r="M30" s="4" t="e">
        <f>'Aggregate Nominal'!M30/'Aggregate PPP'!$B$3</f>
        <v>#N/A</v>
      </c>
      <c r="N30" s="4" t="e">
        <f>'Aggregate Nominal'!N30/'Aggregate PPP'!$B$3</f>
        <v>#N/A</v>
      </c>
      <c r="O30" s="4" t="e">
        <f>'Aggregate Nominal'!O30/'Aggregate PPP'!$B$3</f>
        <v>#N/A</v>
      </c>
      <c r="P30" s="4" t="e">
        <f>'Aggregate Nominal'!P30/'Aggregate PPP'!$B$3</f>
        <v>#N/A</v>
      </c>
      <c r="Q30" s="4" t="e">
        <f>'Aggregate Nominal'!Q30/'Aggregate PPP'!$B$3</f>
        <v>#N/A</v>
      </c>
      <c r="R30" s="4" t="e">
        <f>'Aggregate Nominal'!R30/'Aggregate PPP'!$B$3</f>
        <v>#N/A</v>
      </c>
      <c r="S30" s="4" t="e">
        <f>'Aggregate Nominal'!S30/'Aggregate PPP'!$B$3</f>
        <v>#N/A</v>
      </c>
      <c r="T30" s="4" t="e">
        <f>'Aggregate Nominal'!T30/'Aggregate PPP'!$B$3</f>
        <v>#N/A</v>
      </c>
      <c r="U30" s="4" t="e">
        <f>'Aggregate Nominal'!U30/'Aggregate PPP'!$B$3</f>
        <v>#N/A</v>
      </c>
      <c r="V30" s="4" t="e">
        <f>'Aggregate Nominal'!V30/'Aggregate PPP'!$B$3</f>
        <v>#N/A</v>
      </c>
      <c r="W30" s="4" t="e">
        <f>'Aggregate Nominal'!W30/'Aggregate PPP'!$B$3</f>
        <v>#N/A</v>
      </c>
      <c r="X30" s="4" t="e">
        <f>'Aggregate Nominal'!X30/'Aggregate PPP'!$B$3</f>
        <v>#N/A</v>
      </c>
      <c r="Y30" s="4" t="e">
        <f>'Aggregate Nominal'!Y30/'Aggregate PPP'!$B$3</f>
        <v>#N/A</v>
      </c>
      <c r="Z30" s="4" t="e">
        <f>'Aggregate Nominal'!Z30/'Aggregate PPP'!$B$3</f>
        <v>#N/A</v>
      </c>
      <c r="AA30" s="4" t="e">
        <f>'Aggregate Nominal'!AA30/'Aggregate PPP'!$B$3</f>
        <v>#N/A</v>
      </c>
      <c r="AB30" s="4" t="e">
        <f>'Aggregate Nominal'!AB30/'Aggregate PPP'!$B$3</f>
        <v>#N/A</v>
      </c>
      <c r="AC30" s="4" t="e">
        <f>'Aggregate Nominal'!AC30/'Aggregate PPP'!$B$3</f>
        <v>#N/A</v>
      </c>
      <c r="AD30" s="4" t="e">
        <f>'Aggregate Nominal'!AD30/'Aggregate PPP'!$B$3</f>
        <v>#N/A</v>
      </c>
      <c r="AE30" s="4" t="e">
        <f>'Aggregate Nominal'!AE30/'Aggregate PPP'!$B$3</f>
        <v>#N/A</v>
      </c>
      <c r="AF30" s="4" t="e">
        <f>'Aggregate Nominal'!AF30/'Aggregate PPP'!$B$3</f>
        <v>#N/A</v>
      </c>
      <c r="AG30" s="4" t="e">
        <f>'Aggregate Nominal'!AG30/'Aggregate PPP'!$B$3</f>
        <v>#N/A</v>
      </c>
      <c r="AH30" s="4" t="e">
        <f>'Aggregate Nominal'!AH30/'Aggregate PPP'!$B$3</f>
        <v>#N/A</v>
      </c>
      <c r="AI30" s="4" t="e">
        <f>'Aggregate Nominal'!AI30/'Aggregate PPP'!$B$3</f>
        <v>#N/A</v>
      </c>
      <c r="AJ30" s="4" t="e">
        <f>'Aggregate Nominal'!AJ30/'Aggregate PPP'!$B$3</f>
        <v>#N/A</v>
      </c>
      <c r="AK30" s="4" t="e">
        <f>'Aggregate Nominal'!AK30/'Aggregate PPP'!$B$3</f>
        <v>#N/A</v>
      </c>
      <c r="AL30" s="4" t="e">
        <f>'Aggregate Nominal'!AL30/'Aggregate PPP'!$B$3</f>
        <v>#N/A</v>
      </c>
      <c r="AM30" s="4" t="e">
        <f>'Aggregate Nominal'!AM30/'Aggregate PPP'!$B$3</f>
        <v>#N/A</v>
      </c>
      <c r="AN30" s="4" t="e">
        <f>'Aggregate Nominal'!AN30/'Aggregate PPP'!$B$3</f>
        <v>#N/A</v>
      </c>
      <c r="AO30" s="4" t="e">
        <f>'Aggregate Nominal'!AO30/'Aggregate PPP'!$B$3</f>
        <v>#N/A</v>
      </c>
      <c r="AP30" s="4" t="e">
        <f>'Aggregate Nominal'!AP30/'Aggregate PPP'!$B$3</f>
        <v>#N/A</v>
      </c>
      <c r="AQ30" s="4" t="e">
        <f>'Aggregate Nominal'!AQ30/'Aggregate PPP'!$B$3</f>
        <v>#N/A</v>
      </c>
      <c r="AR30" s="4" t="e">
        <f>'Aggregate Nominal'!AR30/'Aggregate PPP'!$B$3</f>
        <v>#N/A</v>
      </c>
      <c r="AS30" s="4" t="e">
        <f>'Aggregate Nominal'!AS30/'Aggregate PPP'!$B$3</f>
        <v>#N/A</v>
      </c>
      <c r="AT30" s="4" t="e">
        <f>'Aggregate Nominal'!AT30/'Aggregate PPP'!$B$3</f>
        <v>#N/A</v>
      </c>
      <c r="AU30" s="4" t="e">
        <f>'Aggregate Nominal'!AU30/'Aggregate PPP'!$B$3</f>
        <v>#N/A</v>
      </c>
      <c r="AV30" s="4" t="e">
        <f>'Aggregate Nominal'!AV30/'Aggregate PPP'!$B$3</f>
        <v>#N/A</v>
      </c>
      <c r="AW30" s="4" t="e">
        <f>'Aggregate Nominal'!AW30/'Aggregate PPP'!$B$3</f>
        <v>#N/A</v>
      </c>
      <c r="AX30" s="4" t="e">
        <f>'Aggregate Nominal'!AX30/'Aggregate PPP'!$B$3</f>
        <v>#N/A</v>
      </c>
      <c r="AY30" s="4" t="e">
        <f>'Aggregate Nominal'!AY30/'Aggregate PPP'!$B$3</f>
        <v>#N/A</v>
      </c>
      <c r="AZ30" s="4" t="e">
        <f>'Aggregate Nominal'!AZ30/'Aggregate PPP'!$B$3</f>
        <v>#N/A</v>
      </c>
      <c r="BA30" s="4" t="e">
        <f>'Aggregate Nominal'!BA30/'Aggregate PPP'!$B$3</f>
        <v>#N/A</v>
      </c>
      <c r="BB30" s="4" t="e">
        <f>'Aggregate Nominal'!BB30/'Aggregate PPP'!$B$3</f>
        <v>#N/A</v>
      </c>
      <c r="BC30" s="4" t="e">
        <f>'Aggregate Nominal'!BC30/'Aggregate PPP'!$B$3</f>
        <v>#N/A</v>
      </c>
      <c r="BD30" s="4" t="e">
        <f>'Aggregate Nominal'!BD30/'Aggregate PPP'!$B$3</f>
        <v>#N/A</v>
      </c>
      <c r="BE30" s="4" t="e">
        <f>'Aggregate Nominal'!BE30/'Aggregate PPP'!$B$3</f>
        <v>#N/A</v>
      </c>
      <c r="BF30" s="4" t="e">
        <f>'Aggregate Nominal'!BF30/'Aggregate PPP'!$B$3</f>
        <v>#N/A</v>
      </c>
      <c r="BG30" s="4" t="e">
        <f>'Aggregate Nominal'!BG30/'Aggregate PPP'!$B$3</f>
        <v>#N/A</v>
      </c>
      <c r="BH30" s="4" t="e">
        <f>'Aggregate Nominal'!BH30/'Aggregate PPP'!$B$3</f>
        <v>#N/A</v>
      </c>
      <c r="BI30" s="4" t="e">
        <f>'Aggregate Nominal'!BI30/'Aggregate PPP'!$B$3</f>
        <v>#N/A</v>
      </c>
      <c r="BJ30" s="4" t="e">
        <f>'Aggregate Nominal'!BJ30/'Aggregate PPP'!$B$3</f>
        <v>#N/A</v>
      </c>
      <c r="BK30" s="4" t="e">
        <f>'Aggregate Nominal'!BK30/'Aggregate PPP'!$B$3</f>
        <v>#N/A</v>
      </c>
      <c r="BL30" s="4" t="e">
        <f>'Aggregate Nominal'!BL30/'Aggregate PPP'!$B$3</f>
        <v>#N/A</v>
      </c>
      <c r="BM30" s="4" t="e">
        <f>'Aggregate Nominal'!BM30/'Aggregate PPP'!$B$3</f>
        <v>#N/A</v>
      </c>
      <c r="BN30" s="4" t="e">
        <f>'Aggregate Nominal'!BN30/'Aggregate PPP'!$B$3</f>
        <v>#N/A</v>
      </c>
      <c r="BO30" s="4" t="e">
        <f>'Aggregate Nominal'!BO30/'Aggregate PPP'!$B$3</f>
        <v>#N/A</v>
      </c>
      <c r="BP30" s="4" t="e">
        <f>'Aggregate Nominal'!BP30/'Aggregate PPP'!$B$3</f>
        <v>#N/A</v>
      </c>
      <c r="BQ30" s="4" t="e">
        <f>'Aggregate Nominal'!BQ30/'Aggregate PPP'!$B$3</f>
        <v>#N/A</v>
      </c>
      <c r="BR30" s="4" t="e">
        <f>'Aggregate Nominal'!BR30/'Aggregate PPP'!$B$3</f>
        <v>#N/A</v>
      </c>
      <c r="BS30" s="4" t="e">
        <f>'Aggregate Nominal'!BS30/'Aggregate PPP'!$B$3</f>
        <v>#N/A</v>
      </c>
      <c r="BT30" s="4" t="e">
        <f>'Aggregate Nominal'!BT30/'Aggregate PPP'!$B$3</f>
        <v>#N/A</v>
      </c>
      <c r="BU30" s="4" t="e">
        <f>'Aggregate Nominal'!BU30/'Aggregate PPP'!$B$3</f>
        <v>#N/A</v>
      </c>
      <c r="BV30" s="4" t="e">
        <f>'Aggregate Nominal'!BV30/'Aggregate PPP'!$B$3</f>
        <v>#N/A</v>
      </c>
      <c r="BW30" s="4" t="e">
        <f>'Aggregate Nominal'!BW30/'Aggregate PPP'!$B$3</f>
        <v>#N/A</v>
      </c>
      <c r="BX30" s="4" t="e">
        <f>'Aggregate Nominal'!BX30/'Aggregate PPP'!$B$3</f>
        <v>#N/A</v>
      </c>
      <c r="BY30" s="4" t="e">
        <f>'Aggregate Nominal'!BY30/'Aggregate PPP'!$B$3</f>
        <v>#N/A</v>
      </c>
      <c r="BZ30" s="4" t="e">
        <f>'Aggregate Nominal'!BZ30/'Aggregate PPP'!$B$3</f>
        <v>#N/A</v>
      </c>
      <c r="CA30" s="4" t="e">
        <f>'Aggregate Nominal'!CA30/'Aggregate PPP'!$B$3</f>
        <v>#N/A</v>
      </c>
      <c r="CB30" s="4" t="e">
        <f>'Aggregate Nominal'!CB30/'Aggregate PPP'!$B$3</f>
        <v>#N/A</v>
      </c>
      <c r="CC30" s="4" t="e">
        <f>'Aggregate Nominal'!CC30/'Aggregate PPP'!$B$3</f>
        <v>#N/A</v>
      </c>
      <c r="CD30" s="4" t="e">
        <f>'Aggregate Nominal'!CD30/'Aggregate PPP'!$B$3</f>
        <v>#N/A</v>
      </c>
      <c r="CE30" s="4" t="e">
        <f>'Aggregate Nominal'!CE30/'Aggregate PPP'!$B$3</f>
        <v>#N/A</v>
      </c>
      <c r="CF30" s="4" t="e">
        <f>'Aggregate Nominal'!CF30/'Aggregate PPP'!$B$3</f>
        <v>#N/A</v>
      </c>
      <c r="CG30" s="4" t="e">
        <f>'Aggregate Nominal'!CG30/'Aggregate PPP'!$B$3</f>
        <v>#N/A</v>
      </c>
      <c r="CH30" s="4" t="e">
        <f>'Aggregate Nominal'!CH30/'Aggregate PPP'!$B$3</f>
        <v>#N/A</v>
      </c>
      <c r="CI30" s="4" t="e">
        <f>'Aggregate Nominal'!CI30/'Aggregate PPP'!$B$3</f>
        <v>#N/A</v>
      </c>
      <c r="CJ30" s="4" t="e">
        <f>'Aggregate Nominal'!CJ30/'Aggregate PPP'!$B$3</f>
        <v>#N/A</v>
      </c>
      <c r="CK30" s="4" t="e">
        <f>'Aggregate Nominal'!CK30/'Aggregate PPP'!$B$3</f>
        <v>#N/A</v>
      </c>
      <c r="CL30" s="4" t="e">
        <f>'Aggregate Nominal'!CL30/'Aggregate PPP'!$B$3</f>
        <v>#N/A</v>
      </c>
      <c r="CM30" s="4" t="e">
        <f>'Aggregate Nominal'!CM30/'Aggregate PPP'!$B$3</f>
        <v>#N/A</v>
      </c>
      <c r="CN30" s="4" t="e">
        <f>'Aggregate Nominal'!CN30/'Aggregate PPP'!$B$3</f>
        <v>#N/A</v>
      </c>
      <c r="CO30" s="4" t="e">
        <f>'Aggregate Nominal'!CO30/'Aggregate PPP'!$B$3</f>
        <v>#N/A</v>
      </c>
    </row>
    <row r="31" spans="1:93" s="36" customFormat="1" hidden="1" outlineLevel="4">
      <c r="A31" s="208" t="s">
        <v>381</v>
      </c>
      <c r="B31" s="4" t="e">
        <f>'Aggregate Nominal'!B31/'Aggregate PPP'!$B$3</f>
        <v>#N/A</v>
      </c>
      <c r="C31" s="10" t="e">
        <f>'Aggregate Nominal'!C31/'Aggregate PPP'!$B$3</f>
        <v>#N/A</v>
      </c>
      <c r="D31" s="4" t="e">
        <f>'Aggregate Nominal'!D31/'Aggregate PPP'!$B$3</f>
        <v>#N/A</v>
      </c>
      <c r="E31" s="4" t="e">
        <f>'Aggregate Nominal'!E31/'Aggregate PPP'!$B$3</f>
        <v>#N/A</v>
      </c>
      <c r="F31" s="4" t="e">
        <f>'Aggregate Nominal'!F31/'Aggregate PPP'!$B$3</f>
        <v>#N/A</v>
      </c>
      <c r="G31" s="4" t="e">
        <f>'Aggregate Nominal'!G31/'Aggregate PPP'!$B$3</f>
        <v>#N/A</v>
      </c>
      <c r="H31" s="4" t="e">
        <f>'Aggregate Nominal'!H31/'Aggregate PPP'!$B$3</f>
        <v>#N/A</v>
      </c>
      <c r="I31" s="4" t="e">
        <f>'Aggregate Nominal'!I31/'Aggregate PPP'!$B$3</f>
        <v>#N/A</v>
      </c>
      <c r="J31" s="4" t="e">
        <f>'Aggregate Nominal'!J31/'Aggregate PPP'!$B$3</f>
        <v>#N/A</v>
      </c>
      <c r="K31" s="4" t="e">
        <f>'Aggregate Nominal'!K31/'Aggregate PPP'!$B$3</f>
        <v>#N/A</v>
      </c>
      <c r="L31" s="4" t="e">
        <f>'Aggregate Nominal'!L31/'Aggregate PPP'!$B$3</f>
        <v>#N/A</v>
      </c>
      <c r="M31" s="4" t="e">
        <f>'Aggregate Nominal'!M31/'Aggregate PPP'!$B$3</f>
        <v>#N/A</v>
      </c>
      <c r="N31" s="4" t="e">
        <f>'Aggregate Nominal'!N31/'Aggregate PPP'!$B$3</f>
        <v>#N/A</v>
      </c>
      <c r="O31" s="4" t="e">
        <f>'Aggregate Nominal'!O31/'Aggregate PPP'!$B$3</f>
        <v>#N/A</v>
      </c>
      <c r="P31" s="4" t="e">
        <f>'Aggregate Nominal'!P31/'Aggregate PPP'!$B$3</f>
        <v>#N/A</v>
      </c>
      <c r="Q31" s="4" t="e">
        <f>'Aggregate Nominal'!Q31/'Aggregate PPP'!$B$3</f>
        <v>#N/A</v>
      </c>
      <c r="R31" s="4" t="e">
        <f>'Aggregate Nominal'!R31/'Aggregate PPP'!$B$3</f>
        <v>#N/A</v>
      </c>
      <c r="S31" s="4" t="e">
        <f>'Aggregate Nominal'!S31/'Aggregate PPP'!$B$3</f>
        <v>#N/A</v>
      </c>
      <c r="T31" s="4" t="e">
        <f>'Aggregate Nominal'!T31/'Aggregate PPP'!$B$3</f>
        <v>#N/A</v>
      </c>
      <c r="U31" s="4" t="e">
        <f>'Aggregate Nominal'!U31/'Aggregate PPP'!$B$3</f>
        <v>#N/A</v>
      </c>
      <c r="V31" s="4" t="e">
        <f>'Aggregate Nominal'!V31/'Aggregate PPP'!$B$3</f>
        <v>#N/A</v>
      </c>
      <c r="W31" s="4" t="e">
        <f>'Aggregate Nominal'!W31/'Aggregate PPP'!$B$3</f>
        <v>#N/A</v>
      </c>
      <c r="X31" s="4" t="e">
        <f>'Aggregate Nominal'!X31/'Aggregate PPP'!$B$3</f>
        <v>#N/A</v>
      </c>
      <c r="Y31" s="4" t="e">
        <f>'Aggregate Nominal'!Y31/'Aggregate PPP'!$B$3</f>
        <v>#N/A</v>
      </c>
      <c r="Z31" s="4" t="e">
        <f>'Aggregate Nominal'!Z31/'Aggregate PPP'!$B$3</f>
        <v>#N/A</v>
      </c>
      <c r="AA31" s="4" t="e">
        <f>'Aggregate Nominal'!AA31/'Aggregate PPP'!$B$3</f>
        <v>#N/A</v>
      </c>
      <c r="AB31" s="4" t="e">
        <f>'Aggregate Nominal'!AB31/'Aggregate PPP'!$B$3</f>
        <v>#N/A</v>
      </c>
      <c r="AC31" s="4" t="e">
        <f>'Aggregate Nominal'!AC31/'Aggregate PPP'!$B$3</f>
        <v>#N/A</v>
      </c>
      <c r="AD31" s="4" t="e">
        <f>'Aggregate Nominal'!AD31/'Aggregate PPP'!$B$3</f>
        <v>#N/A</v>
      </c>
      <c r="AE31" s="4" t="e">
        <f>'Aggregate Nominal'!AE31/'Aggregate PPP'!$B$3</f>
        <v>#N/A</v>
      </c>
      <c r="AF31" s="4" t="e">
        <f>'Aggregate Nominal'!AF31/'Aggregate PPP'!$B$3</f>
        <v>#N/A</v>
      </c>
      <c r="AG31" s="4" t="e">
        <f>'Aggregate Nominal'!AG31/'Aggregate PPP'!$B$3</f>
        <v>#N/A</v>
      </c>
      <c r="AH31" s="4" t="e">
        <f>'Aggregate Nominal'!AH31/'Aggregate PPP'!$B$3</f>
        <v>#N/A</v>
      </c>
      <c r="AI31" s="4" t="e">
        <f>'Aggregate Nominal'!AI31/'Aggregate PPP'!$B$3</f>
        <v>#N/A</v>
      </c>
      <c r="AJ31" s="4" t="e">
        <f>'Aggregate Nominal'!AJ31/'Aggregate PPP'!$B$3</f>
        <v>#N/A</v>
      </c>
      <c r="AK31" s="4" t="e">
        <f>'Aggregate Nominal'!AK31/'Aggregate PPP'!$B$3</f>
        <v>#N/A</v>
      </c>
      <c r="AL31" s="4" t="e">
        <f>'Aggregate Nominal'!AL31/'Aggregate PPP'!$B$3</f>
        <v>#N/A</v>
      </c>
      <c r="AM31" s="4" t="e">
        <f>'Aggregate Nominal'!AM31/'Aggregate PPP'!$B$3</f>
        <v>#N/A</v>
      </c>
      <c r="AN31" s="4" t="e">
        <f>'Aggregate Nominal'!AN31/'Aggregate PPP'!$B$3</f>
        <v>#N/A</v>
      </c>
      <c r="AO31" s="4" t="e">
        <f>'Aggregate Nominal'!AO31/'Aggregate PPP'!$B$3</f>
        <v>#N/A</v>
      </c>
      <c r="AP31" s="4" t="e">
        <f>'Aggregate Nominal'!AP31/'Aggregate PPP'!$B$3</f>
        <v>#N/A</v>
      </c>
      <c r="AQ31" s="4" t="e">
        <f>'Aggregate Nominal'!AQ31/'Aggregate PPP'!$B$3</f>
        <v>#N/A</v>
      </c>
      <c r="AR31" s="4" t="e">
        <f>'Aggregate Nominal'!AR31/'Aggregate PPP'!$B$3</f>
        <v>#N/A</v>
      </c>
      <c r="AS31" s="4" t="e">
        <f>'Aggregate Nominal'!AS31/'Aggregate PPP'!$B$3</f>
        <v>#N/A</v>
      </c>
      <c r="AT31" s="4" t="e">
        <f>'Aggregate Nominal'!AT31/'Aggregate PPP'!$B$3</f>
        <v>#N/A</v>
      </c>
      <c r="AU31" s="4" t="e">
        <f>'Aggregate Nominal'!AU31/'Aggregate PPP'!$B$3</f>
        <v>#N/A</v>
      </c>
      <c r="AV31" s="4" t="e">
        <f>'Aggregate Nominal'!AV31/'Aggregate PPP'!$B$3</f>
        <v>#N/A</v>
      </c>
      <c r="AW31" s="4" t="e">
        <f>'Aggregate Nominal'!AW31/'Aggregate PPP'!$B$3</f>
        <v>#N/A</v>
      </c>
      <c r="AX31" s="4" t="e">
        <f>'Aggregate Nominal'!AX31/'Aggregate PPP'!$B$3</f>
        <v>#N/A</v>
      </c>
      <c r="AY31" s="4" t="e">
        <f>'Aggregate Nominal'!AY31/'Aggregate PPP'!$B$3</f>
        <v>#N/A</v>
      </c>
      <c r="AZ31" s="4" t="e">
        <f>'Aggregate Nominal'!AZ31/'Aggregate PPP'!$B$3</f>
        <v>#N/A</v>
      </c>
      <c r="BA31" s="4" t="e">
        <f>'Aggregate Nominal'!BA31/'Aggregate PPP'!$B$3</f>
        <v>#N/A</v>
      </c>
      <c r="BB31" s="4" t="e">
        <f>'Aggregate Nominal'!BB31/'Aggregate PPP'!$B$3</f>
        <v>#N/A</v>
      </c>
      <c r="BC31" s="4" t="e">
        <f>'Aggregate Nominal'!BC31/'Aggregate PPP'!$B$3</f>
        <v>#N/A</v>
      </c>
      <c r="BD31" s="4" t="e">
        <f>'Aggregate Nominal'!BD31/'Aggregate PPP'!$B$3</f>
        <v>#N/A</v>
      </c>
      <c r="BE31" s="4" t="e">
        <f>'Aggregate Nominal'!BE31/'Aggregate PPP'!$B$3</f>
        <v>#N/A</v>
      </c>
      <c r="BF31" s="4" t="e">
        <f>'Aggregate Nominal'!BF31/'Aggregate PPP'!$B$3</f>
        <v>#N/A</v>
      </c>
      <c r="BG31" s="4" t="e">
        <f>'Aggregate Nominal'!BG31/'Aggregate PPP'!$B$3</f>
        <v>#N/A</v>
      </c>
      <c r="BH31" s="4" t="e">
        <f>'Aggregate Nominal'!BH31/'Aggregate PPP'!$B$3</f>
        <v>#N/A</v>
      </c>
      <c r="BI31" s="4" t="e">
        <f>'Aggregate Nominal'!BI31/'Aggregate PPP'!$B$3</f>
        <v>#N/A</v>
      </c>
      <c r="BJ31" s="4" t="e">
        <f>'Aggregate Nominal'!BJ31/'Aggregate PPP'!$B$3</f>
        <v>#N/A</v>
      </c>
      <c r="BK31" s="4" t="e">
        <f>'Aggregate Nominal'!BK31/'Aggregate PPP'!$B$3</f>
        <v>#N/A</v>
      </c>
      <c r="BL31" s="4" t="e">
        <f>'Aggregate Nominal'!BL31/'Aggregate PPP'!$B$3</f>
        <v>#N/A</v>
      </c>
      <c r="BM31" s="4" t="e">
        <f>'Aggregate Nominal'!BM31/'Aggregate PPP'!$B$3</f>
        <v>#N/A</v>
      </c>
      <c r="BN31" s="4" t="e">
        <f>'Aggregate Nominal'!BN31/'Aggregate PPP'!$B$3</f>
        <v>#N/A</v>
      </c>
      <c r="BO31" s="4" t="e">
        <f>'Aggregate Nominal'!BO31/'Aggregate PPP'!$B$3</f>
        <v>#N/A</v>
      </c>
      <c r="BP31" s="4" t="e">
        <f>'Aggregate Nominal'!BP31/'Aggregate PPP'!$B$3</f>
        <v>#N/A</v>
      </c>
      <c r="BQ31" s="4" t="e">
        <f>'Aggregate Nominal'!BQ31/'Aggregate PPP'!$B$3</f>
        <v>#N/A</v>
      </c>
      <c r="BR31" s="4" t="e">
        <f>'Aggregate Nominal'!BR31/'Aggregate PPP'!$B$3</f>
        <v>#N/A</v>
      </c>
      <c r="BS31" s="4" t="e">
        <f>'Aggregate Nominal'!BS31/'Aggregate PPP'!$B$3</f>
        <v>#N/A</v>
      </c>
      <c r="BT31" s="4" t="e">
        <f>'Aggregate Nominal'!BT31/'Aggregate PPP'!$B$3</f>
        <v>#N/A</v>
      </c>
      <c r="BU31" s="4" t="e">
        <f>'Aggregate Nominal'!BU31/'Aggregate PPP'!$B$3</f>
        <v>#N/A</v>
      </c>
      <c r="BV31" s="4" t="e">
        <f>'Aggregate Nominal'!BV31/'Aggregate PPP'!$B$3</f>
        <v>#N/A</v>
      </c>
      <c r="BW31" s="4" t="e">
        <f>'Aggregate Nominal'!BW31/'Aggregate PPP'!$B$3</f>
        <v>#N/A</v>
      </c>
      <c r="BX31" s="4" t="e">
        <f>'Aggregate Nominal'!BX31/'Aggregate PPP'!$B$3</f>
        <v>#N/A</v>
      </c>
      <c r="BY31" s="4" t="e">
        <f>'Aggregate Nominal'!BY31/'Aggregate PPP'!$B$3</f>
        <v>#N/A</v>
      </c>
      <c r="BZ31" s="4" t="e">
        <f>'Aggregate Nominal'!BZ31/'Aggregate PPP'!$B$3</f>
        <v>#N/A</v>
      </c>
      <c r="CA31" s="4" t="e">
        <f>'Aggregate Nominal'!CA31/'Aggregate PPP'!$B$3</f>
        <v>#N/A</v>
      </c>
      <c r="CB31" s="4" t="e">
        <f>'Aggregate Nominal'!CB31/'Aggregate PPP'!$B$3</f>
        <v>#N/A</v>
      </c>
      <c r="CC31" s="4" t="e">
        <f>'Aggregate Nominal'!CC31/'Aggregate PPP'!$B$3</f>
        <v>#N/A</v>
      </c>
      <c r="CD31" s="4" t="e">
        <f>'Aggregate Nominal'!CD31/'Aggregate PPP'!$B$3</f>
        <v>#N/A</v>
      </c>
      <c r="CE31" s="4" t="e">
        <f>'Aggregate Nominal'!CE31/'Aggregate PPP'!$B$3</f>
        <v>#N/A</v>
      </c>
      <c r="CF31" s="4" t="e">
        <f>'Aggregate Nominal'!CF31/'Aggregate PPP'!$B$3</f>
        <v>#N/A</v>
      </c>
      <c r="CG31" s="4" t="e">
        <f>'Aggregate Nominal'!CG31/'Aggregate PPP'!$B$3</f>
        <v>#N/A</v>
      </c>
      <c r="CH31" s="4" t="e">
        <f>'Aggregate Nominal'!CH31/'Aggregate PPP'!$B$3</f>
        <v>#N/A</v>
      </c>
      <c r="CI31" s="4" t="e">
        <f>'Aggregate Nominal'!CI31/'Aggregate PPP'!$B$3</f>
        <v>#N/A</v>
      </c>
      <c r="CJ31" s="4" t="e">
        <f>'Aggregate Nominal'!CJ31/'Aggregate PPP'!$B$3</f>
        <v>#N/A</v>
      </c>
      <c r="CK31" s="4" t="e">
        <f>'Aggregate Nominal'!CK31/'Aggregate PPP'!$B$3</f>
        <v>#N/A</v>
      </c>
      <c r="CL31" s="4" t="e">
        <f>'Aggregate Nominal'!CL31/'Aggregate PPP'!$B$3</f>
        <v>#N/A</v>
      </c>
      <c r="CM31" s="4" t="e">
        <f>'Aggregate Nominal'!CM31/'Aggregate PPP'!$B$3</f>
        <v>#N/A</v>
      </c>
      <c r="CN31" s="4" t="e">
        <f>'Aggregate Nominal'!CN31/'Aggregate PPP'!$B$3</f>
        <v>#N/A</v>
      </c>
      <c r="CO31" s="4" t="e">
        <f>'Aggregate Nominal'!CO31/'Aggregate PPP'!$B$3</f>
        <v>#N/A</v>
      </c>
    </row>
    <row r="32" spans="1:93" s="36" customFormat="1" hidden="1" outlineLevel="4">
      <c r="A32" s="208" t="s">
        <v>382</v>
      </c>
      <c r="B32" s="4" t="e">
        <f>'Aggregate Nominal'!B32/'Aggregate PPP'!$B$3</f>
        <v>#N/A</v>
      </c>
      <c r="C32" s="10" t="e">
        <f>'Aggregate Nominal'!C32/'Aggregate PPP'!$B$3</f>
        <v>#N/A</v>
      </c>
      <c r="D32" s="4" t="e">
        <f>'Aggregate Nominal'!D32/'Aggregate PPP'!$B$3</f>
        <v>#N/A</v>
      </c>
      <c r="E32" s="4" t="e">
        <f>'Aggregate Nominal'!E32/'Aggregate PPP'!$B$3</f>
        <v>#N/A</v>
      </c>
      <c r="F32" s="4" t="e">
        <f>'Aggregate Nominal'!F32/'Aggregate PPP'!$B$3</f>
        <v>#N/A</v>
      </c>
      <c r="G32" s="4" t="e">
        <f>'Aggregate Nominal'!G32/'Aggregate PPP'!$B$3</f>
        <v>#N/A</v>
      </c>
      <c r="H32" s="4" t="e">
        <f>'Aggregate Nominal'!H32/'Aggregate PPP'!$B$3</f>
        <v>#N/A</v>
      </c>
      <c r="I32" s="4" t="e">
        <f>'Aggregate Nominal'!I32/'Aggregate PPP'!$B$3</f>
        <v>#N/A</v>
      </c>
      <c r="J32" s="4" t="e">
        <f>'Aggregate Nominal'!J32/'Aggregate PPP'!$B$3</f>
        <v>#N/A</v>
      </c>
      <c r="K32" s="4" t="e">
        <f>'Aggregate Nominal'!K32/'Aggregate PPP'!$B$3</f>
        <v>#N/A</v>
      </c>
      <c r="L32" s="4" t="e">
        <f>'Aggregate Nominal'!L32/'Aggregate PPP'!$B$3</f>
        <v>#N/A</v>
      </c>
      <c r="M32" s="4" t="e">
        <f>'Aggregate Nominal'!M32/'Aggregate PPP'!$B$3</f>
        <v>#N/A</v>
      </c>
      <c r="N32" s="4" t="e">
        <f>'Aggregate Nominal'!N32/'Aggregate PPP'!$B$3</f>
        <v>#N/A</v>
      </c>
      <c r="O32" s="4" t="e">
        <f>'Aggregate Nominal'!O32/'Aggregate PPP'!$B$3</f>
        <v>#N/A</v>
      </c>
      <c r="P32" s="4" t="e">
        <f>'Aggregate Nominal'!P32/'Aggregate PPP'!$B$3</f>
        <v>#N/A</v>
      </c>
      <c r="Q32" s="4" t="e">
        <f>'Aggregate Nominal'!Q32/'Aggregate PPP'!$B$3</f>
        <v>#N/A</v>
      </c>
      <c r="R32" s="4" t="e">
        <f>'Aggregate Nominal'!R32/'Aggregate PPP'!$B$3</f>
        <v>#N/A</v>
      </c>
      <c r="S32" s="4" t="e">
        <f>'Aggregate Nominal'!S32/'Aggregate PPP'!$B$3</f>
        <v>#N/A</v>
      </c>
      <c r="T32" s="4" t="e">
        <f>'Aggregate Nominal'!T32/'Aggregate PPP'!$B$3</f>
        <v>#N/A</v>
      </c>
      <c r="U32" s="4" t="e">
        <f>'Aggregate Nominal'!U32/'Aggregate PPP'!$B$3</f>
        <v>#N/A</v>
      </c>
      <c r="V32" s="4" t="e">
        <f>'Aggregate Nominal'!V32/'Aggregate PPP'!$B$3</f>
        <v>#N/A</v>
      </c>
      <c r="W32" s="4" t="e">
        <f>'Aggregate Nominal'!W32/'Aggregate PPP'!$B$3</f>
        <v>#N/A</v>
      </c>
      <c r="X32" s="4" t="e">
        <f>'Aggregate Nominal'!X32/'Aggregate PPP'!$B$3</f>
        <v>#N/A</v>
      </c>
      <c r="Y32" s="4" t="e">
        <f>'Aggregate Nominal'!Y32/'Aggregate PPP'!$B$3</f>
        <v>#N/A</v>
      </c>
      <c r="Z32" s="4" t="e">
        <f>'Aggregate Nominal'!Z32/'Aggregate PPP'!$B$3</f>
        <v>#N/A</v>
      </c>
      <c r="AA32" s="4" t="e">
        <f>'Aggregate Nominal'!AA32/'Aggregate PPP'!$B$3</f>
        <v>#N/A</v>
      </c>
      <c r="AB32" s="4" t="e">
        <f>'Aggregate Nominal'!AB32/'Aggregate PPP'!$B$3</f>
        <v>#N/A</v>
      </c>
      <c r="AC32" s="4" t="e">
        <f>'Aggregate Nominal'!AC32/'Aggregate PPP'!$B$3</f>
        <v>#N/A</v>
      </c>
      <c r="AD32" s="4" t="e">
        <f>'Aggregate Nominal'!AD32/'Aggregate PPP'!$B$3</f>
        <v>#N/A</v>
      </c>
      <c r="AE32" s="4" t="e">
        <f>'Aggregate Nominal'!AE32/'Aggregate PPP'!$B$3</f>
        <v>#N/A</v>
      </c>
      <c r="AF32" s="4" t="e">
        <f>'Aggregate Nominal'!AF32/'Aggregate PPP'!$B$3</f>
        <v>#N/A</v>
      </c>
      <c r="AG32" s="4" t="e">
        <f>'Aggregate Nominal'!AG32/'Aggregate PPP'!$B$3</f>
        <v>#N/A</v>
      </c>
      <c r="AH32" s="4" t="e">
        <f>'Aggregate Nominal'!AH32/'Aggregate PPP'!$B$3</f>
        <v>#N/A</v>
      </c>
      <c r="AI32" s="4" t="e">
        <f>'Aggregate Nominal'!AI32/'Aggregate PPP'!$B$3</f>
        <v>#N/A</v>
      </c>
      <c r="AJ32" s="4" t="e">
        <f>'Aggregate Nominal'!AJ32/'Aggregate PPP'!$B$3</f>
        <v>#N/A</v>
      </c>
      <c r="AK32" s="4" t="e">
        <f>'Aggregate Nominal'!AK32/'Aggregate PPP'!$B$3</f>
        <v>#N/A</v>
      </c>
      <c r="AL32" s="4" t="e">
        <f>'Aggregate Nominal'!AL32/'Aggregate PPP'!$B$3</f>
        <v>#N/A</v>
      </c>
      <c r="AM32" s="4" t="e">
        <f>'Aggregate Nominal'!AM32/'Aggregate PPP'!$B$3</f>
        <v>#N/A</v>
      </c>
      <c r="AN32" s="4" t="e">
        <f>'Aggregate Nominal'!AN32/'Aggregate PPP'!$B$3</f>
        <v>#N/A</v>
      </c>
      <c r="AO32" s="4" t="e">
        <f>'Aggregate Nominal'!AO32/'Aggregate PPP'!$B$3</f>
        <v>#N/A</v>
      </c>
      <c r="AP32" s="4" t="e">
        <f>'Aggregate Nominal'!AP32/'Aggregate PPP'!$B$3</f>
        <v>#N/A</v>
      </c>
      <c r="AQ32" s="4" t="e">
        <f>'Aggregate Nominal'!AQ32/'Aggregate PPP'!$B$3</f>
        <v>#N/A</v>
      </c>
      <c r="AR32" s="4" t="e">
        <f>'Aggregate Nominal'!AR32/'Aggregate PPP'!$B$3</f>
        <v>#N/A</v>
      </c>
      <c r="AS32" s="4" t="e">
        <f>'Aggregate Nominal'!AS32/'Aggregate PPP'!$B$3</f>
        <v>#N/A</v>
      </c>
      <c r="AT32" s="4" t="e">
        <f>'Aggregate Nominal'!AT32/'Aggregate PPP'!$B$3</f>
        <v>#N/A</v>
      </c>
      <c r="AU32" s="4" t="e">
        <f>'Aggregate Nominal'!AU32/'Aggregate PPP'!$B$3</f>
        <v>#N/A</v>
      </c>
      <c r="AV32" s="4" t="e">
        <f>'Aggregate Nominal'!AV32/'Aggregate PPP'!$B$3</f>
        <v>#N/A</v>
      </c>
      <c r="AW32" s="4" t="e">
        <f>'Aggregate Nominal'!AW32/'Aggregate PPP'!$B$3</f>
        <v>#N/A</v>
      </c>
      <c r="AX32" s="4" t="e">
        <f>'Aggregate Nominal'!AX32/'Aggregate PPP'!$B$3</f>
        <v>#N/A</v>
      </c>
      <c r="AY32" s="4" t="e">
        <f>'Aggregate Nominal'!AY32/'Aggregate PPP'!$B$3</f>
        <v>#N/A</v>
      </c>
      <c r="AZ32" s="4" t="e">
        <f>'Aggregate Nominal'!AZ32/'Aggregate PPP'!$B$3</f>
        <v>#N/A</v>
      </c>
      <c r="BA32" s="4" t="e">
        <f>'Aggregate Nominal'!BA32/'Aggregate PPP'!$B$3</f>
        <v>#N/A</v>
      </c>
      <c r="BB32" s="4" t="e">
        <f>'Aggregate Nominal'!BB32/'Aggregate PPP'!$B$3</f>
        <v>#N/A</v>
      </c>
      <c r="BC32" s="4" t="e">
        <f>'Aggregate Nominal'!BC32/'Aggregate PPP'!$B$3</f>
        <v>#N/A</v>
      </c>
      <c r="BD32" s="4" t="e">
        <f>'Aggregate Nominal'!BD32/'Aggregate PPP'!$B$3</f>
        <v>#N/A</v>
      </c>
      <c r="BE32" s="4" t="e">
        <f>'Aggregate Nominal'!BE32/'Aggregate PPP'!$B$3</f>
        <v>#N/A</v>
      </c>
      <c r="BF32" s="4" t="e">
        <f>'Aggregate Nominal'!BF32/'Aggregate PPP'!$B$3</f>
        <v>#N/A</v>
      </c>
      <c r="BG32" s="4" t="e">
        <f>'Aggregate Nominal'!BG32/'Aggregate PPP'!$B$3</f>
        <v>#N/A</v>
      </c>
      <c r="BH32" s="4" t="e">
        <f>'Aggregate Nominal'!BH32/'Aggregate PPP'!$B$3</f>
        <v>#N/A</v>
      </c>
      <c r="BI32" s="4" t="e">
        <f>'Aggregate Nominal'!BI32/'Aggregate PPP'!$B$3</f>
        <v>#N/A</v>
      </c>
      <c r="BJ32" s="4" t="e">
        <f>'Aggregate Nominal'!BJ32/'Aggregate PPP'!$B$3</f>
        <v>#N/A</v>
      </c>
      <c r="BK32" s="4" t="e">
        <f>'Aggregate Nominal'!BK32/'Aggregate PPP'!$B$3</f>
        <v>#N/A</v>
      </c>
      <c r="BL32" s="4" t="e">
        <f>'Aggregate Nominal'!BL32/'Aggregate PPP'!$B$3</f>
        <v>#N/A</v>
      </c>
      <c r="BM32" s="4" t="e">
        <f>'Aggregate Nominal'!BM32/'Aggregate PPP'!$B$3</f>
        <v>#N/A</v>
      </c>
      <c r="BN32" s="4" t="e">
        <f>'Aggregate Nominal'!BN32/'Aggregate PPP'!$B$3</f>
        <v>#N/A</v>
      </c>
      <c r="BO32" s="4" t="e">
        <f>'Aggregate Nominal'!BO32/'Aggregate PPP'!$B$3</f>
        <v>#N/A</v>
      </c>
      <c r="BP32" s="4" t="e">
        <f>'Aggregate Nominal'!BP32/'Aggregate PPP'!$B$3</f>
        <v>#N/A</v>
      </c>
      <c r="BQ32" s="4" t="e">
        <f>'Aggregate Nominal'!BQ32/'Aggregate PPP'!$B$3</f>
        <v>#N/A</v>
      </c>
      <c r="BR32" s="4" t="e">
        <f>'Aggregate Nominal'!BR32/'Aggregate PPP'!$B$3</f>
        <v>#N/A</v>
      </c>
      <c r="BS32" s="4" t="e">
        <f>'Aggregate Nominal'!BS32/'Aggregate PPP'!$B$3</f>
        <v>#N/A</v>
      </c>
      <c r="BT32" s="4" t="e">
        <f>'Aggregate Nominal'!BT32/'Aggregate PPP'!$B$3</f>
        <v>#N/A</v>
      </c>
      <c r="BU32" s="4" t="e">
        <f>'Aggregate Nominal'!BU32/'Aggregate PPP'!$B$3</f>
        <v>#N/A</v>
      </c>
      <c r="BV32" s="4" t="e">
        <f>'Aggregate Nominal'!BV32/'Aggregate PPP'!$B$3</f>
        <v>#N/A</v>
      </c>
      <c r="BW32" s="4" t="e">
        <f>'Aggregate Nominal'!BW32/'Aggregate PPP'!$B$3</f>
        <v>#N/A</v>
      </c>
      <c r="BX32" s="4" t="e">
        <f>'Aggregate Nominal'!BX32/'Aggregate PPP'!$B$3</f>
        <v>#N/A</v>
      </c>
      <c r="BY32" s="4" t="e">
        <f>'Aggregate Nominal'!BY32/'Aggregate PPP'!$B$3</f>
        <v>#N/A</v>
      </c>
      <c r="BZ32" s="4" t="e">
        <f>'Aggregate Nominal'!BZ32/'Aggregate PPP'!$B$3</f>
        <v>#N/A</v>
      </c>
      <c r="CA32" s="4" t="e">
        <f>'Aggregate Nominal'!CA32/'Aggregate PPP'!$B$3</f>
        <v>#N/A</v>
      </c>
      <c r="CB32" s="4" t="e">
        <f>'Aggregate Nominal'!CB32/'Aggregate PPP'!$B$3</f>
        <v>#N/A</v>
      </c>
      <c r="CC32" s="4" t="e">
        <f>'Aggregate Nominal'!CC32/'Aggregate PPP'!$B$3</f>
        <v>#N/A</v>
      </c>
      <c r="CD32" s="4" t="e">
        <f>'Aggregate Nominal'!CD32/'Aggregate PPP'!$B$3</f>
        <v>#N/A</v>
      </c>
      <c r="CE32" s="4" t="e">
        <f>'Aggregate Nominal'!CE32/'Aggregate PPP'!$B$3</f>
        <v>#N/A</v>
      </c>
      <c r="CF32" s="4" t="e">
        <f>'Aggregate Nominal'!CF32/'Aggregate PPP'!$B$3</f>
        <v>#N/A</v>
      </c>
      <c r="CG32" s="4" t="e">
        <f>'Aggregate Nominal'!CG32/'Aggregate PPP'!$B$3</f>
        <v>#N/A</v>
      </c>
      <c r="CH32" s="4" t="e">
        <f>'Aggregate Nominal'!CH32/'Aggregate PPP'!$B$3</f>
        <v>#N/A</v>
      </c>
      <c r="CI32" s="4" t="e">
        <f>'Aggregate Nominal'!CI32/'Aggregate PPP'!$B$3</f>
        <v>#N/A</v>
      </c>
      <c r="CJ32" s="4" t="e">
        <f>'Aggregate Nominal'!CJ32/'Aggregate PPP'!$B$3</f>
        <v>#N/A</v>
      </c>
      <c r="CK32" s="4" t="e">
        <f>'Aggregate Nominal'!CK32/'Aggregate PPP'!$B$3</f>
        <v>#N/A</v>
      </c>
      <c r="CL32" s="4" t="e">
        <f>'Aggregate Nominal'!CL32/'Aggregate PPP'!$B$3</f>
        <v>#N/A</v>
      </c>
      <c r="CM32" s="4" t="e">
        <f>'Aggregate Nominal'!CM32/'Aggregate PPP'!$B$3</f>
        <v>#N/A</v>
      </c>
      <c r="CN32" s="4" t="e">
        <f>'Aggregate Nominal'!CN32/'Aggregate PPP'!$B$3</f>
        <v>#N/A</v>
      </c>
      <c r="CO32" s="4" t="e">
        <f>'Aggregate Nominal'!CO32/'Aggregate PPP'!$B$3</f>
        <v>#N/A</v>
      </c>
    </row>
    <row r="33" spans="1:93" hidden="1" outlineLevel="3">
      <c r="A33" s="30" t="s">
        <v>399</v>
      </c>
      <c r="B33" s="4" t="e">
        <f>'Aggregate Nominal'!B33/'Aggregate PPP'!$B$3</f>
        <v>#N/A</v>
      </c>
      <c r="C33" s="10" t="e">
        <f>'Aggregate Nominal'!C33/'Aggregate PPP'!$B$3</f>
        <v>#N/A</v>
      </c>
      <c r="D33" s="4" t="e">
        <f>'Aggregate Nominal'!D33/'Aggregate PPP'!$B$3</f>
        <v>#N/A</v>
      </c>
      <c r="E33" s="4" t="e">
        <f>'Aggregate Nominal'!E33/'Aggregate PPP'!$B$3</f>
        <v>#N/A</v>
      </c>
      <c r="F33" s="4" t="e">
        <f>'Aggregate Nominal'!F33/'Aggregate PPP'!$B$3</f>
        <v>#N/A</v>
      </c>
      <c r="G33" s="4" t="e">
        <f>'Aggregate Nominal'!G33/'Aggregate PPP'!$B$3</f>
        <v>#N/A</v>
      </c>
      <c r="H33" s="4" t="e">
        <f>'Aggregate Nominal'!H33/'Aggregate PPP'!$B$3</f>
        <v>#N/A</v>
      </c>
      <c r="I33" s="4" t="e">
        <f>'Aggregate Nominal'!I33/'Aggregate PPP'!$B$3</f>
        <v>#N/A</v>
      </c>
      <c r="J33" s="4" t="e">
        <f>'Aggregate Nominal'!J33/'Aggregate PPP'!$B$3</f>
        <v>#N/A</v>
      </c>
      <c r="K33" s="4" t="e">
        <f>'Aggregate Nominal'!K33/'Aggregate PPP'!$B$3</f>
        <v>#N/A</v>
      </c>
      <c r="L33" s="4" t="e">
        <f>'Aggregate Nominal'!L33/'Aggregate PPP'!$B$3</f>
        <v>#N/A</v>
      </c>
      <c r="M33" s="4" t="e">
        <f>'Aggregate Nominal'!M33/'Aggregate PPP'!$B$3</f>
        <v>#N/A</v>
      </c>
      <c r="N33" s="4" t="e">
        <f>'Aggregate Nominal'!N33/'Aggregate PPP'!$B$3</f>
        <v>#N/A</v>
      </c>
      <c r="O33" s="4" t="e">
        <f>'Aggregate Nominal'!O33/'Aggregate PPP'!$B$3</f>
        <v>#N/A</v>
      </c>
      <c r="P33" s="4" t="e">
        <f>'Aggregate Nominal'!P33/'Aggregate PPP'!$B$3</f>
        <v>#N/A</v>
      </c>
      <c r="Q33" s="4" t="e">
        <f>'Aggregate Nominal'!Q33/'Aggregate PPP'!$B$3</f>
        <v>#N/A</v>
      </c>
      <c r="R33" s="4" t="e">
        <f>'Aggregate Nominal'!R33/'Aggregate PPP'!$B$3</f>
        <v>#N/A</v>
      </c>
      <c r="S33" s="4" t="e">
        <f>'Aggregate Nominal'!S33/'Aggregate PPP'!$B$3</f>
        <v>#N/A</v>
      </c>
      <c r="T33" s="4" t="e">
        <f>'Aggregate Nominal'!T33/'Aggregate PPP'!$B$3</f>
        <v>#N/A</v>
      </c>
      <c r="U33" s="4" t="e">
        <f>'Aggregate Nominal'!U33/'Aggregate PPP'!$B$3</f>
        <v>#N/A</v>
      </c>
      <c r="V33" s="4" t="e">
        <f>'Aggregate Nominal'!V33/'Aggregate PPP'!$B$3</f>
        <v>#N/A</v>
      </c>
      <c r="W33" s="4" t="e">
        <f>'Aggregate Nominal'!W33/'Aggregate PPP'!$B$3</f>
        <v>#N/A</v>
      </c>
      <c r="X33" s="4" t="e">
        <f>'Aggregate Nominal'!X33/'Aggregate PPP'!$B$3</f>
        <v>#N/A</v>
      </c>
      <c r="Y33" s="4" t="e">
        <f>'Aggregate Nominal'!Y33/'Aggregate PPP'!$B$3</f>
        <v>#N/A</v>
      </c>
      <c r="Z33" s="4" t="e">
        <f>'Aggregate Nominal'!Z33/'Aggregate PPP'!$B$3</f>
        <v>#N/A</v>
      </c>
      <c r="AA33" s="4" t="e">
        <f>'Aggregate Nominal'!AA33/'Aggregate PPP'!$B$3</f>
        <v>#N/A</v>
      </c>
      <c r="AB33" s="4" t="e">
        <f>'Aggregate Nominal'!AB33/'Aggregate PPP'!$B$3</f>
        <v>#N/A</v>
      </c>
      <c r="AC33" s="4" t="e">
        <f>'Aggregate Nominal'!AC33/'Aggregate PPP'!$B$3</f>
        <v>#N/A</v>
      </c>
      <c r="AD33" s="4" t="e">
        <f>'Aggregate Nominal'!AD33/'Aggregate PPP'!$B$3</f>
        <v>#N/A</v>
      </c>
      <c r="AE33" s="4" t="e">
        <f>'Aggregate Nominal'!AE33/'Aggregate PPP'!$B$3</f>
        <v>#N/A</v>
      </c>
      <c r="AF33" s="4" t="e">
        <f>'Aggregate Nominal'!AF33/'Aggregate PPP'!$B$3</f>
        <v>#N/A</v>
      </c>
      <c r="AG33" s="4" t="e">
        <f>'Aggregate Nominal'!AG33/'Aggregate PPP'!$B$3</f>
        <v>#N/A</v>
      </c>
      <c r="AH33" s="4" t="e">
        <f>'Aggregate Nominal'!AH33/'Aggregate PPP'!$B$3</f>
        <v>#N/A</v>
      </c>
      <c r="AI33" s="4" t="e">
        <f>'Aggregate Nominal'!AI33/'Aggregate PPP'!$B$3</f>
        <v>#N/A</v>
      </c>
      <c r="AJ33" s="4" t="e">
        <f>'Aggregate Nominal'!AJ33/'Aggregate PPP'!$B$3</f>
        <v>#N/A</v>
      </c>
      <c r="AK33" s="4" t="e">
        <f>'Aggregate Nominal'!AK33/'Aggregate PPP'!$B$3</f>
        <v>#N/A</v>
      </c>
      <c r="AL33" s="4" t="e">
        <f>'Aggregate Nominal'!AL33/'Aggregate PPP'!$B$3</f>
        <v>#N/A</v>
      </c>
      <c r="AM33" s="4" t="e">
        <f>'Aggregate Nominal'!AM33/'Aggregate PPP'!$B$3</f>
        <v>#N/A</v>
      </c>
      <c r="AN33" s="4" t="e">
        <f>'Aggregate Nominal'!AN33/'Aggregate PPP'!$B$3</f>
        <v>#N/A</v>
      </c>
      <c r="AO33" s="4" t="e">
        <f>'Aggregate Nominal'!AO33/'Aggregate PPP'!$B$3</f>
        <v>#N/A</v>
      </c>
      <c r="AP33" s="4" t="e">
        <f>'Aggregate Nominal'!AP33/'Aggregate PPP'!$B$3</f>
        <v>#N/A</v>
      </c>
      <c r="AQ33" s="4" t="e">
        <f>'Aggregate Nominal'!AQ33/'Aggregate PPP'!$B$3</f>
        <v>#N/A</v>
      </c>
      <c r="AR33" s="4" t="e">
        <f>'Aggregate Nominal'!AR33/'Aggregate PPP'!$B$3</f>
        <v>#N/A</v>
      </c>
      <c r="AS33" s="4" t="e">
        <f>'Aggregate Nominal'!AS33/'Aggregate PPP'!$B$3</f>
        <v>#N/A</v>
      </c>
      <c r="AT33" s="4" t="e">
        <f>'Aggregate Nominal'!AT33/'Aggregate PPP'!$B$3</f>
        <v>#N/A</v>
      </c>
      <c r="AU33" s="4" t="e">
        <f>'Aggregate Nominal'!AU33/'Aggregate PPP'!$B$3</f>
        <v>#N/A</v>
      </c>
      <c r="AV33" s="4" t="e">
        <f>'Aggregate Nominal'!AV33/'Aggregate PPP'!$B$3</f>
        <v>#N/A</v>
      </c>
      <c r="AW33" s="4" t="e">
        <f>'Aggregate Nominal'!AW33/'Aggregate PPP'!$B$3</f>
        <v>#N/A</v>
      </c>
      <c r="AX33" s="4" t="e">
        <f>'Aggregate Nominal'!AX33/'Aggregate PPP'!$B$3</f>
        <v>#N/A</v>
      </c>
      <c r="AY33" s="4" t="e">
        <f>'Aggregate Nominal'!AY33/'Aggregate PPP'!$B$3</f>
        <v>#N/A</v>
      </c>
      <c r="AZ33" s="4" t="e">
        <f>'Aggregate Nominal'!AZ33/'Aggregate PPP'!$B$3</f>
        <v>#N/A</v>
      </c>
      <c r="BA33" s="4" t="e">
        <f>'Aggregate Nominal'!BA33/'Aggregate PPP'!$B$3</f>
        <v>#N/A</v>
      </c>
      <c r="BB33" s="4" t="e">
        <f>'Aggregate Nominal'!BB33/'Aggregate PPP'!$B$3</f>
        <v>#N/A</v>
      </c>
      <c r="BC33" s="4" t="e">
        <f>'Aggregate Nominal'!BC33/'Aggregate PPP'!$B$3</f>
        <v>#N/A</v>
      </c>
      <c r="BD33" s="4" t="e">
        <f>'Aggregate Nominal'!BD33/'Aggregate PPP'!$B$3</f>
        <v>#N/A</v>
      </c>
      <c r="BE33" s="4" t="e">
        <f>'Aggregate Nominal'!BE33/'Aggregate PPP'!$B$3</f>
        <v>#N/A</v>
      </c>
      <c r="BF33" s="4" t="e">
        <f>'Aggregate Nominal'!BF33/'Aggregate PPP'!$B$3</f>
        <v>#N/A</v>
      </c>
      <c r="BG33" s="4" t="e">
        <f>'Aggregate Nominal'!BG33/'Aggregate PPP'!$B$3</f>
        <v>#N/A</v>
      </c>
      <c r="BH33" s="4" t="e">
        <f>'Aggregate Nominal'!BH33/'Aggregate PPP'!$B$3</f>
        <v>#N/A</v>
      </c>
      <c r="BI33" s="4" t="e">
        <f>'Aggregate Nominal'!BI33/'Aggregate PPP'!$B$3</f>
        <v>#N/A</v>
      </c>
      <c r="BJ33" s="4" t="e">
        <f>'Aggregate Nominal'!BJ33/'Aggregate PPP'!$B$3</f>
        <v>#N/A</v>
      </c>
      <c r="BK33" s="4" t="e">
        <f>'Aggregate Nominal'!BK33/'Aggregate PPP'!$B$3</f>
        <v>#N/A</v>
      </c>
      <c r="BL33" s="4" t="e">
        <f>'Aggregate Nominal'!BL33/'Aggregate PPP'!$B$3</f>
        <v>#N/A</v>
      </c>
      <c r="BM33" s="4" t="e">
        <f>'Aggregate Nominal'!BM33/'Aggregate PPP'!$B$3</f>
        <v>#N/A</v>
      </c>
      <c r="BN33" s="4" t="e">
        <f>'Aggregate Nominal'!BN33/'Aggregate PPP'!$B$3</f>
        <v>#N/A</v>
      </c>
      <c r="BO33" s="4" t="e">
        <f>'Aggregate Nominal'!BO33/'Aggregate PPP'!$B$3</f>
        <v>#N/A</v>
      </c>
      <c r="BP33" s="4" t="e">
        <f>'Aggregate Nominal'!BP33/'Aggregate PPP'!$B$3</f>
        <v>#N/A</v>
      </c>
      <c r="BQ33" s="4" t="e">
        <f>'Aggregate Nominal'!BQ33/'Aggregate PPP'!$B$3</f>
        <v>#N/A</v>
      </c>
      <c r="BR33" s="4" t="e">
        <f>'Aggregate Nominal'!BR33/'Aggregate PPP'!$B$3</f>
        <v>#N/A</v>
      </c>
      <c r="BS33" s="4" t="e">
        <f>'Aggregate Nominal'!BS33/'Aggregate PPP'!$B$3</f>
        <v>#N/A</v>
      </c>
      <c r="BT33" s="4" t="e">
        <f>'Aggregate Nominal'!BT33/'Aggregate PPP'!$B$3</f>
        <v>#N/A</v>
      </c>
      <c r="BU33" s="4" t="e">
        <f>'Aggregate Nominal'!BU33/'Aggregate PPP'!$B$3</f>
        <v>#N/A</v>
      </c>
      <c r="BV33" s="4" t="e">
        <f>'Aggregate Nominal'!BV33/'Aggregate PPP'!$B$3</f>
        <v>#N/A</v>
      </c>
      <c r="BW33" s="4" t="e">
        <f>'Aggregate Nominal'!BW33/'Aggregate PPP'!$B$3</f>
        <v>#N/A</v>
      </c>
      <c r="BX33" s="4" t="e">
        <f>'Aggregate Nominal'!BX33/'Aggregate PPP'!$B$3</f>
        <v>#N/A</v>
      </c>
      <c r="BY33" s="4" t="e">
        <f>'Aggregate Nominal'!BY33/'Aggregate PPP'!$B$3</f>
        <v>#N/A</v>
      </c>
      <c r="BZ33" s="4" t="e">
        <f>'Aggregate Nominal'!BZ33/'Aggregate PPP'!$B$3</f>
        <v>#N/A</v>
      </c>
      <c r="CA33" s="4" t="e">
        <f>'Aggregate Nominal'!CA33/'Aggregate PPP'!$B$3</f>
        <v>#N/A</v>
      </c>
      <c r="CB33" s="4" t="e">
        <f>'Aggregate Nominal'!CB33/'Aggregate PPP'!$B$3</f>
        <v>#N/A</v>
      </c>
      <c r="CC33" s="4" t="e">
        <f>'Aggregate Nominal'!CC33/'Aggregate PPP'!$B$3</f>
        <v>#N/A</v>
      </c>
      <c r="CD33" s="4" t="e">
        <f>'Aggregate Nominal'!CD33/'Aggregate PPP'!$B$3</f>
        <v>#N/A</v>
      </c>
      <c r="CE33" s="4" t="e">
        <f>'Aggregate Nominal'!CE33/'Aggregate PPP'!$B$3</f>
        <v>#N/A</v>
      </c>
      <c r="CF33" s="4" t="e">
        <f>'Aggregate Nominal'!CF33/'Aggregate PPP'!$B$3</f>
        <v>#N/A</v>
      </c>
      <c r="CG33" s="4" t="e">
        <f>'Aggregate Nominal'!CG33/'Aggregate PPP'!$B$3</f>
        <v>#N/A</v>
      </c>
      <c r="CH33" s="4" t="e">
        <f>'Aggregate Nominal'!CH33/'Aggregate PPP'!$B$3</f>
        <v>#N/A</v>
      </c>
      <c r="CI33" s="4" t="e">
        <f>'Aggregate Nominal'!CI33/'Aggregate PPP'!$B$3</f>
        <v>#N/A</v>
      </c>
      <c r="CJ33" s="4" t="e">
        <f>'Aggregate Nominal'!CJ33/'Aggregate PPP'!$B$3</f>
        <v>#N/A</v>
      </c>
      <c r="CK33" s="4" t="e">
        <f>'Aggregate Nominal'!CK33/'Aggregate PPP'!$B$3</f>
        <v>#N/A</v>
      </c>
      <c r="CL33" s="4" t="e">
        <f>'Aggregate Nominal'!CL33/'Aggregate PPP'!$B$3</f>
        <v>#N/A</v>
      </c>
      <c r="CM33" s="4" t="e">
        <f>'Aggregate Nominal'!CM33/'Aggregate PPP'!$B$3</f>
        <v>#N/A</v>
      </c>
      <c r="CN33" s="4" t="e">
        <f>'Aggregate Nominal'!CN33/'Aggregate PPP'!$B$3</f>
        <v>#N/A</v>
      </c>
      <c r="CO33" s="4" t="e">
        <f>'Aggregate Nominal'!CO33/'Aggregate PPP'!$B$3</f>
        <v>#N/A</v>
      </c>
    </row>
    <row r="34" spans="1:93" hidden="1" outlineLevel="4">
      <c r="A34" s="205" t="s">
        <v>400</v>
      </c>
      <c r="B34" s="4" t="e">
        <f>'Aggregate Nominal'!B34/'Aggregate PPP'!$B$3</f>
        <v>#N/A</v>
      </c>
      <c r="C34" s="10" t="e">
        <f>'Aggregate Nominal'!C34/'Aggregate PPP'!$B$3</f>
        <v>#N/A</v>
      </c>
      <c r="D34" s="4" t="e">
        <f>'Aggregate Nominal'!D34/'Aggregate PPP'!$B$3</f>
        <v>#N/A</v>
      </c>
      <c r="E34" s="4" t="e">
        <f>'Aggregate Nominal'!E34/'Aggregate PPP'!$B$3</f>
        <v>#N/A</v>
      </c>
      <c r="F34" s="4" t="e">
        <f>'Aggregate Nominal'!F34/'Aggregate PPP'!$B$3</f>
        <v>#N/A</v>
      </c>
      <c r="G34" s="4" t="e">
        <f>'Aggregate Nominal'!G34/'Aggregate PPP'!$B$3</f>
        <v>#N/A</v>
      </c>
      <c r="H34" s="4" t="e">
        <f>'Aggregate Nominal'!H34/'Aggregate PPP'!$B$3</f>
        <v>#N/A</v>
      </c>
      <c r="I34" s="4" t="e">
        <f>'Aggregate Nominal'!I34/'Aggregate PPP'!$B$3</f>
        <v>#N/A</v>
      </c>
      <c r="J34" s="4" t="e">
        <f>'Aggregate Nominal'!J34/'Aggregate PPP'!$B$3</f>
        <v>#N/A</v>
      </c>
      <c r="K34" s="4" t="e">
        <f>'Aggregate Nominal'!K34/'Aggregate PPP'!$B$3</f>
        <v>#N/A</v>
      </c>
      <c r="L34" s="4" t="e">
        <f>'Aggregate Nominal'!L34/'Aggregate PPP'!$B$3</f>
        <v>#N/A</v>
      </c>
      <c r="M34" s="4" t="e">
        <f>'Aggregate Nominal'!M34/'Aggregate PPP'!$B$3</f>
        <v>#N/A</v>
      </c>
      <c r="N34" s="4" t="e">
        <f>'Aggregate Nominal'!N34/'Aggregate PPP'!$B$3</f>
        <v>#N/A</v>
      </c>
      <c r="O34" s="4" t="e">
        <f>'Aggregate Nominal'!O34/'Aggregate PPP'!$B$3</f>
        <v>#N/A</v>
      </c>
      <c r="P34" s="4" t="e">
        <f>'Aggregate Nominal'!P34/'Aggregate PPP'!$B$3</f>
        <v>#N/A</v>
      </c>
      <c r="Q34" s="4" t="e">
        <f>'Aggregate Nominal'!Q34/'Aggregate PPP'!$B$3</f>
        <v>#N/A</v>
      </c>
      <c r="R34" s="4" t="e">
        <f>'Aggregate Nominal'!R34/'Aggregate PPP'!$B$3</f>
        <v>#N/A</v>
      </c>
      <c r="S34" s="4" t="e">
        <f>'Aggregate Nominal'!S34/'Aggregate PPP'!$B$3</f>
        <v>#N/A</v>
      </c>
      <c r="T34" s="4" t="e">
        <f>'Aggregate Nominal'!T34/'Aggregate PPP'!$B$3</f>
        <v>#N/A</v>
      </c>
      <c r="U34" s="4" t="e">
        <f>'Aggregate Nominal'!U34/'Aggregate PPP'!$B$3</f>
        <v>#N/A</v>
      </c>
      <c r="V34" s="4" t="e">
        <f>'Aggregate Nominal'!V34/'Aggregate PPP'!$B$3</f>
        <v>#N/A</v>
      </c>
      <c r="W34" s="4" t="e">
        <f>'Aggregate Nominal'!W34/'Aggregate PPP'!$B$3</f>
        <v>#N/A</v>
      </c>
      <c r="X34" s="4" t="e">
        <f>'Aggregate Nominal'!X34/'Aggregate PPP'!$B$3</f>
        <v>#N/A</v>
      </c>
      <c r="Y34" s="4" t="e">
        <f>'Aggregate Nominal'!Y34/'Aggregate PPP'!$B$3</f>
        <v>#N/A</v>
      </c>
      <c r="Z34" s="4" t="e">
        <f>'Aggregate Nominal'!Z34/'Aggregate PPP'!$B$3</f>
        <v>#N/A</v>
      </c>
      <c r="AA34" s="4" t="e">
        <f>'Aggregate Nominal'!AA34/'Aggregate PPP'!$B$3</f>
        <v>#N/A</v>
      </c>
      <c r="AB34" s="4" t="e">
        <f>'Aggregate Nominal'!AB34/'Aggregate PPP'!$B$3</f>
        <v>#N/A</v>
      </c>
      <c r="AC34" s="4" t="e">
        <f>'Aggregate Nominal'!AC34/'Aggregate PPP'!$B$3</f>
        <v>#N/A</v>
      </c>
      <c r="AD34" s="4" t="e">
        <f>'Aggregate Nominal'!AD34/'Aggregate PPP'!$B$3</f>
        <v>#N/A</v>
      </c>
      <c r="AE34" s="4" t="e">
        <f>'Aggregate Nominal'!AE34/'Aggregate PPP'!$B$3</f>
        <v>#N/A</v>
      </c>
      <c r="AF34" s="4" t="e">
        <f>'Aggregate Nominal'!AF34/'Aggregate PPP'!$B$3</f>
        <v>#N/A</v>
      </c>
      <c r="AG34" s="4" t="e">
        <f>'Aggregate Nominal'!AG34/'Aggregate PPP'!$B$3</f>
        <v>#N/A</v>
      </c>
      <c r="AH34" s="4" t="e">
        <f>'Aggregate Nominal'!AH34/'Aggregate PPP'!$B$3</f>
        <v>#N/A</v>
      </c>
      <c r="AI34" s="4" t="e">
        <f>'Aggregate Nominal'!AI34/'Aggregate PPP'!$B$3</f>
        <v>#N/A</v>
      </c>
      <c r="AJ34" s="4" t="e">
        <f>'Aggregate Nominal'!AJ34/'Aggregate PPP'!$B$3</f>
        <v>#N/A</v>
      </c>
      <c r="AK34" s="4" t="e">
        <f>'Aggregate Nominal'!AK34/'Aggregate PPP'!$B$3</f>
        <v>#N/A</v>
      </c>
      <c r="AL34" s="4" t="e">
        <f>'Aggregate Nominal'!AL34/'Aggregate PPP'!$B$3</f>
        <v>#N/A</v>
      </c>
      <c r="AM34" s="4" t="e">
        <f>'Aggregate Nominal'!AM34/'Aggregate PPP'!$B$3</f>
        <v>#N/A</v>
      </c>
      <c r="AN34" s="4" t="e">
        <f>'Aggregate Nominal'!AN34/'Aggregate PPP'!$B$3</f>
        <v>#N/A</v>
      </c>
      <c r="AO34" s="4" t="e">
        <f>'Aggregate Nominal'!AO34/'Aggregate PPP'!$B$3</f>
        <v>#N/A</v>
      </c>
      <c r="AP34" s="4" t="e">
        <f>'Aggregate Nominal'!AP34/'Aggregate PPP'!$B$3</f>
        <v>#N/A</v>
      </c>
      <c r="AQ34" s="4" t="e">
        <f>'Aggregate Nominal'!AQ34/'Aggregate PPP'!$B$3</f>
        <v>#N/A</v>
      </c>
      <c r="AR34" s="4" t="e">
        <f>'Aggregate Nominal'!AR34/'Aggregate PPP'!$B$3</f>
        <v>#N/A</v>
      </c>
      <c r="AS34" s="4" t="e">
        <f>'Aggregate Nominal'!AS34/'Aggregate PPP'!$B$3</f>
        <v>#N/A</v>
      </c>
      <c r="AT34" s="4" t="e">
        <f>'Aggregate Nominal'!AT34/'Aggregate PPP'!$B$3</f>
        <v>#N/A</v>
      </c>
      <c r="AU34" s="4" t="e">
        <f>'Aggregate Nominal'!AU34/'Aggregate PPP'!$B$3</f>
        <v>#N/A</v>
      </c>
      <c r="AV34" s="4" t="e">
        <f>'Aggregate Nominal'!AV34/'Aggregate PPP'!$B$3</f>
        <v>#N/A</v>
      </c>
      <c r="AW34" s="4" t="e">
        <f>'Aggregate Nominal'!AW34/'Aggregate PPP'!$B$3</f>
        <v>#N/A</v>
      </c>
      <c r="AX34" s="4" t="e">
        <f>'Aggregate Nominal'!AX34/'Aggregate PPP'!$B$3</f>
        <v>#N/A</v>
      </c>
      <c r="AY34" s="4" t="e">
        <f>'Aggregate Nominal'!AY34/'Aggregate PPP'!$B$3</f>
        <v>#N/A</v>
      </c>
      <c r="AZ34" s="4" t="e">
        <f>'Aggregate Nominal'!AZ34/'Aggregate PPP'!$B$3</f>
        <v>#N/A</v>
      </c>
      <c r="BA34" s="4" t="e">
        <f>'Aggregate Nominal'!BA34/'Aggregate PPP'!$B$3</f>
        <v>#N/A</v>
      </c>
      <c r="BB34" s="4" t="e">
        <f>'Aggregate Nominal'!BB34/'Aggregate PPP'!$B$3</f>
        <v>#N/A</v>
      </c>
      <c r="BC34" s="4" t="e">
        <f>'Aggregate Nominal'!BC34/'Aggregate PPP'!$B$3</f>
        <v>#N/A</v>
      </c>
      <c r="BD34" s="4" t="e">
        <f>'Aggregate Nominal'!BD34/'Aggregate PPP'!$B$3</f>
        <v>#N/A</v>
      </c>
      <c r="BE34" s="4" t="e">
        <f>'Aggregate Nominal'!BE34/'Aggregate PPP'!$B$3</f>
        <v>#N/A</v>
      </c>
      <c r="BF34" s="4" t="e">
        <f>'Aggregate Nominal'!BF34/'Aggregate PPP'!$B$3</f>
        <v>#N/A</v>
      </c>
      <c r="BG34" s="4" t="e">
        <f>'Aggregate Nominal'!BG34/'Aggregate PPP'!$B$3</f>
        <v>#N/A</v>
      </c>
      <c r="BH34" s="4" t="e">
        <f>'Aggregate Nominal'!BH34/'Aggregate PPP'!$B$3</f>
        <v>#N/A</v>
      </c>
      <c r="BI34" s="4" t="e">
        <f>'Aggregate Nominal'!BI34/'Aggregate PPP'!$B$3</f>
        <v>#N/A</v>
      </c>
      <c r="BJ34" s="4" t="e">
        <f>'Aggregate Nominal'!BJ34/'Aggregate PPP'!$B$3</f>
        <v>#N/A</v>
      </c>
      <c r="BK34" s="4" t="e">
        <f>'Aggregate Nominal'!BK34/'Aggregate PPP'!$B$3</f>
        <v>#N/A</v>
      </c>
      <c r="BL34" s="4" t="e">
        <f>'Aggregate Nominal'!BL34/'Aggregate PPP'!$B$3</f>
        <v>#N/A</v>
      </c>
      <c r="BM34" s="4" t="e">
        <f>'Aggregate Nominal'!BM34/'Aggregate PPP'!$B$3</f>
        <v>#N/A</v>
      </c>
      <c r="BN34" s="4" t="e">
        <f>'Aggregate Nominal'!BN34/'Aggregate PPP'!$B$3</f>
        <v>#N/A</v>
      </c>
      <c r="BO34" s="4" t="e">
        <f>'Aggregate Nominal'!BO34/'Aggregate PPP'!$B$3</f>
        <v>#N/A</v>
      </c>
      <c r="BP34" s="4" t="e">
        <f>'Aggregate Nominal'!BP34/'Aggregate PPP'!$B$3</f>
        <v>#N/A</v>
      </c>
      <c r="BQ34" s="4" t="e">
        <f>'Aggregate Nominal'!BQ34/'Aggregate PPP'!$B$3</f>
        <v>#N/A</v>
      </c>
      <c r="BR34" s="4" t="e">
        <f>'Aggregate Nominal'!BR34/'Aggregate PPP'!$B$3</f>
        <v>#N/A</v>
      </c>
      <c r="BS34" s="4" t="e">
        <f>'Aggregate Nominal'!BS34/'Aggregate PPP'!$B$3</f>
        <v>#N/A</v>
      </c>
      <c r="BT34" s="4" t="e">
        <f>'Aggregate Nominal'!BT34/'Aggregate PPP'!$B$3</f>
        <v>#N/A</v>
      </c>
      <c r="BU34" s="4" t="e">
        <f>'Aggregate Nominal'!BU34/'Aggregate PPP'!$B$3</f>
        <v>#N/A</v>
      </c>
      <c r="BV34" s="4" t="e">
        <f>'Aggregate Nominal'!BV34/'Aggregate PPP'!$B$3</f>
        <v>#N/A</v>
      </c>
      <c r="BW34" s="4" t="e">
        <f>'Aggregate Nominal'!BW34/'Aggregate PPP'!$B$3</f>
        <v>#N/A</v>
      </c>
      <c r="BX34" s="4" t="e">
        <f>'Aggregate Nominal'!BX34/'Aggregate PPP'!$B$3</f>
        <v>#N/A</v>
      </c>
      <c r="BY34" s="4" t="e">
        <f>'Aggregate Nominal'!BY34/'Aggregate PPP'!$B$3</f>
        <v>#N/A</v>
      </c>
      <c r="BZ34" s="4" t="e">
        <f>'Aggregate Nominal'!BZ34/'Aggregate PPP'!$B$3</f>
        <v>#N/A</v>
      </c>
      <c r="CA34" s="4" t="e">
        <f>'Aggregate Nominal'!CA34/'Aggregate PPP'!$B$3</f>
        <v>#N/A</v>
      </c>
      <c r="CB34" s="4" t="e">
        <f>'Aggregate Nominal'!CB34/'Aggregate PPP'!$B$3</f>
        <v>#N/A</v>
      </c>
      <c r="CC34" s="4" t="e">
        <f>'Aggregate Nominal'!CC34/'Aggregate PPP'!$B$3</f>
        <v>#N/A</v>
      </c>
      <c r="CD34" s="4" t="e">
        <f>'Aggregate Nominal'!CD34/'Aggregate PPP'!$B$3</f>
        <v>#N/A</v>
      </c>
      <c r="CE34" s="4" t="e">
        <f>'Aggregate Nominal'!CE34/'Aggregate PPP'!$B$3</f>
        <v>#N/A</v>
      </c>
      <c r="CF34" s="4" t="e">
        <f>'Aggregate Nominal'!CF34/'Aggregate PPP'!$B$3</f>
        <v>#N/A</v>
      </c>
      <c r="CG34" s="4" t="e">
        <f>'Aggregate Nominal'!CG34/'Aggregate PPP'!$B$3</f>
        <v>#N/A</v>
      </c>
      <c r="CH34" s="4" t="e">
        <f>'Aggregate Nominal'!CH34/'Aggregate PPP'!$B$3</f>
        <v>#N/A</v>
      </c>
      <c r="CI34" s="4" t="e">
        <f>'Aggregate Nominal'!CI34/'Aggregate PPP'!$B$3</f>
        <v>#N/A</v>
      </c>
      <c r="CJ34" s="4" t="e">
        <f>'Aggregate Nominal'!CJ34/'Aggregate PPP'!$B$3</f>
        <v>#N/A</v>
      </c>
      <c r="CK34" s="4" t="e">
        <f>'Aggregate Nominal'!CK34/'Aggregate PPP'!$B$3</f>
        <v>#N/A</v>
      </c>
      <c r="CL34" s="4" t="e">
        <f>'Aggregate Nominal'!CL34/'Aggregate PPP'!$B$3</f>
        <v>#N/A</v>
      </c>
      <c r="CM34" s="4" t="e">
        <f>'Aggregate Nominal'!CM34/'Aggregate PPP'!$B$3</f>
        <v>#N/A</v>
      </c>
      <c r="CN34" s="4" t="e">
        <f>'Aggregate Nominal'!CN34/'Aggregate PPP'!$B$3</f>
        <v>#N/A</v>
      </c>
      <c r="CO34" s="4" t="e">
        <f>'Aggregate Nominal'!CO34/'Aggregate PPP'!$B$3</f>
        <v>#N/A</v>
      </c>
    </row>
    <row r="35" spans="1:93" hidden="1" outlineLevel="4">
      <c r="A35" s="205" t="s">
        <v>401</v>
      </c>
      <c r="B35" s="4" t="e">
        <f>'Aggregate Nominal'!B35/'Aggregate PPP'!$B$3</f>
        <v>#N/A</v>
      </c>
      <c r="C35" s="10" t="e">
        <f>'Aggregate Nominal'!C35/'Aggregate PPP'!$B$3</f>
        <v>#N/A</v>
      </c>
      <c r="D35" s="4" t="e">
        <f>'Aggregate Nominal'!D35/'Aggregate PPP'!$B$3</f>
        <v>#N/A</v>
      </c>
      <c r="E35" s="4" t="e">
        <f>'Aggregate Nominal'!E35/'Aggregate PPP'!$B$3</f>
        <v>#N/A</v>
      </c>
      <c r="F35" s="4" t="e">
        <f>'Aggregate Nominal'!F35/'Aggregate PPP'!$B$3</f>
        <v>#N/A</v>
      </c>
      <c r="G35" s="4" t="e">
        <f>'Aggregate Nominal'!G35/'Aggregate PPP'!$B$3</f>
        <v>#N/A</v>
      </c>
      <c r="H35" s="4" t="e">
        <f>'Aggregate Nominal'!H35/'Aggregate PPP'!$B$3</f>
        <v>#N/A</v>
      </c>
      <c r="I35" s="4" t="e">
        <f>'Aggregate Nominal'!I35/'Aggregate PPP'!$B$3</f>
        <v>#N/A</v>
      </c>
      <c r="J35" s="4" t="e">
        <f>'Aggregate Nominal'!J35/'Aggregate PPP'!$B$3</f>
        <v>#N/A</v>
      </c>
      <c r="K35" s="4" t="e">
        <f>'Aggregate Nominal'!K35/'Aggregate PPP'!$B$3</f>
        <v>#N/A</v>
      </c>
      <c r="L35" s="4" t="e">
        <f>'Aggregate Nominal'!L35/'Aggregate PPP'!$B$3</f>
        <v>#N/A</v>
      </c>
      <c r="M35" s="4" t="e">
        <f>'Aggregate Nominal'!M35/'Aggregate PPP'!$B$3</f>
        <v>#N/A</v>
      </c>
      <c r="N35" s="4" t="e">
        <f>'Aggregate Nominal'!N35/'Aggregate PPP'!$B$3</f>
        <v>#N/A</v>
      </c>
      <c r="O35" s="4" t="e">
        <f>'Aggregate Nominal'!O35/'Aggregate PPP'!$B$3</f>
        <v>#N/A</v>
      </c>
      <c r="P35" s="4" t="e">
        <f>'Aggregate Nominal'!P35/'Aggregate PPP'!$B$3</f>
        <v>#N/A</v>
      </c>
      <c r="Q35" s="4" t="e">
        <f>'Aggregate Nominal'!Q35/'Aggregate PPP'!$B$3</f>
        <v>#N/A</v>
      </c>
      <c r="R35" s="4" t="e">
        <f>'Aggregate Nominal'!R35/'Aggregate PPP'!$B$3</f>
        <v>#N/A</v>
      </c>
      <c r="S35" s="4" t="e">
        <f>'Aggregate Nominal'!S35/'Aggregate PPP'!$B$3</f>
        <v>#N/A</v>
      </c>
      <c r="T35" s="4" t="e">
        <f>'Aggregate Nominal'!T35/'Aggregate PPP'!$B$3</f>
        <v>#N/A</v>
      </c>
      <c r="U35" s="4" t="e">
        <f>'Aggregate Nominal'!U35/'Aggregate PPP'!$B$3</f>
        <v>#N/A</v>
      </c>
      <c r="V35" s="4" t="e">
        <f>'Aggregate Nominal'!V35/'Aggregate PPP'!$B$3</f>
        <v>#N/A</v>
      </c>
      <c r="W35" s="4" t="e">
        <f>'Aggregate Nominal'!W35/'Aggregate PPP'!$B$3</f>
        <v>#N/A</v>
      </c>
      <c r="X35" s="4" t="e">
        <f>'Aggregate Nominal'!X35/'Aggregate PPP'!$B$3</f>
        <v>#N/A</v>
      </c>
      <c r="Y35" s="4" t="e">
        <f>'Aggregate Nominal'!Y35/'Aggregate PPP'!$B$3</f>
        <v>#N/A</v>
      </c>
      <c r="Z35" s="4" t="e">
        <f>'Aggregate Nominal'!Z35/'Aggregate PPP'!$B$3</f>
        <v>#N/A</v>
      </c>
      <c r="AA35" s="4" t="e">
        <f>'Aggregate Nominal'!AA35/'Aggregate PPP'!$B$3</f>
        <v>#N/A</v>
      </c>
      <c r="AB35" s="4" t="e">
        <f>'Aggregate Nominal'!AB35/'Aggregate PPP'!$B$3</f>
        <v>#N/A</v>
      </c>
      <c r="AC35" s="4" t="e">
        <f>'Aggregate Nominal'!AC35/'Aggregate PPP'!$B$3</f>
        <v>#N/A</v>
      </c>
      <c r="AD35" s="4" t="e">
        <f>'Aggregate Nominal'!AD35/'Aggregate PPP'!$B$3</f>
        <v>#N/A</v>
      </c>
      <c r="AE35" s="4" t="e">
        <f>'Aggregate Nominal'!AE35/'Aggregate PPP'!$B$3</f>
        <v>#N/A</v>
      </c>
      <c r="AF35" s="4" t="e">
        <f>'Aggregate Nominal'!AF35/'Aggregate PPP'!$B$3</f>
        <v>#N/A</v>
      </c>
      <c r="AG35" s="4" t="e">
        <f>'Aggregate Nominal'!AG35/'Aggregate PPP'!$B$3</f>
        <v>#N/A</v>
      </c>
      <c r="AH35" s="4" t="e">
        <f>'Aggregate Nominal'!AH35/'Aggregate PPP'!$B$3</f>
        <v>#N/A</v>
      </c>
      <c r="AI35" s="4" t="e">
        <f>'Aggregate Nominal'!AI35/'Aggregate PPP'!$B$3</f>
        <v>#N/A</v>
      </c>
      <c r="AJ35" s="4" t="e">
        <f>'Aggregate Nominal'!AJ35/'Aggregate PPP'!$B$3</f>
        <v>#N/A</v>
      </c>
      <c r="AK35" s="4" t="e">
        <f>'Aggregate Nominal'!AK35/'Aggregate PPP'!$B$3</f>
        <v>#N/A</v>
      </c>
      <c r="AL35" s="4" t="e">
        <f>'Aggregate Nominal'!AL35/'Aggregate PPP'!$B$3</f>
        <v>#N/A</v>
      </c>
      <c r="AM35" s="4" t="e">
        <f>'Aggregate Nominal'!AM35/'Aggregate PPP'!$B$3</f>
        <v>#N/A</v>
      </c>
      <c r="AN35" s="4" t="e">
        <f>'Aggregate Nominal'!AN35/'Aggregate PPP'!$B$3</f>
        <v>#N/A</v>
      </c>
      <c r="AO35" s="4" t="e">
        <f>'Aggregate Nominal'!AO35/'Aggregate PPP'!$B$3</f>
        <v>#N/A</v>
      </c>
      <c r="AP35" s="4" t="e">
        <f>'Aggregate Nominal'!AP35/'Aggregate PPP'!$B$3</f>
        <v>#N/A</v>
      </c>
      <c r="AQ35" s="4" t="e">
        <f>'Aggregate Nominal'!AQ35/'Aggregate PPP'!$B$3</f>
        <v>#N/A</v>
      </c>
      <c r="AR35" s="4" t="e">
        <f>'Aggregate Nominal'!AR35/'Aggregate PPP'!$B$3</f>
        <v>#N/A</v>
      </c>
      <c r="AS35" s="4" t="e">
        <f>'Aggregate Nominal'!AS35/'Aggregate PPP'!$B$3</f>
        <v>#N/A</v>
      </c>
      <c r="AT35" s="4" t="e">
        <f>'Aggregate Nominal'!AT35/'Aggregate PPP'!$B$3</f>
        <v>#N/A</v>
      </c>
      <c r="AU35" s="4" t="e">
        <f>'Aggregate Nominal'!AU35/'Aggregate PPP'!$B$3</f>
        <v>#N/A</v>
      </c>
      <c r="AV35" s="4" t="e">
        <f>'Aggregate Nominal'!AV35/'Aggregate PPP'!$B$3</f>
        <v>#N/A</v>
      </c>
      <c r="AW35" s="4" t="e">
        <f>'Aggregate Nominal'!AW35/'Aggregate PPP'!$B$3</f>
        <v>#N/A</v>
      </c>
      <c r="AX35" s="4" t="e">
        <f>'Aggregate Nominal'!AX35/'Aggregate PPP'!$B$3</f>
        <v>#N/A</v>
      </c>
      <c r="AY35" s="4" t="e">
        <f>'Aggregate Nominal'!AY35/'Aggregate PPP'!$B$3</f>
        <v>#N/A</v>
      </c>
      <c r="AZ35" s="4" t="e">
        <f>'Aggregate Nominal'!AZ35/'Aggregate PPP'!$B$3</f>
        <v>#N/A</v>
      </c>
      <c r="BA35" s="4" t="e">
        <f>'Aggregate Nominal'!BA35/'Aggregate PPP'!$B$3</f>
        <v>#N/A</v>
      </c>
      <c r="BB35" s="4" t="e">
        <f>'Aggregate Nominal'!BB35/'Aggregate PPP'!$B$3</f>
        <v>#N/A</v>
      </c>
      <c r="BC35" s="4" t="e">
        <f>'Aggregate Nominal'!BC35/'Aggregate PPP'!$B$3</f>
        <v>#N/A</v>
      </c>
      <c r="BD35" s="4" t="e">
        <f>'Aggregate Nominal'!BD35/'Aggregate PPP'!$B$3</f>
        <v>#N/A</v>
      </c>
      <c r="BE35" s="4" t="e">
        <f>'Aggregate Nominal'!BE35/'Aggregate PPP'!$B$3</f>
        <v>#N/A</v>
      </c>
      <c r="BF35" s="4" t="e">
        <f>'Aggregate Nominal'!BF35/'Aggregate PPP'!$B$3</f>
        <v>#N/A</v>
      </c>
      <c r="BG35" s="4" t="e">
        <f>'Aggregate Nominal'!BG35/'Aggregate PPP'!$B$3</f>
        <v>#N/A</v>
      </c>
      <c r="BH35" s="4" t="e">
        <f>'Aggregate Nominal'!BH35/'Aggregate PPP'!$B$3</f>
        <v>#N/A</v>
      </c>
      <c r="BI35" s="4" t="e">
        <f>'Aggregate Nominal'!BI35/'Aggregate PPP'!$B$3</f>
        <v>#N/A</v>
      </c>
      <c r="BJ35" s="4" t="e">
        <f>'Aggregate Nominal'!BJ35/'Aggregate PPP'!$B$3</f>
        <v>#N/A</v>
      </c>
      <c r="BK35" s="4" t="e">
        <f>'Aggregate Nominal'!BK35/'Aggregate PPP'!$B$3</f>
        <v>#N/A</v>
      </c>
      <c r="BL35" s="4" t="e">
        <f>'Aggregate Nominal'!BL35/'Aggregate PPP'!$B$3</f>
        <v>#N/A</v>
      </c>
      <c r="BM35" s="4" t="e">
        <f>'Aggregate Nominal'!BM35/'Aggregate PPP'!$B$3</f>
        <v>#N/A</v>
      </c>
      <c r="BN35" s="4" t="e">
        <f>'Aggregate Nominal'!BN35/'Aggregate PPP'!$B$3</f>
        <v>#N/A</v>
      </c>
      <c r="BO35" s="4" t="e">
        <f>'Aggregate Nominal'!BO35/'Aggregate PPP'!$B$3</f>
        <v>#N/A</v>
      </c>
      <c r="BP35" s="4" t="e">
        <f>'Aggregate Nominal'!BP35/'Aggregate PPP'!$B$3</f>
        <v>#N/A</v>
      </c>
      <c r="BQ35" s="4" t="e">
        <f>'Aggregate Nominal'!BQ35/'Aggregate PPP'!$B$3</f>
        <v>#N/A</v>
      </c>
      <c r="BR35" s="4" t="e">
        <f>'Aggregate Nominal'!BR35/'Aggregate PPP'!$B$3</f>
        <v>#N/A</v>
      </c>
      <c r="BS35" s="4" t="e">
        <f>'Aggregate Nominal'!BS35/'Aggregate PPP'!$B$3</f>
        <v>#N/A</v>
      </c>
      <c r="BT35" s="4" t="e">
        <f>'Aggregate Nominal'!BT35/'Aggregate PPP'!$B$3</f>
        <v>#N/A</v>
      </c>
      <c r="BU35" s="4" t="e">
        <f>'Aggregate Nominal'!BU35/'Aggregate PPP'!$B$3</f>
        <v>#N/A</v>
      </c>
      <c r="BV35" s="4" t="e">
        <f>'Aggregate Nominal'!BV35/'Aggregate PPP'!$B$3</f>
        <v>#N/A</v>
      </c>
      <c r="BW35" s="4" t="e">
        <f>'Aggregate Nominal'!BW35/'Aggregate PPP'!$B$3</f>
        <v>#N/A</v>
      </c>
      <c r="BX35" s="4" t="e">
        <f>'Aggregate Nominal'!BX35/'Aggregate PPP'!$B$3</f>
        <v>#N/A</v>
      </c>
      <c r="BY35" s="4" t="e">
        <f>'Aggregate Nominal'!BY35/'Aggregate PPP'!$B$3</f>
        <v>#N/A</v>
      </c>
      <c r="BZ35" s="4" t="e">
        <f>'Aggregate Nominal'!BZ35/'Aggregate PPP'!$B$3</f>
        <v>#N/A</v>
      </c>
      <c r="CA35" s="4" t="e">
        <f>'Aggregate Nominal'!CA35/'Aggregate PPP'!$B$3</f>
        <v>#N/A</v>
      </c>
      <c r="CB35" s="4" t="e">
        <f>'Aggregate Nominal'!CB35/'Aggregate PPP'!$B$3</f>
        <v>#N/A</v>
      </c>
      <c r="CC35" s="4" t="e">
        <f>'Aggregate Nominal'!CC35/'Aggregate PPP'!$B$3</f>
        <v>#N/A</v>
      </c>
      <c r="CD35" s="4" t="e">
        <f>'Aggregate Nominal'!CD35/'Aggregate PPP'!$B$3</f>
        <v>#N/A</v>
      </c>
      <c r="CE35" s="4" t="e">
        <f>'Aggregate Nominal'!CE35/'Aggregate PPP'!$B$3</f>
        <v>#N/A</v>
      </c>
      <c r="CF35" s="4" t="e">
        <f>'Aggregate Nominal'!CF35/'Aggregate PPP'!$B$3</f>
        <v>#N/A</v>
      </c>
      <c r="CG35" s="4" t="e">
        <f>'Aggregate Nominal'!CG35/'Aggregate PPP'!$B$3</f>
        <v>#N/A</v>
      </c>
      <c r="CH35" s="4" t="e">
        <f>'Aggregate Nominal'!CH35/'Aggregate PPP'!$B$3</f>
        <v>#N/A</v>
      </c>
      <c r="CI35" s="4" t="e">
        <f>'Aggregate Nominal'!CI35/'Aggregate PPP'!$B$3</f>
        <v>#N/A</v>
      </c>
      <c r="CJ35" s="4" t="e">
        <f>'Aggregate Nominal'!CJ35/'Aggregate PPP'!$B$3</f>
        <v>#N/A</v>
      </c>
      <c r="CK35" s="4" t="e">
        <f>'Aggregate Nominal'!CK35/'Aggregate PPP'!$B$3</f>
        <v>#N/A</v>
      </c>
      <c r="CL35" s="4" t="e">
        <f>'Aggregate Nominal'!CL35/'Aggregate PPP'!$B$3</f>
        <v>#N/A</v>
      </c>
      <c r="CM35" s="4" t="e">
        <f>'Aggregate Nominal'!CM35/'Aggregate PPP'!$B$3</f>
        <v>#N/A</v>
      </c>
      <c r="CN35" s="4" t="e">
        <f>'Aggregate Nominal'!CN35/'Aggregate PPP'!$B$3</f>
        <v>#N/A</v>
      </c>
      <c r="CO35" s="4" t="e">
        <f>'Aggregate Nominal'!CO35/'Aggregate PPP'!$B$3</f>
        <v>#N/A</v>
      </c>
    </row>
    <row r="36" spans="1:93" hidden="1" outlineLevel="3">
      <c r="A36" s="30" t="s">
        <v>402</v>
      </c>
      <c r="B36" s="4" t="e">
        <f>'Aggregate Nominal'!B36/'Aggregate PPP'!$B$3</f>
        <v>#N/A</v>
      </c>
      <c r="C36" s="10" t="e">
        <f>'Aggregate Nominal'!C36/'Aggregate PPP'!$B$3</f>
        <v>#N/A</v>
      </c>
      <c r="D36" s="4" t="e">
        <f>'Aggregate Nominal'!D36/'Aggregate PPP'!$B$3</f>
        <v>#N/A</v>
      </c>
      <c r="E36" s="4" t="e">
        <f>'Aggregate Nominal'!E36/'Aggregate PPP'!$B$3</f>
        <v>#N/A</v>
      </c>
      <c r="F36" s="4" t="e">
        <f>'Aggregate Nominal'!F36/'Aggregate PPP'!$B$3</f>
        <v>#N/A</v>
      </c>
      <c r="G36" s="4" t="e">
        <f>'Aggregate Nominal'!G36/'Aggregate PPP'!$B$3</f>
        <v>#N/A</v>
      </c>
      <c r="H36" s="4" t="e">
        <f>'Aggregate Nominal'!H36/'Aggregate PPP'!$B$3</f>
        <v>#N/A</v>
      </c>
      <c r="I36" s="4" t="e">
        <f>'Aggregate Nominal'!I36/'Aggregate PPP'!$B$3</f>
        <v>#N/A</v>
      </c>
      <c r="J36" s="4" t="e">
        <f>'Aggregate Nominal'!J36/'Aggregate PPP'!$B$3</f>
        <v>#N/A</v>
      </c>
      <c r="K36" s="4" t="e">
        <f>'Aggregate Nominal'!K36/'Aggregate PPP'!$B$3</f>
        <v>#N/A</v>
      </c>
      <c r="L36" s="4" t="e">
        <f>'Aggregate Nominal'!L36/'Aggregate PPP'!$B$3</f>
        <v>#N/A</v>
      </c>
      <c r="M36" s="4" t="e">
        <f>'Aggregate Nominal'!M36/'Aggregate PPP'!$B$3</f>
        <v>#N/A</v>
      </c>
      <c r="N36" s="4" t="e">
        <f>'Aggregate Nominal'!N36/'Aggregate PPP'!$B$3</f>
        <v>#N/A</v>
      </c>
      <c r="O36" s="4" t="e">
        <f>'Aggregate Nominal'!O36/'Aggregate PPP'!$B$3</f>
        <v>#N/A</v>
      </c>
      <c r="P36" s="4" t="e">
        <f>'Aggregate Nominal'!P36/'Aggregate PPP'!$B$3</f>
        <v>#N/A</v>
      </c>
      <c r="Q36" s="4" t="e">
        <f>'Aggregate Nominal'!Q36/'Aggregate PPP'!$B$3</f>
        <v>#N/A</v>
      </c>
      <c r="R36" s="4" t="e">
        <f>'Aggregate Nominal'!R36/'Aggregate PPP'!$B$3</f>
        <v>#N/A</v>
      </c>
      <c r="S36" s="4" t="e">
        <f>'Aggregate Nominal'!S36/'Aggregate PPP'!$B$3</f>
        <v>#N/A</v>
      </c>
      <c r="T36" s="4" t="e">
        <f>'Aggregate Nominal'!T36/'Aggregate PPP'!$B$3</f>
        <v>#N/A</v>
      </c>
      <c r="U36" s="4" t="e">
        <f>'Aggregate Nominal'!U36/'Aggregate PPP'!$B$3</f>
        <v>#N/A</v>
      </c>
      <c r="V36" s="4" t="e">
        <f>'Aggregate Nominal'!V36/'Aggregate PPP'!$B$3</f>
        <v>#N/A</v>
      </c>
      <c r="W36" s="4" t="e">
        <f>'Aggregate Nominal'!W36/'Aggregate PPP'!$B$3</f>
        <v>#N/A</v>
      </c>
      <c r="X36" s="4" t="e">
        <f>'Aggregate Nominal'!X36/'Aggregate PPP'!$B$3</f>
        <v>#N/A</v>
      </c>
      <c r="Y36" s="4" t="e">
        <f>'Aggregate Nominal'!Y36/'Aggregate PPP'!$B$3</f>
        <v>#N/A</v>
      </c>
      <c r="Z36" s="4" t="e">
        <f>'Aggregate Nominal'!Z36/'Aggregate PPP'!$B$3</f>
        <v>#N/A</v>
      </c>
      <c r="AA36" s="4" t="e">
        <f>'Aggregate Nominal'!AA36/'Aggregate PPP'!$B$3</f>
        <v>#N/A</v>
      </c>
      <c r="AB36" s="4" t="e">
        <f>'Aggregate Nominal'!AB36/'Aggregate PPP'!$B$3</f>
        <v>#N/A</v>
      </c>
      <c r="AC36" s="4" t="e">
        <f>'Aggregate Nominal'!AC36/'Aggregate PPP'!$B$3</f>
        <v>#N/A</v>
      </c>
      <c r="AD36" s="4" t="e">
        <f>'Aggregate Nominal'!AD36/'Aggregate PPP'!$B$3</f>
        <v>#N/A</v>
      </c>
      <c r="AE36" s="4" t="e">
        <f>'Aggregate Nominal'!AE36/'Aggregate PPP'!$B$3</f>
        <v>#N/A</v>
      </c>
      <c r="AF36" s="4" t="e">
        <f>'Aggregate Nominal'!AF36/'Aggregate PPP'!$B$3</f>
        <v>#N/A</v>
      </c>
      <c r="AG36" s="4" t="e">
        <f>'Aggregate Nominal'!AG36/'Aggregate PPP'!$B$3</f>
        <v>#N/A</v>
      </c>
      <c r="AH36" s="4" t="e">
        <f>'Aggregate Nominal'!AH36/'Aggregate PPP'!$B$3</f>
        <v>#N/A</v>
      </c>
      <c r="AI36" s="4" t="e">
        <f>'Aggregate Nominal'!AI36/'Aggregate PPP'!$B$3</f>
        <v>#N/A</v>
      </c>
      <c r="AJ36" s="4" t="e">
        <f>'Aggregate Nominal'!AJ36/'Aggregate PPP'!$B$3</f>
        <v>#N/A</v>
      </c>
      <c r="AK36" s="4" t="e">
        <f>'Aggregate Nominal'!AK36/'Aggregate PPP'!$B$3</f>
        <v>#N/A</v>
      </c>
      <c r="AL36" s="4" t="e">
        <f>'Aggregate Nominal'!AL36/'Aggregate PPP'!$B$3</f>
        <v>#N/A</v>
      </c>
      <c r="AM36" s="4" t="e">
        <f>'Aggregate Nominal'!AM36/'Aggregate PPP'!$B$3</f>
        <v>#N/A</v>
      </c>
      <c r="AN36" s="4" t="e">
        <f>'Aggregate Nominal'!AN36/'Aggregate PPP'!$B$3</f>
        <v>#N/A</v>
      </c>
      <c r="AO36" s="4" t="e">
        <f>'Aggregate Nominal'!AO36/'Aggregate PPP'!$B$3</f>
        <v>#N/A</v>
      </c>
      <c r="AP36" s="4" t="e">
        <f>'Aggregate Nominal'!AP36/'Aggregate PPP'!$B$3</f>
        <v>#N/A</v>
      </c>
      <c r="AQ36" s="4" t="e">
        <f>'Aggregate Nominal'!AQ36/'Aggregate PPP'!$B$3</f>
        <v>#N/A</v>
      </c>
      <c r="AR36" s="4" t="e">
        <f>'Aggregate Nominal'!AR36/'Aggregate PPP'!$B$3</f>
        <v>#N/A</v>
      </c>
      <c r="AS36" s="4" t="e">
        <f>'Aggregate Nominal'!AS36/'Aggregate PPP'!$B$3</f>
        <v>#N/A</v>
      </c>
      <c r="AT36" s="4" t="e">
        <f>'Aggregate Nominal'!AT36/'Aggregate PPP'!$B$3</f>
        <v>#N/A</v>
      </c>
      <c r="AU36" s="4" t="e">
        <f>'Aggregate Nominal'!AU36/'Aggregate PPP'!$B$3</f>
        <v>#N/A</v>
      </c>
      <c r="AV36" s="4" t="e">
        <f>'Aggregate Nominal'!AV36/'Aggregate PPP'!$B$3</f>
        <v>#N/A</v>
      </c>
      <c r="AW36" s="4" t="e">
        <f>'Aggregate Nominal'!AW36/'Aggregate PPP'!$B$3</f>
        <v>#N/A</v>
      </c>
      <c r="AX36" s="4" t="e">
        <f>'Aggregate Nominal'!AX36/'Aggregate PPP'!$B$3</f>
        <v>#N/A</v>
      </c>
      <c r="AY36" s="4" t="e">
        <f>'Aggregate Nominal'!AY36/'Aggregate PPP'!$B$3</f>
        <v>#N/A</v>
      </c>
      <c r="AZ36" s="4" t="e">
        <f>'Aggregate Nominal'!AZ36/'Aggregate PPP'!$B$3</f>
        <v>#N/A</v>
      </c>
      <c r="BA36" s="4" t="e">
        <f>'Aggregate Nominal'!BA36/'Aggregate PPP'!$B$3</f>
        <v>#N/A</v>
      </c>
      <c r="BB36" s="4" t="e">
        <f>'Aggregate Nominal'!BB36/'Aggregate PPP'!$B$3</f>
        <v>#N/A</v>
      </c>
      <c r="BC36" s="4" t="e">
        <f>'Aggregate Nominal'!BC36/'Aggregate PPP'!$B$3</f>
        <v>#N/A</v>
      </c>
      <c r="BD36" s="4" t="e">
        <f>'Aggregate Nominal'!BD36/'Aggregate PPP'!$B$3</f>
        <v>#N/A</v>
      </c>
      <c r="BE36" s="4" t="e">
        <f>'Aggregate Nominal'!BE36/'Aggregate PPP'!$B$3</f>
        <v>#N/A</v>
      </c>
      <c r="BF36" s="4" t="e">
        <f>'Aggregate Nominal'!BF36/'Aggregate PPP'!$B$3</f>
        <v>#N/A</v>
      </c>
      <c r="BG36" s="4" t="e">
        <f>'Aggregate Nominal'!BG36/'Aggregate PPP'!$B$3</f>
        <v>#N/A</v>
      </c>
      <c r="BH36" s="4" t="e">
        <f>'Aggregate Nominal'!BH36/'Aggregate PPP'!$B$3</f>
        <v>#N/A</v>
      </c>
      <c r="BI36" s="4" t="e">
        <f>'Aggregate Nominal'!BI36/'Aggregate PPP'!$B$3</f>
        <v>#N/A</v>
      </c>
      <c r="BJ36" s="4" t="e">
        <f>'Aggregate Nominal'!BJ36/'Aggregate PPP'!$B$3</f>
        <v>#N/A</v>
      </c>
      <c r="BK36" s="4" t="e">
        <f>'Aggregate Nominal'!BK36/'Aggregate PPP'!$B$3</f>
        <v>#N/A</v>
      </c>
      <c r="BL36" s="4" t="e">
        <f>'Aggregate Nominal'!BL36/'Aggregate PPP'!$B$3</f>
        <v>#N/A</v>
      </c>
      <c r="BM36" s="4" t="e">
        <f>'Aggregate Nominal'!BM36/'Aggregate PPP'!$B$3</f>
        <v>#N/A</v>
      </c>
      <c r="BN36" s="4" t="e">
        <f>'Aggregate Nominal'!BN36/'Aggregate PPP'!$B$3</f>
        <v>#N/A</v>
      </c>
      <c r="BO36" s="4" t="e">
        <f>'Aggregate Nominal'!BO36/'Aggregate PPP'!$B$3</f>
        <v>#N/A</v>
      </c>
      <c r="BP36" s="4" t="e">
        <f>'Aggregate Nominal'!BP36/'Aggregate PPP'!$B$3</f>
        <v>#N/A</v>
      </c>
      <c r="BQ36" s="4" t="e">
        <f>'Aggregate Nominal'!BQ36/'Aggregate PPP'!$B$3</f>
        <v>#N/A</v>
      </c>
      <c r="BR36" s="4" t="e">
        <f>'Aggregate Nominal'!BR36/'Aggregate PPP'!$B$3</f>
        <v>#N/A</v>
      </c>
      <c r="BS36" s="4" t="e">
        <f>'Aggregate Nominal'!BS36/'Aggregate PPP'!$B$3</f>
        <v>#N/A</v>
      </c>
      <c r="BT36" s="4" t="e">
        <f>'Aggregate Nominal'!BT36/'Aggregate PPP'!$B$3</f>
        <v>#N/A</v>
      </c>
      <c r="BU36" s="4" t="e">
        <f>'Aggregate Nominal'!BU36/'Aggregate PPP'!$B$3</f>
        <v>#N/A</v>
      </c>
      <c r="BV36" s="4" t="e">
        <f>'Aggregate Nominal'!BV36/'Aggregate PPP'!$B$3</f>
        <v>#N/A</v>
      </c>
      <c r="BW36" s="4" t="e">
        <f>'Aggregate Nominal'!BW36/'Aggregate PPP'!$B$3</f>
        <v>#N/A</v>
      </c>
      <c r="BX36" s="4" t="e">
        <f>'Aggregate Nominal'!BX36/'Aggregate PPP'!$B$3</f>
        <v>#N/A</v>
      </c>
      <c r="BY36" s="4" t="e">
        <f>'Aggregate Nominal'!BY36/'Aggregate PPP'!$B$3</f>
        <v>#N/A</v>
      </c>
      <c r="BZ36" s="4" t="e">
        <f>'Aggregate Nominal'!BZ36/'Aggregate PPP'!$B$3</f>
        <v>#N/A</v>
      </c>
      <c r="CA36" s="4" t="e">
        <f>'Aggregate Nominal'!CA36/'Aggregate PPP'!$B$3</f>
        <v>#N/A</v>
      </c>
      <c r="CB36" s="4" t="e">
        <f>'Aggregate Nominal'!CB36/'Aggregate PPP'!$B$3</f>
        <v>#N/A</v>
      </c>
      <c r="CC36" s="4" t="e">
        <f>'Aggregate Nominal'!CC36/'Aggregate PPP'!$B$3</f>
        <v>#N/A</v>
      </c>
      <c r="CD36" s="4" t="e">
        <f>'Aggregate Nominal'!CD36/'Aggregate PPP'!$B$3</f>
        <v>#N/A</v>
      </c>
      <c r="CE36" s="4" t="e">
        <f>'Aggregate Nominal'!CE36/'Aggregate PPP'!$B$3</f>
        <v>#N/A</v>
      </c>
      <c r="CF36" s="4" t="e">
        <f>'Aggregate Nominal'!CF36/'Aggregate PPP'!$B$3</f>
        <v>#N/A</v>
      </c>
      <c r="CG36" s="4" t="e">
        <f>'Aggregate Nominal'!CG36/'Aggregate PPP'!$B$3</f>
        <v>#N/A</v>
      </c>
      <c r="CH36" s="4" t="e">
        <f>'Aggregate Nominal'!CH36/'Aggregate PPP'!$B$3</f>
        <v>#N/A</v>
      </c>
      <c r="CI36" s="4" t="e">
        <f>'Aggregate Nominal'!CI36/'Aggregate PPP'!$B$3</f>
        <v>#N/A</v>
      </c>
      <c r="CJ36" s="4" t="e">
        <f>'Aggregate Nominal'!CJ36/'Aggregate PPP'!$B$3</f>
        <v>#N/A</v>
      </c>
      <c r="CK36" s="4" t="e">
        <f>'Aggregate Nominal'!CK36/'Aggregate PPP'!$B$3</f>
        <v>#N/A</v>
      </c>
      <c r="CL36" s="4" t="e">
        <f>'Aggregate Nominal'!CL36/'Aggregate PPP'!$B$3</f>
        <v>#N/A</v>
      </c>
      <c r="CM36" s="4" t="e">
        <f>'Aggregate Nominal'!CM36/'Aggregate PPP'!$B$3</f>
        <v>#N/A</v>
      </c>
      <c r="CN36" s="4" t="e">
        <f>'Aggregate Nominal'!CN36/'Aggregate PPP'!$B$3</f>
        <v>#N/A</v>
      </c>
      <c r="CO36" s="4" t="e">
        <f>'Aggregate Nominal'!CO36/'Aggregate PPP'!$B$3</f>
        <v>#N/A</v>
      </c>
    </row>
    <row r="37" spans="1:93" hidden="1" outlineLevel="4">
      <c r="A37" s="205" t="s">
        <v>403</v>
      </c>
      <c r="B37" s="4" t="e">
        <f>'Aggregate Nominal'!B37/'Aggregate PPP'!$B$3</f>
        <v>#N/A</v>
      </c>
      <c r="C37" s="10" t="e">
        <f>'Aggregate Nominal'!C37/'Aggregate PPP'!$B$3</f>
        <v>#N/A</v>
      </c>
      <c r="D37" s="4" t="e">
        <f>'Aggregate Nominal'!D37/'Aggregate PPP'!$B$3</f>
        <v>#N/A</v>
      </c>
      <c r="E37" s="4" t="e">
        <f>'Aggregate Nominal'!E37/'Aggregate PPP'!$B$3</f>
        <v>#N/A</v>
      </c>
      <c r="F37" s="4" t="e">
        <f>'Aggregate Nominal'!F37/'Aggregate PPP'!$B$3</f>
        <v>#N/A</v>
      </c>
      <c r="G37" s="4" t="e">
        <f>'Aggregate Nominal'!G37/'Aggregate PPP'!$B$3</f>
        <v>#N/A</v>
      </c>
      <c r="H37" s="4" t="e">
        <f>'Aggregate Nominal'!H37/'Aggregate PPP'!$B$3</f>
        <v>#N/A</v>
      </c>
      <c r="I37" s="4" t="e">
        <f>'Aggregate Nominal'!I37/'Aggregate PPP'!$B$3</f>
        <v>#N/A</v>
      </c>
      <c r="J37" s="4" t="e">
        <f>'Aggregate Nominal'!J37/'Aggregate PPP'!$B$3</f>
        <v>#N/A</v>
      </c>
      <c r="K37" s="4" t="e">
        <f>'Aggregate Nominal'!K37/'Aggregate PPP'!$B$3</f>
        <v>#N/A</v>
      </c>
      <c r="L37" s="4" t="e">
        <f>'Aggregate Nominal'!L37/'Aggregate PPP'!$B$3</f>
        <v>#N/A</v>
      </c>
      <c r="M37" s="4" t="e">
        <f>'Aggregate Nominal'!M37/'Aggregate PPP'!$B$3</f>
        <v>#N/A</v>
      </c>
      <c r="N37" s="4" t="e">
        <f>'Aggregate Nominal'!N37/'Aggregate PPP'!$B$3</f>
        <v>#N/A</v>
      </c>
      <c r="O37" s="4" t="e">
        <f>'Aggregate Nominal'!O37/'Aggregate PPP'!$B$3</f>
        <v>#N/A</v>
      </c>
      <c r="P37" s="4" t="e">
        <f>'Aggregate Nominal'!P37/'Aggregate PPP'!$B$3</f>
        <v>#N/A</v>
      </c>
      <c r="Q37" s="4" t="e">
        <f>'Aggregate Nominal'!Q37/'Aggregate PPP'!$B$3</f>
        <v>#N/A</v>
      </c>
      <c r="R37" s="4" t="e">
        <f>'Aggregate Nominal'!R37/'Aggregate PPP'!$B$3</f>
        <v>#N/A</v>
      </c>
      <c r="S37" s="4" t="e">
        <f>'Aggregate Nominal'!S37/'Aggregate PPP'!$B$3</f>
        <v>#N/A</v>
      </c>
      <c r="T37" s="4" t="e">
        <f>'Aggregate Nominal'!T37/'Aggregate PPP'!$B$3</f>
        <v>#N/A</v>
      </c>
      <c r="U37" s="4" t="e">
        <f>'Aggregate Nominal'!U37/'Aggregate PPP'!$B$3</f>
        <v>#N/A</v>
      </c>
      <c r="V37" s="4" t="e">
        <f>'Aggregate Nominal'!V37/'Aggregate PPP'!$B$3</f>
        <v>#N/A</v>
      </c>
      <c r="W37" s="4" t="e">
        <f>'Aggregate Nominal'!W37/'Aggregate PPP'!$B$3</f>
        <v>#N/A</v>
      </c>
      <c r="X37" s="4" t="e">
        <f>'Aggregate Nominal'!X37/'Aggregate PPP'!$B$3</f>
        <v>#N/A</v>
      </c>
      <c r="Y37" s="4" t="e">
        <f>'Aggregate Nominal'!Y37/'Aggregate PPP'!$B$3</f>
        <v>#N/A</v>
      </c>
      <c r="Z37" s="4" t="e">
        <f>'Aggregate Nominal'!Z37/'Aggregate PPP'!$B$3</f>
        <v>#N/A</v>
      </c>
      <c r="AA37" s="4" t="e">
        <f>'Aggregate Nominal'!AA37/'Aggregate PPP'!$B$3</f>
        <v>#N/A</v>
      </c>
      <c r="AB37" s="4" t="e">
        <f>'Aggregate Nominal'!AB37/'Aggregate PPP'!$B$3</f>
        <v>#N/A</v>
      </c>
      <c r="AC37" s="4" t="e">
        <f>'Aggregate Nominal'!AC37/'Aggregate PPP'!$B$3</f>
        <v>#N/A</v>
      </c>
      <c r="AD37" s="4" t="e">
        <f>'Aggregate Nominal'!AD37/'Aggregate PPP'!$B$3</f>
        <v>#N/A</v>
      </c>
      <c r="AE37" s="4" t="e">
        <f>'Aggregate Nominal'!AE37/'Aggregate PPP'!$B$3</f>
        <v>#N/A</v>
      </c>
      <c r="AF37" s="4" t="e">
        <f>'Aggregate Nominal'!AF37/'Aggregate PPP'!$B$3</f>
        <v>#N/A</v>
      </c>
      <c r="AG37" s="4" t="e">
        <f>'Aggregate Nominal'!AG37/'Aggregate PPP'!$B$3</f>
        <v>#N/A</v>
      </c>
      <c r="AH37" s="4" t="e">
        <f>'Aggregate Nominal'!AH37/'Aggregate PPP'!$B$3</f>
        <v>#N/A</v>
      </c>
      <c r="AI37" s="4" t="e">
        <f>'Aggregate Nominal'!AI37/'Aggregate PPP'!$B$3</f>
        <v>#N/A</v>
      </c>
      <c r="AJ37" s="4" t="e">
        <f>'Aggregate Nominal'!AJ37/'Aggregate PPP'!$B$3</f>
        <v>#N/A</v>
      </c>
      <c r="AK37" s="4" t="e">
        <f>'Aggregate Nominal'!AK37/'Aggregate PPP'!$B$3</f>
        <v>#N/A</v>
      </c>
      <c r="AL37" s="4" t="e">
        <f>'Aggregate Nominal'!AL37/'Aggregate PPP'!$B$3</f>
        <v>#N/A</v>
      </c>
      <c r="AM37" s="4" t="e">
        <f>'Aggregate Nominal'!AM37/'Aggregate PPP'!$B$3</f>
        <v>#N/A</v>
      </c>
      <c r="AN37" s="4" t="e">
        <f>'Aggregate Nominal'!AN37/'Aggregate PPP'!$B$3</f>
        <v>#N/A</v>
      </c>
      <c r="AO37" s="4" t="e">
        <f>'Aggregate Nominal'!AO37/'Aggregate PPP'!$B$3</f>
        <v>#N/A</v>
      </c>
      <c r="AP37" s="4" t="e">
        <f>'Aggregate Nominal'!AP37/'Aggregate PPP'!$B$3</f>
        <v>#N/A</v>
      </c>
      <c r="AQ37" s="4" t="e">
        <f>'Aggregate Nominal'!AQ37/'Aggregate PPP'!$B$3</f>
        <v>#N/A</v>
      </c>
      <c r="AR37" s="4" t="e">
        <f>'Aggregate Nominal'!AR37/'Aggregate PPP'!$B$3</f>
        <v>#N/A</v>
      </c>
      <c r="AS37" s="4" t="e">
        <f>'Aggregate Nominal'!AS37/'Aggregate PPP'!$B$3</f>
        <v>#N/A</v>
      </c>
      <c r="AT37" s="4" t="e">
        <f>'Aggregate Nominal'!AT37/'Aggregate PPP'!$B$3</f>
        <v>#N/A</v>
      </c>
      <c r="AU37" s="4" t="e">
        <f>'Aggregate Nominal'!AU37/'Aggregate PPP'!$B$3</f>
        <v>#N/A</v>
      </c>
      <c r="AV37" s="4" t="e">
        <f>'Aggregate Nominal'!AV37/'Aggregate PPP'!$B$3</f>
        <v>#N/A</v>
      </c>
      <c r="AW37" s="4" t="e">
        <f>'Aggregate Nominal'!AW37/'Aggregate PPP'!$B$3</f>
        <v>#N/A</v>
      </c>
      <c r="AX37" s="4" t="e">
        <f>'Aggregate Nominal'!AX37/'Aggregate PPP'!$B$3</f>
        <v>#N/A</v>
      </c>
      <c r="AY37" s="4" t="e">
        <f>'Aggregate Nominal'!AY37/'Aggregate PPP'!$B$3</f>
        <v>#N/A</v>
      </c>
      <c r="AZ37" s="4" t="e">
        <f>'Aggregate Nominal'!AZ37/'Aggregate PPP'!$B$3</f>
        <v>#N/A</v>
      </c>
      <c r="BA37" s="4" t="e">
        <f>'Aggregate Nominal'!BA37/'Aggregate PPP'!$B$3</f>
        <v>#N/A</v>
      </c>
      <c r="BB37" s="4" t="e">
        <f>'Aggregate Nominal'!BB37/'Aggregate PPP'!$B$3</f>
        <v>#N/A</v>
      </c>
      <c r="BC37" s="4" t="e">
        <f>'Aggregate Nominal'!BC37/'Aggregate PPP'!$B$3</f>
        <v>#N/A</v>
      </c>
      <c r="BD37" s="4" t="e">
        <f>'Aggregate Nominal'!BD37/'Aggregate PPP'!$B$3</f>
        <v>#N/A</v>
      </c>
      <c r="BE37" s="4" t="e">
        <f>'Aggregate Nominal'!BE37/'Aggregate PPP'!$B$3</f>
        <v>#N/A</v>
      </c>
      <c r="BF37" s="4" t="e">
        <f>'Aggregate Nominal'!BF37/'Aggregate PPP'!$B$3</f>
        <v>#N/A</v>
      </c>
      <c r="BG37" s="4" t="e">
        <f>'Aggregate Nominal'!BG37/'Aggregate PPP'!$B$3</f>
        <v>#N/A</v>
      </c>
      <c r="BH37" s="4" t="e">
        <f>'Aggregate Nominal'!BH37/'Aggregate PPP'!$B$3</f>
        <v>#N/A</v>
      </c>
      <c r="BI37" s="4" t="e">
        <f>'Aggregate Nominal'!BI37/'Aggregate PPP'!$B$3</f>
        <v>#N/A</v>
      </c>
      <c r="BJ37" s="4" t="e">
        <f>'Aggregate Nominal'!BJ37/'Aggregate PPP'!$B$3</f>
        <v>#N/A</v>
      </c>
      <c r="BK37" s="4" t="e">
        <f>'Aggregate Nominal'!BK37/'Aggregate PPP'!$B$3</f>
        <v>#N/A</v>
      </c>
      <c r="BL37" s="4" t="e">
        <f>'Aggregate Nominal'!BL37/'Aggregate PPP'!$B$3</f>
        <v>#N/A</v>
      </c>
      <c r="BM37" s="4" t="e">
        <f>'Aggregate Nominal'!BM37/'Aggregate PPP'!$B$3</f>
        <v>#N/A</v>
      </c>
      <c r="BN37" s="4" t="e">
        <f>'Aggregate Nominal'!BN37/'Aggregate PPP'!$B$3</f>
        <v>#N/A</v>
      </c>
      <c r="BO37" s="4" t="e">
        <f>'Aggregate Nominal'!BO37/'Aggregate PPP'!$B$3</f>
        <v>#N/A</v>
      </c>
      <c r="BP37" s="4" t="e">
        <f>'Aggregate Nominal'!BP37/'Aggregate PPP'!$B$3</f>
        <v>#N/A</v>
      </c>
      <c r="BQ37" s="4" t="e">
        <f>'Aggregate Nominal'!BQ37/'Aggregate PPP'!$B$3</f>
        <v>#N/A</v>
      </c>
      <c r="BR37" s="4" t="e">
        <f>'Aggregate Nominal'!BR37/'Aggregate PPP'!$B$3</f>
        <v>#N/A</v>
      </c>
      <c r="BS37" s="4" t="e">
        <f>'Aggregate Nominal'!BS37/'Aggregate PPP'!$B$3</f>
        <v>#N/A</v>
      </c>
      <c r="BT37" s="4" t="e">
        <f>'Aggregate Nominal'!BT37/'Aggregate PPP'!$B$3</f>
        <v>#N/A</v>
      </c>
      <c r="BU37" s="4" t="e">
        <f>'Aggregate Nominal'!BU37/'Aggregate PPP'!$B$3</f>
        <v>#N/A</v>
      </c>
      <c r="BV37" s="4" t="e">
        <f>'Aggregate Nominal'!BV37/'Aggregate PPP'!$B$3</f>
        <v>#N/A</v>
      </c>
      <c r="BW37" s="4" t="e">
        <f>'Aggregate Nominal'!BW37/'Aggregate PPP'!$B$3</f>
        <v>#N/A</v>
      </c>
      <c r="BX37" s="4" t="e">
        <f>'Aggregate Nominal'!BX37/'Aggregate PPP'!$B$3</f>
        <v>#N/A</v>
      </c>
      <c r="BY37" s="4" t="e">
        <f>'Aggregate Nominal'!BY37/'Aggregate PPP'!$B$3</f>
        <v>#N/A</v>
      </c>
      <c r="BZ37" s="4" t="e">
        <f>'Aggregate Nominal'!BZ37/'Aggregate PPP'!$B$3</f>
        <v>#N/A</v>
      </c>
      <c r="CA37" s="4" t="e">
        <f>'Aggregate Nominal'!CA37/'Aggregate PPP'!$B$3</f>
        <v>#N/A</v>
      </c>
      <c r="CB37" s="4" t="e">
        <f>'Aggregate Nominal'!CB37/'Aggregate PPP'!$B$3</f>
        <v>#N/A</v>
      </c>
      <c r="CC37" s="4" t="e">
        <f>'Aggregate Nominal'!CC37/'Aggregate PPP'!$B$3</f>
        <v>#N/A</v>
      </c>
      <c r="CD37" s="4" t="e">
        <f>'Aggregate Nominal'!CD37/'Aggregate PPP'!$B$3</f>
        <v>#N/A</v>
      </c>
      <c r="CE37" s="4" t="e">
        <f>'Aggregate Nominal'!CE37/'Aggregate PPP'!$B$3</f>
        <v>#N/A</v>
      </c>
      <c r="CF37" s="4" t="e">
        <f>'Aggregate Nominal'!CF37/'Aggregate PPP'!$B$3</f>
        <v>#N/A</v>
      </c>
      <c r="CG37" s="4" t="e">
        <f>'Aggregate Nominal'!CG37/'Aggregate PPP'!$B$3</f>
        <v>#N/A</v>
      </c>
      <c r="CH37" s="4" t="e">
        <f>'Aggregate Nominal'!CH37/'Aggregate PPP'!$B$3</f>
        <v>#N/A</v>
      </c>
      <c r="CI37" s="4" t="e">
        <f>'Aggregate Nominal'!CI37/'Aggregate PPP'!$B$3</f>
        <v>#N/A</v>
      </c>
      <c r="CJ37" s="4" t="e">
        <f>'Aggregate Nominal'!CJ37/'Aggregate PPP'!$B$3</f>
        <v>#N/A</v>
      </c>
      <c r="CK37" s="4" t="e">
        <f>'Aggregate Nominal'!CK37/'Aggregate PPP'!$B$3</f>
        <v>#N/A</v>
      </c>
      <c r="CL37" s="4" t="e">
        <f>'Aggregate Nominal'!CL37/'Aggregate PPP'!$B$3</f>
        <v>#N/A</v>
      </c>
      <c r="CM37" s="4" t="e">
        <f>'Aggregate Nominal'!CM37/'Aggregate PPP'!$B$3</f>
        <v>#N/A</v>
      </c>
      <c r="CN37" s="4" t="e">
        <f>'Aggregate Nominal'!CN37/'Aggregate PPP'!$B$3</f>
        <v>#N/A</v>
      </c>
      <c r="CO37" s="4" t="e">
        <f>'Aggregate Nominal'!CO37/'Aggregate PPP'!$B$3</f>
        <v>#N/A</v>
      </c>
    </row>
    <row r="38" spans="1:93" hidden="1" outlineLevel="4">
      <c r="A38" s="205" t="s">
        <v>404</v>
      </c>
      <c r="B38" s="4" t="e">
        <f>'Aggregate Nominal'!B38/'Aggregate PPP'!$B$3</f>
        <v>#N/A</v>
      </c>
      <c r="C38" s="10" t="e">
        <f>'Aggregate Nominal'!C38/'Aggregate PPP'!$B$3</f>
        <v>#N/A</v>
      </c>
      <c r="D38" s="4" t="e">
        <f>'Aggregate Nominal'!D38/'Aggregate PPP'!$B$3</f>
        <v>#N/A</v>
      </c>
      <c r="E38" s="4" t="e">
        <f>'Aggregate Nominal'!E38/'Aggregate PPP'!$B$3</f>
        <v>#N/A</v>
      </c>
      <c r="F38" s="4" t="e">
        <f>'Aggregate Nominal'!F38/'Aggregate PPP'!$B$3</f>
        <v>#N/A</v>
      </c>
      <c r="G38" s="4" t="e">
        <f>'Aggregate Nominal'!G38/'Aggregate PPP'!$B$3</f>
        <v>#N/A</v>
      </c>
      <c r="H38" s="4" t="e">
        <f>'Aggregate Nominal'!H38/'Aggregate PPP'!$B$3</f>
        <v>#N/A</v>
      </c>
      <c r="I38" s="4" t="e">
        <f>'Aggregate Nominal'!I38/'Aggregate PPP'!$B$3</f>
        <v>#N/A</v>
      </c>
      <c r="J38" s="4" t="e">
        <f>'Aggregate Nominal'!J38/'Aggregate PPP'!$B$3</f>
        <v>#N/A</v>
      </c>
      <c r="K38" s="4" t="e">
        <f>'Aggregate Nominal'!K38/'Aggregate PPP'!$B$3</f>
        <v>#N/A</v>
      </c>
      <c r="L38" s="4" t="e">
        <f>'Aggregate Nominal'!L38/'Aggregate PPP'!$B$3</f>
        <v>#N/A</v>
      </c>
      <c r="M38" s="4" t="e">
        <f>'Aggregate Nominal'!M38/'Aggregate PPP'!$B$3</f>
        <v>#N/A</v>
      </c>
      <c r="N38" s="4" t="e">
        <f>'Aggregate Nominal'!N38/'Aggregate PPP'!$B$3</f>
        <v>#N/A</v>
      </c>
      <c r="O38" s="4" t="e">
        <f>'Aggregate Nominal'!O38/'Aggregate PPP'!$B$3</f>
        <v>#N/A</v>
      </c>
      <c r="P38" s="4" t="e">
        <f>'Aggregate Nominal'!P38/'Aggregate PPP'!$B$3</f>
        <v>#N/A</v>
      </c>
      <c r="Q38" s="4" t="e">
        <f>'Aggregate Nominal'!Q38/'Aggregate PPP'!$B$3</f>
        <v>#N/A</v>
      </c>
      <c r="R38" s="4" t="e">
        <f>'Aggregate Nominal'!R38/'Aggregate PPP'!$B$3</f>
        <v>#N/A</v>
      </c>
      <c r="S38" s="4" t="e">
        <f>'Aggregate Nominal'!S38/'Aggregate PPP'!$B$3</f>
        <v>#N/A</v>
      </c>
      <c r="T38" s="4" t="e">
        <f>'Aggregate Nominal'!T38/'Aggregate PPP'!$B$3</f>
        <v>#N/A</v>
      </c>
      <c r="U38" s="4" t="e">
        <f>'Aggregate Nominal'!U38/'Aggregate PPP'!$B$3</f>
        <v>#N/A</v>
      </c>
      <c r="V38" s="4" t="e">
        <f>'Aggregate Nominal'!V38/'Aggregate PPP'!$B$3</f>
        <v>#N/A</v>
      </c>
      <c r="W38" s="4" t="e">
        <f>'Aggregate Nominal'!W38/'Aggregate PPP'!$B$3</f>
        <v>#N/A</v>
      </c>
      <c r="X38" s="4" t="e">
        <f>'Aggregate Nominal'!X38/'Aggregate PPP'!$B$3</f>
        <v>#N/A</v>
      </c>
      <c r="Y38" s="4" t="e">
        <f>'Aggregate Nominal'!Y38/'Aggregate PPP'!$B$3</f>
        <v>#N/A</v>
      </c>
      <c r="Z38" s="4" t="e">
        <f>'Aggregate Nominal'!Z38/'Aggregate PPP'!$B$3</f>
        <v>#N/A</v>
      </c>
      <c r="AA38" s="4" t="e">
        <f>'Aggregate Nominal'!AA38/'Aggregate PPP'!$B$3</f>
        <v>#N/A</v>
      </c>
      <c r="AB38" s="4" t="e">
        <f>'Aggregate Nominal'!AB38/'Aggregate PPP'!$B$3</f>
        <v>#N/A</v>
      </c>
      <c r="AC38" s="4" t="e">
        <f>'Aggregate Nominal'!AC38/'Aggregate PPP'!$B$3</f>
        <v>#N/A</v>
      </c>
      <c r="AD38" s="4" t="e">
        <f>'Aggregate Nominal'!AD38/'Aggregate PPP'!$B$3</f>
        <v>#N/A</v>
      </c>
      <c r="AE38" s="4" t="e">
        <f>'Aggregate Nominal'!AE38/'Aggregate PPP'!$B$3</f>
        <v>#N/A</v>
      </c>
      <c r="AF38" s="4" t="e">
        <f>'Aggregate Nominal'!AF38/'Aggregate PPP'!$B$3</f>
        <v>#N/A</v>
      </c>
      <c r="AG38" s="4" t="e">
        <f>'Aggregate Nominal'!AG38/'Aggregate PPP'!$B$3</f>
        <v>#N/A</v>
      </c>
      <c r="AH38" s="4" t="e">
        <f>'Aggregate Nominal'!AH38/'Aggregate PPP'!$B$3</f>
        <v>#N/A</v>
      </c>
      <c r="AI38" s="4" t="e">
        <f>'Aggregate Nominal'!AI38/'Aggregate PPP'!$B$3</f>
        <v>#N/A</v>
      </c>
      <c r="AJ38" s="4" t="e">
        <f>'Aggregate Nominal'!AJ38/'Aggregate PPP'!$B$3</f>
        <v>#N/A</v>
      </c>
      <c r="AK38" s="4" t="e">
        <f>'Aggregate Nominal'!AK38/'Aggregate PPP'!$B$3</f>
        <v>#N/A</v>
      </c>
      <c r="AL38" s="4" t="e">
        <f>'Aggregate Nominal'!AL38/'Aggregate PPP'!$B$3</f>
        <v>#N/A</v>
      </c>
      <c r="AM38" s="4" t="e">
        <f>'Aggregate Nominal'!AM38/'Aggregate PPP'!$B$3</f>
        <v>#N/A</v>
      </c>
      <c r="AN38" s="4" t="e">
        <f>'Aggregate Nominal'!AN38/'Aggregate PPP'!$B$3</f>
        <v>#N/A</v>
      </c>
      <c r="AO38" s="4" t="e">
        <f>'Aggregate Nominal'!AO38/'Aggregate PPP'!$B$3</f>
        <v>#N/A</v>
      </c>
      <c r="AP38" s="4" t="e">
        <f>'Aggregate Nominal'!AP38/'Aggregate PPP'!$B$3</f>
        <v>#N/A</v>
      </c>
      <c r="AQ38" s="4" t="e">
        <f>'Aggregate Nominal'!AQ38/'Aggregate PPP'!$B$3</f>
        <v>#N/A</v>
      </c>
      <c r="AR38" s="4" t="e">
        <f>'Aggregate Nominal'!AR38/'Aggregate PPP'!$B$3</f>
        <v>#N/A</v>
      </c>
      <c r="AS38" s="4" t="e">
        <f>'Aggregate Nominal'!AS38/'Aggregate PPP'!$B$3</f>
        <v>#N/A</v>
      </c>
      <c r="AT38" s="4" t="e">
        <f>'Aggregate Nominal'!AT38/'Aggregate PPP'!$B$3</f>
        <v>#N/A</v>
      </c>
      <c r="AU38" s="4" t="e">
        <f>'Aggregate Nominal'!AU38/'Aggregate PPP'!$B$3</f>
        <v>#N/A</v>
      </c>
      <c r="AV38" s="4" t="e">
        <f>'Aggregate Nominal'!AV38/'Aggregate PPP'!$B$3</f>
        <v>#N/A</v>
      </c>
      <c r="AW38" s="4" t="e">
        <f>'Aggregate Nominal'!AW38/'Aggregate PPP'!$B$3</f>
        <v>#N/A</v>
      </c>
      <c r="AX38" s="4" t="e">
        <f>'Aggregate Nominal'!AX38/'Aggregate PPP'!$B$3</f>
        <v>#N/A</v>
      </c>
      <c r="AY38" s="4" t="e">
        <f>'Aggregate Nominal'!AY38/'Aggregate PPP'!$B$3</f>
        <v>#N/A</v>
      </c>
      <c r="AZ38" s="4" t="e">
        <f>'Aggregate Nominal'!AZ38/'Aggregate PPP'!$B$3</f>
        <v>#N/A</v>
      </c>
      <c r="BA38" s="4" t="e">
        <f>'Aggregate Nominal'!BA38/'Aggregate PPP'!$B$3</f>
        <v>#N/A</v>
      </c>
      <c r="BB38" s="4" t="e">
        <f>'Aggregate Nominal'!BB38/'Aggregate PPP'!$B$3</f>
        <v>#N/A</v>
      </c>
      <c r="BC38" s="4" t="e">
        <f>'Aggregate Nominal'!BC38/'Aggregate PPP'!$B$3</f>
        <v>#N/A</v>
      </c>
      <c r="BD38" s="4" t="e">
        <f>'Aggregate Nominal'!BD38/'Aggregate PPP'!$B$3</f>
        <v>#N/A</v>
      </c>
      <c r="BE38" s="4" t="e">
        <f>'Aggregate Nominal'!BE38/'Aggregate PPP'!$B$3</f>
        <v>#N/A</v>
      </c>
      <c r="BF38" s="4" t="e">
        <f>'Aggregate Nominal'!BF38/'Aggregate PPP'!$B$3</f>
        <v>#N/A</v>
      </c>
      <c r="BG38" s="4" t="e">
        <f>'Aggregate Nominal'!BG38/'Aggregate PPP'!$B$3</f>
        <v>#N/A</v>
      </c>
      <c r="BH38" s="4" t="e">
        <f>'Aggregate Nominal'!BH38/'Aggregate PPP'!$B$3</f>
        <v>#N/A</v>
      </c>
      <c r="BI38" s="4" t="e">
        <f>'Aggregate Nominal'!BI38/'Aggregate PPP'!$B$3</f>
        <v>#N/A</v>
      </c>
      <c r="BJ38" s="4" t="e">
        <f>'Aggregate Nominal'!BJ38/'Aggregate PPP'!$B$3</f>
        <v>#N/A</v>
      </c>
      <c r="BK38" s="4" t="e">
        <f>'Aggregate Nominal'!BK38/'Aggregate PPP'!$B$3</f>
        <v>#N/A</v>
      </c>
      <c r="BL38" s="4" t="e">
        <f>'Aggregate Nominal'!BL38/'Aggregate PPP'!$B$3</f>
        <v>#N/A</v>
      </c>
      <c r="BM38" s="4" t="e">
        <f>'Aggregate Nominal'!BM38/'Aggregate PPP'!$B$3</f>
        <v>#N/A</v>
      </c>
      <c r="BN38" s="4" t="e">
        <f>'Aggregate Nominal'!BN38/'Aggregate PPP'!$B$3</f>
        <v>#N/A</v>
      </c>
      <c r="BO38" s="4" t="e">
        <f>'Aggregate Nominal'!BO38/'Aggregate PPP'!$B$3</f>
        <v>#N/A</v>
      </c>
      <c r="BP38" s="4" t="e">
        <f>'Aggregate Nominal'!BP38/'Aggregate PPP'!$B$3</f>
        <v>#N/A</v>
      </c>
      <c r="BQ38" s="4" t="e">
        <f>'Aggregate Nominal'!BQ38/'Aggregate PPP'!$B$3</f>
        <v>#N/A</v>
      </c>
      <c r="BR38" s="4" t="e">
        <f>'Aggregate Nominal'!BR38/'Aggregate PPP'!$B$3</f>
        <v>#N/A</v>
      </c>
      <c r="BS38" s="4" t="e">
        <f>'Aggregate Nominal'!BS38/'Aggregate PPP'!$B$3</f>
        <v>#N/A</v>
      </c>
      <c r="BT38" s="4" t="e">
        <f>'Aggregate Nominal'!BT38/'Aggregate PPP'!$B$3</f>
        <v>#N/A</v>
      </c>
      <c r="BU38" s="4" t="e">
        <f>'Aggregate Nominal'!BU38/'Aggregate PPP'!$B$3</f>
        <v>#N/A</v>
      </c>
      <c r="BV38" s="4" t="e">
        <f>'Aggregate Nominal'!BV38/'Aggregate PPP'!$B$3</f>
        <v>#N/A</v>
      </c>
      <c r="BW38" s="4" t="e">
        <f>'Aggregate Nominal'!BW38/'Aggregate PPP'!$B$3</f>
        <v>#N/A</v>
      </c>
      <c r="BX38" s="4" t="e">
        <f>'Aggregate Nominal'!BX38/'Aggregate PPP'!$B$3</f>
        <v>#N/A</v>
      </c>
      <c r="BY38" s="4" t="e">
        <f>'Aggregate Nominal'!BY38/'Aggregate PPP'!$B$3</f>
        <v>#N/A</v>
      </c>
      <c r="BZ38" s="4" t="e">
        <f>'Aggregate Nominal'!BZ38/'Aggregate PPP'!$B$3</f>
        <v>#N/A</v>
      </c>
      <c r="CA38" s="4" t="e">
        <f>'Aggregate Nominal'!CA38/'Aggregate PPP'!$B$3</f>
        <v>#N/A</v>
      </c>
      <c r="CB38" s="4" t="e">
        <f>'Aggregate Nominal'!CB38/'Aggregate PPP'!$B$3</f>
        <v>#N/A</v>
      </c>
      <c r="CC38" s="4" t="e">
        <f>'Aggregate Nominal'!CC38/'Aggregate PPP'!$B$3</f>
        <v>#N/A</v>
      </c>
      <c r="CD38" s="4" t="e">
        <f>'Aggregate Nominal'!CD38/'Aggregate PPP'!$B$3</f>
        <v>#N/A</v>
      </c>
      <c r="CE38" s="4" t="e">
        <f>'Aggregate Nominal'!CE38/'Aggregate PPP'!$B$3</f>
        <v>#N/A</v>
      </c>
      <c r="CF38" s="4" t="e">
        <f>'Aggregate Nominal'!CF38/'Aggregate PPP'!$B$3</f>
        <v>#N/A</v>
      </c>
      <c r="CG38" s="4" t="e">
        <f>'Aggregate Nominal'!CG38/'Aggregate PPP'!$B$3</f>
        <v>#N/A</v>
      </c>
      <c r="CH38" s="4" t="e">
        <f>'Aggregate Nominal'!CH38/'Aggregate PPP'!$B$3</f>
        <v>#N/A</v>
      </c>
      <c r="CI38" s="4" t="e">
        <f>'Aggregate Nominal'!CI38/'Aggregate PPP'!$B$3</f>
        <v>#N/A</v>
      </c>
      <c r="CJ38" s="4" t="e">
        <f>'Aggregate Nominal'!CJ38/'Aggregate PPP'!$B$3</f>
        <v>#N/A</v>
      </c>
      <c r="CK38" s="4" t="e">
        <f>'Aggregate Nominal'!CK38/'Aggregate PPP'!$B$3</f>
        <v>#N/A</v>
      </c>
      <c r="CL38" s="4" t="e">
        <f>'Aggregate Nominal'!CL38/'Aggregate PPP'!$B$3</f>
        <v>#N/A</v>
      </c>
      <c r="CM38" s="4" t="e">
        <f>'Aggregate Nominal'!CM38/'Aggregate PPP'!$B$3</f>
        <v>#N/A</v>
      </c>
      <c r="CN38" s="4" t="e">
        <f>'Aggregate Nominal'!CN38/'Aggregate PPP'!$B$3</f>
        <v>#N/A</v>
      </c>
      <c r="CO38" s="4" t="e">
        <f>'Aggregate Nominal'!CO38/'Aggregate PPP'!$B$3</f>
        <v>#N/A</v>
      </c>
    </row>
    <row r="39" spans="1:93" outlineLevel="2" collapsed="1">
      <c r="A39" s="204" t="s">
        <v>39</v>
      </c>
      <c r="B39" s="4" t="e">
        <f>'Aggregate Nominal'!B39/'Aggregate PPP'!$B$3</f>
        <v>#N/A</v>
      </c>
      <c r="C39" s="10" t="e">
        <f>'Aggregate Nominal'!C39/'Aggregate PPP'!$B$3</f>
        <v>#N/A</v>
      </c>
      <c r="D39" s="4" t="e">
        <f>'Aggregate Nominal'!D39/'Aggregate PPP'!$B$3</f>
        <v>#N/A</v>
      </c>
      <c r="E39" s="4" t="e">
        <f>'Aggregate Nominal'!E39/'Aggregate PPP'!$B$3</f>
        <v>#N/A</v>
      </c>
      <c r="F39" s="4" t="e">
        <f>'Aggregate Nominal'!F39/'Aggregate PPP'!$B$3</f>
        <v>#N/A</v>
      </c>
      <c r="G39" s="4" t="e">
        <f>'Aggregate Nominal'!G39/'Aggregate PPP'!$B$3</f>
        <v>#N/A</v>
      </c>
      <c r="H39" s="4" t="e">
        <f>'Aggregate Nominal'!H39/'Aggregate PPP'!$B$3</f>
        <v>#N/A</v>
      </c>
      <c r="I39" s="4" t="e">
        <f>'Aggregate Nominal'!I39/'Aggregate PPP'!$B$3</f>
        <v>#N/A</v>
      </c>
      <c r="J39" s="4" t="e">
        <f>'Aggregate Nominal'!J39/'Aggregate PPP'!$B$3</f>
        <v>#N/A</v>
      </c>
      <c r="K39" s="4" t="e">
        <f>'Aggregate Nominal'!K39/'Aggregate PPP'!$B$3</f>
        <v>#N/A</v>
      </c>
      <c r="L39" s="4" t="e">
        <f>'Aggregate Nominal'!L39/'Aggregate PPP'!$B$3</f>
        <v>#N/A</v>
      </c>
      <c r="M39" s="4" t="e">
        <f>'Aggregate Nominal'!M39/'Aggregate PPP'!$B$3</f>
        <v>#N/A</v>
      </c>
      <c r="N39" s="4" t="e">
        <f>'Aggregate Nominal'!N39/'Aggregate PPP'!$B$3</f>
        <v>#N/A</v>
      </c>
      <c r="O39" s="4" t="e">
        <f>'Aggregate Nominal'!O39/'Aggregate PPP'!$B$3</f>
        <v>#N/A</v>
      </c>
      <c r="P39" s="4" t="e">
        <f>'Aggregate Nominal'!P39/'Aggregate PPP'!$B$3</f>
        <v>#N/A</v>
      </c>
      <c r="Q39" s="4" t="e">
        <f>'Aggregate Nominal'!Q39/'Aggregate PPP'!$B$3</f>
        <v>#N/A</v>
      </c>
      <c r="R39" s="4" t="e">
        <f>'Aggregate Nominal'!R39/'Aggregate PPP'!$B$3</f>
        <v>#N/A</v>
      </c>
      <c r="S39" s="4" t="e">
        <f>'Aggregate Nominal'!S39/'Aggregate PPP'!$B$3</f>
        <v>#N/A</v>
      </c>
      <c r="T39" s="4" t="e">
        <f>'Aggregate Nominal'!T39/'Aggregate PPP'!$B$3</f>
        <v>#N/A</v>
      </c>
      <c r="U39" s="4" t="e">
        <f>'Aggregate Nominal'!U39/'Aggregate PPP'!$B$3</f>
        <v>#N/A</v>
      </c>
      <c r="V39" s="4" t="e">
        <f>'Aggregate Nominal'!V39/'Aggregate PPP'!$B$3</f>
        <v>#N/A</v>
      </c>
      <c r="W39" s="4" t="e">
        <f>'Aggregate Nominal'!W39/'Aggregate PPP'!$B$3</f>
        <v>#N/A</v>
      </c>
      <c r="X39" s="4" t="e">
        <f>'Aggregate Nominal'!X39/'Aggregate PPP'!$B$3</f>
        <v>#N/A</v>
      </c>
      <c r="Y39" s="4" t="e">
        <f>'Aggregate Nominal'!Y39/'Aggregate PPP'!$B$3</f>
        <v>#N/A</v>
      </c>
      <c r="Z39" s="4" t="e">
        <f>'Aggregate Nominal'!Z39/'Aggregate PPP'!$B$3</f>
        <v>#N/A</v>
      </c>
      <c r="AA39" s="4" t="e">
        <f>'Aggregate Nominal'!AA39/'Aggregate PPP'!$B$3</f>
        <v>#N/A</v>
      </c>
      <c r="AB39" s="4" t="e">
        <f>'Aggregate Nominal'!AB39/'Aggregate PPP'!$B$3</f>
        <v>#N/A</v>
      </c>
      <c r="AC39" s="4" t="e">
        <f>'Aggregate Nominal'!AC39/'Aggregate PPP'!$B$3</f>
        <v>#N/A</v>
      </c>
      <c r="AD39" s="4" t="e">
        <f>'Aggregate Nominal'!AD39/'Aggregate PPP'!$B$3</f>
        <v>#N/A</v>
      </c>
      <c r="AE39" s="4" t="e">
        <f>'Aggregate Nominal'!AE39/'Aggregate PPP'!$B$3</f>
        <v>#N/A</v>
      </c>
      <c r="AF39" s="4" t="e">
        <f>'Aggregate Nominal'!AF39/'Aggregate PPP'!$B$3</f>
        <v>#N/A</v>
      </c>
      <c r="AG39" s="4" t="e">
        <f>'Aggregate Nominal'!AG39/'Aggregate PPP'!$B$3</f>
        <v>#N/A</v>
      </c>
      <c r="AH39" s="4" t="e">
        <f>'Aggregate Nominal'!AH39/'Aggregate PPP'!$B$3</f>
        <v>#N/A</v>
      </c>
      <c r="AI39" s="4" t="e">
        <f>'Aggregate Nominal'!AI39/'Aggregate PPP'!$B$3</f>
        <v>#N/A</v>
      </c>
      <c r="AJ39" s="4" t="e">
        <f>'Aggregate Nominal'!AJ39/'Aggregate PPP'!$B$3</f>
        <v>#N/A</v>
      </c>
      <c r="AK39" s="4" t="e">
        <f>'Aggregate Nominal'!AK39/'Aggregate PPP'!$B$3</f>
        <v>#N/A</v>
      </c>
      <c r="AL39" s="4" t="e">
        <f>'Aggregate Nominal'!AL39/'Aggregate PPP'!$B$3</f>
        <v>#N/A</v>
      </c>
      <c r="AM39" s="4" t="e">
        <f>'Aggregate Nominal'!AM39/'Aggregate PPP'!$B$3</f>
        <v>#N/A</v>
      </c>
      <c r="AN39" s="4" t="e">
        <f>'Aggregate Nominal'!AN39/'Aggregate PPP'!$B$3</f>
        <v>#N/A</v>
      </c>
      <c r="AO39" s="4" t="e">
        <f>'Aggregate Nominal'!AO39/'Aggregate PPP'!$B$3</f>
        <v>#N/A</v>
      </c>
      <c r="AP39" s="4" t="e">
        <f>'Aggregate Nominal'!AP39/'Aggregate PPP'!$B$3</f>
        <v>#N/A</v>
      </c>
      <c r="AQ39" s="4" t="e">
        <f>'Aggregate Nominal'!AQ39/'Aggregate PPP'!$B$3</f>
        <v>#N/A</v>
      </c>
      <c r="AR39" s="4" t="e">
        <f>'Aggregate Nominal'!AR39/'Aggregate PPP'!$B$3</f>
        <v>#N/A</v>
      </c>
      <c r="AS39" s="4" t="e">
        <f>'Aggregate Nominal'!AS39/'Aggregate PPP'!$B$3</f>
        <v>#N/A</v>
      </c>
      <c r="AT39" s="4" t="e">
        <f>'Aggregate Nominal'!AT39/'Aggregate PPP'!$B$3</f>
        <v>#N/A</v>
      </c>
      <c r="AU39" s="4" t="e">
        <f>'Aggregate Nominal'!AU39/'Aggregate PPP'!$B$3</f>
        <v>#N/A</v>
      </c>
      <c r="AV39" s="4" t="e">
        <f>'Aggregate Nominal'!AV39/'Aggregate PPP'!$B$3</f>
        <v>#N/A</v>
      </c>
      <c r="AW39" s="4" t="e">
        <f>'Aggregate Nominal'!AW39/'Aggregate PPP'!$B$3</f>
        <v>#N/A</v>
      </c>
      <c r="AX39" s="4" t="e">
        <f>'Aggregate Nominal'!AX39/'Aggregate PPP'!$B$3</f>
        <v>#N/A</v>
      </c>
      <c r="AY39" s="4" t="e">
        <f>'Aggregate Nominal'!AY39/'Aggregate PPP'!$B$3</f>
        <v>#N/A</v>
      </c>
      <c r="AZ39" s="4" t="e">
        <f>'Aggregate Nominal'!AZ39/'Aggregate PPP'!$B$3</f>
        <v>#N/A</v>
      </c>
      <c r="BA39" s="4" t="e">
        <f>'Aggregate Nominal'!BA39/'Aggregate PPP'!$B$3</f>
        <v>#N/A</v>
      </c>
      <c r="BB39" s="4" t="e">
        <f>'Aggregate Nominal'!BB39/'Aggregate PPP'!$B$3</f>
        <v>#N/A</v>
      </c>
      <c r="BC39" s="4" t="e">
        <f>'Aggregate Nominal'!BC39/'Aggregate PPP'!$B$3</f>
        <v>#N/A</v>
      </c>
      <c r="BD39" s="4" t="e">
        <f>'Aggregate Nominal'!BD39/'Aggregate PPP'!$B$3</f>
        <v>#N/A</v>
      </c>
      <c r="BE39" s="4" t="e">
        <f>'Aggregate Nominal'!BE39/'Aggregate PPP'!$B$3</f>
        <v>#N/A</v>
      </c>
      <c r="BF39" s="4" t="e">
        <f>'Aggregate Nominal'!BF39/'Aggregate PPP'!$B$3</f>
        <v>#N/A</v>
      </c>
      <c r="BG39" s="4" t="e">
        <f>'Aggregate Nominal'!BG39/'Aggregate PPP'!$B$3</f>
        <v>#N/A</v>
      </c>
      <c r="BH39" s="4" t="e">
        <f>'Aggregate Nominal'!BH39/'Aggregate PPP'!$B$3</f>
        <v>#N/A</v>
      </c>
      <c r="BI39" s="4" t="e">
        <f>'Aggregate Nominal'!BI39/'Aggregate PPP'!$B$3</f>
        <v>#N/A</v>
      </c>
      <c r="BJ39" s="4" t="e">
        <f>'Aggregate Nominal'!BJ39/'Aggregate PPP'!$B$3</f>
        <v>#N/A</v>
      </c>
      <c r="BK39" s="4" t="e">
        <f>'Aggregate Nominal'!BK39/'Aggregate PPP'!$B$3</f>
        <v>#N/A</v>
      </c>
      <c r="BL39" s="4" t="e">
        <f>'Aggregate Nominal'!BL39/'Aggregate PPP'!$B$3</f>
        <v>#N/A</v>
      </c>
      <c r="BM39" s="4" t="e">
        <f>'Aggregate Nominal'!BM39/'Aggregate PPP'!$B$3</f>
        <v>#N/A</v>
      </c>
      <c r="BN39" s="4" t="e">
        <f>'Aggregate Nominal'!BN39/'Aggregate PPP'!$B$3</f>
        <v>#N/A</v>
      </c>
      <c r="BO39" s="4" t="e">
        <f>'Aggregate Nominal'!BO39/'Aggregate PPP'!$B$3</f>
        <v>#N/A</v>
      </c>
      <c r="BP39" s="4" t="e">
        <f>'Aggregate Nominal'!BP39/'Aggregate PPP'!$B$3</f>
        <v>#N/A</v>
      </c>
      <c r="BQ39" s="4" t="e">
        <f>'Aggregate Nominal'!BQ39/'Aggregate PPP'!$B$3</f>
        <v>#N/A</v>
      </c>
      <c r="BR39" s="4" t="e">
        <f>'Aggregate Nominal'!BR39/'Aggregate PPP'!$B$3</f>
        <v>#N/A</v>
      </c>
      <c r="BS39" s="4" t="e">
        <f>'Aggregate Nominal'!BS39/'Aggregate PPP'!$B$3</f>
        <v>#N/A</v>
      </c>
      <c r="BT39" s="4" t="e">
        <f>'Aggregate Nominal'!BT39/'Aggregate PPP'!$B$3</f>
        <v>#N/A</v>
      </c>
      <c r="BU39" s="4" t="e">
        <f>'Aggregate Nominal'!BU39/'Aggregate PPP'!$B$3</f>
        <v>#N/A</v>
      </c>
      <c r="BV39" s="4" t="e">
        <f>'Aggregate Nominal'!BV39/'Aggregate PPP'!$B$3</f>
        <v>#N/A</v>
      </c>
      <c r="BW39" s="4" t="e">
        <f>'Aggregate Nominal'!BW39/'Aggregate PPP'!$B$3</f>
        <v>#N/A</v>
      </c>
      <c r="BX39" s="4" t="e">
        <f>'Aggregate Nominal'!BX39/'Aggregate PPP'!$B$3</f>
        <v>#N/A</v>
      </c>
      <c r="BY39" s="4" t="e">
        <f>'Aggregate Nominal'!BY39/'Aggregate PPP'!$B$3</f>
        <v>#N/A</v>
      </c>
      <c r="BZ39" s="4" t="e">
        <f>'Aggregate Nominal'!BZ39/'Aggregate PPP'!$B$3</f>
        <v>#N/A</v>
      </c>
      <c r="CA39" s="4" t="e">
        <f>'Aggregate Nominal'!CA39/'Aggregate PPP'!$B$3</f>
        <v>#N/A</v>
      </c>
      <c r="CB39" s="4" t="e">
        <f>'Aggregate Nominal'!CB39/'Aggregate PPP'!$B$3</f>
        <v>#N/A</v>
      </c>
      <c r="CC39" s="4" t="e">
        <f>'Aggregate Nominal'!CC39/'Aggregate PPP'!$B$3</f>
        <v>#N/A</v>
      </c>
      <c r="CD39" s="4" t="e">
        <f>'Aggregate Nominal'!CD39/'Aggregate PPP'!$B$3</f>
        <v>#N/A</v>
      </c>
      <c r="CE39" s="4" t="e">
        <f>'Aggregate Nominal'!CE39/'Aggregate PPP'!$B$3</f>
        <v>#N/A</v>
      </c>
      <c r="CF39" s="4" t="e">
        <f>'Aggregate Nominal'!CF39/'Aggregate PPP'!$B$3</f>
        <v>#N/A</v>
      </c>
      <c r="CG39" s="4" t="e">
        <f>'Aggregate Nominal'!CG39/'Aggregate PPP'!$B$3</f>
        <v>#N/A</v>
      </c>
      <c r="CH39" s="4" t="e">
        <f>'Aggregate Nominal'!CH39/'Aggregate PPP'!$B$3</f>
        <v>#N/A</v>
      </c>
      <c r="CI39" s="4" t="e">
        <f>'Aggregate Nominal'!CI39/'Aggregate PPP'!$B$3</f>
        <v>#N/A</v>
      </c>
      <c r="CJ39" s="4" t="e">
        <f>'Aggregate Nominal'!CJ39/'Aggregate PPP'!$B$3</f>
        <v>#N/A</v>
      </c>
      <c r="CK39" s="4" t="e">
        <f>'Aggregate Nominal'!CK39/'Aggregate PPP'!$B$3</f>
        <v>#N/A</v>
      </c>
      <c r="CL39" s="4" t="e">
        <f>'Aggregate Nominal'!CL39/'Aggregate PPP'!$B$3</f>
        <v>#N/A</v>
      </c>
      <c r="CM39" s="4" t="e">
        <f>'Aggregate Nominal'!CM39/'Aggregate PPP'!$B$3</f>
        <v>#N/A</v>
      </c>
      <c r="CN39" s="4" t="e">
        <f>'Aggregate Nominal'!CN39/'Aggregate PPP'!$B$3</f>
        <v>#N/A</v>
      </c>
      <c r="CO39" s="4" t="e">
        <f>'Aggregate Nominal'!CO39/'Aggregate PPP'!$B$3</f>
        <v>#N/A</v>
      </c>
    </row>
    <row r="40" spans="1:93" hidden="1" outlineLevel="3">
      <c r="A40" s="28" t="s">
        <v>40</v>
      </c>
      <c r="B40" s="4" t="e">
        <f>'Aggregate Nominal'!B40/'Aggregate PPP'!$B$3</f>
        <v>#N/A</v>
      </c>
      <c r="C40" s="10" t="e">
        <f>'Aggregate Nominal'!C40/'Aggregate PPP'!$B$3</f>
        <v>#N/A</v>
      </c>
      <c r="D40" s="4" t="e">
        <f>'Aggregate Nominal'!D40/'Aggregate PPP'!$B$3</f>
        <v>#N/A</v>
      </c>
      <c r="E40" s="4" t="e">
        <f>'Aggregate Nominal'!E40/'Aggregate PPP'!$B$3</f>
        <v>#N/A</v>
      </c>
      <c r="F40" s="4" t="e">
        <f>'Aggregate Nominal'!F40/'Aggregate PPP'!$B$3</f>
        <v>#N/A</v>
      </c>
      <c r="G40" s="4" t="e">
        <f>'Aggregate Nominal'!G40/'Aggregate PPP'!$B$3</f>
        <v>#N/A</v>
      </c>
      <c r="H40" s="4" t="e">
        <f>'Aggregate Nominal'!H40/'Aggregate PPP'!$B$3</f>
        <v>#N/A</v>
      </c>
      <c r="I40" s="4" t="e">
        <f>'Aggregate Nominal'!I40/'Aggregate PPP'!$B$3</f>
        <v>#N/A</v>
      </c>
      <c r="J40" s="4" t="e">
        <f>'Aggregate Nominal'!J40/'Aggregate PPP'!$B$3</f>
        <v>#N/A</v>
      </c>
      <c r="K40" s="4" t="e">
        <f>'Aggregate Nominal'!K40/'Aggregate PPP'!$B$3</f>
        <v>#N/A</v>
      </c>
      <c r="L40" s="4" t="e">
        <f>'Aggregate Nominal'!L40/'Aggregate PPP'!$B$3</f>
        <v>#N/A</v>
      </c>
      <c r="M40" s="4" t="e">
        <f>'Aggregate Nominal'!M40/'Aggregate PPP'!$B$3</f>
        <v>#N/A</v>
      </c>
      <c r="N40" s="4" t="e">
        <f>'Aggregate Nominal'!N40/'Aggregate PPP'!$B$3</f>
        <v>#N/A</v>
      </c>
      <c r="O40" s="4" t="e">
        <f>'Aggregate Nominal'!O40/'Aggregate PPP'!$B$3</f>
        <v>#N/A</v>
      </c>
      <c r="P40" s="4" t="e">
        <f>'Aggregate Nominal'!P40/'Aggregate PPP'!$B$3</f>
        <v>#N/A</v>
      </c>
      <c r="Q40" s="4" t="e">
        <f>'Aggregate Nominal'!Q40/'Aggregate PPP'!$B$3</f>
        <v>#N/A</v>
      </c>
      <c r="R40" s="4" t="e">
        <f>'Aggregate Nominal'!R40/'Aggregate PPP'!$B$3</f>
        <v>#N/A</v>
      </c>
      <c r="S40" s="4" t="e">
        <f>'Aggregate Nominal'!S40/'Aggregate PPP'!$B$3</f>
        <v>#N/A</v>
      </c>
      <c r="T40" s="4" t="e">
        <f>'Aggregate Nominal'!T40/'Aggregate PPP'!$B$3</f>
        <v>#N/A</v>
      </c>
      <c r="U40" s="4" t="e">
        <f>'Aggregate Nominal'!U40/'Aggregate PPP'!$B$3</f>
        <v>#N/A</v>
      </c>
      <c r="V40" s="4" t="e">
        <f>'Aggregate Nominal'!V40/'Aggregate PPP'!$B$3</f>
        <v>#N/A</v>
      </c>
      <c r="W40" s="4" t="e">
        <f>'Aggregate Nominal'!W40/'Aggregate PPP'!$B$3</f>
        <v>#N/A</v>
      </c>
      <c r="X40" s="4" t="e">
        <f>'Aggregate Nominal'!X40/'Aggregate PPP'!$B$3</f>
        <v>#N/A</v>
      </c>
      <c r="Y40" s="4" t="e">
        <f>'Aggregate Nominal'!Y40/'Aggregate PPP'!$B$3</f>
        <v>#N/A</v>
      </c>
      <c r="Z40" s="4" t="e">
        <f>'Aggregate Nominal'!Z40/'Aggregate PPP'!$B$3</f>
        <v>#N/A</v>
      </c>
      <c r="AA40" s="4" t="e">
        <f>'Aggregate Nominal'!AA40/'Aggregate PPP'!$B$3</f>
        <v>#N/A</v>
      </c>
      <c r="AB40" s="4" t="e">
        <f>'Aggregate Nominal'!AB40/'Aggregate PPP'!$B$3</f>
        <v>#N/A</v>
      </c>
      <c r="AC40" s="4" t="e">
        <f>'Aggregate Nominal'!AC40/'Aggregate PPP'!$B$3</f>
        <v>#N/A</v>
      </c>
      <c r="AD40" s="4" t="e">
        <f>'Aggregate Nominal'!AD40/'Aggregate PPP'!$B$3</f>
        <v>#N/A</v>
      </c>
      <c r="AE40" s="4" t="e">
        <f>'Aggregate Nominal'!AE40/'Aggregate PPP'!$B$3</f>
        <v>#N/A</v>
      </c>
      <c r="AF40" s="4" t="e">
        <f>'Aggregate Nominal'!AF40/'Aggregate PPP'!$B$3</f>
        <v>#N/A</v>
      </c>
      <c r="AG40" s="4" t="e">
        <f>'Aggregate Nominal'!AG40/'Aggregate PPP'!$B$3</f>
        <v>#N/A</v>
      </c>
      <c r="AH40" s="4" t="e">
        <f>'Aggregate Nominal'!AH40/'Aggregate PPP'!$B$3</f>
        <v>#N/A</v>
      </c>
      <c r="AI40" s="4" t="e">
        <f>'Aggregate Nominal'!AI40/'Aggregate PPP'!$B$3</f>
        <v>#N/A</v>
      </c>
      <c r="AJ40" s="4" t="e">
        <f>'Aggregate Nominal'!AJ40/'Aggregate PPP'!$B$3</f>
        <v>#N/A</v>
      </c>
      <c r="AK40" s="4" t="e">
        <f>'Aggregate Nominal'!AK40/'Aggregate PPP'!$B$3</f>
        <v>#N/A</v>
      </c>
      <c r="AL40" s="4" t="e">
        <f>'Aggregate Nominal'!AL40/'Aggregate PPP'!$B$3</f>
        <v>#N/A</v>
      </c>
      <c r="AM40" s="4" t="e">
        <f>'Aggregate Nominal'!AM40/'Aggregate PPP'!$B$3</f>
        <v>#N/A</v>
      </c>
      <c r="AN40" s="4" t="e">
        <f>'Aggregate Nominal'!AN40/'Aggregate PPP'!$B$3</f>
        <v>#N/A</v>
      </c>
      <c r="AO40" s="4" t="e">
        <f>'Aggregate Nominal'!AO40/'Aggregate PPP'!$B$3</f>
        <v>#N/A</v>
      </c>
      <c r="AP40" s="4" t="e">
        <f>'Aggregate Nominal'!AP40/'Aggregate PPP'!$B$3</f>
        <v>#N/A</v>
      </c>
      <c r="AQ40" s="4" t="e">
        <f>'Aggregate Nominal'!AQ40/'Aggregate PPP'!$B$3</f>
        <v>#N/A</v>
      </c>
      <c r="AR40" s="4" t="e">
        <f>'Aggregate Nominal'!AR40/'Aggregate PPP'!$B$3</f>
        <v>#N/A</v>
      </c>
      <c r="AS40" s="4" t="e">
        <f>'Aggregate Nominal'!AS40/'Aggregate PPP'!$B$3</f>
        <v>#N/A</v>
      </c>
      <c r="AT40" s="4" t="e">
        <f>'Aggregate Nominal'!AT40/'Aggregate PPP'!$B$3</f>
        <v>#N/A</v>
      </c>
      <c r="AU40" s="4" t="e">
        <f>'Aggregate Nominal'!AU40/'Aggregate PPP'!$B$3</f>
        <v>#N/A</v>
      </c>
      <c r="AV40" s="4" t="e">
        <f>'Aggregate Nominal'!AV40/'Aggregate PPP'!$B$3</f>
        <v>#N/A</v>
      </c>
      <c r="AW40" s="4" t="e">
        <f>'Aggregate Nominal'!AW40/'Aggregate PPP'!$B$3</f>
        <v>#N/A</v>
      </c>
      <c r="AX40" s="4" t="e">
        <f>'Aggregate Nominal'!AX40/'Aggregate PPP'!$B$3</f>
        <v>#N/A</v>
      </c>
      <c r="AY40" s="4" t="e">
        <f>'Aggregate Nominal'!AY40/'Aggregate PPP'!$B$3</f>
        <v>#N/A</v>
      </c>
      <c r="AZ40" s="4" t="e">
        <f>'Aggregate Nominal'!AZ40/'Aggregate PPP'!$B$3</f>
        <v>#N/A</v>
      </c>
      <c r="BA40" s="4" t="e">
        <f>'Aggregate Nominal'!BA40/'Aggregate PPP'!$B$3</f>
        <v>#N/A</v>
      </c>
      <c r="BB40" s="4" t="e">
        <f>'Aggregate Nominal'!BB40/'Aggregate PPP'!$B$3</f>
        <v>#N/A</v>
      </c>
      <c r="BC40" s="4" t="e">
        <f>'Aggregate Nominal'!BC40/'Aggregate PPP'!$B$3</f>
        <v>#N/A</v>
      </c>
      <c r="BD40" s="4" t="e">
        <f>'Aggregate Nominal'!BD40/'Aggregate PPP'!$B$3</f>
        <v>#N/A</v>
      </c>
      <c r="BE40" s="4" t="e">
        <f>'Aggregate Nominal'!BE40/'Aggregate PPP'!$B$3</f>
        <v>#N/A</v>
      </c>
      <c r="BF40" s="4" t="e">
        <f>'Aggregate Nominal'!BF40/'Aggregate PPP'!$B$3</f>
        <v>#N/A</v>
      </c>
      <c r="BG40" s="4" t="e">
        <f>'Aggregate Nominal'!BG40/'Aggregate PPP'!$B$3</f>
        <v>#N/A</v>
      </c>
      <c r="BH40" s="4" t="e">
        <f>'Aggregate Nominal'!BH40/'Aggregate PPP'!$B$3</f>
        <v>#N/A</v>
      </c>
      <c r="BI40" s="4" t="e">
        <f>'Aggregate Nominal'!BI40/'Aggregate PPP'!$B$3</f>
        <v>#N/A</v>
      </c>
      <c r="BJ40" s="4" t="e">
        <f>'Aggregate Nominal'!BJ40/'Aggregate PPP'!$B$3</f>
        <v>#N/A</v>
      </c>
      <c r="BK40" s="4" t="e">
        <f>'Aggregate Nominal'!BK40/'Aggregate PPP'!$B$3</f>
        <v>#N/A</v>
      </c>
      <c r="BL40" s="4" t="e">
        <f>'Aggregate Nominal'!BL40/'Aggregate PPP'!$B$3</f>
        <v>#N/A</v>
      </c>
      <c r="BM40" s="4" t="e">
        <f>'Aggregate Nominal'!BM40/'Aggregate PPP'!$B$3</f>
        <v>#N/A</v>
      </c>
      <c r="BN40" s="4" t="e">
        <f>'Aggregate Nominal'!BN40/'Aggregate PPP'!$B$3</f>
        <v>#N/A</v>
      </c>
      <c r="BO40" s="4" t="e">
        <f>'Aggregate Nominal'!BO40/'Aggregate PPP'!$B$3</f>
        <v>#N/A</v>
      </c>
      <c r="BP40" s="4" t="e">
        <f>'Aggregate Nominal'!BP40/'Aggregate PPP'!$B$3</f>
        <v>#N/A</v>
      </c>
      <c r="BQ40" s="4" t="e">
        <f>'Aggregate Nominal'!BQ40/'Aggregate PPP'!$B$3</f>
        <v>#N/A</v>
      </c>
      <c r="BR40" s="4" t="e">
        <f>'Aggregate Nominal'!BR40/'Aggregate PPP'!$B$3</f>
        <v>#N/A</v>
      </c>
      <c r="BS40" s="4" t="e">
        <f>'Aggregate Nominal'!BS40/'Aggregate PPP'!$B$3</f>
        <v>#N/A</v>
      </c>
      <c r="BT40" s="4" t="e">
        <f>'Aggregate Nominal'!BT40/'Aggregate PPP'!$B$3</f>
        <v>#N/A</v>
      </c>
      <c r="BU40" s="4" t="e">
        <f>'Aggregate Nominal'!BU40/'Aggregate PPP'!$B$3</f>
        <v>#N/A</v>
      </c>
      <c r="BV40" s="4" t="e">
        <f>'Aggregate Nominal'!BV40/'Aggregate PPP'!$B$3</f>
        <v>#N/A</v>
      </c>
      <c r="BW40" s="4" t="e">
        <f>'Aggregate Nominal'!BW40/'Aggregate PPP'!$B$3</f>
        <v>#N/A</v>
      </c>
      <c r="BX40" s="4" t="e">
        <f>'Aggregate Nominal'!BX40/'Aggregate PPP'!$B$3</f>
        <v>#N/A</v>
      </c>
      <c r="BY40" s="4" t="e">
        <f>'Aggregate Nominal'!BY40/'Aggregate PPP'!$B$3</f>
        <v>#N/A</v>
      </c>
      <c r="BZ40" s="4" t="e">
        <f>'Aggregate Nominal'!BZ40/'Aggregate PPP'!$B$3</f>
        <v>#N/A</v>
      </c>
      <c r="CA40" s="4" t="e">
        <f>'Aggregate Nominal'!CA40/'Aggregate PPP'!$B$3</f>
        <v>#N/A</v>
      </c>
      <c r="CB40" s="4" t="e">
        <f>'Aggregate Nominal'!CB40/'Aggregate PPP'!$B$3</f>
        <v>#N/A</v>
      </c>
      <c r="CC40" s="4" t="e">
        <f>'Aggregate Nominal'!CC40/'Aggregate PPP'!$B$3</f>
        <v>#N/A</v>
      </c>
      <c r="CD40" s="4" t="e">
        <f>'Aggregate Nominal'!CD40/'Aggregate PPP'!$B$3</f>
        <v>#N/A</v>
      </c>
      <c r="CE40" s="4" t="e">
        <f>'Aggregate Nominal'!CE40/'Aggregate PPP'!$B$3</f>
        <v>#N/A</v>
      </c>
      <c r="CF40" s="4" t="e">
        <f>'Aggregate Nominal'!CF40/'Aggregate PPP'!$B$3</f>
        <v>#N/A</v>
      </c>
      <c r="CG40" s="4" t="e">
        <f>'Aggregate Nominal'!CG40/'Aggregate PPP'!$B$3</f>
        <v>#N/A</v>
      </c>
      <c r="CH40" s="4" t="e">
        <f>'Aggregate Nominal'!CH40/'Aggregate PPP'!$B$3</f>
        <v>#N/A</v>
      </c>
      <c r="CI40" s="4" t="e">
        <f>'Aggregate Nominal'!CI40/'Aggregate PPP'!$B$3</f>
        <v>#N/A</v>
      </c>
      <c r="CJ40" s="4" t="e">
        <f>'Aggregate Nominal'!CJ40/'Aggregate PPP'!$B$3</f>
        <v>#N/A</v>
      </c>
      <c r="CK40" s="4" t="e">
        <f>'Aggregate Nominal'!CK40/'Aggregate PPP'!$B$3</f>
        <v>#N/A</v>
      </c>
      <c r="CL40" s="4" t="e">
        <f>'Aggregate Nominal'!CL40/'Aggregate PPP'!$B$3</f>
        <v>#N/A</v>
      </c>
      <c r="CM40" s="4" t="e">
        <f>'Aggregate Nominal'!CM40/'Aggregate PPP'!$B$3</f>
        <v>#N/A</v>
      </c>
      <c r="CN40" s="4" t="e">
        <f>'Aggregate Nominal'!CN40/'Aggregate PPP'!$B$3</f>
        <v>#N/A</v>
      </c>
      <c r="CO40" s="4" t="e">
        <f>'Aggregate Nominal'!CO40/'Aggregate PPP'!$B$3</f>
        <v>#N/A</v>
      </c>
    </row>
    <row r="41" spans="1:93" hidden="1" outlineLevel="3">
      <c r="A41" s="28" t="s">
        <v>41</v>
      </c>
      <c r="B41" s="4" t="e">
        <f>'Aggregate Nominal'!B41/'Aggregate PPP'!$B$3</f>
        <v>#N/A</v>
      </c>
      <c r="C41" s="10" t="e">
        <f>'Aggregate Nominal'!C41/'Aggregate PPP'!$B$3</f>
        <v>#N/A</v>
      </c>
      <c r="D41" s="4" t="e">
        <f>'Aggregate Nominal'!D41/'Aggregate PPP'!$B$3</f>
        <v>#N/A</v>
      </c>
      <c r="E41" s="4" t="e">
        <f>'Aggregate Nominal'!E41/'Aggregate PPP'!$B$3</f>
        <v>#N/A</v>
      </c>
      <c r="F41" s="4" t="e">
        <f>'Aggregate Nominal'!F41/'Aggregate PPP'!$B$3</f>
        <v>#N/A</v>
      </c>
      <c r="G41" s="4" t="e">
        <f>'Aggregate Nominal'!G41/'Aggregate PPP'!$B$3</f>
        <v>#N/A</v>
      </c>
      <c r="H41" s="4" t="e">
        <f>'Aggregate Nominal'!H41/'Aggregate PPP'!$B$3</f>
        <v>#N/A</v>
      </c>
      <c r="I41" s="4" t="e">
        <f>'Aggregate Nominal'!I41/'Aggregate PPP'!$B$3</f>
        <v>#N/A</v>
      </c>
      <c r="J41" s="4" t="e">
        <f>'Aggregate Nominal'!J41/'Aggregate PPP'!$B$3</f>
        <v>#N/A</v>
      </c>
      <c r="K41" s="4" t="e">
        <f>'Aggregate Nominal'!K41/'Aggregate PPP'!$B$3</f>
        <v>#N/A</v>
      </c>
      <c r="L41" s="4" t="e">
        <f>'Aggregate Nominal'!L41/'Aggregate PPP'!$B$3</f>
        <v>#N/A</v>
      </c>
      <c r="M41" s="4" t="e">
        <f>'Aggregate Nominal'!M41/'Aggregate PPP'!$B$3</f>
        <v>#N/A</v>
      </c>
      <c r="N41" s="4" t="e">
        <f>'Aggregate Nominal'!N41/'Aggregate PPP'!$B$3</f>
        <v>#N/A</v>
      </c>
      <c r="O41" s="4" t="e">
        <f>'Aggregate Nominal'!O41/'Aggregate PPP'!$B$3</f>
        <v>#N/A</v>
      </c>
      <c r="P41" s="4" t="e">
        <f>'Aggregate Nominal'!P41/'Aggregate PPP'!$B$3</f>
        <v>#N/A</v>
      </c>
      <c r="Q41" s="4" t="e">
        <f>'Aggregate Nominal'!Q41/'Aggregate PPP'!$B$3</f>
        <v>#N/A</v>
      </c>
      <c r="R41" s="4" t="e">
        <f>'Aggregate Nominal'!R41/'Aggregate PPP'!$B$3</f>
        <v>#N/A</v>
      </c>
      <c r="S41" s="4" t="e">
        <f>'Aggregate Nominal'!S41/'Aggregate PPP'!$B$3</f>
        <v>#N/A</v>
      </c>
      <c r="T41" s="4" t="e">
        <f>'Aggregate Nominal'!T41/'Aggregate PPP'!$B$3</f>
        <v>#N/A</v>
      </c>
      <c r="U41" s="4" t="e">
        <f>'Aggregate Nominal'!U41/'Aggregate PPP'!$B$3</f>
        <v>#N/A</v>
      </c>
      <c r="V41" s="4" t="e">
        <f>'Aggregate Nominal'!V41/'Aggregate PPP'!$B$3</f>
        <v>#N/A</v>
      </c>
      <c r="W41" s="4" t="e">
        <f>'Aggregate Nominal'!W41/'Aggregate PPP'!$B$3</f>
        <v>#N/A</v>
      </c>
      <c r="X41" s="4" t="e">
        <f>'Aggregate Nominal'!X41/'Aggregate PPP'!$B$3</f>
        <v>#N/A</v>
      </c>
      <c r="Y41" s="4" t="e">
        <f>'Aggregate Nominal'!Y41/'Aggregate PPP'!$B$3</f>
        <v>#N/A</v>
      </c>
      <c r="Z41" s="4" t="e">
        <f>'Aggregate Nominal'!Z41/'Aggregate PPP'!$B$3</f>
        <v>#N/A</v>
      </c>
      <c r="AA41" s="4" t="e">
        <f>'Aggregate Nominal'!AA41/'Aggregate PPP'!$B$3</f>
        <v>#N/A</v>
      </c>
      <c r="AB41" s="4" t="e">
        <f>'Aggregate Nominal'!AB41/'Aggregate PPP'!$B$3</f>
        <v>#N/A</v>
      </c>
      <c r="AC41" s="4" t="e">
        <f>'Aggregate Nominal'!AC41/'Aggregate PPP'!$B$3</f>
        <v>#N/A</v>
      </c>
      <c r="AD41" s="4" t="e">
        <f>'Aggregate Nominal'!AD41/'Aggregate PPP'!$B$3</f>
        <v>#N/A</v>
      </c>
      <c r="AE41" s="4" t="e">
        <f>'Aggregate Nominal'!AE41/'Aggregate PPP'!$B$3</f>
        <v>#N/A</v>
      </c>
      <c r="AF41" s="4" t="e">
        <f>'Aggregate Nominal'!AF41/'Aggregate PPP'!$B$3</f>
        <v>#N/A</v>
      </c>
      <c r="AG41" s="4" t="e">
        <f>'Aggregate Nominal'!AG41/'Aggregate PPP'!$B$3</f>
        <v>#N/A</v>
      </c>
      <c r="AH41" s="4" t="e">
        <f>'Aggregate Nominal'!AH41/'Aggregate PPP'!$B$3</f>
        <v>#N/A</v>
      </c>
      <c r="AI41" s="4" t="e">
        <f>'Aggregate Nominal'!AI41/'Aggregate PPP'!$B$3</f>
        <v>#N/A</v>
      </c>
      <c r="AJ41" s="4" t="e">
        <f>'Aggregate Nominal'!AJ41/'Aggregate PPP'!$B$3</f>
        <v>#N/A</v>
      </c>
      <c r="AK41" s="4" t="e">
        <f>'Aggregate Nominal'!AK41/'Aggregate PPP'!$B$3</f>
        <v>#N/A</v>
      </c>
      <c r="AL41" s="4" t="e">
        <f>'Aggregate Nominal'!AL41/'Aggregate PPP'!$B$3</f>
        <v>#N/A</v>
      </c>
      <c r="AM41" s="4" t="e">
        <f>'Aggregate Nominal'!AM41/'Aggregate PPP'!$B$3</f>
        <v>#N/A</v>
      </c>
      <c r="AN41" s="4" t="e">
        <f>'Aggregate Nominal'!AN41/'Aggregate PPP'!$B$3</f>
        <v>#N/A</v>
      </c>
      <c r="AO41" s="4" t="e">
        <f>'Aggregate Nominal'!AO41/'Aggregate PPP'!$B$3</f>
        <v>#N/A</v>
      </c>
      <c r="AP41" s="4" t="e">
        <f>'Aggregate Nominal'!AP41/'Aggregate PPP'!$B$3</f>
        <v>#N/A</v>
      </c>
      <c r="AQ41" s="4" t="e">
        <f>'Aggregate Nominal'!AQ41/'Aggregate PPP'!$B$3</f>
        <v>#N/A</v>
      </c>
      <c r="AR41" s="4" t="e">
        <f>'Aggregate Nominal'!AR41/'Aggregate PPP'!$B$3</f>
        <v>#N/A</v>
      </c>
      <c r="AS41" s="4" t="e">
        <f>'Aggregate Nominal'!AS41/'Aggregate PPP'!$B$3</f>
        <v>#N/A</v>
      </c>
      <c r="AT41" s="4" t="e">
        <f>'Aggregate Nominal'!AT41/'Aggregate PPP'!$B$3</f>
        <v>#N/A</v>
      </c>
      <c r="AU41" s="4" t="e">
        <f>'Aggregate Nominal'!AU41/'Aggregate PPP'!$B$3</f>
        <v>#N/A</v>
      </c>
      <c r="AV41" s="4" t="e">
        <f>'Aggregate Nominal'!AV41/'Aggregate PPP'!$B$3</f>
        <v>#N/A</v>
      </c>
      <c r="AW41" s="4" t="e">
        <f>'Aggregate Nominal'!AW41/'Aggregate PPP'!$B$3</f>
        <v>#N/A</v>
      </c>
      <c r="AX41" s="4" t="e">
        <f>'Aggregate Nominal'!AX41/'Aggregate PPP'!$B$3</f>
        <v>#N/A</v>
      </c>
      <c r="AY41" s="4" t="e">
        <f>'Aggregate Nominal'!AY41/'Aggregate PPP'!$B$3</f>
        <v>#N/A</v>
      </c>
      <c r="AZ41" s="4" t="e">
        <f>'Aggregate Nominal'!AZ41/'Aggregate PPP'!$B$3</f>
        <v>#N/A</v>
      </c>
      <c r="BA41" s="4" t="e">
        <f>'Aggregate Nominal'!BA41/'Aggregate PPP'!$B$3</f>
        <v>#N/A</v>
      </c>
      <c r="BB41" s="4" t="e">
        <f>'Aggregate Nominal'!BB41/'Aggregate PPP'!$B$3</f>
        <v>#N/A</v>
      </c>
      <c r="BC41" s="4" t="e">
        <f>'Aggregate Nominal'!BC41/'Aggregate PPP'!$B$3</f>
        <v>#N/A</v>
      </c>
      <c r="BD41" s="4" t="e">
        <f>'Aggregate Nominal'!BD41/'Aggregate PPP'!$B$3</f>
        <v>#N/A</v>
      </c>
      <c r="BE41" s="4" t="e">
        <f>'Aggregate Nominal'!BE41/'Aggregate PPP'!$B$3</f>
        <v>#N/A</v>
      </c>
      <c r="BF41" s="4" t="e">
        <f>'Aggregate Nominal'!BF41/'Aggregate PPP'!$B$3</f>
        <v>#N/A</v>
      </c>
      <c r="BG41" s="4" t="e">
        <f>'Aggregate Nominal'!BG41/'Aggregate PPP'!$B$3</f>
        <v>#N/A</v>
      </c>
      <c r="BH41" s="4" t="e">
        <f>'Aggregate Nominal'!BH41/'Aggregate PPP'!$B$3</f>
        <v>#N/A</v>
      </c>
      <c r="BI41" s="4" t="e">
        <f>'Aggregate Nominal'!BI41/'Aggregate PPP'!$B$3</f>
        <v>#N/A</v>
      </c>
      <c r="BJ41" s="4" t="e">
        <f>'Aggregate Nominal'!BJ41/'Aggregate PPP'!$B$3</f>
        <v>#N/A</v>
      </c>
      <c r="BK41" s="4" t="e">
        <f>'Aggregate Nominal'!BK41/'Aggregate PPP'!$B$3</f>
        <v>#N/A</v>
      </c>
      <c r="BL41" s="4" t="e">
        <f>'Aggregate Nominal'!BL41/'Aggregate PPP'!$B$3</f>
        <v>#N/A</v>
      </c>
      <c r="BM41" s="4" t="e">
        <f>'Aggregate Nominal'!BM41/'Aggregate PPP'!$B$3</f>
        <v>#N/A</v>
      </c>
      <c r="BN41" s="4" t="e">
        <f>'Aggregate Nominal'!BN41/'Aggregate PPP'!$B$3</f>
        <v>#N/A</v>
      </c>
      <c r="BO41" s="4" t="e">
        <f>'Aggregate Nominal'!BO41/'Aggregate PPP'!$B$3</f>
        <v>#N/A</v>
      </c>
      <c r="BP41" s="4" t="e">
        <f>'Aggregate Nominal'!BP41/'Aggregate PPP'!$B$3</f>
        <v>#N/A</v>
      </c>
      <c r="BQ41" s="4" t="e">
        <f>'Aggregate Nominal'!BQ41/'Aggregate PPP'!$B$3</f>
        <v>#N/A</v>
      </c>
      <c r="BR41" s="4" t="e">
        <f>'Aggregate Nominal'!BR41/'Aggregate PPP'!$B$3</f>
        <v>#N/A</v>
      </c>
      <c r="BS41" s="4" t="e">
        <f>'Aggregate Nominal'!BS41/'Aggregate PPP'!$B$3</f>
        <v>#N/A</v>
      </c>
      <c r="BT41" s="4" t="e">
        <f>'Aggregate Nominal'!BT41/'Aggregate PPP'!$B$3</f>
        <v>#N/A</v>
      </c>
      <c r="BU41" s="4" t="e">
        <f>'Aggregate Nominal'!BU41/'Aggregate PPP'!$B$3</f>
        <v>#N/A</v>
      </c>
      <c r="BV41" s="4" t="e">
        <f>'Aggregate Nominal'!BV41/'Aggregate PPP'!$B$3</f>
        <v>#N/A</v>
      </c>
      <c r="BW41" s="4" t="e">
        <f>'Aggregate Nominal'!BW41/'Aggregate PPP'!$B$3</f>
        <v>#N/A</v>
      </c>
      <c r="BX41" s="4" t="e">
        <f>'Aggregate Nominal'!BX41/'Aggregate PPP'!$B$3</f>
        <v>#N/A</v>
      </c>
      <c r="BY41" s="4" t="e">
        <f>'Aggregate Nominal'!BY41/'Aggregate PPP'!$B$3</f>
        <v>#N/A</v>
      </c>
      <c r="BZ41" s="4" t="e">
        <f>'Aggregate Nominal'!BZ41/'Aggregate PPP'!$B$3</f>
        <v>#N/A</v>
      </c>
      <c r="CA41" s="4" t="e">
        <f>'Aggregate Nominal'!CA41/'Aggregate PPP'!$B$3</f>
        <v>#N/A</v>
      </c>
      <c r="CB41" s="4" t="e">
        <f>'Aggregate Nominal'!CB41/'Aggregate PPP'!$B$3</f>
        <v>#N/A</v>
      </c>
      <c r="CC41" s="4" t="e">
        <f>'Aggregate Nominal'!CC41/'Aggregate PPP'!$B$3</f>
        <v>#N/A</v>
      </c>
      <c r="CD41" s="4" t="e">
        <f>'Aggregate Nominal'!CD41/'Aggregate PPP'!$B$3</f>
        <v>#N/A</v>
      </c>
      <c r="CE41" s="4" t="e">
        <f>'Aggregate Nominal'!CE41/'Aggregate PPP'!$B$3</f>
        <v>#N/A</v>
      </c>
      <c r="CF41" s="4" t="e">
        <f>'Aggregate Nominal'!CF41/'Aggregate PPP'!$B$3</f>
        <v>#N/A</v>
      </c>
      <c r="CG41" s="4" t="e">
        <f>'Aggregate Nominal'!CG41/'Aggregate PPP'!$B$3</f>
        <v>#N/A</v>
      </c>
      <c r="CH41" s="4" t="e">
        <f>'Aggregate Nominal'!CH41/'Aggregate PPP'!$B$3</f>
        <v>#N/A</v>
      </c>
      <c r="CI41" s="4" t="e">
        <f>'Aggregate Nominal'!CI41/'Aggregate PPP'!$B$3</f>
        <v>#N/A</v>
      </c>
      <c r="CJ41" s="4" t="e">
        <f>'Aggregate Nominal'!CJ41/'Aggregate PPP'!$B$3</f>
        <v>#N/A</v>
      </c>
      <c r="CK41" s="4" t="e">
        <f>'Aggregate Nominal'!CK41/'Aggregate PPP'!$B$3</f>
        <v>#N/A</v>
      </c>
      <c r="CL41" s="4" t="e">
        <f>'Aggregate Nominal'!CL41/'Aggregate PPP'!$B$3</f>
        <v>#N/A</v>
      </c>
      <c r="CM41" s="4" t="e">
        <f>'Aggregate Nominal'!CM41/'Aggregate PPP'!$B$3</f>
        <v>#N/A</v>
      </c>
      <c r="CN41" s="4" t="e">
        <f>'Aggregate Nominal'!CN41/'Aggregate PPP'!$B$3</f>
        <v>#N/A</v>
      </c>
      <c r="CO41" s="4" t="e">
        <f>'Aggregate Nominal'!CO41/'Aggregate PPP'!$B$3</f>
        <v>#N/A</v>
      </c>
    </row>
    <row r="42" spans="1:93" hidden="1" outlineLevel="3">
      <c r="A42" s="237" t="s">
        <v>17</v>
      </c>
      <c r="B42" s="4" t="e">
        <f>'Aggregate Nominal'!B42/'Aggregate PPP'!$B$3</f>
        <v>#N/A</v>
      </c>
      <c r="C42" s="10" t="e">
        <f>'Aggregate Nominal'!C42/'Aggregate PPP'!$B$3</f>
        <v>#N/A</v>
      </c>
      <c r="D42" s="4" t="e">
        <f>'Aggregate Nominal'!D42/'Aggregate PPP'!$B$3</f>
        <v>#N/A</v>
      </c>
      <c r="E42" s="4" t="e">
        <f>'Aggregate Nominal'!E42/'Aggregate PPP'!$B$3</f>
        <v>#N/A</v>
      </c>
      <c r="F42" s="4" t="e">
        <f>'Aggregate Nominal'!F42/'Aggregate PPP'!$B$3</f>
        <v>#N/A</v>
      </c>
      <c r="G42" s="4" t="e">
        <f>'Aggregate Nominal'!G42/'Aggregate PPP'!$B$3</f>
        <v>#N/A</v>
      </c>
      <c r="H42" s="4" t="e">
        <f>'Aggregate Nominal'!H42/'Aggregate PPP'!$B$3</f>
        <v>#N/A</v>
      </c>
      <c r="I42" s="4" t="e">
        <f>'Aggregate Nominal'!I42/'Aggregate PPP'!$B$3</f>
        <v>#N/A</v>
      </c>
      <c r="J42" s="4" t="e">
        <f>'Aggregate Nominal'!J42/'Aggregate PPP'!$B$3</f>
        <v>#N/A</v>
      </c>
      <c r="K42" s="4" t="e">
        <f>'Aggregate Nominal'!K42/'Aggregate PPP'!$B$3</f>
        <v>#N/A</v>
      </c>
      <c r="L42" s="4" t="e">
        <f>'Aggregate Nominal'!L42/'Aggregate PPP'!$B$3</f>
        <v>#N/A</v>
      </c>
      <c r="M42" s="4" t="e">
        <f>'Aggregate Nominal'!M42/'Aggregate PPP'!$B$3</f>
        <v>#N/A</v>
      </c>
      <c r="N42" s="4" t="e">
        <f>'Aggregate Nominal'!N42/'Aggregate PPP'!$B$3</f>
        <v>#N/A</v>
      </c>
      <c r="O42" s="4" t="e">
        <f>'Aggregate Nominal'!O42/'Aggregate PPP'!$B$3</f>
        <v>#N/A</v>
      </c>
      <c r="P42" s="4" t="e">
        <f>'Aggregate Nominal'!P42/'Aggregate PPP'!$B$3</f>
        <v>#N/A</v>
      </c>
      <c r="Q42" s="4" t="e">
        <f>'Aggregate Nominal'!Q42/'Aggregate PPP'!$B$3</f>
        <v>#N/A</v>
      </c>
      <c r="R42" s="4" t="e">
        <f>'Aggregate Nominal'!R42/'Aggregate PPP'!$B$3</f>
        <v>#N/A</v>
      </c>
      <c r="S42" s="4" t="e">
        <f>'Aggregate Nominal'!S42/'Aggregate PPP'!$B$3</f>
        <v>#N/A</v>
      </c>
      <c r="T42" s="4" t="e">
        <f>'Aggregate Nominal'!T42/'Aggregate PPP'!$B$3</f>
        <v>#N/A</v>
      </c>
      <c r="U42" s="4" t="e">
        <f>'Aggregate Nominal'!U42/'Aggregate PPP'!$B$3</f>
        <v>#N/A</v>
      </c>
      <c r="V42" s="4" t="e">
        <f>'Aggregate Nominal'!V42/'Aggregate PPP'!$B$3</f>
        <v>#N/A</v>
      </c>
      <c r="W42" s="4" t="e">
        <f>'Aggregate Nominal'!W42/'Aggregate PPP'!$B$3</f>
        <v>#N/A</v>
      </c>
      <c r="X42" s="4" t="e">
        <f>'Aggregate Nominal'!X42/'Aggregate PPP'!$B$3</f>
        <v>#N/A</v>
      </c>
      <c r="Y42" s="4" t="e">
        <f>'Aggregate Nominal'!Y42/'Aggregate PPP'!$B$3</f>
        <v>#N/A</v>
      </c>
      <c r="Z42" s="4" t="e">
        <f>'Aggregate Nominal'!Z42/'Aggregate PPP'!$B$3</f>
        <v>#N/A</v>
      </c>
      <c r="AA42" s="4" t="e">
        <f>'Aggregate Nominal'!AA42/'Aggregate PPP'!$B$3</f>
        <v>#N/A</v>
      </c>
      <c r="AB42" s="4" t="e">
        <f>'Aggregate Nominal'!AB42/'Aggregate PPP'!$B$3</f>
        <v>#N/A</v>
      </c>
      <c r="AC42" s="4" t="e">
        <f>'Aggregate Nominal'!AC42/'Aggregate PPP'!$B$3</f>
        <v>#N/A</v>
      </c>
      <c r="AD42" s="4" t="e">
        <f>'Aggregate Nominal'!AD42/'Aggregate PPP'!$B$3</f>
        <v>#N/A</v>
      </c>
      <c r="AE42" s="4" t="e">
        <f>'Aggregate Nominal'!AE42/'Aggregate PPP'!$B$3</f>
        <v>#N/A</v>
      </c>
      <c r="AF42" s="4" t="e">
        <f>'Aggregate Nominal'!AF42/'Aggregate PPP'!$B$3</f>
        <v>#N/A</v>
      </c>
      <c r="AG42" s="4" t="e">
        <f>'Aggregate Nominal'!AG42/'Aggregate PPP'!$B$3</f>
        <v>#N/A</v>
      </c>
      <c r="AH42" s="4" t="e">
        <f>'Aggregate Nominal'!AH42/'Aggregate PPP'!$B$3</f>
        <v>#N/A</v>
      </c>
      <c r="AI42" s="4" t="e">
        <f>'Aggregate Nominal'!AI42/'Aggregate PPP'!$B$3</f>
        <v>#N/A</v>
      </c>
      <c r="AJ42" s="4" t="e">
        <f>'Aggregate Nominal'!AJ42/'Aggregate PPP'!$B$3</f>
        <v>#N/A</v>
      </c>
      <c r="AK42" s="4" t="e">
        <f>'Aggregate Nominal'!AK42/'Aggregate PPP'!$B$3</f>
        <v>#N/A</v>
      </c>
      <c r="AL42" s="4" t="e">
        <f>'Aggregate Nominal'!AL42/'Aggregate PPP'!$B$3</f>
        <v>#N/A</v>
      </c>
      <c r="AM42" s="4" t="e">
        <f>'Aggregate Nominal'!AM42/'Aggregate PPP'!$B$3</f>
        <v>#N/A</v>
      </c>
      <c r="AN42" s="4" t="e">
        <f>'Aggregate Nominal'!AN42/'Aggregate PPP'!$B$3</f>
        <v>#N/A</v>
      </c>
      <c r="AO42" s="4" t="e">
        <f>'Aggregate Nominal'!AO42/'Aggregate PPP'!$B$3</f>
        <v>#N/A</v>
      </c>
      <c r="AP42" s="4" t="e">
        <f>'Aggregate Nominal'!AP42/'Aggregate PPP'!$B$3</f>
        <v>#N/A</v>
      </c>
      <c r="AQ42" s="4" t="e">
        <f>'Aggregate Nominal'!AQ42/'Aggregate PPP'!$B$3</f>
        <v>#N/A</v>
      </c>
      <c r="AR42" s="4" t="e">
        <f>'Aggregate Nominal'!AR42/'Aggregate PPP'!$B$3</f>
        <v>#N/A</v>
      </c>
      <c r="AS42" s="4" t="e">
        <f>'Aggregate Nominal'!AS42/'Aggregate PPP'!$B$3</f>
        <v>#N/A</v>
      </c>
      <c r="AT42" s="4" t="e">
        <f>'Aggregate Nominal'!AT42/'Aggregate PPP'!$B$3</f>
        <v>#N/A</v>
      </c>
      <c r="AU42" s="4" t="e">
        <f>'Aggregate Nominal'!AU42/'Aggregate PPP'!$B$3</f>
        <v>#N/A</v>
      </c>
      <c r="AV42" s="4" t="e">
        <f>'Aggregate Nominal'!AV42/'Aggregate PPP'!$B$3</f>
        <v>#N/A</v>
      </c>
      <c r="AW42" s="4" t="e">
        <f>'Aggregate Nominal'!AW42/'Aggregate PPP'!$B$3</f>
        <v>#N/A</v>
      </c>
      <c r="AX42" s="4" t="e">
        <f>'Aggregate Nominal'!AX42/'Aggregate PPP'!$B$3</f>
        <v>#N/A</v>
      </c>
      <c r="AY42" s="4" t="e">
        <f>'Aggregate Nominal'!AY42/'Aggregate PPP'!$B$3</f>
        <v>#N/A</v>
      </c>
      <c r="AZ42" s="4" t="e">
        <f>'Aggregate Nominal'!AZ42/'Aggregate PPP'!$B$3</f>
        <v>#N/A</v>
      </c>
      <c r="BA42" s="4" t="e">
        <f>'Aggregate Nominal'!BA42/'Aggregate PPP'!$B$3</f>
        <v>#N/A</v>
      </c>
      <c r="BB42" s="4" t="e">
        <f>'Aggregate Nominal'!BB42/'Aggregate PPP'!$B$3</f>
        <v>#N/A</v>
      </c>
      <c r="BC42" s="4" t="e">
        <f>'Aggregate Nominal'!BC42/'Aggregate PPP'!$B$3</f>
        <v>#N/A</v>
      </c>
      <c r="BD42" s="4" t="e">
        <f>'Aggregate Nominal'!BD42/'Aggregate PPP'!$B$3</f>
        <v>#N/A</v>
      </c>
      <c r="BE42" s="4" t="e">
        <f>'Aggregate Nominal'!BE42/'Aggregate PPP'!$B$3</f>
        <v>#N/A</v>
      </c>
      <c r="BF42" s="4" t="e">
        <f>'Aggregate Nominal'!BF42/'Aggregate PPP'!$B$3</f>
        <v>#N/A</v>
      </c>
      <c r="BG42" s="4" t="e">
        <f>'Aggregate Nominal'!BG42/'Aggregate PPP'!$B$3</f>
        <v>#N/A</v>
      </c>
      <c r="BH42" s="4" t="e">
        <f>'Aggregate Nominal'!BH42/'Aggregate PPP'!$B$3</f>
        <v>#N/A</v>
      </c>
      <c r="BI42" s="4" t="e">
        <f>'Aggregate Nominal'!BI42/'Aggregate PPP'!$B$3</f>
        <v>#N/A</v>
      </c>
      <c r="BJ42" s="4" t="e">
        <f>'Aggregate Nominal'!BJ42/'Aggregate PPP'!$B$3</f>
        <v>#N/A</v>
      </c>
      <c r="BK42" s="4" t="e">
        <f>'Aggregate Nominal'!BK42/'Aggregate PPP'!$B$3</f>
        <v>#N/A</v>
      </c>
      <c r="BL42" s="4" t="e">
        <f>'Aggregate Nominal'!BL42/'Aggregate PPP'!$B$3</f>
        <v>#N/A</v>
      </c>
      <c r="BM42" s="4" t="e">
        <f>'Aggregate Nominal'!BM42/'Aggregate PPP'!$B$3</f>
        <v>#N/A</v>
      </c>
      <c r="BN42" s="4" t="e">
        <f>'Aggregate Nominal'!BN42/'Aggregate PPP'!$B$3</f>
        <v>#N/A</v>
      </c>
      <c r="BO42" s="4" t="e">
        <f>'Aggregate Nominal'!BO42/'Aggregate PPP'!$B$3</f>
        <v>#N/A</v>
      </c>
      <c r="BP42" s="4" t="e">
        <f>'Aggregate Nominal'!BP42/'Aggregate PPP'!$B$3</f>
        <v>#N/A</v>
      </c>
      <c r="BQ42" s="4" t="e">
        <f>'Aggregate Nominal'!BQ42/'Aggregate PPP'!$B$3</f>
        <v>#N/A</v>
      </c>
      <c r="BR42" s="4" t="e">
        <f>'Aggregate Nominal'!BR42/'Aggregate PPP'!$B$3</f>
        <v>#N/A</v>
      </c>
      <c r="BS42" s="4" t="e">
        <f>'Aggregate Nominal'!BS42/'Aggregate PPP'!$B$3</f>
        <v>#N/A</v>
      </c>
      <c r="BT42" s="4" t="e">
        <f>'Aggregate Nominal'!BT42/'Aggregate PPP'!$B$3</f>
        <v>#N/A</v>
      </c>
      <c r="BU42" s="4" t="e">
        <f>'Aggregate Nominal'!BU42/'Aggregate PPP'!$B$3</f>
        <v>#N/A</v>
      </c>
      <c r="BV42" s="4" t="e">
        <f>'Aggregate Nominal'!BV42/'Aggregate PPP'!$B$3</f>
        <v>#N/A</v>
      </c>
      <c r="BW42" s="4" t="e">
        <f>'Aggregate Nominal'!BW42/'Aggregate PPP'!$B$3</f>
        <v>#N/A</v>
      </c>
      <c r="BX42" s="4" t="e">
        <f>'Aggregate Nominal'!BX42/'Aggregate PPP'!$B$3</f>
        <v>#N/A</v>
      </c>
      <c r="BY42" s="4" t="e">
        <f>'Aggregate Nominal'!BY42/'Aggregate PPP'!$B$3</f>
        <v>#N/A</v>
      </c>
      <c r="BZ42" s="4" t="e">
        <f>'Aggregate Nominal'!BZ42/'Aggregate PPP'!$B$3</f>
        <v>#N/A</v>
      </c>
      <c r="CA42" s="4" t="e">
        <f>'Aggregate Nominal'!CA42/'Aggregate PPP'!$B$3</f>
        <v>#N/A</v>
      </c>
      <c r="CB42" s="4" t="e">
        <f>'Aggregate Nominal'!CB42/'Aggregate PPP'!$B$3</f>
        <v>#N/A</v>
      </c>
      <c r="CC42" s="4" t="e">
        <f>'Aggregate Nominal'!CC42/'Aggregate PPP'!$B$3</f>
        <v>#N/A</v>
      </c>
      <c r="CD42" s="4" t="e">
        <f>'Aggregate Nominal'!CD42/'Aggregate PPP'!$B$3</f>
        <v>#N/A</v>
      </c>
      <c r="CE42" s="4" t="e">
        <f>'Aggregate Nominal'!CE42/'Aggregate PPP'!$B$3</f>
        <v>#N/A</v>
      </c>
      <c r="CF42" s="4" t="e">
        <f>'Aggregate Nominal'!CF42/'Aggregate PPP'!$B$3</f>
        <v>#N/A</v>
      </c>
      <c r="CG42" s="4" t="e">
        <f>'Aggregate Nominal'!CG42/'Aggregate PPP'!$B$3</f>
        <v>#N/A</v>
      </c>
      <c r="CH42" s="4" t="e">
        <f>'Aggregate Nominal'!CH42/'Aggregate PPP'!$B$3</f>
        <v>#N/A</v>
      </c>
      <c r="CI42" s="4" t="e">
        <f>'Aggregate Nominal'!CI42/'Aggregate PPP'!$B$3</f>
        <v>#N/A</v>
      </c>
      <c r="CJ42" s="4" t="e">
        <f>'Aggregate Nominal'!CJ42/'Aggregate PPP'!$B$3</f>
        <v>#N/A</v>
      </c>
      <c r="CK42" s="4" t="e">
        <f>'Aggregate Nominal'!CK42/'Aggregate PPP'!$B$3</f>
        <v>#N/A</v>
      </c>
      <c r="CL42" s="4" t="e">
        <f>'Aggregate Nominal'!CL42/'Aggregate PPP'!$B$3</f>
        <v>#N/A</v>
      </c>
      <c r="CM42" s="4" t="e">
        <f>'Aggregate Nominal'!CM42/'Aggregate PPP'!$B$3</f>
        <v>#N/A</v>
      </c>
      <c r="CN42" s="4" t="e">
        <f>'Aggregate Nominal'!CN42/'Aggregate PPP'!$B$3</f>
        <v>#N/A</v>
      </c>
      <c r="CO42" s="4" t="e">
        <f>'Aggregate Nominal'!CO42/'Aggregate PPP'!$B$3</f>
        <v>#N/A</v>
      </c>
    </row>
    <row r="43" spans="1:93" hidden="1" outlineLevel="4">
      <c r="A43" s="30" t="s">
        <v>18</v>
      </c>
      <c r="B43" s="4" t="e">
        <f>'Aggregate Nominal'!B43/'Aggregate PPP'!$B$3</f>
        <v>#N/A</v>
      </c>
      <c r="C43" s="10" t="e">
        <f>'Aggregate Nominal'!C43/'Aggregate PPP'!$B$3</f>
        <v>#N/A</v>
      </c>
      <c r="D43" s="4" t="e">
        <f>'Aggregate Nominal'!D43/'Aggregate PPP'!$B$3</f>
        <v>#N/A</v>
      </c>
      <c r="E43" s="4" t="e">
        <f>'Aggregate Nominal'!E43/'Aggregate PPP'!$B$3</f>
        <v>#N/A</v>
      </c>
      <c r="F43" s="4" t="e">
        <f>'Aggregate Nominal'!F43/'Aggregate PPP'!$B$3</f>
        <v>#N/A</v>
      </c>
      <c r="G43" s="4" t="e">
        <f>'Aggregate Nominal'!G43/'Aggregate PPP'!$B$3</f>
        <v>#N/A</v>
      </c>
      <c r="H43" s="4" t="e">
        <f>'Aggregate Nominal'!H43/'Aggregate PPP'!$B$3</f>
        <v>#N/A</v>
      </c>
      <c r="I43" s="4" t="e">
        <f>'Aggregate Nominal'!I43/'Aggregate PPP'!$B$3</f>
        <v>#N/A</v>
      </c>
      <c r="J43" s="4" t="e">
        <f>'Aggregate Nominal'!J43/'Aggregate PPP'!$B$3</f>
        <v>#N/A</v>
      </c>
      <c r="K43" s="4" t="e">
        <f>'Aggregate Nominal'!K43/'Aggregate PPP'!$B$3</f>
        <v>#N/A</v>
      </c>
      <c r="L43" s="4" t="e">
        <f>'Aggregate Nominal'!L43/'Aggregate PPP'!$B$3</f>
        <v>#N/A</v>
      </c>
      <c r="M43" s="4" t="e">
        <f>'Aggregate Nominal'!M43/'Aggregate PPP'!$B$3</f>
        <v>#N/A</v>
      </c>
      <c r="N43" s="4" t="e">
        <f>'Aggregate Nominal'!N43/'Aggregate PPP'!$B$3</f>
        <v>#N/A</v>
      </c>
      <c r="O43" s="4" t="e">
        <f>'Aggregate Nominal'!O43/'Aggregate PPP'!$B$3</f>
        <v>#N/A</v>
      </c>
      <c r="P43" s="4" t="e">
        <f>'Aggregate Nominal'!P43/'Aggregate PPP'!$B$3</f>
        <v>#N/A</v>
      </c>
      <c r="Q43" s="4" t="e">
        <f>'Aggregate Nominal'!Q43/'Aggregate PPP'!$B$3</f>
        <v>#N/A</v>
      </c>
      <c r="R43" s="4" t="e">
        <f>'Aggregate Nominal'!R43/'Aggregate PPP'!$B$3</f>
        <v>#N/A</v>
      </c>
      <c r="S43" s="4" t="e">
        <f>'Aggregate Nominal'!S43/'Aggregate PPP'!$B$3</f>
        <v>#N/A</v>
      </c>
      <c r="T43" s="4" t="e">
        <f>'Aggregate Nominal'!T43/'Aggregate PPP'!$B$3</f>
        <v>#N/A</v>
      </c>
      <c r="U43" s="4" t="e">
        <f>'Aggregate Nominal'!U43/'Aggregate PPP'!$B$3</f>
        <v>#N/A</v>
      </c>
      <c r="V43" s="4" t="e">
        <f>'Aggregate Nominal'!V43/'Aggregate PPP'!$B$3</f>
        <v>#N/A</v>
      </c>
      <c r="W43" s="4" t="e">
        <f>'Aggregate Nominal'!W43/'Aggregate PPP'!$B$3</f>
        <v>#N/A</v>
      </c>
      <c r="X43" s="4" t="e">
        <f>'Aggregate Nominal'!X43/'Aggregate PPP'!$B$3</f>
        <v>#N/A</v>
      </c>
      <c r="Y43" s="4" t="e">
        <f>'Aggregate Nominal'!Y43/'Aggregate PPP'!$B$3</f>
        <v>#N/A</v>
      </c>
      <c r="Z43" s="4" t="e">
        <f>'Aggregate Nominal'!Z43/'Aggregate PPP'!$B$3</f>
        <v>#N/A</v>
      </c>
      <c r="AA43" s="4" t="e">
        <f>'Aggregate Nominal'!AA43/'Aggregate PPP'!$B$3</f>
        <v>#N/A</v>
      </c>
      <c r="AB43" s="4" t="e">
        <f>'Aggregate Nominal'!AB43/'Aggregate PPP'!$B$3</f>
        <v>#N/A</v>
      </c>
      <c r="AC43" s="4" t="e">
        <f>'Aggregate Nominal'!AC43/'Aggregate PPP'!$B$3</f>
        <v>#N/A</v>
      </c>
      <c r="AD43" s="4" t="e">
        <f>'Aggregate Nominal'!AD43/'Aggregate PPP'!$B$3</f>
        <v>#N/A</v>
      </c>
      <c r="AE43" s="4" t="e">
        <f>'Aggregate Nominal'!AE43/'Aggregate PPP'!$B$3</f>
        <v>#N/A</v>
      </c>
      <c r="AF43" s="4" t="e">
        <f>'Aggregate Nominal'!AF43/'Aggregate PPP'!$B$3</f>
        <v>#N/A</v>
      </c>
      <c r="AG43" s="4" t="e">
        <f>'Aggregate Nominal'!AG43/'Aggregate PPP'!$B$3</f>
        <v>#N/A</v>
      </c>
      <c r="AH43" s="4" t="e">
        <f>'Aggregate Nominal'!AH43/'Aggregate PPP'!$B$3</f>
        <v>#N/A</v>
      </c>
      <c r="AI43" s="4" t="e">
        <f>'Aggregate Nominal'!AI43/'Aggregate PPP'!$B$3</f>
        <v>#N/A</v>
      </c>
      <c r="AJ43" s="4" t="e">
        <f>'Aggregate Nominal'!AJ43/'Aggregate PPP'!$B$3</f>
        <v>#N/A</v>
      </c>
      <c r="AK43" s="4" t="e">
        <f>'Aggregate Nominal'!AK43/'Aggregate PPP'!$B$3</f>
        <v>#N/A</v>
      </c>
      <c r="AL43" s="4" t="e">
        <f>'Aggregate Nominal'!AL43/'Aggregate PPP'!$B$3</f>
        <v>#N/A</v>
      </c>
      <c r="AM43" s="4" t="e">
        <f>'Aggregate Nominal'!AM43/'Aggregate PPP'!$B$3</f>
        <v>#N/A</v>
      </c>
      <c r="AN43" s="4" t="e">
        <f>'Aggregate Nominal'!AN43/'Aggregate PPP'!$B$3</f>
        <v>#N/A</v>
      </c>
      <c r="AO43" s="4" t="e">
        <f>'Aggregate Nominal'!AO43/'Aggregate PPP'!$B$3</f>
        <v>#N/A</v>
      </c>
      <c r="AP43" s="4" t="e">
        <f>'Aggregate Nominal'!AP43/'Aggregate PPP'!$B$3</f>
        <v>#N/A</v>
      </c>
      <c r="AQ43" s="4" t="e">
        <f>'Aggregate Nominal'!AQ43/'Aggregate PPP'!$B$3</f>
        <v>#N/A</v>
      </c>
      <c r="AR43" s="4" t="e">
        <f>'Aggregate Nominal'!AR43/'Aggregate PPP'!$B$3</f>
        <v>#N/A</v>
      </c>
      <c r="AS43" s="4" t="e">
        <f>'Aggregate Nominal'!AS43/'Aggregate PPP'!$B$3</f>
        <v>#N/A</v>
      </c>
      <c r="AT43" s="4" t="e">
        <f>'Aggregate Nominal'!AT43/'Aggregate PPP'!$B$3</f>
        <v>#N/A</v>
      </c>
      <c r="AU43" s="4" t="e">
        <f>'Aggregate Nominal'!AU43/'Aggregate PPP'!$B$3</f>
        <v>#N/A</v>
      </c>
      <c r="AV43" s="4" t="e">
        <f>'Aggregate Nominal'!AV43/'Aggregate PPP'!$B$3</f>
        <v>#N/A</v>
      </c>
      <c r="AW43" s="4" t="e">
        <f>'Aggregate Nominal'!AW43/'Aggregate PPP'!$B$3</f>
        <v>#N/A</v>
      </c>
      <c r="AX43" s="4" t="e">
        <f>'Aggregate Nominal'!AX43/'Aggregate PPP'!$B$3</f>
        <v>#N/A</v>
      </c>
      <c r="AY43" s="4" t="e">
        <f>'Aggregate Nominal'!AY43/'Aggregate PPP'!$B$3</f>
        <v>#N/A</v>
      </c>
      <c r="AZ43" s="4" t="e">
        <f>'Aggregate Nominal'!AZ43/'Aggregate PPP'!$B$3</f>
        <v>#N/A</v>
      </c>
      <c r="BA43" s="4" t="e">
        <f>'Aggregate Nominal'!BA43/'Aggregate PPP'!$B$3</f>
        <v>#N/A</v>
      </c>
      <c r="BB43" s="4" t="e">
        <f>'Aggregate Nominal'!BB43/'Aggregate PPP'!$B$3</f>
        <v>#N/A</v>
      </c>
      <c r="BC43" s="4" t="e">
        <f>'Aggregate Nominal'!BC43/'Aggregate PPP'!$B$3</f>
        <v>#N/A</v>
      </c>
      <c r="BD43" s="4" t="e">
        <f>'Aggregate Nominal'!BD43/'Aggregate PPP'!$B$3</f>
        <v>#N/A</v>
      </c>
      <c r="BE43" s="4" t="e">
        <f>'Aggregate Nominal'!BE43/'Aggregate PPP'!$B$3</f>
        <v>#N/A</v>
      </c>
      <c r="BF43" s="4" t="e">
        <f>'Aggregate Nominal'!BF43/'Aggregate PPP'!$B$3</f>
        <v>#N/A</v>
      </c>
      <c r="BG43" s="4" t="e">
        <f>'Aggregate Nominal'!BG43/'Aggregate PPP'!$B$3</f>
        <v>#N/A</v>
      </c>
      <c r="BH43" s="4" t="e">
        <f>'Aggregate Nominal'!BH43/'Aggregate PPP'!$B$3</f>
        <v>#N/A</v>
      </c>
      <c r="BI43" s="4" t="e">
        <f>'Aggregate Nominal'!BI43/'Aggregate PPP'!$B$3</f>
        <v>#N/A</v>
      </c>
      <c r="BJ43" s="4" t="e">
        <f>'Aggregate Nominal'!BJ43/'Aggregate PPP'!$B$3</f>
        <v>#N/A</v>
      </c>
      <c r="BK43" s="4" t="e">
        <f>'Aggregate Nominal'!BK43/'Aggregate PPP'!$B$3</f>
        <v>#N/A</v>
      </c>
      <c r="BL43" s="4" t="e">
        <f>'Aggregate Nominal'!BL43/'Aggregate PPP'!$B$3</f>
        <v>#N/A</v>
      </c>
      <c r="BM43" s="4" t="e">
        <f>'Aggregate Nominal'!BM43/'Aggregate PPP'!$B$3</f>
        <v>#N/A</v>
      </c>
      <c r="BN43" s="4" t="e">
        <f>'Aggregate Nominal'!BN43/'Aggregate PPP'!$B$3</f>
        <v>#N/A</v>
      </c>
      <c r="BO43" s="4" t="e">
        <f>'Aggregate Nominal'!BO43/'Aggregate PPP'!$B$3</f>
        <v>#N/A</v>
      </c>
      <c r="BP43" s="4" t="e">
        <f>'Aggregate Nominal'!BP43/'Aggregate PPP'!$B$3</f>
        <v>#N/A</v>
      </c>
      <c r="BQ43" s="4" t="e">
        <f>'Aggregate Nominal'!BQ43/'Aggregate PPP'!$B$3</f>
        <v>#N/A</v>
      </c>
      <c r="BR43" s="4" t="e">
        <f>'Aggregate Nominal'!BR43/'Aggregate PPP'!$B$3</f>
        <v>#N/A</v>
      </c>
      <c r="BS43" s="4" t="e">
        <f>'Aggregate Nominal'!BS43/'Aggregate PPP'!$B$3</f>
        <v>#N/A</v>
      </c>
      <c r="BT43" s="4" t="e">
        <f>'Aggregate Nominal'!BT43/'Aggregate PPP'!$B$3</f>
        <v>#N/A</v>
      </c>
      <c r="BU43" s="4" t="e">
        <f>'Aggregate Nominal'!BU43/'Aggregate PPP'!$B$3</f>
        <v>#N/A</v>
      </c>
      <c r="BV43" s="4" t="e">
        <f>'Aggregate Nominal'!BV43/'Aggregate PPP'!$B$3</f>
        <v>#N/A</v>
      </c>
      <c r="BW43" s="4" t="e">
        <f>'Aggregate Nominal'!BW43/'Aggregate PPP'!$B$3</f>
        <v>#N/A</v>
      </c>
      <c r="BX43" s="4" t="e">
        <f>'Aggregate Nominal'!BX43/'Aggregate PPP'!$B$3</f>
        <v>#N/A</v>
      </c>
      <c r="BY43" s="4" t="e">
        <f>'Aggregate Nominal'!BY43/'Aggregate PPP'!$B$3</f>
        <v>#N/A</v>
      </c>
      <c r="BZ43" s="4" t="e">
        <f>'Aggregate Nominal'!BZ43/'Aggregate PPP'!$B$3</f>
        <v>#N/A</v>
      </c>
      <c r="CA43" s="4" t="e">
        <f>'Aggregate Nominal'!CA43/'Aggregate PPP'!$B$3</f>
        <v>#N/A</v>
      </c>
      <c r="CB43" s="4" t="e">
        <f>'Aggregate Nominal'!CB43/'Aggregate PPP'!$B$3</f>
        <v>#N/A</v>
      </c>
      <c r="CC43" s="4" t="e">
        <f>'Aggregate Nominal'!CC43/'Aggregate PPP'!$B$3</f>
        <v>#N/A</v>
      </c>
      <c r="CD43" s="4" t="e">
        <f>'Aggregate Nominal'!CD43/'Aggregate PPP'!$B$3</f>
        <v>#N/A</v>
      </c>
      <c r="CE43" s="4" t="e">
        <f>'Aggregate Nominal'!CE43/'Aggregate PPP'!$B$3</f>
        <v>#N/A</v>
      </c>
      <c r="CF43" s="4" t="e">
        <f>'Aggregate Nominal'!CF43/'Aggregate PPP'!$B$3</f>
        <v>#N/A</v>
      </c>
      <c r="CG43" s="4" t="e">
        <f>'Aggregate Nominal'!CG43/'Aggregate PPP'!$B$3</f>
        <v>#N/A</v>
      </c>
      <c r="CH43" s="4" t="e">
        <f>'Aggregate Nominal'!CH43/'Aggregate PPP'!$B$3</f>
        <v>#N/A</v>
      </c>
      <c r="CI43" s="4" t="e">
        <f>'Aggregate Nominal'!CI43/'Aggregate PPP'!$B$3</f>
        <v>#N/A</v>
      </c>
      <c r="CJ43" s="4" t="e">
        <f>'Aggregate Nominal'!CJ43/'Aggregate PPP'!$B$3</f>
        <v>#N/A</v>
      </c>
      <c r="CK43" s="4" t="e">
        <f>'Aggregate Nominal'!CK43/'Aggregate PPP'!$B$3</f>
        <v>#N/A</v>
      </c>
      <c r="CL43" s="4" t="e">
        <f>'Aggregate Nominal'!CL43/'Aggregate PPP'!$B$3</f>
        <v>#N/A</v>
      </c>
      <c r="CM43" s="4" t="e">
        <f>'Aggregate Nominal'!CM43/'Aggregate PPP'!$B$3</f>
        <v>#N/A</v>
      </c>
      <c r="CN43" s="4" t="e">
        <f>'Aggregate Nominal'!CN43/'Aggregate PPP'!$B$3</f>
        <v>#N/A</v>
      </c>
      <c r="CO43" s="4" t="e">
        <f>'Aggregate Nominal'!CO43/'Aggregate PPP'!$B$3</f>
        <v>#N/A</v>
      </c>
    </row>
    <row r="44" spans="1:93" hidden="1" outlineLevel="4">
      <c r="A44" s="30" t="s">
        <v>19</v>
      </c>
      <c r="B44" s="4" t="e">
        <f>'Aggregate Nominal'!B44/'Aggregate PPP'!$B$3</f>
        <v>#N/A</v>
      </c>
      <c r="C44" s="10" t="e">
        <f>'Aggregate Nominal'!C44/'Aggregate PPP'!$B$3</f>
        <v>#N/A</v>
      </c>
      <c r="D44" s="4" t="e">
        <f>'Aggregate Nominal'!D44/'Aggregate PPP'!$B$3</f>
        <v>#N/A</v>
      </c>
      <c r="E44" s="4" t="e">
        <f>'Aggregate Nominal'!E44/'Aggregate PPP'!$B$3</f>
        <v>#N/A</v>
      </c>
      <c r="F44" s="4" t="e">
        <f>'Aggregate Nominal'!F44/'Aggregate PPP'!$B$3</f>
        <v>#N/A</v>
      </c>
      <c r="G44" s="4" t="e">
        <f>'Aggregate Nominal'!G44/'Aggregate PPP'!$B$3</f>
        <v>#N/A</v>
      </c>
      <c r="H44" s="4" t="e">
        <f>'Aggregate Nominal'!H44/'Aggregate PPP'!$B$3</f>
        <v>#N/A</v>
      </c>
      <c r="I44" s="4" t="e">
        <f>'Aggregate Nominal'!I44/'Aggregate PPP'!$B$3</f>
        <v>#N/A</v>
      </c>
      <c r="J44" s="4" t="e">
        <f>'Aggregate Nominal'!J44/'Aggregate PPP'!$B$3</f>
        <v>#N/A</v>
      </c>
      <c r="K44" s="4" t="e">
        <f>'Aggregate Nominal'!K44/'Aggregate PPP'!$B$3</f>
        <v>#N/A</v>
      </c>
      <c r="L44" s="4" t="e">
        <f>'Aggregate Nominal'!L44/'Aggregate PPP'!$B$3</f>
        <v>#N/A</v>
      </c>
      <c r="M44" s="4" t="e">
        <f>'Aggregate Nominal'!M44/'Aggregate PPP'!$B$3</f>
        <v>#N/A</v>
      </c>
      <c r="N44" s="4" t="e">
        <f>'Aggregate Nominal'!N44/'Aggregate PPP'!$B$3</f>
        <v>#N/A</v>
      </c>
      <c r="O44" s="4" t="e">
        <f>'Aggregate Nominal'!O44/'Aggregate PPP'!$B$3</f>
        <v>#N/A</v>
      </c>
      <c r="P44" s="4" t="e">
        <f>'Aggregate Nominal'!P44/'Aggregate PPP'!$B$3</f>
        <v>#N/A</v>
      </c>
      <c r="Q44" s="4" t="e">
        <f>'Aggregate Nominal'!Q44/'Aggregate PPP'!$B$3</f>
        <v>#N/A</v>
      </c>
      <c r="R44" s="4" t="e">
        <f>'Aggregate Nominal'!R44/'Aggregate PPP'!$B$3</f>
        <v>#N/A</v>
      </c>
      <c r="S44" s="4" t="e">
        <f>'Aggregate Nominal'!S44/'Aggregate PPP'!$B$3</f>
        <v>#N/A</v>
      </c>
      <c r="T44" s="4" t="e">
        <f>'Aggregate Nominal'!T44/'Aggregate PPP'!$B$3</f>
        <v>#N/A</v>
      </c>
      <c r="U44" s="4" t="e">
        <f>'Aggregate Nominal'!U44/'Aggregate PPP'!$B$3</f>
        <v>#N/A</v>
      </c>
      <c r="V44" s="4" t="e">
        <f>'Aggregate Nominal'!V44/'Aggregate PPP'!$B$3</f>
        <v>#N/A</v>
      </c>
      <c r="W44" s="4" t="e">
        <f>'Aggregate Nominal'!W44/'Aggregate PPP'!$B$3</f>
        <v>#N/A</v>
      </c>
      <c r="X44" s="4" t="e">
        <f>'Aggregate Nominal'!X44/'Aggregate PPP'!$B$3</f>
        <v>#N/A</v>
      </c>
      <c r="Y44" s="4" t="e">
        <f>'Aggregate Nominal'!Y44/'Aggregate PPP'!$B$3</f>
        <v>#N/A</v>
      </c>
      <c r="Z44" s="4" t="e">
        <f>'Aggregate Nominal'!Z44/'Aggregate PPP'!$B$3</f>
        <v>#N/A</v>
      </c>
      <c r="AA44" s="4" t="e">
        <f>'Aggregate Nominal'!AA44/'Aggregate PPP'!$B$3</f>
        <v>#N/A</v>
      </c>
      <c r="AB44" s="4" t="e">
        <f>'Aggregate Nominal'!AB44/'Aggregate PPP'!$B$3</f>
        <v>#N/A</v>
      </c>
      <c r="AC44" s="4" t="e">
        <f>'Aggregate Nominal'!AC44/'Aggregate PPP'!$B$3</f>
        <v>#N/A</v>
      </c>
      <c r="AD44" s="4" t="e">
        <f>'Aggregate Nominal'!AD44/'Aggregate PPP'!$B$3</f>
        <v>#N/A</v>
      </c>
      <c r="AE44" s="4" t="e">
        <f>'Aggregate Nominal'!AE44/'Aggregate PPP'!$B$3</f>
        <v>#N/A</v>
      </c>
      <c r="AF44" s="4" t="e">
        <f>'Aggregate Nominal'!AF44/'Aggregate PPP'!$B$3</f>
        <v>#N/A</v>
      </c>
      <c r="AG44" s="4" t="e">
        <f>'Aggregate Nominal'!AG44/'Aggregate PPP'!$B$3</f>
        <v>#N/A</v>
      </c>
      <c r="AH44" s="4" t="e">
        <f>'Aggregate Nominal'!AH44/'Aggregate PPP'!$B$3</f>
        <v>#N/A</v>
      </c>
      <c r="AI44" s="4" t="e">
        <f>'Aggregate Nominal'!AI44/'Aggregate PPP'!$B$3</f>
        <v>#N/A</v>
      </c>
      <c r="AJ44" s="4" t="e">
        <f>'Aggregate Nominal'!AJ44/'Aggregate PPP'!$B$3</f>
        <v>#N/A</v>
      </c>
      <c r="AK44" s="4" t="e">
        <f>'Aggregate Nominal'!AK44/'Aggregate PPP'!$B$3</f>
        <v>#N/A</v>
      </c>
      <c r="AL44" s="4" t="e">
        <f>'Aggregate Nominal'!AL44/'Aggregate PPP'!$B$3</f>
        <v>#N/A</v>
      </c>
      <c r="AM44" s="4" t="e">
        <f>'Aggregate Nominal'!AM44/'Aggregate PPP'!$B$3</f>
        <v>#N/A</v>
      </c>
      <c r="AN44" s="4" t="e">
        <f>'Aggregate Nominal'!AN44/'Aggregate PPP'!$B$3</f>
        <v>#N/A</v>
      </c>
      <c r="AO44" s="4" t="e">
        <f>'Aggregate Nominal'!AO44/'Aggregate PPP'!$B$3</f>
        <v>#N/A</v>
      </c>
      <c r="AP44" s="4" t="e">
        <f>'Aggregate Nominal'!AP44/'Aggregate PPP'!$B$3</f>
        <v>#N/A</v>
      </c>
      <c r="AQ44" s="4" t="e">
        <f>'Aggregate Nominal'!AQ44/'Aggregate PPP'!$B$3</f>
        <v>#N/A</v>
      </c>
      <c r="AR44" s="4" t="e">
        <f>'Aggregate Nominal'!AR44/'Aggregate PPP'!$B$3</f>
        <v>#N/A</v>
      </c>
      <c r="AS44" s="4" t="e">
        <f>'Aggregate Nominal'!AS44/'Aggregate PPP'!$B$3</f>
        <v>#N/A</v>
      </c>
      <c r="AT44" s="4" t="e">
        <f>'Aggregate Nominal'!AT44/'Aggregate PPP'!$B$3</f>
        <v>#N/A</v>
      </c>
      <c r="AU44" s="4" t="e">
        <f>'Aggregate Nominal'!AU44/'Aggregate PPP'!$B$3</f>
        <v>#N/A</v>
      </c>
      <c r="AV44" s="4" t="e">
        <f>'Aggregate Nominal'!AV44/'Aggregate PPP'!$B$3</f>
        <v>#N/A</v>
      </c>
      <c r="AW44" s="4" t="e">
        <f>'Aggregate Nominal'!AW44/'Aggregate PPP'!$B$3</f>
        <v>#N/A</v>
      </c>
      <c r="AX44" s="4" t="e">
        <f>'Aggregate Nominal'!AX44/'Aggregate PPP'!$B$3</f>
        <v>#N/A</v>
      </c>
      <c r="AY44" s="4" t="e">
        <f>'Aggregate Nominal'!AY44/'Aggregate PPP'!$B$3</f>
        <v>#N/A</v>
      </c>
      <c r="AZ44" s="4" t="e">
        <f>'Aggregate Nominal'!AZ44/'Aggregate PPP'!$B$3</f>
        <v>#N/A</v>
      </c>
      <c r="BA44" s="4" t="e">
        <f>'Aggregate Nominal'!BA44/'Aggregate PPP'!$B$3</f>
        <v>#N/A</v>
      </c>
      <c r="BB44" s="4" t="e">
        <f>'Aggregate Nominal'!BB44/'Aggregate PPP'!$B$3</f>
        <v>#N/A</v>
      </c>
      <c r="BC44" s="4" t="e">
        <f>'Aggregate Nominal'!BC44/'Aggregate PPP'!$B$3</f>
        <v>#N/A</v>
      </c>
      <c r="BD44" s="4" t="e">
        <f>'Aggregate Nominal'!BD44/'Aggregate PPP'!$B$3</f>
        <v>#N/A</v>
      </c>
      <c r="BE44" s="4" t="e">
        <f>'Aggregate Nominal'!BE44/'Aggregate PPP'!$B$3</f>
        <v>#N/A</v>
      </c>
      <c r="BF44" s="4" t="e">
        <f>'Aggregate Nominal'!BF44/'Aggregate PPP'!$B$3</f>
        <v>#N/A</v>
      </c>
      <c r="BG44" s="4" t="e">
        <f>'Aggregate Nominal'!BG44/'Aggregate PPP'!$B$3</f>
        <v>#N/A</v>
      </c>
      <c r="BH44" s="4" t="e">
        <f>'Aggregate Nominal'!BH44/'Aggregate PPP'!$B$3</f>
        <v>#N/A</v>
      </c>
      <c r="BI44" s="4" t="e">
        <f>'Aggregate Nominal'!BI44/'Aggregate PPP'!$B$3</f>
        <v>#N/A</v>
      </c>
      <c r="BJ44" s="4" t="e">
        <f>'Aggregate Nominal'!BJ44/'Aggregate PPP'!$B$3</f>
        <v>#N/A</v>
      </c>
      <c r="BK44" s="4" t="e">
        <f>'Aggregate Nominal'!BK44/'Aggregate PPP'!$B$3</f>
        <v>#N/A</v>
      </c>
      <c r="BL44" s="4" t="e">
        <f>'Aggregate Nominal'!BL44/'Aggregate PPP'!$B$3</f>
        <v>#N/A</v>
      </c>
      <c r="BM44" s="4" t="e">
        <f>'Aggregate Nominal'!BM44/'Aggregate PPP'!$B$3</f>
        <v>#N/A</v>
      </c>
      <c r="BN44" s="4" t="e">
        <f>'Aggregate Nominal'!BN44/'Aggregate PPP'!$B$3</f>
        <v>#N/A</v>
      </c>
      <c r="BO44" s="4" t="e">
        <f>'Aggregate Nominal'!BO44/'Aggregate PPP'!$B$3</f>
        <v>#N/A</v>
      </c>
      <c r="BP44" s="4" t="e">
        <f>'Aggregate Nominal'!BP44/'Aggregate PPP'!$B$3</f>
        <v>#N/A</v>
      </c>
      <c r="BQ44" s="4" t="e">
        <f>'Aggregate Nominal'!BQ44/'Aggregate PPP'!$B$3</f>
        <v>#N/A</v>
      </c>
      <c r="BR44" s="4" t="e">
        <f>'Aggregate Nominal'!BR44/'Aggregate PPP'!$B$3</f>
        <v>#N/A</v>
      </c>
      <c r="BS44" s="4" t="e">
        <f>'Aggregate Nominal'!BS44/'Aggregate PPP'!$B$3</f>
        <v>#N/A</v>
      </c>
      <c r="BT44" s="4" t="e">
        <f>'Aggregate Nominal'!BT44/'Aggregate PPP'!$B$3</f>
        <v>#N/A</v>
      </c>
      <c r="BU44" s="4" t="e">
        <f>'Aggregate Nominal'!BU44/'Aggregate PPP'!$B$3</f>
        <v>#N/A</v>
      </c>
      <c r="BV44" s="4" t="e">
        <f>'Aggregate Nominal'!BV44/'Aggregate PPP'!$B$3</f>
        <v>#N/A</v>
      </c>
      <c r="BW44" s="4" t="e">
        <f>'Aggregate Nominal'!BW44/'Aggregate PPP'!$B$3</f>
        <v>#N/A</v>
      </c>
      <c r="BX44" s="4" t="e">
        <f>'Aggregate Nominal'!BX44/'Aggregate PPP'!$B$3</f>
        <v>#N/A</v>
      </c>
      <c r="BY44" s="4" t="e">
        <f>'Aggregate Nominal'!BY44/'Aggregate PPP'!$B$3</f>
        <v>#N/A</v>
      </c>
      <c r="BZ44" s="4" t="e">
        <f>'Aggregate Nominal'!BZ44/'Aggregate PPP'!$B$3</f>
        <v>#N/A</v>
      </c>
      <c r="CA44" s="4" t="e">
        <f>'Aggregate Nominal'!CA44/'Aggregate PPP'!$B$3</f>
        <v>#N/A</v>
      </c>
      <c r="CB44" s="4" t="e">
        <f>'Aggregate Nominal'!CB44/'Aggregate PPP'!$B$3</f>
        <v>#N/A</v>
      </c>
      <c r="CC44" s="4" t="e">
        <f>'Aggregate Nominal'!CC44/'Aggregate PPP'!$B$3</f>
        <v>#N/A</v>
      </c>
      <c r="CD44" s="4" t="e">
        <f>'Aggregate Nominal'!CD44/'Aggregate PPP'!$B$3</f>
        <v>#N/A</v>
      </c>
      <c r="CE44" s="4" t="e">
        <f>'Aggregate Nominal'!CE44/'Aggregate PPP'!$B$3</f>
        <v>#N/A</v>
      </c>
      <c r="CF44" s="4" t="e">
        <f>'Aggregate Nominal'!CF44/'Aggregate PPP'!$B$3</f>
        <v>#N/A</v>
      </c>
      <c r="CG44" s="4" t="e">
        <f>'Aggregate Nominal'!CG44/'Aggregate PPP'!$B$3</f>
        <v>#N/A</v>
      </c>
      <c r="CH44" s="4" t="e">
        <f>'Aggregate Nominal'!CH44/'Aggregate PPP'!$B$3</f>
        <v>#N/A</v>
      </c>
      <c r="CI44" s="4" t="e">
        <f>'Aggregate Nominal'!CI44/'Aggregate PPP'!$B$3</f>
        <v>#N/A</v>
      </c>
      <c r="CJ44" s="4" t="e">
        <f>'Aggregate Nominal'!CJ44/'Aggregate PPP'!$B$3</f>
        <v>#N/A</v>
      </c>
      <c r="CK44" s="4" t="e">
        <f>'Aggregate Nominal'!CK44/'Aggregate PPP'!$B$3</f>
        <v>#N/A</v>
      </c>
      <c r="CL44" s="4" t="e">
        <f>'Aggregate Nominal'!CL44/'Aggregate PPP'!$B$3</f>
        <v>#N/A</v>
      </c>
      <c r="CM44" s="4" t="e">
        <f>'Aggregate Nominal'!CM44/'Aggregate PPP'!$B$3</f>
        <v>#N/A</v>
      </c>
      <c r="CN44" s="4" t="e">
        <f>'Aggregate Nominal'!CN44/'Aggregate PPP'!$B$3</f>
        <v>#N/A</v>
      </c>
      <c r="CO44" s="4" t="e">
        <f>'Aggregate Nominal'!CO44/'Aggregate PPP'!$B$3</f>
        <v>#N/A</v>
      </c>
    </row>
    <row r="45" spans="1:93" hidden="1" outlineLevel="3">
      <c r="A45" s="237" t="s">
        <v>20</v>
      </c>
      <c r="B45" s="4" t="e">
        <f>'Aggregate Nominal'!B45/'Aggregate PPP'!$B$3</f>
        <v>#N/A</v>
      </c>
      <c r="C45" s="10" t="e">
        <f>'Aggregate Nominal'!C45/'Aggregate PPP'!$B$3</f>
        <v>#N/A</v>
      </c>
      <c r="D45" s="4" t="e">
        <f>'Aggregate Nominal'!D45/'Aggregate PPP'!$B$3</f>
        <v>#N/A</v>
      </c>
      <c r="E45" s="4" t="e">
        <f>'Aggregate Nominal'!E45/'Aggregate PPP'!$B$3</f>
        <v>#N/A</v>
      </c>
      <c r="F45" s="4" t="e">
        <f>'Aggregate Nominal'!F45/'Aggregate PPP'!$B$3</f>
        <v>#N/A</v>
      </c>
      <c r="G45" s="4" t="e">
        <f>'Aggregate Nominal'!G45/'Aggregate PPP'!$B$3</f>
        <v>#N/A</v>
      </c>
      <c r="H45" s="4" t="e">
        <f>'Aggregate Nominal'!H45/'Aggregate PPP'!$B$3</f>
        <v>#N/A</v>
      </c>
      <c r="I45" s="4" t="e">
        <f>'Aggregate Nominal'!I45/'Aggregate PPP'!$B$3</f>
        <v>#N/A</v>
      </c>
      <c r="J45" s="4" t="e">
        <f>'Aggregate Nominal'!J45/'Aggregate PPP'!$B$3</f>
        <v>#N/A</v>
      </c>
      <c r="K45" s="4" t="e">
        <f>'Aggregate Nominal'!K45/'Aggregate PPP'!$B$3</f>
        <v>#N/A</v>
      </c>
      <c r="L45" s="4" t="e">
        <f>'Aggregate Nominal'!L45/'Aggregate PPP'!$B$3</f>
        <v>#N/A</v>
      </c>
      <c r="M45" s="4" t="e">
        <f>'Aggregate Nominal'!M45/'Aggregate PPP'!$B$3</f>
        <v>#N/A</v>
      </c>
      <c r="N45" s="4" t="e">
        <f>'Aggregate Nominal'!N45/'Aggregate PPP'!$B$3</f>
        <v>#N/A</v>
      </c>
      <c r="O45" s="4" t="e">
        <f>'Aggregate Nominal'!O45/'Aggregate PPP'!$B$3</f>
        <v>#N/A</v>
      </c>
      <c r="P45" s="4" t="e">
        <f>'Aggregate Nominal'!P45/'Aggregate PPP'!$B$3</f>
        <v>#N/A</v>
      </c>
      <c r="Q45" s="4" t="e">
        <f>'Aggregate Nominal'!Q45/'Aggregate PPP'!$B$3</f>
        <v>#N/A</v>
      </c>
      <c r="R45" s="4" t="e">
        <f>'Aggregate Nominal'!R45/'Aggregate PPP'!$B$3</f>
        <v>#N/A</v>
      </c>
      <c r="S45" s="4" t="e">
        <f>'Aggregate Nominal'!S45/'Aggregate PPP'!$B$3</f>
        <v>#N/A</v>
      </c>
      <c r="T45" s="4" t="e">
        <f>'Aggregate Nominal'!T45/'Aggregate PPP'!$B$3</f>
        <v>#N/A</v>
      </c>
      <c r="U45" s="4" t="e">
        <f>'Aggregate Nominal'!U45/'Aggregate PPP'!$B$3</f>
        <v>#N/A</v>
      </c>
      <c r="V45" s="4" t="e">
        <f>'Aggregate Nominal'!V45/'Aggregate PPP'!$B$3</f>
        <v>#N/A</v>
      </c>
      <c r="W45" s="4" t="e">
        <f>'Aggregate Nominal'!W45/'Aggregate PPP'!$B$3</f>
        <v>#N/A</v>
      </c>
      <c r="X45" s="4" t="e">
        <f>'Aggregate Nominal'!X45/'Aggregate PPP'!$B$3</f>
        <v>#N/A</v>
      </c>
      <c r="Y45" s="4" t="e">
        <f>'Aggregate Nominal'!Y45/'Aggregate PPP'!$B$3</f>
        <v>#N/A</v>
      </c>
      <c r="Z45" s="4" t="e">
        <f>'Aggregate Nominal'!Z45/'Aggregate PPP'!$B$3</f>
        <v>#N/A</v>
      </c>
      <c r="AA45" s="4" t="e">
        <f>'Aggregate Nominal'!AA45/'Aggregate PPP'!$B$3</f>
        <v>#N/A</v>
      </c>
      <c r="AB45" s="4" t="e">
        <f>'Aggregate Nominal'!AB45/'Aggregate PPP'!$B$3</f>
        <v>#N/A</v>
      </c>
      <c r="AC45" s="4" t="e">
        <f>'Aggregate Nominal'!AC45/'Aggregate PPP'!$B$3</f>
        <v>#N/A</v>
      </c>
      <c r="AD45" s="4" t="e">
        <f>'Aggregate Nominal'!AD45/'Aggregate PPP'!$B$3</f>
        <v>#N/A</v>
      </c>
      <c r="AE45" s="4" t="e">
        <f>'Aggregate Nominal'!AE45/'Aggregate PPP'!$B$3</f>
        <v>#N/A</v>
      </c>
      <c r="AF45" s="4" t="e">
        <f>'Aggregate Nominal'!AF45/'Aggregate PPP'!$B$3</f>
        <v>#N/A</v>
      </c>
      <c r="AG45" s="4" t="e">
        <f>'Aggregate Nominal'!AG45/'Aggregate PPP'!$B$3</f>
        <v>#N/A</v>
      </c>
      <c r="AH45" s="4" t="e">
        <f>'Aggregate Nominal'!AH45/'Aggregate PPP'!$B$3</f>
        <v>#N/A</v>
      </c>
      <c r="AI45" s="4" t="e">
        <f>'Aggregate Nominal'!AI45/'Aggregate PPP'!$B$3</f>
        <v>#N/A</v>
      </c>
      <c r="AJ45" s="4" t="e">
        <f>'Aggregate Nominal'!AJ45/'Aggregate PPP'!$B$3</f>
        <v>#N/A</v>
      </c>
      <c r="AK45" s="4" t="e">
        <f>'Aggregate Nominal'!AK45/'Aggregate PPP'!$B$3</f>
        <v>#N/A</v>
      </c>
      <c r="AL45" s="4" t="e">
        <f>'Aggregate Nominal'!AL45/'Aggregate PPP'!$B$3</f>
        <v>#N/A</v>
      </c>
      <c r="AM45" s="4" t="e">
        <f>'Aggregate Nominal'!AM45/'Aggregate PPP'!$B$3</f>
        <v>#N/A</v>
      </c>
      <c r="AN45" s="4" t="e">
        <f>'Aggregate Nominal'!AN45/'Aggregate PPP'!$B$3</f>
        <v>#N/A</v>
      </c>
      <c r="AO45" s="4" t="e">
        <f>'Aggregate Nominal'!AO45/'Aggregate PPP'!$B$3</f>
        <v>#N/A</v>
      </c>
      <c r="AP45" s="4" t="e">
        <f>'Aggregate Nominal'!AP45/'Aggregate PPP'!$B$3</f>
        <v>#N/A</v>
      </c>
      <c r="AQ45" s="4" t="e">
        <f>'Aggregate Nominal'!AQ45/'Aggregate PPP'!$B$3</f>
        <v>#N/A</v>
      </c>
      <c r="AR45" s="4" t="e">
        <f>'Aggregate Nominal'!AR45/'Aggregate PPP'!$B$3</f>
        <v>#N/A</v>
      </c>
      <c r="AS45" s="4" t="e">
        <f>'Aggregate Nominal'!AS45/'Aggregate PPP'!$B$3</f>
        <v>#N/A</v>
      </c>
      <c r="AT45" s="4" t="e">
        <f>'Aggregate Nominal'!AT45/'Aggregate PPP'!$B$3</f>
        <v>#N/A</v>
      </c>
      <c r="AU45" s="4" t="e">
        <f>'Aggregate Nominal'!AU45/'Aggregate PPP'!$B$3</f>
        <v>#N/A</v>
      </c>
      <c r="AV45" s="4" t="e">
        <f>'Aggregate Nominal'!AV45/'Aggregate PPP'!$B$3</f>
        <v>#N/A</v>
      </c>
      <c r="AW45" s="4" t="e">
        <f>'Aggregate Nominal'!AW45/'Aggregate PPP'!$B$3</f>
        <v>#N/A</v>
      </c>
      <c r="AX45" s="4" t="e">
        <f>'Aggregate Nominal'!AX45/'Aggregate PPP'!$B$3</f>
        <v>#N/A</v>
      </c>
      <c r="AY45" s="4" t="e">
        <f>'Aggregate Nominal'!AY45/'Aggregate PPP'!$B$3</f>
        <v>#N/A</v>
      </c>
      <c r="AZ45" s="4" t="e">
        <f>'Aggregate Nominal'!AZ45/'Aggregate PPP'!$B$3</f>
        <v>#N/A</v>
      </c>
      <c r="BA45" s="4" t="e">
        <f>'Aggregate Nominal'!BA45/'Aggregate PPP'!$B$3</f>
        <v>#N/A</v>
      </c>
      <c r="BB45" s="4" t="e">
        <f>'Aggregate Nominal'!BB45/'Aggregate PPP'!$B$3</f>
        <v>#N/A</v>
      </c>
      <c r="BC45" s="4" t="e">
        <f>'Aggregate Nominal'!BC45/'Aggregate PPP'!$B$3</f>
        <v>#N/A</v>
      </c>
      <c r="BD45" s="4" t="e">
        <f>'Aggregate Nominal'!BD45/'Aggregate PPP'!$B$3</f>
        <v>#N/A</v>
      </c>
      <c r="BE45" s="4" t="e">
        <f>'Aggregate Nominal'!BE45/'Aggregate PPP'!$B$3</f>
        <v>#N/A</v>
      </c>
      <c r="BF45" s="4" t="e">
        <f>'Aggregate Nominal'!BF45/'Aggregate PPP'!$B$3</f>
        <v>#N/A</v>
      </c>
      <c r="BG45" s="4" t="e">
        <f>'Aggregate Nominal'!BG45/'Aggregate PPP'!$B$3</f>
        <v>#N/A</v>
      </c>
      <c r="BH45" s="4" t="e">
        <f>'Aggregate Nominal'!BH45/'Aggregate PPP'!$B$3</f>
        <v>#N/A</v>
      </c>
      <c r="BI45" s="4" t="e">
        <f>'Aggregate Nominal'!BI45/'Aggregate PPP'!$B$3</f>
        <v>#N/A</v>
      </c>
      <c r="BJ45" s="4" t="e">
        <f>'Aggregate Nominal'!BJ45/'Aggregate PPP'!$B$3</f>
        <v>#N/A</v>
      </c>
      <c r="BK45" s="4" t="e">
        <f>'Aggregate Nominal'!BK45/'Aggregate PPP'!$B$3</f>
        <v>#N/A</v>
      </c>
      <c r="BL45" s="4" t="e">
        <f>'Aggregate Nominal'!BL45/'Aggregate PPP'!$B$3</f>
        <v>#N/A</v>
      </c>
      <c r="BM45" s="4" t="e">
        <f>'Aggregate Nominal'!BM45/'Aggregate PPP'!$B$3</f>
        <v>#N/A</v>
      </c>
      <c r="BN45" s="4" t="e">
        <f>'Aggregate Nominal'!BN45/'Aggregate PPP'!$B$3</f>
        <v>#N/A</v>
      </c>
      <c r="BO45" s="4" t="e">
        <f>'Aggregate Nominal'!BO45/'Aggregate PPP'!$B$3</f>
        <v>#N/A</v>
      </c>
      <c r="BP45" s="4" t="e">
        <f>'Aggregate Nominal'!BP45/'Aggregate PPP'!$B$3</f>
        <v>#N/A</v>
      </c>
      <c r="BQ45" s="4" t="e">
        <f>'Aggregate Nominal'!BQ45/'Aggregate PPP'!$B$3</f>
        <v>#N/A</v>
      </c>
      <c r="BR45" s="4" t="e">
        <f>'Aggregate Nominal'!BR45/'Aggregate PPP'!$B$3</f>
        <v>#N/A</v>
      </c>
      <c r="BS45" s="4" t="e">
        <f>'Aggregate Nominal'!BS45/'Aggregate PPP'!$B$3</f>
        <v>#N/A</v>
      </c>
      <c r="BT45" s="4" t="e">
        <f>'Aggregate Nominal'!BT45/'Aggregate PPP'!$B$3</f>
        <v>#N/A</v>
      </c>
      <c r="BU45" s="4" t="e">
        <f>'Aggregate Nominal'!BU45/'Aggregate PPP'!$B$3</f>
        <v>#N/A</v>
      </c>
      <c r="BV45" s="4" t="e">
        <f>'Aggregate Nominal'!BV45/'Aggregate PPP'!$B$3</f>
        <v>#N/A</v>
      </c>
      <c r="BW45" s="4" t="e">
        <f>'Aggregate Nominal'!BW45/'Aggregate PPP'!$B$3</f>
        <v>#N/A</v>
      </c>
      <c r="BX45" s="4" t="e">
        <f>'Aggregate Nominal'!BX45/'Aggregate PPP'!$B$3</f>
        <v>#N/A</v>
      </c>
      <c r="BY45" s="4" t="e">
        <f>'Aggregate Nominal'!BY45/'Aggregate PPP'!$B$3</f>
        <v>#N/A</v>
      </c>
      <c r="BZ45" s="4" t="e">
        <f>'Aggregate Nominal'!BZ45/'Aggregate PPP'!$B$3</f>
        <v>#N/A</v>
      </c>
      <c r="CA45" s="4" t="e">
        <f>'Aggregate Nominal'!CA45/'Aggregate PPP'!$B$3</f>
        <v>#N/A</v>
      </c>
      <c r="CB45" s="4" t="e">
        <f>'Aggregate Nominal'!CB45/'Aggregate PPP'!$B$3</f>
        <v>#N/A</v>
      </c>
      <c r="CC45" s="4" t="e">
        <f>'Aggregate Nominal'!CC45/'Aggregate PPP'!$B$3</f>
        <v>#N/A</v>
      </c>
      <c r="CD45" s="4" t="e">
        <f>'Aggregate Nominal'!CD45/'Aggregate PPP'!$B$3</f>
        <v>#N/A</v>
      </c>
      <c r="CE45" s="4" t="e">
        <f>'Aggregate Nominal'!CE45/'Aggregate PPP'!$B$3</f>
        <v>#N/A</v>
      </c>
      <c r="CF45" s="4" t="e">
        <f>'Aggregate Nominal'!CF45/'Aggregate PPP'!$B$3</f>
        <v>#N/A</v>
      </c>
      <c r="CG45" s="4" t="e">
        <f>'Aggregate Nominal'!CG45/'Aggregate PPP'!$B$3</f>
        <v>#N/A</v>
      </c>
      <c r="CH45" s="4" t="e">
        <f>'Aggregate Nominal'!CH45/'Aggregate PPP'!$B$3</f>
        <v>#N/A</v>
      </c>
      <c r="CI45" s="4" t="e">
        <f>'Aggregate Nominal'!CI45/'Aggregate PPP'!$B$3</f>
        <v>#N/A</v>
      </c>
      <c r="CJ45" s="4" t="e">
        <f>'Aggregate Nominal'!CJ45/'Aggregate PPP'!$B$3</f>
        <v>#N/A</v>
      </c>
      <c r="CK45" s="4" t="e">
        <f>'Aggregate Nominal'!CK45/'Aggregate PPP'!$B$3</f>
        <v>#N/A</v>
      </c>
      <c r="CL45" s="4" t="e">
        <f>'Aggregate Nominal'!CL45/'Aggregate PPP'!$B$3</f>
        <v>#N/A</v>
      </c>
      <c r="CM45" s="4" t="e">
        <f>'Aggregate Nominal'!CM45/'Aggregate PPP'!$B$3</f>
        <v>#N/A</v>
      </c>
      <c r="CN45" s="4" t="e">
        <f>'Aggregate Nominal'!CN45/'Aggregate PPP'!$B$3</f>
        <v>#N/A</v>
      </c>
      <c r="CO45" s="4" t="e">
        <f>'Aggregate Nominal'!CO45/'Aggregate PPP'!$B$3</f>
        <v>#N/A</v>
      </c>
    </row>
    <row r="46" spans="1:93" hidden="1" outlineLevel="4">
      <c r="A46" s="30" t="s">
        <v>21</v>
      </c>
      <c r="B46" s="4" t="e">
        <f>'Aggregate Nominal'!B46/'Aggregate PPP'!$B$3</f>
        <v>#N/A</v>
      </c>
      <c r="C46" s="10" t="e">
        <f>'Aggregate Nominal'!C46/'Aggregate PPP'!$B$3</f>
        <v>#N/A</v>
      </c>
      <c r="D46" s="4" t="e">
        <f>'Aggregate Nominal'!D46/'Aggregate PPP'!$B$3</f>
        <v>#N/A</v>
      </c>
      <c r="E46" s="4" t="e">
        <f>'Aggregate Nominal'!E46/'Aggregate PPP'!$B$3</f>
        <v>#N/A</v>
      </c>
      <c r="F46" s="4" t="e">
        <f>'Aggregate Nominal'!F46/'Aggregate PPP'!$B$3</f>
        <v>#N/A</v>
      </c>
      <c r="G46" s="4" t="e">
        <f>'Aggregate Nominal'!G46/'Aggregate PPP'!$B$3</f>
        <v>#N/A</v>
      </c>
      <c r="H46" s="4" t="e">
        <f>'Aggregate Nominal'!H46/'Aggregate PPP'!$B$3</f>
        <v>#N/A</v>
      </c>
      <c r="I46" s="4" t="e">
        <f>'Aggregate Nominal'!I46/'Aggregate PPP'!$B$3</f>
        <v>#N/A</v>
      </c>
      <c r="J46" s="4" t="e">
        <f>'Aggregate Nominal'!J46/'Aggregate PPP'!$B$3</f>
        <v>#N/A</v>
      </c>
      <c r="K46" s="4" t="e">
        <f>'Aggregate Nominal'!K46/'Aggregate PPP'!$B$3</f>
        <v>#N/A</v>
      </c>
      <c r="L46" s="4" t="e">
        <f>'Aggregate Nominal'!L46/'Aggregate PPP'!$B$3</f>
        <v>#N/A</v>
      </c>
      <c r="M46" s="4" t="e">
        <f>'Aggregate Nominal'!M46/'Aggregate PPP'!$B$3</f>
        <v>#N/A</v>
      </c>
      <c r="N46" s="4" t="e">
        <f>'Aggregate Nominal'!N46/'Aggregate PPP'!$B$3</f>
        <v>#N/A</v>
      </c>
      <c r="O46" s="4" t="e">
        <f>'Aggregate Nominal'!O46/'Aggregate PPP'!$B$3</f>
        <v>#N/A</v>
      </c>
      <c r="P46" s="4" t="e">
        <f>'Aggregate Nominal'!P46/'Aggregate PPP'!$B$3</f>
        <v>#N/A</v>
      </c>
      <c r="Q46" s="4" t="e">
        <f>'Aggregate Nominal'!Q46/'Aggregate PPP'!$B$3</f>
        <v>#N/A</v>
      </c>
      <c r="R46" s="4" t="e">
        <f>'Aggregate Nominal'!R46/'Aggregate PPP'!$B$3</f>
        <v>#N/A</v>
      </c>
      <c r="S46" s="4" t="e">
        <f>'Aggregate Nominal'!S46/'Aggregate PPP'!$B$3</f>
        <v>#N/A</v>
      </c>
      <c r="T46" s="4" t="e">
        <f>'Aggregate Nominal'!T46/'Aggregate PPP'!$B$3</f>
        <v>#N/A</v>
      </c>
      <c r="U46" s="4" t="e">
        <f>'Aggregate Nominal'!U46/'Aggregate PPP'!$B$3</f>
        <v>#N/A</v>
      </c>
      <c r="V46" s="4" t="e">
        <f>'Aggregate Nominal'!V46/'Aggregate PPP'!$B$3</f>
        <v>#N/A</v>
      </c>
      <c r="W46" s="4" t="e">
        <f>'Aggregate Nominal'!W46/'Aggregate PPP'!$B$3</f>
        <v>#N/A</v>
      </c>
      <c r="X46" s="4" t="e">
        <f>'Aggregate Nominal'!X46/'Aggregate PPP'!$B$3</f>
        <v>#N/A</v>
      </c>
      <c r="Y46" s="4" t="e">
        <f>'Aggregate Nominal'!Y46/'Aggregate PPP'!$B$3</f>
        <v>#N/A</v>
      </c>
      <c r="Z46" s="4" t="e">
        <f>'Aggregate Nominal'!Z46/'Aggregate PPP'!$B$3</f>
        <v>#N/A</v>
      </c>
      <c r="AA46" s="4" t="e">
        <f>'Aggregate Nominal'!AA46/'Aggregate PPP'!$B$3</f>
        <v>#N/A</v>
      </c>
      <c r="AB46" s="4" t="e">
        <f>'Aggregate Nominal'!AB46/'Aggregate PPP'!$B$3</f>
        <v>#N/A</v>
      </c>
      <c r="AC46" s="4" t="e">
        <f>'Aggregate Nominal'!AC46/'Aggregate PPP'!$B$3</f>
        <v>#N/A</v>
      </c>
      <c r="AD46" s="4" t="e">
        <f>'Aggregate Nominal'!AD46/'Aggregate PPP'!$B$3</f>
        <v>#N/A</v>
      </c>
      <c r="AE46" s="4" t="e">
        <f>'Aggregate Nominal'!AE46/'Aggregate PPP'!$B$3</f>
        <v>#N/A</v>
      </c>
      <c r="AF46" s="4" t="e">
        <f>'Aggregate Nominal'!AF46/'Aggregate PPP'!$B$3</f>
        <v>#N/A</v>
      </c>
      <c r="AG46" s="4" t="e">
        <f>'Aggregate Nominal'!AG46/'Aggregate PPP'!$B$3</f>
        <v>#N/A</v>
      </c>
      <c r="AH46" s="4" t="e">
        <f>'Aggregate Nominal'!AH46/'Aggregate PPP'!$B$3</f>
        <v>#N/A</v>
      </c>
      <c r="AI46" s="4" t="e">
        <f>'Aggregate Nominal'!AI46/'Aggregate PPP'!$B$3</f>
        <v>#N/A</v>
      </c>
      <c r="AJ46" s="4" t="e">
        <f>'Aggregate Nominal'!AJ46/'Aggregate PPP'!$B$3</f>
        <v>#N/A</v>
      </c>
      <c r="AK46" s="4" t="e">
        <f>'Aggregate Nominal'!AK46/'Aggregate PPP'!$B$3</f>
        <v>#N/A</v>
      </c>
      <c r="AL46" s="4" t="e">
        <f>'Aggregate Nominal'!AL46/'Aggregate PPP'!$B$3</f>
        <v>#N/A</v>
      </c>
      <c r="AM46" s="4" t="e">
        <f>'Aggregate Nominal'!AM46/'Aggregate PPP'!$B$3</f>
        <v>#N/A</v>
      </c>
      <c r="AN46" s="4" t="e">
        <f>'Aggregate Nominal'!AN46/'Aggregate PPP'!$B$3</f>
        <v>#N/A</v>
      </c>
      <c r="AO46" s="4" t="e">
        <f>'Aggregate Nominal'!AO46/'Aggregate PPP'!$B$3</f>
        <v>#N/A</v>
      </c>
      <c r="AP46" s="4" t="e">
        <f>'Aggregate Nominal'!AP46/'Aggregate PPP'!$B$3</f>
        <v>#N/A</v>
      </c>
      <c r="AQ46" s="4" t="e">
        <f>'Aggregate Nominal'!AQ46/'Aggregate PPP'!$B$3</f>
        <v>#N/A</v>
      </c>
      <c r="AR46" s="4" t="e">
        <f>'Aggregate Nominal'!AR46/'Aggregate PPP'!$B$3</f>
        <v>#N/A</v>
      </c>
      <c r="AS46" s="4" t="e">
        <f>'Aggregate Nominal'!AS46/'Aggregate PPP'!$B$3</f>
        <v>#N/A</v>
      </c>
      <c r="AT46" s="4" t="e">
        <f>'Aggregate Nominal'!AT46/'Aggregate PPP'!$B$3</f>
        <v>#N/A</v>
      </c>
      <c r="AU46" s="4" t="e">
        <f>'Aggregate Nominal'!AU46/'Aggregate PPP'!$B$3</f>
        <v>#N/A</v>
      </c>
      <c r="AV46" s="4" t="e">
        <f>'Aggregate Nominal'!AV46/'Aggregate PPP'!$B$3</f>
        <v>#N/A</v>
      </c>
      <c r="AW46" s="4" t="e">
        <f>'Aggregate Nominal'!AW46/'Aggregate PPP'!$B$3</f>
        <v>#N/A</v>
      </c>
      <c r="AX46" s="4" t="e">
        <f>'Aggregate Nominal'!AX46/'Aggregate PPP'!$B$3</f>
        <v>#N/A</v>
      </c>
      <c r="AY46" s="4" t="e">
        <f>'Aggregate Nominal'!AY46/'Aggregate PPP'!$B$3</f>
        <v>#N/A</v>
      </c>
      <c r="AZ46" s="4" t="e">
        <f>'Aggregate Nominal'!AZ46/'Aggregate PPP'!$B$3</f>
        <v>#N/A</v>
      </c>
      <c r="BA46" s="4" t="e">
        <f>'Aggregate Nominal'!BA46/'Aggregate PPP'!$B$3</f>
        <v>#N/A</v>
      </c>
      <c r="BB46" s="4" t="e">
        <f>'Aggregate Nominal'!BB46/'Aggregate PPP'!$B$3</f>
        <v>#N/A</v>
      </c>
      <c r="BC46" s="4" t="e">
        <f>'Aggregate Nominal'!BC46/'Aggregate PPP'!$B$3</f>
        <v>#N/A</v>
      </c>
      <c r="BD46" s="4" t="e">
        <f>'Aggregate Nominal'!BD46/'Aggregate PPP'!$B$3</f>
        <v>#N/A</v>
      </c>
      <c r="BE46" s="4" t="e">
        <f>'Aggregate Nominal'!BE46/'Aggregate PPP'!$B$3</f>
        <v>#N/A</v>
      </c>
      <c r="BF46" s="4" t="e">
        <f>'Aggregate Nominal'!BF46/'Aggregate PPP'!$B$3</f>
        <v>#N/A</v>
      </c>
      <c r="BG46" s="4" t="e">
        <f>'Aggregate Nominal'!BG46/'Aggregate PPP'!$B$3</f>
        <v>#N/A</v>
      </c>
      <c r="BH46" s="4" t="e">
        <f>'Aggregate Nominal'!BH46/'Aggregate PPP'!$B$3</f>
        <v>#N/A</v>
      </c>
      <c r="BI46" s="4" t="e">
        <f>'Aggregate Nominal'!BI46/'Aggregate PPP'!$B$3</f>
        <v>#N/A</v>
      </c>
      <c r="BJ46" s="4" t="e">
        <f>'Aggregate Nominal'!BJ46/'Aggregate PPP'!$B$3</f>
        <v>#N/A</v>
      </c>
      <c r="BK46" s="4" t="e">
        <f>'Aggregate Nominal'!BK46/'Aggregate PPP'!$B$3</f>
        <v>#N/A</v>
      </c>
      <c r="BL46" s="4" t="e">
        <f>'Aggregate Nominal'!BL46/'Aggregate PPP'!$B$3</f>
        <v>#N/A</v>
      </c>
      <c r="BM46" s="4" t="e">
        <f>'Aggregate Nominal'!BM46/'Aggregate PPP'!$B$3</f>
        <v>#N/A</v>
      </c>
      <c r="BN46" s="4" t="e">
        <f>'Aggregate Nominal'!BN46/'Aggregate PPP'!$B$3</f>
        <v>#N/A</v>
      </c>
      <c r="BO46" s="4" t="e">
        <f>'Aggregate Nominal'!BO46/'Aggregate PPP'!$B$3</f>
        <v>#N/A</v>
      </c>
      <c r="BP46" s="4" t="e">
        <f>'Aggregate Nominal'!BP46/'Aggregate PPP'!$B$3</f>
        <v>#N/A</v>
      </c>
      <c r="BQ46" s="4" t="e">
        <f>'Aggregate Nominal'!BQ46/'Aggregate PPP'!$B$3</f>
        <v>#N/A</v>
      </c>
      <c r="BR46" s="4" t="e">
        <f>'Aggregate Nominal'!BR46/'Aggregate PPP'!$B$3</f>
        <v>#N/A</v>
      </c>
      <c r="BS46" s="4" t="e">
        <f>'Aggregate Nominal'!BS46/'Aggregate PPP'!$B$3</f>
        <v>#N/A</v>
      </c>
      <c r="BT46" s="4" t="e">
        <f>'Aggregate Nominal'!BT46/'Aggregate PPP'!$B$3</f>
        <v>#N/A</v>
      </c>
      <c r="BU46" s="4" t="e">
        <f>'Aggregate Nominal'!BU46/'Aggregate PPP'!$B$3</f>
        <v>#N/A</v>
      </c>
      <c r="BV46" s="4" t="e">
        <f>'Aggregate Nominal'!BV46/'Aggregate PPP'!$B$3</f>
        <v>#N/A</v>
      </c>
      <c r="BW46" s="4" t="e">
        <f>'Aggregate Nominal'!BW46/'Aggregate PPP'!$B$3</f>
        <v>#N/A</v>
      </c>
      <c r="BX46" s="4" t="e">
        <f>'Aggregate Nominal'!BX46/'Aggregate PPP'!$B$3</f>
        <v>#N/A</v>
      </c>
      <c r="BY46" s="4" t="e">
        <f>'Aggregate Nominal'!BY46/'Aggregate PPP'!$B$3</f>
        <v>#N/A</v>
      </c>
      <c r="BZ46" s="4" t="e">
        <f>'Aggregate Nominal'!BZ46/'Aggregate PPP'!$B$3</f>
        <v>#N/A</v>
      </c>
      <c r="CA46" s="4" t="e">
        <f>'Aggregate Nominal'!CA46/'Aggregate PPP'!$B$3</f>
        <v>#N/A</v>
      </c>
      <c r="CB46" s="4" t="e">
        <f>'Aggregate Nominal'!CB46/'Aggregate PPP'!$B$3</f>
        <v>#N/A</v>
      </c>
      <c r="CC46" s="4" t="e">
        <f>'Aggregate Nominal'!CC46/'Aggregate PPP'!$B$3</f>
        <v>#N/A</v>
      </c>
      <c r="CD46" s="4" t="e">
        <f>'Aggregate Nominal'!CD46/'Aggregate PPP'!$B$3</f>
        <v>#N/A</v>
      </c>
      <c r="CE46" s="4" t="e">
        <f>'Aggregate Nominal'!CE46/'Aggregate PPP'!$B$3</f>
        <v>#N/A</v>
      </c>
      <c r="CF46" s="4" t="e">
        <f>'Aggregate Nominal'!CF46/'Aggregate PPP'!$B$3</f>
        <v>#N/A</v>
      </c>
      <c r="CG46" s="4" t="e">
        <f>'Aggregate Nominal'!CG46/'Aggregate PPP'!$B$3</f>
        <v>#N/A</v>
      </c>
      <c r="CH46" s="4" t="e">
        <f>'Aggregate Nominal'!CH46/'Aggregate PPP'!$B$3</f>
        <v>#N/A</v>
      </c>
      <c r="CI46" s="4" t="e">
        <f>'Aggregate Nominal'!CI46/'Aggregate PPP'!$B$3</f>
        <v>#N/A</v>
      </c>
      <c r="CJ46" s="4" t="e">
        <f>'Aggregate Nominal'!CJ46/'Aggregate PPP'!$B$3</f>
        <v>#N/A</v>
      </c>
      <c r="CK46" s="4" t="e">
        <f>'Aggregate Nominal'!CK46/'Aggregate PPP'!$B$3</f>
        <v>#N/A</v>
      </c>
      <c r="CL46" s="4" t="e">
        <f>'Aggregate Nominal'!CL46/'Aggregate PPP'!$B$3</f>
        <v>#N/A</v>
      </c>
      <c r="CM46" s="4" t="e">
        <f>'Aggregate Nominal'!CM46/'Aggregate PPP'!$B$3</f>
        <v>#N/A</v>
      </c>
      <c r="CN46" s="4" t="e">
        <f>'Aggregate Nominal'!CN46/'Aggregate PPP'!$B$3</f>
        <v>#N/A</v>
      </c>
      <c r="CO46" s="4" t="e">
        <f>'Aggregate Nominal'!CO46/'Aggregate PPP'!$B$3</f>
        <v>#N/A</v>
      </c>
    </row>
    <row r="47" spans="1:93" hidden="1" outlineLevel="4">
      <c r="A47" s="30" t="s">
        <v>22</v>
      </c>
      <c r="B47" s="4" t="e">
        <f>'Aggregate Nominal'!B47/'Aggregate PPP'!$B$3</f>
        <v>#N/A</v>
      </c>
      <c r="C47" s="10" t="e">
        <f>'Aggregate Nominal'!C47/'Aggregate PPP'!$B$3</f>
        <v>#N/A</v>
      </c>
      <c r="D47" s="4" t="e">
        <f>'Aggregate Nominal'!D47/'Aggregate PPP'!$B$3</f>
        <v>#N/A</v>
      </c>
      <c r="E47" s="4" t="e">
        <f>'Aggregate Nominal'!E47/'Aggregate PPP'!$B$3</f>
        <v>#N/A</v>
      </c>
      <c r="F47" s="4" t="e">
        <f>'Aggregate Nominal'!F47/'Aggregate PPP'!$B$3</f>
        <v>#N/A</v>
      </c>
      <c r="G47" s="4" t="e">
        <f>'Aggregate Nominal'!G47/'Aggregate PPP'!$B$3</f>
        <v>#N/A</v>
      </c>
      <c r="H47" s="4" t="e">
        <f>'Aggregate Nominal'!H47/'Aggregate PPP'!$B$3</f>
        <v>#N/A</v>
      </c>
      <c r="I47" s="4" t="e">
        <f>'Aggregate Nominal'!I47/'Aggregate PPP'!$B$3</f>
        <v>#N/A</v>
      </c>
      <c r="J47" s="4" t="e">
        <f>'Aggregate Nominal'!J47/'Aggregate PPP'!$B$3</f>
        <v>#N/A</v>
      </c>
      <c r="K47" s="4" t="e">
        <f>'Aggregate Nominal'!K47/'Aggregate PPP'!$B$3</f>
        <v>#N/A</v>
      </c>
      <c r="L47" s="4" t="e">
        <f>'Aggregate Nominal'!L47/'Aggregate PPP'!$B$3</f>
        <v>#N/A</v>
      </c>
      <c r="M47" s="4" t="e">
        <f>'Aggregate Nominal'!M47/'Aggregate PPP'!$B$3</f>
        <v>#N/A</v>
      </c>
      <c r="N47" s="4" t="e">
        <f>'Aggregate Nominal'!N47/'Aggregate PPP'!$B$3</f>
        <v>#N/A</v>
      </c>
      <c r="O47" s="4" t="e">
        <f>'Aggregate Nominal'!O47/'Aggregate PPP'!$B$3</f>
        <v>#N/A</v>
      </c>
      <c r="P47" s="4" t="e">
        <f>'Aggregate Nominal'!P47/'Aggregate PPP'!$B$3</f>
        <v>#N/A</v>
      </c>
      <c r="Q47" s="4" t="e">
        <f>'Aggregate Nominal'!Q47/'Aggregate PPP'!$B$3</f>
        <v>#N/A</v>
      </c>
      <c r="R47" s="4" t="e">
        <f>'Aggregate Nominal'!R47/'Aggregate PPP'!$B$3</f>
        <v>#N/A</v>
      </c>
      <c r="S47" s="4" t="e">
        <f>'Aggregate Nominal'!S47/'Aggregate PPP'!$B$3</f>
        <v>#N/A</v>
      </c>
      <c r="T47" s="4" t="e">
        <f>'Aggregate Nominal'!T47/'Aggregate PPP'!$B$3</f>
        <v>#N/A</v>
      </c>
      <c r="U47" s="4" t="e">
        <f>'Aggregate Nominal'!U47/'Aggregate PPP'!$B$3</f>
        <v>#N/A</v>
      </c>
      <c r="V47" s="4" t="e">
        <f>'Aggregate Nominal'!V47/'Aggregate PPP'!$B$3</f>
        <v>#N/A</v>
      </c>
      <c r="W47" s="4" t="e">
        <f>'Aggregate Nominal'!W47/'Aggregate PPP'!$B$3</f>
        <v>#N/A</v>
      </c>
      <c r="X47" s="4" t="e">
        <f>'Aggregate Nominal'!X47/'Aggregate PPP'!$B$3</f>
        <v>#N/A</v>
      </c>
      <c r="Y47" s="4" t="e">
        <f>'Aggregate Nominal'!Y47/'Aggregate PPP'!$B$3</f>
        <v>#N/A</v>
      </c>
      <c r="Z47" s="4" t="e">
        <f>'Aggregate Nominal'!Z47/'Aggregate PPP'!$B$3</f>
        <v>#N/A</v>
      </c>
      <c r="AA47" s="4" t="e">
        <f>'Aggregate Nominal'!AA47/'Aggregate PPP'!$B$3</f>
        <v>#N/A</v>
      </c>
      <c r="AB47" s="4" t="e">
        <f>'Aggregate Nominal'!AB47/'Aggregate PPP'!$B$3</f>
        <v>#N/A</v>
      </c>
      <c r="AC47" s="4" t="e">
        <f>'Aggregate Nominal'!AC47/'Aggregate PPP'!$B$3</f>
        <v>#N/A</v>
      </c>
      <c r="AD47" s="4" t="e">
        <f>'Aggregate Nominal'!AD47/'Aggregate PPP'!$B$3</f>
        <v>#N/A</v>
      </c>
      <c r="AE47" s="4" t="e">
        <f>'Aggregate Nominal'!AE47/'Aggregate PPP'!$B$3</f>
        <v>#N/A</v>
      </c>
      <c r="AF47" s="4" t="e">
        <f>'Aggregate Nominal'!AF47/'Aggregate PPP'!$B$3</f>
        <v>#N/A</v>
      </c>
      <c r="AG47" s="4" t="e">
        <f>'Aggregate Nominal'!AG47/'Aggregate PPP'!$B$3</f>
        <v>#N/A</v>
      </c>
      <c r="AH47" s="4" t="e">
        <f>'Aggregate Nominal'!AH47/'Aggregate PPP'!$B$3</f>
        <v>#N/A</v>
      </c>
      <c r="AI47" s="4" t="e">
        <f>'Aggregate Nominal'!AI47/'Aggregate PPP'!$B$3</f>
        <v>#N/A</v>
      </c>
      <c r="AJ47" s="4" t="e">
        <f>'Aggregate Nominal'!AJ47/'Aggregate PPP'!$B$3</f>
        <v>#N/A</v>
      </c>
      <c r="AK47" s="4" t="e">
        <f>'Aggregate Nominal'!AK47/'Aggregate PPP'!$B$3</f>
        <v>#N/A</v>
      </c>
      <c r="AL47" s="4" t="e">
        <f>'Aggregate Nominal'!AL47/'Aggregate PPP'!$B$3</f>
        <v>#N/A</v>
      </c>
      <c r="AM47" s="4" t="e">
        <f>'Aggregate Nominal'!AM47/'Aggregate PPP'!$B$3</f>
        <v>#N/A</v>
      </c>
      <c r="AN47" s="4" t="e">
        <f>'Aggregate Nominal'!AN47/'Aggregate PPP'!$B$3</f>
        <v>#N/A</v>
      </c>
      <c r="AO47" s="4" t="e">
        <f>'Aggregate Nominal'!AO47/'Aggregate PPP'!$B$3</f>
        <v>#N/A</v>
      </c>
      <c r="AP47" s="4" t="e">
        <f>'Aggregate Nominal'!AP47/'Aggregate PPP'!$B$3</f>
        <v>#N/A</v>
      </c>
      <c r="AQ47" s="4" t="e">
        <f>'Aggregate Nominal'!AQ47/'Aggregate PPP'!$B$3</f>
        <v>#N/A</v>
      </c>
      <c r="AR47" s="4" t="e">
        <f>'Aggregate Nominal'!AR47/'Aggregate PPP'!$B$3</f>
        <v>#N/A</v>
      </c>
      <c r="AS47" s="4" t="e">
        <f>'Aggregate Nominal'!AS47/'Aggregate PPP'!$B$3</f>
        <v>#N/A</v>
      </c>
      <c r="AT47" s="4" t="e">
        <f>'Aggregate Nominal'!AT47/'Aggregate PPP'!$B$3</f>
        <v>#N/A</v>
      </c>
      <c r="AU47" s="4" t="e">
        <f>'Aggregate Nominal'!AU47/'Aggregate PPP'!$B$3</f>
        <v>#N/A</v>
      </c>
      <c r="AV47" s="4" t="e">
        <f>'Aggregate Nominal'!AV47/'Aggregate PPP'!$B$3</f>
        <v>#N/A</v>
      </c>
      <c r="AW47" s="4" t="e">
        <f>'Aggregate Nominal'!AW47/'Aggregate PPP'!$B$3</f>
        <v>#N/A</v>
      </c>
      <c r="AX47" s="4" t="e">
        <f>'Aggregate Nominal'!AX47/'Aggregate PPP'!$B$3</f>
        <v>#N/A</v>
      </c>
      <c r="AY47" s="4" t="e">
        <f>'Aggregate Nominal'!AY47/'Aggregate PPP'!$B$3</f>
        <v>#N/A</v>
      </c>
      <c r="AZ47" s="4" t="e">
        <f>'Aggregate Nominal'!AZ47/'Aggregate PPP'!$B$3</f>
        <v>#N/A</v>
      </c>
      <c r="BA47" s="4" t="e">
        <f>'Aggregate Nominal'!BA47/'Aggregate PPP'!$B$3</f>
        <v>#N/A</v>
      </c>
      <c r="BB47" s="4" t="e">
        <f>'Aggregate Nominal'!BB47/'Aggregate PPP'!$B$3</f>
        <v>#N/A</v>
      </c>
      <c r="BC47" s="4" t="e">
        <f>'Aggregate Nominal'!BC47/'Aggregate PPP'!$B$3</f>
        <v>#N/A</v>
      </c>
      <c r="BD47" s="4" t="e">
        <f>'Aggregate Nominal'!BD47/'Aggregate PPP'!$B$3</f>
        <v>#N/A</v>
      </c>
      <c r="BE47" s="4" t="e">
        <f>'Aggregate Nominal'!BE47/'Aggregate PPP'!$B$3</f>
        <v>#N/A</v>
      </c>
      <c r="BF47" s="4" t="e">
        <f>'Aggregate Nominal'!BF47/'Aggregate PPP'!$B$3</f>
        <v>#N/A</v>
      </c>
      <c r="BG47" s="4" t="e">
        <f>'Aggregate Nominal'!BG47/'Aggregate PPP'!$B$3</f>
        <v>#N/A</v>
      </c>
      <c r="BH47" s="4" t="e">
        <f>'Aggregate Nominal'!BH47/'Aggregate PPP'!$B$3</f>
        <v>#N/A</v>
      </c>
      <c r="BI47" s="4" t="e">
        <f>'Aggregate Nominal'!BI47/'Aggregate PPP'!$B$3</f>
        <v>#N/A</v>
      </c>
      <c r="BJ47" s="4" t="e">
        <f>'Aggregate Nominal'!BJ47/'Aggregate PPP'!$B$3</f>
        <v>#N/A</v>
      </c>
      <c r="BK47" s="4" t="e">
        <f>'Aggregate Nominal'!BK47/'Aggregate PPP'!$B$3</f>
        <v>#N/A</v>
      </c>
      <c r="BL47" s="4" t="e">
        <f>'Aggregate Nominal'!BL47/'Aggregate PPP'!$B$3</f>
        <v>#N/A</v>
      </c>
      <c r="BM47" s="4" t="e">
        <f>'Aggregate Nominal'!BM47/'Aggregate PPP'!$B$3</f>
        <v>#N/A</v>
      </c>
      <c r="BN47" s="4" t="e">
        <f>'Aggregate Nominal'!BN47/'Aggregate PPP'!$B$3</f>
        <v>#N/A</v>
      </c>
      <c r="BO47" s="4" t="e">
        <f>'Aggregate Nominal'!BO47/'Aggregate PPP'!$B$3</f>
        <v>#N/A</v>
      </c>
      <c r="BP47" s="4" t="e">
        <f>'Aggregate Nominal'!BP47/'Aggregate PPP'!$B$3</f>
        <v>#N/A</v>
      </c>
      <c r="BQ47" s="4" t="e">
        <f>'Aggregate Nominal'!BQ47/'Aggregate PPP'!$B$3</f>
        <v>#N/A</v>
      </c>
      <c r="BR47" s="4" t="e">
        <f>'Aggregate Nominal'!BR47/'Aggregate PPP'!$B$3</f>
        <v>#N/A</v>
      </c>
      <c r="BS47" s="4" t="e">
        <f>'Aggregate Nominal'!BS47/'Aggregate PPP'!$B$3</f>
        <v>#N/A</v>
      </c>
      <c r="BT47" s="4" t="e">
        <f>'Aggregate Nominal'!BT47/'Aggregate PPP'!$B$3</f>
        <v>#N/A</v>
      </c>
      <c r="BU47" s="4" t="e">
        <f>'Aggregate Nominal'!BU47/'Aggregate PPP'!$B$3</f>
        <v>#N/A</v>
      </c>
      <c r="BV47" s="4" t="e">
        <f>'Aggregate Nominal'!BV47/'Aggregate PPP'!$B$3</f>
        <v>#N/A</v>
      </c>
      <c r="BW47" s="4" t="e">
        <f>'Aggregate Nominal'!BW47/'Aggregate PPP'!$B$3</f>
        <v>#N/A</v>
      </c>
      <c r="BX47" s="4" t="e">
        <f>'Aggregate Nominal'!BX47/'Aggregate PPP'!$B$3</f>
        <v>#N/A</v>
      </c>
      <c r="BY47" s="4" t="e">
        <f>'Aggregate Nominal'!BY47/'Aggregate PPP'!$B$3</f>
        <v>#N/A</v>
      </c>
      <c r="BZ47" s="4" t="e">
        <f>'Aggregate Nominal'!BZ47/'Aggregate PPP'!$B$3</f>
        <v>#N/A</v>
      </c>
      <c r="CA47" s="4" t="e">
        <f>'Aggregate Nominal'!CA47/'Aggregate PPP'!$B$3</f>
        <v>#N/A</v>
      </c>
      <c r="CB47" s="4" t="e">
        <f>'Aggregate Nominal'!CB47/'Aggregate PPP'!$B$3</f>
        <v>#N/A</v>
      </c>
      <c r="CC47" s="4" t="e">
        <f>'Aggregate Nominal'!CC47/'Aggregate PPP'!$B$3</f>
        <v>#N/A</v>
      </c>
      <c r="CD47" s="4" t="e">
        <f>'Aggregate Nominal'!CD47/'Aggregate PPP'!$B$3</f>
        <v>#N/A</v>
      </c>
      <c r="CE47" s="4" t="e">
        <f>'Aggregate Nominal'!CE47/'Aggregate PPP'!$B$3</f>
        <v>#N/A</v>
      </c>
      <c r="CF47" s="4" t="e">
        <f>'Aggregate Nominal'!CF47/'Aggregate PPP'!$B$3</f>
        <v>#N/A</v>
      </c>
      <c r="CG47" s="4" t="e">
        <f>'Aggregate Nominal'!CG47/'Aggregate PPP'!$B$3</f>
        <v>#N/A</v>
      </c>
      <c r="CH47" s="4" t="e">
        <f>'Aggregate Nominal'!CH47/'Aggregate PPP'!$B$3</f>
        <v>#N/A</v>
      </c>
      <c r="CI47" s="4" t="e">
        <f>'Aggregate Nominal'!CI47/'Aggregate PPP'!$B$3</f>
        <v>#N/A</v>
      </c>
      <c r="CJ47" s="4" t="e">
        <f>'Aggregate Nominal'!CJ47/'Aggregate PPP'!$B$3</f>
        <v>#N/A</v>
      </c>
      <c r="CK47" s="4" t="e">
        <f>'Aggregate Nominal'!CK47/'Aggregate PPP'!$B$3</f>
        <v>#N/A</v>
      </c>
      <c r="CL47" s="4" t="e">
        <f>'Aggregate Nominal'!CL47/'Aggregate PPP'!$B$3</f>
        <v>#N/A</v>
      </c>
      <c r="CM47" s="4" t="e">
        <f>'Aggregate Nominal'!CM47/'Aggregate PPP'!$B$3</f>
        <v>#N/A</v>
      </c>
      <c r="CN47" s="4" t="e">
        <f>'Aggregate Nominal'!CN47/'Aggregate PPP'!$B$3</f>
        <v>#N/A</v>
      </c>
      <c r="CO47" s="4" t="e">
        <f>'Aggregate Nominal'!CO47/'Aggregate PPP'!$B$3</f>
        <v>#N/A</v>
      </c>
    </row>
    <row r="48" spans="1:93" hidden="1" outlineLevel="4">
      <c r="A48" s="205" t="s">
        <v>408</v>
      </c>
      <c r="B48" s="4" t="e">
        <f>'Aggregate Nominal'!B48/'Aggregate PPP'!$B$3</f>
        <v>#N/A</v>
      </c>
      <c r="C48" s="10" t="e">
        <f>'Aggregate Nominal'!C48/'Aggregate PPP'!$B$3</f>
        <v>#N/A</v>
      </c>
      <c r="D48" s="4" t="e">
        <f>'Aggregate Nominal'!D48/'Aggregate PPP'!$B$3</f>
        <v>#N/A</v>
      </c>
      <c r="E48" s="4" t="e">
        <f>'Aggregate Nominal'!E48/'Aggregate PPP'!$B$3</f>
        <v>#N/A</v>
      </c>
      <c r="F48" s="4" t="e">
        <f>'Aggregate Nominal'!F48/'Aggregate PPP'!$B$3</f>
        <v>#N/A</v>
      </c>
      <c r="G48" s="4" t="e">
        <f>'Aggregate Nominal'!G48/'Aggregate PPP'!$B$3</f>
        <v>#N/A</v>
      </c>
      <c r="H48" s="4" t="e">
        <f>'Aggregate Nominal'!H48/'Aggregate PPP'!$B$3</f>
        <v>#N/A</v>
      </c>
      <c r="I48" s="4" t="e">
        <f>'Aggregate Nominal'!I48/'Aggregate PPP'!$B$3</f>
        <v>#N/A</v>
      </c>
      <c r="J48" s="4" t="e">
        <f>'Aggregate Nominal'!J48/'Aggregate PPP'!$B$3</f>
        <v>#N/A</v>
      </c>
      <c r="K48" s="4" t="e">
        <f>'Aggregate Nominal'!K48/'Aggregate PPP'!$B$3</f>
        <v>#N/A</v>
      </c>
      <c r="L48" s="4" t="e">
        <f>'Aggregate Nominal'!L48/'Aggregate PPP'!$B$3</f>
        <v>#N/A</v>
      </c>
      <c r="M48" s="4" t="e">
        <f>'Aggregate Nominal'!M48/'Aggregate PPP'!$B$3</f>
        <v>#N/A</v>
      </c>
      <c r="N48" s="4" t="e">
        <f>'Aggregate Nominal'!N48/'Aggregate PPP'!$B$3</f>
        <v>#N/A</v>
      </c>
      <c r="O48" s="4" t="e">
        <f>'Aggregate Nominal'!O48/'Aggregate PPP'!$B$3</f>
        <v>#N/A</v>
      </c>
      <c r="P48" s="4" t="e">
        <f>'Aggregate Nominal'!P48/'Aggregate PPP'!$B$3</f>
        <v>#N/A</v>
      </c>
      <c r="Q48" s="4" t="e">
        <f>'Aggregate Nominal'!Q48/'Aggregate PPP'!$B$3</f>
        <v>#N/A</v>
      </c>
      <c r="R48" s="4" t="e">
        <f>'Aggregate Nominal'!R48/'Aggregate PPP'!$B$3</f>
        <v>#N/A</v>
      </c>
      <c r="S48" s="4" t="e">
        <f>'Aggregate Nominal'!S48/'Aggregate PPP'!$B$3</f>
        <v>#N/A</v>
      </c>
      <c r="T48" s="4" t="e">
        <f>'Aggregate Nominal'!T48/'Aggregate PPP'!$B$3</f>
        <v>#N/A</v>
      </c>
      <c r="U48" s="4" t="e">
        <f>'Aggregate Nominal'!U48/'Aggregate PPP'!$B$3</f>
        <v>#N/A</v>
      </c>
      <c r="V48" s="4" t="e">
        <f>'Aggregate Nominal'!V48/'Aggregate PPP'!$B$3</f>
        <v>#N/A</v>
      </c>
      <c r="W48" s="4" t="e">
        <f>'Aggregate Nominal'!W48/'Aggregate PPP'!$B$3</f>
        <v>#N/A</v>
      </c>
      <c r="X48" s="4" t="e">
        <f>'Aggregate Nominal'!X48/'Aggregate PPP'!$B$3</f>
        <v>#N/A</v>
      </c>
      <c r="Y48" s="4" t="e">
        <f>'Aggregate Nominal'!Y48/'Aggregate PPP'!$B$3</f>
        <v>#N/A</v>
      </c>
      <c r="Z48" s="4" t="e">
        <f>'Aggregate Nominal'!Z48/'Aggregate PPP'!$B$3</f>
        <v>#N/A</v>
      </c>
      <c r="AA48" s="4" t="e">
        <f>'Aggregate Nominal'!AA48/'Aggregate PPP'!$B$3</f>
        <v>#N/A</v>
      </c>
      <c r="AB48" s="4" t="e">
        <f>'Aggregate Nominal'!AB48/'Aggregate PPP'!$B$3</f>
        <v>#N/A</v>
      </c>
      <c r="AC48" s="4" t="e">
        <f>'Aggregate Nominal'!AC48/'Aggregate PPP'!$B$3</f>
        <v>#N/A</v>
      </c>
      <c r="AD48" s="4" t="e">
        <f>'Aggregate Nominal'!AD48/'Aggregate PPP'!$B$3</f>
        <v>#N/A</v>
      </c>
      <c r="AE48" s="4" t="e">
        <f>'Aggregate Nominal'!AE48/'Aggregate PPP'!$B$3</f>
        <v>#N/A</v>
      </c>
      <c r="AF48" s="4" t="e">
        <f>'Aggregate Nominal'!AF48/'Aggregate PPP'!$B$3</f>
        <v>#N/A</v>
      </c>
      <c r="AG48" s="4" t="e">
        <f>'Aggregate Nominal'!AG48/'Aggregate PPP'!$B$3</f>
        <v>#N/A</v>
      </c>
      <c r="AH48" s="4" t="e">
        <f>'Aggregate Nominal'!AH48/'Aggregate PPP'!$B$3</f>
        <v>#N/A</v>
      </c>
      <c r="AI48" s="4" t="e">
        <f>'Aggregate Nominal'!AI48/'Aggregate PPP'!$B$3</f>
        <v>#N/A</v>
      </c>
      <c r="AJ48" s="4" t="e">
        <f>'Aggregate Nominal'!AJ48/'Aggregate PPP'!$B$3</f>
        <v>#N/A</v>
      </c>
      <c r="AK48" s="4" t="e">
        <f>'Aggregate Nominal'!AK48/'Aggregate PPP'!$B$3</f>
        <v>#N/A</v>
      </c>
      <c r="AL48" s="4" t="e">
        <f>'Aggregate Nominal'!AL48/'Aggregate PPP'!$B$3</f>
        <v>#N/A</v>
      </c>
      <c r="AM48" s="4" t="e">
        <f>'Aggregate Nominal'!AM48/'Aggregate PPP'!$B$3</f>
        <v>#N/A</v>
      </c>
      <c r="AN48" s="4" t="e">
        <f>'Aggregate Nominal'!AN48/'Aggregate PPP'!$B$3</f>
        <v>#N/A</v>
      </c>
      <c r="AO48" s="4" t="e">
        <f>'Aggregate Nominal'!AO48/'Aggregate PPP'!$B$3</f>
        <v>#N/A</v>
      </c>
      <c r="AP48" s="4" t="e">
        <f>'Aggregate Nominal'!AP48/'Aggregate PPP'!$B$3</f>
        <v>#N/A</v>
      </c>
      <c r="AQ48" s="4" t="e">
        <f>'Aggregate Nominal'!AQ48/'Aggregate PPP'!$B$3</f>
        <v>#N/A</v>
      </c>
      <c r="AR48" s="4" t="e">
        <f>'Aggregate Nominal'!AR48/'Aggregate PPP'!$B$3</f>
        <v>#N/A</v>
      </c>
      <c r="AS48" s="4" t="e">
        <f>'Aggregate Nominal'!AS48/'Aggregate PPP'!$B$3</f>
        <v>#N/A</v>
      </c>
      <c r="AT48" s="4" t="e">
        <f>'Aggregate Nominal'!AT48/'Aggregate PPP'!$B$3</f>
        <v>#N/A</v>
      </c>
      <c r="AU48" s="4" t="e">
        <f>'Aggregate Nominal'!AU48/'Aggregate PPP'!$B$3</f>
        <v>#N/A</v>
      </c>
      <c r="AV48" s="4" t="e">
        <f>'Aggregate Nominal'!AV48/'Aggregate PPP'!$B$3</f>
        <v>#N/A</v>
      </c>
      <c r="AW48" s="4" t="e">
        <f>'Aggregate Nominal'!AW48/'Aggregate PPP'!$B$3</f>
        <v>#N/A</v>
      </c>
      <c r="AX48" s="4" t="e">
        <f>'Aggregate Nominal'!AX48/'Aggregate PPP'!$B$3</f>
        <v>#N/A</v>
      </c>
      <c r="AY48" s="4" t="e">
        <f>'Aggregate Nominal'!AY48/'Aggregate PPP'!$B$3</f>
        <v>#N/A</v>
      </c>
      <c r="AZ48" s="4" t="e">
        <f>'Aggregate Nominal'!AZ48/'Aggregate PPP'!$B$3</f>
        <v>#N/A</v>
      </c>
      <c r="BA48" s="4" t="e">
        <f>'Aggregate Nominal'!BA48/'Aggregate PPP'!$B$3</f>
        <v>#N/A</v>
      </c>
      <c r="BB48" s="4" t="e">
        <f>'Aggregate Nominal'!BB48/'Aggregate PPP'!$B$3</f>
        <v>#N/A</v>
      </c>
      <c r="BC48" s="4" t="e">
        <f>'Aggregate Nominal'!BC48/'Aggregate PPP'!$B$3</f>
        <v>#N/A</v>
      </c>
      <c r="BD48" s="4" t="e">
        <f>'Aggregate Nominal'!BD48/'Aggregate PPP'!$B$3</f>
        <v>#N/A</v>
      </c>
      <c r="BE48" s="4" t="e">
        <f>'Aggregate Nominal'!BE48/'Aggregate PPP'!$B$3</f>
        <v>#N/A</v>
      </c>
      <c r="BF48" s="4" t="e">
        <f>'Aggregate Nominal'!BF48/'Aggregate PPP'!$B$3</f>
        <v>#N/A</v>
      </c>
      <c r="BG48" s="4" t="e">
        <f>'Aggregate Nominal'!BG48/'Aggregate PPP'!$B$3</f>
        <v>#N/A</v>
      </c>
      <c r="BH48" s="4" t="e">
        <f>'Aggregate Nominal'!BH48/'Aggregate PPP'!$B$3</f>
        <v>#N/A</v>
      </c>
      <c r="BI48" s="4" t="e">
        <f>'Aggregate Nominal'!BI48/'Aggregate PPP'!$B$3</f>
        <v>#N/A</v>
      </c>
      <c r="BJ48" s="4" t="e">
        <f>'Aggregate Nominal'!BJ48/'Aggregate PPP'!$B$3</f>
        <v>#N/A</v>
      </c>
      <c r="BK48" s="4" t="e">
        <f>'Aggregate Nominal'!BK48/'Aggregate PPP'!$B$3</f>
        <v>#N/A</v>
      </c>
      <c r="BL48" s="4" t="e">
        <f>'Aggregate Nominal'!BL48/'Aggregate PPP'!$B$3</f>
        <v>#N/A</v>
      </c>
      <c r="BM48" s="4" t="e">
        <f>'Aggregate Nominal'!BM48/'Aggregate PPP'!$B$3</f>
        <v>#N/A</v>
      </c>
      <c r="BN48" s="4" t="e">
        <f>'Aggregate Nominal'!BN48/'Aggregate PPP'!$B$3</f>
        <v>#N/A</v>
      </c>
      <c r="BO48" s="4" t="e">
        <f>'Aggregate Nominal'!BO48/'Aggregate PPP'!$B$3</f>
        <v>#N/A</v>
      </c>
      <c r="BP48" s="4" t="e">
        <f>'Aggregate Nominal'!BP48/'Aggregate PPP'!$B$3</f>
        <v>#N/A</v>
      </c>
      <c r="BQ48" s="4" t="e">
        <f>'Aggregate Nominal'!BQ48/'Aggregate PPP'!$B$3</f>
        <v>#N/A</v>
      </c>
      <c r="BR48" s="4" t="e">
        <f>'Aggregate Nominal'!BR48/'Aggregate PPP'!$B$3</f>
        <v>#N/A</v>
      </c>
      <c r="BS48" s="4" t="e">
        <f>'Aggregate Nominal'!BS48/'Aggregate PPP'!$B$3</f>
        <v>#N/A</v>
      </c>
      <c r="BT48" s="4" t="e">
        <f>'Aggregate Nominal'!BT48/'Aggregate PPP'!$B$3</f>
        <v>#N/A</v>
      </c>
      <c r="BU48" s="4" t="e">
        <f>'Aggregate Nominal'!BU48/'Aggregate PPP'!$B$3</f>
        <v>#N/A</v>
      </c>
      <c r="BV48" s="4" t="e">
        <f>'Aggregate Nominal'!BV48/'Aggregate PPP'!$B$3</f>
        <v>#N/A</v>
      </c>
      <c r="BW48" s="4" t="e">
        <f>'Aggregate Nominal'!BW48/'Aggregate PPP'!$B$3</f>
        <v>#N/A</v>
      </c>
      <c r="BX48" s="4" t="e">
        <f>'Aggregate Nominal'!BX48/'Aggregate PPP'!$B$3</f>
        <v>#N/A</v>
      </c>
      <c r="BY48" s="4" t="e">
        <f>'Aggregate Nominal'!BY48/'Aggregate PPP'!$B$3</f>
        <v>#N/A</v>
      </c>
      <c r="BZ48" s="4" t="e">
        <f>'Aggregate Nominal'!BZ48/'Aggregate PPP'!$B$3</f>
        <v>#N/A</v>
      </c>
      <c r="CA48" s="4" t="e">
        <f>'Aggregate Nominal'!CA48/'Aggregate PPP'!$B$3</f>
        <v>#N/A</v>
      </c>
      <c r="CB48" s="4" t="e">
        <f>'Aggregate Nominal'!CB48/'Aggregate PPP'!$B$3</f>
        <v>#N/A</v>
      </c>
      <c r="CC48" s="4" t="e">
        <f>'Aggregate Nominal'!CC48/'Aggregate PPP'!$B$3</f>
        <v>#N/A</v>
      </c>
      <c r="CD48" s="4" t="e">
        <f>'Aggregate Nominal'!CD48/'Aggregate PPP'!$B$3</f>
        <v>#N/A</v>
      </c>
      <c r="CE48" s="4" t="e">
        <f>'Aggregate Nominal'!CE48/'Aggregate PPP'!$B$3</f>
        <v>#N/A</v>
      </c>
      <c r="CF48" s="4" t="e">
        <f>'Aggregate Nominal'!CF48/'Aggregate PPP'!$B$3</f>
        <v>#N/A</v>
      </c>
      <c r="CG48" s="4" t="e">
        <f>'Aggregate Nominal'!CG48/'Aggregate PPP'!$B$3</f>
        <v>#N/A</v>
      </c>
      <c r="CH48" s="4" t="e">
        <f>'Aggregate Nominal'!CH48/'Aggregate PPP'!$B$3</f>
        <v>#N/A</v>
      </c>
      <c r="CI48" s="4" t="e">
        <f>'Aggregate Nominal'!CI48/'Aggregate PPP'!$B$3</f>
        <v>#N/A</v>
      </c>
      <c r="CJ48" s="4" t="e">
        <f>'Aggregate Nominal'!CJ48/'Aggregate PPP'!$B$3</f>
        <v>#N/A</v>
      </c>
      <c r="CK48" s="4" t="e">
        <f>'Aggregate Nominal'!CK48/'Aggregate PPP'!$B$3</f>
        <v>#N/A</v>
      </c>
      <c r="CL48" s="4" t="e">
        <f>'Aggregate Nominal'!CL48/'Aggregate PPP'!$B$3</f>
        <v>#N/A</v>
      </c>
      <c r="CM48" s="4" t="e">
        <f>'Aggregate Nominal'!CM48/'Aggregate PPP'!$B$3</f>
        <v>#N/A</v>
      </c>
      <c r="CN48" s="4" t="e">
        <f>'Aggregate Nominal'!CN48/'Aggregate PPP'!$B$3</f>
        <v>#N/A</v>
      </c>
      <c r="CO48" s="4" t="e">
        <f>'Aggregate Nominal'!CO48/'Aggregate PPP'!$B$3</f>
        <v>#N/A</v>
      </c>
    </row>
    <row r="49" spans="1:93" hidden="1" outlineLevel="4">
      <c r="A49" s="206" t="s">
        <v>409</v>
      </c>
      <c r="B49" s="4" t="e">
        <f>'Aggregate Nominal'!B49/'Aggregate PPP'!$B$3</f>
        <v>#N/A</v>
      </c>
      <c r="C49" s="10" t="e">
        <f>'Aggregate Nominal'!C49/'Aggregate PPP'!$B$3</f>
        <v>#N/A</v>
      </c>
      <c r="D49" s="4" t="e">
        <f>'Aggregate Nominal'!D49/'Aggregate PPP'!$B$3</f>
        <v>#N/A</v>
      </c>
      <c r="E49" s="4" t="e">
        <f>'Aggregate Nominal'!E49/'Aggregate PPP'!$B$3</f>
        <v>#N/A</v>
      </c>
      <c r="F49" s="4" t="e">
        <f>'Aggregate Nominal'!F49/'Aggregate PPP'!$B$3</f>
        <v>#N/A</v>
      </c>
      <c r="G49" s="4" t="e">
        <f>'Aggregate Nominal'!G49/'Aggregate PPP'!$B$3</f>
        <v>#N/A</v>
      </c>
      <c r="H49" s="4" t="e">
        <f>'Aggregate Nominal'!H49/'Aggregate PPP'!$B$3</f>
        <v>#N/A</v>
      </c>
      <c r="I49" s="4" t="e">
        <f>'Aggregate Nominal'!I49/'Aggregate PPP'!$B$3</f>
        <v>#N/A</v>
      </c>
      <c r="J49" s="4" t="e">
        <f>'Aggregate Nominal'!J49/'Aggregate PPP'!$B$3</f>
        <v>#N/A</v>
      </c>
      <c r="K49" s="4" t="e">
        <f>'Aggregate Nominal'!K49/'Aggregate PPP'!$B$3</f>
        <v>#N/A</v>
      </c>
      <c r="L49" s="4" t="e">
        <f>'Aggregate Nominal'!L49/'Aggregate PPP'!$B$3</f>
        <v>#N/A</v>
      </c>
      <c r="M49" s="4" t="e">
        <f>'Aggregate Nominal'!M49/'Aggregate PPP'!$B$3</f>
        <v>#N/A</v>
      </c>
      <c r="N49" s="4" t="e">
        <f>'Aggregate Nominal'!N49/'Aggregate PPP'!$B$3</f>
        <v>#N/A</v>
      </c>
      <c r="O49" s="4" t="e">
        <f>'Aggregate Nominal'!O49/'Aggregate PPP'!$B$3</f>
        <v>#N/A</v>
      </c>
      <c r="P49" s="4" t="e">
        <f>'Aggregate Nominal'!P49/'Aggregate PPP'!$B$3</f>
        <v>#N/A</v>
      </c>
      <c r="Q49" s="4" t="e">
        <f>'Aggregate Nominal'!Q49/'Aggregate PPP'!$B$3</f>
        <v>#N/A</v>
      </c>
      <c r="R49" s="4" t="e">
        <f>'Aggregate Nominal'!R49/'Aggregate PPP'!$B$3</f>
        <v>#N/A</v>
      </c>
      <c r="S49" s="4" t="e">
        <f>'Aggregate Nominal'!S49/'Aggregate PPP'!$B$3</f>
        <v>#N/A</v>
      </c>
      <c r="T49" s="4" t="e">
        <f>'Aggregate Nominal'!T49/'Aggregate PPP'!$B$3</f>
        <v>#N/A</v>
      </c>
      <c r="U49" s="4" t="e">
        <f>'Aggregate Nominal'!U49/'Aggregate PPP'!$B$3</f>
        <v>#N/A</v>
      </c>
      <c r="V49" s="4" t="e">
        <f>'Aggregate Nominal'!V49/'Aggregate PPP'!$B$3</f>
        <v>#N/A</v>
      </c>
      <c r="W49" s="4" t="e">
        <f>'Aggregate Nominal'!W49/'Aggregate PPP'!$B$3</f>
        <v>#N/A</v>
      </c>
      <c r="X49" s="4" t="e">
        <f>'Aggregate Nominal'!X49/'Aggregate PPP'!$B$3</f>
        <v>#N/A</v>
      </c>
      <c r="Y49" s="4" t="e">
        <f>'Aggregate Nominal'!Y49/'Aggregate PPP'!$B$3</f>
        <v>#N/A</v>
      </c>
      <c r="Z49" s="4" t="e">
        <f>'Aggregate Nominal'!Z49/'Aggregate PPP'!$B$3</f>
        <v>#N/A</v>
      </c>
      <c r="AA49" s="4" t="e">
        <f>'Aggregate Nominal'!AA49/'Aggregate PPP'!$B$3</f>
        <v>#N/A</v>
      </c>
      <c r="AB49" s="4" t="e">
        <f>'Aggregate Nominal'!AB49/'Aggregate PPP'!$B$3</f>
        <v>#N/A</v>
      </c>
      <c r="AC49" s="4" t="e">
        <f>'Aggregate Nominal'!AC49/'Aggregate PPP'!$B$3</f>
        <v>#N/A</v>
      </c>
      <c r="AD49" s="4" t="e">
        <f>'Aggregate Nominal'!AD49/'Aggregate PPP'!$B$3</f>
        <v>#N/A</v>
      </c>
      <c r="AE49" s="4" t="e">
        <f>'Aggregate Nominal'!AE49/'Aggregate PPP'!$B$3</f>
        <v>#N/A</v>
      </c>
      <c r="AF49" s="4" t="e">
        <f>'Aggregate Nominal'!AF49/'Aggregate PPP'!$B$3</f>
        <v>#N/A</v>
      </c>
      <c r="AG49" s="4" t="e">
        <f>'Aggregate Nominal'!AG49/'Aggregate PPP'!$B$3</f>
        <v>#N/A</v>
      </c>
      <c r="AH49" s="4" t="e">
        <f>'Aggregate Nominal'!AH49/'Aggregate PPP'!$B$3</f>
        <v>#N/A</v>
      </c>
      <c r="AI49" s="4" t="e">
        <f>'Aggregate Nominal'!AI49/'Aggregate PPP'!$B$3</f>
        <v>#N/A</v>
      </c>
      <c r="AJ49" s="4" t="e">
        <f>'Aggregate Nominal'!AJ49/'Aggregate PPP'!$B$3</f>
        <v>#N/A</v>
      </c>
      <c r="AK49" s="4" t="e">
        <f>'Aggregate Nominal'!AK49/'Aggregate PPP'!$B$3</f>
        <v>#N/A</v>
      </c>
      <c r="AL49" s="4" t="e">
        <f>'Aggregate Nominal'!AL49/'Aggregate PPP'!$B$3</f>
        <v>#N/A</v>
      </c>
      <c r="AM49" s="4" t="e">
        <f>'Aggregate Nominal'!AM49/'Aggregate PPP'!$B$3</f>
        <v>#N/A</v>
      </c>
      <c r="AN49" s="4" t="e">
        <f>'Aggregate Nominal'!AN49/'Aggregate PPP'!$B$3</f>
        <v>#N/A</v>
      </c>
      <c r="AO49" s="4" t="e">
        <f>'Aggregate Nominal'!AO49/'Aggregate PPP'!$B$3</f>
        <v>#N/A</v>
      </c>
      <c r="AP49" s="4" t="e">
        <f>'Aggregate Nominal'!AP49/'Aggregate PPP'!$B$3</f>
        <v>#N/A</v>
      </c>
      <c r="AQ49" s="4" t="e">
        <f>'Aggregate Nominal'!AQ49/'Aggregate PPP'!$B$3</f>
        <v>#N/A</v>
      </c>
      <c r="AR49" s="4" t="e">
        <f>'Aggregate Nominal'!AR49/'Aggregate PPP'!$B$3</f>
        <v>#N/A</v>
      </c>
      <c r="AS49" s="4" t="e">
        <f>'Aggregate Nominal'!AS49/'Aggregate PPP'!$B$3</f>
        <v>#N/A</v>
      </c>
      <c r="AT49" s="4" t="e">
        <f>'Aggregate Nominal'!AT49/'Aggregate PPP'!$B$3</f>
        <v>#N/A</v>
      </c>
      <c r="AU49" s="4" t="e">
        <f>'Aggregate Nominal'!AU49/'Aggregate PPP'!$B$3</f>
        <v>#N/A</v>
      </c>
      <c r="AV49" s="4" t="e">
        <f>'Aggregate Nominal'!AV49/'Aggregate PPP'!$B$3</f>
        <v>#N/A</v>
      </c>
      <c r="AW49" s="4" t="e">
        <f>'Aggregate Nominal'!AW49/'Aggregate PPP'!$B$3</f>
        <v>#N/A</v>
      </c>
      <c r="AX49" s="4" t="e">
        <f>'Aggregate Nominal'!AX49/'Aggregate PPP'!$B$3</f>
        <v>#N/A</v>
      </c>
      <c r="AY49" s="4" t="e">
        <f>'Aggregate Nominal'!AY49/'Aggregate PPP'!$B$3</f>
        <v>#N/A</v>
      </c>
      <c r="AZ49" s="4" t="e">
        <f>'Aggregate Nominal'!AZ49/'Aggregate PPP'!$B$3</f>
        <v>#N/A</v>
      </c>
      <c r="BA49" s="4" t="e">
        <f>'Aggregate Nominal'!BA49/'Aggregate PPP'!$B$3</f>
        <v>#N/A</v>
      </c>
      <c r="BB49" s="4" t="e">
        <f>'Aggregate Nominal'!BB49/'Aggregate PPP'!$B$3</f>
        <v>#N/A</v>
      </c>
      <c r="BC49" s="4" t="e">
        <f>'Aggregate Nominal'!BC49/'Aggregate PPP'!$B$3</f>
        <v>#N/A</v>
      </c>
      <c r="BD49" s="4" t="e">
        <f>'Aggregate Nominal'!BD49/'Aggregate PPP'!$B$3</f>
        <v>#N/A</v>
      </c>
      <c r="BE49" s="4" t="e">
        <f>'Aggregate Nominal'!BE49/'Aggregate PPP'!$B$3</f>
        <v>#N/A</v>
      </c>
      <c r="BF49" s="4" t="e">
        <f>'Aggregate Nominal'!BF49/'Aggregate PPP'!$B$3</f>
        <v>#N/A</v>
      </c>
      <c r="BG49" s="4" t="e">
        <f>'Aggregate Nominal'!BG49/'Aggregate PPP'!$B$3</f>
        <v>#N/A</v>
      </c>
      <c r="BH49" s="4" t="e">
        <f>'Aggregate Nominal'!BH49/'Aggregate PPP'!$B$3</f>
        <v>#N/A</v>
      </c>
      <c r="BI49" s="4" t="e">
        <f>'Aggregate Nominal'!BI49/'Aggregate PPP'!$B$3</f>
        <v>#N/A</v>
      </c>
      <c r="BJ49" s="4" t="e">
        <f>'Aggregate Nominal'!BJ49/'Aggregate PPP'!$B$3</f>
        <v>#N/A</v>
      </c>
      <c r="BK49" s="4" t="e">
        <f>'Aggregate Nominal'!BK49/'Aggregate PPP'!$B$3</f>
        <v>#N/A</v>
      </c>
      <c r="BL49" s="4" t="e">
        <f>'Aggregate Nominal'!BL49/'Aggregate PPP'!$B$3</f>
        <v>#N/A</v>
      </c>
      <c r="BM49" s="4" t="e">
        <f>'Aggregate Nominal'!BM49/'Aggregate PPP'!$B$3</f>
        <v>#N/A</v>
      </c>
      <c r="BN49" s="4" t="e">
        <f>'Aggregate Nominal'!BN49/'Aggregate PPP'!$B$3</f>
        <v>#N/A</v>
      </c>
      <c r="BO49" s="4" t="e">
        <f>'Aggregate Nominal'!BO49/'Aggregate PPP'!$B$3</f>
        <v>#N/A</v>
      </c>
      <c r="BP49" s="4" t="e">
        <f>'Aggregate Nominal'!BP49/'Aggregate PPP'!$B$3</f>
        <v>#N/A</v>
      </c>
      <c r="BQ49" s="4" t="e">
        <f>'Aggregate Nominal'!BQ49/'Aggregate PPP'!$B$3</f>
        <v>#N/A</v>
      </c>
      <c r="BR49" s="4" t="e">
        <f>'Aggregate Nominal'!BR49/'Aggregate PPP'!$B$3</f>
        <v>#N/A</v>
      </c>
      <c r="BS49" s="4" t="e">
        <f>'Aggregate Nominal'!BS49/'Aggregate PPP'!$B$3</f>
        <v>#N/A</v>
      </c>
      <c r="BT49" s="4" t="e">
        <f>'Aggregate Nominal'!BT49/'Aggregate PPP'!$B$3</f>
        <v>#N/A</v>
      </c>
      <c r="BU49" s="4" t="e">
        <f>'Aggregate Nominal'!BU49/'Aggregate PPP'!$B$3</f>
        <v>#N/A</v>
      </c>
      <c r="BV49" s="4" t="e">
        <f>'Aggregate Nominal'!BV49/'Aggregate PPP'!$B$3</f>
        <v>#N/A</v>
      </c>
      <c r="BW49" s="4" t="e">
        <f>'Aggregate Nominal'!BW49/'Aggregate PPP'!$B$3</f>
        <v>#N/A</v>
      </c>
      <c r="BX49" s="4" t="e">
        <f>'Aggregate Nominal'!BX49/'Aggregate PPP'!$B$3</f>
        <v>#N/A</v>
      </c>
      <c r="BY49" s="4" t="e">
        <f>'Aggregate Nominal'!BY49/'Aggregate PPP'!$B$3</f>
        <v>#N/A</v>
      </c>
      <c r="BZ49" s="4" t="e">
        <f>'Aggregate Nominal'!BZ49/'Aggregate PPP'!$B$3</f>
        <v>#N/A</v>
      </c>
      <c r="CA49" s="4" t="e">
        <f>'Aggregate Nominal'!CA49/'Aggregate PPP'!$B$3</f>
        <v>#N/A</v>
      </c>
      <c r="CB49" s="4" t="e">
        <f>'Aggregate Nominal'!CB49/'Aggregate PPP'!$B$3</f>
        <v>#N/A</v>
      </c>
      <c r="CC49" s="4" t="e">
        <f>'Aggregate Nominal'!CC49/'Aggregate PPP'!$B$3</f>
        <v>#N/A</v>
      </c>
      <c r="CD49" s="4" t="e">
        <f>'Aggregate Nominal'!CD49/'Aggregate PPP'!$B$3</f>
        <v>#N/A</v>
      </c>
      <c r="CE49" s="4" t="e">
        <f>'Aggregate Nominal'!CE49/'Aggregate PPP'!$B$3</f>
        <v>#N/A</v>
      </c>
      <c r="CF49" s="4" t="e">
        <f>'Aggregate Nominal'!CF49/'Aggregate PPP'!$B$3</f>
        <v>#N/A</v>
      </c>
      <c r="CG49" s="4" t="e">
        <f>'Aggregate Nominal'!CG49/'Aggregate PPP'!$B$3</f>
        <v>#N/A</v>
      </c>
      <c r="CH49" s="4" t="e">
        <f>'Aggregate Nominal'!CH49/'Aggregate PPP'!$B$3</f>
        <v>#N/A</v>
      </c>
      <c r="CI49" s="4" t="e">
        <f>'Aggregate Nominal'!CI49/'Aggregate PPP'!$B$3</f>
        <v>#N/A</v>
      </c>
      <c r="CJ49" s="4" t="e">
        <f>'Aggregate Nominal'!CJ49/'Aggregate PPP'!$B$3</f>
        <v>#N/A</v>
      </c>
      <c r="CK49" s="4" t="e">
        <f>'Aggregate Nominal'!CK49/'Aggregate PPP'!$B$3</f>
        <v>#N/A</v>
      </c>
      <c r="CL49" s="4" t="e">
        <f>'Aggregate Nominal'!CL49/'Aggregate PPP'!$B$3</f>
        <v>#N/A</v>
      </c>
      <c r="CM49" s="4" t="e">
        <f>'Aggregate Nominal'!CM49/'Aggregate PPP'!$B$3</f>
        <v>#N/A</v>
      </c>
      <c r="CN49" s="4" t="e">
        <f>'Aggregate Nominal'!CN49/'Aggregate PPP'!$B$3</f>
        <v>#N/A</v>
      </c>
      <c r="CO49" s="4" t="e">
        <f>'Aggregate Nominal'!CO49/'Aggregate PPP'!$B$3</f>
        <v>#N/A</v>
      </c>
    </row>
    <row r="50" spans="1:93" hidden="1" outlineLevel="4">
      <c r="A50" s="206" t="s">
        <v>410</v>
      </c>
      <c r="B50" s="4" t="e">
        <f>'Aggregate Nominal'!B50/'Aggregate PPP'!$B$3</f>
        <v>#N/A</v>
      </c>
      <c r="C50" s="10" t="e">
        <f>'Aggregate Nominal'!C50/'Aggregate PPP'!$B$3</f>
        <v>#N/A</v>
      </c>
      <c r="D50" s="4" t="e">
        <f>'Aggregate Nominal'!D50/'Aggregate PPP'!$B$3</f>
        <v>#N/A</v>
      </c>
      <c r="E50" s="4" t="e">
        <f>'Aggregate Nominal'!E50/'Aggregate PPP'!$B$3</f>
        <v>#N/A</v>
      </c>
      <c r="F50" s="4" t="e">
        <f>'Aggregate Nominal'!F50/'Aggregate PPP'!$B$3</f>
        <v>#N/A</v>
      </c>
      <c r="G50" s="4" t="e">
        <f>'Aggregate Nominal'!G50/'Aggregate PPP'!$B$3</f>
        <v>#N/A</v>
      </c>
      <c r="H50" s="4" t="e">
        <f>'Aggregate Nominal'!H50/'Aggregate PPP'!$B$3</f>
        <v>#N/A</v>
      </c>
      <c r="I50" s="4" t="e">
        <f>'Aggregate Nominal'!I50/'Aggregate PPP'!$B$3</f>
        <v>#N/A</v>
      </c>
      <c r="J50" s="4" t="e">
        <f>'Aggregate Nominal'!J50/'Aggregate PPP'!$B$3</f>
        <v>#N/A</v>
      </c>
      <c r="K50" s="4" t="e">
        <f>'Aggregate Nominal'!K50/'Aggregate PPP'!$B$3</f>
        <v>#N/A</v>
      </c>
      <c r="L50" s="4" t="e">
        <f>'Aggregate Nominal'!L50/'Aggregate PPP'!$B$3</f>
        <v>#N/A</v>
      </c>
      <c r="M50" s="4" t="e">
        <f>'Aggregate Nominal'!M50/'Aggregate PPP'!$B$3</f>
        <v>#N/A</v>
      </c>
      <c r="N50" s="4" t="e">
        <f>'Aggregate Nominal'!N50/'Aggregate PPP'!$B$3</f>
        <v>#N/A</v>
      </c>
      <c r="O50" s="4" t="e">
        <f>'Aggregate Nominal'!O50/'Aggregate PPP'!$B$3</f>
        <v>#N/A</v>
      </c>
      <c r="P50" s="4" t="e">
        <f>'Aggregate Nominal'!P50/'Aggregate PPP'!$B$3</f>
        <v>#N/A</v>
      </c>
      <c r="Q50" s="4" t="e">
        <f>'Aggregate Nominal'!Q50/'Aggregate PPP'!$B$3</f>
        <v>#N/A</v>
      </c>
      <c r="R50" s="4" t="e">
        <f>'Aggregate Nominal'!R50/'Aggregate PPP'!$B$3</f>
        <v>#N/A</v>
      </c>
      <c r="S50" s="4" t="e">
        <f>'Aggregate Nominal'!S50/'Aggregate PPP'!$B$3</f>
        <v>#N/A</v>
      </c>
      <c r="T50" s="4" t="e">
        <f>'Aggregate Nominal'!T50/'Aggregate PPP'!$B$3</f>
        <v>#N/A</v>
      </c>
      <c r="U50" s="4" t="e">
        <f>'Aggregate Nominal'!U50/'Aggregate PPP'!$B$3</f>
        <v>#N/A</v>
      </c>
      <c r="V50" s="4" t="e">
        <f>'Aggregate Nominal'!V50/'Aggregate PPP'!$B$3</f>
        <v>#N/A</v>
      </c>
      <c r="W50" s="4" t="e">
        <f>'Aggregate Nominal'!W50/'Aggregate PPP'!$B$3</f>
        <v>#N/A</v>
      </c>
      <c r="X50" s="4" t="e">
        <f>'Aggregate Nominal'!X50/'Aggregate PPP'!$B$3</f>
        <v>#N/A</v>
      </c>
      <c r="Y50" s="4" t="e">
        <f>'Aggregate Nominal'!Y50/'Aggregate PPP'!$B$3</f>
        <v>#N/A</v>
      </c>
      <c r="Z50" s="4" t="e">
        <f>'Aggregate Nominal'!Z50/'Aggregate PPP'!$B$3</f>
        <v>#N/A</v>
      </c>
      <c r="AA50" s="4" t="e">
        <f>'Aggregate Nominal'!AA50/'Aggregate PPP'!$B$3</f>
        <v>#N/A</v>
      </c>
      <c r="AB50" s="4" t="e">
        <f>'Aggregate Nominal'!AB50/'Aggregate PPP'!$B$3</f>
        <v>#N/A</v>
      </c>
      <c r="AC50" s="4" t="e">
        <f>'Aggregate Nominal'!AC50/'Aggregate PPP'!$B$3</f>
        <v>#N/A</v>
      </c>
      <c r="AD50" s="4" t="e">
        <f>'Aggregate Nominal'!AD50/'Aggregate PPP'!$B$3</f>
        <v>#N/A</v>
      </c>
      <c r="AE50" s="4" t="e">
        <f>'Aggregate Nominal'!AE50/'Aggregate PPP'!$B$3</f>
        <v>#N/A</v>
      </c>
      <c r="AF50" s="4" t="e">
        <f>'Aggregate Nominal'!AF50/'Aggregate PPP'!$B$3</f>
        <v>#N/A</v>
      </c>
      <c r="AG50" s="4" t="e">
        <f>'Aggregate Nominal'!AG50/'Aggregate PPP'!$B$3</f>
        <v>#N/A</v>
      </c>
      <c r="AH50" s="4" t="e">
        <f>'Aggregate Nominal'!AH50/'Aggregate PPP'!$B$3</f>
        <v>#N/A</v>
      </c>
      <c r="AI50" s="4" t="e">
        <f>'Aggregate Nominal'!AI50/'Aggregate PPP'!$B$3</f>
        <v>#N/A</v>
      </c>
      <c r="AJ50" s="4" t="e">
        <f>'Aggregate Nominal'!AJ50/'Aggregate PPP'!$B$3</f>
        <v>#N/A</v>
      </c>
      <c r="AK50" s="4" t="e">
        <f>'Aggregate Nominal'!AK50/'Aggregate PPP'!$B$3</f>
        <v>#N/A</v>
      </c>
      <c r="AL50" s="4" t="e">
        <f>'Aggregate Nominal'!AL50/'Aggregate PPP'!$B$3</f>
        <v>#N/A</v>
      </c>
      <c r="AM50" s="4" t="e">
        <f>'Aggregate Nominal'!AM50/'Aggregate PPP'!$B$3</f>
        <v>#N/A</v>
      </c>
      <c r="AN50" s="4" t="e">
        <f>'Aggregate Nominal'!AN50/'Aggregate PPP'!$B$3</f>
        <v>#N/A</v>
      </c>
      <c r="AO50" s="4" t="e">
        <f>'Aggregate Nominal'!AO50/'Aggregate PPP'!$B$3</f>
        <v>#N/A</v>
      </c>
      <c r="AP50" s="4" t="e">
        <f>'Aggregate Nominal'!AP50/'Aggregate PPP'!$B$3</f>
        <v>#N/A</v>
      </c>
      <c r="AQ50" s="4" t="e">
        <f>'Aggregate Nominal'!AQ50/'Aggregate PPP'!$B$3</f>
        <v>#N/A</v>
      </c>
      <c r="AR50" s="4" t="e">
        <f>'Aggregate Nominal'!AR50/'Aggregate PPP'!$B$3</f>
        <v>#N/A</v>
      </c>
      <c r="AS50" s="4" t="e">
        <f>'Aggregate Nominal'!AS50/'Aggregate PPP'!$B$3</f>
        <v>#N/A</v>
      </c>
      <c r="AT50" s="4" t="e">
        <f>'Aggregate Nominal'!AT50/'Aggregate PPP'!$B$3</f>
        <v>#N/A</v>
      </c>
      <c r="AU50" s="4" t="e">
        <f>'Aggregate Nominal'!AU50/'Aggregate PPP'!$B$3</f>
        <v>#N/A</v>
      </c>
      <c r="AV50" s="4" t="e">
        <f>'Aggregate Nominal'!AV50/'Aggregate PPP'!$B$3</f>
        <v>#N/A</v>
      </c>
      <c r="AW50" s="4" t="e">
        <f>'Aggregate Nominal'!AW50/'Aggregate PPP'!$B$3</f>
        <v>#N/A</v>
      </c>
      <c r="AX50" s="4" t="e">
        <f>'Aggregate Nominal'!AX50/'Aggregate PPP'!$B$3</f>
        <v>#N/A</v>
      </c>
      <c r="AY50" s="4" t="e">
        <f>'Aggregate Nominal'!AY50/'Aggregate PPP'!$B$3</f>
        <v>#N/A</v>
      </c>
      <c r="AZ50" s="4" t="e">
        <f>'Aggregate Nominal'!AZ50/'Aggregate PPP'!$B$3</f>
        <v>#N/A</v>
      </c>
      <c r="BA50" s="4" t="e">
        <f>'Aggregate Nominal'!BA50/'Aggregate PPP'!$B$3</f>
        <v>#N/A</v>
      </c>
      <c r="BB50" s="4" t="e">
        <f>'Aggregate Nominal'!BB50/'Aggregate PPP'!$B$3</f>
        <v>#N/A</v>
      </c>
      <c r="BC50" s="4" t="e">
        <f>'Aggregate Nominal'!BC50/'Aggregate PPP'!$B$3</f>
        <v>#N/A</v>
      </c>
      <c r="BD50" s="4" t="e">
        <f>'Aggregate Nominal'!BD50/'Aggregate PPP'!$B$3</f>
        <v>#N/A</v>
      </c>
      <c r="BE50" s="4" t="e">
        <f>'Aggregate Nominal'!BE50/'Aggregate PPP'!$B$3</f>
        <v>#N/A</v>
      </c>
      <c r="BF50" s="4" t="e">
        <f>'Aggregate Nominal'!BF50/'Aggregate PPP'!$B$3</f>
        <v>#N/A</v>
      </c>
      <c r="BG50" s="4" t="e">
        <f>'Aggregate Nominal'!BG50/'Aggregate PPP'!$B$3</f>
        <v>#N/A</v>
      </c>
      <c r="BH50" s="4" t="e">
        <f>'Aggregate Nominal'!BH50/'Aggregate PPP'!$B$3</f>
        <v>#N/A</v>
      </c>
      <c r="BI50" s="4" t="e">
        <f>'Aggregate Nominal'!BI50/'Aggregate PPP'!$B$3</f>
        <v>#N/A</v>
      </c>
      <c r="BJ50" s="4" t="e">
        <f>'Aggregate Nominal'!BJ50/'Aggregate PPP'!$B$3</f>
        <v>#N/A</v>
      </c>
      <c r="BK50" s="4" t="e">
        <f>'Aggregate Nominal'!BK50/'Aggregate PPP'!$B$3</f>
        <v>#N/A</v>
      </c>
      <c r="BL50" s="4" t="e">
        <f>'Aggregate Nominal'!BL50/'Aggregate PPP'!$B$3</f>
        <v>#N/A</v>
      </c>
      <c r="BM50" s="4" t="e">
        <f>'Aggregate Nominal'!BM50/'Aggregate PPP'!$B$3</f>
        <v>#N/A</v>
      </c>
      <c r="BN50" s="4" t="e">
        <f>'Aggregate Nominal'!BN50/'Aggregate PPP'!$B$3</f>
        <v>#N/A</v>
      </c>
      <c r="BO50" s="4" t="e">
        <f>'Aggregate Nominal'!BO50/'Aggregate PPP'!$B$3</f>
        <v>#N/A</v>
      </c>
      <c r="BP50" s="4" t="e">
        <f>'Aggregate Nominal'!BP50/'Aggregate PPP'!$B$3</f>
        <v>#N/A</v>
      </c>
      <c r="BQ50" s="4" t="e">
        <f>'Aggregate Nominal'!BQ50/'Aggregate PPP'!$B$3</f>
        <v>#N/A</v>
      </c>
      <c r="BR50" s="4" t="e">
        <f>'Aggregate Nominal'!BR50/'Aggregate PPP'!$B$3</f>
        <v>#N/A</v>
      </c>
      <c r="BS50" s="4" t="e">
        <f>'Aggregate Nominal'!BS50/'Aggregate PPP'!$B$3</f>
        <v>#N/A</v>
      </c>
      <c r="BT50" s="4" t="e">
        <f>'Aggregate Nominal'!BT50/'Aggregate PPP'!$B$3</f>
        <v>#N/A</v>
      </c>
      <c r="BU50" s="4" t="e">
        <f>'Aggregate Nominal'!BU50/'Aggregate PPP'!$B$3</f>
        <v>#N/A</v>
      </c>
      <c r="BV50" s="4" t="e">
        <f>'Aggregate Nominal'!BV50/'Aggregate PPP'!$B$3</f>
        <v>#N/A</v>
      </c>
      <c r="BW50" s="4" t="e">
        <f>'Aggregate Nominal'!BW50/'Aggregate PPP'!$B$3</f>
        <v>#N/A</v>
      </c>
      <c r="BX50" s="4" t="e">
        <f>'Aggregate Nominal'!BX50/'Aggregate PPP'!$B$3</f>
        <v>#N/A</v>
      </c>
      <c r="BY50" s="4" t="e">
        <f>'Aggregate Nominal'!BY50/'Aggregate PPP'!$B$3</f>
        <v>#N/A</v>
      </c>
      <c r="BZ50" s="4" t="e">
        <f>'Aggregate Nominal'!BZ50/'Aggregate PPP'!$B$3</f>
        <v>#N/A</v>
      </c>
      <c r="CA50" s="4" t="e">
        <f>'Aggregate Nominal'!CA50/'Aggregate PPP'!$B$3</f>
        <v>#N/A</v>
      </c>
      <c r="CB50" s="4" t="e">
        <f>'Aggregate Nominal'!CB50/'Aggregate PPP'!$B$3</f>
        <v>#N/A</v>
      </c>
      <c r="CC50" s="4" t="e">
        <f>'Aggregate Nominal'!CC50/'Aggregate PPP'!$B$3</f>
        <v>#N/A</v>
      </c>
      <c r="CD50" s="4" t="e">
        <f>'Aggregate Nominal'!CD50/'Aggregate PPP'!$B$3</f>
        <v>#N/A</v>
      </c>
      <c r="CE50" s="4" t="e">
        <f>'Aggregate Nominal'!CE50/'Aggregate PPP'!$B$3</f>
        <v>#N/A</v>
      </c>
      <c r="CF50" s="4" t="e">
        <f>'Aggregate Nominal'!CF50/'Aggregate PPP'!$B$3</f>
        <v>#N/A</v>
      </c>
      <c r="CG50" s="4" t="e">
        <f>'Aggregate Nominal'!CG50/'Aggregate PPP'!$B$3</f>
        <v>#N/A</v>
      </c>
      <c r="CH50" s="4" t="e">
        <f>'Aggregate Nominal'!CH50/'Aggregate PPP'!$B$3</f>
        <v>#N/A</v>
      </c>
      <c r="CI50" s="4" t="e">
        <f>'Aggregate Nominal'!CI50/'Aggregate PPP'!$B$3</f>
        <v>#N/A</v>
      </c>
      <c r="CJ50" s="4" t="e">
        <f>'Aggregate Nominal'!CJ50/'Aggregate PPP'!$B$3</f>
        <v>#N/A</v>
      </c>
      <c r="CK50" s="4" t="e">
        <f>'Aggregate Nominal'!CK50/'Aggregate PPP'!$B$3</f>
        <v>#N/A</v>
      </c>
      <c r="CL50" s="4" t="e">
        <f>'Aggregate Nominal'!CL50/'Aggregate PPP'!$B$3</f>
        <v>#N/A</v>
      </c>
      <c r="CM50" s="4" t="e">
        <f>'Aggregate Nominal'!CM50/'Aggregate PPP'!$B$3</f>
        <v>#N/A</v>
      </c>
      <c r="CN50" s="4" t="e">
        <f>'Aggregate Nominal'!CN50/'Aggregate PPP'!$B$3</f>
        <v>#N/A</v>
      </c>
      <c r="CO50" s="4" t="e">
        <f>'Aggregate Nominal'!CO50/'Aggregate PPP'!$B$3</f>
        <v>#N/A</v>
      </c>
    </row>
    <row r="51" spans="1:93" hidden="1" outlineLevel="5">
      <c r="A51" s="235" t="s">
        <v>383</v>
      </c>
      <c r="B51" s="4" t="e">
        <f>'Aggregate Nominal'!B51/'Aggregate PPP'!$B$3</f>
        <v>#N/A</v>
      </c>
      <c r="C51" s="10" t="e">
        <f>'Aggregate Nominal'!C51/'Aggregate PPP'!$B$3</f>
        <v>#N/A</v>
      </c>
      <c r="D51" s="4" t="e">
        <f>'Aggregate Nominal'!D51/'Aggregate PPP'!$B$3</f>
        <v>#N/A</v>
      </c>
      <c r="E51" s="4" t="e">
        <f>'Aggregate Nominal'!E51/'Aggregate PPP'!$B$3</f>
        <v>#N/A</v>
      </c>
      <c r="F51" s="4" t="e">
        <f>'Aggregate Nominal'!F51/'Aggregate PPP'!$B$3</f>
        <v>#N/A</v>
      </c>
      <c r="G51" s="4" t="e">
        <f>'Aggregate Nominal'!G51/'Aggregate PPP'!$B$3</f>
        <v>#N/A</v>
      </c>
      <c r="H51" s="4" t="e">
        <f>'Aggregate Nominal'!H51/'Aggregate PPP'!$B$3</f>
        <v>#N/A</v>
      </c>
      <c r="I51" s="4" t="e">
        <f>'Aggregate Nominal'!I51/'Aggregate PPP'!$B$3</f>
        <v>#N/A</v>
      </c>
      <c r="J51" s="4" t="e">
        <f>'Aggregate Nominal'!J51/'Aggregate PPP'!$B$3</f>
        <v>#N/A</v>
      </c>
      <c r="K51" s="4" t="e">
        <f>'Aggregate Nominal'!K51/'Aggregate PPP'!$B$3</f>
        <v>#N/A</v>
      </c>
      <c r="L51" s="4" t="e">
        <f>'Aggregate Nominal'!L51/'Aggregate PPP'!$B$3</f>
        <v>#N/A</v>
      </c>
      <c r="M51" s="4" t="e">
        <f>'Aggregate Nominal'!M51/'Aggregate PPP'!$B$3</f>
        <v>#N/A</v>
      </c>
      <c r="N51" s="4" t="e">
        <f>'Aggregate Nominal'!N51/'Aggregate PPP'!$B$3</f>
        <v>#N/A</v>
      </c>
      <c r="O51" s="4" t="e">
        <f>'Aggregate Nominal'!O51/'Aggregate PPP'!$B$3</f>
        <v>#N/A</v>
      </c>
      <c r="P51" s="4" t="e">
        <f>'Aggregate Nominal'!P51/'Aggregate PPP'!$B$3</f>
        <v>#N/A</v>
      </c>
      <c r="Q51" s="4" t="e">
        <f>'Aggregate Nominal'!Q51/'Aggregate PPP'!$B$3</f>
        <v>#N/A</v>
      </c>
      <c r="R51" s="4" t="e">
        <f>'Aggregate Nominal'!R51/'Aggregate PPP'!$B$3</f>
        <v>#N/A</v>
      </c>
      <c r="S51" s="4" t="e">
        <f>'Aggregate Nominal'!S51/'Aggregate PPP'!$B$3</f>
        <v>#N/A</v>
      </c>
      <c r="T51" s="4" t="e">
        <f>'Aggregate Nominal'!T51/'Aggregate PPP'!$B$3</f>
        <v>#N/A</v>
      </c>
      <c r="U51" s="4" t="e">
        <f>'Aggregate Nominal'!U51/'Aggregate PPP'!$B$3</f>
        <v>#N/A</v>
      </c>
      <c r="V51" s="4" t="e">
        <f>'Aggregate Nominal'!V51/'Aggregate PPP'!$B$3</f>
        <v>#N/A</v>
      </c>
      <c r="W51" s="4" t="e">
        <f>'Aggregate Nominal'!W51/'Aggregate PPP'!$B$3</f>
        <v>#N/A</v>
      </c>
      <c r="X51" s="4" t="e">
        <f>'Aggregate Nominal'!X51/'Aggregate PPP'!$B$3</f>
        <v>#N/A</v>
      </c>
      <c r="Y51" s="4" t="e">
        <f>'Aggregate Nominal'!Y51/'Aggregate PPP'!$B$3</f>
        <v>#N/A</v>
      </c>
      <c r="Z51" s="4" t="e">
        <f>'Aggregate Nominal'!Z51/'Aggregate PPP'!$B$3</f>
        <v>#N/A</v>
      </c>
      <c r="AA51" s="4" t="e">
        <f>'Aggregate Nominal'!AA51/'Aggregate PPP'!$B$3</f>
        <v>#N/A</v>
      </c>
      <c r="AB51" s="4" t="e">
        <f>'Aggregate Nominal'!AB51/'Aggregate PPP'!$B$3</f>
        <v>#N/A</v>
      </c>
      <c r="AC51" s="4" t="e">
        <f>'Aggregate Nominal'!AC51/'Aggregate PPP'!$B$3</f>
        <v>#N/A</v>
      </c>
      <c r="AD51" s="4" t="e">
        <f>'Aggregate Nominal'!AD51/'Aggregate PPP'!$B$3</f>
        <v>#N/A</v>
      </c>
      <c r="AE51" s="4" t="e">
        <f>'Aggregate Nominal'!AE51/'Aggregate PPP'!$B$3</f>
        <v>#N/A</v>
      </c>
      <c r="AF51" s="4" t="e">
        <f>'Aggregate Nominal'!AF51/'Aggregate PPP'!$B$3</f>
        <v>#N/A</v>
      </c>
      <c r="AG51" s="4" t="e">
        <f>'Aggregate Nominal'!AG51/'Aggregate PPP'!$B$3</f>
        <v>#N/A</v>
      </c>
      <c r="AH51" s="4" t="e">
        <f>'Aggregate Nominal'!AH51/'Aggregate PPP'!$B$3</f>
        <v>#N/A</v>
      </c>
      <c r="AI51" s="4" t="e">
        <f>'Aggregate Nominal'!AI51/'Aggregate PPP'!$B$3</f>
        <v>#N/A</v>
      </c>
      <c r="AJ51" s="4" t="e">
        <f>'Aggregate Nominal'!AJ51/'Aggregate PPP'!$B$3</f>
        <v>#N/A</v>
      </c>
      <c r="AK51" s="4" t="e">
        <f>'Aggregate Nominal'!AK51/'Aggregate PPP'!$B$3</f>
        <v>#N/A</v>
      </c>
      <c r="AL51" s="4" t="e">
        <f>'Aggregate Nominal'!AL51/'Aggregate PPP'!$B$3</f>
        <v>#N/A</v>
      </c>
      <c r="AM51" s="4" t="e">
        <f>'Aggregate Nominal'!AM51/'Aggregate PPP'!$B$3</f>
        <v>#N/A</v>
      </c>
      <c r="AN51" s="4" t="e">
        <f>'Aggregate Nominal'!AN51/'Aggregate PPP'!$B$3</f>
        <v>#N/A</v>
      </c>
      <c r="AO51" s="4" t="e">
        <f>'Aggregate Nominal'!AO51/'Aggregate PPP'!$B$3</f>
        <v>#N/A</v>
      </c>
      <c r="AP51" s="4" t="e">
        <f>'Aggregate Nominal'!AP51/'Aggregate PPP'!$B$3</f>
        <v>#N/A</v>
      </c>
      <c r="AQ51" s="4" t="e">
        <f>'Aggregate Nominal'!AQ51/'Aggregate PPP'!$B$3</f>
        <v>#N/A</v>
      </c>
      <c r="AR51" s="4" t="e">
        <f>'Aggregate Nominal'!AR51/'Aggregate PPP'!$B$3</f>
        <v>#N/A</v>
      </c>
      <c r="AS51" s="4" t="e">
        <f>'Aggregate Nominal'!AS51/'Aggregate PPP'!$B$3</f>
        <v>#N/A</v>
      </c>
      <c r="AT51" s="4" t="e">
        <f>'Aggregate Nominal'!AT51/'Aggregate PPP'!$B$3</f>
        <v>#N/A</v>
      </c>
      <c r="AU51" s="4" t="e">
        <f>'Aggregate Nominal'!AU51/'Aggregate PPP'!$B$3</f>
        <v>#N/A</v>
      </c>
      <c r="AV51" s="4" t="e">
        <f>'Aggregate Nominal'!AV51/'Aggregate PPP'!$B$3</f>
        <v>#N/A</v>
      </c>
      <c r="AW51" s="4" t="e">
        <f>'Aggregate Nominal'!AW51/'Aggregate PPP'!$B$3</f>
        <v>#N/A</v>
      </c>
      <c r="AX51" s="4" t="e">
        <f>'Aggregate Nominal'!AX51/'Aggregate PPP'!$B$3</f>
        <v>#N/A</v>
      </c>
      <c r="AY51" s="4" t="e">
        <f>'Aggregate Nominal'!AY51/'Aggregate PPP'!$B$3</f>
        <v>#N/A</v>
      </c>
      <c r="AZ51" s="4" t="e">
        <f>'Aggregate Nominal'!AZ51/'Aggregate PPP'!$B$3</f>
        <v>#N/A</v>
      </c>
      <c r="BA51" s="4" t="e">
        <f>'Aggregate Nominal'!BA51/'Aggregate PPP'!$B$3</f>
        <v>#N/A</v>
      </c>
      <c r="BB51" s="4" t="e">
        <f>'Aggregate Nominal'!BB51/'Aggregate PPP'!$B$3</f>
        <v>#N/A</v>
      </c>
      <c r="BC51" s="4" t="e">
        <f>'Aggregate Nominal'!BC51/'Aggregate PPP'!$B$3</f>
        <v>#N/A</v>
      </c>
      <c r="BD51" s="4" t="e">
        <f>'Aggregate Nominal'!BD51/'Aggregate PPP'!$B$3</f>
        <v>#N/A</v>
      </c>
      <c r="BE51" s="4" t="e">
        <f>'Aggregate Nominal'!BE51/'Aggregate PPP'!$B$3</f>
        <v>#N/A</v>
      </c>
      <c r="BF51" s="4" t="e">
        <f>'Aggregate Nominal'!BF51/'Aggregate PPP'!$B$3</f>
        <v>#N/A</v>
      </c>
      <c r="BG51" s="4" t="e">
        <f>'Aggregate Nominal'!BG51/'Aggregate PPP'!$B$3</f>
        <v>#N/A</v>
      </c>
      <c r="BH51" s="4" t="e">
        <f>'Aggregate Nominal'!BH51/'Aggregate PPP'!$B$3</f>
        <v>#N/A</v>
      </c>
      <c r="BI51" s="4" t="e">
        <f>'Aggregate Nominal'!BI51/'Aggregate PPP'!$B$3</f>
        <v>#N/A</v>
      </c>
      <c r="BJ51" s="4" t="e">
        <f>'Aggregate Nominal'!BJ51/'Aggregate PPP'!$B$3</f>
        <v>#N/A</v>
      </c>
      <c r="BK51" s="4" t="e">
        <f>'Aggregate Nominal'!BK51/'Aggregate PPP'!$B$3</f>
        <v>#N/A</v>
      </c>
      <c r="BL51" s="4" t="e">
        <f>'Aggregate Nominal'!BL51/'Aggregate PPP'!$B$3</f>
        <v>#N/A</v>
      </c>
      <c r="BM51" s="4" t="e">
        <f>'Aggregate Nominal'!BM51/'Aggregate PPP'!$B$3</f>
        <v>#N/A</v>
      </c>
      <c r="BN51" s="4" t="e">
        <f>'Aggregate Nominal'!BN51/'Aggregate PPP'!$B$3</f>
        <v>#N/A</v>
      </c>
      <c r="BO51" s="4" t="e">
        <f>'Aggregate Nominal'!BO51/'Aggregate PPP'!$B$3</f>
        <v>#N/A</v>
      </c>
      <c r="BP51" s="4" t="e">
        <f>'Aggregate Nominal'!BP51/'Aggregate PPP'!$B$3</f>
        <v>#N/A</v>
      </c>
      <c r="BQ51" s="4" t="e">
        <f>'Aggregate Nominal'!BQ51/'Aggregate PPP'!$B$3</f>
        <v>#N/A</v>
      </c>
      <c r="BR51" s="4" t="e">
        <f>'Aggregate Nominal'!BR51/'Aggregate PPP'!$B$3</f>
        <v>#N/A</v>
      </c>
      <c r="BS51" s="4" t="e">
        <f>'Aggregate Nominal'!BS51/'Aggregate PPP'!$B$3</f>
        <v>#N/A</v>
      </c>
      <c r="BT51" s="4" t="e">
        <f>'Aggregate Nominal'!BT51/'Aggregate PPP'!$B$3</f>
        <v>#N/A</v>
      </c>
      <c r="BU51" s="4" t="e">
        <f>'Aggregate Nominal'!BU51/'Aggregate PPP'!$B$3</f>
        <v>#N/A</v>
      </c>
      <c r="BV51" s="4" t="e">
        <f>'Aggregate Nominal'!BV51/'Aggregate PPP'!$B$3</f>
        <v>#N/A</v>
      </c>
      <c r="BW51" s="4" t="e">
        <f>'Aggregate Nominal'!BW51/'Aggregate PPP'!$B$3</f>
        <v>#N/A</v>
      </c>
      <c r="BX51" s="4" t="e">
        <f>'Aggregate Nominal'!BX51/'Aggregate PPP'!$B$3</f>
        <v>#N/A</v>
      </c>
      <c r="BY51" s="4" t="e">
        <f>'Aggregate Nominal'!BY51/'Aggregate PPP'!$B$3</f>
        <v>#N/A</v>
      </c>
      <c r="BZ51" s="4" t="e">
        <f>'Aggregate Nominal'!BZ51/'Aggregate PPP'!$B$3</f>
        <v>#N/A</v>
      </c>
      <c r="CA51" s="4" t="e">
        <f>'Aggregate Nominal'!CA51/'Aggregate PPP'!$B$3</f>
        <v>#N/A</v>
      </c>
      <c r="CB51" s="4" t="e">
        <f>'Aggregate Nominal'!CB51/'Aggregate PPP'!$B$3</f>
        <v>#N/A</v>
      </c>
      <c r="CC51" s="4" t="e">
        <f>'Aggregate Nominal'!CC51/'Aggregate PPP'!$B$3</f>
        <v>#N/A</v>
      </c>
      <c r="CD51" s="4" t="e">
        <f>'Aggregate Nominal'!CD51/'Aggregate PPP'!$B$3</f>
        <v>#N/A</v>
      </c>
      <c r="CE51" s="4" t="e">
        <f>'Aggregate Nominal'!CE51/'Aggregate PPP'!$B$3</f>
        <v>#N/A</v>
      </c>
      <c r="CF51" s="4" t="e">
        <f>'Aggregate Nominal'!CF51/'Aggregate PPP'!$B$3</f>
        <v>#N/A</v>
      </c>
      <c r="CG51" s="4" t="e">
        <f>'Aggregate Nominal'!CG51/'Aggregate PPP'!$B$3</f>
        <v>#N/A</v>
      </c>
      <c r="CH51" s="4" t="e">
        <f>'Aggregate Nominal'!CH51/'Aggregate PPP'!$B$3</f>
        <v>#N/A</v>
      </c>
      <c r="CI51" s="4" t="e">
        <f>'Aggregate Nominal'!CI51/'Aggregate PPP'!$B$3</f>
        <v>#N/A</v>
      </c>
      <c r="CJ51" s="4" t="e">
        <f>'Aggregate Nominal'!CJ51/'Aggregate PPP'!$B$3</f>
        <v>#N/A</v>
      </c>
      <c r="CK51" s="4" t="e">
        <f>'Aggregate Nominal'!CK51/'Aggregate PPP'!$B$3</f>
        <v>#N/A</v>
      </c>
      <c r="CL51" s="4" t="e">
        <f>'Aggregate Nominal'!CL51/'Aggregate PPP'!$B$3</f>
        <v>#N/A</v>
      </c>
      <c r="CM51" s="4" t="e">
        <f>'Aggregate Nominal'!CM51/'Aggregate PPP'!$B$3</f>
        <v>#N/A</v>
      </c>
      <c r="CN51" s="4" t="e">
        <f>'Aggregate Nominal'!CN51/'Aggregate PPP'!$B$3</f>
        <v>#N/A</v>
      </c>
      <c r="CO51" s="4" t="e">
        <f>'Aggregate Nominal'!CO51/'Aggregate PPP'!$B$3</f>
        <v>#N/A</v>
      </c>
    </row>
    <row r="52" spans="1:93" hidden="1" outlineLevel="5">
      <c r="A52" s="236" t="s">
        <v>384</v>
      </c>
      <c r="B52" s="4" t="e">
        <f>'Aggregate Nominal'!B52/'Aggregate PPP'!$B$3</f>
        <v>#N/A</v>
      </c>
      <c r="C52" s="10" t="e">
        <f>'Aggregate Nominal'!C52/'Aggregate PPP'!$B$3</f>
        <v>#N/A</v>
      </c>
      <c r="D52" s="4" t="e">
        <f>'Aggregate Nominal'!D52/'Aggregate PPP'!$B$3</f>
        <v>#N/A</v>
      </c>
      <c r="E52" s="4" t="e">
        <f>'Aggregate Nominal'!E52/'Aggregate PPP'!$B$3</f>
        <v>#N/A</v>
      </c>
      <c r="F52" s="4" t="e">
        <f>'Aggregate Nominal'!F52/'Aggregate PPP'!$B$3</f>
        <v>#N/A</v>
      </c>
      <c r="G52" s="4" t="e">
        <f>'Aggregate Nominal'!G52/'Aggregate PPP'!$B$3</f>
        <v>#N/A</v>
      </c>
      <c r="H52" s="4" t="e">
        <f>'Aggregate Nominal'!H52/'Aggregate PPP'!$B$3</f>
        <v>#N/A</v>
      </c>
      <c r="I52" s="4" t="e">
        <f>'Aggregate Nominal'!I52/'Aggregate PPP'!$B$3</f>
        <v>#N/A</v>
      </c>
      <c r="J52" s="4" t="e">
        <f>'Aggregate Nominal'!J52/'Aggregate PPP'!$B$3</f>
        <v>#N/A</v>
      </c>
      <c r="K52" s="4" t="e">
        <f>'Aggregate Nominal'!K52/'Aggregate PPP'!$B$3</f>
        <v>#N/A</v>
      </c>
      <c r="L52" s="4" t="e">
        <f>'Aggregate Nominal'!L52/'Aggregate PPP'!$B$3</f>
        <v>#N/A</v>
      </c>
      <c r="M52" s="4" t="e">
        <f>'Aggregate Nominal'!M52/'Aggregate PPP'!$B$3</f>
        <v>#N/A</v>
      </c>
      <c r="N52" s="4" t="e">
        <f>'Aggregate Nominal'!N52/'Aggregate PPP'!$B$3</f>
        <v>#N/A</v>
      </c>
      <c r="O52" s="4" t="e">
        <f>'Aggregate Nominal'!O52/'Aggregate PPP'!$B$3</f>
        <v>#N/A</v>
      </c>
      <c r="P52" s="4" t="e">
        <f>'Aggregate Nominal'!P52/'Aggregate PPP'!$B$3</f>
        <v>#N/A</v>
      </c>
      <c r="Q52" s="4" t="e">
        <f>'Aggregate Nominal'!Q52/'Aggregate PPP'!$B$3</f>
        <v>#N/A</v>
      </c>
      <c r="R52" s="4" t="e">
        <f>'Aggregate Nominal'!R52/'Aggregate PPP'!$B$3</f>
        <v>#N/A</v>
      </c>
      <c r="S52" s="4" t="e">
        <f>'Aggregate Nominal'!S52/'Aggregate PPP'!$B$3</f>
        <v>#N/A</v>
      </c>
      <c r="T52" s="4" t="e">
        <f>'Aggregate Nominal'!T52/'Aggregate PPP'!$B$3</f>
        <v>#N/A</v>
      </c>
      <c r="U52" s="4" t="e">
        <f>'Aggregate Nominal'!U52/'Aggregate PPP'!$B$3</f>
        <v>#N/A</v>
      </c>
      <c r="V52" s="4" t="e">
        <f>'Aggregate Nominal'!V52/'Aggregate PPP'!$B$3</f>
        <v>#N/A</v>
      </c>
      <c r="W52" s="4" t="e">
        <f>'Aggregate Nominal'!W52/'Aggregate PPP'!$B$3</f>
        <v>#N/A</v>
      </c>
      <c r="X52" s="4" t="e">
        <f>'Aggregate Nominal'!X52/'Aggregate PPP'!$B$3</f>
        <v>#N/A</v>
      </c>
      <c r="Y52" s="4" t="e">
        <f>'Aggregate Nominal'!Y52/'Aggregate PPP'!$B$3</f>
        <v>#N/A</v>
      </c>
      <c r="Z52" s="4" t="e">
        <f>'Aggregate Nominal'!Z52/'Aggregate PPP'!$B$3</f>
        <v>#N/A</v>
      </c>
      <c r="AA52" s="4" t="e">
        <f>'Aggregate Nominal'!AA52/'Aggregate PPP'!$B$3</f>
        <v>#N/A</v>
      </c>
      <c r="AB52" s="4" t="e">
        <f>'Aggregate Nominal'!AB52/'Aggregate PPP'!$B$3</f>
        <v>#N/A</v>
      </c>
      <c r="AC52" s="4" t="e">
        <f>'Aggregate Nominal'!AC52/'Aggregate PPP'!$B$3</f>
        <v>#N/A</v>
      </c>
      <c r="AD52" s="4" t="e">
        <f>'Aggregate Nominal'!AD52/'Aggregate PPP'!$B$3</f>
        <v>#N/A</v>
      </c>
      <c r="AE52" s="4" t="e">
        <f>'Aggregate Nominal'!AE52/'Aggregate PPP'!$B$3</f>
        <v>#N/A</v>
      </c>
      <c r="AF52" s="4" t="e">
        <f>'Aggregate Nominal'!AF52/'Aggregate PPP'!$B$3</f>
        <v>#N/A</v>
      </c>
      <c r="AG52" s="4" t="e">
        <f>'Aggregate Nominal'!AG52/'Aggregate PPP'!$B$3</f>
        <v>#N/A</v>
      </c>
      <c r="AH52" s="4" t="e">
        <f>'Aggregate Nominal'!AH52/'Aggregate PPP'!$B$3</f>
        <v>#N/A</v>
      </c>
      <c r="AI52" s="4" t="e">
        <f>'Aggregate Nominal'!AI52/'Aggregate PPP'!$B$3</f>
        <v>#N/A</v>
      </c>
      <c r="AJ52" s="4" t="e">
        <f>'Aggregate Nominal'!AJ52/'Aggregate PPP'!$B$3</f>
        <v>#N/A</v>
      </c>
      <c r="AK52" s="4" t="e">
        <f>'Aggregate Nominal'!AK52/'Aggregate PPP'!$B$3</f>
        <v>#N/A</v>
      </c>
      <c r="AL52" s="4" t="e">
        <f>'Aggregate Nominal'!AL52/'Aggregate PPP'!$B$3</f>
        <v>#N/A</v>
      </c>
      <c r="AM52" s="4" t="e">
        <f>'Aggregate Nominal'!AM52/'Aggregate PPP'!$B$3</f>
        <v>#N/A</v>
      </c>
      <c r="AN52" s="4" t="e">
        <f>'Aggregate Nominal'!AN52/'Aggregate PPP'!$B$3</f>
        <v>#N/A</v>
      </c>
      <c r="AO52" s="4" t="e">
        <f>'Aggregate Nominal'!AO52/'Aggregate PPP'!$B$3</f>
        <v>#N/A</v>
      </c>
      <c r="AP52" s="4" t="e">
        <f>'Aggregate Nominal'!AP52/'Aggregate PPP'!$B$3</f>
        <v>#N/A</v>
      </c>
      <c r="AQ52" s="4" t="e">
        <f>'Aggregate Nominal'!AQ52/'Aggregate PPP'!$B$3</f>
        <v>#N/A</v>
      </c>
      <c r="AR52" s="4" t="e">
        <f>'Aggregate Nominal'!AR52/'Aggregate PPP'!$B$3</f>
        <v>#N/A</v>
      </c>
      <c r="AS52" s="4" t="e">
        <f>'Aggregate Nominal'!AS52/'Aggregate PPP'!$B$3</f>
        <v>#N/A</v>
      </c>
      <c r="AT52" s="4" t="e">
        <f>'Aggregate Nominal'!AT52/'Aggregate PPP'!$B$3</f>
        <v>#N/A</v>
      </c>
      <c r="AU52" s="4" t="e">
        <f>'Aggregate Nominal'!AU52/'Aggregate PPP'!$B$3</f>
        <v>#N/A</v>
      </c>
      <c r="AV52" s="4" t="e">
        <f>'Aggregate Nominal'!AV52/'Aggregate PPP'!$B$3</f>
        <v>#N/A</v>
      </c>
      <c r="AW52" s="4" t="e">
        <f>'Aggregate Nominal'!AW52/'Aggregate PPP'!$B$3</f>
        <v>#N/A</v>
      </c>
      <c r="AX52" s="4" t="e">
        <f>'Aggregate Nominal'!AX52/'Aggregate PPP'!$B$3</f>
        <v>#N/A</v>
      </c>
      <c r="AY52" s="4" t="e">
        <f>'Aggregate Nominal'!AY52/'Aggregate PPP'!$B$3</f>
        <v>#N/A</v>
      </c>
      <c r="AZ52" s="4" t="e">
        <f>'Aggregate Nominal'!AZ52/'Aggregate PPP'!$B$3</f>
        <v>#N/A</v>
      </c>
      <c r="BA52" s="4" t="e">
        <f>'Aggregate Nominal'!BA52/'Aggregate PPP'!$B$3</f>
        <v>#N/A</v>
      </c>
      <c r="BB52" s="4" t="e">
        <f>'Aggregate Nominal'!BB52/'Aggregate PPP'!$B$3</f>
        <v>#N/A</v>
      </c>
      <c r="BC52" s="4" t="e">
        <f>'Aggregate Nominal'!BC52/'Aggregate PPP'!$B$3</f>
        <v>#N/A</v>
      </c>
      <c r="BD52" s="4" t="e">
        <f>'Aggregate Nominal'!BD52/'Aggregate PPP'!$B$3</f>
        <v>#N/A</v>
      </c>
      <c r="BE52" s="4" t="e">
        <f>'Aggregate Nominal'!BE52/'Aggregate PPP'!$B$3</f>
        <v>#N/A</v>
      </c>
      <c r="BF52" s="4" t="e">
        <f>'Aggregate Nominal'!BF52/'Aggregate PPP'!$B$3</f>
        <v>#N/A</v>
      </c>
      <c r="BG52" s="4" t="e">
        <f>'Aggregate Nominal'!BG52/'Aggregate PPP'!$B$3</f>
        <v>#N/A</v>
      </c>
      <c r="BH52" s="4" t="e">
        <f>'Aggregate Nominal'!BH52/'Aggregate PPP'!$B$3</f>
        <v>#N/A</v>
      </c>
      <c r="BI52" s="4" t="e">
        <f>'Aggregate Nominal'!BI52/'Aggregate PPP'!$B$3</f>
        <v>#N/A</v>
      </c>
      <c r="BJ52" s="4" t="e">
        <f>'Aggregate Nominal'!BJ52/'Aggregate PPP'!$B$3</f>
        <v>#N/A</v>
      </c>
      <c r="BK52" s="4" t="e">
        <f>'Aggregate Nominal'!BK52/'Aggregate PPP'!$B$3</f>
        <v>#N/A</v>
      </c>
      <c r="BL52" s="4" t="e">
        <f>'Aggregate Nominal'!BL52/'Aggregate PPP'!$B$3</f>
        <v>#N/A</v>
      </c>
      <c r="BM52" s="4" t="e">
        <f>'Aggregate Nominal'!BM52/'Aggregate PPP'!$B$3</f>
        <v>#N/A</v>
      </c>
      <c r="BN52" s="4" t="e">
        <f>'Aggregate Nominal'!BN52/'Aggregate PPP'!$B$3</f>
        <v>#N/A</v>
      </c>
      <c r="BO52" s="4" t="e">
        <f>'Aggregate Nominal'!BO52/'Aggregate PPP'!$B$3</f>
        <v>#N/A</v>
      </c>
      <c r="BP52" s="4" t="e">
        <f>'Aggregate Nominal'!BP52/'Aggregate PPP'!$B$3</f>
        <v>#N/A</v>
      </c>
      <c r="BQ52" s="4" t="e">
        <f>'Aggregate Nominal'!BQ52/'Aggregate PPP'!$B$3</f>
        <v>#N/A</v>
      </c>
      <c r="BR52" s="4" t="e">
        <f>'Aggregate Nominal'!BR52/'Aggregate PPP'!$B$3</f>
        <v>#N/A</v>
      </c>
      <c r="BS52" s="4" t="e">
        <f>'Aggregate Nominal'!BS52/'Aggregate PPP'!$B$3</f>
        <v>#N/A</v>
      </c>
      <c r="BT52" s="4" t="e">
        <f>'Aggregate Nominal'!BT52/'Aggregate PPP'!$B$3</f>
        <v>#N/A</v>
      </c>
      <c r="BU52" s="4" t="e">
        <f>'Aggregate Nominal'!BU52/'Aggregate PPP'!$B$3</f>
        <v>#N/A</v>
      </c>
      <c r="BV52" s="4" t="e">
        <f>'Aggregate Nominal'!BV52/'Aggregate PPP'!$B$3</f>
        <v>#N/A</v>
      </c>
      <c r="BW52" s="4" t="e">
        <f>'Aggregate Nominal'!BW52/'Aggregate PPP'!$B$3</f>
        <v>#N/A</v>
      </c>
      <c r="BX52" s="4" t="e">
        <f>'Aggregate Nominal'!BX52/'Aggregate PPP'!$B$3</f>
        <v>#N/A</v>
      </c>
      <c r="BY52" s="4" t="e">
        <f>'Aggregate Nominal'!BY52/'Aggregate PPP'!$B$3</f>
        <v>#N/A</v>
      </c>
      <c r="BZ52" s="4" t="e">
        <f>'Aggregate Nominal'!BZ52/'Aggregate PPP'!$B$3</f>
        <v>#N/A</v>
      </c>
      <c r="CA52" s="4" t="e">
        <f>'Aggregate Nominal'!CA52/'Aggregate PPP'!$B$3</f>
        <v>#N/A</v>
      </c>
      <c r="CB52" s="4" t="e">
        <f>'Aggregate Nominal'!CB52/'Aggregate PPP'!$B$3</f>
        <v>#N/A</v>
      </c>
      <c r="CC52" s="4" t="e">
        <f>'Aggregate Nominal'!CC52/'Aggregate PPP'!$B$3</f>
        <v>#N/A</v>
      </c>
      <c r="CD52" s="4" t="e">
        <f>'Aggregate Nominal'!CD52/'Aggregate PPP'!$B$3</f>
        <v>#N/A</v>
      </c>
      <c r="CE52" s="4" t="e">
        <f>'Aggregate Nominal'!CE52/'Aggregate PPP'!$B$3</f>
        <v>#N/A</v>
      </c>
      <c r="CF52" s="4" t="e">
        <f>'Aggregate Nominal'!CF52/'Aggregate PPP'!$B$3</f>
        <v>#N/A</v>
      </c>
      <c r="CG52" s="4" t="e">
        <f>'Aggregate Nominal'!CG52/'Aggregate PPP'!$B$3</f>
        <v>#N/A</v>
      </c>
      <c r="CH52" s="4" t="e">
        <f>'Aggregate Nominal'!CH52/'Aggregate PPP'!$B$3</f>
        <v>#N/A</v>
      </c>
      <c r="CI52" s="4" t="e">
        <f>'Aggregate Nominal'!CI52/'Aggregate PPP'!$B$3</f>
        <v>#N/A</v>
      </c>
      <c r="CJ52" s="4" t="e">
        <f>'Aggregate Nominal'!CJ52/'Aggregate PPP'!$B$3</f>
        <v>#N/A</v>
      </c>
      <c r="CK52" s="4" t="e">
        <f>'Aggregate Nominal'!CK52/'Aggregate PPP'!$B$3</f>
        <v>#N/A</v>
      </c>
      <c r="CL52" s="4" t="e">
        <f>'Aggregate Nominal'!CL52/'Aggregate PPP'!$B$3</f>
        <v>#N/A</v>
      </c>
      <c r="CM52" s="4" t="e">
        <f>'Aggregate Nominal'!CM52/'Aggregate PPP'!$B$3</f>
        <v>#N/A</v>
      </c>
      <c r="CN52" s="4" t="e">
        <f>'Aggregate Nominal'!CN52/'Aggregate PPP'!$B$3</f>
        <v>#N/A</v>
      </c>
      <c r="CO52" s="4" t="e">
        <f>'Aggregate Nominal'!CO52/'Aggregate PPP'!$B$3</f>
        <v>#N/A</v>
      </c>
    </row>
    <row r="53" spans="1:93" hidden="1" outlineLevel="5">
      <c r="A53" s="236" t="s">
        <v>385</v>
      </c>
      <c r="B53" s="4" t="e">
        <f>'Aggregate Nominal'!B53/'Aggregate PPP'!$B$3</f>
        <v>#N/A</v>
      </c>
      <c r="C53" s="10" t="e">
        <f>'Aggregate Nominal'!C53/'Aggregate PPP'!$B$3</f>
        <v>#N/A</v>
      </c>
      <c r="D53" s="4" t="e">
        <f>'Aggregate Nominal'!D53/'Aggregate PPP'!$B$3</f>
        <v>#N/A</v>
      </c>
      <c r="E53" s="4" t="e">
        <f>'Aggregate Nominal'!E53/'Aggregate PPP'!$B$3</f>
        <v>#N/A</v>
      </c>
      <c r="F53" s="4" t="e">
        <f>'Aggregate Nominal'!F53/'Aggregate PPP'!$B$3</f>
        <v>#N/A</v>
      </c>
      <c r="G53" s="4" t="e">
        <f>'Aggregate Nominal'!G53/'Aggregate PPP'!$B$3</f>
        <v>#N/A</v>
      </c>
      <c r="H53" s="4" t="e">
        <f>'Aggregate Nominal'!H53/'Aggregate PPP'!$B$3</f>
        <v>#N/A</v>
      </c>
      <c r="I53" s="4" t="e">
        <f>'Aggregate Nominal'!I53/'Aggregate PPP'!$B$3</f>
        <v>#N/A</v>
      </c>
      <c r="J53" s="4" t="e">
        <f>'Aggregate Nominal'!J53/'Aggregate PPP'!$B$3</f>
        <v>#N/A</v>
      </c>
      <c r="K53" s="4" t="e">
        <f>'Aggregate Nominal'!K53/'Aggregate PPP'!$B$3</f>
        <v>#N/A</v>
      </c>
      <c r="L53" s="4" t="e">
        <f>'Aggregate Nominal'!L53/'Aggregate PPP'!$B$3</f>
        <v>#N/A</v>
      </c>
      <c r="M53" s="4" t="e">
        <f>'Aggregate Nominal'!M53/'Aggregate PPP'!$B$3</f>
        <v>#N/A</v>
      </c>
      <c r="N53" s="4" t="e">
        <f>'Aggregate Nominal'!N53/'Aggregate PPP'!$B$3</f>
        <v>#N/A</v>
      </c>
      <c r="O53" s="4" t="e">
        <f>'Aggregate Nominal'!O53/'Aggregate PPP'!$B$3</f>
        <v>#N/A</v>
      </c>
      <c r="P53" s="4" t="e">
        <f>'Aggregate Nominal'!P53/'Aggregate PPP'!$B$3</f>
        <v>#N/A</v>
      </c>
      <c r="Q53" s="4" t="e">
        <f>'Aggregate Nominal'!Q53/'Aggregate PPP'!$B$3</f>
        <v>#N/A</v>
      </c>
      <c r="R53" s="4" t="e">
        <f>'Aggregate Nominal'!R53/'Aggregate PPP'!$B$3</f>
        <v>#N/A</v>
      </c>
      <c r="S53" s="4" t="e">
        <f>'Aggregate Nominal'!S53/'Aggregate PPP'!$B$3</f>
        <v>#N/A</v>
      </c>
      <c r="T53" s="4" t="e">
        <f>'Aggregate Nominal'!T53/'Aggregate PPP'!$B$3</f>
        <v>#N/A</v>
      </c>
      <c r="U53" s="4" t="e">
        <f>'Aggregate Nominal'!U53/'Aggregate PPP'!$B$3</f>
        <v>#N/A</v>
      </c>
      <c r="V53" s="4" t="e">
        <f>'Aggregate Nominal'!V53/'Aggregate PPP'!$B$3</f>
        <v>#N/A</v>
      </c>
      <c r="W53" s="4" t="e">
        <f>'Aggregate Nominal'!W53/'Aggregate PPP'!$B$3</f>
        <v>#N/A</v>
      </c>
      <c r="X53" s="4" t="e">
        <f>'Aggregate Nominal'!X53/'Aggregate PPP'!$B$3</f>
        <v>#N/A</v>
      </c>
      <c r="Y53" s="4" t="e">
        <f>'Aggregate Nominal'!Y53/'Aggregate PPP'!$B$3</f>
        <v>#N/A</v>
      </c>
      <c r="Z53" s="4" t="e">
        <f>'Aggregate Nominal'!Z53/'Aggregate PPP'!$B$3</f>
        <v>#N/A</v>
      </c>
      <c r="AA53" s="4" t="e">
        <f>'Aggregate Nominal'!AA53/'Aggregate PPP'!$B$3</f>
        <v>#N/A</v>
      </c>
      <c r="AB53" s="4" t="e">
        <f>'Aggregate Nominal'!AB53/'Aggregate PPP'!$B$3</f>
        <v>#N/A</v>
      </c>
      <c r="AC53" s="4" t="e">
        <f>'Aggregate Nominal'!AC53/'Aggregate PPP'!$B$3</f>
        <v>#N/A</v>
      </c>
      <c r="AD53" s="4" t="e">
        <f>'Aggregate Nominal'!AD53/'Aggregate PPP'!$B$3</f>
        <v>#N/A</v>
      </c>
      <c r="AE53" s="4" t="e">
        <f>'Aggregate Nominal'!AE53/'Aggregate PPP'!$B$3</f>
        <v>#N/A</v>
      </c>
      <c r="AF53" s="4" t="e">
        <f>'Aggregate Nominal'!AF53/'Aggregate PPP'!$B$3</f>
        <v>#N/A</v>
      </c>
      <c r="AG53" s="4" t="e">
        <f>'Aggregate Nominal'!AG53/'Aggregate PPP'!$B$3</f>
        <v>#N/A</v>
      </c>
      <c r="AH53" s="4" t="e">
        <f>'Aggregate Nominal'!AH53/'Aggregate PPP'!$B$3</f>
        <v>#N/A</v>
      </c>
      <c r="AI53" s="4" t="e">
        <f>'Aggregate Nominal'!AI53/'Aggregate PPP'!$B$3</f>
        <v>#N/A</v>
      </c>
      <c r="AJ53" s="4" t="e">
        <f>'Aggregate Nominal'!AJ53/'Aggregate PPP'!$B$3</f>
        <v>#N/A</v>
      </c>
      <c r="AK53" s="4" t="e">
        <f>'Aggregate Nominal'!AK53/'Aggregate PPP'!$B$3</f>
        <v>#N/A</v>
      </c>
      <c r="AL53" s="4" t="e">
        <f>'Aggregate Nominal'!AL53/'Aggregate PPP'!$B$3</f>
        <v>#N/A</v>
      </c>
      <c r="AM53" s="4" t="e">
        <f>'Aggregate Nominal'!AM53/'Aggregate PPP'!$B$3</f>
        <v>#N/A</v>
      </c>
      <c r="AN53" s="4" t="e">
        <f>'Aggregate Nominal'!AN53/'Aggregate PPP'!$B$3</f>
        <v>#N/A</v>
      </c>
      <c r="AO53" s="4" t="e">
        <f>'Aggregate Nominal'!AO53/'Aggregate PPP'!$B$3</f>
        <v>#N/A</v>
      </c>
      <c r="AP53" s="4" t="e">
        <f>'Aggregate Nominal'!AP53/'Aggregate PPP'!$B$3</f>
        <v>#N/A</v>
      </c>
      <c r="AQ53" s="4" t="e">
        <f>'Aggregate Nominal'!AQ53/'Aggregate PPP'!$B$3</f>
        <v>#N/A</v>
      </c>
      <c r="AR53" s="4" t="e">
        <f>'Aggregate Nominal'!AR53/'Aggregate PPP'!$B$3</f>
        <v>#N/A</v>
      </c>
      <c r="AS53" s="4" t="e">
        <f>'Aggregate Nominal'!AS53/'Aggregate PPP'!$B$3</f>
        <v>#N/A</v>
      </c>
      <c r="AT53" s="4" t="e">
        <f>'Aggregate Nominal'!AT53/'Aggregate PPP'!$B$3</f>
        <v>#N/A</v>
      </c>
      <c r="AU53" s="4" t="e">
        <f>'Aggregate Nominal'!AU53/'Aggregate PPP'!$B$3</f>
        <v>#N/A</v>
      </c>
      <c r="AV53" s="4" t="e">
        <f>'Aggregate Nominal'!AV53/'Aggregate PPP'!$B$3</f>
        <v>#N/A</v>
      </c>
      <c r="AW53" s="4" t="e">
        <f>'Aggregate Nominal'!AW53/'Aggregate PPP'!$B$3</f>
        <v>#N/A</v>
      </c>
      <c r="AX53" s="4" t="e">
        <f>'Aggregate Nominal'!AX53/'Aggregate PPP'!$B$3</f>
        <v>#N/A</v>
      </c>
      <c r="AY53" s="4" t="e">
        <f>'Aggregate Nominal'!AY53/'Aggregate PPP'!$B$3</f>
        <v>#N/A</v>
      </c>
      <c r="AZ53" s="4" t="e">
        <f>'Aggregate Nominal'!AZ53/'Aggregate PPP'!$B$3</f>
        <v>#N/A</v>
      </c>
      <c r="BA53" s="4" t="e">
        <f>'Aggregate Nominal'!BA53/'Aggregate PPP'!$B$3</f>
        <v>#N/A</v>
      </c>
      <c r="BB53" s="4" t="e">
        <f>'Aggregate Nominal'!BB53/'Aggregate PPP'!$B$3</f>
        <v>#N/A</v>
      </c>
      <c r="BC53" s="4" t="e">
        <f>'Aggregate Nominal'!BC53/'Aggregate PPP'!$B$3</f>
        <v>#N/A</v>
      </c>
      <c r="BD53" s="4" t="e">
        <f>'Aggregate Nominal'!BD53/'Aggregate PPP'!$B$3</f>
        <v>#N/A</v>
      </c>
      <c r="BE53" s="4" t="e">
        <f>'Aggregate Nominal'!BE53/'Aggregate PPP'!$B$3</f>
        <v>#N/A</v>
      </c>
      <c r="BF53" s="4" t="e">
        <f>'Aggregate Nominal'!BF53/'Aggregate PPP'!$B$3</f>
        <v>#N/A</v>
      </c>
      <c r="BG53" s="4" t="e">
        <f>'Aggregate Nominal'!BG53/'Aggregate PPP'!$B$3</f>
        <v>#N/A</v>
      </c>
      <c r="BH53" s="4" t="e">
        <f>'Aggregate Nominal'!BH53/'Aggregate PPP'!$B$3</f>
        <v>#N/A</v>
      </c>
      <c r="BI53" s="4" t="e">
        <f>'Aggregate Nominal'!BI53/'Aggregate PPP'!$B$3</f>
        <v>#N/A</v>
      </c>
      <c r="BJ53" s="4" t="e">
        <f>'Aggregate Nominal'!BJ53/'Aggregate PPP'!$B$3</f>
        <v>#N/A</v>
      </c>
      <c r="BK53" s="4" t="e">
        <f>'Aggregate Nominal'!BK53/'Aggregate PPP'!$B$3</f>
        <v>#N/A</v>
      </c>
      <c r="BL53" s="4" t="e">
        <f>'Aggregate Nominal'!BL53/'Aggregate PPP'!$B$3</f>
        <v>#N/A</v>
      </c>
      <c r="BM53" s="4" t="e">
        <f>'Aggregate Nominal'!BM53/'Aggregate PPP'!$B$3</f>
        <v>#N/A</v>
      </c>
      <c r="BN53" s="4" t="e">
        <f>'Aggregate Nominal'!BN53/'Aggregate PPP'!$B$3</f>
        <v>#N/A</v>
      </c>
      <c r="BO53" s="4" t="e">
        <f>'Aggregate Nominal'!BO53/'Aggregate PPP'!$B$3</f>
        <v>#N/A</v>
      </c>
      <c r="BP53" s="4" t="e">
        <f>'Aggregate Nominal'!BP53/'Aggregate PPP'!$B$3</f>
        <v>#N/A</v>
      </c>
      <c r="BQ53" s="4" t="e">
        <f>'Aggregate Nominal'!BQ53/'Aggregate PPP'!$B$3</f>
        <v>#N/A</v>
      </c>
      <c r="BR53" s="4" t="e">
        <f>'Aggregate Nominal'!BR53/'Aggregate PPP'!$B$3</f>
        <v>#N/A</v>
      </c>
      <c r="BS53" s="4" t="e">
        <f>'Aggregate Nominal'!BS53/'Aggregate PPP'!$B$3</f>
        <v>#N/A</v>
      </c>
      <c r="BT53" s="4" t="e">
        <f>'Aggregate Nominal'!BT53/'Aggregate PPP'!$B$3</f>
        <v>#N/A</v>
      </c>
      <c r="BU53" s="4" t="e">
        <f>'Aggregate Nominal'!BU53/'Aggregate PPP'!$B$3</f>
        <v>#N/A</v>
      </c>
      <c r="BV53" s="4" t="e">
        <f>'Aggregate Nominal'!BV53/'Aggregate PPP'!$B$3</f>
        <v>#N/A</v>
      </c>
      <c r="BW53" s="4" t="e">
        <f>'Aggregate Nominal'!BW53/'Aggregate PPP'!$B$3</f>
        <v>#N/A</v>
      </c>
      <c r="BX53" s="4" t="e">
        <f>'Aggregate Nominal'!BX53/'Aggregate PPP'!$B$3</f>
        <v>#N/A</v>
      </c>
      <c r="BY53" s="4" t="e">
        <f>'Aggregate Nominal'!BY53/'Aggregate PPP'!$B$3</f>
        <v>#N/A</v>
      </c>
      <c r="BZ53" s="4" t="e">
        <f>'Aggregate Nominal'!BZ53/'Aggregate PPP'!$B$3</f>
        <v>#N/A</v>
      </c>
      <c r="CA53" s="4" t="e">
        <f>'Aggregate Nominal'!CA53/'Aggregate PPP'!$B$3</f>
        <v>#N/A</v>
      </c>
      <c r="CB53" s="4" t="e">
        <f>'Aggregate Nominal'!CB53/'Aggregate PPP'!$B$3</f>
        <v>#N/A</v>
      </c>
      <c r="CC53" s="4" t="e">
        <f>'Aggregate Nominal'!CC53/'Aggregate PPP'!$B$3</f>
        <v>#N/A</v>
      </c>
      <c r="CD53" s="4" t="e">
        <f>'Aggregate Nominal'!CD53/'Aggregate PPP'!$B$3</f>
        <v>#N/A</v>
      </c>
      <c r="CE53" s="4" t="e">
        <f>'Aggregate Nominal'!CE53/'Aggregate PPP'!$B$3</f>
        <v>#N/A</v>
      </c>
      <c r="CF53" s="4" t="e">
        <f>'Aggregate Nominal'!CF53/'Aggregate PPP'!$B$3</f>
        <v>#N/A</v>
      </c>
      <c r="CG53" s="4" t="e">
        <f>'Aggregate Nominal'!CG53/'Aggregate PPP'!$B$3</f>
        <v>#N/A</v>
      </c>
      <c r="CH53" s="4" t="e">
        <f>'Aggregate Nominal'!CH53/'Aggregate PPP'!$B$3</f>
        <v>#N/A</v>
      </c>
      <c r="CI53" s="4" t="e">
        <f>'Aggregate Nominal'!CI53/'Aggregate PPP'!$B$3</f>
        <v>#N/A</v>
      </c>
      <c r="CJ53" s="4" t="e">
        <f>'Aggregate Nominal'!CJ53/'Aggregate PPP'!$B$3</f>
        <v>#N/A</v>
      </c>
      <c r="CK53" s="4" t="e">
        <f>'Aggregate Nominal'!CK53/'Aggregate PPP'!$B$3</f>
        <v>#N/A</v>
      </c>
      <c r="CL53" s="4" t="e">
        <f>'Aggregate Nominal'!CL53/'Aggregate PPP'!$B$3</f>
        <v>#N/A</v>
      </c>
      <c r="CM53" s="4" t="e">
        <f>'Aggregate Nominal'!CM53/'Aggregate PPP'!$B$3</f>
        <v>#N/A</v>
      </c>
      <c r="CN53" s="4" t="e">
        <f>'Aggregate Nominal'!CN53/'Aggregate PPP'!$B$3</f>
        <v>#N/A</v>
      </c>
      <c r="CO53" s="4" t="e">
        <f>'Aggregate Nominal'!CO53/'Aggregate PPP'!$B$3</f>
        <v>#N/A</v>
      </c>
    </row>
    <row r="54" spans="1:93" hidden="1" outlineLevel="5">
      <c r="A54" s="235" t="s">
        <v>386</v>
      </c>
      <c r="B54" s="4" t="e">
        <f>'Aggregate Nominal'!B54/'Aggregate PPP'!$B$3</f>
        <v>#N/A</v>
      </c>
      <c r="C54" s="10" t="e">
        <f>'Aggregate Nominal'!C54/'Aggregate PPP'!$B$3</f>
        <v>#N/A</v>
      </c>
      <c r="D54" s="4" t="e">
        <f>'Aggregate Nominal'!D54/'Aggregate PPP'!$B$3</f>
        <v>#N/A</v>
      </c>
      <c r="E54" s="4" t="e">
        <f>'Aggregate Nominal'!E54/'Aggregate PPP'!$B$3</f>
        <v>#N/A</v>
      </c>
      <c r="F54" s="4" t="e">
        <f>'Aggregate Nominal'!F54/'Aggregate PPP'!$B$3</f>
        <v>#N/A</v>
      </c>
      <c r="G54" s="4" t="e">
        <f>'Aggregate Nominal'!G54/'Aggregate PPP'!$B$3</f>
        <v>#N/A</v>
      </c>
      <c r="H54" s="4" t="e">
        <f>'Aggregate Nominal'!H54/'Aggregate PPP'!$B$3</f>
        <v>#N/A</v>
      </c>
      <c r="I54" s="4" t="e">
        <f>'Aggregate Nominal'!I54/'Aggregate PPP'!$B$3</f>
        <v>#N/A</v>
      </c>
      <c r="J54" s="4" t="e">
        <f>'Aggregate Nominal'!J54/'Aggregate PPP'!$B$3</f>
        <v>#N/A</v>
      </c>
      <c r="K54" s="4" t="e">
        <f>'Aggregate Nominal'!K54/'Aggregate PPP'!$B$3</f>
        <v>#N/A</v>
      </c>
      <c r="L54" s="4" t="e">
        <f>'Aggregate Nominal'!L54/'Aggregate PPP'!$B$3</f>
        <v>#N/A</v>
      </c>
      <c r="M54" s="4" t="e">
        <f>'Aggregate Nominal'!M54/'Aggregate PPP'!$B$3</f>
        <v>#N/A</v>
      </c>
      <c r="N54" s="4" t="e">
        <f>'Aggregate Nominal'!N54/'Aggregate PPP'!$B$3</f>
        <v>#N/A</v>
      </c>
      <c r="O54" s="4" t="e">
        <f>'Aggregate Nominal'!O54/'Aggregate PPP'!$B$3</f>
        <v>#N/A</v>
      </c>
      <c r="P54" s="4" t="e">
        <f>'Aggregate Nominal'!P54/'Aggregate PPP'!$B$3</f>
        <v>#N/A</v>
      </c>
      <c r="Q54" s="4" t="e">
        <f>'Aggregate Nominal'!Q54/'Aggregate PPP'!$B$3</f>
        <v>#N/A</v>
      </c>
      <c r="R54" s="4" t="e">
        <f>'Aggregate Nominal'!R54/'Aggregate PPP'!$B$3</f>
        <v>#N/A</v>
      </c>
      <c r="S54" s="4" t="e">
        <f>'Aggregate Nominal'!S54/'Aggregate PPP'!$B$3</f>
        <v>#N/A</v>
      </c>
      <c r="T54" s="4" t="e">
        <f>'Aggregate Nominal'!T54/'Aggregate PPP'!$B$3</f>
        <v>#N/A</v>
      </c>
      <c r="U54" s="4" t="e">
        <f>'Aggregate Nominal'!U54/'Aggregate PPP'!$B$3</f>
        <v>#N/A</v>
      </c>
      <c r="V54" s="4" t="e">
        <f>'Aggregate Nominal'!V54/'Aggregate PPP'!$B$3</f>
        <v>#N/A</v>
      </c>
      <c r="W54" s="4" t="e">
        <f>'Aggregate Nominal'!W54/'Aggregate PPP'!$B$3</f>
        <v>#N/A</v>
      </c>
      <c r="X54" s="4" t="e">
        <f>'Aggregate Nominal'!X54/'Aggregate PPP'!$B$3</f>
        <v>#N/A</v>
      </c>
      <c r="Y54" s="4" t="e">
        <f>'Aggregate Nominal'!Y54/'Aggregate PPP'!$B$3</f>
        <v>#N/A</v>
      </c>
      <c r="Z54" s="4" t="e">
        <f>'Aggregate Nominal'!Z54/'Aggregate PPP'!$B$3</f>
        <v>#N/A</v>
      </c>
      <c r="AA54" s="4" t="e">
        <f>'Aggregate Nominal'!AA54/'Aggregate PPP'!$B$3</f>
        <v>#N/A</v>
      </c>
      <c r="AB54" s="4" t="e">
        <f>'Aggregate Nominal'!AB54/'Aggregate PPP'!$B$3</f>
        <v>#N/A</v>
      </c>
      <c r="AC54" s="4" t="e">
        <f>'Aggregate Nominal'!AC54/'Aggregate PPP'!$B$3</f>
        <v>#N/A</v>
      </c>
      <c r="AD54" s="4" t="e">
        <f>'Aggregate Nominal'!AD54/'Aggregate PPP'!$B$3</f>
        <v>#N/A</v>
      </c>
      <c r="AE54" s="4" t="e">
        <f>'Aggregate Nominal'!AE54/'Aggregate PPP'!$B$3</f>
        <v>#N/A</v>
      </c>
      <c r="AF54" s="4" t="e">
        <f>'Aggregate Nominal'!AF54/'Aggregate PPP'!$B$3</f>
        <v>#N/A</v>
      </c>
      <c r="AG54" s="4" t="e">
        <f>'Aggregate Nominal'!AG54/'Aggregate PPP'!$B$3</f>
        <v>#N/A</v>
      </c>
      <c r="AH54" s="4" t="e">
        <f>'Aggregate Nominal'!AH54/'Aggregate PPP'!$B$3</f>
        <v>#N/A</v>
      </c>
      <c r="AI54" s="4" t="e">
        <f>'Aggregate Nominal'!AI54/'Aggregate PPP'!$B$3</f>
        <v>#N/A</v>
      </c>
      <c r="AJ54" s="4" t="e">
        <f>'Aggregate Nominal'!AJ54/'Aggregate PPP'!$B$3</f>
        <v>#N/A</v>
      </c>
      <c r="AK54" s="4" t="e">
        <f>'Aggregate Nominal'!AK54/'Aggregate PPP'!$B$3</f>
        <v>#N/A</v>
      </c>
      <c r="AL54" s="4" t="e">
        <f>'Aggregate Nominal'!AL54/'Aggregate PPP'!$B$3</f>
        <v>#N/A</v>
      </c>
      <c r="AM54" s="4" t="e">
        <f>'Aggregate Nominal'!AM54/'Aggregate PPP'!$B$3</f>
        <v>#N/A</v>
      </c>
      <c r="AN54" s="4" t="e">
        <f>'Aggregate Nominal'!AN54/'Aggregate PPP'!$B$3</f>
        <v>#N/A</v>
      </c>
      <c r="AO54" s="4" t="e">
        <f>'Aggregate Nominal'!AO54/'Aggregate PPP'!$B$3</f>
        <v>#N/A</v>
      </c>
      <c r="AP54" s="4" t="e">
        <f>'Aggregate Nominal'!AP54/'Aggregate PPP'!$B$3</f>
        <v>#N/A</v>
      </c>
      <c r="AQ54" s="4" t="e">
        <f>'Aggregate Nominal'!AQ54/'Aggregate PPP'!$B$3</f>
        <v>#N/A</v>
      </c>
      <c r="AR54" s="4" t="e">
        <f>'Aggregate Nominal'!AR54/'Aggregate PPP'!$B$3</f>
        <v>#N/A</v>
      </c>
      <c r="AS54" s="4" t="e">
        <f>'Aggregate Nominal'!AS54/'Aggregate PPP'!$B$3</f>
        <v>#N/A</v>
      </c>
      <c r="AT54" s="4" t="e">
        <f>'Aggregate Nominal'!AT54/'Aggregate PPP'!$B$3</f>
        <v>#N/A</v>
      </c>
      <c r="AU54" s="4" t="e">
        <f>'Aggregate Nominal'!AU54/'Aggregate PPP'!$B$3</f>
        <v>#N/A</v>
      </c>
      <c r="AV54" s="4" t="e">
        <f>'Aggregate Nominal'!AV54/'Aggregate PPP'!$B$3</f>
        <v>#N/A</v>
      </c>
      <c r="AW54" s="4" t="e">
        <f>'Aggregate Nominal'!AW54/'Aggregate PPP'!$B$3</f>
        <v>#N/A</v>
      </c>
      <c r="AX54" s="4" t="e">
        <f>'Aggregate Nominal'!AX54/'Aggregate PPP'!$B$3</f>
        <v>#N/A</v>
      </c>
      <c r="AY54" s="4" t="e">
        <f>'Aggregate Nominal'!AY54/'Aggregate PPP'!$B$3</f>
        <v>#N/A</v>
      </c>
      <c r="AZ54" s="4" t="e">
        <f>'Aggregate Nominal'!AZ54/'Aggregate PPP'!$B$3</f>
        <v>#N/A</v>
      </c>
      <c r="BA54" s="4" t="e">
        <f>'Aggregate Nominal'!BA54/'Aggregate PPP'!$B$3</f>
        <v>#N/A</v>
      </c>
      <c r="BB54" s="4" t="e">
        <f>'Aggregate Nominal'!BB54/'Aggregate PPP'!$B$3</f>
        <v>#N/A</v>
      </c>
      <c r="BC54" s="4" t="e">
        <f>'Aggregate Nominal'!BC54/'Aggregate PPP'!$B$3</f>
        <v>#N/A</v>
      </c>
      <c r="BD54" s="4" t="e">
        <f>'Aggregate Nominal'!BD54/'Aggregate PPP'!$B$3</f>
        <v>#N/A</v>
      </c>
      <c r="BE54" s="4" t="e">
        <f>'Aggregate Nominal'!BE54/'Aggregate PPP'!$B$3</f>
        <v>#N/A</v>
      </c>
      <c r="BF54" s="4" t="e">
        <f>'Aggregate Nominal'!BF54/'Aggregate PPP'!$B$3</f>
        <v>#N/A</v>
      </c>
      <c r="BG54" s="4" t="e">
        <f>'Aggregate Nominal'!BG54/'Aggregate PPP'!$B$3</f>
        <v>#N/A</v>
      </c>
      <c r="BH54" s="4" t="e">
        <f>'Aggregate Nominal'!BH54/'Aggregate PPP'!$B$3</f>
        <v>#N/A</v>
      </c>
      <c r="BI54" s="4" t="e">
        <f>'Aggregate Nominal'!BI54/'Aggregate PPP'!$B$3</f>
        <v>#N/A</v>
      </c>
      <c r="BJ54" s="4" t="e">
        <f>'Aggregate Nominal'!BJ54/'Aggregate PPP'!$B$3</f>
        <v>#N/A</v>
      </c>
      <c r="BK54" s="4" t="e">
        <f>'Aggregate Nominal'!BK54/'Aggregate PPP'!$B$3</f>
        <v>#N/A</v>
      </c>
      <c r="BL54" s="4" t="e">
        <f>'Aggregate Nominal'!BL54/'Aggregate PPP'!$B$3</f>
        <v>#N/A</v>
      </c>
      <c r="BM54" s="4" t="e">
        <f>'Aggregate Nominal'!BM54/'Aggregate PPP'!$B$3</f>
        <v>#N/A</v>
      </c>
      <c r="BN54" s="4" t="e">
        <f>'Aggregate Nominal'!BN54/'Aggregate PPP'!$B$3</f>
        <v>#N/A</v>
      </c>
      <c r="BO54" s="4" t="e">
        <f>'Aggregate Nominal'!BO54/'Aggregate PPP'!$B$3</f>
        <v>#N/A</v>
      </c>
      <c r="BP54" s="4" t="e">
        <f>'Aggregate Nominal'!BP54/'Aggregate PPP'!$B$3</f>
        <v>#N/A</v>
      </c>
      <c r="BQ54" s="4" t="e">
        <f>'Aggregate Nominal'!BQ54/'Aggregate PPP'!$B$3</f>
        <v>#N/A</v>
      </c>
      <c r="BR54" s="4" t="e">
        <f>'Aggregate Nominal'!BR54/'Aggregate PPP'!$B$3</f>
        <v>#N/A</v>
      </c>
      <c r="BS54" s="4" t="e">
        <f>'Aggregate Nominal'!BS54/'Aggregate PPP'!$B$3</f>
        <v>#N/A</v>
      </c>
      <c r="BT54" s="4" t="e">
        <f>'Aggregate Nominal'!BT54/'Aggregate PPP'!$B$3</f>
        <v>#N/A</v>
      </c>
      <c r="BU54" s="4" t="e">
        <f>'Aggregate Nominal'!BU54/'Aggregate PPP'!$B$3</f>
        <v>#N/A</v>
      </c>
      <c r="BV54" s="4" t="e">
        <f>'Aggregate Nominal'!BV54/'Aggregate PPP'!$B$3</f>
        <v>#N/A</v>
      </c>
      <c r="BW54" s="4" t="e">
        <f>'Aggregate Nominal'!BW54/'Aggregate PPP'!$B$3</f>
        <v>#N/A</v>
      </c>
      <c r="BX54" s="4" t="e">
        <f>'Aggregate Nominal'!BX54/'Aggregate PPP'!$B$3</f>
        <v>#N/A</v>
      </c>
      <c r="BY54" s="4" t="e">
        <f>'Aggregate Nominal'!BY54/'Aggregate PPP'!$B$3</f>
        <v>#N/A</v>
      </c>
      <c r="BZ54" s="4" t="e">
        <f>'Aggregate Nominal'!BZ54/'Aggregate PPP'!$B$3</f>
        <v>#N/A</v>
      </c>
      <c r="CA54" s="4" t="e">
        <f>'Aggregate Nominal'!CA54/'Aggregate PPP'!$B$3</f>
        <v>#N/A</v>
      </c>
      <c r="CB54" s="4" t="e">
        <f>'Aggregate Nominal'!CB54/'Aggregate PPP'!$B$3</f>
        <v>#N/A</v>
      </c>
      <c r="CC54" s="4" t="e">
        <f>'Aggregate Nominal'!CC54/'Aggregate PPP'!$B$3</f>
        <v>#N/A</v>
      </c>
      <c r="CD54" s="4" t="e">
        <f>'Aggregate Nominal'!CD54/'Aggregate PPP'!$B$3</f>
        <v>#N/A</v>
      </c>
      <c r="CE54" s="4" t="e">
        <f>'Aggregate Nominal'!CE54/'Aggregate PPP'!$B$3</f>
        <v>#N/A</v>
      </c>
      <c r="CF54" s="4" t="e">
        <f>'Aggregate Nominal'!CF54/'Aggregate PPP'!$B$3</f>
        <v>#N/A</v>
      </c>
      <c r="CG54" s="4" t="e">
        <f>'Aggregate Nominal'!CG54/'Aggregate PPP'!$B$3</f>
        <v>#N/A</v>
      </c>
      <c r="CH54" s="4" t="e">
        <f>'Aggregate Nominal'!CH54/'Aggregate PPP'!$B$3</f>
        <v>#N/A</v>
      </c>
      <c r="CI54" s="4" t="e">
        <f>'Aggregate Nominal'!CI54/'Aggregate PPP'!$B$3</f>
        <v>#N/A</v>
      </c>
      <c r="CJ54" s="4" t="e">
        <f>'Aggregate Nominal'!CJ54/'Aggregate PPP'!$B$3</f>
        <v>#N/A</v>
      </c>
      <c r="CK54" s="4" t="e">
        <f>'Aggregate Nominal'!CK54/'Aggregate PPP'!$B$3</f>
        <v>#N/A</v>
      </c>
      <c r="CL54" s="4" t="e">
        <f>'Aggregate Nominal'!CL54/'Aggregate PPP'!$B$3</f>
        <v>#N/A</v>
      </c>
      <c r="CM54" s="4" t="e">
        <f>'Aggregate Nominal'!CM54/'Aggregate PPP'!$B$3</f>
        <v>#N/A</v>
      </c>
      <c r="CN54" s="4" t="e">
        <f>'Aggregate Nominal'!CN54/'Aggregate PPP'!$B$3</f>
        <v>#N/A</v>
      </c>
      <c r="CO54" s="4" t="e">
        <f>'Aggregate Nominal'!CO54/'Aggregate PPP'!$B$3</f>
        <v>#N/A</v>
      </c>
    </row>
    <row r="55" spans="1:93" hidden="1" outlineLevel="5">
      <c r="A55" s="236" t="s">
        <v>387</v>
      </c>
      <c r="B55" s="4" t="e">
        <f>'Aggregate Nominal'!B55/'Aggregate PPP'!$B$3</f>
        <v>#N/A</v>
      </c>
      <c r="C55" s="10" t="e">
        <f>'Aggregate Nominal'!C55/'Aggregate PPP'!$B$3</f>
        <v>#N/A</v>
      </c>
      <c r="D55" s="4" t="e">
        <f>'Aggregate Nominal'!D55/'Aggregate PPP'!$B$3</f>
        <v>#N/A</v>
      </c>
      <c r="E55" s="4" t="e">
        <f>'Aggregate Nominal'!E55/'Aggregate PPP'!$B$3</f>
        <v>#N/A</v>
      </c>
      <c r="F55" s="4" t="e">
        <f>'Aggregate Nominal'!F55/'Aggregate PPP'!$B$3</f>
        <v>#N/A</v>
      </c>
      <c r="G55" s="4" t="e">
        <f>'Aggregate Nominal'!G55/'Aggregate PPP'!$B$3</f>
        <v>#N/A</v>
      </c>
      <c r="H55" s="4" t="e">
        <f>'Aggregate Nominal'!H55/'Aggregate PPP'!$B$3</f>
        <v>#N/A</v>
      </c>
      <c r="I55" s="4" t="e">
        <f>'Aggregate Nominal'!I55/'Aggregate PPP'!$B$3</f>
        <v>#N/A</v>
      </c>
      <c r="J55" s="4" t="e">
        <f>'Aggregate Nominal'!J55/'Aggregate PPP'!$B$3</f>
        <v>#N/A</v>
      </c>
      <c r="K55" s="4" t="e">
        <f>'Aggregate Nominal'!K55/'Aggregate PPP'!$B$3</f>
        <v>#N/A</v>
      </c>
      <c r="L55" s="4" t="e">
        <f>'Aggregate Nominal'!L55/'Aggregate PPP'!$B$3</f>
        <v>#N/A</v>
      </c>
      <c r="M55" s="4" t="e">
        <f>'Aggregate Nominal'!M55/'Aggregate PPP'!$B$3</f>
        <v>#N/A</v>
      </c>
      <c r="N55" s="4" t="e">
        <f>'Aggregate Nominal'!N55/'Aggregate PPP'!$B$3</f>
        <v>#N/A</v>
      </c>
      <c r="O55" s="4" t="e">
        <f>'Aggregate Nominal'!O55/'Aggregate PPP'!$B$3</f>
        <v>#N/A</v>
      </c>
      <c r="P55" s="4" t="e">
        <f>'Aggregate Nominal'!P55/'Aggregate PPP'!$B$3</f>
        <v>#N/A</v>
      </c>
      <c r="Q55" s="4" t="e">
        <f>'Aggregate Nominal'!Q55/'Aggregate PPP'!$B$3</f>
        <v>#N/A</v>
      </c>
      <c r="R55" s="4" t="e">
        <f>'Aggregate Nominal'!R55/'Aggregate PPP'!$B$3</f>
        <v>#N/A</v>
      </c>
      <c r="S55" s="4" t="e">
        <f>'Aggregate Nominal'!S55/'Aggregate PPP'!$B$3</f>
        <v>#N/A</v>
      </c>
      <c r="T55" s="4" t="e">
        <f>'Aggregate Nominal'!T55/'Aggregate PPP'!$B$3</f>
        <v>#N/A</v>
      </c>
      <c r="U55" s="4" t="e">
        <f>'Aggregate Nominal'!U55/'Aggregate PPP'!$B$3</f>
        <v>#N/A</v>
      </c>
      <c r="V55" s="4" t="e">
        <f>'Aggregate Nominal'!V55/'Aggregate PPP'!$B$3</f>
        <v>#N/A</v>
      </c>
      <c r="W55" s="4" t="e">
        <f>'Aggregate Nominal'!W55/'Aggregate PPP'!$B$3</f>
        <v>#N/A</v>
      </c>
      <c r="X55" s="4" t="e">
        <f>'Aggregate Nominal'!X55/'Aggregate PPP'!$B$3</f>
        <v>#N/A</v>
      </c>
      <c r="Y55" s="4" t="e">
        <f>'Aggregate Nominal'!Y55/'Aggregate PPP'!$B$3</f>
        <v>#N/A</v>
      </c>
      <c r="Z55" s="4" t="e">
        <f>'Aggregate Nominal'!Z55/'Aggregate PPP'!$B$3</f>
        <v>#N/A</v>
      </c>
      <c r="AA55" s="4" t="e">
        <f>'Aggregate Nominal'!AA55/'Aggregate PPP'!$B$3</f>
        <v>#N/A</v>
      </c>
      <c r="AB55" s="4" t="e">
        <f>'Aggregate Nominal'!AB55/'Aggregate PPP'!$B$3</f>
        <v>#N/A</v>
      </c>
      <c r="AC55" s="4" t="e">
        <f>'Aggregate Nominal'!AC55/'Aggregate PPP'!$B$3</f>
        <v>#N/A</v>
      </c>
      <c r="AD55" s="4" t="e">
        <f>'Aggregate Nominal'!AD55/'Aggregate PPP'!$B$3</f>
        <v>#N/A</v>
      </c>
      <c r="AE55" s="4" t="e">
        <f>'Aggregate Nominal'!AE55/'Aggregate PPP'!$B$3</f>
        <v>#N/A</v>
      </c>
      <c r="AF55" s="4" t="e">
        <f>'Aggregate Nominal'!AF55/'Aggregate PPP'!$B$3</f>
        <v>#N/A</v>
      </c>
      <c r="AG55" s="4" t="e">
        <f>'Aggregate Nominal'!AG55/'Aggregate PPP'!$B$3</f>
        <v>#N/A</v>
      </c>
      <c r="AH55" s="4" t="e">
        <f>'Aggregate Nominal'!AH55/'Aggregate PPP'!$B$3</f>
        <v>#N/A</v>
      </c>
      <c r="AI55" s="4" t="e">
        <f>'Aggregate Nominal'!AI55/'Aggregate PPP'!$B$3</f>
        <v>#N/A</v>
      </c>
      <c r="AJ55" s="4" t="e">
        <f>'Aggregate Nominal'!AJ55/'Aggregate PPP'!$B$3</f>
        <v>#N/A</v>
      </c>
      <c r="AK55" s="4" t="e">
        <f>'Aggregate Nominal'!AK55/'Aggregate PPP'!$B$3</f>
        <v>#N/A</v>
      </c>
      <c r="AL55" s="4" t="e">
        <f>'Aggregate Nominal'!AL55/'Aggregate PPP'!$B$3</f>
        <v>#N/A</v>
      </c>
      <c r="AM55" s="4" t="e">
        <f>'Aggregate Nominal'!AM55/'Aggregate PPP'!$B$3</f>
        <v>#N/A</v>
      </c>
      <c r="AN55" s="4" t="e">
        <f>'Aggregate Nominal'!AN55/'Aggregate PPP'!$B$3</f>
        <v>#N/A</v>
      </c>
      <c r="AO55" s="4" t="e">
        <f>'Aggregate Nominal'!AO55/'Aggregate PPP'!$B$3</f>
        <v>#N/A</v>
      </c>
      <c r="AP55" s="4" t="e">
        <f>'Aggregate Nominal'!AP55/'Aggregate PPP'!$B$3</f>
        <v>#N/A</v>
      </c>
      <c r="AQ55" s="4" t="e">
        <f>'Aggregate Nominal'!AQ55/'Aggregate PPP'!$B$3</f>
        <v>#N/A</v>
      </c>
      <c r="AR55" s="4" t="e">
        <f>'Aggregate Nominal'!AR55/'Aggregate PPP'!$B$3</f>
        <v>#N/A</v>
      </c>
      <c r="AS55" s="4" t="e">
        <f>'Aggregate Nominal'!AS55/'Aggregate PPP'!$B$3</f>
        <v>#N/A</v>
      </c>
      <c r="AT55" s="4" t="e">
        <f>'Aggregate Nominal'!AT55/'Aggregate PPP'!$B$3</f>
        <v>#N/A</v>
      </c>
      <c r="AU55" s="4" t="e">
        <f>'Aggregate Nominal'!AU55/'Aggregate PPP'!$B$3</f>
        <v>#N/A</v>
      </c>
      <c r="AV55" s="4" t="e">
        <f>'Aggregate Nominal'!AV55/'Aggregate PPP'!$B$3</f>
        <v>#N/A</v>
      </c>
      <c r="AW55" s="4" t="e">
        <f>'Aggregate Nominal'!AW55/'Aggregate PPP'!$B$3</f>
        <v>#N/A</v>
      </c>
      <c r="AX55" s="4" t="e">
        <f>'Aggregate Nominal'!AX55/'Aggregate PPP'!$B$3</f>
        <v>#N/A</v>
      </c>
      <c r="AY55" s="4" t="e">
        <f>'Aggregate Nominal'!AY55/'Aggregate PPP'!$B$3</f>
        <v>#N/A</v>
      </c>
      <c r="AZ55" s="4" t="e">
        <f>'Aggregate Nominal'!AZ55/'Aggregate PPP'!$B$3</f>
        <v>#N/A</v>
      </c>
      <c r="BA55" s="4" t="e">
        <f>'Aggregate Nominal'!BA55/'Aggregate PPP'!$B$3</f>
        <v>#N/A</v>
      </c>
      <c r="BB55" s="4" t="e">
        <f>'Aggregate Nominal'!BB55/'Aggregate PPP'!$B$3</f>
        <v>#N/A</v>
      </c>
      <c r="BC55" s="4" t="e">
        <f>'Aggregate Nominal'!BC55/'Aggregate PPP'!$B$3</f>
        <v>#N/A</v>
      </c>
      <c r="BD55" s="4" t="e">
        <f>'Aggregate Nominal'!BD55/'Aggregate PPP'!$B$3</f>
        <v>#N/A</v>
      </c>
      <c r="BE55" s="4" t="e">
        <f>'Aggregate Nominal'!BE55/'Aggregate PPP'!$B$3</f>
        <v>#N/A</v>
      </c>
      <c r="BF55" s="4" t="e">
        <f>'Aggregate Nominal'!BF55/'Aggregate PPP'!$B$3</f>
        <v>#N/A</v>
      </c>
      <c r="BG55" s="4" t="e">
        <f>'Aggregate Nominal'!BG55/'Aggregate PPP'!$B$3</f>
        <v>#N/A</v>
      </c>
      <c r="BH55" s="4" t="e">
        <f>'Aggregate Nominal'!BH55/'Aggregate PPP'!$B$3</f>
        <v>#N/A</v>
      </c>
      <c r="BI55" s="4" t="e">
        <f>'Aggregate Nominal'!BI55/'Aggregate PPP'!$B$3</f>
        <v>#N/A</v>
      </c>
      <c r="BJ55" s="4" t="e">
        <f>'Aggregate Nominal'!BJ55/'Aggregate PPP'!$B$3</f>
        <v>#N/A</v>
      </c>
      <c r="BK55" s="4" t="e">
        <f>'Aggregate Nominal'!BK55/'Aggregate PPP'!$B$3</f>
        <v>#N/A</v>
      </c>
      <c r="BL55" s="4" t="e">
        <f>'Aggregate Nominal'!BL55/'Aggregate PPP'!$B$3</f>
        <v>#N/A</v>
      </c>
      <c r="BM55" s="4" t="e">
        <f>'Aggregate Nominal'!BM55/'Aggregate PPP'!$B$3</f>
        <v>#N/A</v>
      </c>
      <c r="BN55" s="4" t="e">
        <f>'Aggregate Nominal'!BN55/'Aggregate PPP'!$B$3</f>
        <v>#N/A</v>
      </c>
      <c r="BO55" s="4" t="e">
        <f>'Aggregate Nominal'!BO55/'Aggregate PPP'!$B$3</f>
        <v>#N/A</v>
      </c>
      <c r="BP55" s="4" t="e">
        <f>'Aggregate Nominal'!BP55/'Aggregate PPP'!$B$3</f>
        <v>#N/A</v>
      </c>
      <c r="BQ55" s="4" t="e">
        <f>'Aggregate Nominal'!BQ55/'Aggregate PPP'!$B$3</f>
        <v>#N/A</v>
      </c>
      <c r="BR55" s="4" t="e">
        <f>'Aggregate Nominal'!BR55/'Aggregate PPP'!$B$3</f>
        <v>#N/A</v>
      </c>
      <c r="BS55" s="4" t="e">
        <f>'Aggregate Nominal'!BS55/'Aggregate PPP'!$B$3</f>
        <v>#N/A</v>
      </c>
      <c r="BT55" s="4" t="e">
        <f>'Aggregate Nominal'!BT55/'Aggregate PPP'!$B$3</f>
        <v>#N/A</v>
      </c>
      <c r="BU55" s="4" t="e">
        <f>'Aggregate Nominal'!BU55/'Aggregate PPP'!$B$3</f>
        <v>#N/A</v>
      </c>
      <c r="BV55" s="4" t="e">
        <f>'Aggregate Nominal'!BV55/'Aggregate PPP'!$B$3</f>
        <v>#N/A</v>
      </c>
      <c r="BW55" s="4" t="e">
        <f>'Aggregate Nominal'!BW55/'Aggregate PPP'!$B$3</f>
        <v>#N/A</v>
      </c>
      <c r="BX55" s="4" t="e">
        <f>'Aggregate Nominal'!BX55/'Aggregate PPP'!$B$3</f>
        <v>#N/A</v>
      </c>
      <c r="BY55" s="4" t="e">
        <f>'Aggregate Nominal'!BY55/'Aggregate PPP'!$B$3</f>
        <v>#N/A</v>
      </c>
      <c r="BZ55" s="4" t="e">
        <f>'Aggregate Nominal'!BZ55/'Aggregate PPP'!$B$3</f>
        <v>#N/A</v>
      </c>
      <c r="CA55" s="4" t="e">
        <f>'Aggregate Nominal'!CA55/'Aggregate PPP'!$B$3</f>
        <v>#N/A</v>
      </c>
      <c r="CB55" s="4" t="e">
        <f>'Aggregate Nominal'!CB55/'Aggregate PPP'!$B$3</f>
        <v>#N/A</v>
      </c>
      <c r="CC55" s="4" t="e">
        <f>'Aggregate Nominal'!CC55/'Aggregate PPP'!$B$3</f>
        <v>#N/A</v>
      </c>
      <c r="CD55" s="4" t="e">
        <f>'Aggregate Nominal'!CD55/'Aggregate PPP'!$B$3</f>
        <v>#N/A</v>
      </c>
      <c r="CE55" s="4" t="e">
        <f>'Aggregate Nominal'!CE55/'Aggregate PPP'!$B$3</f>
        <v>#N/A</v>
      </c>
      <c r="CF55" s="4" t="e">
        <f>'Aggregate Nominal'!CF55/'Aggregate PPP'!$B$3</f>
        <v>#N/A</v>
      </c>
      <c r="CG55" s="4" t="e">
        <f>'Aggregate Nominal'!CG55/'Aggregate PPP'!$B$3</f>
        <v>#N/A</v>
      </c>
      <c r="CH55" s="4" t="e">
        <f>'Aggregate Nominal'!CH55/'Aggregate PPP'!$B$3</f>
        <v>#N/A</v>
      </c>
      <c r="CI55" s="4" t="e">
        <f>'Aggregate Nominal'!CI55/'Aggregate PPP'!$B$3</f>
        <v>#N/A</v>
      </c>
      <c r="CJ55" s="4" t="e">
        <f>'Aggregate Nominal'!CJ55/'Aggregate PPP'!$B$3</f>
        <v>#N/A</v>
      </c>
      <c r="CK55" s="4" t="e">
        <f>'Aggregate Nominal'!CK55/'Aggregate PPP'!$B$3</f>
        <v>#N/A</v>
      </c>
      <c r="CL55" s="4" t="e">
        <f>'Aggregate Nominal'!CL55/'Aggregate PPP'!$B$3</f>
        <v>#N/A</v>
      </c>
      <c r="CM55" s="4" t="e">
        <f>'Aggregate Nominal'!CM55/'Aggregate PPP'!$B$3</f>
        <v>#N/A</v>
      </c>
      <c r="CN55" s="4" t="e">
        <f>'Aggregate Nominal'!CN55/'Aggregate PPP'!$B$3</f>
        <v>#N/A</v>
      </c>
      <c r="CO55" s="4" t="e">
        <f>'Aggregate Nominal'!CO55/'Aggregate PPP'!$B$3</f>
        <v>#N/A</v>
      </c>
    </row>
    <row r="56" spans="1:93" hidden="1" outlineLevel="5">
      <c r="A56" s="236" t="s">
        <v>388</v>
      </c>
      <c r="B56" s="4" t="e">
        <f>'Aggregate Nominal'!B56/'Aggregate PPP'!$B$3</f>
        <v>#N/A</v>
      </c>
      <c r="C56" s="10" t="e">
        <f>'Aggregate Nominal'!C56/'Aggregate PPP'!$B$3</f>
        <v>#N/A</v>
      </c>
      <c r="D56" s="4" t="e">
        <f>'Aggregate Nominal'!D56/'Aggregate PPP'!$B$3</f>
        <v>#N/A</v>
      </c>
      <c r="E56" s="4" t="e">
        <f>'Aggregate Nominal'!E56/'Aggregate PPP'!$B$3</f>
        <v>#N/A</v>
      </c>
      <c r="F56" s="4" t="e">
        <f>'Aggregate Nominal'!F56/'Aggregate PPP'!$B$3</f>
        <v>#N/A</v>
      </c>
      <c r="G56" s="4" t="e">
        <f>'Aggregate Nominal'!G56/'Aggregate PPP'!$B$3</f>
        <v>#N/A</v>
      </c>
      <c r="H56" s="4" t="e">
        <f>'Aggregate Nominal'!H56/'Aggregate PPP'!$B$3</f>
        <v>#N/A</v>
      </c>
      <c r="I56" s="4" t="e">
        <f>'Aggregate Nominal'!I56/'Aggregate PPP'!$B$3</f>
        <v>#N/A</v>
      </c>
      <c r="J56" s="4" t="e">
        <f>'Aggregate Nominal'!J56/'Aggregate PPP'!$B$3</f>
        <v>#N/A</v>
      </c>
      <c r="K56" s="4" t="e">
        <f>'Aggregate Nominal'!K56/'Aggregate PPP'!$B$3</f>
        <v>#N/A</v>
      </c>
      <c r="L56" s="4" t="e">
        <f>'Aggregate Nominal'!L56/'Aggregate PPP'!$B$3</f>
        <v>#N/A</v>
      </c>
      <c r="M56" s="4" t="e">
        <f>'Aggregate Nominal'!M56/'Aggregate PPP'!$B$3</f>
        <v>#N/A</v>
      </c>
      <c r="N56" s="4" t="e">
        <f>'Aggregate Nominal'!N56/'Aggregate PPP'!$B$3</f>
        <v>#N/A</v>
      </c>
      <c r="O56" s="4" t="e">
        <f>'Aggregate Nominal'!O56/'Aggregate PPP'!$B$3</f>
        <v>#N/A</v>
      </c>
      <c r="P56" s="4" t="e">
        <f>'Aggregate Nominal'!P56/'Aggregate PPP'!$B$3</f>
        <v>#N/A</v>
      </c>
      <c r="Q56" s="4" t="e">
        <f>'Aggregate Nominal'!Q56/'Aggregate PPP'!$B$3</f>
        <v>#N/A</v>
      </c>
      <c r="R56" s="4" t="e">
        <f>'Aggregate Nominal'!R56/'Aggregate PPP'!$B$3</f>
        <v>#N/A</v>
      </c>
      <c r="S56" s="4" t="e">
        <f>'Aggregate Nominal'!S56/'Aggregate PPP'!$B$3</f>
        <v>#N/A</v>
      </c>
      <c r="T56" s="4" t="e">
        <f>'Aggregate Nominal'!T56/'Aggregate PPP'!$B$3</f>
        <v>#N/A</v>
      </c>
      <c r="U56" s="4" t="e">
        <f>'Aggregate Nominal'!U56/'Aggregate PPP'!$B$3</f>
        <v>#N/A</v>
      </c>
      <c r="V56" s="4" t="e">
        <f>'Aggregate Nominal'!V56/'Aggregate PPP'!$B$3</f>
        <v>#N/A</v>
      </c>
      <c r="W56" s="4" t="e">
        <f>'Aggregate Nominal'!W56/'Aggregate PPP'!$B$3</f>
        <v>#N/A</v>
      </c>
      <c r="X56" s="4" t="e">
        <f>'Aggregate Nominal'!X56/'Aggregate PPP'!$B$3</f>
        <v>#N/A</v>
      </c>
      <c r="Y56" s="4" t="e">
        <f>'Aggregate Nominal'!Y56/'Aggregate PPP'!$B$3</f>
        <v>#N/A</v>
      </c>
      <c r="Z56" s="4" t="e">
        <f>'Aggregate Nominal'!Z56/'Aggregate PPP'!$B$3</f>
        <v>#N/A</v>
      </c>
      <c r="AA56" s="4" t="e">
        <f>'Aggregate Nominal'!AA56/'Aggregate PPP'!$B$3</f>
        <v>#N/A</v>
      </c>
      <c r="AB56" s="4" t="e">
        <f>'Aggregate Nominal'!AB56/'Aggregate PPP'!$B$3</f>
        <v>#N/A</v>
      </c>
      <c r="AC56" s="4" t="e">
        <f>'Aggregate Nominal'!AC56/'Aggregate PPP'!$B$3</f>
        <v>#N/A</v>
      </c>
      <c r="AD56" s="4" t="e">
        <f>'Aggregate Nominal'!AD56/'Aggregate PPP'!$B$3</f>
        <v>#N/A</v>
      </c>
      <c r="AE56" s="4" t="e">
        <f>'Aggregate Nominal'!AE56/'Aggregate PPP'!$B$3</f>
        <v>#N/A</v>
      </c>
      <c r="AF56" s="4" t="e">
        <f>'Aggregate Nominal'!AF56/'Aggregate PPP'!$B$3</f>
        <v>#N/A</v>
      </c>
      <c r="AG56" s="4" t="e">
        <f>'Aggregate Nominal'!AG56/'Aggregate PPP'!$B$3</f>
        <v>#N/A</v>
      </c>
      <c r="AH56" s="4" t="e">
        <f>'Aggregate Nominal'!AH56/'Aggregate PPP'!$B$3</f>
        <v>#N/A</v>
      </c>
      <c r="AI56" s="4" t="e">
        <f>'Aggregate Nominal'!AI56/'Aggregate PPP'!$B$3</f>
        <v>#N/A</v>
      </c>
      <c r="AJ56" s="4" t="e">
        <f>'Aggregate Nominal'!AJ56/'Aggregate PPP'!$B$3</f>
        <v>#N/A</v>
      </c>
      <c r="AK56" s="4" t="e">
        <f>'Aggregate Nominal'!AK56/'Aggregate PPP'!$B$3</f>
        <v>#N/A</v>
      </c>
      <c r="AL56" s="4" t="e">
        <f>'Aggregate Nominal'!AL56/'Aggregate PPP'!$B$3</f>
        <v>#N/A</v>
      </c>
      <c r="AM56" s="4" t="e">
        <f>'Aggregate Nominal'!AM56/'Aggregate PPP'!$B$3</f>
        <v>#N/A</v>
      </c>
      <c r="AN56" s="4" t="e">
        <f>'Aggregate Nominal'!AN56/'Aggregate PPP'!$B$3</f>
        <v>#N/A</v>
      </c>
      <c r="AO56" s="4" t="e">
        <f>'Aggregate Nominal'!AO56/'Aggregate PPP'!$B$3</f>
        <v>#N/A</v>
      </c>
      <c r="AP56" s="4" t="e">
        <f>'Aggregate Nominal'!AP56/'Aggregate PPP'!$B$3</f>
        <v>#N/A</v>
      </c>
      <c r="AQ56" s="4" t="e">
        <f>'Aggregate Nominal'!AQ56/'Aggregate PPP'!$B$3</f>
        <v>#N/A</v>
      </c>
      <c r="AR56" s="4" t="e">
        <f>'Aggregate Nominal'!AR56/'Aggregate PPP'!$B$3</f>
        <v>#N/A</v>
      </c>
      <c r="AS56" s="4" t="e">
        <f>'Aggregate Nominal'!AS56/'Aggregate PPP'!$B$3</f>
        <v>#N/A</v>
      </c>
      <c r="AT56" s="4" t="e">
        <f>'Aggregate Nominal'!AT56/'Aggregate PPP'!$B$3</f>
        <v>#N/A</v>
      </c>
      <c r="AU56" s="4" t="e">
        <f>'Aggregate Nominal'!AU56/'Aggregate PPP'!$B$3</f>
        <v>#N/A</v>
      </c>
      <c r="AV56" s="4" t="e">
        <f>'Aggregate Nominal'!AV56/'Aggregate PPP'!$B$3</f>
        <v>#N/A</v>
      </c>
      <c r="AW56" s="4" t="e">
        <f>'Aggregate Nominal'!AW56/'Aggregate PPP'!$B$3</f>
        <v>#N/A</v>
      </c>
      <c r="AX56" s="4" t="e">
        <f>'Aggregate Nominal'!AX56/'Aggregate PPP'!$B$3</f>
        <v>#N/A</v>
      </c>
      <c r="AY56" s="4" t="e">
        <f>'Aggregate Nominal'!AY56/'Aggregate PPP'!$B$3</f>
        <v>#N/A</v>
      </c>
      <c r="AZ56" s="4" t="e">
        <f>'Aggregate Nominal'!AZ56/'Aggregate PPP'!$B$3</f>
        <v>#N/A</v>
      </c>
      <c r="BA56" s="4" t="e">
        <f>'Aggregate Nominal'!BA56/'Aggregate PPP'!$B$3</f>
        <v>#N/A</v>
      </c>
      <c r="BB56" s="4" t="e">
        <f>'Aggregate Nominal'!BB56/'Aggregate PPP'!$B$3</f>
        <v>#N/A</v>
      </c>
      <c r="BC56" s="4" t="e">
        <f>'Aggregate Nominal'!BC56/'Aggregate PPP'!$B$3</f>
        <v>#N/A</v>
      </c>
      <c r="BD56" s="4" t="e">
        <f>'Aggregate Nominal'!BD56/'Aggregate PPP'!$B$3</f>
        <v>#N/A</v>
      </c>
      <c r="BE56" s="4" t="e">
        <f>'Aggregate Nominal'!BE56/'Aggregate PPP'!$B$3</f>
        <v>#N/A</v>
      </c>
      <c r="BF56" s="4" t="e">
        <f>'Aggregate Nominal'!BF56/'Aggregate PPP'!$B$3</f>
        <v>#N/A</v>
      </c>
      <c r="BG56" s="4" t="e">
        <f>'Aggregate Nominal'!BG56/'Aggregate PPP'!$B$3</f>
        <v>#N/A</v>
      </c>
      <c r="BH56" s="4" t="e">
        <f>'Aggregate Nominal'!BH56/'Aggregate PPP'!$B$3</f>
        <v>#N/A</v>
      </c>
      <c r="BI56" s="4" t="e">
        <f>'Aggregate Nominal'!BI56/'Aggregate PPP'!$B$3</f>
        <v>#N/A</v>
      </c>
      <c r="BJ56" s="4" t="e">
        <f>'Aggregate Nominal'!BJ56/'Aggregate PPP'!$B$3</f>
        <v>#N/A</v>
      </c>
      <c r="BK56" s="4" t="e">
        <f>'Aggregate Nominal'!BK56/'Aggregate PPP'!$B$3</f>
        <v>#N/A</v>
      </c>
      <c r="BL56" s="4" t="e">
        <f>'Aggregate Nominal'!BL56/'Aggregate PPP'!$B$3</f>
        <v>#N/A</v>
      </c>
      <c r="BM56" s="4" t="e">
        <f>'Aggregate Nominal'!BM56/'Aggregate PPP'!$B$3</f>
        <v>#N/A</v>
      </c>
      <c r="BN56" s="4" t="e">
        <f>'Aggregate Nominal'!BN56/'Aggregate PPP'!$B$3</f>
        <v>#N/A</v>
      </c>
      <c r="BO56" s="4" t="e">
        <f>'Aggregate Nominal'!BO56/'Aggregate PPP'!$B$3</f>
        <v>#N/A</v>
      </c>
      <c r="BP56" s="4" t="e">
        <f>'Aggregate Nominal'!BP56/'Aggregate PPP'!$B$3</f>
        <v>#N/A</v>
      </c>
      <c r="BQ56" s="4" t="e">
        <f>'Aggregate Nominal'!BQ56/'Aggregate PPP'!$B$3</f>
        <v>#N/A</v>
      </c>
      <c r="BR56" s="4" t="e">
        <f>'Aggregate Nominal'!BR56/'Aggregate PPP'!$B$3</f>
        <v>#N/A</v>
      </c>
      <c r="BS56" s="4" t="e">
        <f>'Aggregate Nominal'!BS56/'Aggregate PPP'!$B$3</f>
        <v>#N/A</v>
      </c>
      <c r="BT56" s="4" t="e">
        <f>'Aggregate Nominal'!BT56/'Aggregate PPP'!$B$3</f>
        <v>#N/A</v>
      </c>
      <c r="BU56" s="4" t="e">
        <f>'Aggregate Nominal'!BU56/'Aggregate PPP'!$B$3</f>
        <v>#N/A</v>
      </c>
      <c r="BV56" s="4" t="e">
        <f>'Aggregate Nominal'!BV56/'Aggregate PPP'!$B$3</f>
        <v>#N/A</v>
      </c>
      <c r="BW56" s="4" t="e">
        <f>'Aggregate Nominal'!BW56/'Aggregate PPP'!$B$3</f>
        <v>#N/A</v>
      </c>
      <c r="BX56" s="4" t="e">
        <f>'Aggregate Nominal'!BX56/'Aggregate PPP'!$B$3</f>
        <v>#N/A</v>
      </c>
      <c r="BY56" s="4" t="e">
        <f>'Aggregate Nominal'!BY56/'Aggregate PPP'!$B$3</f>
        <v>#N/A</v>
      </c>
      <c r="BZ56" s="4" t="e">
        <f>'Aggregate Nominal'!BZ56/'Aggregate PPP'!$B$3</f>
        <v>#N/A</v>
      </c>
      <c r="CA56" s="4" t="e">
        <f>'Aggregate Nominal'!CA56/'Aggregate PPP'!$B$3</f>
        <v>#N/A</v>
      </c>
      <c r="CB56" s="4" t="e">
        <f>'Aggregate Nominal'!CB56/'Aggregate PPP'!$B$3</f>
        <v>#N/A</v>
      </c>
      <c r="CC56" s="4" t="e">
        <f>'Aggregate Nominal'!CC56/'Aggregate PPP'!$B$3</f>
        <v>#N/A</v>
      </c>
      <c r="CD56" s="4" t="e">
        <f>'Aggregate Nominal'!CD56/'Aggregate PPP'!$B$3</f>
        <v>#N/A</v>
      </c>
      <c r="CE56" s="4" t="e">
        <f>'Aggregate Nominal'!CE56/'Aggregate PPP'!$B$3</f>
        <v>#N/A</v>
      </c>
      <c r="CF56" s="4" t="e">
        <f>'Aggregate Nominal'!CF56/'Aggregate PPP'!$B$3</f>
        <v>#N/A</v>
      </c>
      <c r="CG56" s="4" t="e">
        <f>'Aggregate Nominal'!CG56/'Aggregate PPP'!$B$3</f>
        <v>#N/A</v>
      </c>
      <c r="CH56" s="4" t="e">
        <f>'Aggregate Nominal'!CH56/'Aggregate PPP'!$B$3</f>
        <v>#N/A</v>
      </c>
      <c r="CI56" s="4" t="e">
        <f>'Aggregate Nominal'!CI56/'Aggregate PPP'!$B$3</f>
        <v>#N/A</v>
      </c>
      <c r="CJ56" s="4" t="e">
        <f>'Aggregate Nominal'!CJ56/'Aggregate PPP'!$B$3</f>
        <v>#N/A</v>
      </c>
      <c r="CK56" s="4" t="e">
        <f>'Aggregate Nominal'!CK56/'Aggregate PPP'!$B$3</f>
        <v>#N/A</v>
      </c>
      <c r="CL56" s="4" t="e">
        <f>'Aggregate Nominal'!CL56/'Aggregate PPP'!$B$3</f>
        <v>#N/A</v>
      </c>
      <c r="CM56" s="4" t="e">
        <f>'Aggregate Nominal'!CM56/'Aggregate PPP'!$B$3</f>
        <v>#N/A</v>
      </c>
      <c r="CN56" s="4" t="e">
        <f>'Aggregate Nominal'!CN56/'Aggregate PPP'!$B$3</f>
        <v>#N/A</v>
      </c>
      <c r="CO56" s="4" t="e">
        <f>'Aggregate Nominal'!CO56/'Aggregate PPP'!$B$3</f>
        <v>#N/A</v>
      </c>
    </row>
    <row r="57" spans="1:93" hidden="1" outlineLevel="5">
      <c r="A57" s="235" t="s">
        <v>405</v>
      </c>
      <c r="B57" s="4" t="e">
        <f>'Aggregate Nominal'!B57/'Aggregate PPP'!$B$3</f>
        <v>#N/A</v>
      </c>
      <c r="C57" s="10" t="e">
        <f>'Aggregate Nominal'!C57/'Aggregate PPP'!$B$3</f>
        <v>#N/A</v>
      </c>
      <c r="D57" s="4" t="e">
        <f>'Aggregate Nominal'!D57/'Aggregate PPP'!$B$3</f>
        <v>#N/A</v>
      </c>
      <c r="E57" s="4" t="e">
        <f>'Aggregate Nominal'!E57/'Aggregate PPP'!$B$3</f>
        <v>#N/A</v>
      </c>
      <c r="F57" s="4" t="e">
        <f>'Aggregate Nominal'!F57/'Aggregate PPP'!$B$3</f>
        <v>#N/A</v>
      </c>
      <c r="G57" s="4" t="e">
        <f>'Aggregate Nominal'!G57/'Aggregate PPP'!$B$3</f>
        <v>#N/A</v>
      </c>
      <c r="H57" s="4" t="e">
        <f>'Aggregate Nominal'!H57/'Aggregate PPP'!$B$3</f>
        <v>#N/A</v>
      </c>
      <c r="I57" s="4" t="e">
        <f>'Aggregate Nominal'!I57/'Aggregate PPP'!$B$3</f>
        <v>#N/A</v>
      </c>
      <c r="J57" s="4" t="e">
        <f>'Aggregate Nominal'!J57/'Aggregate PPP'!$B$3</f>
        <v>#N/A</v>
      </c>
      <c r="K57" s="4" t="e">
        <f>'Aggregate Nominal'!K57/'Aggregate PPP'!$B$3</f>
        <v>#N/A</v>
      </c>
      <c r="L57" s="4" t="e">
        <f>'Aggregate Nominal'!L57/'Aggregate PPP'!$B$3</f>
        <v>#N/A</v>
      </c>
      <c r="M57" s="4" t="e">
        <f>'Aggregate Nominal'!M57/'Aggregate PPP'!$B$3</f>
        <v>#N/A</v>
      </c>
      <c r="N57" s="4" t="e">
        <f>'Aggregate Nominal'!N57/'Aggregate PPP'!$B$3</f>
        <v>#N/A</v>
      </c>
      <c r="O57" s="4" t="e">
        <f>'Aggregate Nominal'!O57/'Aggregate PPP'!$B$3</f>
        <v>#N/A</v>
      </c>
      <c r="P57" s="4" t="e">
        <f>'Aggregate Nominal'!P57/'Aggregate PPP'!$B$3</f>
        <v>#N/A</v>
      </c>
      <c r="Q57" s="4" t="e">
        <f>'Aggregate Nominal'!Q57/'Aggregate PPP'!$B$3</f>
        <v>#N/A</v>
      </c>
      <c r="R57" s="4" t="e">
        <f>'Aggregate Nominal'!R57/'Aggregate PPP'!$B$3</f>
        <v>#N/A</v>
      </c>
      <c r="S57" s="4" t="e">
        <f>'Aggregate Nominal'!S57/'Aggregate PPP'!$B$3</f>
        <v>#N/A</v>
      </c>
      <c r="T57" s="4" t="e">
        <f>'Aggregate Nominal'!T57/'Aggregate PPP'!$B$3</f>
        <v>#N/A</v>
      </c>
      <c r="U57" s="4" t="e">
        <f>'Aggregate Nominal'!U57/'Aggregate PPP'!$B$3</f>
        <v>#N/A</v>
      </c>
      <c r="V57" s="4" t="e">
        <f>'Aggregate Nominal'!V57/'Aggregate PPP'!$B$3</f>
        <v>#N/A</v>
      </c>
      <c r="W57" s="4" t="e">
        <f>'Aggregate Nominal'!W57/'Aggregate PPP'!$B$3</f>
        <v>#N/A</v>
      </c>
      <c r="X57" s="4" t="e">
        <f>'Aggregate Nominal'!X57/'Aggregate PPP'!$B$3</f>
        <v>#N/A</v>
      </c>
      <c r="Y57" s="4" t="e">
        <f>'Aggregate Nominal'!Y57/'Aggregate PPP'!$B$3</f>
        <v>#N/A</v>
      </c>
      <c r="Z57" s="4" t="e">
        <f>'Aggregate Nominal'!Z57/'Aggregate PPP'!$B$3</f>
        <v>#N/A</v>
      </c>
      <c r="AA57" s="4" t="e">
        <f>'Aggregate Nominal'!AA57/'Aggregate PPP'!$B$3</f>
        <v>#N/A</v>
      </c>
      <c r="AB57" s="4" t="e">
        <f>'Aggregate Nominal'!AB57/'Aggregate PPP'!$B$3</f>
        <v>#N/A</v>
      </c>
      <c r="AC57" s="4" t="e">
        <f>'Aggregate Nominal'!AC57/'Aggregate PPP'!$B$3</f>
        <v>#N/A</v>
      </c>
      <c r="AD57" s="4" t="e">
        <f>'Aggregate Nominal'!AD57/'Aggregate PPP'!$B$3</f>
        <v>#N/A</v>
      </c>
      <c r="AE57" s="4" t="e">
        <f>'Aggregate Nominal'!AE57/'Aggregate PPP'!$B$3</f>
        <v>#N/A</v>
      </c>
      <c r="AF57" s="4" t="e">
        <f>'Aggregate Nominal'!AF57/'Aggregate PPP'!$B$3</f>
        <v>#N/A</v>
      </c>
      <c r="AG57" s="4" t="e">
        <f>'Aggregate Nominal'!AG57/'Aggregate PPP'!$B$3</f>
        <v>#N/A</v>
      </c>
      <c r="AH57" s="4" t="e">
        <f>'Aggregate Nominal'!AH57/'Aggregate PPP'!$B$3</f>
        <v>#N/A</v>
      </c>
      <c r="AI57" s="4" t="e">
        <f>'Aggregate Nominal'!AI57/'Aggregate PPP'!$B$3</f>
        <v>#N/A</v>
      </c>
      <c r="AJ57" s="4" t="e">
        <f>'Aggregate Nominal'!AJ57/'Aggregate PPP'!$B$3</f>
        <v>#N/A</v>
      </c>
      <c r="AK57" s="4" t="e">
        <f>'Aggregate Nominal'!AK57/'Aggregate PPP'!$B$3</f>
        <v>#N/A</v>
      </c>
      <c r="AL57" s="4" t="e">
        <f>'Aggregate Nominal'!AL57/'Aggregate PPP'!$B$3</f>
        <v>#N/A</v>
      </c>
      <c r="AM57" s="4" t="e">
        <f>'Aggregate Nominal'!AM57/'Aggregate PPP'!$B$3</f>
        <v>#N/A</v>
      </c>
      <c r="AN57" s="4" t="e">
        <f>'Aggregate Nominal'!AN57/'Aggregate PPP'!$B$3</f>
        <v>#N/A</v>
      </c>
      <c r="AO57" s="4" t="e">
        <f>'Aggregate Nominal'!AO57/'Aggregate PPP'!$B$3</f>
        <v>#N/A</v>
      </c>
      <c r="AP57" s="4" t="e">
        <f>'Aggregate Nominal'!AP57/'Aggregate PPP'!$B$3</f>
        <v>#N/A</v>
      </c>
      <c r="AQ57" s="4" t="e">
        <f>'Aggregate Nominal'!AQ57/'Aggregate PPP'!$B$3</f>
        <v>#N/A</v>
      </c>
      <c r="AR57" s="4" t="e">
        <f>'Aggregate Nominal'!AR57/'Aggregate PPP'!$B$3</f>
        <v>#N/A</v>
      </c>
      <c r="AS57" s="4" t="e">
        <f>'Aggregate Nominal'!AS57/'Aggregate PPP'!$B$3</f>
        <v>#N/A</v>
      </c>
      <c r="AT57" s="4" t="e">
        <f>'Aggregate Nominal'!AT57/'Aggregate PPP'!$B$3</f>
        <v>#N/A</v>
      </c>
      <c r="AU57" s="4" t="e">
        <f>'Aggregate Nominal'!AU57/'Aggregate PPP'!$B$3</f>
        <v>#N/A</v>
      </c>
      <c r="AV57" s="4" t="e">
        <f>'Aggregate Nominal'!AV57/'Aggregate PPP'!$B$3</f>
        <v>#N/A</v>
      </c>
      <c r="AW57" s="4" t="e">
        <f>'Aggregate Nominal'!AW57/'Aggregate PPP'!$B$3</f>
        <v>#N/A</v>
      </c>
      <c r="AX57" s="4" t="e">
        <f>'Aggregate Nominal'!AX57/'Aggregate PPP'!$B$3</f>
        <v>#N/A</v>
      </c>
      <c r="AY57" s="4" t="e">
        <f>'Aggregate Nominal'!AY57/'Aggregate PPP'!$B$3</f>
        <v>#N/A</v>
      </c>
      <c r="AZ57" s="4" t="e">
        <f>'Aggregate Nominal'!AZ57/'Aggregate PPP'!$B$3</f>
        <v>#N/A</v>
      </c>
      <c r="BA57" s="4" t="e">
        <f>'Aggregate Nominal'!BA57/'Aggregate PPP'!$B$3</f>
        <v>#N/A</v>
      </c>
      <c r="BB57" s="4" t="e">
        <f>'Aggregate Nominal'!BB57/'Aggregate PPP'!$B$3</f>
        <v>#N/A</v>
      </c>
      <c r="BC57" s="4" t="e">
        <f>'Aggregate Nominal'!BC57/'Aggregate PPP'!$B$3</f>
        <v>#N/A</v>
      </c>
      <c r="BD57" s="4" t="e">
        <f>'Aggregate Nominal'!BD57/'Aggregate PPP'!$B$3</f>
        <v>#N/A</v>
      </c>
      <c r="BE57" s="4" t="e">
        <f>'Aggregate Nominal'!BE57/'Aggregate PPP'!$B$3</f>
        <v>#N/A</v>
      </c>
      <c r="BF57" s="4" t="e">
        <f>'Aggregate Nominal'!BF57/'Aggregate PPP'!$B$3</f>
        <v>#N/A</v>
      </c>
      <c r="BG57" s="4" t="e">
        <f>'Aggregate Nominal'!BG57/'Aggregate PPP'!$B$3</f>
        <v>#N/A</v>
      </c>
      <c r="BH57" s="4" t="e">
        <f>'Aggregate Nominal'!BH57/'Aggregate PPP'!$B$3</f>
        <v>#N/A</v>
      </c>
      <c r="BI57" s="4" t="e">
        <f>'Aggregate Nominal'!BI57/'Aggregate PPP'!$B$3</f>
        <v>#N/A</v>
      </c>
      <c r="BJ57" s="4" t="e">
        <f>'Aggregate Nominal'!BJ57/'Aggregate PPP'!$B$3</f>
        <v>#N/A</v>
      </c>
      <c r="BK57" s="4" t="e">
        <f>'Aggregate Nominal'!BK57/'Aggregate PPP'!$B$3</f>
        <v>#N/A</v>
      </c>
      <c r="BL57" s="4" t="e">
        <f>'Aggregate Nominal'!BL57/'Aggregate PPP'!$B$3</f>
        <v>#N/A</v>
      </c>
      <c r="BM57" s="4" t="e">
        <f>'Aggregate Nominal'!BM57/'Aggregate PPP'!$B$3</f>
        <v>#N/A</v>
      </c>
      <c r="BN57" s="4" t="e">
        <f>'Aggregate Nominal'!BN57/'Aggregate PPP'!$B$3</f>
        <v>#N/A</v>
      </c>
      <c r="BO57" s="4" t="e">
        <f>'Aggregate Nominal'!BO57/'Aggregate PPP'!$B$3</f>
        <v>#N/A</v>
      </c>
      <c r="BP57" s="4" t="e">
        <f>'Aggregate Nominal'!BP57/'Aggregate PPP'!$B$3</f>
        <v>#N/A</v>
      </c>
      <c r="BQ57" s="4" t="e">
        <f>'Aggregate Nominal'!BQ57/'Aggregate PPP'!$B$3</f>
        <v>#N/A</v>
      </c>
      <c r="BR57" s="4" t="e">
        <f>'Aggregate Nominal'!BR57/'Aggregate PPP'!$B$3</f>
        <v>#N/A</v>
      </c>
      <c r="BS57" s="4" t="e">
        <f>'Aggregate Nominal'!BS57/'Aggregate PPP'!$B$3</f>
        <v>#N/A</v>
      </c>
      <c r="BT57" s="4" t="e">
        <f>'Aggregate Nominal'!BT57/'Aggregate PPP'!$B$3</f>
        <v>#N/A</v>
      </c>
      <c r="BU57" s="4" t="e">
        <f>'Aggregate Nominal'!BU57/'Aggregate PPP'!$B$3</f>
        <v>#N/A</v>
      </c>
      <c r="BV57" s="4" t="e">
        <f>'Aggregate Nominal'!BV57/'Aggregate PPP'!$B$3</f>
        <v>#N/A</v>
      </c>
      <c r="BW57" s="4" t="e">
        <f>'Aggregate Nominal'!BW57/'Aggregate PPP'!$B$3</f>
        <v>#N/A</v>
      </c>
      <c r="BX57" s="4" t="e">
        <f>'Aggregate Nominal'!BX57/'Aggregate PPP'!$B$3</f>
        <v>#N/A</v>
      </c>
      <c r="BY57" s="4" t="e">
        <f>'Aggregate Nominal'!BY57/'Aggregate PPP'!$B$3</f>
        <v>#N/A</v>
      </c>
      <c r="BZ57" s="4" t="e">
        <f>'Aggregate Nominal'!BZ57/'Aggregate PPP'!$B$3</f>
        <v>#N/A</v>
      </c>
      <c r="CA57" s="4" t="e">
        <f>'Aggregate Nominal'!CA57/'Aggregate PPP'!$B$3</f>
        <v>#N/A</v>
      </c>
      <c r="CB57" s="4" t="e">
        <f>'Aggregate Nominal'!CB57/'Aggregate PPP'!$B$3</f>
        <v>#N/A</v>
      </c>
      <c r="CC57" s="4" t="e">
        <f>'Aggregate Nominal'!CC57/'Aggregate PPP'!$B$3</f>
        <v>#N/A</v>
      </c>
      <c r="CD57" s="4" t="e">
        <f>'Aggregate Nominal'!CD57/'Aggregate PPP'!$B$3</f>
        <v>#N/A</v>
      </c>
      <c r="CE57" s="4" t="e">
        <f>'Aggregate Nominal'!CE57/'Aggregate PPP'!$B$3</f>
        <v>#N/A</v>
      </c>
      <c r="CF57" s="4" t="e">
        <f>'Aggregate Nominal'!CF57/'Aggregate PPP'!$B$3</f>
        <v>#N/A</v>
      </c>
      <c r="CG57" s="4" t="e">
        <f>'Aggregate Nominal'!CG57/'Aggregate PPP'!$B$3</f>
        <v>#N/A</v>
      </c>
      <c r="CH57" s="4" t="e">
        <f>'Aggregate Nominal'!CH57/'Aggregate PPP'!$B$3</f>
        <v>#N/A</v>
      </c>
      <c r="CI57" s="4" t="e">
        <f>'Aggregate Nominal'!CI57/'Aggregate PPP'!$B$3</f>
        <v>#N/A</v>
      </c>
      <c r="CJ57" s="4" t="e">
        <f>'Aggregate Nominal'!CJ57/'Aggregate PPP'!$B$3</f>
        <v>#N/A</v>
      </c>
      <c r="CK57" s="4" t="e">
        <f>'Aggregate Nominal'!CK57/'Aggregate PPP'!$B$3</f>
        <v>#N/A</v>
      </c>
      <c r="CL57" s="4" t="e">
        <f>'Aggregate Nominal'!CL57/'Aggregate PPP'!$B$3</f>
        <v>#N/A</v>
      </c>
      <c r="CM57" s="4" t="e">
        <f>'Aggregate Nominal'!CM57/'Aggregate PPP'!$B$3</f>
        <v>#N/A</v>
      </c>
      <c r="CN57" s="4" t="e">
        <f>'Aggregate Nominal'!CN57/'Aggregate PPP'!$B$3</f>
        <v>#N/A</v>
      </c>
      <c r="CO57" s="4" t="e">
        <f>'Aggregate Nominal'!CO57/'Aggregate PPP'!$B$3</f>
        <v>#N/A</v>
      </c>
    </row>
    <row r="58" spans="1:93" hidden="1" outlineLevel="5">
      <c r="A58" s="236" t="s">
        <v>406</v>
      </c>
      <c r="B58" s="4" t="e">
        <f>'Aggregate Nominal'!B58/'Aggregate PPP'!$B$3</f>
        <v>#N/A</v>
      </c>
      <c r="C58" s="10" t="e">
        <f>'Aggregate Nominal'!C58/'Aggregate PPP'!$B$3</f>
        <v>#N/A</v>
      </c>
      <c r="D58" s="4" t="e">
        <f>'Aggregate Nominal'!D58/'Aggregate PPP'!$B$3</f>
        <v>#N/A</v>
      </c>
      <c r="E58" s="4" t="e">
        <f>'Aggregate Nominal'!E58/'Aggregate PPP'!$B$3</f>
        <v>#N/A</v>
      </c>
      <c r="F58" s="4" t="e">
        <f>'Aggregate Nominal'!F58/'Aggregate PPP'!$B$3</f>
        <v>#N/A</v>
      </c>
      <c r="G58" s="4" t="e">
        <f>'Aggregate Nominal'!G58/'Aggregate PPP'!$B$3</f>
        <v>#N/A</v>
      </c>
      <c r="H58" s="4" t="e">
        <f>'Aggregate Nominal'!H58/'Aggregate PPP'!$B$3</f>
        <v>#N/A</v>
      </c>
      <c r="I58" s="4" t="e">
        <f>'Aggregate Nominal'!I58/'Aggregate PPP'!$B$3</f>
        <v>#N/A</v>
      </c>
      <c r="J58" s="4" t="e">
        <f>'Aggregate Nominal'!J58/'Aggregate PPP'!$B$3</f>
        <v>#N/A</v>
      </c>
      <c r="K58" s="4" t="e">
        <f>'Aggregate Nominal'!K58/'Aggregate PPP'!$B$3</f>
        <v>#N/A</v>
      </c>
      <c r="L58" s="4" t="e">
        <f>'Aggregate Nominal'!L58/'Aggregate PPP'!$B$3</f>
        <v>#N/A</v>
      </c>
      <c r="M58" s="4" t="e">
        <f>'Aggregate Nominal'!M58/'Aggregate PPP'!$B$3</f>
        <v>#N/A</v>
      </c>
      <c r="N58" s="4" t="e">
        <f>'Aggregate Nominal'!N58/'Aggregate PPP'!$B$3</f>
        <v>#N/A</v>
      </c>
      <c r="O58" s="4" t="e">
        <f>'Aggregate Nominal'!O58/'Aggregate PPP'!$B$3</f>
        <v>#N/A</v>
      </c>
      <c r="P58" s="4" t="e">
        <f>'Aggregate Nominal'!P58/'Aggregate PPP'!$B$3</f>
        <v>#N/A</v>
      </c>
      <c r="Q58" s="4" t="e">
        <f>'Aggregate Nominal'!Q58/'Aggregate PPP'!$B$3</f>
        <v>#N/A</v>
      </c>
      <c r="R58" s="4" t="e">
        <f>'Aggregate Nominal'!R58/'Aggregate PPP'!$B$3</f>
        <v>#N/A</v>
      </c>
      <c r="S58" s="4" t="e">
        <f>'Aggregate Nominal'!S58/'Aggregate PPP'!$B$3</f>
        <v>#N/A</v>
      </c>
      <c r="T58" s="4" t="e">
        <f>'Aggregate Nominal'!T58/'Aggregate PPP'!$B$3</f>
        <v>#N/A</v>
      </c>
      <c r="U58" s="4" t="e">
        <f>'Aggregate Nominal'!U58/'Aggregate PPP'!$B$3</f>
        <v>#N/A</v>
      </c>
      <c r="V58" s="4" t="e">
        <f>'Aggregate Nominal'!V58/'Aggregate PPP'!$B$3</f>
        <v>#N/A</v>
      </c>
      <c r="W58" s="4" t="e">
        <f>'Aggregate Nominal'!W58/'Aggregate PPP'!$B$3</f>
        <v>#N/A</v>
      </c>
      <c r="X58" s="4" t="e">
        <f>'Aggregate Nominal'!X58/'Aggregate PPP'!$B$3</f>
        <v>#N/A</v>
      </c>
      <c r="Y58" s="4" t="e">
        <f>'Aggregate Nominal'!Y58/'Aggregate PPP'!$B$3</f>
        <v>#N/A</v>
      </c>
      <c r="Z58" s="4" t="e">
        <f>'Aggregate Nominal'!Z58/'Aggregate PPP'!$B$3</f>
        <v>#N/A</v>
      </c>
      <c r="AA58" s="4" t="e">
        <f>'Aggregate Nominal'!AA58/'Aggregate PPP'!$B$3</f>
        <v>#N/A</v>
      </c>
      <c r="AB58" s="4" t="e">
        <f>'Aggregate Nominal'!AB58/'Aggregate PPP'!$B$3</f>
        <v>#N/A</v>
      </c>
      <c r="AC58" s="4" t="e">
        <f>'Aggregate Nominal'!AC58/'Aggregate PPP'!$B$3</f>
        <v>#N/A</v>
      </c>
      <c r="AD58" s="4" t="e">
        <f>'Aggregate Nominal'!AD58/'Aggregate PPP'!$B$3</f>
        <v>#N/A</v>
      </c>
      <c r="AE58" s="4" t="e">
        <f>'Aggregate Nominal'!AE58/'Aggregate PPP'!$B$3</f>
        <v>#N/A</v>
      </c>
      <c r="AF58" s="4" t="e">
        <f>'Aggregate Nominal'!AF58/'Aggregate PPP'!$B$3</f>
        <v>#N/A</v>
      </c>
      <c r="AG58" s="4" t="e">
        <f>'Aggregate Nominal'!AG58/'Aggregate PPP'!$B$3</f>
        <v>#N/A</v>
      </c>
      <c r="AH58" s="4" t="e">
        <f>'Aggregate Nominal'!AH58/'Aggregate PPP'!$B$3</f>
        <v>#N/A</v>
      </c>
      <c r="AI58" s="4" t="e">
        <f>'Aggregate Nominal'!AI58/'Aggregate PPP'!$B$3</f>
        <v>#N/A</v>
      </c>
      <c r="AJ58" s="4" t="e">
        <f>'Aggregate Nominal'!AJ58/'Aggregate PPP'!$B$3</f>
        <v>#N/A</v>
      </c>
      <c r="AK58" s="4" t="e">
        <f>'Aggregate Nominal'!AK58/'Aggregate PPP'!$B$3</f>
        <v>#N/A</v>
      </c>
      <c r="AL58" s="4" t="e">
        <f>'Aggregate Nominal'!AL58/'Aggregate PPP'!$B$3</f>
        <v>#N/A</v>
      </c>
      <c r="AM58" s="4" t="e">
        <f>'Aggregate Nominal'!AM58/'Aggregate PPP'!$B$3</f>
        <v>#N/A</v>
      </c>
      <c r="AN58" s="4" t="e">
        <f>'Aggregate Nominal'!AN58/'Aggregate PPP'!$B$3</f>
        <v>#N/A</v>
      </c>
      <c r="AO58" s="4" t="e">
        <f>'Aggregate Nominal'!AO58/'Aggregate PPP'!$B$3</f>
        <v>#N/A</v>
      </c>
      <c r="AP58" s="4" t="e">
        <f>'Aggregate Nominal'!AP58/'Aggregate PPP'!$B$3</f>
        <v>#N/A</v>
      </c>
      <c r="AQ58" s="4" t="e">
        <f>'Aggregate Nominal'!AQ58/'Aggregate PPP'!$B$3</f>
        <v>#N/A</v>
      </c>
      <c r="AR58" s="4" t="e">
        <f>'Aggregate Nominal'!AR58/'Aggregate PPP'!$B$3</f>
        <v>#N/A</v>
      </c>
      <c r="AS58" s="4" t="e">
        <f>'Aggregate Nominal'!AS58/'Aggregate PPP'!$B$3</f>
        <v>#N/A</v>
      </c>
      <c r="AT58" s="4" t="e">
        <f>'Aggregate Nominal'!AT58/'Aggregate PPP'!$B$3</f>
        <v>#N/A</v>
      </c>
      <c r="AU58" s="4" t="e">
        <f>'Aggregate Nominal'!AU58/'Aggregate PPP'!$B$3</f>
        <v>#N/A</v>
      </c>
      <c r="AV58" s="4" t="e">
        <f>'Aggregate Nominal'!AV58/'Aggregate PPP'!$B$3</f>
        <v>#N/A</v>
      </c>
      <c r="AW58" s="4" t="e">
        <f>'Aggregate Nominal'!AW58/'Aggregate PPP'!$B$3</f>
        <v>#N/A</v>
      </c>
      <c r="AX58" s="4" t="e">
        <f>'Aggregate Nominal'!AX58/'Aggregate PPP'!$B$3</f>
        <v>#N/A</v>
      </c>
      <c r="AY58" s="4" t="e">
        <f>'Aggregate Nominal'!AY58/'Aggregate PPP'!$B$3</f>
        <v>#N/A</v>
      </c>
      <c r="AZ58" s="4" t="e">
        <f>'Aggregate Nominal'!AZ58/'Aggregate PPP'!$B$3</f>
        <v>#N/A</v>
      </c>
      <c r="BA58" s="4" t="e">
        <f>'Aggregate Nominal'!BA58/'Aggregate PPP'!$B$3</f>
        <v>#N/A</v>
      </c>
      <c r="BB58" s="4" t="e">
        <f>'Aggregate Nominal'!BB58/'Aggregate PPP'!$B$3</f>
        <v>#N/A</v>
      </c>
      <c r="BC58" s="4" t="e">
        <f>'Aggregate Nominal'!BC58/'Aggregate PPP'!$B$3</f>
        <v>#N/A</v>
      </c>
      <c r="BD58" s="4" t="e">
        <f>'Aggregate Nominal'!BD58/'Aggregate PPP'!$B$3</f>
        <v>#N/A</v>
      </c>
      <c r="BE58" s="4" t="e">
        <f>'Aggregate Nominal'!BE58/'Aggregate PPP'!$B$3</f>
        <v>#N/A</v>
      </c>
      <c r="BF58" s="4" t="e">
        <f>'Aggregate Nominal'!BF58/'Aggregate PPP'!$B$3</f>
        <v>#N/A</v>
      </c>
      <c r="BG58" s="4" t="e">
        <f>'Aggregate Nominal'!BG58/'Aggregate PPP'!$B$3</f>
        <v>#N/A</v>
      </c>
      <c r="BH58" s="4" t="e">
        <f>'Aggregate Nominal'!BH58/'Aggregate PPP'!$B$3</f>
        <v>#N/A</v>
      </c>
      <c r="BI58" s="4" t="e">
        <f>'Aggregate Nominal'!BI58/'Aggregate PPP'!$B$3</f>
        <v>#N/A</v>
      </c>
      <c r="BJ58" s="4" t="e">
        <f>'Aggregate Nominal'!BJ58/'Aggregate PPP'!$B$3</f>
        <v>#N/A</v>
      </c>
      <c r="BK58" s="4" t="e">
        <f>'Aggregate Nominal'!BK58/'Aggregate PPP'!$B$3</f>
        <v>#N/A</v>
      </c>
      <c r="BL58" s="4" t="e">
        <f>'Aggregate Nominal'!BL58/'Aggregate PPP'!$B$3</f>
        <v>#N/A</v>
      </c>
      <c r="BM58" s="4" t="e">
        <f>'Aggregate Nominal'!BM58/'Aggregate PPP'!$B$3</f>
        <v>#N/A</v>
      </c>
      <c r="BN58" s="4" t="e">
        <f>'Aggregate Nominal'!BN58/'Aggregate PPP'!$B$3</f>
        <v>#N/A</v>
      </c>
      <c r="BO58" s="4" t="e">
        <f>'Aggregate Nominal'!BO58/'Aggregate PPP'!$B$3</f>
        <v>#N/A</v>
      </c>
      <c r="BP58" s="4" t="e">
        <f>'Aggregate Nominal'!BP58/'Aggregate PPP'!$B$3</f>
        <v>#N/A</v>
      </c>
      <c r="BQ58" s="4" t="e">
        <f>'Aggregate Nominal'!BQ58/'Aggregate PPP'!$B$3</f>
        <v>#N/A</v>
      </c>
      <c r="BR58" s="4" t="e">
        <f>'Aggregate Nominal'!BR58/'Aggregate PPP'!$B$3</f>
        <v>#N/A</v>
      </c>
      <c r="BS58" s="4" t="e">
        <f>'Aggregate Nominal'!BS58/'Aggregate PPP'!$B$3</f>
        <v>#N/A</v>
      </c>
      <c r="BT58" s="4" t="e">
        <f>'Aggregate Nominal'!BT58/'Aggregate PPP'!$B$3</f>
        <v>#N/A</v>
      </c>
      <c r="BU58" s="4" t="e">
        <f>'Aggregate Nominal'!BU58/'Aggregate PPP'!$B$3</f>
        <v>#N/A</v>
      </c>
      <c r="BV58" s="4" t="e">
        <f>'Aggregate Nominal'!BV58/'Aggregate PPP'!$B$3</f>
        <v>#N/A</v>
      </c>
      <c r="BW58" s="4" t="e">
        <f>'Aggregate Nominal'!BW58/'Aggregate PPP'!$B$3</f>
        <v>#N/A</v>
      </c>
      <c r="BX58" s="4" t="e">
        <f>'Aggregate Nominal'!BX58/'Aggregate PPP'!$B$3</f>
        <v>#N/A</v>
      </c>
      <c r="BY58" s="4" t="e">
        <f>'Aggregate Nominal'!BY58/'Aggregate PPP'!$B$3</f>
        <v>#N/A</v>
      </c>
      <c r="BZ58" s="4" t="e">
        <f>'Aggregate Nominal'!BZ58/'Aggregate PPP'!$B$3</f>
        <v>#N/A</v>
      </c>
      <c r="CA58" s="4" t="e">
        <f>'Aggregate Nominal'!CA58/'Aggregate PPP'!$B$3</f>
        <v>#N/A</v>
      </c>
      <c r="CB58" s="4" t="e">
        <f>'Aggregate Nominal'!CB58/'Aggregate PPP'!$B$3</f>
        <v>#N/A</v>
      </c>
      <c r="CC58" s="4" t="e">
        <f>'Aggregate Nominal'!CC58/'Aggregate PPP'!$B$3</f>
        <v>#N/A</v>
      </c>
      <c r="CD58" s="4" t="e">
        <f>'Aggregate Nominal'!CD58/'Aggregate PPP'!$B$3</f>
        <v>#N/A</v>
      </c>
      <c r="CE58" s="4" t="e">
        <f>'Aggregate Nominal'!CE58/'Aggregate PPP'!$B$3</f>
        <v>#N/A</v>
      </c>
      <c r="CF58" s="4" t="e">
        <f>'Aggregate Nominal'!CF58/'Aggregate PPP'!$B$3</f>
        <v>#N/A</v>
      </c>
      <c r="CG58" s="4" t="e">
        <f>'Aggregate Nominal'!CG58/'Aggregate PPP'!$B$3</f>
        <v>#N/A</v>
      </c>
      <c r="CH58" s="4" t="e">
        <f>'Aggregate Nominal'!CH58/'Aggregate PPP'!$B$3</f>
        <v>#N/A</v>
      </c>
      <c r="CI58" s="4" t="e">
        <f>'Aggregate Nominal'!CI58/'Aggregate PPP'!$B$3</f>
        <v>#N/A</v>
      </c>
      <c r="CJ58" s="4" t="e">
        <f>'Aggregate Nominal'!CJ58/'Aggregate PPP'!$B$3</f>
        <v>#N/A</v>
      </c>
      <c r="CK58" s="4" t="e">
        <f>'Aggregate Nominal'!CK58/'Aggregate PPP'!$B$3</f>
        <v>#N/A</v>
      </c>
      <c r="CL58" s="4" t="e">
        <f>'Aggregate Nominal'!CL58/'Aggregate PPP'!$B$3</f>
        <v>#N/A</v>
      </c>
      <c r="CM58" s="4" t="e">
        <f>'Aggregate Nominal'!CM58/'Aggregate PPP'!$B$3</f>
        <v>#N/A</v>
      </c>
      <c r="CN58" s="4" t="e">
        <f>'Aggregate Nominal'!CN58/'Aggregate PPP'!$B$3</f>
        <v>#N/A</v>
      </c>
      <c r="CO58" s="4" t="e">
        <f>'Aggregate Nominal'!CO58/'Aggregate PPP'!$B$3</f>
        <v>#N/A</v>
      </c>
    </row>
    <row r="59" spans="1:93" hidden="1" outlineLevel="5">
      <c r="A59" s="236" t="s">
        <v>407</v>
      </c>
      <c r="B59" s="4" t="e">
        <f>'Aggregate Nominal'!B59/'Aggregate PPP'!$B$3</f>
        <v>#N/A</v>
      </c>
      <c r="C59" s="10" t="e">
        <f>'Aggregate Nominal'!C59/'Aggregate PPP'!$B$3</f>
        <v>#N/A</v>
      </c>
      <c r="D59" s="4" t="e">
        <f>'Aggregate Nominal'!D59/'Aggregate PPP'!$B$3</f>
        <v>#N/A</v>
      </c>
      <c r="E59" s="4" t="e">
        <f>'Aggregate Nominal'!E59/'Aggregate PPP'!$B$3</f>
        <v>#N/A</v>
      </c>
      <c r="F59" s="4" t="e">
        <f>'Aggregate Nominal'!F59/'Aggregate PPP'!$B$3</f>
        <v>#N/A</v>
      </c>
      <c r="G59" s="4" t="e">
        <f>'Aggregate Nominal'!G59/'Aggregate PPP'!$B$3</f>
        <v>#N/A</v>
      </c>
      <c r="H59" s="4" t="e">
        <f>'Aggregate Nominal'!H59/'Aggregate PPP'!$B$3</f>
        <v>#N/A</v>
      </c>
      <c r="I59" s="4" t="e">
        <f>'Aggregate Nominal'!I59/'Aggregate PPP'!$B$3</f>
        <v>#N/A</v>
      </c>
      <c r="J59" s="4" t="e">
        <f>'Aggregate Nominal'!J59/'Aggregate PPP'!$B$3</f>
        <v>#N/A</v>
      </c>
      <c r="K59" s="4" t="e">
        <f>'Aggregate Nominal'!K59/'Aggregate PPP'!$B$3</f>
        <v>#N/A</v>
      </c>
      <c r="L59" s="4" t="e">
        <f>'Aggregate Nominal'!L59/'Aggregate PPP'!$B$3</f>
        <v>#N/A</v>
      </c>
      <c r="M59" s="4" t="e">
        <f>'Aggregate Nominal'!M59/'Aggregate PPP'!$B$3</f>
        <v>#N/A</v>
      </c>
      <c r="N59" s="4" t="e">
        <f>'Aggregate Nominal'!N59/'Aggregate PPP'!$B$3</f>
        <v>#N/A</v>
      </c>
      <c r="O59" s="4" t="e">
        <f>'Aggregate Nominal'!O59/'Aggregate PPP'!$B$3</f>
        <v>#N/A</v>
      </c>
      <c r="P59" s="4" t="e">
        <f>'Aggregate Nominal'!P59/'Aggregate PPP'!$B$3</f>
        <v>#N/A</v>
      </c>
      <c r="Q59" s="4" t="e">
        <f>'Aggregate Nominal'!Q59/'Aggregate PPP'!$B$3</f>
        <v>#N/A</v>
      </c>
      <c r="R59" s="4" t="e">
        <f>'Aggregate Nominal'!R59/'Aggregate PPP'!$B$3</f>
        <v>#N/A</v>
      </c>
      <c r="S59" s="4" t="e">
        <f>'Aggregate Nominal'!S59/'Aggregate PPP'!$B$3</f>
        <v>#N/A</v>
      </c>
      <c r="T59" s="4" t="e">
        <f>'Aggregate Nominal'!T59/'Aggregate PPP'!$B$3</f>
        <v>#N/A</v>
      </c>
      <c r="U59" s="4" t="e">
        <f>'Aggregate Nominal'!U59/'Aggregate PPP'!$B$3</f>
        <v>#N/A</v>
      </c>
      <c r="V59" s="4" t="e">
        <f>'Aggregate Nominal'!V59/'Aggregate PPP'!$B$3</f>
        <v>#N/A</v>
      </c>
      <c r="W59" s="4" t="e">
        <f>'Aggregate Nominal'!W59/'Aggregate PPP'!$B$3</f>
        <v>#N/A</v>
      </c>
      <c r="X59" s="4" t="e">
        <f>'Aggregate Nominal'!X59/'Aggregate PPP'!$B$3</f>
        <v>#N/A</v>
      </c>
      <c r="Y59" s="4" t="e">
        <f>'Aggregate Nominal'!Y59/'Aggregate PPP'!$B$3</f>
        <v>#N/A</v>
      </c>
      <c r="Z59" s="4" t="e">
        <f>'Aggregate Nominal'!Z59/'Aggregate PPP'!$B$3</f>
        <v>#N/A</v>
      </c>
      <c r="AA59" s="4" t="e">
        <f>'Aggregate Nominal'!AA59/'Aggregate PPP'!$B$3</f>
        <v>#N/A</v>
      </c>
      <c r="AB59" s="4" t="e">
        <f>'Aggregate Nominal'!AB59/'Aggregate PPP'!$B$3</f>
        <v>#N/A</v>
      </c>
      <c r="AC59" s="4" t="e">
        <f>'Aggregate Nominal'!AC59/'Aggregate PPP'!$B$3</f>
        <v>#N/A</v>
      </c>
      <c r="AD59" s="4" t="e">
        <f>'Aggregate Nominal'!AD59/'Aggregate PPP'!$B$3</f>
        <v>#N/A</v>
      </c>
      <c r="AE59" s="4" t="e">
        <f>'Aggregate Nominal'!AE59/'Aggregate PPP'!$B$3</f>
        <v>#N/A</v>
      </c>
      <c r="AF59" s="4" t="e">
        <f>'Aggregate Nominal'!AF59/'Aggregate PPP'!$B$3</f>
        <v>#N/A</v>
      </c>
      <c r="AG59" s="4" t="e">
        <f>'Aggregate Nominal'!AG59/'Aggregate PPP'!$B$3</f>
        <v>#N/A</v>
      </c>
      <c r="AH59" s="4" t="e">
        <f>'Aggregate Nominal'!AH59/'Aggregate PPP'!$B$3</f>
        <v>#N/A</v>
      </c>
      <c r="AI59" s="4" t="e">
        <f>'Aggregate Nominal'!AI59/'Aggregate PPP'!$B$3</f>
        <v>#N/A</v>
      </c>
      <c r="AJ59" s="4" t="e">
        <f>'Aggregate Nominal'!AJ59/'Aggregate PPP'!$B$3</f>
        <v>#N/A</v>
      </c>
      <c r="AK59" s="4" t="e">
        <f>'Aggregate Nominal'!AK59/'Aggregate PPP'!$B$3</f>
        <v>#N/A</v>
      </c>
      <c r="AL59" s="4" t="e">
        <f>'Aggregate Nominal'!AL59/'Aggregate PPP'!$B$3</f>
        <v>#N/A</v>
      </c>
      <c r="AM59" s="4" t="e">
        <f>'Aggregate Nominal'!AM59/'Aggregate PPP'!$B$3</f>
        <v>#N/A</v>
      </c>
      <c r="AN59" s="4" t="e">
        <f>'Aggregate Nominal'!AN59/'Aggregate PPP'!$B$3</f>
        <v>#N/A</v>
      </c>
      <c r="AO59" s="4" t="e">
        <f>'Aggregate Nominal'!AO59/'Aggregate PPP'!$B$3</f>
        <v>#N/A</v>
      </c>
      <c r="AP59" s="4" t="e">
        <f>'Aggregate Nominal'!AP59/'Aggregate PPP'!$B$3</f>
        <v>#N/A</v>
      </c>
      <c r="AQ59" s="4" t="e">
        <f>'Aggregate Nominal'!AQ59/'Aggregate PPP'!$B$3</f>
        <v>#N/A</v>
      </c>
      <c r="AR59" s="4" t="e">
        <f>'Aggregate Nominal'!AR59/'Aggregate PPP'!$B$3</f>
        <v>#N/A</v>
      </c>
      <c r="AS59" s="4" t="e">
        <f>'Aggregate Nominal'!AS59/'Aggregate PPP'!$B$3</f>
        <v>#N/A</v>
      </c>
      <c r="AT59" s="4" t="e">
        <f>'Aggregate Nominal'!AT59/'Aggregate PPP'!$B$3</f>
        <v>#N/A</v>
      </c>
      <c r="AU59" s="4" t="e">
        <f>'Aggregate Nominal'!AU59/'Aggregate PPP'!$B$3</f>
        <v>#N/A</v>
      </c>
      <c r="AV59" s="4" t="e">
        <f>'Aggregate Nominal'!AV59/'Aggregate PPP'!$B$3</f>
        <v>#N/A</v>
      </c>
      <c r="AW59" s="4" t="e">
        <f>'Aggregate Nominal'!AW59/'Aggregate PPP'!$B$3</f>
        <v>#N/A</v>
      </c>
      <c r="AX59" s="4" t="e">
        <f>'Aggregate Nominal'!AX59/'Aggregate PPP'!$B$3</f>
        <v>#N/A</v>
      </c>
      <c r="AY59" s="4" t="e">
        <f>'Aggregate Nominal'!AY59/'Aggregate PPP'!$B$3</f>
        <v>#N/A</v>
      </c>
      <c r="AZ59" s="4" t="e">
        <f>'Aggregate Nominal'!AZ59/'Aggregate PPP'!$B$3</f>
        <v>#N/A</v>
      </c>
      <c r="BA59" s="4" t="e">
        <f>'Aggregate Nominal'!BA59/'Aggregate PPP'!$B$3</f>
        <v>#N/A</v>
      </c>
      <c r="BB59" s="4" t="e">
        <f>'Aggregate Nominal'!BB59/'Aggregate PPP'!$B$3</f>
        <v>#N/A</v>
      </c>
      <c r="BC59" s="4" t="e">
        <f>'Aggregate Nominal'!BC59/'Aggregate PPP'!$B$3</f>
        <v>#N/A</v>
      </c>
      <c r="BD59" s="4" t="e">
        <f>'Aggregate Nominal'!BD59/'Aggregate PPP'!$B$3</f>
        <v>#N/A</v>
      </c>
      <c r="BE59" s="4" t="e">
        <f>'Aggregate Nominal'!BE59/'Aggregate PPP'!$B$3</f>
        <v>#N/A</v>
      </c>
      <c r="BF59" s="4" t="e">
        <f>'Aggregate Nominal'!BF59/'Aggregate PPP'!$B$3</f>
        <v>#N/A</v>
      </c>
      <c r="BG59" s="4" t="e">
        <f>'Aggregate Nominal'!BG59/'Aggregate PPP'!$B$3</f>
        <v>#N/A</v>
      </c>
      <c r="BH59" s="4" t="e">
        <f>'Aggregate Nominal'!BH59/'Aggregate PPP'!$B$3</f>
        <v>#N/A</v>
      </c>
      <c r="BI59" s="4" t="e">
        <f>'Aggregate Nominal'!BI59/'Aggregate PPP'!$B$3</f>
        <v>#N/A</v>
      </c>
      <c r="BJ59" s="4" t="e">
        <f>'Aggregate Nominal'!BJ59/'Aggregate PPP'!$B$3</f>
        <v>#N/A</v>
      </c>
      <c r="BK59" s="4" t="e">
        <f>'Aggregate Nominal'!BK59/'Aggregate PPP'!$B$3</f>
        <v>#N/A</v>
      </c>
      <c r="BL59" s="4" t="e">
        <f>'Aggregate Nominal'!BL59/'Aggregate PPP'!$B$3</f>
        <v>#N/A</v>
      </c>
      <c r="BM59" s="4" t="e">
        <f>'Aggregate Nominal'!BM59/'Aggregate PPP'!$B$3</f>
        <v>#N/A</v>
      </c>
      <c r="BN59" s="4" t="e">
        <f>'Aggregate Nominal'!BN59/'Aggregate PPP'!$B$3</f>
        <v>#N/A</v>
      </c>
      <c r="BO59" s="4" t="e">
        <f>'Aggregate Nominal'!BO59/'Aggregate PPP'!$B$3</f>
        <v>#N/A</v>
      </c>
      <c r="BP59" s="4" t="e">
        <f>'Aggregate Nominal'!BP59/'Aggregate PPP'!$B$3</f>
        <v>#N/A</v>
      </c>
      <c r="BQ59" s="4" t="e">
        <f>'Aggregate Nominal'!BQ59/'Aggregate PPP'!$B$3</f>
        <v>#N/A</v>
      </c>
      <c r="BR59" s="4" t="e">
        <f>'Aggregate Nominal'!BR59/'Aggregate PPP'!$B$3</f>
        <v>#N/A</v>
      </c>
      <c r="BS59" s="4" t="e">
        <f>'Aggregate Nominal'!BS59/'Aggregate PPP'!$B$3</f>
        <v>#N/A</v>
      </c>
      <c r="BT59" s="4" t="e">
        <f>'Aggregate Nominal'!BT59/'Aggregate PPP'!$B$3</f>
        <v>#N/A</v>
      </c>
      <c r="BU59" s="4" t="e">
        <f>'Aggregate Nominal'!BU59/'Aggregate PPP'!$B$3</f>
        <v>#N/A</v>
      </c>
      <c r="BV59" s="4" t="e">
        <f>'Aggregate Nominal'!BV59/'Aggregate PPP'!$B$3</f>
        <v>#N/A</v>
      </c>
      <c r="BW59" s="4" t="e">
        <f>'Aggregate Nominal'!BW59/'Aggregate PPP'!$B$3</f>
        <v>#N/A</v>
      </c>
      <c r="BX59" s="4" t="e">
        <f>'Aggregate Nominal'!BX59/'Aggregate PPP'!$B$3</f>
        <v>#N/A</v>
      </c>
      <c r="BY59" s="4" t="e">
        <f>'Aggregate Nominal'!BY59/'Aggregate PPP'!$B$3</f>
        <v>#N/A</v>
      </c>
      <c r="BZ59" s="4" t="e">
        <f>'Aggregate Nominal'!BZ59/'Aggregate PPP'!$B$3</f>
        <v>#N/A</v>
      </c>
      <c r="CA59" s="4" t="e">
        <f>'Aggregate Nominal'!CA59/'Aggregate PPP'!$B$3</f>
        <v>#N/A</v>
      </c>
      <c r="CB59" s="4" t="e">
        <f>'Aggregate Nominal'!CB59/'Aggregate PPP'!$B$3</f>
        <v>#N/A</v>
      </c>
      <c r="CC59" s="4" t="e">
        <f>'Aggregate Nominal'!CC59/'Aggregate PPP'!$B$3</f>
        <v>#N/A</v>
      </c>
      <c r="CD59" s="4" t="e">
        <f>'Aggregate Nominal'!CD59/'Aggregate PPP'!$B$3</f>
        <v>#N/A</v>
      </c>
      <c r="CE59" s="4" t="e">
        <f>'Aggregate Nominal'!CE59/'Aggregate PPP'!$B$3</f>
        <v>#N/A</v>
      </c>
      <c r="CF59" s="4" t="e">
        <f>'Aggregate Nominal'!CF59/'Aggregate PPP'!$B$3</f>
        <v>#N/A</v>
      </c>
      <c r="CG59" s="4" t="e">
        <f>'Aggregate Nominal'!CG59/'Aggregate PPP'!$B$3</f>
        <v>#N/A</v>
      </c>
      <c r="CH59" s="4" t="e">
        <f>'Aggregate Nominal'!CH59/'Aggregate PPP'!$B$3</f>
        <v>#N/A</v>
      </c>
      <c r="CI59" s="4" t="e">
        <f>'Aggregate Nominal'!CI59/'Aggregate PPP'!$B$3</f>
        <v>#N/A</v>
      </c>
      <c r="CJ59" s="4" t="e">
        <f>'Aggregate Nominal'!CJ59/'Aggregate PPP'!$B$3</f>
        <v>#N/A</v>
      </c>
      <c r="CK59" s="4" t="e">
        <f>'Aggregate Nominal'!CK59/'Aggregate PPP'!$B$3</f>
        <v>#N/A</v>
      </c>
      <c r="CL59" s="4" t="e">
        <f>'Aggregate Nominal'!CL59/'Aggregate PPP'!$B$3</f>
        <v>#N/A</v>
      </c>
      <c r="CM59" s="4" t="e">
        <f>'Aggregate Nominal'!CM59/'Aggregate PPP'!$B$3</f>
        <v>#N/A</v>
      </c>
      <c r="CN59" s="4" t="e">
        <f>'Aggregate Nominal'!CN59/'Aggregate PPP'!$B$3</f>
        <v>#N/A</v>
      </c>
      <c r="CO59" s="4" t="e">
        <f>'Aggregate Nominal'!CO59/'Aggregate PPP'!$B$3</f>
        <v>#N/A</v>
      </c>
    </row>
    <row r="60" spans="1:93" hidden="1" outlineLevel="4">
      <c r="A60" s="205" t="s">
        <v>392</v>
      </c>
      <c r="B60" s="4" t="e">
        <f>'Aggregate Nominal'!B60/'Aggregate PPP'!$B$3</f>
        <v>#N/A</v>
      </c>
      <c r="C60" s="10" t="e">
        <f>'Aggregate Nominal'!C60/'Aggregate PPP'!$B$3</f>
        <v>#N/A</v>
      </c>
      <c r="D60" s="4" t="e">
        <f>'Aggregate Nominal'!D60/'Aggregate PPP'!$B$3</f>
        <v>#N/A</v>
      </c>
      <c r="E60" s="4" t="e">
        <f>'Aggregate Nominal'!E60/'Aggregate PPP'!$B$3</f>
        <v>#N/A</v>
      </c>
      <c r="F60" s="4" t="e">
        <f>'Aggregate Nominal'!F60/'Aggregate PPP'!$B$3</f>
        <v>#N/A</v>
      </c>
      <c r="G60" s="4" t="e">
        <f>'Aggregate Nominal'!G60/'Aggregate PPP'!$B$3</f>
        <v>#N/A</v>
      </c>
      <c r="H60" s="4" t="e">
        <f>'Aggregate Nominal'!H60/'Aggregate PPP'!$B$3</f>
        <v>#N/A</v>
      </c>
      <c r="I60" s="4" t="e">
        <f>'Aggregate Nominal'!I60/'Aggregate PPP'!$B$3</f>
        <v>#N/A</v>
      </c>
      <c r="J60" s="4" t="e">
        <f>'Aggregate Nominal'!J60/'Aggregate PPP'!$B$3</f>
        <v>#N/A</v>
      </c>
      <c r="K60" s="4" t="e">
        <f>'Aggregate Nominal'!K60/'Aggregate PPP'!$B$3</f>
        <v>#N/A</v>
      </c>
      <c r="L60" s="4" t="e">
        <f>'Aggregate Nominal'!L60/'Aggregate PPP'!$B$3</f>
        <v>#N/A</v>
      </c>
      <c r="M60" s="4" t="e">
        <f>'Aggregate Nominal'!M60/'Aggregate PPP'!$B$3</f>
        <v>#N/A</v>
      </c>
      <c r="N60" s="4" t="e">
        <f>'Aggregate Nominal'!N60/'Aggregate PPP'!$B$3</f>
        <v>#N/A</v>
      </c>
      <c r="O60" s="4" t="e">
        <f>'Aggregate Nominal'!O60/'Aggregate PPP'!$B$3</f>
        <v>#N/A</v>
      </c>
      <c r="P60" s="4" t="e">
        <f>'Aggregate Nominal'!P60/'Aggregate PPP'!$B$3</f>
        <v>#N/A</v>
      </c>
      <c r="Q60" s="4" t="e">
        <f>'Aggregate Nominal'!Q60/'Aggregate PPP'!$B$3</f>
        <v>#N/A</v>
      </c>
      <c r="R60" s="4" t="e">
        <f>'Aggregate Nominal'!R60/'Aggregate PPP'!$B$3</f>
        <v>#N/A</v>
      </c>
      <c r="S60" s="4" t="e">
        <f>'Aggregate Nominal'!S60/'Aggregate PPP'!$B$3</f>
        <v>#N/A</v>
      </c>
      <c r="T60" s="4" t="e">
        <f>'Aggregate Nominal'!T60/'Aggregate PPP'!$B$3</f>
        <v>#N/A</v>
      </c>
      <c r="U60" s="4" t="e">
        <f>'Aggregate Nominal'!U60/'Aggregate PPP'!$B$3</f>
        <v>#N/A</v>
      </c>
      <c r="V60" s="4" t="e">
        <f>'Aggregate Nominal'!V60/'Aggregate PPP'!$B$3</f>
        <v>#N/A</v>
      </c>
      <c r="W60" s="4" t="e">
        <f>'Aggregate Nominal'!W60/'Aggregate PPP'!$B$3</f>
        <v>#N/A</v>
      </c>
      <c r="X60" s="4" t="e">
        <f>'Aggregate Nominal'!X60/'Aggregate PPP'!$B$3</f>
        <v>#N/A</v>
      </c>
      <c r="Y60" s="4" t="e">
        <f>'Aggregate Nominal'!Y60/'Aggregate PPP'!$B$3</f>
        <v>#N/A</v>
      </c>
      <c r="Z60" s="4" t="e">
        <f>'Aggregate Nominal'!Z60/'Aggregate PPP'!$B$3</f>
        <v>#N/A</v>
      </c>
      <c r="AA60" s="4" t="e">
        <f>'Aggregate Nominal'!AA60/'Aggregate PPP'!$B$3</f>
        <v>#N/A</v>
      </c>
      <c r="AB60" s="4" t="e">
        <f>'Aggregate Nominal'!AB60/'Aggregate PPP'!$B$3</f>
        <v>#N/A</v>
      </c>
      <c r="AC60" s="4" t="e">
        <f>'Aggregate Nominal'!AC60/'Aggregate PPP'!$B$3</f>
        <v>#N/A</v>
      </c>
      <c r="AD60" s="4" t="e">
        <f>'Aggregate Nominal'!AD60/'Aggregate PPP'!$B$3</f>
        <v>#N/A</v>
      </c>
      <c r="AE60" s="4" t="e">
        <f>'Aggregate Nominal'!AE60/'Aggregate PPP'!$B$3</f>
        <v>#N/A</v>
      </c>
      <c r="AF60" s="4" t="e">
        <f>'Aggregate Nominal'!AF60/'Aggregate PPP'!$B$3</f>
        <v>#N/A</v>
      </c>
      <c r="AG60" s="4" t="e">
        <f>'Aggregate Nominal'!AG60/'Aggregate PPP'!$B$3</f>
        <v>#N/A</v>
      </c>
      <c r="AH60" s="4" t="e">
        <f>'Aggregate Nominal'!AH60/'Aggregate PPP'!$B$3</f>
        <v>#N/A</v>
      </c>
      <c r="AI60" s="4" t="e">
        <f>'Aggregate Nominal'!AI60/'Aggregate PPP'!$B$3</f>
        <v>#N/A</v>
      </c>
      <c r="AJ60" s="4" t="e">
        <f>'Aggregate Nominal'!AJ60/'Aggregate PPP'!$B$3</f>
        <v>#N/A</v>
      </c>
      <c r="AK60" s="4" t="e">
        <f>'Aggregate Nominal'!AK60/'Aggregate PPP'!$B$3</f>
        <v>#N/A</v>
      </c>
      <c r="AL60" s="4" t="e">
        <f>'Aggregate Nominal'!AL60/'Aggregate PPP'!$B$3</f>
        <v>#N/A</v>
      </c>
      <c r="AM60" s="4" t="e">
        <f>'Aggregate Nominal'!AM60/'Aggregate PPP'!$B$3</f>
        <v>#N/A</v>
      </c>
      <c r="AN60" s="4" t="e">
        <f>'Aggregate Nominal'!AN60/'Aggregate PPP'!$B$3</f>
        <v>#N/A</v>
      </c>
      <c r="AO60" s="4" t="e">
        <f>'Aggregate Nominal'!AO60/'Aggregate PPP'!$B$3</f>
        <v>#N/A</v>
      </c>
      <c r="AP60" s="4" t="e">
        <f>'Aggregate Nominal'!AP60/'Aggregate PPP'!$B$3</f>
        <v>#N/A</v>
      </c>
      <c r="AQ60" s="4" t="e">
        <f>'Aggregate Nominal'!AQ60/'Aggregate PPP'!$B$3</f>
        <v>#N/A</v>
      </c>
      <c r="AR60" s="4" t="e">
        <f>'Aggregate Nominal'!AR60/'Aggregate PPP'!$B$3</f>
        <v>#N/A</v>
      </c>
      <c r="AS60" s="4" t="e">
        <f>'Aggregate Nominal'!AS60/'Aggregate PPP'!$B$3</f>
        <v>#N/A</v>
      </c>
      <c r="AT60" s="4" t="e">
        <f>'Aggregate Nominal'!AT60/'Aggregate PPP'!$B$3</f>
        <v>#N/A</v>
      </c>
      <c r="AU60" s="4" t="e">
        <f>'Aggregate Nominal'!AU60/'Aggregate PPP'!$B$3</f>
        <v>#N/A</v>
      </c>
      <c r="AV60" s="4" t="e">
        <f>'Aggregate Nominal'!AV60/'Aggregate PPP'!$B$3</f>
        <v>#N/A</v>
      </c>
      <c r="AW60" s="4" t="e">
        <f>'Aggregate Nominal'!AW60/'Aggregate PPP'!$B$3</f>
        <v>#N/A</v>
      </c>
      <c r="AX60" s="4" t="e">
        <f>'Aggregate Nominal'!AX60/'Aggregate PPP'!$B$3</f>
        <v>#N/A</v>
      </c>
      <c r="AY60" s="4" t="e">
        <f>'Aggregate Nominal'!AY60/'Aggregate PPP'!$B$3</f>
        <v>#N/A</v>
      </c>
      <c r="AZ60" s="4" t="e">
        <f>'Aggregate Nominal'!AZ60/'Aggregate PPP'!$B$3</f>
        <v>#N/A</v>
      </c>
      <c r="BA60" s="4" t="e">
        <f>'Aggregate Nominal'!BA60/'Aggregate PPP'!$B$3</f>
        <v>#N/A</v>
      </c>
      <c r="BB60" s="4" t="e">
        <f>'Aggregate Nominal'!BB60/'Aggregate PPP'!$B$3</f>
        <v>#N/A</v>
      </c>
      <c r="BC60" s="4" t="e">
        <f>'Aggregate Nominal'!BC60/'Aggregate PPP'!$B$3</f>
        <v>#N/A</v>
      </c>
      <c r="BD60" s="4" t="e">
        <f>'Aggregate Nominal'!BD60/'Aggregate PPP'!$B$3</f>
        <v>#N/A</v>
      </c>
      <c r="BE60" s="4" t="e">
        <f>'Aggregate Nominal'!BE60/'Aggregate PPP'!$B$3</f>
        <v>#N/A</v>
      </c>
      <c r="BF60" s="4" t="e">
        <f>'Aggregate Nominal'!BF60/'Aggregate PPP'!$B$3</f>
        <v>#N/A</v>
      </c>
      <c r="BG60" s="4" t="e">
        <f>'Aggregate Nominal'!BG60/'Aggregate PPP'!$B$3</f>
        <v>#N/A</v>
      </c>
      <c r="BH60" s="4" t="e">
        <f>'Aggregate Nominal'!BH60/'Aggregate PPP'!$B$3</f>
        <v>#N/A</v>
      </c>
      <c r="BI60" s="4" t="e">
        <f>'Aggregate Nominal'!BI60/'Aggregate PPP'!$B$3</f>
        <v>#N/A</v>
      </c>
      <c r="BJ60" s="4" t="e">
        <f>'Aggregate Nominal'!BJ60/'Aggregate PPP'!$B$3</f>
        <v>#N/A</v>
      </c>
      <c r="BK60" s="4" t="e">
        <f>'Aggregate Nominal'!BK60/'Aggregate PPP'!$B$3</f>
        <v>#N/A</v>
      </c>
      <c r="BL60" s="4" t="e">
        <f>'Aggregate Nominal'!BL60/'Aggregate PPP'!$B$3</f>
        <v>#N/A</v>
      </c>
      <c r="BM60" s="4" t="e">
        <f>'Aggregate Nominal'!BM60/'Aggregate PPP'!$B$3</f>
        <v>#N/A</v>
      </c>
      <c r="BN60" s="4" t="e">
        <f>'Aggregate Nominal'!BN60/'Aggregate PPP'!$B$3</f>
        <v>#N/A</v>
      </c>
      <c r="BO60" s="4" t="e">
        <f>'Aggregate Nominal'!BO60/'Aggregate PPP'!$B$3</f>
        <v>#N/A</v>
      </c>
      <c r="BP60" s="4" t="e">
        <f>'Aggregate Nominal'!BP60/'Aggregate PPP'!$B$3</f>
        <v>#N/A</v>
      </c>
      <c r="BQ60" s="4" t="e">
        <f>'Aggregate Nominal'!BQ60/'Aggregate PPP'!$B$3</f>
        <v>#N/A</v>
      </c>
      <c r="BR60" s="4" t="e">
        <f>'Aggregate Nominal'!BR60/'Aggregate PPP'!$B$3</f>
        <v>#N/A</v>
      </c>
      <c r="BS60" s="4" t="e">
        <f>'Aggregate Nominal'!BS60/'Aggregate PPP'!$B$3</f>
        <v>#N/A</v>
      </c>
      <c r="BT60" s="4" t="e">
        <f>'Aggregate Nominal'!BT60/'Aggregate PPP'!$B$3</f>
        <v>#N/A</v>
      </c>
      <c r="BU60" s="4" t="e">
        <f>'Aggregate Nominal'!BU60/'Aggregate PPP'!$B$3</f>
        <v>#N/A</v>
      </c>
      <c r="BV60" s="4" t="e">
        <f>'Aggregate Nominal'!BV60/'Aggregate PPP'!$B$3</f>
        <v>#N/A</v>
      </c>
      <c r="BW60" s="4" t="e">
        <f>'Aggregate Nominal'!BW60/'Aggregate PPP'!$B$3</f>
        <v>#N/A</v>
      </c>
      <c r="BX60" s="4" t="e">
        <f>'Aggregate Nominal'!BX60/'Aggregate PPP'!$B$3</f>
        <v>#N/A</v>
      </c>
      <c r="BY60" s="4" t="e">
        <f>'Aggregate Nominal'!BY60/'Aggregate PPP'!$B$3</f>
        <v>#N/A</v>
      </c>
      <c r="BZ60" s="4" t="e">
        <f>'Aggregate Nominal'!BZ60/'Aggregate PPP'!$B$3</f>
        <v>#N/A</v>
      </c>
      <c r="CA60" s="4" t="e">
        <f>'Aggregate Nominal'!CA60/'Aggregate PPP'!$B$3</f>
        <v>#N/A</v>
      </c>
      <c r="CB60" s="4" t="e">
        <f>'Aggregate Nominal'!CB60/'Aggregate PPP'!$B$3</f>
        <v>#N/A</v>
      </c>
      <c r="CC60" s="4" t="e">
        <f>'Aggregate Nominal'!CC60/'Aggregate PPP'!$B$3</f>
        <v>#N/A</v>
      </c>
      <c r="CD60" s="4" t="e">
        <f>'Aggregate Nominal'!CD60/'Aggregate PPP'!$B$3</f>
        <v>#N/A</v>
      </c>
      <c r="CE60" s="4" t="e">
        <f>'Aggregate Nominal'!CE60/'Aggregate PPP'!$B$3</f>
        <v>#N/A</v>
      </c>
      <c r="CF60" s="4" t="e">
        <f>'Aggregate Nominal'!CF60/'Aggregate PPP'!$B$3</f>
        <v>#N/A</v>
      </c>
      <c r="CG60" s="4" t="e">
        <f>'Aggregate Nominal'!CG60/'Aggregate PPP'!$B$3</f>
        <v>#N/A</v>
      </c>
      <c r="CH60" s="4" t="e">
        <f>'Aggregate Nominal'!CH60/'Aggregate PPP'!$B$3</f>
        <v>#N/A</v>
      </c>
      <c r="CI60" s="4" t="e">
        <f>'Aggregate Nominal'!CI60/'Aggregate PPP'!$B$3</f>
        <v>#N/A</v>
      </c>
      <c r="CJ60" s="4" t="e">
        <f>'Aggregate Nominal'!CJ60/'Aggregate PPP'!$B$3</f>
        <v>#N/A</v>
      </c>
      <c r="CK60" s="4" t="e">
        <f>'Aggregate Nominal'!CK60/'Aggregate PPP'!$B$3</f>
        <v>#N/A</v>
      </c>
      <c r="CL60" s="4" t="e">
        <f>'Aggregate Nominal'!CL60/'Aggregate PPP'!$B$3</f>
        <v>#N/A</v>
      </c>
      <c r="CM60" s="4" t="e">
        <f>'Aggregate Nominal'!CM60/'Aggregate PPP'!$B$3</f>
        <v>#N/A</v>
      </c>
      <c r="CN60" s="4" t="e">
        <f>'Aggregate Nominal'!CN60/'Aggregate PPP'!$B$3</f>
        <v>#N/A</v>
      </c>
      <c r="CO60" s="4" t="e">
        <f>'Aggregate Nominal'!CO60/'Aggregate PPP'!$B$3</f>
        <v>#N/A</v>
      </c>
    </row>
    <row r="61" spans="1:93" hidden="1" outlineLevel="4">
      <c r="A61" s="206" t="s">
        <v>393</v>
      </c>
      <c r="B61" s="4" t="e">
        <f>'Aggregate Nominal'!B61/'Aggregate PPP'!$B$3</f>
        <v>#N/A</v>
      </c>
      <c r="C61" s="10" t="e">
        <f>'Aggregate Nominal'!C61/'Aggregate PPP'!$B$3</f>
        <v>#N/A</v>
      </c>
      <c r="D61" s="4" t="e">
        <f>'Aggregate Nominal'!D61/'Aggregate PPP'!$B$3</f>
        <v>#N/A</v>
      </c>
      <c r="E61" s="4" t="e">
        <f>'Aggregate Nominal'!E61/'Aggregate PPP'!$B$3</f>
        <v>#N/A</v>
      </c>
      <c r="F61" s="4" t="e">
        <f>'Aggregate Nominal'!F61/'Aggregate PPP'!$B$3</f>
        <v>#N/A</v>
      </c>
      <c r="G61" s="4" t="e">
        <f>'Aggregate Nominal'!G61/'Aggregate PPP'!$B$3</f>
        <v>#N/A</v>
      </c>
      <c r="H61" s="4" t="e">
        <f>'Aggregate Nominal'!H61/'Aggregate PPP'!$B$3</f>
        <v>#N/A</v>
      </c>
      <c r="I61" s="4" t="e">
        <f>'Aggregate Nominal'!I61/'Aggregate PPP'!$B$3</f>
        <v>#N/A</v>
      </c>
      <c r="J61" s="4" t="e">
        <f>'Aggregate Nominal'!J61/'Aggregate PPP'!$B$3</f>
        <v>#N/A</v>
      </c>
      <c r="K61" s="4" t="e">
        <f>'Aggregate Nominal'!K61/'Aggregate PPP'!$B$3</f>
        <v>#N/A</v>
      </c>
      <c r="L61" s="4" t="e">
        <f>'Aggregate Nominal'!L61/'Aggregate PPP'!$B$3</f>
        <v>#N/A</v>
      </c>
      <c r="M61" s="4" t="e">
        <f>'Aggregate Nominal'!M61/'Aggregate PPP'!$B$3</f>
        <v>#N/A</v>
      </c>
      <c r="N61" s="4" t="e">
        <f>'Aggregate Nominal'!N61/'Aggregate PPP'!$B$3</f>
        <v>#N/A</v>
      </c>
      <c r="O61" s="4" t="e">
        <f>'Aggregate Nominal'!O61/'Aggregate PPP'!$B$3</f>
        <v>#N/A</v>
      </c>
      <c r="P61" s="4" t="e">
        <f>'Aggregate Nominal'!P61/'Aggregate PPP'!$B$3</f>
        <v>#N/A</v>
      </c>
      <c r="Q61" s="4" t="e">
        <f>'Aggregate Nominal'!Q61/'Aggregate PPP'!$B$3</f>
        <v>#N/A</v>
      </c>
      <c r="R61" s="4" t="e">
        <f>'Aggregate Nominal'!R61/'Aggregate PPP'!$B$3</f>
        <v>#N/A</v>
      </c>
      <c r="S61" s="4" t="e">
        <f>'Aggregate Nominal'!S61/'Aggregate PPP'!$B$3</f>
        <v>#N/A</v>
      </c>
      <c r="T61" s="4" t="e">
        <f>'Aggregate Nominal'!T61/'Aggregate PPP'!$B$3</f>
        <v>#N/A</v>
      </c>
      <c r="U61" s="4" t="e">
        <f>'Aggregate Nominal'!U61/'Aggregate PPP'!$B$3</f>
        <v>#N/A</v>
      </c>
      <c r="V61" s="4" t="e">
        <f>'Aggregate Nominal'!V61/'Aggregate PPP'!$B$3</f>
        <v>#N/A</v>
      </c>
      <c r="W61" s="4" t="e">
        <f>'Aggregate Nominal'!W61/'Aggregate PPP'!$B$3</f>
        <v>#N/A</v>
      </c>
      <c r="X61" s="4" t="e">
        <f>'Aggregate Nominal'!X61/'Aggregate PPP'!$B$3</f>
        <v>#N/A</v>
      </c>
      <c r="Y61" s="4" t="e">
        <f>'Aggregate Nominal'!Y61/'Aggregate PPP'!$B$3</f>
        <v>#N/A</v>
      </c>
      <c r="Z61" s="4" t="e">
        <f>'Aggregate Nominal'!Z61/'Aggregate PPP'!$B$3</f>
        <v>#N/A</v>
      </c>
      <c r="AA61" s="4" t="e">
        <f>'Aggregate Nominal'!AA61/'Aggregate PPP'!$B$3</f>
        <v>#N/A</v>
      </c>
      <c r="AB61" s="4" t="e">
        <f>'Aggregate Nominal'!AB61/'Aggregate PPP'!$B$3</f>
        <v>#N/A</v>
      </c>
      <c r="AC61" s="4" t="e">
        <f>'Aggregate Nominal'!AC61/'Aggregate PPP'!$B$3</f>
        <v>#N/A</v>
      </c>
      <c r="AD61" s="4" t="e">
        <f>'Aggregate Nominal'!AD61/'Aggregate PPP'!$B$3</f>
        <v>#N/A</v>
      </c>
      <c r="AE61" s="4" t="e">
        <f>'Aggregate Nominal'!AE61/'Aggregate PPP'!$B$3</f>
        <v>#N/A</v>
      </c>
      <c r="AF61" s="4" t="e">
        <f>'Aggregate Nominal'!AF61/'Aggregate PPP'!$B$3</f>
        <v>#N/A</v>
      </c>
      <c r="AG61" s="4" t="e">
        <f>'Aggregate Nominal'!AG61/'Aggregate PPP'!$B$3</f>
        <v>#N/A</v>
      </c>
      <c r="AH61" s="4" t="e">
        <f>'Aggregate Nominal'!AH61/'Aggregate PPP'!$B$3</f>
        <v>#N/A</v>
      </c>
      <c r="AI61" s="4" t="e">
        <f>'Aggregate Nominal'!AI61/'Aggregate PPP'!$B$3</f>
        <v>#N/A</v>
      </c>
      <c r="AJ61" s="4" t="e">
        <f>'Aggregate Nominal'!AJ61/'Aggregate PPP'!$B$3</f>
        <v>#N/A</v>
      </c>
      <c r="AK61" s="4" t="e">
        <f>'Aggregate Nominal'!AK61/'Aggregate PPP'!$B$3</f>
        <v>#N/A</v>
      </c>
      <c r="AL61" s="4" t="e">
        <f>'Aggregate Nominal'!AL61/'Aggregate PPP'!$B$3</f>
        <v>#N/A</v>
      </c>
      <c r="AM61" s="4" t="e">
        <f>'Aggregate Nominal'!AM61/'Aggregate PPP'!$B$3</f>
        <v>#N/A</v>
      </c>
      <c r="AN61" s="4" t="e">
        <f>'Aggregate Nominal'!AN61/'Aggregate PPP'!$B$3</f>
        <v>#N/A</v>
      </c>
      <c r="AO61" s="4" t="e">
        <f>'Aggregate Nominal'!AO61/'Aggregate PPP'!$B$3</f>
        <v>#N/A</v>
      </c>
      <c r="AP61" s="4" t="e">
        <f>'Aggregate Nominal'!AP61/'Aggregate PPP'!$B$3</f>
        <v>#N/A</v>
      </c>
      <c r="AQ61" s="4" t="e">
        <f>'Aggregate Nominal'!AQ61/'Aggregate PPP'!$B$3</f>
        <v>#N/A</v>
      </c>
      <c r="AR61" s="4" t="e">
        <f>'Aggregate Nominal'!AR61/'Aggregate PPP'!$B$3</f>
        <v>#N/A</v>
      </c>
      <c r="AS61" s="4" t="e">
        <f>'Aggregate Nominal'!AS61/'Aggregate PPP'!$B$3</f>
        <v>#N/A</v>
      </c>
      <c r="AT61" s="4" t="e">
        <f>'Aggregate Nominal'!AT61/'Aggregate PPP'!$B$3</f>
        <v>#N/A</v>
      </c>
      <c r="AU61" s="4" t="e">
        <f>'Aggregate Nominal'!AU61/'Aggregate PPP'!$B$3</f>
        <v>#N/A</v>
      </c>
      <c r="AV61" s="4" t="e">
        <f>'Aggregate Nominal'!AV61/'Aggregate PPP'!$B$3</f>
        <v>#N/A</v>
      </c>
      <c r="AW61" s="4" t="e">
        <f>'Aggregate Nominal'!AW61/'Aggregate PPP'!$B$3</f>
        <v>#N/A</v>
      </c>
      <c r="AX61" s="4" t="e">
        <f>'Aggregate Nominal'!AX61/'Aggregate PPP'!$B$3</f>
        <v>#N/A</v>
      </c>
      <c r="AY61" s="4" t="e">
        <f>'Aggregate Nominal'!AY61/'Aggregate PPP'!$B$3</f>
        <v>#N/A</v>
      </c>
      <c r="AZ61" s="4" t="e">
        <f>'Aggregate Nominal'!AZ61/'Aggregate PPP'!$B$3</f>
        <v>#N/A</v>
      </c>
      <c r="BA61" s="4" t="e">
        <f>'Aggregate Nominal'!BA61/'Aggregate PPP'!$B$3</f>
        <v>#N/A</v>
      </c>
      <c r="BB61" s="4" t="e">
        <f>'Aggregate Nominal'!BB61/'Aggregate PPP'!$B$3</f>
        <v>#N/A</v>
      </c>
      <c r="BC61" s="4" t="e">
        <f>'Aggregate Nominal'!BC61/'Aggregate PPP'!$B$3</f>
        <v>#N/A</v>
      </c>
      <c r="BD61" s="4" t="e">
        <f>'Aggregate Nominal'!BD61/'Aggregate PPP'!$B$3</f>
        <v>#N/A</v>
      </c>
      <c r="BE61" s="4" t="e">
        <f>'Aggregate Nominal'!BE61/'Aggregate PPP'!$B$3</f>
        <v>#N/A</v>
      </c>
      <c r="BF61" s="4" t="e">
        <f>'Aggregate Nominal'!BF61/'Aggregate PPP'!$B$3</f>
        <v>#N/A</v>
      </c>
      <c r="BG61" s="4" t="e">
        <f>'Aggregate Nominal'!BG61/'Aggregate PPP'!$B$3</f>
        <v>#N/A</v>
      </c>
      <c r="BH61" s="4" t="e">
        <f>'Aggregate Nominal'!BH61/'Aggregate PPP'!$B$3</f>
        <v>#N/A</v>
      </c>
      <c r="BI61" s="4" t="e">
        <f>'Aggregate Nominal'!BI61/'Aggregate PPP'!$B$3</f>
        <v>#N/A</v>
      </c>
      <c r="BJ61" s="4" t="e">
        <f>'Aggregate Nominal'!BJ61/'Aggregate PPP'!$B$3</f>
        <v>#N/A</v>
      </c>
      <c r="BK61" s="4" t="e">
        <f>'Aggregate Nominal'!BK61/'Aggregate PPP'!$B$3</f>
        <v>#N/A</v>
      </c>
      <c r="BL61" s="4" t="e">
        <f>'Aggregate Nominal'!BL61/'Aggregate PPP'!$B$3</f>
        <v>#N/A</v>
      </c>
      <c r="BM61" s="4" t="e">
        <f>'Aggregate Nominal'!BM61/'Aggregate PPP'!$B$3</f>
        <v>#N/A</v>
      </c>
      <c r="BN61" s="4" t="e">
        <f>'Aggregate Nominal'!BN61/'Aggregate PPP'!$B$3</f>
        <v>#N/A</v>
      </c>
      <c r="BO61" s="4" t="e">
        <f>'Aggregate Nominal'!BO61/'Aggregate PPP'!$B$3</f>
        <v>#N/A</v>
      </c>
      <c r="BP61" s="4" t="e">
        <f>'Aggregate Nominal'!BP61/'Aggregate PPP'!$B$3</f>
        <v>#N/A</v>
      </c>
      <c r="BQ61" s="4" t="e">
        <f>'Aggregate Nominal'!BQ61/'Aggregate PPP'!$B$3</f>
        <v>#N/A</v>
      </c>
      <c r="BR61" s="4" t="e">
        <f>'Aggregate Nominal'!BR61/'Aggregate PPP'!$B$3</f>
        <v>#N/A</v>
      </c>
      <c r="BS61" s="4" t="e">
        <f>'Aggregate Nominal'!BS61/'Aggregate PPP'!$B$3</f>
        <v>#N/A</v>
      </c>
      <c r="BT61" s="4" t="e">
        <f>'Aggregate Nominal'!BT61/'Aggregate PPP'!$B$3</f>
        <v>#N/A</v>
      </c>
      <c r="BU61" s="4" t="e">
        <f>'Aggregate Nominal'!BU61/'Aggregate PPP'!$B$3</f>
        <v>#N/A</v>
      </c>
      <c r="BV61" s="4" t="e">
        <f>'Aggregate Nominal'!BV61/'Aggregate PPP'!$B$3</f>
        <v>#N/A</v>
      </c>
      <c r="BW61" s="4" t="e">
        <f>'Aggregate Nominal'!BW61/'Aggregate PPP'!$B$3</f>
        <v>#N/A</v>
      </c>
      <c r="BX61" s="4" t="e">
        <f>'Aggregate Nominal'!BX61/'Aggregate PPP'!$B$3</f>
        <v>#N/A</v>
      </c>
      <c r="BY61" s="4" t="e">
        <f>'Aggregate Nominal'!BY61/'Aggregate PPP'!$B$3</f>
        <v>#N/A</v>
      </c>
      <c r="BZ61" s="4" t="e">
        <f>'Aggregate Nominal'!BZ61/'Aggregate PPP'!$B$3</f>
        <v>#N/A</v>
      </c>
      <c r="CA61" s="4" t="e">
        <f>'Aggregate Nominal'!CA61/'Aggregate PPP'!$B$3</f>
        <v>#N/A</v>
      </c>
      <c r="CB61" s="4" t="e">
        <f>'Aggregate Nominal'!CB61/'Aggregate PPP'!$B$3</f>
        <v>#N/A</v>
      </c>
      <c r="CC61" s="4" t="e">
        <f>'Aggregate Nominal'!CC61/'Aggregate PPP'!$B$3</f>
        <v>#N/A</v>
      </c>
      <c r="CD61" s="4" t="e">
        <f>'Aggregate Nominal'!CD61/'Aggregate PPP'!$B$3</f>
        <v>#N/A</v>
      </c>
      <c r="CE61" s="4" t="e">
        <f>'Aggregate Nominal'!CE61/'Aggregate PPP'!$B$3</f>
        <v>#N/A</v>
      </c>
      <c r="CF61" s="4" t="e">
        <f>'Aggregate Nominal'!CF61/'Aggregate PPP'!$B$3</f>
        <v>#N/A</v>
      </c>
      <c r="CG61" s="4" t="e">
        <f>'Aggregate Nominal'!CG61/'Aggregate PPP'!$B$3</f>
        <v>#N/A</v>
      </c>
      <c r="CH61" s="4" t="e">
        <f>'Aggregate Nominal'!CH61/'Aggregate PPP'!$B$3</f>
        <v>#N/A</v>
      </c>
      <c r="CI61" s="4" t="e">
        <f>'Aggregate Nominal'!CI61/'Aggregate PPP'!$B$3</f>
        <v>#N/A</v>
      </c>
      <c r="CJ61" s="4" t="e">
        <f>'Aggregate Nominal'!CJ61/'Aggregate PPP'!$B$3</f>
        <v>#N/A</v>
      </c>
      <c r="CK61" s="4" t="e">
        <f>'Aggregate Nominal'!CK61/'Aggregate PPP'!$B$3</f>
        <v>#N/A</v>
      </c>
      <c r="CL61" s="4" t="e">
        <f>'Aggregate Nominal'!CL61/'Aggregate PPP'!$B$3</f>
        <v>#N/A</v>
      </c>
      <c r="CM61" s="4" t="e">
        <f>'Aggregate Nominal'!CM61/'Aggregate PPP'!$B$3</f>
        <v>#N/A</v>
      </c>
      <c r="CN61" s="4" t="e">
        <f>'Aggregate Nominal'!CN61/'Aggregate PPP'!$B$3</f>
        <v>#N/A</v>
      </c>
      <c r="CO61" s="4" t="e">
        <f>'Aggregate Nominal'!CO61/'Aggregate PPP'!$B$3</f>
        <v>#N/A</v>
      </c>
    </row>
    <row r="62" spans="1:93" hidden="1" outlineLevel="4">
      <c r="A62" s="206" t="s">
        <v>394</v>
      </c>
      <c r="B62" s="4" t="e">
        <f>'Aggregate Nominal'!B62/'Aggregate PPP'!$B$3</f>
        <v>#N/A</v>
      </c>
      <c r="C62" s="10" t="e">
        <f>'Aggregate Nominal'!C62/'Aggregate PPP'!$B$3</f>
        <v>#N/A</v>
      </c>
      <c r="D62" s="4" t="e">
        <f>'Aggregate Nominal'!D62/'Aggregate PPP'!$B$3</f>
        <v>#N/A</v>
      </c>
      <c r="E62" s="4" t="e">
        <f>'Aggregate Nominal'!E62/'Aggregate PPP'!$B$3</f>
        <v>#N/A</v>
      </c>
      <c r="F62" s="4" t="e">
        <f>'Aggregate Nominal'!F62/'Aggregate PPP'!$B$3</f>
        <v>#N/A</v>
      </c>
      <c r="G62" s="4" t="e">
        <f>'Aggregate Nominal'!G62/'Aggregate PPP'!$B$3</f>
        <v>#N/A</v>
      </c>
      <c r="H62" s="4" t="e">
        <f>'Aggregate Nominal'!H62/'Aggregate PPP'!$B$3</f>
        <v>#N/A</v>
      </c>
      <c r="I62" s="4" t="e">
        <f>'Aggregate Nominal'!I62/'Aggregate PPP'!$B$3</f>
        <v>#N/A</v>
      </c>
      <c r="J62" s="4" t="e">
        <f>'Aggregate Nominal'!J62/'Aggregate PPP'!$B$3</f>
        <v>#N/A</v>
      </c>
      <c r="K62" s="4" t="e">
        <f>'Aggregate Nominal'!K62/'Aggregate PPP'!$B$3</f>
        <v>#N/A</v>
      </c>
      <c r="L62" s="4" t="e">
        <f>'Aggregate Nominal'!L62/'Aggregate PPP'!$B$3</f>
        <v>#N/A</v>
      </c>
      <c r="M62" s="4" t="e">
        <f>'Aggregate Nominal'!M62/'Aggregate PPP'!$B$3</f>
        <v>#N/A</v>
      </c>
      <c r="N62" s="4" t="e">
        <f>'Aggregate Nominal'!N62/'Aggregate PPP'!$B$3</f>
        <v>#N/A</v>
      </c>
      <c r="O62" s="4" t="e">
        <f>'Aggregate Nominal'!O62/'Aggregate PPP'!$B$3</f>
        <v>#N/A</v>
      </c>
      <c r="P62" s="4" t="e">
        <f>'Aggregate Nominal'!P62/'Aggregate PPP'!$B$3</f>
        <v>#N/A</v>
      </c>
      <c r="Q62" s="4" t="e">
        <f>'Aggregate Nominal'!Q62/'Aggregate PPP'!$B$3</f>
        <v>#N/A</v>
      </c>
      <c r="R62" s="4" t="e">
        <f>'Aggregate Nominal'!R62/'Aggregate PPP'!$B$3</f>
        <v>#N/A</v>
      </c>
      <c r="S62" s="4" t="e">
        <f>'Aggregate Nominal'!S62/'Aggregate PPP'!$B$3</f>
        <v>#N/A</v>
      </c>
      <c r="T62" s="4" t="e">
        <f>'Aggregate Nominal'!T62/'Aggregate PPP'!$B$3</f>
        <v>#N/A</v>
      </c>
      <c r="U62" s="4" t="e">
        <f>'Aggregate Nominal'!U62/'Aggregate PPP'!$B$3</f>
        <v>#N/A</v>
      </c>
      <c r="V62" s="4" t="e">
        <f>'Aggregate Nominal'!V62/'Aggregate PPP'!$B$3</f>
        <v>#N/A</v>
      </c>
      <c r="W62" s="4" t="e">
        <f>'Aggregate Nominal'!W62/'Aggregate PPP'!$B$3</f>
        <v>#N/A</v>
      </c>
      <c r="X62" s="4" t="e">
        <f>'Aggregate Nominal'!X62/'Aggregate PPP'!$B$3</f>
        <v>#N/A</v>
      </c>
      <c r="Y62" s="4" t="e">
        <f>'Aggregate Nominal'!Y62/'Aggregate PPP'!$B$3</f>
        <v>#N/A</v>
      </c>
      <c r="Z62" s="4" t="e">
        <f>'Aggregate Nominal'!Z62/'Aggregate PPP'!$B$3</f>
        <v>#N/A</v>
      </c>
      <c r="AA62" s="4" t="e">
        <f>'Aggregate Nominal'!AA62/'Aggregate PPP'!$B$3</f>
        <v>#N/A</v>
      </c>
      <c r="AB62" s="4" t="e">
        <f>'Aggregate Nominal'!AB62/'Aggregate PPP'!$B$3</f>
        <v>#N/A</v>
      </c>
      <c r="AC62" s="4" t="e">
        <f>'Aggregate Nominal'!AC62/'Aggregate PPP'!$B$3</f>
        <v>#N/A</v>
      </c>
      <c r="AD62" s="4" t="e">
        <f>'Aggregate Nominal'!AD62/'Aggregate PPP'!$B$3</f>
        <v>#N/A</v>
      </c>
      <c r="AE62" s="4" t="e">
        <f>'Aggregate Nominal'!AE62/'Aggregate PPP'!$B$3</f>
        <v>#N/A</v>
      </c>
      <c r="AF62" s="4" t="e">
        <f>'Aggregate Nominal'!AF62/'Aggregate PPP'!$B$3</f>
        <v>#N/A</v>
      </c>
      <c r="AG62" s="4" t="e">
        <f>'Aggregate Nominal'!AG62/'Aggregate PPP'!$B$3</f>
        <v>#N/A</v>
      </c>
      <c r="AH62" s="4" t="e">
        <f>'Aggregate Nominal'!AH62/'Aggregate PPP'!$B$3</f>
        <v>#N/A</v>
      </c>
      <c r="AI62" s="4" t="e">
        <f>'Aggregate Nominal'!AI62/'Aggregate PPP'!$B$3</f>
        <v>#N/A</v>
      </c>
      <c r="AJ62" s="4" t="e">
        <f>'Aggregate Nominal'!AJ62/'Aggregate PPP'!$B$3</f>
        <v>#N/A</v>
      </c>
      <c r="AK62" s="4" t="e">
        <f>'Aggregate Nominal'!AK62/'Aggregate PPP'!$B$3</f>
        <v>#N/A</v>
      </c>
      <c r="AL62" s="4" t="e">
        <f>'Aggregate Nominal'!AL62/'Aggregate PPP'!$B$3</f>
        <v>#N/A</v>
      </c>
      <c r="AM62" s="4" t="e">
        <f>'Aggregate Nominal'!AM62/'Aggregate PPP'!$B$3</f>
        <v>#N/A</v>
      </c>
      <c r="AN62" s="4" t="e">
        <f>'Aggregate Nominal'!AN62/'Aggregate PPP'!$B$3</f>
        <v>#N/A</v>
      </c>
      <c r="AO62" s="4" t="e">
        <f>'Aggregate Nominal'!AO62/'Aggregate PPP'!$B$3</f>
        <v>#N/A</v>
      </c>
      <c r="AP62" s="4" t="e">
        <f>'Aggregate Nominal'!AP62/'Aggregate PPP'!$B$3</f>
        <v>#N/A</v>
      </c>
      <c r="AQ62" s="4" t="e">
        <f>'Aggregate Nominal'!AQ62/'Aggregate PPP'!$B$3</f>
        <v>#N/A</v>
      </c>
      <c r="AR62" s="4" t="e">
        <f>'Aggregate Nominal'!AR62/'Aggregate PPP'!$B$3</f>
        <v>#N/A</v>
      </c>
      <c r="AS62" s="4" t="e">
        <f>'Aggregate Nominal'!AS62/'Aggregate PPP'!$B$3</f>
        <v>#N/A</v>
      </c>
      <c r="AT62" s="4" t="e">
        <f>'Aggregate Nominal'!AT62/'Aggregate PPP'!$B$3</f>
        <v>#N/A</v>
      </c>
      <c r="AU62" s="4" t="e">
        <f>'Aggregate Nominal'!AU62/'Aggregate PPP'!$B$3</f>
        <v>#N/A</v>
      </c>
      <c r="AV62" s="4" t="e">
        <f>'Aggregate Nominal'!AV62/'Aggregate PPP'!$B$3</f>
        <v>#N/A</v>
      </c>
      <c r="AW62" s="4" t="e">
        <f>'Aggregate Nominal'!AW62/'Aggregate PPP'!$B$3</f>
        <v>#N/A</v>
      </c>
      <c r="AX62" s="4" t="e">
        <f>'Aggregate Nominal'!AX62/'Aggregate PPP'!$B$3</f>
        <v>#N/A</v>
      </c>
      <c r="AY62" s="4" t="e">
        <f>'Aggregate Nominal'!AY62/'Aggregate PPP'!$B$3</f>
        <v>#N/A</v>
      </c>
      <c r="AZ62" s="4" t="e">
        <f>'Aggregate Nominal'!AZ62/'Aggregate PPP'!$B$3</f>
        <v>#N/A</v>
      </c>
      <c r="BA62" s="4" t="e">
        <f>'Aggregate Nominal'!BA62/'Aggregate PPP'!$B$3</f>
        <v>#N/A</v>
      </c>
      <c r="BB62" s="4" t="e">
        <f>'Aggregate Nominal'!BB62/'Aggregate PPP'!$B$3</f>
        <v>#N/A</v>
      </c>
      <c r="BC62" s="4" t="e">
        <f>'Aggregate Nominal'!BC62/'Aggregate PPP'!$B$3</f>
        <v>#N/A</v>
      </c>
      <c r="BD62" s="4" t="e">
        <f>'Aggregate Nominal'!BD62/'Aggregate PPP'!$B$3</f>
        <v>#N/A</v>
      </c>
      <c r="BE62" s="4" t="e">
        <f>'Aggregate Nominal'!BE62/'Aggregate PPP'!$B$3</f>
        <v>#N/A</v>
      </c>
      <c r="BF62" s="4" t="e">
        <f>'Aggregate Nominal'!BF62/'Aggregate PPP'!$B$3</f>
        <v>#N/A</v>
      </c>
      <c r="BG62" s="4" t="e">
        <f>'Aggregate Nominal'!BG62/'Aggregate PPP'!$B$3</f>
        <v>#N/A</v>
      </c>
      <c r="BH62" s="4" t="e">
        <f>'Aggregate Nominal'!BH62/'Aggregate PPP'!$B$3</f>
        <v>#N/A</v>
      </c>
      <c r="BI62" s="4" t="e">
        <f>'Aggregate Nominal'!BI62/'Aggregate PPP'!$B$3</f>
        <v>#N/A</v>
      </c>
      <c r="BJ62" s="4" t="e">
        <f>'Aggregate Nominal'!BJ62/'Aggregate PPP'!$B$3</f>
        <v>#N/A</v>
      </c>
      <c r="BK62" s="4" t="e">
        <f>'Aggregate Nominal'!BK62/'Aggregate PPP'!$B$3</f>
        <v>#N/A</v>
      </c>
      <c r="BL62" s="4" t="e">
        <f>'Aggregate Nominal'!BL62/'Aggregate PPP'!$B$3</f>
        <v>#N/A</v>
      </c>
      <c r="BM62" s="4" t="e">
        <f>'Aggregate Nominal'!BM62/'Aggregate PPP'!$B$3</f>
        <v>#N/A</v>
      </c>
      <c r="BN62" s="4" t="e">
        <f>'Aggregate Nominal'!BN62/'Aggregate PPP'!$B$3</f>
        <v>#N/A</v>
      </c>
      <c r="BO62" s="4" t="e">
        <f>'Aggregate Nominal'!BO62/'Aggregate PPP'!$B$3</f>
        <v>#N/A</v>
      </c>
      <c r="BP62" s="4" t="e">
        <f>'Aggregate Nominal'!BP62/'Aggregate PPP'!$B$3</f>
        <v>#N/A</v>
      </c>
      <c r="BQ62" s="4" t="e">
        <f>'Aggregate Nominal'!BQ62/'Aggregate PPP'!$B$3</f>
        <v>#N/A</v>
      </c>
      <c r="BR62" s="4" t="e">
        <f>'Aggregate Nominal'!BR62/'Aggregate PPP'!$B$3</f>
        <v>#N/A</v>
      </c>
      <c r="BS62" s="4" t="e">
        <f>'Aggregate Nominal'!BS62/'Aggregate PPP'!$B$3</f>
        <v>#N/A</v>
      </c>
      <c r="BT62" s="4" t="e">
        <f>'Aggregate Nominal'!BT62/'Aggregate PPP'!$B$3</f>
        <v>#N/A</v>
      </c>
      <c r="BU62" s="4" t="e">
        <f>'Aggregate Nominal'!BU62/'Aggregate PPP'!$B$3</f>
        <v>#N/A</v>
      </c>
      <c r="BV62" s="4" t="e">
        <f>'Aggregate Nominal'!BV62/'Aggregate PPP'!$B$3</f>
        <v>#N/A</v>
      </c>
      <c r="BW62" s="4" t="e">
        <f>'Aggregate Nominal'!BW62/'Aggregate PPP'!$B$3</f>
        <v>#N/A</v>
      </c>
      <c r="BX62" s="4" t="e">
        <f>'Aggregate Nominal'!BX62/'Aggregate PPP'!$B$3</f>
        <v>#N/A</v>
      </c>
      <c r="BY62" s="4" t="e">
        <f>'Aggregate Nominal'!BY62/'Aggregate PPP'!$B$3</f>
        <v>#N/A</v>
      </c>
      <c r="BZ62" s="4" t="e">
        <f>'Aggregate Nominal'!BZ62/'Aggregate PPP'!$B$3</f>
        <v>#N/A</v>
      </c>
      <c r="CA62" s="4" t="e">
        <f>'Aggregate Nominal'!CA62/'Aggregate PPP'!$B$3</f>
        <v>#N/A</v>
      </c>
      <c r="CB62" s="4" t="e">
        <f>'Aggregate Nominal'!CB62/'Aggregate PPP'!$B$3</f>
        <v>#N/A</v>
      </c>
      <c r="CC62" s="4" t="e">
        <f>'Aggregate Nominal'!CC62/'Aggregate PPP'!$B$3</f>
        <v>#N/A</v>
      </c>
      <c r="CD62" s="4" t="e">
        <f>'Aggregate Nominal'!CD62/'Aggregate PPP'!$B$3</f>
        <v>#N/A</v>
      </c>
      <c r="CE62" s="4" t="e">
        <f>'Aggregate Nominal'!CE62/'Aggregate PPP'!$B$3</f>
        <v>#N/A</v>
      </c>
      <c r="CF62" s="4" t="e">
        <f>'Aggregate Nominal'!CF62/'Aggregate PPP'!$B$3</f>
        <v>#N/A</v>
      </c>
      <c r="CG62" s="4" t="e">
        <f>'Aggregate Nominal'!CG62/'Aggregate PPP'!$B$3</f>
        <v>#N/A</v>
      </c>
      <c r="CH62" s="4" t="e">
        <f>'Aggregate Nominal'!CH62/'Aggregate PPP'!$B$3</f>
        <v>#N/A</v>
      </c>
      <c r="CI62" s="4" t="e">
        <f>'Aggregate Nominal'!CI62/'Aggregate PPP'!$B$3</f>
        <v>#N/A</v>
      </c>
      <c r="CJ62" s="4" t="e">
        <f>'Aggregate Nominal'!CJ62/'Aggregate PPP'!$B$3</f>
        <v>#N/A</v>
      </c>
      <c r="CK62" s="4" t="e">
        <f>'Aggregate Nominal'!CK62/'Aggregate PPP'!$B$3</f>
        <v>#N/A</v>
      </c>
      <c r="CL62" s="4" t="e">
        <f>'Aggregate Nominal'!CL62/'Aggregate PPP'!$B$3</f>
        <v>#N/A</v>
      </c>
      <c r="CM62" s="4" t="e">
        <f>'Aggregate Nominal'!CM62/'Aggregate PPP'!$B$3</f>
        <v>#N/A</v>
      </c>
      <c r="CN62" s="4" t="e">
        <f>'Aggregate Nominal'!CN62/'Aggregate PPP'!$B$3</f>
        <v>#N/A</v>
      </c>
      <c r="CO62" s="4" t="e">
        <f>'Aggregate Nominal'!CO62/'Aggregate PPP'!$B$3</f>
        <v>#N/A</v>
      </c>
    </row>
    <row r="63" spans="1:93" outlineLevel="1">
      <c r="A63" s="29" t="s">
        <v>8</v>
      </c>
      <c r="B63" s="4" t="e">
        <f>'Aggregate Nominal'!B63/'Aggregate PPP'!$B$3</f>
        <v>#N/A</v>
      </c>
      <c r="C63" s="10" t="e">
        <f>'Aggregate Nominal'!C63/'Aggregate PPP'!$B$3</f>
        <v>#N/A</v>
      </c>
      <c r="D63" s="4" t="e">
        <f>'Aggregate Nominal'!D63/'Aggregate PPP'!$B$3</f>
        <v>#N/A</v>
      </c>
      <c r="E63" s="4" t="e">
        <f>'Aggregate Nominal'!E63/'Aggregate PPP'!$B$3</f>
        <v>#N/A</v>
      </c>
      <c r="F63" s="4" t="e">
        <f>'Aggregate Nominal'!F63/'Aggregate PPP'!$B$3</f>
        <v>#N/A</v>
      </c>
      <c r="G63" s="4" t="e">
        <f>'Aggregate Nominal'!G63/'Aggregate PPP'!$B$3</f>
        <v>#N/A</v>
      </c>
      <c r="H63" s="4" t="e">
        <f>'Aggregate Nominal'!H63/'Aggregate PPP'!$B$3</f>
        <v>#N/A</v>
      </c>
      <c r="I63" s="4" t="e">
        <f>'Aggregate Nominal'!I63/'Aggregate PPP'!$B$3</f>
        <v>#N/A</v>
      </c>
      <c r="J63" s="4" t="e">
        <f>'Aggregate Nominal'!J63/'Aggregate PPP'!$B$3</f>
        <v>#N/A</v>
      </c>
      <c r="K63" s="4" t="e">
        <f>'Aggregate Nominal'!K63/'Aggregate PPP'!$B$3</f>
        <v>#N/A</v>
      </c>
      <c r="L63" s="4" t="e">
        <f>'Aggregate Nominal'!L63/'Aggregate PPP'!$B$3</f>
        <v>#N/A</v>
      </c>
      <c r="M63" s="4" t="e">
        <f>'Aggregate Nominal'!M63/'Aggregate PPP'!$B$3</f>
        <v>#N/A</v>
      </c>
      <c r="N63" s="4" t="e">
        <f>'Aggregate Nominal'!N63/'Aggregate PPP'!$B$3</f>
        <v>#N/A</v>
      </c>
      <c r="O63" s="4" t="e">
        <f>'Aggregate Nominal'!O63/'Aggregate PPP'!$B$3</f>
        <v>#N/A</v>
      </c>
      <c r="P63" s="4" t="e">
        <f>'Aggregate Nominal'!P63/'Aggregate PPP'!$B$3</f>
        <v>#N/A</v>
      </c>
      <c r="Q63" s="4" t="e">
        <f>'Aggregate Nominal'!Q63/'Aggregate PPP'!$B$3</f>
        <v>#N/A</v>
      </c>
      <c r="R63" s="4" t="e">
        <f>'Aggregate Nominal'!R63/'Aggregate PPP'!$B$3</f>
        <v>#N/A</v>
      </c>
      <c r="S63" s="4" t="e">
        <f>'Aggregate Nominal'!S63/'Aggregate PPP'!$B$3</f>
        <v>#N/A</v>
      </c>
      <c r="T63" s="4" t="e">
        <f>'Aggregate Nominal'!T63/'Aggregate PPP'!$B$3</f>
        <v>#N/A</v>
      </c>
      <c r="U63" s="4" t="e">
        <f>'Aggregate Nominal'!U63/'Aggregate PPP'!$B$3</f>
        <v>#N/A</v>
      </c>
      <c r="V63" s="4" t="e">
        <f>'Aggregate Nominal'!V63/'Aggregate PPP'!$B$3</f>
        <v>#N/A</v>
      </c>
      <c r="W63" s="4" t="e">
        <f>'Aggregate Nominal'!W63/'Aggregate PPP'!$B$3</f>
        <v>#N/A</v>
      </c>
      <c r="X63" s="4" t="e">
        <f>'Aggregate Nominal'!X63/'Aggregate PPP'!$B$3</f>
        <v>#N/A</v>
      </c>
      <c r="Y63" s="4" t="e">
        <f>'Aggregate Nominal'!Y63/'Aggregate PPP'!$B$3</f>
        <v>#N/A</v>
      </c>
      <c r="Z63" s="4" t="e">
        <f>'Aggregate Nominal'!Z63/'Aggregate PPP'!$B$3</f>
        <v>#N/A</v>
      </c>
      <c r="AA63" s="4" t="e">
        <f>'Aggregate Nominal'!AA63/'Aggregate PPP'!$B$3</f>
        <v>#N/A</v>
      </c>
      <c r="AB63" s="4" t="e">
        <f>'Aggregate Nominal'!AB63/'Aggregate PPP'!$B$3</f>
        <v>#N/A</v>
      </c>
      <c r="AC63" s="4" t="e">
        <f>'Aggregate Nominal'!AC63/'Aggregate PPP'!$B$3</f>
        <v>#N/A</v>
      </c>
      <c r="AD63" s="4" t="e">
        <f>'Aggregate Nominal'!AD63/'Aggregate PPP'!$B$3</f>
        <v>#N/A</v>
      </c>
      <c r="AE63" s="4" t="e">
        <f>'Aggregate Nominal'!AE63/'Aggregate PPP'!$B$3</f>
        <v>#N/A</v>
      </c>
      <c r="AF63" s="4" t="e">
        <f>'Aggregate Nominal'!AF63/'Aggregate PPP'!$B$3</f>
        <v>#N/A</v>
      </c>
      <c r="AG63" s="4" t="e">
        <f>'Aggregate Nominal'!AG63/'Aggregate PPP'!$B$3</f>
        <v>#N/A</v>
      </c>
      <c r="AH63" s="4" t="e">
        <f>'Aggregate Nominal'!AH63/'Aggregate PPP'!$B$3</f>
        <v>#N/A</v>
      </c>
      <c r="AI63" s="4" t="e">
        <f>'Aggregate Nominal'!AI63/'Aggregate PPP'!$B$3</f>
        <v>#N/A</v>
      </c>
      <c r="AJ63" s="4" t="e">
        <f>'Aggregate Nominal'!AJ63/'Aggregate PPP'!$B$3</f>
        <v>#N/A</v>
      </c>
      <c r="AK63" s="4" t="e">
        <f>'Aggregate Nominal'!AK63/'Aggregate PPP'!$B$3</f>
        <v>#N/A</v>
      </c>
      <c r="AL63" s="4" t="e">
        <f>'Aggregate Nominal'!AL63/'Aggregate PPP'!$B$3</f>
        <v>#N/A</v>
      </c>
      <c r="AM63" s="4" t="e">
        <f>'Aggregate Nominal'!AM63/'Aggregate PPP'!$B$3</f>
        <v>#N/A</v>
      </c>
      <c r="AN63" s="4" t="e">
        <f>'Aggregate Nominal'!AN63/'Aggregate PPP'!$B$3</f>
        <v>#N/A</v>
      </c>
      <c r="AO63" s="4" t="e">
        <f>'Aggregate Nominal'!AO63/'Aggregate PPP'!$B$3</f>
        <v>#N/A</v>
      </c>
      <c r="AP63" s="4" t="e">
        <f>'Aggregate Nominal'!AP63/'Aggregate PPP'!$B$3</f>
        <v>#N/A</v>
      </c>
      <c r="AQ63" s="4" t="e">
        <f>'Aggregate Nominal'!AQ63/'Aggregate PPP'!$B$3</f>
        <v>#N/A</v>
      </c>
      <c r="AR63" s="4" t="e">
        <f>'Aggregate Nominal'!AR63/'Aggregate PPP'!$B$3</f>
        <v>#N/A</v>
      </c>
      <c r="AS63" s="4" t="e">
        <f>'Aggregate Nominal'!AS63/'Aggregate PPP'!$B$3</f>
        <v>#N/A</v>
      </c>
      <c r="AT63" s="4" t="e">
        <f>'Aggregate Nominal'!AT63/'Aggregate PPP'!$B$3</f>
        <v>#N/A</v>
      </c>
      <c r="AU63" s="4" t="e">
        <f>'Aggregate Nominal'!AU63/'Aggregate PPP'!$B$3</f>
        <v>#N/A</v>
      </c>
      <c r="AV63" s="4" t="e">
        <f>'Aggregate Nominal'!AV63/'Aggregate PPP'!$B$3</f>
        <v>#N/A</v>
      </c>
      <c r="AW63" s="4" t="e">
        <f>'Aggregate Nominal'!AW63/'Aggregate PPP'!$B$3</f>
        <v>#N/A</v>
      </c>
      <c r="AX63" s="4" t="e">
        <f>'Aggregate Nominal'!AX63/'Aggregate PPP'!$B$3</f>
        <v>#N/A</v>
      </c>
      <c r="AY63" s="4" t="e">
        <f>'Aggregate Nominal'!AY63/'Aggregate PPP'!$B$3</f>
        <v>#N/A</v>
      </c>
      <c r="AZ63" s="4" t="e">
        <f>'Aggregate Nominal'!AZ63/'Aggregate PPP'!$B$3</f>
        <v>#N/A</v>
      </c>
      <c r="BA63" s="4" t="e">
        <f>'Aggregate Nominal'!BA63/'Aggregate PPP'!$B$3</f>
        <v>#N/A</v>
      </c>
      <c r="BB63" s="4" t="e">
        <f>'Aggregate Nominal'!BB63/'Aggregate PPP'!$B$3</f>
        <v>#N/A</v>
      </c>
      <c r="BC63" s="4" t="e">
        <f>'Aggregate Nominal'!BC63/'Aggregate PPP'!$B$3</f>
        <v>#N/A</v>
      </c>
      <c r="BD63" s="4" t="e">
        <f>'Aggregate Nominal'!BD63/'Aggregate PPP'!$B$3</f>
        <v>#N/A</v>
      </c>
      <c r="BE63" s="4" t="e">
        <f>'Aggregate Nominal'!BE63/'Aggregate PPP'!$B$3</f>
        <v>#N/A</v>
      </c>
      <c r="BF63" s="4" t="e">
        <f>'Aggregate Nominal'!BF63/'Aggregate PPP'!$B$3</f>
        <v>#N/A</v>
      </c>
      <c r="BG63" s="4" t="e">
        <f>'Aggregate Nominal'!BG63/'Aggregate PPP'!$B$3</f>
        <v>#N/A</v>
      </c>
      <c r="BH63" s="4" t="e">
        <f>'Aggregate Nominal'!BH63/'Aggregate PPP'!$B$3</f>
        <v>#N/A</v>
      </c>
      <c r="BI63" s="4" t="e">
        <f>'Aggregate Nominal'!BI63/'Aggregate PPP'!$B$3</f>
        <v>#N/A</v>
      </c>
      <c r="BJ63" s="4" t="e">
        <f>'Aggregate Nominal'!BJ63/'Aggregate PPP'!$B$3</f>
        <v>#N/A</v>
      </c>
      <c r="BK63" s="4" t="e">
        <f>'Aggregate Nominal'!BK63/'Aggregate PPP'!$B$3</f>
        <v>#N/A</v>
      </c>
      <c r="BL63" s="4" t="e">
        <f>'Aggregate Nominal'!BL63/'Aggregate PPP'!$B$3</f>
        <v>#N/A</v>
      </c>
      <c r="BM63" s="4" t="e">
        <f>'Aggregate Nominal'!BM63/'Aggregate PPP'!$B$3</f>
        <v>#N/A</v>
      </c>
      <c r="BN63" s="4" t="e">
        <f>'Aggregate Nominal'!BN63/'Aggregate PPP'!$B$3</f>
        <v>#N/A</v>
      </c>
      <c r="BO63" s="4" t="e">
        <f>'Aggregate Nominal'!BO63/'Aggregate PPP'!$B$3</f>
        <v>#N/A</v>
      </c>
      <c r="BP63" s="4" t="e">
        <f>'Aggregate Nominal'!BP63/'Aggregate PPP'!$B$3</f>
        <v>#N/A</v>
      </c>
      <c r="BQ63" s="4" t="e">
        <f>'Aggregate Nominal'!BQ63/'Aggregate PPP'!$B$3</f>
        <v>#N/A</v>
      </c>
      <c r="BR63" s="4" t="e">
        <f>'Aggregate Nominal'!BR63/'Aggregate PPP'!$B$3</f>
        <v>#N/A</v>
      </c>
      <c r="BS63" s="4" t="e">
        <f>'Aggregate Nominal'!BS63/'Aggregate PPP'!$B$3</f>
        <v>#N/A</v>
      </c>
      <c r="BT63" s="4" t="e">
        <f>'Aggregate Nominal'!BT63/'Aggregate PPP'!$B$3</f>
        <v>#N/A</v>
      </c>
      <c r="BU63" s="4" t="e">
        <f>'Aggregate Nominal'!BU63/'Aggregate PPP'!$B$3</f>
        <v>#N/A</v>
      </c>
      <c r="BV63" s="4" t="e">
        <f>'Aggregate Nominal'!BV63/'Aggregate PPP'!$B$3</f>
        <v>#N/A</v>
      </c>
      <c r="BW63" s="4" t="e">
        <f>'Aggregate Nominal'!BW63/'Aggregate PPP'!$B$3</f>
        <v>#N/A</v>
      </c>
      <c r="BX63" s="4" t="e">
        <f>'Aggregate Nominal'!BX63/'Aggregate PPP'!$B$3</f>
        <v>#N/A</v>
      </c>
      <c r="BY63" s="4" t="e">
        <f>'Aggregate Nominal'!BY63/'Aggregate PPP'!$B$3</f>
        <v>#N/A</v>
      </c>
      <c r="BZ63" s="4" t="e">
        <f>'Aggregate Nominal'!BZ63/'Aggregate PPP'!$B$3</f>
        <v>#N/A</v>
      </c>
      <c r="CA63" s="4" t="e">
        <f>'Aggregate Nominal'!CA63/'Aggregate PPP'!$B$3</f>
        <v>#N/A</v>
      </c>
      <c r="CB63" s="4" t="e">
        <f>'Aggregate Nominal'!CB63/'Aggregate PPP'!$B$3</f>
        <v>#N/A</v>
      </c>
      <c r="CC63" s="4" t="e">
        <f>'Aggregate Nominal'!CC63/'Aggregate PPP'!$B$3</f>
        <v>#N/A</v>
      </c>
      <c r="CD63" s="4" t="e">
        <f>'Aggregate Nominal'!CD63/'Aggregate PPP'!$B$3</f>
        <v>#N/A</v>
      </c>
      <c r="CE63" s="4" t="e">
        <f>'Aggregate Nominal'!CE63/'Aggregate PPP'!$B$3</f>
        <v>#N/A</v>
      </c>
      <c r="CF63" s="4" t="e">
        <f>'Aggregate Nominal'!CF63/'Aggregate PPP'!$B$3</f>
        <v>#N/A</v>
      </c>
      <c r="CG63" s="4" t="e">
        <f>'Aggregate Nominal'!CG63/'Aggregate PPP'!$B$3</f>
        <v>#N/A</v>
      </c>
      <c r="CH63" s="4" t="e">
        <f>'Aggregate Nominal'!CH63/'Aggregate PPP'!$B$3</f>
        <v>#N/A</v>
      </c>
      <c r="CI63" s="4" t="e">
        <f>'Aggregate Nominal'!CI63/'Aggregate PPP'!$B$3</f>
        <v>#N/A</v>
      </c>
      <c r="CJ63" s="4" t="e">
        <f>'Aggregate Nominal'!CJ63/'Aggregate PPP'!$B$3</f>
        <v>#N/A</v>
      </c>
      <c r="CK63" s="4" t="e">
        <f>'Aggregate Nominal'!CK63/'Aggregate PPP'!$B$3</f>
        <v>#N/A</v>
      </c>
      <c r="CL63" s="4" t="e">
        <f>'Aggregate Nominal'!CL63/'Aggregate PPP'!$B$3</f>
        <v>#N/A</v>
      </c>
      <c r="CM63" s="4" t="e">
        <f>'Aggregate Nominal'!CM63/'Aggregate PPP'!$B$3</f>
        <v>#N/A</v>
      </c>
      <c r="CN63" s="4" t="e">
        <f>'Aggregate Nominal'!CN63/'Aggregate PPP'!$B$3</f>
        <v>#N/A</v>
      </c>
      <c r="CO63" s="4" t="e">
        <f>'Aggregate Nominal'!CO63/'Aggregate PPP'!$B$3</f>
        <v>#N/A</v>
      </c>
    </row>
    <row r="64" spans="1:93" outlineLevel="2" collapsed="1">
      <c r="A64" s="204" t="s">
        <v>9</v>
      </c>
      <c r="B64" s="4" t="e">
        <f>'Aggregate Nominal'!B64/'Aggregate PPP'!$B$3</f>
        <v>#N/A</v>
      </c>
      <c r="C64" s="10" t="e">
        <f>'Aggregate Nominal'!C64/'Aggregate PPP'!$B$3</f>
        <v>#N/A</v>
      </c>
      <c r="D64" s="4" t="e">
        <f>'Aggregate Nominal'!D64/'Aggregate PPP'!$B$3</f>
        <v>#N/A</v>
      </c>
      <c r="E64" s="4" t="e">
        <f>'Aggregate Nominal'!E64/'Aggregate PPP'!$B$3</f>
        <v>#N/A</v>
      </c>
      <c r="F64" s="4" t="e">
        <f>'Aggregate Nominal'!F64/'Aggregate PPP'!$B$3</f>
        <v>#N/A</v>
      </c>
      <c r="G64" s="4" t="e">
        <f>'Aggregate Nominal'!G64/'Aggregate PPP'!$B$3</f>
        <v>#N/A</v>
      </c>
      <c r="H64" s="4" t="e">
        <f>'Aggregate Nominal'!H64/'Aggregate PPP'!$B$3</f>
        <v>#N/A</v>
      </c>
      <c r="I64" s="4" t="e">
        <f>'Aggregate Nominal'!I64/'Aggregate PPP'!$B$3</f>
        <v>#N/A</v>
      </c>
      <c r="J64" s="4" t="e">
        <f>'Aggregate Nominal'!J64/'Aggregate PPP'!$B$3</f>
        <v>#N/A</v>
      </c>
      <c r="K64" s="4" t="e">
        <f>'Aggregate Nominal'!K64/'Aggregate PPP'!$B$3</f>
        <v>#N/A</v>
      </c>
      <c r="L64" s="4" t="e">
        <f>'Aggregate Nominal'!L64/'Aggregate PPP'!$B$3</f>
        <v>#N/A</v>
      </c>
      <c r="M64" s="4" t="e">
        <f>'Aggregate Nominal'!M64/'Aggregate PPP'!$B$3</f>
        <v>#N/A</v>
      </c>
      <c r="N64" s="4" t="e">
        <f>'Aggregate Nominal'!N64/'Aggregate PPP'!$B$3</f>
        <v>#N/A</v>
      </c>
      <c r="O64" s="4" t="e">
        <f>'Aggregate Nominal'!O64/'Aggregate PPP'!$B$3</f>
        <v>#N/A</v>
      </c>
      <c r="P64" s="4" t="e">
        <f>'Aggregate Nominal'!P64/'Aggregate PPP'!$B$3</f>
        <v>#N/A</v>
      </c>
      <c r="Q64" s="4" t="e">
        <f>'Aggregate Nominal'!Q64/'Aggregate PPP'!$B$3</f>
        <v>#N/A</v>
      </c>
      <c r="R64" s="4" t="e">
        <f>'Aggregate Nominal'!R64/'Aggregate PPP'!$B$3</f>
        <v>#N/A</v>
      </c>
      <c r="S64" s="4" t="e">
        <f>'Aggregate Nominal'!S64/'Aggregate PPP'!$B$3</f>
        <v>#N/A</v>
      </c>
      <c r="T64" s="4" t="e">
        <f>'Aggregate Nominal'!T64/'Aggregate PPP'!$B$3</f>
        <v>#N/A</v>
      </c>
      <c r="U64" s="4" t="e">
        <f>'Aggregate Nominal'!U64/'Aggregate PPP'!$B$3</f>
        <v>#N/A</v>
      </c>
      <c r="V64" s="4" t="e">
        <f>'Aggregate Nominal'!V64/'Aggregate PPP'!$B$3</f>
        <v>#N/A</v>
      </c>
      <c r="W64" s="4" t="e">
        <f>'Aggregate Nominal'!W64/'Aggregate PPP'!$B$3</f>
        <v>#N/A</v>
      </c>
      <c r="X64" s="4" t="e">
        <f>'Aggregate Nominal'!X64/'Aggregate PPP'!$B$3</f>
        <v>#N/A</v>
      </c>
      <c r="Y64" s="4" t="e">
        <f>'Aggregate Nominal'!Y64/'Aggregate PPP'!$B$3</f>
        <v>#N/A</v>
      </c>
      <c r="Z64" s="4" t="e">
        <f>'Aggregate Nominal'!Z64/'Aggregate PPP'!$B$3</f>
        <v>#N/A</v>
      </c>
      <c r="AA64" s="4" t="e">
        <f>'Aggregate Nominal'!AA64/'Aggregate PPP'!$B$3</f>
        <v>#N/A</v>
      </c>
      <c r="AB64" s="4" t="e">
        <f>'Aggregate Nominal'!AB64/'Aggregate PPP'!$B$3</f>
        <v>#N/A</v>
      </c>
      <c r="AC64" s="4" t="e">
        <f>'Aggregate Nominal'!AC64/'Aggregate PPP'!$B$3</f>
        <v>#N/A</v>
      </c>
      <c r="AD64" s="4" t="e">
        <f>'Aggregate Nominal'!AD64/'Aggregate PPP'!$B$3</f>
        <v>#N/A</v>
      </c>
      <c r="AE64" s="4" t="e">
        <f>'Aggregate Nominal'!AE64/'Aggregate PPP'!$B$3</f>
        <v>#N/A</v>
      </c>
      <c r="AF64" s="4" t="e">
        <f>'Aggregate Nominal'!AF64/'Aggregate PPP'!$B$3</f>
        <v>#N/A</v>
      </c>
      <c r="AG64" s="4" t="e">
        <f>'Aggregate Nominal'!AG64/'Aggregate PPP'!$B$3</f>
        <v>#N/A</v>
      </c>
      <c r="AH64" s="4" t="e">
        <f>'Aggregate Nominal'!AH64/'Aggregate PPP'!$B$3</f>
        <v>#N/A</v>
      </c>
      <c r="AI64" s="4" t="e">
        <f>'Aggregate Nominal'!AI64/'Aggregate PPP'!$B$3</f>
        <v>#N/A</v>
      </c>
      <c r="AJ64" s="4" t="e">
        <f>'Aggregate Nominal'!AJ64/'Aggregate PPP'!$B$3</f>
        <v>#N/A</v>
      </c>
      <c r="AK64" s="4" t="e">
        <f>'Aggregate Nominal'!AK64/'Aggregate PPP'!$B$3</f>
        <v>#N/A</v>
      </c>
      <c r="AL64" s="4" t="e">
        <f>'Aggregate Nominal'!AL64/'Aggregate PPP'!$B$3</f>
        <v>#N/A</v>
      </c>
      <c r="AM64" s="4" t="e">
        <f>'Aggregate Nominal'!AM64/'Aggregate PPP'!$B$3</f>
        <v>#N/A</v>
      </c>
      <c r="AN64" s="4" t="e">
        <f>'Aggregate Nominal'!AN64/'Aggregate PPP'!$B$3</f>
        <v>#N/A</v>
      </c>
      <c r="AO64" s="4" t="e">
        <f>'Aggregate Nominal'!AO64/'Aggregate PPP'!$B$3</f>
        <v>#N/A</v>
      </c>
      <c r="AP64" s="4" t="e">
        <f>'Aggregate Nominal'!AP64/'Aggregate PPP'!$B$3</f>
        <v>#N/A</v>
      </c>
      <c r="AQ64" s="4" t="e">
        <f>'Aggregate Nominal'!AQ64/'Aggregate PPP'!$B$3</f>
        <v>#N/A</v>
      </c>
      <c r="AR64" s="4" t="e">
        <f>'Aggregate Nominal'!AR64/'Aggregate PPP'!$B$3</f>
        <v>#N/A</v>
      </c>
      <c r="AS64" s="4" t="e">
        <f>'Aggregate Nominal'!AS64/'Aggregate PPP'!$B$3</f>
        <v>#N/A</v>
      </c>
      <c r="AT64" s="4" t="e">
        <f>'Aggregate Nominal'!AT64/'Aggregate PPP'!$B$3</f>
        <v>#N/A</v>
      </c>
      <c r="AU64" s="4" t="e">
        <f>'Aggregate Nominal'!AU64/'Aggregate PPP'!$B$3</f>
        <v>#N/A</v>
      </c>
      <c r="AV64" s="4" t="e">
        <f>'Aggregate Nominal'!AV64/'Aggregate PPP'!$B$3</f>
        <v>#N/A</v>
      </c>
      <c r="AW64" s="4" t="e">
        <f>'Aggregate Nominal'!AW64/'Aggregate PPP'!$B$3</f>
        <v>#N/A</v>
      </c>
      <c r="AX64" s="4" t="e">
        <f>'Aggregate Nominal'!AX64/'Aggregate PPP'!$B$3</f>
        <v>#N/A</v>
      </c>
      <c r="AY64" s="4" t="e">
        <f>'Aggregate Nominal'!AY64/'Aggregate PPP'!$B$3</f>
        <v>#N/A</v>
      </c>
      <c r="AZ64" s="4" t="e">
        <f>'Aggregate Nominal'!AZ64/'Aggregate PPP'!$B$3</f>
        <v>#N/A</v>
      </c>
      <c r="BA64" s="4" t="e">
        <f>'Aggregate Nominal'!BA64/'Aggregate PPP'!$B$3</f>
        <v>#N/A</v>
      </c>
      <c r="BB64" s="4" t="e">
        <f>'Aggregate Nominal'!BB64/'Aggregate PPP'!$B$3</f>
        <v>#N/A</v>
      </c>
      <c r="BC64" s="4" t="e">
        <f>'Aggregate Nominal'!BC64/'Aggregate PPP'!$B$3</f>
        <v>#N/A</v>
      </c>
      <c r="BD64" s="4" t="e">
        <f>'Aggregate Nominal'!BD64/'Aggregate PPP'!$B$3</f>
        <v>#N/A</v>
      </c>
      <c r="BE64" s="4" t="e">
        <f>'Aggregate Nominal'!BE64/'Aggregate PPP'!$B$3</f>
        <v>#N/A</v>
      </c>
      <c r="BF64" s="4" t="e">
        <f>'Aggregate Nominal'!BF64/'Aggregate PPP'!$B$3</f>
        <v>#N/A</v>
      </c>
      <c r="BG64" s="4" t="e">
        <f>'Aggregate Nominal'!BG64/'Aggregate PPP'!$B$3</f>
        <v>#N/A</v>
      </c>
      <c r="BH64" s="4" t="e">
        <f>'Aggregate Nominal'!BH64/'Aggregate PPP'!$B$3</f>
        <v>#N/A</v>
      </c>
      <c r="BI64" s="4" t="e">
        <f>'Aggregate Nominal'!BI64/'Aggregate PPP'!$B$3</f>
        <v>#N/A</v>
      </c>
      <c r="BJ64" s="4" t="e">
        <f>'Aggregate Nominal'!BJ64/'Aggregate PPP'!$B$3</f>
        <v>#N/A</v>
      </c>
      <c r="BK64" s="4" t="e">
        <f>'Aggregate Nominal'!BK64/'Aggregate PPP'!$B$3</f>
        <v>#N/A</v>
      </c>
      <c r="BL64" s="4" t="e">
        <f>'Aggregate Nominal'!BL64/'Aggregate PPP'!$B$3</f>
        <v>#N/A</v>
      </c>
      <c r="BM64" s="4" t="e">
        <f>'Aggregate Nominal'!BM64/'Aggregate PPP'!$B$3</f>
        <v>#N/A</v>
      </c>
      <c r="BN64" s="4" t="e">
        <f>'Aggregate Nominal'!BN64/'Aggregate PPP'!$B$3</f>
        <v>#N/A</v>
      </c>
      <c r="BO64" s="4" t="e">
        <f>'Aggregate Nominal'!BO64/'Aggregate PPP'!$B$3</f>
        <v>#N/A</v>
      </c>
      <c r="BP64" s="4" t="e">
        <f>'Aggregate Nominal'!BP64/'Aggregate PPP'!$B$3</f>
        <v>#N/A</v>
      </c>
      <c r="BQ64" s="4" t="e">
        <f>'Aggregate Nominal'!BQ64/'Aggregate PPP'!$B$3</f>
        <v>#N/A</v>
      </c>
      <c r="BR64" s="4" t="e">
        <f>'Aggregate Nominal'!BR64/'Aggregate PPP'!$B$3</f>
        <v>#N/A</v>
      </c>
      <c r="BS64" s="4" t="e">
        <f>'Aggregate Nominal'!BS64/'Aggregate PPP'!$B$3</f>
        <v>#N/A</v>
      </c>
      <c r="BT64" s="4" t="e">
        <f>'Aggregate Nominal'!BT64/'Aggregate PPP'!$B$3</f>
        <v>#N/A</v>
      </c>
      <c r="BU64" s="4" t="e">
        <f>'Aggregate Nominal'!BU64/'Aggregate PPP'!$B$3</f>
        <v>#N/A</v>
      </c>
      <c r="BV64" s="4" t="e">
        <f>'Aggregate Nominal'!BV64/'Aggregate PPP'!$B$3</f>
        <v>#N/A</v>
      </c>
      <c r="BW64" s="4" t="e">
        <f>'Aggregate Nominal'!BW64/'Aggregate PPP'!$B$3</f>
        <v>#N/A</v>
      </c>
      <c r="BX64" s="4" t="e">
        <f>'Aggregate Nominal'!BX64/'Aggregate PPP'!$B$3</f>
        <v>#N/A</v>
      </c>
      <c r="BY64" s="4" t="e">
        <f>'Aggregate Nominal'!BY64/'Aggregate PPP'!$B$3</f>
        <v>#N/A</v>
      </c>
      <c r="BZ64" s="4" t="e">
        <f>'Aggregate Nominal'!BZ64/'Aggregate PPP'!$B$3</f>
        <v>#N/A</v>
      </c>
      <c r="CA64" s="4" t="e">
        <f>'Aggregate Nominal'!CA64/'Aggregate PPP'!$B$3</f>
        <v>#N/A</v>
      </c>
      <c r="CB64" s="4" t="e">
        <f>'Aggregate Nominal'!CB64/'Aggregate PPP'!$B$3</f>
        <v>#N/A</v>
      </c>
      <c r="CC64" s="4" t="e">
        <f>'Aggregate Nominal'!CC64/'Aggregate PPP'!$B$3</f>
        <v>#N/A</v>
      </c>
      <c r="CD64" s="4" t="e">
        <f>'Aggregate Nominal'!CD64/'Aggregate PPP'!$B$3</f>
        <v>#N/A</v>
      </c>
      <c r="CE64" s="4" t="e">
        <f>'Aggregate Nominal'!CE64/'Aggregate PPP'!$B$3</f>
        <v>#N/A</v>
      </c>
      <c r="CF64" s="4" t="e">
        <f>'Aggregate Nominal'!CF64/'Aggregate PPP'!$B$3</f>
        <v>#N/A</v>
      </c>
      <c r="CG64" s="4" t="e">
        <f>'Aggregate Nominal'!CG64/'Aggregate PPP'!$B$3</f>
        <v>#N/A</v>
      </c>
      <c r="CH64" s="4" t="e">
        <f>'Aggregate Nominal'!CH64/'Aggregate PPP'!$B$3</f>
        <v>#N/A</v>
      </c>
      <c r="CI64" s="4" t="e">
        <f>'Aggregate Nominal'!CI64/'Aggregate PPP'!$B$3</f>
        <v>#N/A</v>
      </c>
      <c r="CJ64" s="4" t="e">
        <f>'Aggregate Nominal'!CJ64/'Aggregate PPP'!$B$3</f>
        <v>#N/A</v>
      </c>
      <c r="CK64" s="4" t="e">
        <f>'Aggregate Nominal'!CK64/'Aggregate PPP'!$B$3</f>
        <v>#N/A</v>
      </c>
      <c r="CL64" s="4" t="e">
        <f>'Aggregate Nominal'!CL64/'Aggregate PPP'!$B$3</f>
        <v>#N/A</v>
      </c>
      <c r="CM64" s="4" t="e">
        <f>'Aggregate Nominal'!CM64/'Aggregate PPP'!$B$3</f>
        <v>#N/A</v>
      </c>
      <c r="CN64" s="4" t="e">
        <f>'Aggregate Nominal'!CN64/'Aggregate PPP'!$B$3</f>
        <v>#N/A</v>
      </c>
      <c r="CO64" s="4" t="e">
        <f>'Aggregate Nominal'!CO64/'Aggregate PPP'!$B$3</f>
        <v>#N/A</v>
      </c>
    </row>
    <row r="65" spans="1:93" hidden="1" outlineLevel="3">
      <c r="A65" s="30" t="s">
        <v>10</v>
      </c>
      <c r="B65" s="4" t="e">
        <f>'Aggregate Nominal'!B65/'Aggregate PPP'!$B$3</f>
        <v>#N/A</v>
      </c>
      <c r="C65" s="10" t="e">
        <f>'Aggregate Nominal'!C65/'Aggregate PPP'!$B$3</f>
        <v>#N/A</v>
      </c>
      <c r="D65" s="4" t="e">
        <f>'Aggregate Nominal'!D65/'Aggregate PPP'!$B$3</f>
        <v>#N/A</v>
      </c>
      <c r="E65" s="4" t="e">
        <f>'Aggregate Nominal'!E65/'Aggregate PPP'!$B$3</f>
        <v>#N/A</v>
      </c>
      <c r="F65" s="4" t="e">
        <f>'Aggregate Nominal'!F65/'Aggregate PPP'!$B$3</f>
        <v>#N/A</v>
      </c>
      <c r="G65" s="4" t="e">
        <f>'Aggregate Nominal'!G65/'Aggregate PPP'!$B$3</f>
        <v>#N/A</v>
      </c>
      <c r="H65" s="4" t="e">
        <f>'Aggregate Nominal'!H65/'Aggregate PPP'!$B$3</f>
        <v>#N/A</v>
      </c>
      <c r="I65" s="4" t="e">
        <f>'Aggregate Nominal'!I65/'Aggregate PPP'!$B$3</f>
        <v>#N/A</v>
      </c>
      <c r="J65" s="4" t="e">
        <f>'Aggregate Nominal'!J65/'Aggregate PPP'!$B$3</f>
        <v>#N/A</v>
      </c>
      <c r="K65" s="4" t="e">
        <f>'Aggregate Nominal'!K65/'Aggregate PPP'!$B$3</f>
        <v>#N/A</v>
      </c>
      <c r="L65" s="4" t="e">
        <f>'Aggregate Nominal'!L65/'Aggregate PPP'!$B$3</f>
        <v>#N/A</v>
      </c>
      <c r="M65" s="4" t="e">
        <f>'Aggregate Nominal'!M65/'Aggregate PPP'!$B$3</f>
        <v>#N/A</v>
      </c>
      <c r="N65" s="4" t="e">
        <f>'Aggregate Nominal'!N65/'Aggregate PPP'!$B$3</f>
        <v>#N/A</v>
      </c>
      <c r="O65" s="4" t="e">
        <f>'Aggregate Nominal'!O65/'Aggregate PPP'!$B$3</f>
        <v>#N/A</v>
      </c>
      <c r="P65" s="4" t="e">
        <f>'Aggregate Nominal'!P65/'Aggregate PPP'!$B$3</f>
        <v>#N/A</v>
      </c>
      <c r="Q65" s="4" t="e">
        <f>'Aggregate Nominal'!Q65/'Aggregate PPP'!$B$3</f>
        <v>#N/A</v>
      </c>
      <c r="R65" s="4" t="e">
        <f>'Aggregate Nominal'!R65/'Aggregate PPP'!$B$3</f>
        <v>#N/A</v>
      </c>
      <c r="S65" s="4" t="e">
        <f>'Aggregate Nominal'!S65/'Aggregate PPP'!$B$3</f>
        <v>#N/A</v>
      </c>
      <c r="T65" s="4" t="e">
        <f>'Aggregate Nominal'!T65/'Aggregate PPP'!$B$3</f>
        <v>#N/A</v>
      </c>
      <c r="U65" s="4" t="e">
        <f>'Aggregate Nominal'!U65/'Aggregate PPP'!$B$3</f>
        <v>#N/A</v>
      </c>
      <c r="V65" s="4" t="e">
        <f>'Aggregate Nominal'!V65/'Aggregate PPP'!$B$3</f>
        <v>#N/A</v>
      </c>
      <c r="W65" s="4" t="e">
        <f>'Aggregate Nominal'!W65/'Aggregate PPP'!$B$3</f>
        <v>#N/A</v>
      </c>
      <c r="X65" s="4" t="e">
        <f>'Aggregate Nominal'!X65/'Aggregate PPP'!$B$3</f>
        <v>#N/A</v>
      </c>
      <c r="Y65" s="4" t="e">
        <f>'Aggregate Nominal'!Y65/'Aggregate PPP'!$B$3</f>
        <v>#N/A</v>
      </c>
      <c r="Z65" s="4" t="e">
        <f>'Aggregate Nominal'!Z65/'Aggregate PPP'!$B$3</f>
        <v>#N/A</v>
      </c>
      <c r="AA65" s="4" t="e">
        <f>'Aggregate Nominal'!AA65/'Aggregate PPP'!$B$3</f>
        <v>#N/A</v>
      </c>
      <c r="AB65" s="4" t="e">
        <f>'Aggregate Nominal'!AB65/'Aggregate PPP'!$B$3</f>
        <v>#N/A</v>
      </c>
      <c r="AC65" s="4" t="e">
        <f>'Aggregate Nominal'!AC65/'Aggregate PPP'!$B$3</f>
        <v>#N/A</v>
      </c>
      <c r="AD65" s="4" t="e">
        <f>'Aggregate Nominal'!AD65/'Aggregate PPP'!$B$3</f>
        <v>#N/A</v>
      </c>
      <c r="AE65" s="4" t="e">
        <f>'Aggregate Nominal'!AE65/'Aggregate PPP'!$B$3</f>
        <v>#N/A</v>
      </c>
      <c r="AF65" s="4" t="e">
        <f>'Aggregate Nominal'!AF65/'Aggregate PPP'!$B$3</f>
        <v>#N/A</v>
      </c>
      <c r="AG65" s="4" t="e">
        <f>'Aggregate Nominal'!AG65/'Aggregate PPP'!$B$3</f>
        <v>#N/A</v>
      </c>
      <c r="AH65" s="4" t="e">
        <f>'Aggregate Nominal'!AH65/'Aggregate PPP'!$B$3</f>
        <v>#N/A</v>
      </c>
      <c r="AI65" s="4" t="e">
        <f>'Aggregate Nominal'!AI65/'Aggregate PPP'!$B$3</f>
        <v>#N/A</v>
      </c>
      <c r="AJ65" s="4" t="e">
        <f>'Aggregate Nominal'!AJ65/'Aggregate PPP'!$B$3</f>
        <v>#N/A</v>
      </c>
      <c r="AK65" s="4" t="e">
        <f>'Aggregate Nominal'!AK65/'Aggregate PPP'!$B$3</f>
        <v>#N/A</v>
      </c>
      <c r="AL65" s="4" t="e">
        <f>'Aggregate Nominal'!AL65/'Aggregate PPP'!$B$3</f>
        <v>#N/A</v>
      </c>
      <c r="AM65" s="4" t="e">
        <f>'Aggregate Nominal'!AM65/'Aggregate PPP'!$B$3</f>
        <v>#N/A</v>
      </c>
      <c r="AN65" s="4" t="e">
        <f>'Aggregate Nominal'!AN65/'Aggregate PPP'!$B$3</f>
        <v>#N/A</v>
      </c>
      <c r="AO65" s="4" t="e">
        <f>'Aggregate Nominal'!AO65/'Aggregate PPP'!$B$3</f>
        <v>#N/A</v>
      </c>
      <c r="AP65" s="4" t="e">
        <f>'Aggregate Nominal'!AP65/'Aggregate PPP'!$B$3</f>
        <v>#N/A</v>
      </c>
      <c r="AQ65" s="4" t="e">
        <f>'Aggregate Nominal'!AQ65/'Aggregate PPP'!$B$3</f>
        <v>#N/A</v>
      </c>
      <c r="AR65" s="4" t="e">
        <f>'Aggregate Nominal'!AR65/'Aggregate PPP'!$B$3</f>
        <v>#N/A</v>
      </c>
      <c r="AS65" s="4" t="e">
        <f>'Aggregate Nominal'!AS65/'Aggregate PPP'!$B$3</f>
        <v>#N/A</v>
      </c>
      <c r="AT65" s="4" t="e">
        <f>'Aggregate Nominal'!AT65/'Aggregate PPP'!$B$3</f>
        <v>#N/A</v>
      </c>
      <c r="AU65" s="4" t="e">
        <f>'Aggregate Nominal'!AU65/'Aggregate PPP'!$B$3</f>
        <v>#N/A</v>
      </c>
      <c r="AV65" s="4" t="e">
        <f>'Aggregate Nominal'!AV65/'Aggregate PPP'!$B$3</f>
        <v>#N/A</v>
      </c>
      <c r="AW65" s="4" t="e">
        <f>'Aggregate Nominal'!AW65/'Aggregate PPP'!$B$3</f>
        <v>#N/A</v>
      </c>
      <c r="AX65" s="4" t="e">
        <f>'Aggregate Nominal'!AX65/'Aggregate PPP'!$B$3</f>
        <v>#N/A</v>
      </c>
      <c r="AY65" s="4" t="e">
        <f>'Aggregate Nominal'!AY65/'Aggregate PPP'!$B$3</f>
        <v>#N/A</v>
      </c>
      <c r="AZ65" s="4" t="e">
        <f>'Aggregate Nominal'!AZ65/'Aggregate PPP'!$B$3</f>
        <v>#N/A</v>
      </c>
      <c r="BA65" s="4" t="e">
        <f>'Aggregate Nominal'!BA65/'Aggregate PPP'!$B$3</f>
        <v>#N/A</v>
      </c>
      <c r="BB65" s="4" t="e">
        <f>'Aggregate Nominal'!BB65/'Aggregate PPP'!$B$3</f>
        <v>#N/A</v>
      </c>
      <c r="BC65" s="4" t="e">
        <f>'Aggregate Nominal'!BC65/'Aggregate PPP'!$B$3</f>
        <v>#N/A</v>
      </c>
      <c r="BD65" s="4" t="e">
        <f>'Aggregate Nominal'!BD65/'Aggregate PPP'!$B$3</f>
        <v>#N/A</v>
      </c>
      <c r="BE65" s="4" t="e">
        <f>'Aggregate Nominal'!BE65/'Aggregate PPP'!$B$3</f>
        <v>#N/A</v>
      </c>
      <c r="BF65" s="4" t="e">
        <f>'Aggregate Nominal'!BF65/'Aggregate PPP'!$B$3</f>
        <v>#N/A</v>
      </c>
      <c r="BG65" s="4" t="e">
        <f>'Aggregate Nominal'!BG65/'Aggregate PPP'!$B$3</f>
        <v>#N/A</v>
      </c>
      <c r="BH65" s="4" t="e">
        <f>'Aggregate Nominal'!BH65/'Aggregate PPP'!$B$3</f>
        <v>#N/A</v>
      </c>
      <c r="BI65" s="4" t="e">
        <f>'Aggregate Nominal'!BI65/'Aggregate PPP'!$B$3</f>
        <v>#N/A</v>
      </c>
      <c r="BJ65" s="4" t="e">
        <f>'Aggregate Nominal'!BJ65/'Aggregate PPP'!$B$3</f>
        <v>#N/A</v>
      </c>
      <c r="BK65" s="4" t="e">
        <f>'Aggregate Nominal'!BK65/'Aggregate PPP'!$B$3</f>
        <v>#N/A</v>
      </c>
      <c r="BL65" s="4" t="e">
        <f>'Aggregate Nominal'!BL65/'Aggregate PPP'!$B$3</f>
        <v>#N/A</v>
      </c>
      <c r="BM65" s="4" t="e">
        <f>'Aggregate Nominal'!BM65/'Aggregate PPP'!$B$3</f>
        <v>#N/A</v>
      </c>
      <c r="BN65" s="4" t="e">
        <f>'Aggregate Nominal'!BN65/'Aggregate PPP'!$B$3</f>
        <v>#N/A</v>
      </c>
      <c r="BO65" s="4" t="e">
        <f>'Aggregate Nominal'!BO65/'Aggregate PPP'!$B$3</f>
        <v>#N/A</v>
      </c>
      <c r="BP65" s="4" t="e">
        <f>'Aggregate Nominal'!BP65/'Aggregate PPP'!$B$3</f>
        <v>#N/A</v>
      </c>
      <c r="BQ65" s="4" t="e">
        <f>'Aggregate Nominal'!BQ65/'Aggregate PPP'!$B$3</f>
        <v>#N/A</v>
      </c>
      <c r="BR65" s="4" t="e">
        <f>'Aggregate Nominal'!BR65/'Aggregate PPP'!$B$3</f>
        <v>#N/A</v>
      </c>
      <c r="BS65" s="4" t="e">
        <f>'Aggregate Nominal'!BS65/'Aggregate PPP'!$B$3</f>
        <v>#N/A</v>
      </c>
      <c r="BT65" s="4" t="e">
        <f>'Aggregate Nominal'!BT65/'Aggregate PPP'!$B$3</f>
        <v>#N/A</v>
      </c>
      <c r="BU65" s="4" t="e">
        <f>'Aggregate Nominal'!BU65/'Aggregate PPP'!$B$3</f>
        <v>#N/A</v>
      </c>
      <c r="BV65" s="4" t="e">
        <f>'Aggregate Nominal'!BV65/'Aggregate PPP'!$B$3</f>
        <v>#N/A</v>
      </c>
      <c r="BW65" s="4" t="e">
        <f>'Aggregate Nominal'!BW65/'Aggregate PPP'!$B$3</f>
        <v>#N/A</v>
      </c>
      <c r="BX65" s="4" t="e">
        <f>'Aggregate Nominal'!BX65/'Aggregate PPP'!$B$3</f>
        <v>#N/A</v>
      </c>
      <c r="BY65" s="4" t="e">
        <f>'Aggregate Nominal'!BY65/'Aggregate PPP'!$B$3</f>
        <v>#N/A</v>
      </c>
      <c r="BZ65" s="4" t="e">
        <f>'Aggregate Nominal'!BZ65/'Aggregate PPP'!$B$3</f>
        <v>#N/A</v>
      </c>
      <c r="CA65" s="4" t="e">
        <f>'Aggregate Nominal'!CA65/'Aggregate PPP'!$B$3</f>
        <v>#N/A</v>
      </c>
      <c r="CB65" s="4" t="e">
        <f>'Aggregate Nominal'!CB65/'Aggregate PPP'!$B$3</f>
        <v>#N/A</v>
      </c>
      <c r="CC65" s="4" t="e">
        <f>'Aggregate Nominal'!CC65/'Aggregate PPP'!$B$3</f>
        <v>#N/A</v>
      </c>
      <c r="CD65" s="4" t="e">
        <f>'Aggregate Nominal'!CD65/'Aggregate PPP'!$B$3</f>
        <v>#N/A</v>
      </c>
      <c r="CE65" s="4" t="e">
        <f>'Aggregate Nominal'!CE65/'Aggregate PPP'!$B$3</f>
        <v>#N/A</v>
      </c>
      <c r="CF65" s="4" t="e">
        <f>'Aggregate Nominal'!CF65/'Aggregate PPP'!$B$3</f>
        <v>#N/A</v>
      </c>
      <c r="CG65" s="4" t="e">
        <f>'Aggregate Nominal'!CG65/'Aggregate PPP'!$B$3</f>
        <v>#N/A</v>
      </c>
      <c r="CH65" s="4" t="e">
        <f>'Aggregate Nominal'!CH65/'Aggregate PPP'!$B$3</f>
        <v>#N/A</v>
      </c>
      <c r="CI65" s="4" t="e">
        <f>'Aggregate Nominal'!CI65/'Aggregate PPP'!$B$3</f>
        <v>#N/A</v>
      </c>
      <c r="CJ65" s="4" t="e">
        <f>'Aggregate Nominal'!CJ65/'Aggregate PPP'!$B$3</f>
        <v>#N/A</v>
      </c>
      <c r="CK65" s="4" t="e">
        <f>'Aggregate Nominal'!CK65/'Aggregate PPP'!$B$3</f>
        <v>#N/A</v>
      </c>
      <c r="CL65" s="4" t="e">
        <f>'Aggregate Nominal'!CL65/'Aggregate PPP'!$B$3</f>
        <v>#N/A</v>
      </c>
      <c r="CM65" s="4" t="e">
        <f>'Aggregate Nominal'!CM65/'Aggregate PPP'!$B$3</f>
        <v>#N/A</v>
      </c>
      <c r="CN65" s="4" t="e">
        <f>'Aggregate Nominal'!CN65/'Aggregate PPP'!$B$3</f>
        <v>#N/A</v>
      </c>
      <c r="CO65" s="4" t="e">
        <f>'Aggregate Nominal'!CO65/'Aggregate PPP'!$B$3</f>
        <v>#N/A</v>
      </c>
    </row>
    <row r="66" spans="1:93" hidden="1" outlineLevel="3">
      <c r="A66" s="30" t="s">
        <v>427</v>
      </c>
      <c r="B66" s="4" t="e">
        <f>'Aggregate Nominal'!B66/'Aggregate PPP'!$B$3</f>
        <v>#N/A</v>
      </c>
      <c r="C66" s="10" t="e">
        <f>'Aggregate Nominal'!C66/'Aggregate PPP'!$B$3</f>
        <v>#N/A</v>
      </c>
      <c r="D66" s="4" t="e">
        <f>'Aggregate Nominal'!D66/'Aggregate PPP'!$B$3</f>
        <v>#N/A</v>
      </c>
      <c r="E66" s="4" t="e">
        <f>'Aggregate Nominal'!E66/'Aggregate PPP'!$B$3</f>
        <v>#N/A</v>
      </c>
      <c r="F66" s="4" t="e">
        <f>'Aggregate Nominal'!F66/'Aggregate PPP'!$B$3</f>
        <v>#N/A</v>
      </c>
      <c r="G66" s="4" t="e">
        <f>'Aggregate Nominal'!G66/'Aggregate PPP'!$B$3</f>
        <v>#N/A</v>
      </c>
      <c r="H66" s="4" t="e">
        <f>'Aggregate Nominal'!H66/'Aggregate PPP'!$B$3</f>
        <v>#N/A</v>
      </c>
      <c r="I66" s="4" t="e">
        <f>'Aggregate Nominal'!I66/'Aggregate PPP'!$B$3</f>
        <v>#N/A</v>
      </c>
      <c r="J66" s="4" t="e">
        <f>'Aggregate Nominal'!J66/'Aggregate PPP'!$B$3</f>
        <v>#N/A</v>
      </c>
      <c r="K66" s="4" t="e">
        <f>'Aggregate Nominal'!K66/'Aggregate PPP'!$B$3</f>
        <v>#N/A</v>
      </c>
      <c r="L66" s="4" t="e">
        <f>'Aggregate Nominal'!L66/'Aggregate PPP'!$B$3</f>
        <v>#N/A</v>
      </c>
      <c r="M66" s="4" t="e">
        <f>'Aggregate Nominal'!M66/'Aggregate PPP'!$B$3</f>
        <v>#N/A</v>
      </c>
      <c r="N66" s="4" t="e">
        <f>'Aggregate Nominal'!N66/'Aggregate PPP'!$B$3</f>
        <v>#N/A</v>
      </c>
      <c r="O66" s="4" t="e">
        <f>'Aggregate Nominal'!O66/'Aggregate PPP'!$B$3</f>
        <v>#N/A</v>
      </c>
      <c r="P66" s="4" t="e">
        <f>'Aggregate Nominal'!P66/'Aggregate PPP'!$B$3</f>
        <v>#N/A</v>
      </c>
      <c r="Q66" s="4" t="e">
        <f>'Aggregate Nominal'!Q66/'Aggregate PPP'!$B$3</f>
        <v>#N/A</v>
      </c>
      <c r="R66" s="4" t="e">
        <f>'Aggregate Nominal'!R66/'Aggregate PPP'!$B$3</f>
        <v>#N/A</v>
      </c>
      <c r="S66" s="4" t="e">
        <f>'Aggregate Nominal'!S66/'Aggregate PPP'!$B$3</f>
        <v>#N/A</v>
      </c>
      <c r="T66" s="4" t="e">
        <f>'Aggregate Nominal'!T66/'Aggregate PPP'!$B$3</f>
        <v>#N/A</v>
      </c>
      <c r="U66" s="4" t="e">
        <f>'Aggregate Nominal'!U66/'Aggregate PPP'!$B$3</f>
        <v>#N/A</v>
      </c>
      <c r="V66" s="4" t="e">
        <f>'Aggregate Nominal'!V66/'Aggregate PPP'!$B$3</f>
        <v>#N/A</v>
      </c>
      <c r="W66" s="4" t="e">
        <f>'Aggregate Nominal'!W66/'Aggregate PPP'!$B$3</f>
        <v>#N/A</v>
      </c>
      <c r="X66" s="4" t="e">
        <f>'Aggregate Nominal'!X66/'Aggregate PPP'!$B$3</f>
        <v>#N/A</v>
      </c>
      <c r="Y66" s="4" t="e">
        <f>'Aggregate Nominal'!Y66/'Aggregate PPP'!$B$3</f>
        <v>#N/A</v>
      </c>
      <c r="Z66" s="4" t="e">
        <f>'Aggregate Nominal'!Z66/'Aggregate PPP'!$B$3</f>
        <v>#N/A</v>
      </c>
      <c r="AA66" s="4" t="e">
        <f>'Aggregate Nominal'!AA66/'Aggregate PPP'!$B$3</f>
        <v>#N/A</v>
      </c>
      <c r="AB66" s="4" t="e">
        <f>'Aggregate Nominal'!AB66/'Aggregate PPP'!$B$3</f>
        <v>#N/A</v>
      </c>
      <c r="AC66" s="4" t="e">
        <f>'Aggregate Nominal'!AC66/'Aggregate PPP'!$B$3</f>
        <v>#N/A</v>
      </c>
      <c r="AD66" s="4" t="e">
        <f>'Aggregate Nominal'!AD66/'Aggregate PPP'!$B$3</f>
        <v>#N/A</v>
      </c>
      <c r="AE66" s="4" t="e">
        <f>'Aggregate Nominal'!AE66/'Aggregate PPP'!$B$3</f>
        <v>#N/A</v>
      </c>
      <c r="AF66" s="4" t="e">
        <f>'Aggregate Nominal'!AF66/'Aggregate PPP'!$B$3</f>
        <v>#N/A</v>
      </c>
      <c r="AG66" s="4" t="e">
        <f>'Aggregate Nominal'!AG66/'Aggregate PPP'!$B$3</f>
        <v>#N/A</v>
      </c>
      <c r="AH66" s="4" t="e">
        <f>'Aggregate Nominal'!AH66/'Aggregate PPP'!$B$3</f>
        <v>#N/A</v>
      </c>
      <c r="AI66" s="4" t="e">
        <f>'Aggregate Nominal'!AI66/'Aggregate PPP'!$B$3</f>
        <v>#N/A</v>
      </c>
      <c r="AJ66" s="4" t="e">
        <f>'Aggregate Nominal'!AJ66/'Aggregate PPP'!$B$3</f>
        <v>#N/A</v>
      </c>
      <c r="AK66" s="4" t="e">
        <f>'Aggregate Nominal'!AK66/'Aggregate PPP'!$B$3</f>
        <v>#N/A</v>
      </c>
      <c r="AL66" s="4" t="e">
        <f>'Aggregate Nominal'!AL66/'Aggregate PPP'!$B$3</f>
        <v>#N/A</v>
      </c>
      <c r="AM66" s="4" t="e">
        <f>'Aggregate Nominal'!AM66/'Aggregate PPP'!$B$3</f>
        <v>#N/A</v>
      </c>
      <c r="AN66" s="4" t="e">
        <f>'Aggregate Nominal'!AN66/'Aggregate PPP'!$B$3</f>
        <v>#N/A</v>
      </c>
      <c r="AO66" s="4" t="e">
        <f>'Aggregate Nominal'!AO66/'Aggregate PPP'!$B$3</f>
        <v>#N/A</v>
      </c>
      <c r="AP66" s="4" t="e">
        <f>'Aggregate Nominal'!AP66/'Aggregate PPP'!$B$3</f>
        <v>#N/A</v>
      </c>
      <c r="AQ66" s="4" t="e">
        <f>'Aggregate Nominal'!AQ66/'Aggregate PPP'!$B$3</f>
        <v>#N/A</v>
      </c>
      <c r="AR66" s="4" t="e">
        <f>'Aggregate Nominal'!AR66/'Aggregate PPP'!$B$3</f>
        <v>#N/A</v>
      </c>
      <c r="AS66" s="4" t="e">
        <f>'Aggregate Nominal'!AS66/'Aggregate PPP'!$B$3</f>
        <v>#N/A</v>
      </c>
      <c r="AT66" s="4" t="e">
        <f>'Aggregate Nominal'!AT66/'Aggregate PPP'!$B$3</f>
        <v>#N/A</v>
      </c>
      <c r="AU66" s="4" t="e">
        <f>'Aggregate Nominal'!AU66/'Aggregate PPP'!$B$3</f>
        <v>#N/A</v>
      </c>
      <c r="AV66" s="4" t="e">
        <f>'Aggregate Nominal'!AV66/'Aggregate PPP'!$B$3</f>
        <v>#N/A</v>
      </c>
      <c r="AW66" s="4" t="e">
        <f>'Aggregate Nominal'!AW66/'Aggregate PPP'!$B$3</f>
        <v>#N/A</v>
      </c>
      <c r="AX66" s="4" t="e">
        <f>'Aggregate Nominal'!AX66/'Aggregate PPP'!$B$3</f>
        <v>#N/A</v>
      </c>
      <c r="AY66" s="4" t="e">
        <f>'Aggregate Nominal'!AY66/'Aggregate PPP'!$B$3</f>
        <v>#N/A</v>
      </c>
      <c r="AZ66" s="4" t="e">
        <f>'Aggregate Nominal'!AZ66/'Aggregate PPP'!$B$3</f>
        <v>#N/A</v>
      </c>
      <c r="BA66" s="4" t="e">
        <f>'Aggregate Nominal'!BA66/'Aggregate PPP'!$B$3</f>
        <v>#N/A</v>
      </c>
      <c r="BB66" s="4" t="e">
        <f>'Aggregate Nominal'!BB66/'Aggregate PPP'!$B$3</f>
        <v>#N/A</v>
      </c>
      <c r="BC66" s="4" t="e">
        <f>'Aggregate Nominal'!BC66/'Aggregate PPP'!$B$3</f>
        <v>#N/A</v>
      </c>
      <c r="BD66" s="4" t="e">
        <f>'Aggregate Nominal'!BD66/'Aggregate PPP'!$B$3</f>
        <v>#N/A</v>
      </c>
      <c r="BE66" s="4" t="e">
        <f>'Aggregate Nominal'!BE66/'Aggregate PPP'!$B$3</f>
        <v>#N/A</v>
      </c>
      <c r="BF66" s="4" t="e">
        <f>'Aggregate Nominal'!BF66/'Aggregate PPP'!$B$3</f>
        <v>#N/A</v>
      </c>
      <c r="BG66" s="4" t="e">
        <f>'Aggregate Nominal'!BG66/'Aggregate PPP'!$B$3</f>
        <v>#N/A</v>
      </c>
      <c r="BH66" s="4" t="e">
        <f>'Aggregate Nominal'!BH66/'Aggregate PPP'!$B$3</f>
        <v>#N/A</v>
      </c>
      <c r="BI66" s="4" t="e">
        <f>'Aggregate Nominal'!BI66/'Aggregate PPP'!$B$3</f>
        <v>#N/A</v>
      </c>
      <c r="BJ66" s="4" t="e">
        <f>'Aggregate Nominal'!BJ66/'Aggregate PPP'!$B$3</f>
        <v>#N/A</v>
      </c>
      <c r="BK66" s="4" t="e">
        <f>'Aggregate Nominal'!BK66/'Aggregate PPP'!$B$3</f>
        <v>#N/A</v>
      </c>
      <c r="BL66" s="4" t="e">
        <f>'Aggregate Nominal'!BL66/'Aggregate PPP'!$B$3</f>
        <v>#N/A</v>
      </c>
      <c r="BM66" s="4" t="e">
        <f>'Aggregate Nominal'!BM66/'Aggregate PPP'!$B$3</f>
        <v>#N/A</v>
      </c>
      <c r="BN66" s="4" t="e">
        <f>'Aggregate Nominal'!BN66/'Aggregate PPP'!$B$3</f>
        <v>#N/A</v>
      </c>
      <c r="BO66" s="4" t="e">
        <f>'Aggregate Nominal'!BO66/'Aggregate PPP'!$B$3</f>
        <v>#N/A</v>
      </c>
      <c r="BP66" s="4" t="e">
        <f>'Aggregate Nominal'!BP66/'Aggregate PPP'!$B$3</f>
        <v>#N/A</v>
      </c>
      <c r="BQ66" s="4" t="e">
        <f>'Aggregate Nominal'!BQ66/'Aggregate PPP'!$B$3</f>
        <v>#N/A</v>
      </c>
      <c r="BR66" s="4" t="e">
        <f>'Aggregate Nominal'!BR66/'Aggregate PPP'!$B$3</f>
        <v>#N/A</v>
      </c>
      <c r="BS66" s="4" t="e">
        <f>'Aggregate Nominal'!BS66/'Aggregate PPP'!$B$3</f>
        <v>#N/A</v>
      </c>
      <c r="BT66" s="4" t="e">
        <f>'Aggregate Nominal'!BT66/'Aggregate PPP'!$B$3</f>
        <v>#N/A</v>
      </c>
      <c r="BU66" s="4" t="e">
        <f>'Aggregate Nominal'!BU66/'Aggregate PPP'!$B$3</f>
        <v>#N/A</v>
      </c>
      <c r="BV66" s="4" t="e">
        <f>'Aggregate Nominal'!BV66/'Aggregate PPP'!$B$3</f>
        <v>#N/A</v>
      </c>
      <c r="BW66" s="4" t="e">
        <f>'Aggregate Nominal'!BW66/'Aggregate PPP'!$B$3</f>
        <v>#N/A</v>
      </c>
      <c r="BX66" s="4" t="e">
        <f>'Aggregate Nominal'!BX66/'Aggregate PPP'!$B$3</f>
        <v>#N/A</v>
      </c>
      <c r="BY66" s="4" t="e">
        <f>'Aggregate Nominal'!BY66/'Aggregate PPP'!$B$3</f>
        <v>#N/A</v>
      </c>
      <c r="BZ66" s="4" t="e">
        <f>'Aggregate Nominal'!BZ66/'Aggregate PPP'!$B$3</f>
        <v>#N/A</v>
      </c>
      <c r="CA66" s="4" t="e">
        <f>'Aggregate Nominal'!CA66/'Aggregate PPP'!$B$3</f>
        <v>#N/A</v>
      </c>
      <c r="CB66" s="4" t="e">
        <f>'Aggregate Nominal'!CB66/'Aggregate PPP'!$B$3</f>
        <v>#N/A</v>
      </c>
      <c r="CC66" s="4" t="e">
        <f>'Aggregate Nominal'!CC66/'Aggregate PPP'!$B$3</f>
        <v>#N/A</v>
      </c>
      <c r="CD66" s="4" t="e">
        <f>'Aggregate Nominal'!CD66/'Aggregate PPP'!$B$3</f>
        <v>#N/A</v>
      </c>
      <c r="CE66" s="4" t="e">
        <f>'Aggregate Nominal'!CE66/'Aggregate PPP'!$B$3</f>
        <v>#N/A</v>
      </c>
      <c r="CF66" s="4" t="e">
        <f>'Aggregate Nominal'!CF66/'Aggregate PPP'!$B$3</f>
        <v>#N/A</v>
      </c>
      <c r="CG66" s="4" t="e">
        <f>'Aggregate Nominal'!CG66/'Aggregate PPP'!$B$3</f>
        <v>#N/A</v>
      </c>
      <c r="CH66" s="4" t="e">
        <f>'Aggregate Nominal'!CH66/'Aggregate PPP'!$B$3</f>
        <v>#N/A</v>
      </c>
      <c r="CI66" s="4" t="e">
        <f>'Aggregate Nominal'!CI66/'Aggregate PPP'!$B$3</f>
        <v>#N/A</v>
      </c>
      <c r="CJ66" s="4" t="e">
        <f>'Aggregate Nominal'!CJ66/'Aggregate PPP'!$B$3</f>
        <v>#N/A</v>
      </c>
      <c r="CK66" s="4" t="e">
        <f>'Aggregate Nominal'!CK66/'Aggregate PPP'!$B$3</f>
        <v>#N/A</v>
      </c>
      <c r="CL66" s="4" t="e">
        <f>'Aggregate Nominal'!CL66/'Aggregate PPP'!$B$3</f>
        <v>#N/A</v>
      </c>
      <c r="CM66" s="4" t="e">
        <f>'Aggregate Nominal'!CM66/'Aggregate PPP'!$B$3</f>
        <v>#N/A</v>
      </c>
      <c r="CN66" s="4" t="e">
        <f>'Aggregate Nominal'!CN66/'Aggregate PPP'!$B$3</f>
        <v>#N/A</v>
      </c>
      <c r="CO66" s="4" t="e">
        <f>'Aggregate Nominal'!CO66/'Aggregate PPP'!$B$3</f>
        <v>#N/A</v>
      </c>
    </row>
    <row r="67" spans="1:93" outlineLevel="2" collapsed="1">
      <c r="A67" s="204" t="s">
        <v>11</v>
      </c>
      <c r="B67" s="4" t="e">
        <f>'Aggregate Nominal'!B67/'Aggregate PPP'!$B$3</f>
        <v>#N/A</v>
      </c>
      <c r="C67" s="10" t="e">
        <f>'Aggregate Nominal'!C67/'Aggregate PPP'!$B$3</f>
        <v>#N/A</v>
      </c>
      <c r="D67" s="4" t="e">
        <f>'Aggregate Nominal'!D67/'Aggregate PPP'!$B$3</f>
        <v>#N/A</v>
      </c>
      <c r="E67" s="4" t="e">
        <f>'Aggregate Nominal'!E67/'Aggregate PPP'!$B$3</f>
        <v>#N/A</v>
      </c>
      <c r="F67" s="4" t="e">
        <f>'Aggregate Nominal'!F67/'Aggregate PPP'!$B$3</f>
        <v>#N/A</v>
      </c>
      <c r="G67" s="4" t="e">
        <f>'Aggregate Nominal'!G67/'Aggregate PPP'!$B$3</f>
        <v>#N/A</v>
      </c>
      <c r="H67" s="4" t="e">
        <f>'Aggregate Nominal'!H67/'Aggregate PPP'!$B$3</f>
        <v>#N/A</v>
      </c>
      <c r="I67" s="4" t="e">
        <f>'Aggregate Nominal'!I67/'Aggregate PPP'!$B$3</f>
        <v>#N/A</v>
      </c>
      <c r="J67" s="4" t="e">
        <f>'Aggregate Nominal'!J67/'Aggregate PPP'!$B$3</f>
        <v>#N/A</v>
      </c>
      <c r="K67" s="4" t="e">
        <f>'Aggregate Nominal'!K67/'Aggregate PPP'!$B$3</f>
        <v>#N/A</v>
      </c>
      <c r="L67" s="4" t="e">
        <f>'Aggregate Nominal'!L67/'Aggregate PPP'!$B$3</f>
        <v>#N/A</v>
      </c>
      <c r="M67" s="4" t="e">
        <f>'Aggregate Nominal'!M67/'Aggregate PPP'!$B$3</f>
        <v>#N/A</v>
      </c>
      <c r="N67" s="4" t="e">
        <f>'Aggregate Nominal'!N67/'Aggregate PPP'!$B$3</f>
        <v>#N/A</v>
      </c>
      <c r="O67" s="4" t="e">
        <f>'Aggregate Nominal'!O67/'Aggregate PPP'!$B$3</f>
        <v>#N/A</v>
      </c>
      <c r="P67" s="4" t="e">
        <f>'Aggregate Nominal'!P67/'Aggregate PPP'!$B$3</f>
        <v>#N/A</v>
      </c>
      <c r="Q67" s="4" t="e">
        <f>'Aggregate Nominal'!Q67/'Aggregate PPP'!$B$3</f>
        <v>#N/A</v>
      </c>
      <c r="R67" s="4" t="e">
        <f>'Aggregate Nominal'!R67/'Aggregate PPP'!$B$3</f>
        <v>#N/A</v>
      </c>
      <c r="S67" s="4" t="e">
        <f>'Aggregate Nominal'!S67/'Aggregate PPP'!$B$3</f>
        <v>#N/A</v>
      </c>
      <c r="T67" s="4" t="e">
        <f>'Aggregate Nominal'!T67/'Aggregate PPP'!$B$3</f>
        <v>#N/A</v>
      </c>
      <c r="U67" s="4" t="e">
        <f>'Aggregate Nominal'!U67/'Aggregate PPP'!$B$3</f>
        <v>#N/A</v>
      </c>
      <c r="V67" s="4" t="e">
        <f>'Aggregate Nominal'!V67/'Aggregate PPP'!$B$3</f>
        <v>#N/A</v>
      </c>
      <c r="W67" s="4" t="e">
        <f>'Aggregate Nominal'!W67/'Aggregate PPP'!$B$3</f>
        <v>#N/A</v>
      </c>
      <c r="X67" s="4" t="e">
        <f>'Aggregate Nominal'!X67/'Aggregate PPP'!$B$3</f>
        <v>#N/A</v>
      </c>
      <c r="Y67" s="4" t="e">
        <f>'Aggregate Nominal'!Y67/'Aggregate PPP'!$B$3</f>
        <v>#N/A</v>
      </c>
      <c r="Z67" s="4" t="e">
        <f>'Aggregate Nominal'!Z67/'Aggregate PPP'!$B$3</f>
        <v>#N/A</v>
      </c>
      <c r="AA67" s="4" t="e">
        <f>'Aggregate Nominal'!AA67/'Aggregate PPP'!$B$3</f>
        <v>#N/A</v>
      </c>
      <c r="AB67" s="4" t="e">
        <f>'Aggregate Nominal'!AB67/'Aggregate PPP'!$B$3</f>
        <v>#N/A</v>
      </c>
      <c r="AC67" s="4" t="e">
        <f>'Aggregate Nominal'!AC67/'Aggregate PPP'!$B$3</f>
        <v>#N/A</v>
      </c>
      <c r="AD67" s="4" t="e">
        <f>'Aggregate Nominal'!AD67/'Aggregate PPP'!$B$3</f>
        <v>#N/A</v>
      </c>
      <c r="AE67" s="4" t="e">
        <f>'Aggregate Nominal'!AE67/'Aggregate PPP'!$B$3</f>
        <v>#N/A</v>
      </c>
      <c r="AF67" s="4" t="e">
        <f>'Aggregate Nominal'!AF67/'Aggregate PPP'!$B$3</f>
        <v>#N/A</v>
      </c>
      <c r="AG67" s="4" t="e">
        <f>'Aggregate Nominal'!AG67/'Aggregate PPP'!$B$3</f>
        <v>#N/A</v>
      </c>
      <c r="AH67" s="4" t="e">
        <f>'Aggregate Nominal'!AH67/'Aggregate PPP'!$B$3</f>
        <v>#N/A</v>
      </c>
      <c r="AI67" s="4" t="e">
        <f>'Aggregate Nominal'!AI67/'Aggregate PPP'!$B$3</f>
        <v>#N/A</v>
      </c>
      <c r="AJ67" s="4" t="e">
        <f>'Aggregate Nominal'!AJ67/'Aggregate PPP'!$B$3</f>
        <v>#N/A</v>
      </c>
      <c r="AK67" s="4" t="e">
        <f>'Aggregate Nominal'!AK67/'Aggregate PPP'!$B$3</f>
        <v>#N/A</v>
      </c>
      <c r="AL67" s="4" t="e">
        <f>'Aggregate Nominal'!AL67/'Aggregate PPP'!$B$3</f>
        <v>#N/A</v>
      </c>
      <c r="AM67" s="4" t="e">
        <f>'Aggregate Nominal'!AM67/'Aggregate PPP'!$B$3</f>
        <v>#N/A</v>
      </c>
      <c r="AN67" s="4" t="e">
        <f>'Aggregate Nominal'!AN67/'Aggregate PPP'!$B$3</f>
        <v>#N/A</v>
      </c>
      <c r="AO67" s="4" t="e">
        <f>'Aggregate Nominal'!AO67/'Aggregate PPP'!$B$3</f>
        <v>#N/A</v>
      </c>
      <c r="AP67" s="4" t="e">
        <f>'Aggregate Nominal'!AP67/'Aggregate PPP'!$B$3</f>
        <v>#N/A</v>
      </c>
      <c r="AQ67" s="4" t="e">
        <f>'Aggregate Nominal'!AQ67/'Aggregate PPP'!$B$3</f>
        <v>#N/A</v>
      </c>
      <c r="AR67" s="4" t="e">
        <f>'Aggregate Nominal'!AR67/'Aggregate PPP'!$B$3</f>
        <v>#N/A</v>
      </c>
      <c r="AS67" s="4" t="e">
        <f>'Aggregate Nominal'!AS67/'Aggregate PPP'!$B$3</f>
        <v>#N/A</v>
      </c>
      <c r="AT67" s="4" t="e">
        <f>'Aggregate Nominal'!AT67/'Aggregate PPP'!$B$3</f>
        <v>#N/A</v>
      </c>
      <c r="AU67" s="4" t="e">
        <f>'Aggregate Nominal'!AU67/'Aggregate PPP'!$B$3</f>
        <v>#N/A</v>
      </c>
      <c r="AV67" s="4" t="e">
        <f>'Aggregate Nominal'!AV67/'Aggregate PPP'!$B$3</f>
        <v>#N/A</v>
      </c>
      <c r="AW67" s="4" t="e">
        <f>'Aggregate Nominal'!AW67/'Aggregate PPP'!$B$3</f>
        <v>#N/A</v>
      </c>
      <c r="AX67" s="4" t="e">
        <f>'Aggregate Nominal'!AX67/'Aggregate PPP'!$B$3</f>
        <v>#N/A</v>
      </c>
      <c r="AY67" s="4" t="e">
        <f>'Aggregate Nominal'!AY67/'Aggregate PPP'!$B$3</f>
        <v>#N/A</v>
      </c>
      <c r="AZ67" s="4" t="e">
        <f>'Aggregate Nominal'!AZ67/'Aggregate PPP'!$B$3</f>
        <v>#N/A</v>
      </c>
      <c r="BA67" s="4" t="e">
        <f>'Aggregate Nominal'!BA67/'Aggregate PPP'!$B$3</f>
        <v>#N/A</v>
      </c>
      <c r="BB67" s="4" t="e">
        <f>'Aggregate Nominal'!BB67/'Aggregate PPP'!$B$3</f>
        <v>#N/A</v>
      </c>
      <c r="BC67" s="4" t="e">
        <f>'Aggregate Nominal'!BC67/'Aggregate PPP'!$B$3</f>
        <v>#N/A</v>
      </c>
      <c r="BD67" s="4" t="e">
        <f>'Aggregate Nominal'!BD67/'Aggregate PPP'!$B$3</f>
        <v>#N/A</v>
      </c>
      <c r="BE67" s="4" t="e">
        <f>'Aggregate Nominal'!BE67/'Aggregate PPP'!$B$3</f>
        <v>#N/A</v>
      </c>
      <c r="BF67" s="4" t="e">
        <f>'Aggregate Nominal'!BF67/'Aggregate PPP'!$B$3</f>
        <v>#N/A</v>
      </c>
      <c r="BG67" s="4" t="e">
        <f>'Aggregate Nominal'!BG67/'Aggregate PPP'!$B$3</f>
        <v>#N/A</v>
      </c>
      <c r="BH67" s="4" t="e">
        <f>'Aggregate Nominal'!BH67/'Aggregate PPP'!$B$3</f>
        <v>#N/A</v>
      </c>
      <c r="BI67" s="4" t="e">
        <f>'Aggregate Nominal'!BI67/'Aggregate PPP'!$B$3</f>
        <v>#N/A</v>
      </c>
      <c r="BJ67" s="4" t="e">
        <f>'Aggregate Nominal'!BJ67/'Aggregate PPP'!$B$3</f>
        <v>#N/A</v>
      </c>
      <c r="BK67" s="4" t="e">
        <f>'Aggregate Nominal'!BK67/'Aggregate PPP'!$B$3</f>
        <v>#N/A</v>
      </c>
      <c r="BL67" s="4" t="e">
        <f>'Aggregate Nominal'!BL67/'Aggregate PPP'!$B$3</f>
        <v>#N/A</v>
      </c>
      <c r="BM67" s="4" t="e">
        <f>'Aggregate Nominal'!BM67/'Aggregate PPP'!$B$3</f>
        <v>#N/A</v>
      </c>
      <c r="BN67" s="4" t="e">
        <f>'Aggregate Nominal'!BN67/'Aggregate PPP'!$B$3</f>
        <v>#N/A</v>
      </c>
      <c r="BO67" s="4" t="e">
        <f>'Aggregate Nominal'!BO67/'Aggregate PPP'!$B$3</f>
        <v>#N/A</v>
      </c>
      <c r="BP67" s="4" t="e">
        <f>'Aggregate Nominal'!BP67/'Aggregate PPP'!$B$3</f>
        <v>#N/A</v>
      </c>
      <c r="BQ67" s="4" t="e">
        <f>'Aggregate Nominal'!BQ67/'Aggregate PPP'!$B$3</f>
        <v>#N/A</v>
      </c>
      <c r="BR67" s="4" t="e">
        <f>'Aggregate Nominal'!BR67/'Aggregate PPP'!$B$3</f>
        <v>#N/A</v>
      </c>
      <c r="BS67" s="4" t="e">
        <f>'Aggregate Nominal'!BS67/'Aggregate PPP'!$B$3</f>
        <v>#N/A</v>
      </c>
      <c r="BT67" s="4" t="e">
        <f>'Aggregate Nominal'!BT67/'Aggregate PPP'!$B$3</f>
        <v>#N/A</v>
      </c>
      <c r="BU67" s="4" t="e">
        <f>'Aggregate Nominal'!BU67/'Aggregate PPP'!$B$3</f>
        <v>#N/A</v>
      </c>
      <c r="BV67" s="4" t="e">
        <f>'Aggregate Nominal'!BV67/'Aggregate PPP'!$B$3</f>
        <v>#N/A</v>
      </c>
      <c r="BW67" s="4" t="e">
        <f>'Aggregate Nominal'!BW67/'Aggregate PPP'!$B$3</f>
        <v>#N/A</v>
      </c>
      <c r="BX67" s="4" t="e">
        <f>'Aggregate Nominal'!BX67/'Aggregate PPP'!$B$3</f>
        <v>#N/A</v>
      </c>
      <c r="BY67" s="4" t="e">
        <f>'Aggregate Nominal'!BY67/'Aggregate PPP'!$B$3</f>
        <v>#N/A</v>
      </c>
      <c r="BZ67" s="4" t="e">
        <f>'Aggregate Nominal'!BZ67/'Aggregate PPP'!$B$3</f>
        <v>#N/A</v>
      </c>
      <c r="CA67" s="4" t="e">
        <f>'Aggregate Nominal'!CA67/'Aggregate PPP'!$B$3</f>
        <v>#N/A</v>
      </c>
      <c r="CB67" s="4" t="e">
        <f>'Aggregate Nominal'!CB67/'Aggregate PPP'!$B$3</f>
        <v>#N/A</v>
      </c>
      <c r="CC67" s="4" t="e">
        <f>'Aggregate Nominal'!CC67/'Aggregate PPP'!$B$3</f>
        <v>#N/A</v>
      </c>
      <c r="CD67" s="4" t="e">
        <f>'Aggregate Nominal'!CD67/'Aggregate PPP'!$B$3</f>
        <v>#N/A</v>
      </c>
      <c r="CE67" s="4" t="e">
        <f>'Aggregate Nominal'!CE67/'Aggregate PPP'!$B$3</f>
        <v>#N/A</v>
      </c>
      <c r="CF67" s="4" t="e">
        <f>'Aggregate Nominal'!CF67/'Aggregate PPP'!$B$3</f>
        <v>#N/A</v>
      </c>
      <c r="CG67" s="4" t="e">
        <f>'Aggregate Nominal'!CG67/'Aggregate PPP'!$B$3</f>
        <v>#N/A</v>
      </c>
      <c r="CH67" s="4" t="e">
        <f>'Aggregate Nominal'!CH67/'Aggregate PPP'!$B$3</f>
        <v>#N/A</v>
      </c>
      <c r="CI67" s="4" t="e">
        <f>'Aggregate Nominal'!CI67/'Aggregate PPP'!$B$3</f>
        <v>#N/A</v>
      </c>
      <c r="CJ67" s="4" t="e">
        <f>'Aggregate Nominal'!CJ67/'Aggregate PPP'!$B$3</f>
        <v>#N/A</v>
      </c>
      <c r="CK67" s="4" t="e">
        <f>'Aggregate Nominal'!CK67/'Aggregate PPP'!$B$3</f>
        <v>#N/A</v>
      </c>
      <c r="CL67" s="4" t="e">
        <f>'Aggregate Nominal'!CL67/'Aggregate PPP'!$B$3</f>
        <v>#N/A</v>
      </c>
      <c r="CM67" s="4" t="e">
        <f>'Aggregate Nominal'!CM67/'Aggregate PPP'!$B$3</f>
        <v>#N/A</v>
      </c>
      <c r="CN67" s="4" t="e">
        <f>'Aggregate Nominal'!CN67/'Aggregate PPP'!$B$3</f>
        <v>#N/A</v>
      </c>
      <c r="CO67" s="4" t="e">
        <f>'Aggregate Nominal'!CO67/'Aggregate PPP'!$B$3</f>
        <v>#N/A</v>
      </c>
    </row>
    <row r="68" spans="1:93" hidden="1" outlineLevel="3" collapsed="1">
      <c r="A68" s="30" t="s">
        <v>12</v>
      </c>
      <c r="B68" s="4" t="e">
        <f>'Aggregate Nominal'!B68/'Aggregate PPP'!$B$3</f>
        <v>#N/A</v>
      </c>
      <c r="C68" s="10" t="e">
        <f>'Aggregate Nominal'!C68/'Aggregate PPP'!$B$3</f>
        <v>#N/A</v>
      </c>
      <c r="D68" s="4" t="e">
        <f>'Aggregate Nominal'!D68/'Aggregate PPP'!$B$3</f>
        <v>#N/A</v>
      </c>
      <c r="E68" s="4" t="e">
        <f>'Aggregate Nominal'!E68/'Aggregate PPP'!$B$3</f>
        <v>#N/A</v>
      </c>
      <c r="F68" s="4" t="e">
        <f>'Aggregate Nominal'!F68/'Aggregate PPP'!$B$3</f>
        <v>#N/A</v>
      </c>
      <c r="G68" s="4" t="e">
        <f>'Aggregate Nominal'!G68/'Aggregate PPP'!$B$3</f>
        <v>#N/A</v>
      </c>
      <c r="H68" s="4" t="e">
        <f>'Aggregate Nominal'!H68/'Aggregate PPP'!$B$3</f>
        <v>#N/A</v>
      </c>
      <c r="I68" s="4" t="e">
        <f>'Aggregate Nominal'!I68/'Aggregate PPP'!$B$3</f>
        <v>#N/A</v>
      </c>
      <c r="J68" s="4" t="e">
        <f>'Aggregate Nominal'!J68/'Aggregate PPP'!$B$3</f>
        <v>#N/A</v>
      </c>
      <c r="K68" s="4" t="e">
        <f>'Aggregate Nominal'!K68/'Aggregate PPP'!$B$3</f>
        <v>#N/A</v>
      </c>
      <c r="L68" s="4" t="e">
        <f>'Aggregate Nominal'!L68/'Aggregate PPP'!$B$3</f>
        <v>#N/A</v>
      </c>
      <c r="M68" s="4" t="e">
        <f>'Aggregate Nominal'!M68/'Aggregate PPP'!$B$3</f>
        <v>#N/A</v>
      </c>
      <c r="N68" s="4" t="e">
        <f>'Aggregate Nominal'!N68/'Aggregate PPP'!$B$3</f>
        <v>#N/A</v>
      </c>
      <c r="O68" s="4" t="e">
        <f>'Aggregate Nominal'!O68/'Aggregate PPP'!$B$3</f>
        <v>#N/A</v>
      </c>
      <c r="P68" s="4" t="e">
        <f>'Aggregate Nominal'!P68/'Aggregate PPP'!$B$3</f>
        <v>#N/A</v>
      </c>
      <c r="Q68" s="4" t="e">
        <f>'Aggregate Nominal'!Q68/'Aggregate PPP'!$B$3</f>
        <v>#N/A</v>
      </c>
      <c r="R68" s="4" t="e">
        <f>'Aggregate Nominal'!R68/'Aggregate PPP'!$B$3</f>
        <v>#N/A</v>
      </c>
      <c r="S68" s="4" t="e">
        <f>'Aggregate Nominal'!S68/'Aggregate PPP'!$B$3</f>
        <v>#N/A</v>
      </c>
      <c r="T68" s="4" t="e">
        <f>'Aggregate Nominal'!T68/'Aggregate PPP'!$B$3</f>
        <v>#N/A</v>
      </c>
      <c r="U68" s="4" t="e">
        <f>'Aggregate Nominal'!U68/'Aggregate PPP'!$B$3</f>
        <v>#N/A</v>
      </c>
      <c r="V68" s="4" t="e">
        <f>'Aggregate Nominal'!V68/'Aggregate PPP'!$B$3</f>
        <v>#N/A</v>
      </c>
      <c r="W68" s="4" t="e">
        <f>'Aggregate Nominal'!W68/'Aggregate PPP'!$B$3</f>
        <v>#N/A</v>
      </c>
      <c r="X68" s="4" t="e">
        <f>'Aggregate Nominal'!X68/'Aggregate PPP'!$B$3</f>
        <v>#N/A</v>
      </c>
      <c r="Y68" s="4" t="e">
        <f>'Aggregate Nominal'!Y68/'Aggregate PPP'!$B$3</f>
        <v>#N/A</v>
      </c>
      <c r="Z68" s="4" t="e">
        <f>'Aggregate Nominal'!Z68/'Aggregate PPP'!$B$3</f>
        <v>#N/A</v>
      </c>
      <c r="AA68" s="4" t="e">
        <f>'Aggregate Nominal'!AA68/'Aggregate PPP'!$B$3</f>
        <v>#N/A</v>
      </c>
      <c r="AB68" s="4" t="e">
        <f>'Aggregate Nominal'!AB68/'Aggregate PPP'!$B$3</f>
        <v>#N/A</v>
      </c>
      <c r="AC68" s="4" t="e">
        <f>'Aggregate Nominal'!AC68/'Aggregate PPP'!$B$3</f>
        <v>#N/A</v>
      </c>
      <c r="AD68" s="4" t="e">
        <f>'Aggregate Nominal'!AD68/'Aggregate PPP'!$B$3</f>
        <v>#N/A</v>
      </c>
      <c r="AE68" s="4" t="e">
        <f>'Aggregate Nominal'!AE68/'Aggregate PPP'!$B$3</f>
        <v>#N/A</v>
      </c>
      <c r="AF68" s="4" t="e">
        <f>'Aggregate Nominal'!AF68/'Aggregate PPP'!$B$3</f>
        <v>#N/A</v>
      </c>
      <c r="AG68" s="4" t="e">
        <f>'Aggregate Nominal'!AG68/'Aggregate PPP'!$B$3</f>
        <v>#N/A</v>
      </c>
      <c r="AH68" s="4" t="e">
        <f>'Aggregate Nominal'!AH68/'Aggregate PPP'!$B$3</f>
        <v>#N/A</v>
      </c>
      <c r="AI68" s="4" t="e">
        <f>'Aggregate Nominal'!AI68/'Aggregate PPP'!$B$3</f>
        <v>#N/A</v>
      </c>
      <c r="AJ68" s="4" t="e">
        <f>'Aggregate Nominal'!AJ68/'Aggregate PPP'!$B$3</f>
        <v>#N/A</v>
      </c>
      <c r="AK68" s="4" t="e">
        <f>'Aggregate Nominal'!AK68/'Aggregate PPP'!$B$3</f>
        <v>#N/A</v>
      </c>
      <c r="AL68" s="4" t="e">
        <f>'Aggregate Nominal'!AL68/'Aggregate PPP'!$B$3</f>
        <v>#N/A</v>
      </c>
      <c r="AM68" s="4" t="e">
        <f>'Aggregate Nominal'!AM68/'Aggregate PPP'!$B$3</f>
        <v>#N/A</v>
      </c>
      <c r="AN68" s="4" t="e">
        <f>'Aggregate Nominal'!AN68/'Aggregate PPP'!$B$3</f>
        <v>#N/A</v>
      </c>
      <c r="AO68" s="4" t="e">
        <f>'Aggregate Nominal'!AO68/'Aggregate PPP'!$B$3</f>
        <v>#N/A</v>
      </c>
      <c r="AP68" s="4" t="e">
        <f>'Aggregate Nominal'!AP68/'Aggregate PPP'!$B$3</f>
        <v>#N/A</v>
      </c>
      <c r="AQ68" s="4" t="e">
        <f>'Aggregate Nominal'!AQ68/'Aggregate PPP'!$B$3</f>
        <v>#N/A</v>
      </c>
      <c r="AR68" s="4" t="e">
        <f>'Aggregate Nominal'!AR68/'Aggregate PPP'!$B$3</f>
        <v>#N/A</v>
      </c>
      <c r="AS68" s="4" t="e">
        <f>'Aggregate Nominal'!AS68/'Aggregate PPP'!$B$3</f>
        <v>#N/A</v>
      </c>
      <c r="AT68" s="4" t="e">
        <f>'Aggregate Nominal'!AT68/'Aggregate PPP'!$B$3</f>
        <v>#N/A</v>
      </c>
      <c r="AU68" s="4" t="e">
        <f>'Aggregate Nominal'!AU68/'Aggregate PPP'!$B$3</f>
        <v>#N/A</v>
      </c>
      <c r="AV68" s="4" t="e">
        <f>'Aggregate Nominal'!AV68/'Aggregate PPP'!$B$3</f>
        <v>#N/A</v>
      </c>
      <c r="AW68" s="4" t="e">
        <f>'Aggregate Nominal'!AW68/'Aggregate PPP'!$B$3</f>
        <v>#N/A</v>
      </c>
      <c r="AX68" s="4" t="e">
        <f>'Aggregate Nominal'!AX68/'Aggregate PPP'!$B$3</f>
        <v>#N/A</v>
      </c>
      <c r="AY68" s="4" t="e">
        <f>'Aggregate Nominal'!AY68/'Aggregate PPP'!$B$3</f>
        <v>#N/A</v>
      </c>
      <c r="AZ68" s="4" t="e">
        <f>'Aggregate Nominal'!AZ68/'Aggregate PPP'!$B$3</f>
        <v>#N/A</v>
      </c>
      <c r="BA68" s="4" t="e">
        <f>'Aggregate Nominal'!BA68/'Aggregate PPP'!$B$3</f>
        <v>#N/A</v>
      </c>
      <c r="BB68" s="4" t="e">
        <f>'Aggregate Nominal'!BB68/'Aggregate PPP'!$B$3</f>
        <v>#N/A</v>
      </c>
      <c r="BC68" s="4" t="e">
        <f>'Aggregate Nominal'!BC68/'Aggregate PPP'!$B$3</f>
        <v>#N/A</v>
      </c>
      <c r="BD68" s="4" t="e">
        <f>'Aggregate Nominal'!BD68/'Aggregate PPP'!$B$3</f>
        <v>#N/A</v>
      </c>
      <c r="BE68" s="4" t="e">
        <f>'Aggregate Nominal'!BE68/'Aggregate PPP'!$B$3</f>
        <v>#N/A</v>
      </c>
      <c r="BF68" s="4" t="e">
        <f>'Aggregate Nominal'!BF68/'Aggregate PPP'!$B$3</f>
        <v>#N/A</v>
      </c>
      <c r="BG68" s="4" t="e">
        <f>'Aggregate Nominal'!BG68/'Aggregate PPP'!$B$3</f>
        <v>#N/A</v>
      </c>
      <c r="BH68" s="4" t="e">
        <f>'Aggregate Nominal'!BH68/'Aggregate PPP'!$B$3</f>
        <v>#N/A</v>
      </c>
      <c r="BI68" s="4" t="e">
        <f>'Aggregate Nominal'!BI68/'Aggregate PPP'!$B$3</f>
        <v>#N/A</v>
      </c>
      <c r="BJ68" s="4" t="e">
        <f>'Aggregate Nominal'!BJ68/'Aggregate PPP'!$B$3</f>
        <v>#N/A</v>
      </c>
      <c r="BK68" s="4" t="e">
        <f>'Aggregate Nominal'!BK68/'Aggregate PPP'!$B$3</f>
        <v>#N/A</v>
      </c>
      <c r="BL68" s="4" t="e">
        <f>'Aggregate Nominal'!BL68/'Aggregate PPP'!$B$3</f>
        <v>#N/A</v>
      </c>
      <c r="BM68" s="4" t="e">
        <f>'Aggregate Nominal'!BM68/'Aggregate PPP'!$B$3</f>
        <v>#N/A</v>
      </c>
      <c r="BN68" s="4" t="e">
        <f>'Aggregate Nominal'!BN68/'Aggregate PPP'!$B$3</f>
        <v>#N/A</v>
      </c>
      <c r="BO68" s="4" t="e">
        <f>'Aggregate Nominal'!BO68/'Aggregate PPP'!$B$3</f>
        <v>#N/A</v>
      </c>
      <c r="BP68" s="4" t="e">
        <f>'Aggregate Nominal'!BP68/'Aggregate PPP'!$B$3</f>
        <v>#N/A</v>
      </c>
      <c r="BQ68" s="4" t="e">
        <f>'Aggregate Nominal'!BQ68/'Aggregate PPP'!$B$3</f>
        <v>#N/A</v>
      </c>
      <c r="BR68" s="4" t="e">
        <f>'Aggregate Nominal'!BR68/'Aggregate PPP'!$B$3</f>
        <v>#N/A</v>
      </c>
      <c r="BS68" s="4" t="e">
        <f>'Aggregate Nominal'!BS68/'Aggregate PPP'!$B$3</f>
        <v>#N/A</v>
      </c>
      <c r="BT68" s="4" t="e">
        <f>'Aggregate Nominal'!BT68/'Aggregate PPP'!$B$3</f>
        <v>#N/A</v>
      </c>
      <c r="BU68" s="4" t="e">
        <f>'Aggregate Nominal'!BU68/'Aggregate PPP'!$B$3</f>
        <v>#N/A</v>
      </c>
      <c r="BV68" s="4" t="e">
        <f>'Aggregate Nominal'!BV68/'Aggregate PPP'!$B$3</f>
        <v>#N/A</v>
      </c>
      <c r="BW68" s="4" t="e">
        <f>'Aggregate Nominal'!BW68/'Aggregate PPP'!$B$3</f>
        <v>#N/A</v>
      </c>
      <c r="BX68" s="4" t="e">
        <f>'Aggregate Nominal'!BX68/'Aggregate PPP'!$B$3</f>
        <v>#N/A</v>
      </c>
      <c r="BY68" s="4" t="e">
        <f>'Aggregate Nominal'!BY68/'Aggregate PPP'!$B$3</f>
        <v>#N/A</v>
      </c>
      <c r="BZ68" s="4" t="e">
        <f>'Aggregate Nominal'!BZ68/'Aggregate PPP'!$B$3</f>
        <v>#N/A</v>
      </c>
      <c r="CA68" s="4" t="e">
        <f>'Aggregate Nominal'!CA68/'Aggregate PPP'!$B$3</f>
        <v>#N/A</v>
      </c>
      <c r="CB68" s="4" t="e">
        <f>'Aggregate Nominal'!CB68/'Aggregate PPP'!$B$3</f>
        <v>#N/A</v>
      </c>
      <c r="CC68" s="4" t="e">
        <f>'Aggregate Nominal'!CC68/'Aggregate PPP'!$B$3</f>
        <v>#N/A</v>
      </c>
      <c r="CD68" s="4" t="e">
        <f>'Aggregate Nominal'!CD68/'Aggregate PPP'!$B$3</f>
        <v>#N/A</v>
      </c>
      <c r="CE68" s="4" t="e">
        <f>'Aggregate Nominal'!CE68/'Aggregate PPP'!$B$3</f>
        <v>#N/A</v>
      </c>
      <c r="CF68" s="4" t="e">
        <f>'Aggregate Nominal'!CF68/'Aggregate PPP'!$B$3</f>
        <v>#N/A</v>
      </c>
      <c r="CG68" s="4" t="e">
        <f>'Aggregate Nominal'!CG68/'Aggregate PPP'!$B$3</f>
        <v>#N/A</v>
      </c>
      <c r="CH68" s="4" t="e">
        <f>'Aggregate Nominal'!CH68/'Aggregate PPP'!$B$3</f>
        <v>#N/A</v>
      </c>
      <c r="CI68" s="4" t="e">
        <f>'Aggregate Nominal'!CI68/'Aggregate PPP'!$B$3</f>
        <v>#N/A</v>
      </c>
      <c r="CJ68" s="4" t="e">
        <f>'Aggregate Nominal'!CJ68/'Aggregate PPP'!$B$3</f>
        <v>#N/A</v>
      </c>
      <c r="CK68" s="4" t="e">
        <f>'Aggregate Nominal'!CK68/'Aggregate PPP'!$B$3</f>
        <v>#N/A</v>
      </c>
      <c r="CL68" s="4" t="e">
        <f>'Aggregate Nominal'!CL68/'Aggregate PPP'!$B$3</f>
        <v>#N/A</v>
      </c>
      <c r="CM68" s="4" t="e">
        <f>'Aggregate Nominal'!CM68/'Aggregate PPP'!$B$3</f>
        <v>#N/A</v>
      </c>
      <c r="CN68" s="4" t="e">
        <f>'Aggregate Nominal'!CN68/'Aggregate PPP'!$B$3</f>
        <v>#N/A</v>
      </c>
      <c r="CO68" s="4" t="e">
        <f>'Aggregate Nominal'!CO68/'Aggregate PPP'!$B$3</f>
        <v>#N/A</v>
      </c>
    </row>
    <row r="69" spans="1:93" hidden="1" outlineLevel="3">
      <c r="A69" s="205" t="s">
        <v>415</v>
      </c>
      <c r="B69" s="4" t="e">
        <f>'Aggregate Nominal'!B69/'Aggregate PPP'!$B$3</f>
        <v>#N/A</v>
      </c>
      <c r="C69" s="10" t="e">
        <f>'Aggregate Nominal'!C69/'Aggregate PPP'!$B$3</f>
        <v>#N/A</v>
      </c>
      <c r="D69" s="4" t="e">
        <f>'Aggregate Nominal'!D69/'Aggregate PPP'!$B$3</f>
        <v>#N/A</v>
      </c>
      <c r="E69" s="4" t="e">
        <f>'Aggregate Nominal'!E69/'Aggregate PPP'!$B$3</f>
        <v>#N/A</v>
      </c>
      <c r="F69" s="4" t="e">
        <f>'Aggregate Nominal'!F69/'Aggregate PPP'!$B$3</f>
        <v>#N/A</v>
      </c>
      <c r="G69" s="4" t="e">
        <f>'Aggregate Nominal'!G69/'Aggregate PPP'!$B$3</f>
        <v>#N/A</v>
      </c>
      <c r="H69" s="4" t="e">
        <f>'Aggregate Nominal'!H69/'Aggregate PPP'!$B$3</f>
        <v>#N/A</v>
      </c>
      <c r="I69" s="4" t="e">
        <f>'Aggregate Nominal'!I69/'Aggregate PPP'!$B$3</f>
        <v>#N/A</v>
      </c>
      <c r="J69" s="4" t="e">
        <f>'Aggregate Nominal'!J69/'Aggregate PPP'!$B$3</f>
        <v>#N/A</v>
      </c>
      <c r="K69" s="4" t="e">
        <f>'Aggregate Nominal'!K69/'Aggregate PPP'!$B$3</f>
        <v>#N/A</v>
      </c>
      <c r="L69" s="4" t="e">
        <f>'Aggregate Nominal'!L69/'Aggregate PPP'!$B$3</f>
        <v>#N/A</v>
      </c>
      <c r="M69" s="4" t="e">
        <f>'Aggregate Nominal'!M69/'Aggregate PPP'!$B$3</f>
        <v>#N/A</v>
      </c>
      <c r="N69" s="4" t="e">
        <f>'Aggregate Nominal'!N69/'Aggregate PPP'!$B$3</f>
        <v>#N/A</v>
      </c>
      <c r="O69" s="4" t="e">
        <f>'Aggregate Nominal'!O69/'Aggregate PPP'!$B$3</f>
        <v>#N/A</v>
      </c>
      <c r="P69" s="4" t="e">
        <f>'Aggregate Nominal'!P69/'Aggregate PPP'!$B$3</f>
        <v>#N/A</v>
      </c>
      <c r="Q69" s="4" t="e">
        <f>'Aggregate Nominal'!Q69/'Aggregate PPP'!$B$3</f>
        <v>#N/A</v>
      </c>
      <c r="R69" s="4" t="e">
        <f>'Aggregate Nominal'!R69/'Aggregate PPP'!$B$3</f>
        <v>#N/A</v>
      </c>
      <c r="S69" s="4" t="e">
        <f>'Aggregate Nominal'!S69/'Aggregate PPP'!$B$3</f>
        <v>#N/A</v>
      </c>
      <c r="T69" s="4" t="e">
        <f>'Aggregate Nominal'!T69/'Aggregate PPP'!$B$3</f>
        <v>#N/A</v>
      </c>
      <c r="U69" s="4" t="e">
        <f>'Aggregate Nominal'!U69/'Aggregate PPP'!$B$3</f>
        <v>#N/A</v>
      </c>
      <c r="V69" s="4" t="e">
        <f>'Aggregate Nominal'!V69/'Aggregate PPP'!$B$3</f>
        <v>#N/A</v>
      </c>
      <c r="W69" s="4" t="e">
        <f>'Aggregate Nominal'!W69/'Aggregate PPP'!$B$3</f>
        <v>#N/A</v>
      </c>
      <c r="X69" s="4" t="e">
        <f>'Aggregate Nominal'!X69/'Aggregate PPP'!$B$3</f>
        <v>#N/A</v>
      </c>
      <c r="Y69" s="4" t="e">
        <f>'Aggregate Nominal'!Y69/'Aggregate PPP'!$B$3</f>
        <v>#N/A</v>
      </c>
      <c r="Z69" s="4" t="e">
        <f>'Aggregate Nominal'!Z69/'Aggregate PPP'!$B$3</f>
        <v>#N/A</v>
      </c>
      <c r="AA69" s="4" t="e">
        <f>'Aggregate Nominal'!AA69/'Aggregate PPP'!$B$3</f>
        <v>#N/A</v>
      </c>
      <c r="AB69" s="4" t="e">
        <f>'Aggregate Nominal'!AB69/'Aggregate PPP'!$B$3</f>
        <v>#N/A</v>
      </c>
      <c r="AC69" s="4" t="e">
        <f>'Aggregate Nominal'!AC69/'Aggregate PPP'!$B$3</f>
        <v>#N/A</v>
      </c>
      <c r="AD69" s="4" t="e">
        <f>'Aggregate Nominal'!AD69/'Aggregate PPP'!$B$3</f>
        <v>#N/A</v>
      </c>
      <c r="AE69" s="4" t="e">
        <f>'Aggregate Nominal'!AE69/'Aggregate PPP'!$B$3</f>
        <v>#N/A</v>
      </c>
      <c r="AF69" s="4" t="e">
        <f>'Aggregate Nominal'!AF69/'Aggregate PPP'!$B$3</f>
        <v>#N/A</v>
      </c>
      <c r="AG69" s="4" t="e">
        <f>'Aggregate Nominal'!AG69/'Aggregate PPP'!$B$3</f>
        <v>#N/A</v>
      </c>
      <c r="AH69" s="4" t="e">
        <f>'Aggregate Nominal'!AH69/'Aggregate PPP'!$B$3</f>
        <v>#N/A</v>
      </c>
      <c r="AI69" s="4" t="e">
        <f>'Aggregate Nominal'!AI69/'Aggregate PPP'!$B$3</f>
        <v>#N/A</v>
      </c>
      <c r="AJ69" s="4" t="e">
        <f>'Aggregate Nominal'!AJ69/'Aggregate PPP'!$B$3</f>
        <v>#N/A</v>
      </c>
      <c r="AK69" s="4" t="e">
        <f>'Aggregate Nominal'!AK69/'Aggregate PPP'!$B$3</f>
        <v>#N/A</v>
      </c>
      <c r="AL69" s="4" t="e">
        <f>'Aggregate Nominal'!AL69/'Aggregate PPP'!$B$3</f>
        <v>#N/A</v>
      </c>
      <c r="AM69" s="4" t="e">
        <f>'Aggregate Nominal'!AM69/'Aggregate PPP'!$B$3</f>
        <v>#N/A</v>
      </c>
      <c r="AN69" s="4" t="e">
        <f>'Aggregate Nominal'!AN69/'Aggregate PPP'!$B$3</f>
        <v>#N/A</v>
      </c>
      <c r="AO69" s="4" t="e">
        <f>'Aggregate Nominal'!AO69/'Aggregate PPP'!$B$3</f>
        <v>#N/A</v>
      </c>
      <c r="AP69" s="4" t="e">
        <f>'Aggregate Nominal'!AP69/'Aggregate PPP'!$B$3</f>
        <v>#N/A</v>
      </c>
      <c r="AQ69" s="4" t="e">
        <f>'Aggregate Nominal'!AQ69/'Aggregate PPP'!$B$3</f>
        <v>#N/A</v>
      </c>
      <c r="AR69" s="4" t="e">
        <f>'Aggregate Nominal'!AR69/'Aggregate PPP'!$B$3</f>
        <v>#N/A</v>
      </c>
      <c r="AS69" s="4" t="e">
        <f>'Aggregate Nominal'!AS69/'Aggregate PPP'!$B$3</f>
        <v>#N/A</v>
      </c>
      <c r="AT69" s="4" t="e">
        <f>'Aggregate Nominal'!AT69/'Aggregate PPP'!$B$3</f>
        <v>#N/A</v>
      </c>
      <c r="AU69" s="4" t="e">
        <f>'Aggregate Nominal'!AU69/'Aggregate PPP'!$B$3</f>
        <v>#N/A</v>
      </c>
      <c r="AV69" s="4" t="e">
        <f>'Aggregate Nominal'!AV69/'Aggregate PPP'!$B$3</f>
        <v>#N/A</v>
      </c>
      <c r="AW69" s="4" t="e">
        <f>'Aggregate Nominal'!AW69/'Aggregate PPP'!$B$3</f>
        <v>#N/A</v>
      </c>
      <c r="AX69" s="4" t="e">
        <f>'Aggregate Nominal'!AX69/'Aggregate PPP'!$B$3</f>
        <v>#N/A</v>
      </c>
      <c r="AY69" s="4" t="e">
        <f>'Aggregate Nominal'!AY69/'Aggregate PPP'!$B$3</f>
        <v>#N/A</v>
      </c>
      <c r="AZ69" s="4" t="e">
        <f>'Aggregate Nominal'!AZ69/'Aggregate PPP'!$B$3</f>
        <v>#N/A</v>
      </c>
      <c r="BA69" s="4" t="e">
        <f>'Aggregate Nominal'!BA69/'Aggregate PPP'!$B$3</f>
        <v>#N/A</v>
      </c>
      <c r="BB69" s="4" t="e">
        <f>'Aggregate Nominal'!BB69/'Aggregate PPP'!$B$3</f>
        <v>#N/A</v>
      </c>
      <c r="BC69" s="4" t="e">
        <f>'Aggregate Nominal'!BC69/'Aggregate PPP'!$B$3</f>
        <v>#N/A</v>
      </c>
      <c r="BD69" s="4" t="e">
        <f>'Aggregate Nominal'!BD69/'Aggregate PPP'!$B$3</f>
        <v>#N/A</v>
      </c>
      <c r="BE69" s="4" t="e">
        <f>'Aggregate Nominal'!BE69/'Aggregate PPP'!$B$3</f>
        <v>#N/A</v>
      </c>
      <c r="BF69" s="4" t="e">
        <f>'Aggregate Nominal'!BF69/'Aggregate PPP'!$B$3</f>
        <v>#N/A</v>
      </c>
      <c r="BG69" s="4" t="e">
        <f>'Aggregate Nominal'!BG69/'Aggregate PPP'!$B$3</f>
        <v>#N/A</v>
      </c>
      <c r="BH69" s="4" t="e">
        <f>'Aggregate Nominal'!BH69/'Aggregate PPP'!$B$3</f>
        <v>#N/A</v>
      </c>
      <c r="BI69" s="4" t="e">
        <f>'Aggregate Nominal'!BI69/'Aggregate PPP'!$B$3</f>
        <v>#N/A</v>
      </c>
      <c r="BJ69" s="4" t="e">
        <f>'Aggregate Nominal'!BJ69/'Aggregate PPP'!$B$3</f>
        <v>#N/A</v>
      </c>
      <c r="BK69" s="4" t="e">
        <f>'Aggregate Nominal'!BK69/'Aggregate PPP'!$B$3</f>
        <v>#N/A</v>
      </c>
      <c r="BL69" s="4" t="e">
        <f>'Aggregate Nominal'!BL69/'Aggregate PPP'!$B$3</f>
        <v>#N/A</v>
      </c>
      <c r="BM69" s="4" t="e">
        <f>'Aggregate Nominal'!BM69/'Aggregate PPP'!$B$3</f>
        <v>#N/A</v>
      </c>
      <c r="BN69" s="4" t="e">
        <f>'Aggregate Nominal'!BN69/'Aggregate PPP'!$B$3</f>
        <v>#N/A</v>
      </c>
      <c r="BO69" s="4" t="e">
        <f>'Aggregate Nominal'!BO69/'Aggregate PPP'!$B$3</f>
        <v>#N/A</v>
      </c>
      <c r="BP69" s="4" t="e">
        <f>'Aggregate Nominal'!BP69/'Aggregate PPP'!$B$3</f>
        <v>#N/A</v>
      </c>
      <c r="BQ69" s="4" t="e">
        <f>'Aggregate Nominal'!BQ69/'Aggregate PPP'!$B$3</f>
        <v>#N/A</v>
      </c>
      <c r="BR69" s="4" t="e">
        <f>'Aggregate Nominal'!BR69/'Aggregate PPP'!$B$3</f>
        <v>#N/A</v>
      </c>
      <c r="BS69" s="4" t="e">
        <f>'Aggregate Nominal'!BS69/'Aggregate PPP'!$B$3</f>
        <v>#N/A</v>
      </c>
      <c r="BT69" s="4" t="e">
        <f>'Aggregate Nominal'!BT69/'Aggregate PPP'!$B$3</f>
        <v>#N/A</v>
      </c>
      <c r="BU69" s="4" t="e">
        <f>'Aggregate Nominal'!BU69/'Aggregate PPP'!$B$3</f>
        <v>#N/A</v>
      </c>
      <c r="BV69" s="4" t="e">
        <f>'Aggregate Nominal'!BV69/'Aggregate PPP'!$B$3</f>
        <v>#N/A</v>
      </c>
      <c r="BW69" s="4" t="e">
        <f>'Aggregate Nominal'!BW69/'Aggregate PPP'!$B$3</f>
        <v>#N/A</v>
      </c>
      <c r="BX69" s="4" t="e">
        <f>'Aggregate Nominal'!BX69/'Aggregate PPP'!$B$3</f>
        <v>#N/A</v>
      </c>
      <c r="BY69" s="4" t="e">
        <f>'Aggregate Nominal'!BY69/'Aggregate PPP'!$B$3</f>
        <v>#N/A</v>
      </c>
      <c r="BZ69" s="4" t="e">
        <f>'Aggregate Nominal'!BZ69/'Aggregate PPP'!$B$3</f>
        <v>#N/A</v>
      </c>
      <c r="CA69" s="4" t="e">
        <f>'Aggregate Nominal'!CA69/'Aggregate PPP'!$B$3</f>
        <v>#N/A</v>
      </c>
      <c r="CB69" s="4" t="e">
        <f>'Aggregate Nominal'!CB69/'Aggregate PPP'!$B$3</f>
        <v>#N/A</v>
      </c>
      <c r="CC69" s="4" t="e">
        <f>'Aggregate Nominal'!CC69/'Aggregate PPP'!$B$3</f>
        <v>#N/A</v>
      </c>
      <c r="CD69" s="4" t="e">
        <f>'Aggregate Nominal'!CD69/'Aggregate PPP'!$B$3</f>
        <v>#N/A</v>
      </c>
      <c r="CE69" s="4" t="e">
        <f>'Aggregate Nominal'!CE69/'Aggregate PPP'!$B$3</f>
        <v>#N/A</v>
      </c>
      <c r="CF69" s="4" t="e">
        <f>'Aggregate Nominal'!CF69/'Aggregate PPP'!$B$3</f>
        <v>#N/A</v>
      </c>
      <c r="CG69" s="4" t="e">
        <f>'Aggregate Nominal'!CG69/'Aggregate PPP'!$B$3</f>
        <v>#N/A</v>
      </c>
      <c r="CH69" s="4" t="e">
        <f>'Aggregate Nominal'!CH69/'Aggregate PPP'!$B$3</f>
        <v>#N/A</v>
      </c>
      <c r="CI69" s="4" t="e">
        <f>'Aggregate Nominal'!CI69/'Aggregate PPP'!$B$3</f>
        <v>#N/A</v>
      </c>
      <c r="CJ69" s="4" t="e">
        <f>'Aggregate Nominal'!CJ69/'Aggregate PPP'!$B$3</f>
        <v>#N/A</v>
      </c>
      <c r="CK69" s="4" t="e">
        <f>'Aggregate Nominal'!CK69/'Aggregate PPP'!$B$3</f>
        <v>#N/A</v>
      </c>
      <c r="CL69" s="4" t="e">
        <f>'Aggregate Nominal'!CL69/'Aggregate PPP'!$B$3</f>
        <v>#N/A</v>
      </c>
      <c r="CM69" s="4" t="e">
        <f>'Aggregate Nominal'!CM69/'Aggregate PPP'!$B$3</f>
        <v>#N/A</v>
      </c>
      <c r="CN69" s="4" t="e">
        <f>'Aggregate Nominal'!CN69/'Aggregate PPP'!$B$3</f>
        <v>#N/A</v>
      </c>
      <c r="CO69" s="4" t="e">
        <f>'Aggregate Nominal'!CO69/'Aggregate PPP'!$B$3</f>
        <v>#N/A</v>
      </c>
    </row>
    <row r="70" spans="1:93" hidden="1" outlineLevel="3">
      <c r="A70" s="205" t="s">
        <v>414</v>
      </c>
      <c r="B70" s="4" t="e">
        <f>'Aggregate Nominal'!B70/'Aggregate PPP'!$B$3</f>
        <v>#N/A</v>
      </c>
      <c r="C70" s="10" t="e">
        <f>'Aggregate Nominal'!C70/'Aggregate PPP'!$B$3</f>
        <v>#N/A</v>
      </c>
      <c r="D70" s="4" t="e">
        <f>'Aggregate Nominal'!D70/'Aggregate PPP'!$B$3</f>
        <v>#N/A</v>
      </c>
      <c r="E70" s="4" t="e">
        <f>'Aggregate Nominal'!E70/'Aggregate PPP'!$B$3</f>
        <v>#N/A</v>
      </c>
      <c r="F70" s="4" t="e">
        <f>'Aggregate Nominal'!F70/'Aggregate PPP'!$B$3</f>
        <v>#N/A</v>
      </c>
      <c r="G70" s="4" t="e">
        <f>'Aggregate Nominal'!G70/'Aggregate PPP'!$B$3</f>
        <v>#N/A</v>
      </c>
      <c r="H70" s="4" t="e">
        <f>'Aggregate Nominal'!H70/'Aggregate PPP'!$B$3</f>
        <v>#N/A</v>
      </c>
      <c r="I70" s="4" t="e">
        <f>'Aggregate Nominal'!I70/'Aggregate PPP'!$B$3</f>
        <v>#N/A</v>
      </c>
      <c r="J70" s="4" t="e">
        <f>'Aggregate Nominal'!J70/'Aggregate PPP'!$B$3</f>
        <v>#N/A</v>
      </c>
      <c r="K70" s="4" t="e">
        <f>'Aggregate Nominal'!K70/'Aggregate PPP'!$B$3</f>
        <v>#N/A</v>
      </c>
      <c r="L70" s="4" t="e">
        <f>'Aggregate Nominal'!L70/'Aggregate PPP'!$B$3</f>
        <v>#N/A</v>
      </c>
      <c r="M70" s="4" t="e">
        <f>'Aggregate Nominal'!M70/'Aggregate PPP'!$B$3</f>
        <v>#N/A</v>
      </c>
      <c r="N70" s="4" t="e">
        <f>'Aggregate Nominal'!N70/'Aggregate PPP'!$B$3</f>
        <v>#N/A</v>
      </c>
      <c r="O70" s="4" t="e">
        <f>'Aggregate Nominal'!O70/'Aggregate PPP'!$B$3</f>
        <v>#N/A</v>
      </c>
      <c r="P70" s="4" t="e">
        <f>'Aggregate Nominal'!P70/'Aggregate PPP'!$B$3</f>
        <v>#N/A</v>
      </c>
      <c r="Q70" s="4" t="e">
        <f>'Aggregate Nominal'!Q70/'Aggregate PPP'!$B$3</f>
        <v>#N/A</v>
      </c>
      <c r="R70" s="4" t="e">
        <f>'Aggregate Nominal'!R70/'Aggregate PPP'!$B$3</f>
        <v>#N/A</v>
      </c>
      <c r="S70" s="4" t="e">
        <f>'Aggregate Nominal'!S70/'Aggregate PPP'!$B$3</f>
        <v>#N/A</v>
      </c>
      <c r="T70" s="4" t="e">
        <f>'Aggregate Nominal'!T70/'Aggregate PPP'!$B$3</f>
        <v>#N/A</v>
      </c>
      <c r="U70" s="4" t="e">
        <f>'Aggregate Nominal'!U70/'Aggregate PPP'!$B$3</f>
        <v>#N/A</v>
      </c>
      <c r="V70" s="4" t="e">
        <f>'Aggregate Nominal'!V70/'Aggregate PPP'!$B$3</f>
        <v>#N/A</v>
      </c>
      <c r="W70" s="4" t="e">
        <f>'Aggregate Nominal'!W70/'Aggregate PPP'!$B$3</f>
        <v>#N/A</v>
      </c>
      <c r="X70" s="4" t="e">
        <f>'Aggregate Nominal'!X70/'Aggregate PPP'!$B$3</f>
        <v>#N/A</v>
      </c>
      <c r="Y70" s="4" t="e">
        <f>'Aggregate Nominal'!Y70/'Aggregate PPP'!$B$3</f>
        <v>#N/A</v>
      </c>
      <c r="Z70" s="4" t="e">
        <f>'Aggregate Nominal'!Z70/'Aggregate PPP'!$B$3</f>
        <v>#N/A</v>
      </c>
      <c r="AA70" s="4" t="e">
        <f>'Aggregate Nominal'!AA70/'Aggregate PPP'!$B$3</f>
        <v>#N/A</v>
      </c>
      <c r="AB70" s="4" t="e">
        <f>'Aggregate Nominal'!AB70/'Aggregate PPP'!$B$3</f>
        <v>#N/A</v>
      </c>
      <c r="AC70" s="4" t="e">
        <f>'Aggregate Nominal'!AC70/'Aggregate PPP'!$B$3</f>
        <v>#N/A</v>
      </c>
      <c r="AD70" s="4" t="e">
        <f>'Aggregate Nominal'!AD70/'Aggregate PPP'!$B$3</f>
        <v>#N/A</v>
      </c>
      <c r="AE70" s="4" t="e">
        <f>'Aggregate Nominal'!AE70/'Aggregate PPP'!$B$3</f>
        <v>#N/A</v>
      </c>
      <c r="AF70" s="4" t="e">
        <f>'Aggregate Nominal'!AF70/'Aggregate PPP'!$B$3</f>
        <v>#N/A</v>
      </c>
      <c r="AG70" s="4" t="e">
        <f>'Aggregate Nominal'!AG70/'Aggregate PPP'!$B$3</f>
        <v>#N/A</v>
      </c>
      <c r="AH70" s="4" t="e">
        <f>'Aggregate Nominal'!AH70/'Aggregate PPP'!$B$3</f>
        <v>#N/A</v>
      </c>
      <c r="AI70" s="4" t="e">
        <f>'Aggregate Nominal'!AI70/'Aggregate PPP'!$B$3</f>
        <v>#N/A</v>
      </c>
      <c r="AJ70" s="4" t="e">
        <f>'Aggregate Nominal'!AJ70/'Aggregate PPP'!$B$3</f>
        <v>#N/A</v>
      </c>
      <c r="AK70" s="4" t="e">
        <f>'Aggregate Nominal'!AK70/'Aggregate PPP'!$B$3</f>
        <v>#N/A</v>
      </c>
      <c r="AL70" s="4" t="e">
        <f>'Aggregate Nominal'!AL70/'Aggregate PPP'!$B$3</f>
        <v>#N/A</v>
      </c>
      <c r="AM70" s="4" t="e">
        <f>'Aggregate Nominal'!AM70/'Aggregate PPP'!$B$3</f>
        <v>#N/A</v>
      </c>
      <c r="AN70" s="4" t="e">
        <f>'Aggregate Nominal'!AN70/'Aggregate PPP'!$B$3</f>
        <v>#N/A</v>
      </c>
      <c r="AO70" s="4" t="e">
        <f>'Aggregate Nominal'!AO70/'Aggregate PPP'!$B$3</f>
        <v>#N/A</v>
      </c>
      <c r="AP70" s="4" t="e">
        <f>'Aggregate Nominal'!AP70/'Aggregate PPP'!$B$3</f>
        <v>#N/A</v>
      </c>
      <c r="AQ70" s="4" t="e">
        <f>'Aggregate Nominal'!AQ70/'Aggregate PPP'!$B$3</f>
        <v>#N/A</v>
      </c>
      <c r="AR70" s="4" t="e">
        <f>'Aggregate Nominal'!AR70/'Aggregate PPP'!$B$3</f>
        <v>#N/A</v>
      </c>
      <c r="AS70" s="4" t="e">
        <f>'Aggregate Nominal'!AS70/'Aggregate PPP'!$B$3</f>
        <v>#N/A</v>
      </c>
      <c r="AT70" s="4" t="e">
        <f>'Aggregate Nominal'!AT70/'Aggregate PPP'!$B$3</f>
        <v>#N/A</v>
      </c>
      <c r="AU70" s="4" t="e">
        <f>'Aggregate Nominal'!AU70/'Aggregate PPP'!$B$3</f>
        <v>#N/A</v>
      </c>
      <c r="AV70" s="4" t="e">
        <f>'Aggregate Nominal'!AV70/'Aggregate PPP'!$B$3</f>
        <v>#N/A</v>
      </c>
      <c r="AW70" s="4" t="e">
        <f>'Aggregate Nominal'!AW70/'Aggregate PPP'!$B$3</f>
        <v>#N/A</v>
      </c>
      <c r="AX70" s="4" t="e">
        <f>'Aggregate Nominal'!AX70/'Aggregate PPP'!$B$3</f>
        <v>#N/A</v>
      </c>
      <c r="AY70" s="4" t="e">
        <f>'Aggregate Nominal'!AY70/'Aggregate PPP'!$B$3</f>
        <v>#N/A</v>
      </c>
      <c r="AZ70" s="4" t="e">
        <f>'Aggregate Nominal'!AZ70/'Aggregate PPP'!$B$3</f>
        <v>#N/A</v>
      </c>
      <c r="BA70" s="4" t="e">
        <f>'Aggregate Nominal'!BA70/'Aggregate PPP'!$B$3</f>
        <v>#N/A</v>
      </c>
      <c r="BB70" s="4" t="e">
        <f>'Aggregate Nominal'!BB70/'Aggregate PPP'!$B$3</f>
        <v>#N/A</v>
      </c>
      <c r="BC70" s="4" t="e">
        <f>'Aggregate Nominal'!BC70/'Aggregate PPP'!$B$3</f>
        <v>#N/A</v>
      </c>
      <c r="BD70" s="4" t="e">
        <f>'Aggregate Nominal'!BD70/'Aggregate PPP'!$B$3</f>
        <v>#N/A</v>
      </c>
      <c r="BE70" s="4" t="e">
        <f>'Aggregate Nominal'!BE70/'Aggregate PPP'!$B$3</f>
        <v>#N/A</v>
      </c>
      <c r="BF70" s="4" t="e">
        <f>'Aggregate Nominal'!BF70/'Aggregate PPP'!$B$3</f>
        <v>#N/A</v>
      </c>
      <c r="BG70" s="4" t="e">
        <f>'Aggregate Nominal'!BG70/'Aggregate PPP'!$B$3</f>
        <v>#N/A</v>
      </c>
      <c r="BH70" s="4" t="e">
        <f>'Aggregate Nominal'!BH70/'Aggregate PPP'!$B$3</f>
        <v>#N/A</v>
      </c>
      <c r="BI70" s="4" t="e">
        <f>'Aggregate Nominal'!BI70/'Aggregate PPP'!$B$3</f>
        <v>#N/A</v>
      </c>
      <c r="BJ70" s="4" t="e">
        <f>'Aggregate Nominal'!BJ70/'Aggregate PPP'!$B$3</f>
        <v>#N/A</v>
      </c>
      <c r="BK70" s="4" t="e">
        <f>'Aggregate Nominal'!BK70/'Aggregate PPP'!$B$3</f>
        <v>#N/A</v>
      </c>
      <c r="BL70" s="4" t="e">
        <f>'Aggregate Nominal'!BL70/'Aggregate PPP'!$B$3</f>
        <v>#N/A</v>
      </c>
      <c r="BM70" s="4" t="e">
        <f>'Aggregate Nominal'!BM70/'Aggregate PPP'!$B$3</f>
        <v>#N/A</v>
      </c>
      <c r="BN70" s="4" t="e">
        <f>'Aggregate Nominal'!BN70/'Aggregate PPP'!$B$3</f>
        <v>#N/A</v>
      </c>
      <c r="BO70" s="4" t="e">
        <f>'Aggregate Nominal'!BO70/'Aggregate PPP'!$B$3</f>
        <v>#N/A</v>
      </c>
      <c r="BP70" s="4" t="e">
        <f>'Aggregate Nominal'!BP70/'Aggregate PPP'!$B$3</f>
        <v>#N/A</v>
      </c>
      <c r="BQ70" s="4" t="e">
        <f>'Aggregate Nominal'!BQ70/'Aggregate PPP'!$B$3</f>
        <v>#N/A</v>
      </c>
      <c r="BR70" s="4" t="e">
        <f>'Aggregate Nominal'!BR70/'Aggregate PPP'!$B$3</f>
        <v>#N/A</v>
      </c>
      <c r="BS70" s="4" t="e">
        <f>'Aggregate Nominal'!BS70/'Aggregate PPP'!$B$3</f>
        <v>#N/A</v>
      </c>
      <c r="BT70" s="4" t="e">
        <f>'Aggregate Nominal'!BT70/'Aggregate PPP'!$B$3</f>
        <v>#N/A</v>
      </c>
      <c r="BU70" s="4" t="e">
        <f>'Aggregate Nominal'!BU70/'Aggregate PPP'!$B$3</f>
        <v>#N/A</v>
      </c>
      <c r="BV70" s="4" t="e">
        <f>'Aggregate Nominal'!BV70/'Aggregate PPP'!$B$3</f>
        <v>#N/A</v>
      </c>
      <c r="BW70" s="4" t="e">
        <f>'Aggregate Nominal'!BW70/'Aggregate PPP'!$B$3</f>
        <v>#N/A</v>
      </c>
      <c r="BX70" s="4" t="e">
        <f>'Aggregate Nominal'!BX70/'Aggregate PPP'!$B$3</f>
        <v>#N/A</v>
      </c>
      <c r="BY70" s="4" t="e">
        <f>'Aggregate Nominal'!BY70/'Aggregate PPP'!$B$3</f>
        <v>#N/A</v>
      </c>
      <c r="BZ70" s="4" t="e">
        <f>'Aggregate Nominal'!BZ70/'Aggregate PPP'!$B$3</f>
        <v>#N/A</v>
      </c>
      <c r="CA70" s="4" t="e">
        <f>'Aggregate Nominal'!CA70/'Aggregate PPP'!$B$3</f>
        <v>#N/A</v>
      </c>
      <c r="CB70" s="4" t="e">
        <f>'Aggregate Nominal'!CB70/'Aggregate PPP'!$B$3</f>
        <v>#N/A</v>
      </c>
      <c r="CC70" s="4" t="e">
        <f>'Aggregate Nominal'!CC70/'Aggregate PPP'!$B$3</f>
        <v>#N/A</v>
      </c>
      <c r="CD70" s="4" t="e">
        <f>'Aggregate Nominal'!CD70/'Aggregate PPP'!$B$3</f>
        <v>#N/A</v>
      </c>
      <c r="CE70" s="4" t="e">
        <f>'Aggregate Nominal'!CE70/'Aggregate PPP'!$B$3</f>
        <v>#N/A</v>
      </c>
      <c r="CF70" s="4" t="e">
        <f>'Aggregate Nominal'!CF70/'Aggregate PPP'!$B$3</f>
        <v>#N/A</v>
      </c>
      <c r="CG70" s="4" t="e">
        <f>'Aggregate Nominal'!CG70/'Aggregate PPP'!$B$3</f>
        <v>#N/A</v>
      </c>
      <c r="CH70" s="4" t="e">
        <f>'Aggregate Nominal'!CH70/'Aggregate PPP'!$B$3</f>
        <v>#N/A</v>
      </c>
      <c r="CI70" s="4" t="e">
        <f>'Aggregate Nominal'!CI70/'Aggregate PPP'!$B$3</f>
        <v>#N/A</v>
      </c>
      <c r="CJ70" s="4" t="e">
        <f>'Aggregate Nominal'!CJ70/'Aggregate PPP'!$B$3</f>
        <v>#N/A</v>
      </c>
      <c r="CK70" s="4" t="e">
        <f>'Aggregate Nominal'!CK70/'Aggregate PPP'!$B$3</f>
        <v>#N/A</v>
      </c>
      <c r="CL70" s="4" t="e">
        <f>'Aggregate Nominal'!CL70/'Aggregate PPP'!$B$3</f>
        <v>#N/A</v>
      </c>
      <c r="CM70" s="4" t="e">
        <f>'Aggregate Nominal'!CM70/'Aggregate PPP'!$B$3</f>
        <v>#N/A</v>
      </c>
      <c r="CN70" s="4" t="e">
        <f>'Aggregate Nominal'!CN70/'Aggregate PPP'!$B$3</f>
        <v>#N/A</v>
      </c>
      <c r="CO70" s="4" t="e">
        <f>'Aggregate Nominal'!CO70/'Aggregate PPP'!$B$3</f>
        <v>#N/A</v>
      </c>
    </row>
    <row r="71" spans="1:93" hidden="1" outlineLevel="3">
      <c r="A71" s="205" t="s">
        <v>416</v>
      </c>
      <c r="B71" s="4" t="e">
        <f>'Aggregate Nominal'!B71/'Aggregate PPP'!$B$3</f>
        <v>#N/A</v>
      </c>
      <c r="C71" s="10" t="e">
        <f>'Aggregate Nominal'!C71/'Aggregate PPP'!$B$3</f>
        <v>#N/A</v>
      </c>
      <c r="D71" s="4" t="e">
        <f>'Aggregate Nominal'!D71/'Aggregate PPP'!$B$3</f>
        <v>#N/A</v>
      </c>
      <c r="E71" s="4" t="e">
        <f>'Aggregate Nominal'!E71/'Aggregate PPP'!$B$3</f>
        <v>#N/A</v>
      </c>
      <c r="F71" s="4" t="e">
        <f>'Aggregate Nominal'!F71/'Aggregate PPP'!$B$3</f>
        <v>#N/A</v>
      </c>
      <c r="G71" s="4" t="e">
        <f>'Aggregate Nominal'!G71/'Aggregate PPP'!$B$3</f>
        <v>#N/A</v>
      </c>
      <c r="H71" s="4" t="e">
        <f>'Aggregate Nominal'!H71/'Aggregate PPP'!$B$3</f>
        <v>#N/A</v>
      </c>
      <c r="I71" s="4" t="e">
        <f>'Aggregate Nominal'!I71/'Aggregate PPP'!$B$3</f>
        <v>#N/A</v>
      </c>
      <c r="J71" s="4" t="e">
        <f>'Aggregate Nominal'!J71/'Aggregate PPP'!$B$3</f>
        <v>#N/A</v>
      </c>
      <c r="K71" s="4" t="e">
        <f>'Aggregate Nominal'!K71/'Aggregate PPP'!$B$3</f>
        <v>#N/A</v>
      </c>
      <c r="L71" s="4" t="e">
        <f>'Aggregate Nominal'!L71/'Aggregate PPP'!$B$3</f>
        <v>#N/A</v>
      </c>
      <c r="M71" s="4" t="e">
        <f>'Aggregate Nominal'!M71/'Aggregate PPP'!$B$3</f>
        <v>#N/A</v>
      </c>
      <c r="N71" s="4" t="e">
        <f>'Aggregate Nominal'!N71/'Aggregate PPP'!$B$3</f>
        <v>#N/A</v>
      </c>
      <c r="O71" s="4" t="e">
        <f>'Aggregate Nominal'!O71/'Aggregate PPP'!$B$3</f>
        <v>#N/A</v>
      </c>
      <c r="P71" s="4" t="e">
        <f>'Aggregate Nominal'!P71/'Aggregate PPP'!$B$3</f>
        <v>#N/A</v>
      </c>
      <c r="Q71" s="4" t="e">
        <f>'Aggregate Nominal'!Q71/'Aggregate PPP'!$B$3</f>
        <v>#N/A</v>
      </c>
      <c r="R71" s="4" t="e">
        <f>'Aggregate Nominal'!R71/'Aggregate PPP'!$B$3</f>
        <v>#N/A</v>
      </c>
      <c r="S71" s="4" t="e">
        <f>'Aggregate Nominal'!S71/'Aggregate PPP'!$B$3</f>
        <v>#N/A</v>
      </c>
      <c r="T71" s="4" t="e">
        <f>'Aggregate Nominal'!T71/'Aggregate PPP'!$B$3</f>
        <v>#N/A</v>
      </c>
      <c r="U71" s="4" t="e">
        <f>'Aggregate Nominal'!U71/'Aggregate PPP'!$B$3</f>
        <v>#N/A</v>
      </c>
      <c r="V71" s="4" t="e">
        <f>'Aggregate Nominal'!V71/'Aggregate PPP'!$B$3</f>
        <v>#N/A</v>
      </c>
      <c r="W71" s="4" t="e">
        <f>'Aggregate Nominal'!W71/'Aggregate PPP'!$B$3</f>
        <v>#N/A</v>
      </c>
      <c r="X71" s="4" t="e">
        <f>'Aggregate Nominal'!X71/'Aggregate PPP'!$B$3</f>
        <v>#N/A</v>
      </c>
      <c r="Y71" s="4" t="e">
        <f>'Aggregate Nominal'!Y71/'Aggregate PPP'!$B$3</f>
        <v>#N/A</v>
      </c>
      <c r="Z71" s="4" t="e">
        <f>'Aggregate Nominal'!Z71/'Aggregate PPP'!$B$3</f>
        <v>#N/A</v>
      </c>
      <c r="AA71" s="4" t="e">
        <f>'Aggregate Nominal'!AA71/'Aggregate PPP'!$B$3</f>
        <v>#N/A</v>
      </c>
      <c r="AB71" s="4" t="e">
        <f>'Aggregate Nominal'!AB71/'Aggregate PPP'!$B$3</f>
        <v>#N/A</v>
      </c>
      <c r="AC71" s="4" t="e">
        <f>'Aggregate Nominal'!AC71/'Aggregate PPP'!$B$3</f>
        <v>#N/A</v>
      </c>
      <c r="AD71" s="4" t="e">
        <f>'Aggregate Nominal'!AD71/'Aggregate PPP'!$B$3</f>
        <v>#N/A</v>
      </c>
      <c r="AE71" s="4" t="e">
        <f>'Aggregate Nominal'!AE71/'Aggregate PPP'!$B$3</f>
        <v>#N/A</v>
      </c>
      <c r="AF71" s="4" t="e">
        <f>'Aggregate Nominal'!AF71/'Aggregate PPP'!$B$3</f>
        <v>#N/A</v>
      </c>
      <c r="AG71" s="4" t="e">
        <f>'Aggregate Nominal'!AG71/'Aggregate PPP'!$B$3</f>
        <v>#N/A</v>
      </c>
      <c r="AH71" s="4" t="e">
        <f>'Aggregate Nominal'!AH71/'Aggregate PPP'!$B$3</f>
        <v>#N/A</v>
      </c>
      <c r="AI71" s="4" t="e">
        <f>'Aggregate Nominal'!AI71/'Aggregate PPP'!$B$3</f>
        <v>#N/A</v>
      </c>
      <c r="AJ71" s="4" t="e">
        <f>'Aggregate Nominal'!AJ71/'Aggregate PPP'!$B$3</f>
        <v>#N/A</v>
      </c>
      <c r="AK71" s="4" t="e">
        <f>'Aggregate Nominal'!AK71/'Aggregate PPP'!$B$3</f>
        <v>#N/A</v>
      </c>
      <c r="AL71" s="4" t="e">
        <f>'Aggregate Nominal'!AL71/'Aggregate PPP'!$B$3</f>
        <v>#N/A</v>
      </c>
      <c r="AM71" s="4" t="e">
        <f>'Aggregate Nominal'!AM71/'Aggregate PPP'!$B$3</f>
        <v>#N/A</v>
      </c>
      <c r="AN71" s="4" t="e">
        <f>'Aggregate Nominal'!AN71/'Aggregate PPP'!$B$3</f>
        <v>#N/A</v>
      </c>
      <c r="AO71" s="4" t="e">
        <f>'Aggregate Nominal'!AO71/'Aggregate PPP'!$B$3</f>
        <v>#N/A</v>
      </c>
      <c r="AP71" s="4" t="e">
        <f>'Aggregate Nominal'!AP71/'Aggregate PPP'!$B$3</f>
        <v>#N/A</v>
      </c>
      <c r="AQ71" s="4" t="e">
        <f>'Aggregate Nominal'!AQ71/'Aggregate PPP'!$B$3</f>
        <v>#N/A</v>
      </c>
      <c r="AR71" s="4" t="e">
        <f>'Aggregate Nominal'!AR71/'Aggregate PPP'!$B$3</f>
        <v>#N/A</v>
      </c>
      <c r="AS71" s="4" t="e">
        <f>'Aggregate Nominal'!AS71/'Aggregate PPP'!$B$3</f>
        <v>#N/A</v>
      </c>
      <c r="AT71" s="4" t="e">
        <f>'Aggregate Nominal'!AT71/'Aggregate PPP'!$B$3</f>
        <v>#N/A</v>
      </c>
      <c r="AU71" s="4" t="e">
        <f>'Aggregate Nominal'!AU71/'Aggregate PPP'!$B$3</f>
        <v>#N/A</v>
      </c>
      <c r="AV71" s="4" t="e">
        <f>'Aggregate Nominal'!AV71/'Aggregate PPP'!$B$3</f>
        <v>#N/A</v>
      </c>
      <c r="AW71" s="4" t="e">
        <f>'Aggregate Nominal'!AW71/'Aggregate PPP'!$B$3</f>
        <v>#N/A</v>
      </c>
      <c r="AX71" s="4" t="e">
        <f>'Aggregate Nominal'!AX71/'Aggregate PPP'!$B$3</f>
        <v>#N/A</v>
      </c>
      <c r="AY71" s="4" t="e">
        <f>'Aggregate Nominal'!AY71/'Aggregate PPP'!$B$3</f>
        <v>#N/A</v>
      </c>
      <c r="AZ71" s="4" t="e">
        <f>'Aggregate Nominal'!AZ71/'Aggregate PPP'!$B$3</f>
        <v>#N/A</v>
      </c>
      <c r="BA71" s="4" t="e">
        <f>'Aggregate Nominal'!BA71/'Aggregate PPP'!$B$3</f>
        <v>#N/A</v>
      </c>
      <c r="BB71" s="4" t="e">
        <f>'Aggregate Nominal'!BB71/'Aggregate PPP'!$B$3</f>
        <v>#N/A</v>
      </c>
      <c r="BC71" s="4" t="e">
        <f>'Aggregate Nominal'!BC71/'Aggregate PPP'!$B$3</f>
        <v>#N/A</v>
      </c>
      <c r="BD71" s="4" t="e">
        <f>'Aggregate Nominal'!BD71/'Aggregate PPP'!$B$3</f>
        <v>#N/A</v>
      </c>
      <c r="BE71" s="4" t="e">
        <f>'Aggregate Nominal'!BE71/'Aggregate PPP'!$B$3</f>
        <v>#N/A</v>
      </c>
      <c r="BF71" s="4" t="e">
        <f>'Aggregate Nominal'!BF71/'Aggregate PPP'!$B$3</f>
        <v>#N/A</v>
      </c>
      <c r="BG71" s="4" t="e">
        <f>'Aggregate Nominal'!BG71/'Aggregate PPP'!$B$3</f>
        <v>#N/A</v>
      </c>
      <c r="BH71" s="4" t="e">
        <f>'Aggregate Nominal'!BH71/'Aggregate PPP'!$B$3</f>
        <v>#N/A</v>
      </c>
      <c r="BI71" s="4" t="e">
        <f>'Aggregate Nominal'!BI71/'Aggregate PPP'!$B$3</f>
        <v>#N/A</v>
      </c>
      <c r="BJ71" s="4" t="e">
        <f>'Aggregate Nominal'!BJ71/'Aggregate PPP'!$B$3</f>
        <v>#N/A</v>
      </c>
      <c r="BK71" s="4" t="e">
        <f>'Aggregate Nominal'!BK71/'Aggregate PPP'!$B$3</f>
        <v>#N/A</v>
      </c>
      <c r="BL71" s="4" t="e">
        <f>'Aggregate Nominal'!BL71/'Aggregate PPP'!$B$3</f>
        <v>#N/A</v>
      </c>
      <c r="BM71" s="4" t="e">
        <f>'Aggregate Nominal'!BM71/'Aggregate PPP'!$B$3</f>
        <v>#N/A</v>
      </c>
      <c r="BN71" s="4" t="e">
        <f>'Aggregate Nominal'!BN71/'Aggregate PPP'!$B$3</f>
        <v>#N/A</v>
      </c>
      <c r="BO71" s="4" t="e">
        <f>'Aggregate Nominal'!BO71/'Aggregate PPP'!$B$3</f>
        <v>#N/A</v>
      </c>
      <c r="BP71" s="4" t="e">
        <f>'Aggregate Nominal'!BP71/'Aggregate PPP'!$B$3</f>
        <v>#N/A</v>
      </c>
      <c r="BQ71" s="4" t="e">
        <f>'Aggregate Nominal'!BQ71/'Aggregate PPP'!$B$3</f>
        <v>#N/A</v>
      </c>
      <c r="BR71" s="4" t="e">
        <f>'Aggregate Nominal'!BR71/'Aggregate PPP'!$B$3</f>
        <v>#N/A</v>
      </c>
      <c r="BS71" s="4" t="e">
        <f>'Aggregate Nominal'!BS71/'Aggregate PPP'!$B$3</f>
        <v>#N/A</v>
      </c>
      <c r="BT71" s="4" t="e">
        <f>'Aggregate Nominal'!BT71/'Aggregate PPP'!$B$3</f>
        <v>#N/A</v>
      </c>
      <c r="BU71" s="4" t="e">
        <f>'Aggregate Nominal'!BU71/'Aggregate PPP'!$B$3</f>
        <v>#N/A</v>
      </c>
      <c r="BV71" s="4" t="e">
        <f>'Aggregate Nominal'!BV71/'Aggregate PPP'!$B$3</f>
        <v>#N/A</v>
      </c>
      <c r="BW71" s="4" t="e">
        <f>'Aggregate Nominal'!BW71/'Aggregate PPP'!$B$3</f>
        <v>#N/A</v>
      </c>
      <c r="BX71" s="4" t="e">
        <f>'Aggregate Nominal'!BX71/'Aggregate PPP'!$B$3</f>
        <v>#N/A</v>
      </c>
      <c r="BY71" s="4" t="e">
        <f>'Aggregate Nominal'!BY71/'Aggregate PPP'!$B$3</f>
        <v>#N/A</v>
      </c>
      <c r="BZ71" s="4" t="e">
        <f>'Aggregate Nominal'!BZ71/'Aggregate PPP'!$B$3</f>
        <v>#N/A</v>
      </c>
      <c r="CA71" s="4" t="e">
        <f>'Aggregate Nominal'!CA71/'Aggregate PPP'!$B$3</f>
        <v>#N/A</v>
      </c>
      <c r="CB71" s="4" t="e">
        <f>'Aggregate Nominal'!CB71/'Aggregate PPP'!$B$3</f>
        <v>#N/A</v>
      </c>
      <c r="CC71" s="4" t="e">
        <f>'Aggregate Nominal'!CC71/'Aggregate PPP'!$B$3</f>
        <v>#N/A</v>
      </c>
      <c r="CD71" s="4" t="e">
        <f>'Aggregate Nominal'!CD71/'Aggregate PPP'!$B$3</f>
        <v>#N/A</v>
      </c>
      <c r="CE71" s="4" t="e">
        <f>'Aggregate Nominal'!CE71/'Aggregate PPP'!$B$3</f>
        <v>#N/A</v>
      </c>
      <c r="CF71" s="4" t="e">
        <f>'Aggregate Nominal'!CF71/'Aggregate PPP'!$B$3</f>
        <v>#N/A</v>
      </c>
      <c r="CG71" s="4" t="e">
        <f>'Aggregate Nominal'!CG71/'Aggregate PPP'!$B$3</f>
        <v>#N/A</v>
      </c>
      <c r="CH71" s="4" t="e">
        <f>'Aggregate Nominal'!CH71/'Aggregate PPP'!$B$3</f>
        <v>#N/A</v>
      </c>
      <c r="CI71" s="4" t="e">
        <f>'Aggregate Nominal'!CI71/'Aggregate PPP'!$B$3</f>
        <v>#N/A</v>
      </c>
      <c r="CJ71" s="4" t="e">
        <f>'Aggregate Nominal'!CJ71/'Aggregate PPP'!$B$3</f>
        <v>#N/A</v>
      </c>
      <c r="CK71" s="4" t="e">
        <f>'Aggregate Nominal'!CK71/'Aggregate PPP'!$B$3</f>
        <v>#N/A</v>
      </c>
      <c r="CL71" s="4" t="e">
        <f>'Aggregate Nominal'!CL71/'Aggregate PPP'!$B$3</f>
        <v>#N/A</v>
      </c>
      <c r="CM71" s="4" t="e">
        <f>'Aggregate Nominal'!CM71/'Aggregate PPP'!$B$3</f>
        <v>#N/A</v>
      </c>
      <c r="CN71" s="4" t="e">
        <f>'Aggregate Nominal'!CN71/'Aggregate PPP'!$B$3</f>
        <v>#N/A</v>
      </c>
      <c r="CO71" s="4" t="e">
        <f>'Aggregate Nominal'!CO71/'Aggregate PPP'!$B$3</f>
        <v>#N/A</v>
      </c>
    </row>
    <row r="72" spans="1:93" hidden="1" outlineLevel="3">
      <c r="A72" s="30" t="s">
        <v>428</v>
      </c>
      <c r="B72" s="4" t="e">
        <f>'Aggregate Nominal'!B72/'Aggregate PPP'!$B$3</f>
        <v>#N/A</v>
      </c>
      <c r="C72" s="10" t="e">
        <f>'Aggregate Nominal'!C72/'Aggregate PPP'!$B$3</f>
        <v>#N/A</v>
      </c>
      <c r="D72" s="4" t="e">
        <f>'Aggregate Nominal'!D72/'Aggregate PPP'!$B$3</f>
        <v>#N/A</v>
      </c>
      <c r="E72" s="4" t="e">
        <f>'Aggregate Nominal'!E72/'Aggregate PPP'!$B$3</f>
        <v>#N/A</v>
      </c>
      <c r="F72" s="4" t="e">
        <f>'Aggregate Nominal'!F72/'Aggregate PPP'!$B$3</f>
        <v>#N/A</v>
      </c>
      <c r="G72" s="4" t="e">
        <f>'Aggregate Nominal'!G72/'Aggregate PPP'!$B$3</f>
        <v>#N/A</v>
      </c>
      <c r="H72" s="4" t="e">
        <f>'Aggregate Nominal'!H72/'Aggregate PPP'!$B$3</f>
        <v>#N/A</v>
      </c>
      <c r="I72" s="4" t="e">
        <f>'Aggregate Nominal'!I72/'Aggregate PPP'!$B$3</f>
        <v>#N/A</v>
      </c>
      <c r="J72" s="4" t="e">
        <f>'Aggregate Nominal'!J72/'Aggregate PPP'!$B$3</f>
        <v>#N/A</v>
      </c>
      <c r="K72" s="4" t="e">
        <f>'Aggregate Nominal'!K72/'Aggregate PPP'!$B$3</f>
        <v>#N/A</v>
      </c>
      <c r="L72" s="4" t="e">
        <f>'Aggregate Nominal'!L72/'Aggregate PPP'!$B$3</f>
        <v>#N/A</v>
      </c>
      <c r="M72" s="4" t="e">
        <f>'Aggregate Nominal'!M72/'Aggregate PPP'!$B$3</f>
        <v>#N/A</v>
      </c>
      <c r="N72" s="4" t="e">
        <f>'Aggregate Nominal'!N72/'Aggregate PPP'!$B$3</f>
        <v>#N/A</v>
      </c>
      <c r="O72" s="4" t="e">
        <f>'Aggregate Nominal'!O72/'Aggregate PPP'!$B$3</f>
        <v>#N/A</v>
      </c>
      <c r="P72" s="4" t="e">
        <f>'Aggregate Nominal'!P72/'Aggregate PPP'!$B$3</f>
        <v>#N/A</v>
      </c>
      <c r="Q72" s="4" t="e">
        <f>'Aggregate Nominal'!Q72/'Aggregate PPP'!$B$3</f>
        <v>#N/A</v>
      </c>
      <c r="R72" s="4" t="e">
        <f>'Aggregate Nominal'!R72/'Aggregate PPP'!$B$3</f>
        <v>#N/A</v>
      </c>
      <c r="S72" s="4" t="e">
        <f>'Aggregate Nominal'!S72/'Aggregate PPP'!$B$3</f>
        <v>#N/A</v>
      </c>
      <c r="T72" s="4" t="e">
        <f>'Aggregate Nominal'!T72/'Aggregate PPP'!$B$3</f>
        <v>#N/A</v>
      </c>
      <c r="U72" s="4" t="e">
        <f>'Aggregate Nominal'!U72/'Aggregate PPP'!$B$3</f>
        <v>#N/A</v>
      </c>
      <c r="V72" s="4" t="e">
        <f>'Aggregate Nominal'!V72/'Aggregate PPP'!$B$3</f>
        <v>#N/A</v>
      </c>
      <c r="W72" s="4" t="e">
        <f>'Aggregate Nominal'!W72/'Aggregate PPP'!$B$3</f>
        <v>#N/A</v>
      </c>
      <c r="X72" s="4" t="e">
        <f>'Aggregate Nominal'!X72/'Aggregate PPP'!$B$3</f>
        <v>#N/A</v>
      </c>
      <c r="Y72" s="4" t="e">
        <f>'Aggregate Nominal'!Y72/'Aggregate PPP'!$B$3</f>
        <v>#N/A</v>
      </c>
      <c r="Z72" s="4" t="e">
        <f>'Aggregate Nominal'!Z72/'Aggregate PPP'!$B$3</f>
        <v>#N/A</v>
      </c>
      <c r="AA72" s="4" t="e">
        <f>'Aggregate Nominal'!AA72/'Aggregate PPP'!$B$3</f>
        <v>#N/A</v>
      </c>
      <c r="AB72" s="4" t="e">
        <f>'Aggregate Nominal'!AB72/'Aggregate PPP'!$B$3</f>
        <v>#N/A</v>
      </c>
      <c r="AC72" s="4" t="e">
        <f>'Aggregate Nominal'!AC72/'Aggregate PPP'!$B$3</f>
        <v>#N/A</v>
      </c>
      <c r="AD72" s="4" t="e">
        <f>'Aggregate Nominal'!AD72/'Aggregate PPP'!$B$3</f>
        <v>#N/A</v>
      </c>
      <c r="AE72" s="4" t="e">
        <f>'Aggregate Nominal'!AE72/'Aggregate PPP'!$B$3</f>
        <v>#N/A</v>
      </c>
      <c r="AF72" s="4" t="e">
        <f>'Aggregate Nominal'!AF72/'Aggregate PPP'!$B$3</f>
        <v>#N/A</v>
      </c>
      <c r="AG72" s="4" t="e">
        <f>'Aggregate Nominal'!AG72/'Aggregate PPP'!$B$3</f>
        <v>#N/A</v>
      </c>
      <c r="AH72" s="4" t="e">
        <f>'Aggregate Nominal'!AH72/'Aggregate PPP'!$B$3</f>
        <v>#N/A</v>
      </c>
      <c r="AI72" s="4" t="e">
        <f>'Aggregate Nominal'!AI72/'Aggregate PPP'!$B$3</f>
        <v>#N/A</v>
      </c>
      <c r="AJ72" s="4" t="e">
        <f>'Aggregate Nominal'!AJ72/'Aggregate PPP'!$B$3</f>
        <v>#N/A</v>
      </c>
      <c r="AK72" s="4" t="e">
        <f>'Aggregate Nominal'!AK72/'Aggregate PPP'!$B$3</f>
        <v>#N/A</v>
      </c>
      <c r="AL72" s="4" t="e">
        <f>'Aggregate Nominal'!AL72/'Aggregate PPP'!$B$3</f>
        <v>#N/A</v>
      </c>
      <c r="AM72" s="4" t="e">
        <f>'Aggregate Nominal'!AM72/'Aggregate PPP'!$B$3</f>
        <v>#N/A</v>
      </c>
      <c r="AN72" s="4" t="e">
        <f>'Aggregate Nominal'!AN72/'Aggregate PPP'!$B$3</f>
        <v>#N/A</v>
      </c>
      <c r="AO72" s="4" t="e">
        <f>'Aggregate Nominal'!AO72/'Aggregate PPP'!$B$3</f>
        <v>#N/A</v>
      </c>
      <c r="AP72" s="4" t="e">
        <f>'Aggregate Nominal'!AP72/'Aggregate PPP'!$B$3</f>
        <v>#N/A</v>
      </c>
      <c r="AQ72" s="4" t="e">
        <f>'Aggregate Nominal'!AQ72/'Aggregate PPP'!$B$3</f>
        <v>#N/A</v>
      </c>
      <c r="AR72" s="4" t="e">
        <f>'Aggregate Nominal'!AR72/'Aggregate PPP'!$B$3</f>
        <v>#N/A</v>
      </c>
      <c r="AS72" s="4" t="e">
        <f>'Aggregate Nominal'!AS72/'Aggregate PPP'!$B$3</f>
        <v>#N/A</v>
      </c>
      <c r="AT72" s="4" t="e">
        <f>'Aggregate Nominal'!AT72/'Aggregate PPP'!$B$3</f>
        <v>#N/A</v>
      </c>
      <c r="AU72" s="4" t="e">
        <f>'Aggregate Nominal'!AU72/'Aggregate PPP'!$B$3</f>
        <v>#N/A</v>
      </c>
      <c r="AV72" s="4" t="e">
        <f>'Aggregate Nominal'!AV72/'Aggregate PPP'!$B$3</f>
        <v>#N/A</v>
      </c>
      <c r="AW72" s="4" t="e">
        <f>'Aggregate Nominal'!AW72/'Aggregate PPP'!$B$3</f>
        <v>#N/A</v>
      </c>
      <c r="AX72" s="4" t="e">
        <f>'Aggregate Nominal'!AX72/'Aggregate PPP'!$B$3</f>
        <v>#N/A</v>
      </c>
      <c r="AY72" s="4" t="e">
        <f>'Aggregate Nominal'!AY72/'Aggregate PPP'!$B$3</f>
        <v>#N/A</v>
      </c>
      <c r="AZ72" s="4" t="e">
        <f>'Aggregate Nominal'!AZ72/'Aggregate PPP'!$B$3</f>
        <v>#N/A</v>
      </c>
      <c r="BA72" s="4" t="e">
        <f>'Aggregate Nominal'!BA72/'Aggregate PPP'!$B$3</f>
        <v>#N/A</v>
      </c>
      <c r="BB72" s="4" t="e">
        <f>'Aggregate Nominal'!BB72/'Aggregate PPP'!$B$3</f>
        <v>#N/A</v>
      </c>
      <c r="BC72" s="4" t="e">
        <f>'Aggregate Nominal'!BC72/'Aggregate PPP'!$B$3</f>
        <v>#N/A</v>
      </c>
      <c r="BD72" s="4" t="e">
        <f>'Aggregate Nominal'!BD72/'Aggregate PPP'!$B$3</f>
        <v>#N/A</v>
      </c>
      <c r="BE72" s="4" t="e">
        <f>'Aggregate Nominal'!BE72/'Aggregate PPP'!$B$3</f>
        <v>#N/A</v>
      </c>
      <c r="BF72" s="4" t="e">
        <f>'Aggregate Nominal'!BF72/'Aggregate PPP'!$B$3</f>
        <v>#N/A</v>
      </c>
      <c r="BG72" s="4" t="e">
        <f>'Aggregate Nominal'!BG72/'Aggregate PPP'!$B$3</f>
        <v>#N/A</v>
      </c>
      <c r="BH72" s="4" t="e">
        <f>'Aggregate Nominal'!BH72/'Aggregate PPP'!$B$3</f>
        <v>#N/A</v>
      </c>
      <c r="BI72" s="4" t="e">
        <f>'Aggregate Nominal'!BI72/'Aggregate PPP'!$B$3</f>
        <v>#N/A</v>
      </c>
      <c r="BJ72" s="4" t="e">
        <f>'Aggregate Nominal'!BJ72/'Aggregate PPP'!$B$3</f>
        <v>#N/A</v>
      </c>
      <c r="BK72" s="4" t="e">
        <f>'Aggregate Nominal'!BK72/'Aggregate PPP'!$B$3</f>
        <v>#N/A</v>
      </c>
      <c r="BL72" s="4" t="e">
        <f>'Aggregate Nominal'!BL72/'Aggregate PPP'!$B$3</f>
        <v>#N/A</v>
      </c>
      <c r="BM72" s="4" t="e">
        <f>'Aggregate Nominal'!BM72/'Aggregate PPP'!$B$3</f>
        <v>#N/A</v>
      </c>
      <c r="BN72" s="4" t="e">
        <f>'Aggregate Nominal'!BN72/'Aggregate PPP'!$B$3</f>
        <v>#N/A</v>
      </c>
      <c r="BO72" s="4" t="e">
        <f>'Aggregate Nominal'!BO72/'Aggregate PPP'!$B$3</f>
        <v>#N/A</v>
      </c>
      <c r="BP72" s="4" t="e">
        <f>'Aggregate Nominal'!BP72/'Aggregate PPP'!$B$3</f>
        <v>#N/A</v>
      </c>
      <c r="BQ72" s="4" t="e">
        <f>'Aggregate Nominal'!BQ72/'Aggregate PPP'!$B$3</f>
        <v>#N/A</v>
      </c>
      <c r="BR72" s="4" t="e">
        <f>'Aggregate Nominal'!BR72/'Aggregate PPP'!$B$3</f>
        <v>#N/A</v>
      </c>
      <c r="BS72" s="4" t="e">
        <f>'Aggregate Nominal'!BS72/'Aggregate PPP'!$B$3</f>
        <v>#N/A</v>
      </c>
      <c r="BT72" s="4" t="e">
        <f>'Aggregate Nominal'!BT72/'Aggregate PPP'!$B$3</f>
        <v>#N/A</v>
      </c>
      <c r="BU72" s="4" t="e">
        <f>'Aggregate Nominal'!BU72/'Aggregate PPP'!$B$3</f>
        <v>#N/A</v>
      </c>
      <c r="BV72" s="4" t="e">
        <f>'Aggregate Nominal'!BV72/'Aggregate PPP'!$B$3</f>
        <v>#N/A</v>
      </c>
      <c r="BW72" s="4" t="e">
        <f>'Aggregate Nominal'!BW72/'Aggregate PPP'!$B$3</f>
        <v>#N/A</v>
      </c>
      <c r="BX72" s="4" t="e">
        <f>'Aggregate Nominal'!BX72/'Aggregate PPP'!$B$3</f>
        <v>#N/A</v>
      </c>
      <c r="BY72" s="4" t="e">
        <f>'Aggregate Nominal'!BY72/'Aggregate PPP'!$B$3</f>
        <v>#N/A</v>
      </c>
      <c r="BZ72" s="4" t="e">
        <f>'Aggregate Nominal'!BZ72/'Aggregate PPP'!$B$3</f>
        <v>#N/A</v>
      </c>
      <c r="CA72" s="4" t="e">
        <f>'Aggregate Nominal'!CA72/'Aggregate PPP'!$B$3</f>
        <v>#N/A</v>
      </c>
      <c r="CB72" s="4" t="e">
        <f>'Aggregate Nominal'!CB72/'Aggregate PPP'!$B$3</f>
        <v>#N/A</v>
      </c>
      <c r="CC72" s="4" t="e">
        <f>'Aggregate Nominal'!CC72/'Aggregate PPP'!$B$3</f>
        <v>#N/A</v>
      </c>
      <c r="CD72" s="4" t="e">
        <f>'Aggregate Nominal'!CD72/'Aggregate PPP'!$B$3</f>
        <v>#N/A</v>
      </c>
      <c r="CE72" s="4" t="e">
        <f>'Aggregate Nominal'!CE72/'Aggregate PPP'!$B$3</f>
        <v>#N/A</v>
      </c>
      <c r="CF72" s="4" t="e">
        <f>'Aggregate Nominal'!CF72/'Aggregate PPP'!$B$3</f>
        <v>#N/A</v>
      </c>
      <c r="CG72" s="4" t="e">
        <f>'Aggregate Nominal'!CG72/'Aggregate PPP'!$B$3</f>
        <v>#N/A</v>
      </c>
      <c r="CH72" s="4" t="e">
        <f>'Aggregate Nominal'!CH72/'Aggregate PPP'!$B$3</f>
        <v>#N/A</v>
      </c>
      <c r="CI72" s="4" t="e">
        <f>'Aggregate Nominal'!CI72/'Aggregate PPP'!$B$3</f>
        <v>#N/A</v>
      </c>
      <c r="CJ72" s="4" t="e">
        <f>'Aggregate Nominal'!CJ72/'Aggregate PPP'!$B$3</f>
        <v>#N/A</v>
      </c>
      <c r="CK72" s="4" t="e">
        <f>'Aggregate Nominal'!CK72/'Aggregate PPP'!$B$3</f>
        <v>#N/A</v>
      </c>
      <c r="CL72" s="4" t="e">
        <f>'Aggregate Nominal'!CL72/'Aggregate PPP'!$B$3</f>
        <v>#N/A</v>
      </c>
      <c r="CM72" s="4" t="e">
        <f>'Aggregate Nominal'!CM72/'Aggregate PPP'!$B$3</f>
        <v>#N/A</v>
      </c>
      <c r="CN72" s="4" t="e">
        <f>'Aggregate Nominal'!CN72/'Aggregate PPP'!$B$3</f>
        <v>#N/A</v>
      </c>
      <c r="CO72" s="4" t="e">
        <f>'Aggregate Nominal'!CO72/'Aggregate PPP'!$B$3</f>
        <v>#N/A</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112" customFormat="1" ht="18.75">
      <c r="A1" s="132" t="str">
        <f xml:space="preserve"> "Table 6. Annual aggregate flows " &amp;  "(normalized), " &amp; Input!A2 &amp; " , " &amp; Input!B2</f>
        <v xml:space="preserve">Table 6. Annual aggregate flows (normalized),  , </v>
      </c>
      <c r="B1" s="111"/>
      <c r="D1" s="238" t="s">
        <v>423</v>
      </c>
    </row>
    <row r="2" spans="1:94" s="118" customFormat="1">
      <c r="A2" s="120" t="s">
        <v>424</v>
      </c>
    </row>
    <row r="3" spans="1:94" s="118" customFormat="1">
      <c r="A3" s="120" t="s">
        <v>425</v>
      </c>
    </row>
    <row r="4" spans="1:94" s="123" customFormat="1">
      <c r="A4" s="121" t="s">
        <v>2</v>
      </c>
      <c r="B4" s="125">
        <f>'Aggregate Nominal'!B4</f>
        <v>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287"/>
    </row>
    <row r="5" spans="1:94" s="113" customFormat="1" ht="18.75">
      <c r="A5" s="198" t="str">
        <f>"Version " &amp; Input2!B5</f>
        <v xml:space="preserve">Version </v>
      </c>
      <c r="B5" s="114" t="s">
        <v>45</v>
      </c>
      <c r="C5" s="114">
        <v>0</v>
      </c>
      <c r="D5" s="114">
        <v>1</v>
      </c>
      <c r="E5" s="114">
        <v>2</v>
      </c>
      <c r="F5" s="114">
        <v>3</v>
      </c>
      <c r="G5" s="114">
        <v>4</v>
      </c>
      <c r="H5" s="114">
        <v>5</v>
      </c>
      <c r="I5" s="114">
        <v>6</v>
      </c>
      <c r="J5" s="114">
        <v>7</v>
      </c>
      <c r="K5" s="114">
        <v>8</v>
      </c>
      <c r="L5" s="114">
        <v>9</v>
      </c>
      <c r="M5" s="114">
        <v>10</v>
      </c>
      <c r="N5" s="114">
        <v>11</v>
      </c>
      <c r="O5" s="114">
        <v>12</v>
      </c>
      <c r="P5" s="114">
        <v>13</v>
      </c>
      <c r="Q5" s="114">
        <v>14</v>
      </c>
      <c r="R5" s="114">
        <v>15</v>
      </c>
      <c r="S5" s="114">
        <v>16</v>
      </c>
      <c r="T5" s="114">
        <v>17</v>
      </c>
      <c r="U5" s="114">
        <v>18</v>
      </c>
      <c r="V5" s="114">
        <v>19</v>
      </c>
      <c r="W5" s="114">
        <v>20</v>
      </c>
      <c r="X5" s="114">
        <v>21</v>
      </c>
      <c r="Y5" s="114">
        <v>22</v>
      </c>
      <c r="Z5" s="114">
        <v>23</v>
      </c>
      <c r="AA5" s="114">
        <v>24</v>
      </c>
      <c r="AB5" s="114">
        <v>25</v>
      </c>
      <c r="AC5" s="114">
        <v>26</v>
      </c>
      <c r="AD5" s="114">
        <v>27</v>
      </c>
      <c r="AE5" s="114">
        <v>28</v>
      </c>
      <c r="AF5" s="114">
        <v>29</v>
      </c>
      <c r="AG5" s="114">
        <v>30</v>
      </c>
      <c r="AH5" s="114">
        <v>31</v>
      </c>
      <c r="AI5" s="114">
        <v>32</v>
      </c>
      <c r="AJ5" s="114">
        <v>33</v>
      </c>
      <c r="AK5" s="114">
        <v>34</v>
      </c>
      <c r="AL5" s="114">
        <v>35</v>
      </c>
      <c r="AM5" s="114">
        <v>36</v>
      </c>
      <c r="AN5" s="114">
        <v>37</v>
      </c>
      <c r="AO5" s="114">
        <v>38</v>
      </c>
      <c r="AP5" s="114">
        <v>39</v>
      </c>
      <c r="AQ5" s="114">
        <v>40</v>
      </c>
      <c r="AR5" s="114">
        <v>41</v>
      </c>
      <c r="AS5" s="114">
        <v>42</v>
      </c>
      <c r="AT5" s="114">
        <v>43</v>
      </c>
      <c r="AU5" s="114">
        <v>44</v>
      </c>
      <c r="AV5" s="114">
        <v>45</v>
      </c>
      <c r="AW5" s="114">
        <v>46</v>
      </c>
      <c r="AX5" s="114">
        <v>47</v>
      </c>
      <c r="AY5" s="114">
        <v>48</v>
      </c>
      <c r="AZ5" s="114">
        <v>49</v>
      </c>
      <c r="BA5" s="114">
        <v>50</v>
      </c>
      <c r="BB5" s="114">
        <v>51</v>
      </c>
      <c r="BC5" s="114">
        <v>52</v>
      </c>
      <c r="BD5" s="114">
        <v>53</v>
      </c>
      <c r="BE5" s="114">
        <v>54</v>
      </c>
      <c r="BF5" s="114">
        <v>55</v>
      </c>
      <c r="BG5" s="114">
        <v>56</v>
      </c>
      <c r="BH5" s="114">
        <v>57</v>
      </c>
      <c r="BI5" s="114">
        <v>58</v>
      </c>
      <c r="BJ5" s="114">
        <v>59</v>
      </c>
      <c r="BK5" s="114">
        <v>60</v>
      </c>
      <c r="BL5" s="114">
        <v>61</v>
      </c>
      <c r="BM5" s="114">
        <v>62</v>
      </c>
      <c r="BN5" s="114">
        <v>63</v>
      </c>
      <c r="BO5" s="114">
        <v>64</v>
      </c>
      <c r="BP5" s="114">
        <v>65</v>
      </c>
      <c r="BQ5" s="114">
        <v>66</v>
      </c>
      <c r="BR5" s="114">
        <v>67</v>
      </c>
      <c r="BS5" s="114">
        <v>68</v>
      </c>
      <c r="BT5" s="114">
        <v>69</v>
      </c>
      <c r="BU5" s="114">
        <v>70</v>
      </c>
      <c r="BV5" s="114">
        <v>71</v>
      </c>
      <c r="BW5" s="114">
        <v>72</v>
      </c>
      <c r="BX5" s="114">
        <v>73</v>
      </c>
      <c r="BY5" s="114">
        <v>74</v>
      </c>
      <c r="BZ5" s="114">
        <v>75</v>
      </c>
      <c r="CA5" s="114">
        <v>76</v>
      </c>
      <c r="CB5" s="114">
        <v>77</v>
      </c>
      <c r="CC5" s="114">
        <v>78</v>
      </c>
      <c r="CD5" s="114">
        <v>79</v>
      </c>
      <c r="CE5" s="114">
        <v>80</v>
      </c>
      <c r="CF5" s="114">
        <v>81</v>
      </c>
      <c r="CG5" s="114">
        <v>82</v>
      </c>
      <c r="CH5" s="114">
        <v>83</v>
      </c>
      <c r="CI5" s="114">
        <v>84</v>
      </c>
      <c r="CJ5" s="114">
        <v>85</v>
      </c>
      <c r="CK5" s="114">
        <v>86</v>
      </c>
      <c r="CL5" s="114">
        <v>87</v>
      </c>
      <c r="CM5" s="114">
        <v>88</v>
      </c>
      <c r="CN5" s="114">
        <v>89</v>
      </c>
      <c r="CO5" s="114" t="s">
        <v>3</v>
      </c>
      <c r="CP5" s="287"/>
    </row>
    <row r="6" spans="1:94">
      <c r="A6" s="3" t="s">
        <v>4</v>
      </c>
      <c r="B6" s="7" t="e">
        <f>'Aggregate Nominal'!B6/'Aggregate Normalized'!$B$74</f>
        <v>#N/A</v>
      </c>
      <c r="C6" s="11" t="e">
        <f>'Aggregate Nominal'!C6/'Aggregate Normalized'!$B$74</f>
        <v>#N/A</v>
      </c>
      <c r="D6" s="7" t="e">
        <f>'Aggregate Nominal'!D6/'Aggregate Normalized'!$B$74</f>
        <v>#N/A</v>
      </c>
      <c r="E6" s="7" t="e">
        <f>'Aggregate Nominal'!E6/'Aggregate Normalized'!$B$74</f>
        <v>#N/A</v>
      </c>
      <c r="F6" s="7" t="e">
        <f>'Aggregate Nominal'!F6/'Aggregate Normalized'!$B$74</f>
        <v>#N/A</v>
      </c>
      <c r="G6" s="7" t="e">
        <f>'Aggregate Nominal'!G6/'Aggregate Normalized'!$B$74</f>
        <v>#N/A</v>
      </c>
      <c r="H6" s="7" t="e">
        <f>'Aggregate Nominal'!H6/'Aggregate Normalized'!$B$74</f>
        <v>#N/A</v>
      </c>
      <c r="I6" s="7" t="e">
        <f>'Aggregate Nominal'!I6/'Aggregate Normalized'!$B$74</f>
        <v>#N/A</v>
      </c>
      <c r="J6" s="7" t="e">
        <f>'Aggregate Nominal'!J6/'Aggregate Normalized'!$B$74</f>
        <v>#N/A</v>
      </c>
      <c r="K6" s="7" t="e">
        <f>'Aggregate Nominal'!K6/'Aggregate Normalized'!$B$74</f>
        <v>#N/A</v>
      </c>
      <c r="L6" s="7" t="e">
        <f>'Aggregate Nominal'!L6/'Aggregate Normalized'!$B$74</f>
        <v>#N/A</v>
      </c>
      <c r="M6" s="7" t="e">
        <f>'Aggregate Nominal'!M6/'Aggregate Normalized'!$B$74</f>
        <v>#N/A</v>
      </c>
      <c r="N6" s="7" t="e">
        <f>'Aggregate Nominal'!N6/'Aggregate Normalized'!$B$74</f>
        <v>#N/A</v>
      </c>
      <c r="O6" s="7" t="e">
        <f>'Aggregate Nominal'!O6/'Aggregate Normalized'!$B$74</f>
        <v>#N/A</v>
      </c>
      <c r="P6" s="7" t="e">
        <f>'Aggregate Nominal'!P6/'Aggregate Normalized'!$B$74</f>
        <v>#N/A</v>
      </c>
      <c r="Q6" s="7" t="e">
        <f>'Aggregate Nominal'!Q6/'Aggregate Normalized'!$B$74</f>
        <v>#N/A</v>
      </c>
      <c r="R6" s="7" t="e">
        <f>'Aggregate Nominal'!R6/'Aggregate Normalized'!$B$74</f>
        <v>#N/A</v>
      </c>
      <c r="S6" s="7" t="e">
        <f>'Aggregate Nominal'!S6/'Aggregate Normalized'!$B$74</f>
        <v>#N/A</v>
      </c>
      <c r="T6" s="7" t="e">
        <f>'Aggregate Nominal'!T6/'Aggregate Normalized'!$B$74</f>
        <v>#N/A</v>
      </c>
      <c r="U6" s="7" t="e">
        <f>'Aggregate Nominal'!U6/'Aggregate Normalized'!$B$74</f>
        <v>#N/A</v>
      </c>
      <c r="V6" s="7" t="e">
        <f>'Aggregate Nominal'!V6/'Aggregate Normalized'!$B$74</f>
        <v>#N/A</v>
      </c>
      <c r="W6" s="7" t="e">
        <f>'Aggregate Nominal'!W6/'Aggregate Normalized'!$B$74</f>
        <v>#N/A</v>
      </c>
      <c r="X6" s="7" t="e">
        <f>'Aggregate Nominal'!X6/'Aggregate Normalized'!$B$74</f>
        <v>#N/A</v>
      </c>
      <c r="Y6" s="7" t="e">
        <f>'Aggregate Nominal'!Y6/'Aggregate Normalized'!$B$74</f>
        <v>#N/A</v>
      </c>
      <c r="Z6" s="7" t="e">
        <f>'Aggregate Nominal'!Z6/'Aggregate Normalized'!$B$74</f>
        <v>#N/A</v>
      </c>
      <c r="AA6" s="7" t="e">
        <f>'Aggregate Nominal'!AA6/'Aggregate Normalized'!$B$74</f>
        <v>#N/A</v>
      </c>
      <c r="AB6" s="7" t="e">
        <f>'Aggregate Nominal'!AB6/'Aggregate Normalized'!$B$74</f>
        <v>#N/A</v>
      </c>
      <c r="AC6" s="7" t="e">
        <f>'Aggregate Nominal'!AC6/'Aggregate Normalized'!$B$74</f>
        <v>#N/A</v>
      </c>
      <c r="AD6" s="7" t="e">
        <f>'Aggregate Nominal'!AD6/'Aggregate Normalized'!$B$74</f>
        <v>#N/A</v>
      </c>
      <c r="AE6" s="7" t="e">
        <f>'Aggregate Nominal'!AE6/'Aggregate Normalized'!$B$74</f>
        <v>#N/A</v>
      </c>
      <c r="AF6" s="7" t="e">
        <f>'Aggregate Nominal'!AF6/'Aggregate Normalized'!$B$74</f>
        <v>#N/A</v>
      </c>
      <c r="AG6" s="7" t="e">
        <f>'Aggregate Nominal'!AG6/'Aggregate Normalized'!$B$74</f>
        <v>#N/A</v>
      </c>
      <c r="AH6" s="7" t="e">
        <f>'Aggregate Nominal'!AH6/'Aggregate Normalized'!$B$74</f>
        <v>#N/A</v>
      </c>
      <c r="AI6" s="7" t="e">
        <f>'Aggregate Nominal'!AI6/'Aggregate Normalized'!$B$74</f>
        <v>#N/A</v>
      </c>
      <c r="AJ6" s="7" t="e">
        <f>'Aggregate Nominal'!AJ6/'Aggregate Normalized'!$B$74</f>
        <v>#N/A</v>
      </c>
      <c r="AK6" s="7" t="e">
        <f>'Aggregate Nominal'!AK6/'Aggregate Normalized'!$B$74</f>
        <v>#N/A</v>
      </c>
      <c r="AL6" s="7" t="e">
        <f>'Aggregate Nominal'!AL6/'Aggregate Normalized'!$B$74</f>
        <v>#N/A</v>
      </c>
      <c r="AM6" s="7" t="e">
        <f>'Aggregate Nominal'!AM6/'Aggregate Normalized'!$B$74</f>
        <v>#N/A</v>
      </c>
      <c r="AN6" s="7" t="e">
        <f>'Aggregate Nominal'!AN6/'Aggregate Normalized'!$B$74</f>
        <v>#N/A</v>
      </c>
      <c r="AO6" s="7" t="e">
        <f>'Aggregate Nominal'!AO6/'Aggregate Normalized'!$B$74</f>
        <v>#N/A</v>
      </c>
      <c r="AP6" s="7" t="e">
        <f>'Aggregate Nominal'!AP6/'Aggregate Normalized'!$B$74</f>
        <v>#N/A</v>
      </c>
      <c r="AQ6" s="7" t="e">
        <f>'Aggregate Nominal'!AQ6/'Aggregate Normalized'!$B$74</f>
        <v>#N/A</v>
      </c>
      <c r="AR6" s="7" t="e">
        <f>'Aggregate Nominal'!AR6/'Aggregate Normalized'!$B$74</f>
        <v>#N/A</v>
      </c>
      <c r="AS6" s="7" t="e">
        <f>'Aggregate Nominal'!AS6/'Aggregate Normalized'!$B$74</f>
        <v>#N/A</v>
      </c>
      <c r="AT6" s="7" t="e">
        <f>'Aggregate Nominal'!AT6/'Aggregate Normalized'!$B$74</f>
        <v>#N/A</v>
      </c>
      <c r="AU6" s="7" t="e">
        <f>'Aggregate Nominal'!AU6/'Aggregate Normalized'!$B$74</f>
        <v>#N/A</v>
      </c>
      <c r="AV6" s="7" t="e">
        <f>'Aggregate Nominal'!AV6/'Aggregate Normalized'!$B$74</f>
        <v>#N/A</v>
      </c>
      <c r="AW6" s="7" t="e">
        <f>'Aggregate Nominal'!AW6/'Aggregate Normalized'!$B$74</f>
        <v>#N/A</v>
      </c>
      <c r="AX6" s="7" t="e">
        <f>'Aggregate Nominal'!AX6/'Aggregate Normalized'!$B$74</f>
        <v>#N/A</v>
      </c>
      <c r="AY6" s="7" t="e">
        <f>'Aggregate Nominal'!AY6/'Aggregate Normalized'!$B$74</f>
        <v>#N/A</v>
      </c>
      <c r="AZ6" s="7" t="e">
        <f>'Aggregate Nominal'!AZ6/'Aggregate Normalized'!$B$74</f>
        <v>#N/A</v>
      </c>
      <c r="BA6" s="7" t="e">
        <f>'Aggregate Nominal'!BA6/'Aggregate Normalized'!$B$74</f>
        <v>#N/A</v>
      </c>
      <c r="BB6" s="7" t="e">
        <f>'Aggregate Nominal'!BB6/'Aggregate Normalized'!$B$74</f>
        <v>#N/A</v>
      </c>
      <c r="BC6" s="7" t="e">
        <f>'Aggregate Nominal'!BC6/'Aggregate Normalized'!$B$74</f>
        <v>#N/A</v>
      </c>
      <c r="BD6" s="7" t="e">
        <f>'Aggregate Nominal'!BD6/'Aggregate Normalized'!$B$74</f>
        <v>#N/A</v>
      </c>
      <c r="BE6" s="7" t="e">
        <f>'Aggregate Nominal'!BE6/'Aggregate Normalized'!$B$74</f>
        <v>#N/A</v>
      </c>
      <c r="BF6" s="7" t="e">
        <f>'Aggregate Nominal'!BF6/'Aggregate Normalized'!$B$74</f>
        <v>#N/A</v>
      </c>
      <c r="BG6" s="7" t="e">
        <f>'Aggregate Nominal'!BG6/'Aggregate Normalized'!$B$74</f>
        <v>#N/A</v>
      </c>
      <c r="BH6" s="7" t="e">
        <f>'Aggregate Nominal'!BH6/'Aggregate Normalized'!$B$74</f>
        <v>#N/A</v>
      </c>
      <c r="BI6" s="7" t="e">
        <f>'Aggregate Nominal'!BI6/'Aggregate Normalized'!$B$74</f>
        <v>#N/A</v>
      </c>
      <c r="BJ6" s="7" t="e">
        <f>'Aggregate Nominal'!BJ6/'Aggregate Normalized'!$B$74</f>
        <v>#N/A</v>
      </c>
      <c r="BK6" s="7" t="e">
        <f>'Aggregate Nominal'!BK6/'Aggregate Normalized'!$B$74</f>
        <v>#N/A</v>
      </c>
      <c r="BL6" s="7" t="e">
        <f>'Aggregate Nominal'!BL6/'Aggregate Normalized'!$B$74</f>
        <v>#N/A</v>
      </c>
      <c r="BM6" s="7" t="e">
        <f>'Aggregate Nominal'!BM6/'Aggregate Normalized'!$B$74</f>
        <v>#N/A</v>
      </c>
      <c r="BN6" s="7" t="e">
        <f>'Aggregate Nominal'!BN6/'Aggregate Normalized'!$B$74</f>
        <v>#N/A</v>
      </c>
      <c r="BO6" s="7" t="e">
        <f>'Aggregate Nominal'!BO6/'Aggregate Normalized'!$B$74</f>
        <v>#N/A</v>
      </c>
      <c r="BP6" s="7" t="e">
        <f>'Aggregate Nominal'!BP6/'Aggregate Normalized'!$B$74</f>
        <v>#N/A</v>
      </c>
      <c r="BQ6" s="7" t="e">
        <f>'Aggregate Nominal'!BQ6/'Aggregate Normalized'!$B$74</f>
        <v>#N/A</v>
      </c>
      <c r="BR6" s="7" t="e">
        <f>'Aggregate Nominal'!BR6/'Aggregate Normalized'!$B$74</f>
        <v>#N/A</v>
      </c>
      <c r="BS6" s="7" t="e">
        <f>'Aggregate Nominal'!BS6/'Aggregate Normalized'!$B$74</f>
        <v>#N/A</v>
      </c>
      <c r="BT6" s="7" t="e">
        <f>'Aggregate Nominal'!BT6/'Aggregate Normalized'!$B$74</f>
        <v>#N/A</v>
      </c>
      <c r="BU6" s="7" t="e">
        <f>'Aggregate Nominal'!BU6/'Aggregate Normalized'!$B$74</f>
        <v>#N/A</v>
      </c>
      <c r="BV6" s="7" t="e">
        <f>'Aggregate Nominal'!BV6/'Aggregate Normalized'!$B$74</f>
        <v>#N/A</v>
      </c>
      <c r="BW6" s="7" t="e">
        <f>'Aggregate Nominal'!BW6/'Aggregate Normalized'!$B$74</f>
        <v>#N/A</v>
      </c>
      <c r="BX6" s="7" t="e">
        <f>'Aggregate Nominal'!BX6/'Aggregate Normalized'!$B$74</f>
        <v>#N/A</v>
      </c>
      <c r="BY6" s="7" t="e">
        <f>'Aggregate Nominal'!BY6/'Aggregate Normalized'!$B$74</f>
        <v>#N/A</v>
      </c>
      <c r="BZ6" s="7" t="e">
        <f>'Aggregate Nominal'!BZ6/'Aggregate Normalized'!$B$74</f>
        <v>#N/A</v>
      </c>
      <c r="CA6" s="7" t="e">
        <f>'Aggregate Nominal'!CA6/'Aggregate Normalized'!$B$74</f>
        <v>#N/A</v>
      </c>
      <c r="CB6" s="7" t="e">
        <f>'Aggregate Nominal'!CB6/'Aggregate Normalized'!$B$74</f>
        <v>#N/A</v>
      </c>
      <c r="CC6" s="7" t="e">
        <f>'Aggregate Nominal'!CC6/'Aggregate Normalized'!$B$74</f>
        <v>#N/A</v>
      </c>
      <c r="CD6" s="7" t="e">
        <f>'Aggregate Nominal'!CD6/'Aggregate Normalized'!$B$74</f>
        <v>#N/A</v>
      </c>
      <c r="CE6" s="7" t="e">
        <f>'Aggregate Nominal'!CE6/'Aggregate Normalized'!$B$74</f>
        <v>#N/A</v>
      </c>
      <c r="CF6" s="7" t="e">
        <f>'Aggregate Nominal'!CF6/'Aggregate Normalized'!$B$74</f>
        <v>#N/A</v>
      </c>
      <c r="CG6" s="7" t="e">
        <f>'Aggregate Nominal'!CG6/'Aggregate Normalized'!$B$74</f>
        <v>#N/A</v>
      </c>
      <c r="CH6" s="7" t="e">
        <f>'Aggregate Nominal'!CH6/'Aggregate Normalized'!$B$74</f>
        <v>#N/A</v>
      </c>
      <c r="CI6" s="7" t="e">
        <f>'Aggregate Nominal'!CI6/'Aggregate Normalized'!$B$74</f>
        <v>#N/A</v>
      </c>
      <c r="CJ6" s="7" t="e">
        <f>'Aggregate Nominal'!CJ6/'Aggregate Normalized'!$B$74</f>
        <v>#N/A</v>
      </c>
      <c r="CK6" s="7" t="e">
        <f>'Aggregate Nominal'!CK6/'Aggregate Normalized'!$B$74</f>
        <v>#N/A</v>
      </c>
      <c r="CL6" s="7" t="e">
        <f>'Aggregate Nominal'!CL6/'Aggregate Normalized'!$B$74</f>
        <v>#N/A</v>
      </c>
      <c r="CM6" s="7" t="e">
        <f>'Aggregate Nominal'!CM6/'Aggregate Normalized'!$B$74</f>
        <v>#N/A</v>
      </c>
      <c r="CN6" s="7" t="e">
        <f>'Aggregate Nominal'!CN6/'Aggregate Normalized'!$B$74</f>
        <v>#N/A</v>
      </c>
      <c r="CO6" s="7" t="e">
        <f>'Aggregate Nominal'!CO6/'Aggregate Normalized'!$B$74</f>
        <v>#N/A</v>
      </c>
    </row>
    <row r="7" spans="1:94" outlineLevel="1">
      <c r="A7" s="29" t="s">
        <v>5</v>
      </c>
      <c r="B7" s="7" t="e">
        <f>'Aggregate Nominal'!B7/'Aggregate Normalized'!$B$74</f>
        <v>#N/A</v>
      </c>
      <c r="C7" s="11" t="e">
        <f>'Aggregate Nominal'!C7/'Aggregate Normalized'!$B$74</f>
        <v>#N/A</v>
      </c>
      <c r="D7" s="7" t="e">
        <f>'Aggregate Nominal'!D7/'Aggregate Normalized'!$B$74</f>
        <v>#N/A</v>
      </c>
      <c r="E7" s="7" t="e">
        <f>'Aggregate Nominal'!E7/'Aggregate Normalized'!$B$74</f>
        <v>#N/A</v>
      </c>
      <c r="F7" s="7" t="e">
        <f>'Aggregate Nominal'!F7/'Aggregate Normalized'!$B$74</f>
        <v>#N/A</v>
      </c>
      <c r="G7" s="7" t="e">
        <f>'Aggregate Nominal'!G7/'Aggregate Normalized'!$B$74</f>
        <v>#N/A</v>
      </c>
      <c r="H7" s="7" t="e">
        <f>'Aggregate Nominal'!H7/'Aggregate Normalized'!$B$74</f>
        <v>#N/A</v>
      </c>
      <c r="I7" s="7" t="e">
        <f>'Aggregate Nominal'!I7/'Aggregate Normalized'!$B$74</f>
        <v>#N/A</v>
      </c>
      <c r="J7" s="7" t="e">
        <f>'Aggregate Nominal'!J7/'Aggregate Normalized'!$B$74</f>
        <v>#N/A</v>
      </c>
      <c r="K7" s="7" t="e">
        <f>'Aggregate Nominal'!K7/'Aggregate Normalized'!$B$74</f>
        <v>#N/A</v>
      </c>
      <c r="L7" s="7" t="e">
        <f>'Aggregate Nominal'!L7/'Aggregate Normalized'!$B$74</f>
        <v>#N/A</v>
      </c>
      <c r="M7" s="7" t="e">
        <f>'Aggregate Nominal'!M7/'Aggregate Normalized'!$B$74</f>
        <v>#N/A</v>
      </c>
      <c r="N7" s="7" t="e">
        <f>'Aggregate Nominal'!N7/'Aggregate Normalized'!$B$74</f>
        <v>#N/A</v>
      </c>
      <c r="O7" s="7" t="e">
        <f>'Aggregate Nominal'!O7/'Aggregate Normalized'!$B$74</f>
        <v>#N/A</v>
      </c>
      <c r="P7" s="7" t="e">
        <f>'Aggregate Nominal'!P7/'Aggregate Normalized'!$B$74</f>
        <v>#N/A</v>
      </c>
      <c r="Q7" s="7" t="e">
        <f>'Aggregate Nominal'!Q7/'Aggregate Normalized'!$B$74</f>
        <v>#N/A</v>
      </c>
      <c r="R7" s="7" t="e">
        <f>'Aggregate Nominal'!R7/'Aggregate Normalized'!$B$74</f>
        <v>#N/A</v>
      </c>
      <c r="S7" s="7" t="e">
        <f>'Aggregate Nominal'!S7/'Aggregate Normalized'!$B$74</f>
        <v>#N/A</v>
      </c>
      <c r="T7" s="7" t="e">
        <f>'Aggregate Nominal'!T7/'Aggregate Normalized'!$B$74</f>
        <v>#N/A</v>
      </c>
      <c r="U7" s="7" t="e">
        <f>'Aggregate Nominal'!U7/'Aggregate Normalized'!$B$74</f>
        <v>#N/A</v>
      </c>
      <c r="V7" s="7" t="e">
        <f>'Aggregate Nominal'!V7/'Aggregate Normalized'!$B$74</f>
        <v>#N/A</v>
      </c>
      <c r="W7" s="7" t="e">
        <f>'Aggregate Nominal'!W7/'Aggregate Normalized'!$B$74</f>
        <v>#N/A</v>
      </c>
      <c r="X7" s="7" t="e">
        <f>'Aggregate Nominal'!X7/'Aggregate Normalized'!$B$74</f>
        <v>#N/A</v>
      </c>
      <c r="Y7" s="7" t="e">
        <f>'Aggregate Nominal'!Y7/'Aggregate Normalized'!$B$74</f>
        <v>#N/A</v>
      </c>
      <c r="Z7" s="7" t="e">
        <f>'Aggregate Nominal'!Z7/'Aggregate Normalized'!$B$74</f>
        <v>#N/A</v>
      </c>
      <c r="AA7" s="7" t="e">
        <f>'Aggregate Nominal'!AA7/'Aggregate Normalized'!$B$74</f>
        <v>#N/A</v>
      </c>
      <c r="AB7" s="7" t="e">
        <f>'Aggregate Nominal'!AB7/'Aggregate Normalized'!$B$74</f>
        <v>#N/A</v>
      </c>
      <c r="AC7" s="7" t="e">
        <f>'Aggregate Nominal'!AC7/'Aggregate Normalized'!$B$74</f>
        <v>#N/A</v>
      </c>
      <c r="AD7" s="7" t="e">
        <f>'Aggregate Nominal'!AD7/'Aggregate Normalized'!$B$74</f>
        <v>#N/A</v>
      </c>
      <c r="AE7" s="7" t="e">
        <f>'Aggregate Nominal'!AE7/'Aggregate Normalized'!$B$74</f>
        <v>#N/A</v>
      </c>
      <c r="AF7" s="7" t="e">
        <f>'Aggregate Nominal'!AF7/'Aggregate Normalized'!$B$74</f>
        <v>#N/A</v>
      </c>
      <c r="AG7" s="7" t="e">
        <f>'Aggregate Nominal'!AG7/'Aggregate Normalized'!$B$74</f>
        <v>#N/A</v>
      </c>
      <c r="AH7" s="7" t="e">
        <f>'Aggregate Nominal'!AH7/'Aggregate Normalized'!$B$74</f>
        <v>#N/A</v>
      </c>
      <c r="AI7" s="7" t="e">
        <f>'Aggregate Nominal'!AI7/'Aggregate Normalized'!$B$74</f>
        <v>#N/A</v>
      </c>
      <c r="AJ7" s="7" t="e">
        <f>'Aggregate Nominal'!AJ7/'Aggregate Normalized'!$B$74</f>
        <v>#N/A</v>
      </c>
      <c r="AK7" s="7" t="e">
        <f>'Aggregate Nominal'!AK7/'Aggregate Normalized'!$B$74</f>
        <v>#N/A</v>
      </c>
      <c r="AL7" s="7" t="e">
        <f>'Aggregate Nominal'!AL7/'Aggregate Normalized'!$B$74</f>
        <v>#N/A</v>
      </c>
      <c r="AM7" s="7" t="e">
        <f>'Aggregate Nominal'!AM7/'Aggregate Normalized'!$B$74</f>
        <v>#N/A</v>
      </c>
      <c r="AN7" s="7" t="e">
        <f>'Aggregate Nominal'!AN7/'Aggregate Normalized'!$B$74</f>
        <v>#N/A</v>
      </c>
      <c r="AO7" s="7" t="e">
        <f>'Aggregate Nominal'!AO7/'Aggregate Normalized'!$B$74</f>
        <v>#N/A</v>
      </c>
      <c r="AP7" s="7" t="e">
        <f>'Aggregate Nominal'!AP7/'Aggregate Normalized'!$B$74</f>
        <v>#N/A</v>
      </c>
      <c r="AQ7" s="7" t="e">
        <f>'Aggregate Nominal'!AQ7/'Aggregate Normalized'!$B$74</f>
        <v>#N/A</v>
      </c>
      <c r="AR7" s="7" t="e">
        <f>'Aggregate Nominal'!AR7/'Aggregate Normalized'!$B$74</f>
        <v>#N/A</v>
      </c>
      <c r="AS7" s="7" t="e">
        <f>'Aggregate Nominal'!AS7/'Aggregate Normalized'!$B$74</f>
        <v>#N/A</v>
      </c>
      <c r="AT7" s="7" t="e">
        <f>'Aggregate Nominal'!AT7/'Aggregate Normalized'!$B$74</f>
        <v>#N/A</v>
      </c>
      <c r="AU7" s="7" t="e">
        <f>'Aggregate Nominal'!AU7/'Aggregate Normalized'!$B$74</f>
        <v>#N/A</v>
      </c>
      <c r="AV7" s="7" t="e">
        <f>'Aggregate Nominal'!AV7/'Aggregate Normalized'!$B$74</f>
        <v>#N/A</v>
      </c>
      <c r="AW7" s="7" t="e">
        <f>'Aggregate Nominal'!AW7/'Aggregate Normalized'!$B$74</f>
        <v>#N/A</v>
      </c>
      <c r="AX7" s="7" t="e">
        <f>'Aggregate Nominal'!AX7/'Aggregate Normalized'!$B$74</f>
        <v>#N/A</v>
      </c>
      <c r="AY7" s="7" t="e">
        <f>'Aggregate Nominal'!AY7/'Aggregate Normalized'!$B$74</f>
        <v>#N/A</v>
      </c>
      <c r="AZ7" s="7" t="e">
        <f>'Aggregate Nominal'!AZ7/'Aggregate Normalized'!$B$74</f>
        <v>#N/A</v>
      </c>
      <c r="BA7" s="7" t="e">
        <f>'Aggregate Nominal'!BA7/'Aggregate Normalized'!$B$74</f>
        <v>#N/A</v>
      </c>
      <c r="BB7" s="7" t="e">
        <f>'Aggregate Nominal'!BB7/'Aggregate Normalized'!$B$74</f>
        <v>#N/A</v>
      </c>
      <c r="BC7" s="7" t="e">
        <f>'Aggregate Nominal'!BC7/'Aggregate Normalized'!$B$74</f>
        <v>#N/A</v>
      </c>
      <c r="BD7" s="7" t="e">
        <f>'Aggregate Nominal'!BD7/'Aggregate Normalized'!$B$74</f>
        <v>#N/A</v>
      </c>
      <c r="BE7" s="7" t="e">
        <f>'Aggregate Nominal'!BE7/'Aggregate Normalized'!$B$74</f>
        <v>#N/A</v>
      </c>
      <c r="BF7" s="7" t="e">
        <f>'Aggregate Nominal'!BF7/'Aggregate Normalized'!$B$74</f>
        <v>#N/A</v>
      </c>
      <c r="BG7" s="7" t="e">
        <f>'Aggregate Nominal'!BG7/'Aggregate Normalized'!$B$74</f>
        <v>#N/A</v>
      </c>
      <c r="BH7" s="7" t="e">
        <f>'Aggregate Nominal'!BH7/'Aggregate Normalized'!$B$74</f>
        <v>#N/A</v>
      </c>
      <c r="BI7" s="7" t="e">
        <f>'Aggregate Nominal'!BI7/'Aggregate Normalized'!$B$74</f>
        <v>#N/A</v>
      </c>
      <c r="BJ7" s="7" t="e">
        <f>'Aggregate Nominal'!BJ7/'Aggregate Normalized'!$B$74</f>
        <v>#N/A</v>
      </c>
      <c r="BK7" s="7" t="e">
        <f>'Aggregate Nominal'!BK7/'Aggregate Normalized'!$B$74</f>
        <v>#N/A</v>
      </c>
      <c r="BL7" s="7" t="e">
        <f>'Aggregate Nominal'!BL7/'Aggregate Normalized'!$B$74</f>
        <v>#N/A</v>
      </c>
      <c r="BM7" s="7" t="e">
        <f>'Aggregate Nominal'!BM7/'Aggregate Normalized'!$B$74</f>
        <v>#N/A</v>
      </c>
      <c r="BN7" s="7" t="e">
        <f>'Aggregate Nominal'!BN7/'Aggregate Normalized'!$B$74</f>
        <v>#N/A</v>
      </c>
      <c r="BO7" s="7" t="e">
        <f>'Aggregate Nominal'!BO7/'Aggregate Normalized'!$B$74</f>
        <v>#N/A</v>
      </c>
      <c r="BP7" s="7" t="e">
        <f>'Aggregate Nominal'!BP7/'Aggregate Normalized'!$B$74</f>
        <v>#N/A</v>
      </c>
      <c r="BQ7" s="7" t="e">
        <f>'Aggregate Nominal'!BQ7/'Aggregate Normalized'!$B$74</f>
        <v>#N/A</v>
      </c>
      <c r="BR7" s="7" t="e">
        <f>'Aggregate Nominal'!BR7/'Aggregate Normalized'!$B$74</f>
        <v>#N/A</v>
      </c>
      <c r="BS7" s="7" t="e">
        <f>'Aggregate Nominal'!BS7/'Aggregate Normalized'!$B$74</f>
        <v>#N/A</v>
      </c>
      <c r="BT7" s="7" t="e">
        <f>'Aggregate Nominal'!BT7/'Aggregate Normalized'!$B$74</f>
        <v>#N/A</v>
      </c>
      <c r="BU7" s="7" t="e">
        <f>'Aggregate Nominal'!BU7/'Aggregate Normalized'!$B$74</f>
        <v>#N/A</v>
      </c>
      <c r="BV7" s="7" t="e">
        <f>'Aggregate Nominal'!BV7/'Aggregate Normalized'!$B$74</f>
        <v>#N/A</v>
      </c>
      <c r="BW7" s="7" t="e">
        <f>'Aggregate Nominal'!BW7/'Aggregate Normalized'!$B$74</f>
        <v>#N/A</v>
      </c>
      <c r="BX7" s="7" t="e">
        <f>'Aggregate Nominal'!BX7/'Aggregate Normalized'!$B$74</f>
        <v>#N/A</v>
      </c>
      <c r="BY7" s="7" t="e">
        <f>'Aggregate Nominal'!BY7/'Aggregate Normalized'!$B$74</f>
        <v>#N/A</v>
      </c>
      <c r="BZ7" s="7" t="e">
        <f>'Aggregate Nominal'!BZ7/'Aggregate Normalized'!$B$74</f>
        <v>#N/A</v>
      </c>
      <c r="CA7" s="7" t="e">
        <f>'Aggregate Nominal'!CA7/'Aggregate Normalized'!$B$74</f>
        <v>#N/A</v>
      </c>
      <c r="CB7" s="7" t="e">
        <f>'Aggregate Nominal'!CB7/'Aggregate Normalized'!$B$74</f>
        <v>#N/A</v>
      </c>
      <c r="CC7" s="7" t="e">
        <f>'Aggregate Nominal'!CC7/'Aggregate Normalized'!$B$74</f>
        <v>#N/A</v>
      </c>
      <c r="CD7" s="7" t="e">
        <f>'Aggregate Nominal'!CD7/'Aggregate Normalized'!$B$74</f>
        <v>#N/A</v>
      </c>
      <c r="CE7" s="7" t="e">
        <f>'Aggregate Nominal'!CE7/'Aggregate Normalized'!$B$74</f>
        <v>#N/A</v>
      </c>
      <c r="CF7" s="7" t="e">
        <f>'Aggregate Nominal'!CF7/'Aggregate Normalized'!$B$74</f>
        <v>#N/A</v>
      </c>
      <c r="CG7" s="7" t="e">
        <f>'Aggregate Nominal'!CG7/'Aggregate Normalized'!$B$74</f>
        <v>#N/A</v>
      </c>
      <c r="CH7" s="7" t="e">
        <f>'Aggregate Nominal'!CH7/'Aggregate Normalized'!$B$74</f>
        <v>#N/A</v>
      </c>
      <c r="CI7" s="7" t="e">
        <f>'Aggregate Nominal'!CI7/'Aggregate Normalized'!$B$74</f>
        <v>#N/A</v>
      </c>
      <c r="CJ7" s="7" t="e">
        <f>'Aggregate Nominal'!CJ7/'Aggregate Normalized'!$B$74</f>
        <v>#N/A</v>
      </c>
      <c r="CK7" s="7" t="e">
        <f>'Aggregate Nominal'!CK7/'Aggregate Normalized'!$B$74</f>
        <v>#N/A</v>
      </c>
      <c r="CL7" s="7" t="e">
        <f>'Aggregate Nominal'!CL7/'Aggregate Normalized'!$B$74</f>
        <v>#N/A</v>
      </c>
      <c r="CM7" s="7" t="e">
        <f>'Aggregate Nominal'!CM7/'Aggregate Normalized'!$B$74</f>
        <v>#N/A</v>
      </c>
      <c r="CN7" s="7" t="e">
        <f>'Aggregate Nominal'!CN7/'Aggregate Normalized'!$B$74</f>
        <v>#N/A</v>
      </c>
      <c r="CO7" s="7" t="e">
        <f>'Aggregate Nominal'!CO7/'Aggregate Normalized'!$B$74</f>
        <v>#N/A</v>
      </c>
    </row>
    <row r="8" spans="1:94" outlineLevel="2" collapsed="1">
      <c r="A8" s="204" t="s">
        <v>28</v>
      </c>
      <c r="B8" s="7" t="e">
        <f>'Aggregate Nominal'!B8/'Aggregate Normalized'!$B$74</f>
        <v>#N/A</v>
      </c>
      <c r="C8" s="11" t="e">
        <f>'Aggregate Nominal'!C8/'Aggregate Normalized'!$B$74</f>
        <v>#N/A</v>
      </c>
      <c r="D8" s="7" t="e">
        <f>'Aggregate Nominal'!D8/'Aggregate Normalized'!$B$74</f>
        <v>#N/A</v>
      </c>
      <c r="E8" s="7" t="e">
        <f>'Aggregate Nominal'!E8/'Aggregate Normalized'!$B$74</f>
        <v>#N/A</v>
      </c>
      <c r="F8" s="7" t="e">
        <f>'Aggregate Nominal'!F8/'Aggregate Normalized'!$B$74</f>
        <v>#N/A</v>
      </c>
      <c r="G8" s="7" t="e">
        <f>'Aggregate Nominal'!G8/'Aggregate Normalized'!$B$74</f>
        <v>#N/A</v>
      </c>
      <c r="H8" s="7" t="e">
        <f>'Aggregate Nominal'!H8/'Aggregate Normalized'!$B$74</f>
        <v>#N/A</v>
      </c>
      <c r="I8" s="7" t="e">
        <f>'Aggregate Nominal'!I8/'Aggregate Normalized'!$B$74</f>
        <v>#N/A</v>
      </c>
      <c r="J8" s="7" t="e">
        <f>'Aggregate Nominal'!J8/'Aggregate Normalized'!$B$74</f>
        <v>#N/A</v>
      </c>
      <c r="K8" s="7" t="e">
        <f>'Aggregate Nominal'!K8/'Aggregate Normalized'!$B$74</f>
        <v>#N/A</v>
      </c>
      <c r="L8" s="7" t="e">
        <f>'Aggregate Nominal'!L8/'Aggregate Normalized'!$B$74</f>
        <v>#N/A</v>
      </c>
      <c r="M8" s="7" t="e">
        <f>'Aggregate Nominal'!M8/'Aggregate Normalized'!$B$74</f>
        <v>#N/A</v>
      </c>
      <c r="N8" s="7" t="e">
        <f>'Aggregate Nominal'!N8/'Aggregate Normalized'!$B$74</f>
        <v>#N/A</v>
      </c>
      <c r="O8" s="7" t="e">
        <f>'Aggregate Nominal'!O8/'Aggregate Normalized'!$B$74</f>
        <v>#N/A</v>
      </c>
      <c r="P8" s="7" t="e">
        <f>'Aggregate Nominal'!P8/'Aggregate Normalized'!$B$74</f>
        <v>#N/A</v>
      </c>
      <c r="Q8" s="7" t="e">
        <f>'Aggregate Nominal'!Q8/'Aggregate Normalized'!$B$74</f>
        <v>#N/A</v>
      </c>
      <c r="R8" s="7" t="e">
        <f>'Aggregate Nominal'!R8/'Aggregate Normalized'!$B$74</f>
        <v>#N/A</v>
      </c>
      <c r="S8" s="7" t="e">
        <f>'Aggregate Nominal'!S8/'Aggregate Normalized'!$B$74</f>
        <v>#N/A</v>
      </c>
      <c r="T8" s="7" t="e">
        <f>'Aggregate Nominal'!T8/'Aggregate Normalized'!$B$74</f>
        <v>#N/A</v>
      </c>
      <c r="U8" s="7" t="e">
        <f>'Aggregate Nominal'!U8/'Aggregate Normalized'!$B$74</f>
        <v>#N/A</v>
      </c>
      <c r="V8" s="7" t="e">
        <f>'Aggregate Nominal'!V8/'Aggregate Normalized'!$B$74</f>
        <v>#N/A</v>
      </c>
      <c r="W8" s="7" t="e">
        <f>'Aggregate Nominal'!W8/'Aggregate Normalized'!$B$74</f>
        <v>#N/A</v>
      </c>
      <c r="X8" s="7" t="e">
        <f>'Aggregate Nominal'!X8/'Aggregate Normalized'!$B$74</f>
        <v>#N/A</v>
      </c>
      <c r="Y8" s="7" t="e">
        <f>'Aggregate Nominal'!Y8/'Aggregate Normalized'!$B$74</f>
        <v>#N/A</v>
      </c>
      <c r="Z8" s="7" t="e">
        <f>'Aggregate Nominal'!Z8/'Aggregate Normalized'!$B$74</f>
        <v>#N/A</v>
      </c>
      <c r="AA8" s="7" t="e">
        <f>'Aggregate Nominal'!AA8/'Aggregate Normalized'!$B$74</f>
        <v>#N/A</v>
      </c>
      <c r="AB8" s="7" t="e">
        <f>'Aggregate Nominal'!AB8/'Aggregate Normalized'!$B$74</f>
        <v>#N/A</v>
      </c>
      <c r="AC8" s="7" t="e">
        <f>'Aggregate Nominal'!AC8/'Aggregate Normalized'!$B$74</f>
        <v>#N/A</v>
      </c>
      <c r="AD8" s="7" t="e">
        <f>'Aggregate Nominal'!AD8/'Aggregate Normalized'!$B$74</f>
        <v>#N/A</v>
      </c>
      <c r="AE8" s="7" t="e">
        <f>'Aggregate Nominal'!AE8/'Aggregate Normalized'!$B$74</f>
        <v>#N/A</v>
      </c>
      <c r="AF8" s="7" t="e">
        <f>'Aggregate Nominal'!AF8/'Aggregate Normalized'!$B$74</f>
        <v>#N/A</v>
      </c>
      <c r="AG8" s="7" t="e">
        <f>'Aggregate Nominal'!AG8/'Aggregate Normalized'!$B$74</f>
        <v>#N/A</v>
      </c>
      <c r="AH8" s="7" t="e">
        <f>'Aggregate Nominal'!AH8/'Aggregate Normalized'!$B$74</f>
        <v>#N/A</v>
      </c>
      <c r="AI8" s="7" t="e">
        <f>'Aggregate Nominal'!AI8/'Aggregate Normalized'!$B$74</f>
        <v>#N/A</v>
      </c>
      <c r="AJ8" s="7" t="e">
        <f>'Aggregate Nominal'!AJ8/'Aggregate Normalized'!$B$74</f>
        <v>#N/A</v>
      </c>
      <c r="AK8" s="7" t="e">
        <f>'Aggregate Nominal'!AK8/'Aggregate Normalized'!$B$74</f>
        <v>#N/A</v>
      </c>
      <c r="AL8" s="7" t="e">
        <f>'Aggregate Nominal'!AL8/'Aggregate Normalized'!$B$74</f>
        <v>#N/A</v>
      </c>
      <c r="AM8" s="7" t="e">
        <f>'Aggregate Nominal'!AM8/'Aggregate Normalized'!$B$74</f>
        <v>#N/A</v>
      </c>
      <c r="AN8" s="7" t="e">
        <f>'Aggregate Nominal'!AN8/'Aggregate Normalized'!$B$74</f>
        <v>#N/A</v>
      </c>
      <c r="AO8" s="7" t="e">
        <f>'Aggregate Nominal'!AO8/'Aggregate Normalized'!$B$74</f>
        <v>#N/A</v>
      </c>
      <c r="AP8" s="7" t="e">
        <f>'Aggregate Nominal'!AP8/'Aggregate Normalized'!$B$74</f>
        <v>#N/A</v>
      </c>
      <c r="AQ8" s="7" t="e">
        <f>'Aggregate Nominal'!AQ8/'Aggregate Normalized'!$B$74</f>
        <v>#N/A</v>
      </c>
      <c r="AR8" s="7" t="e">
        <f>'Aggregate Nominal'!AR8/'Aggregate Normalized'!$B$74</f>
        <v>#N/A</v>
      </c>
      <c r="AS8" s="7" t="e">
        <f>'Aggregate Nominal'!AS8/'Aggregate Normalized'!$B$74</f>
        <v>#N/A</v>
      </c>
      <c r="AT8" s="7" t="e">
        <f>'Aggregate Nominal'!AT8/'Aggregate Normalized'!$B$74</f>
        <v>#N/A</v>
      </c>
      <c r="AU8" s="7" t="e">
        <f>'Aggregate Nominal'!AU8/'Aggregate Normalized'!$B$74</f>
        <v>#N/A</v>
      </c>
      <c r="AV8" s="7" t="e">
        <f>'Aggregate Nominal'!AV8/'Aggregate Normalized'!$B$74</f>
        <v>#N/A</v>
      </c>
      <c r="AW8" s="7" t="e">
        <f>'Aggregate Nominal'!AW8/'Aggregate Normalized'!$B$74</f>
        <v>#N/A</v>
      </c>
      <c r="AX8" s="7" t="e">
        <f>'Aggregate Nominal'!AX8/'Aggregate Normalized'!$B$74</f>
        <v>#N/A</v>
      </c>
      <c r="AY8" s="7" t="e">
        <f>'Aggregate Nominal'!AY8/'Aggregate Normalized'!$B$74</f>
        <v>#N/A</v>
      </c>
      <c r="AZ8" s="7" t="e">
        <f>'Aggregate Nominal'!AZ8/'Aggregate Normalized'!$B$74</f>
        <v>#N/A</v>
      </c>
      <c r="BA8" s="7" t="e">
        <f>'Aggregate Nominal'!BA8/'Aggregate Normalized'!$B$74</f>
        <v>#N/A</v>
      </c>
      <c r="BB8" s="7" t="e">
        <f>'Aggregate Nominal'!BB8/'Aggregate Normalized'!$B$74</f>
        <v>#N/A</v>
      </c>
      <c r="BC8" s="7" t="e">
        <f>'Aggregate Nominal'!BC8/'Aggregate Normalized'!$B$74</f>
        <v>#N/A</v>
      </c>
      <c r="BD8" s="7" t="e">
        <f>'Aggregate Nominal'!BD8/'Aggregate Normalized'!$B$74</f>
        <v>#N/A</v>
      </c>
      <c r="BE8" s="7" t="e">
        <f>'Aggregate Nominal'!BE8/'Aggregate Normalized'!$B$74</f>
        <v>#N/A</v>
      </c>
      <c r="BF8" s="7" t="e">
        <f>'Aggregate Nominal'!BF8/'Aggregate Normalized'!$B$74</f>
        <v>#N/A</v>
      </c>
      <c r="BG8" s="7" t="e">
        <f>'Aggregate Nominal'!BG8/'Aggregate Normalized'!$B$74</f>
        <v>#N/A</v>
      </c>
      <c r="BH8" s="7" t="e">
        <f>'Aggregate Nominal'!BH8/'Aggregate Normalized'!$B$74</f>
        <v>#N/A</v>
      </c>
      <c r="BI8" s="7" t="e">
        <f>'Aggregate Nominal'!BI8/'Aggregate Normalized'!$B$74</f>
        <v>#N/A</v>
      </c>
      <c r="BJ8" s="7" t="e">
        <f>'Aggregate Nominal'!BJ8/'Aggregate Normalized'!$B$74</f>
        <v>#N/A</v>
      </c>
      <c r="BK8" s="7" t="e">
        <f>'Aggregate Nominal'!BK8/'Aggregate Normalized'!$B$74</f>
        <v>#N/A</v>
      </c>
      <c r="BL8" s="7" t="e">
        <f>'Aggregate Nominal'!BL8/'Aggregate Normalized'!$B$74</f>
        <v>#N/A</v>
      </c>
      <c r="BM8" s="7" t="e">
        <f>'Aggregate Nominal'!BM8/'Aggregate Normalized'!$B$74</f>
        <v>#N/A</v>
      </c>
      <c r="BN8" s="7" t="e">
        <f>'Aggregate Nominal'!BN8/'Aggregate Normalized'!$B$74</f>
        <v>#N/A</v>
      </c>
      <c r="BO8" s="7" t="e">
        <f>'Aggregate Nominal'!BO8/'Aggregate Normalized'!$B$74</f>
        <v>#N/A</v>
      </c>
      <c r="BP8" s="7" t="e">
        <f>'Aggregate Nominal'!BP8/'Aggregate Normalized'!$B$74</f>
        <v>#N/A</v>
      </c>
      <c r="BQ8" s="7" t="e">
        <f>'Aggregate Nominal'!BQ8/'Aggregate Normalized'!$B$74</f>
        <v>#N/A</v>
      </c>
      <c r="BR8" s="7" t="e">
        <f>'Aggregate Nominal'!BR8/'Aggregate Normalized'!$B$74</f>
        <v>#N/A</v>
      </c>
      <c r="BS8" s="7" t="e">
        <f>'Aggregate Nominal'!BS8/'Aggregate Normalized'!$B$74</f>
        <v>#N/A</v>
      </c>
      <c r="BT8" s="7" t="e">
        <f>'Aggregate Nominal'!BT8/'Aggregate Normalized'!$B$74</f>
        <v>#N/A</v>
      </c>
      <c r="BU8" s="7" t="e">
        <f>'Aggregate Nominal'!BU8/'Aggregate Normalized'!$B$74</f>
        <v>#N/A</v>
      </c>
      <c r="BV8" s="7" t="e">
        <f>'Aggregate Nominal'!BV8/'Aggregate Normalized'!$B$74</f>
        <v>#N/A</v>
      </c>
      <c r="BW8" s="7" t="e">
        <f>'Aggregate Nominal'!BW8/'Aggregate Normalized'!$B$74</f>
        <v>#N/A</v>
      </c>
      <c r="BX8" s="7" t="e">
        <f>'Aggregate Nominal'!BX8/'Aggregate Normalized'!$B$74</f>
        <v>#N/A</v>
      </c>
      <c r="BY8" s="7" t="e">
        <f>'Aggregate Nominal'!BY8/'Aggregate Normalized'!$B$74</f>
        <v>#N/A</v>
      </c>
      <c r="BZ8" s="7" t="e">
        <f>'Aggregate Nominal'!BZ8/'Aggregate Normalized'!$B$74</f>
        <v>#N/A</v>
      </c>
      <c r="CA8" s="7" t="e">
        <f>'Aggregate Nominal'!CA8/'Aggregate Normalized'!$B$74</f>
        <v>#N/A</v>
      </c>
      <c r="CB8" s="7" t="e">
        <f>'Aggregate Nominal'!CB8/'Aggregate Normalized'!$B$74</f>
        <v>#N/A</v>
      </c>
      <c r="CC8" s="7" t="e">
        <f>'Aggregate Nominal'!CC8/'Aggregate Normalized'!$B$74</f>
        <v>#N/A</v>
      </c>
      <c r="CD8" s="7" t="e">
        <f>'Aggregate Nominal'!CD8/'Aggregate Normalized'!$B$74</f>
        <v>#N/A</v>
      </c>
      <c r="CE8" s="7" t="e">
        <f>'Aggregate Nominal'!CE8/'Aggregate Normalized'!$B$74</f>
        <v>#N/A</v>
      </c>
      <c r="CF8" s="7" t="e">
        <f>'Aggregate Nominal'!CF8/'Aggregate Normalized'!$B$74</f>
        <v>#N/A</v>
      </c>
      <c r="CG8" s="7" t="e">
        <f>'Aggregate Nominal'!CG8/'Aggregate Normalized'!$B$74</f>
        <v>#N/A</v>
      </c>
      <c r="CH8" s="7" t="e">
        <f>'Aggregate Nominal'!CH8/'Aggregate Normalized'!$B$74</f>
        <v>#N/A</v>
      </c>
      <c r="CI8" s="7" t="e">
        <f>'Aggregate Nominal'!CI8/'Aggregate Normalized'!$B$74</f>
        <v>#N/A</v>
      </c>
      <c r="CJ8" s="7" t="e">
        <f>'Aggregate Nominal'!CJ8/'Aggregate Normalized'!$B$74</f>
        <v>#N/A</v>
      </c>
      <c r="CK8" s="7" t="e">
        <f>'Aggregate Nominal'!CK8/'Aggregate Normalized'!$B$74</f>
        <v>#N/A</v>
      </c>
      <c r="CL8" s="7" t="e">
        <f>'Aggregate Nominal'!CL8/'Aggregate Normalized'!$B$74</f>
        <v>#N/A</v>
      </c>
      <c r="CM8" s="7" t="e">
        <f>'Aggregate Nominal'!CM8/'Aggregate Normalized'!$B$74</f>
        <v>#N/A</v>
      </c>
      <c r="CN8" s="7" t="e">
        <f>'Aggregate Nominal'!CN8/'Aggregate Normalized'!$B$74</f>
        <v>#N/A</v>
      </c>
      <c r="CO8" s="7" t="e">
        <f>'Aggregate Nominal'!CO8/'Aggregate Normalized'!$B$74</f>
        <v>#N/A</v>
      </c>
    </row>
    <row r="9" spans="1:94" hidden="1" outlineLevel="3">
      <c r="A9" s="30" t="s">
        <v>29</v>
      </c>
      <c r="B9" s="7" t="e">
        <f>'Aggregate Nominal'!B9/'Aggregate Normalized'!$B$74</f>
        <v>#N/A</v>
      </c>
      <c r="C9" s="11" t="e">
        <f>'Aggregate Nominal'!C9/'Aggregate Normalized'!$B$74</f>
        <v>#N/A</v>
      </c>
      <c r="D9" s="7" t="e">
        <f>'Aggregate Nominal'!D9/'Aggregate Normalized'!$B$74</f>
        <v>#N/A</v>
      </c>
      <c r="E9" s="7" t="e">
        <f>'Aggregate Nominal'!E9/'Aggregate Normalized'!$B$74</f>
        <v>#N/A</v>
      </c>
      <c r="F9" s="7" t="e">
        <f>'Aggregate Nominal'!F9/'Aggregate Normalized'!$B$74</f>
        <v>#N/A</v>
      </c>
      <c r="G9" s="7" t="e">
        <f>'Aggregate Nominal'!G9/'Aggregate Normalized'!$B$74</f>
        <v>#N/A</v>
      </c>
      <c r="H9" s="7" t="e">
        <f>'Aggregate Nominal'!H9/'Aggregate Normalized'!$B$74</f>
        <v>#N/A</v>
      </c>
      <c r="I9" s="7" t="e">
        <f>'Aggregate Nominal'!I9/'Aggregate Normalized'!$B$74</f>
        <v>#N/A</v>
      </c>
      <c r="J9" s="7" t="e">
        <f>'Aggregate Nominal'!J9/'Aggregate Normalized'!$B$74</f>
        <v>#N/A</v>
      </c>
      <c r="K9" s="7" t="e">
        <f>'Aggregate Nominal'!K9/'Aggregate Normalized'!$B$74</f>
        <v>#N/A</v>
      </c>
      <c r="L9" s="7" t="e">
        <f>'Aggregate Nominal'!L9/'Aggregate Normalized'!$B$74</f>
        <v>#N/A</v>
      </c>
      <c r="M9" s="7" t="e">
        <f>'Aggregate Nominal'!M9/'Aggregate Normalized'!$B$74</f>
        <v>#N/A</v>
      </c>
      <c r="N9" s="7" t="e">
        <f>'Aggregate Nominal'!N9/'Aggregate Normalized'!$B$74</f>
        <v>#N/A</v>
      </c>
      <c r="O9" s="7" t="e">
        <f>'Aggregate Nominal'!O9/'Aggregate Normalized'!$B$74</f>
        <v>#N/A</v>
      </c>
      <c r="P9" s="7" t="e">
        <f>'Aggregate Nominal'!P9/'Aggregate Normalized'!$B$74</f>
        <v>#N/A</v>
      </c>
      <c r="Q9" s="7" t="e">
        <f>'Aggregate Nominal'!Q9/'Aggregate Normalized'!$B$74</f>
        <v>#N/A</v>
      </c>
      <c r="R9" s="7" t="e">
        <f>'Aggregate Nominal'!R9/'Aggregate Normalized'!$B$74</f>
        <v>#N/A</v>
      </c>
      <c r="S9" s="7" t="e">
        <f>'Aggregate Nominal'!S9/'Aggregate Normalized'!$B$74</f>
        <v>#N/A</v>
      </c>
      <c r="T9" s="7" t="e">
        <f>'Aggregate Nominal'!T9/'Aggregate Normalized'!$B$74</f>
        <v>#N/A</v>
      </c>
      <c r="U9" s="7" t="e">
        <f>'Aggregate Nominal'!U9/'Aggregate Normalized'!$B$74</f>
        <v>#N/A</v>
      </c>
      <c r="V9" s="7" t="e">
        <f>'Aggregate Nominal'!V9/'Aggregate Normalized'!$B$74</f>
        <v>#N/A</v>
      </c>
      <c r="W9" s="7" t="e">
        <f>'Aggregate Nominal'!W9/'Aggregate Normalized'!$B$74</f>
        <v>#N/A</v>
      </c>
      <c r="X9" s="7" t="e">
        <f>'Aggregate Nominal'!X9/'Aggregate Normalized'!$B$74</f>
        <v>#N/A</v>
      </c>
      <c r="Y9" s="7" t="e">
        <f>'Aggregate Nominal'!Y9/'Aggregate Normalized'!$B$74</f>
        <v>#N/A</v>
      </c>
      <c r="Z9" s="7" t="e">
        <f>'Aggregate Nominal'!Z9/'Aggregate Normalized'!$B$74</f>
        <v>#N/A</v>
      </c>
      <c r="AA9" s="7" t="e">
        <f>'Aggregate Nominal'!AA9/'Aggregate Normalized'!$B$74</f>
        <v>#N/A</v>
      </c>
      <c r="AB9" s="7" t="e">
        <f>'Aggregate Nominal'!AB9/'Aggregate Normalized'!$B$74</f>
        <v>#N/A</v>
      </c>
      <c r="AC9" s="7" t="e">
        <f>'Aggregate Nominal'!AC9/'Aggregate Normalized'!$B$74</f>
        <v>#N/A</v>
      </c>
      <c r="AD9" s="7" t="e">
        <f>'Aggregate Nominal'!AD9/'Aggregate Normalized'!$B$74</f>
        <v>#N/A</v>
      </c>
      <c r="AE9" s="7" t="e">
        <f>'Aggregate Nominal'!AE9/'Aggregate Normalized'!$B$74</f>
        <v>#N/A</v>
      </c>
      <c r="AF9" s="7" t="e">
        <f>'Aggregate Nominal'!AF9/'Aggregate Normalized'!$B$74</f>
        <v>#N/A</v>
      </c>
      <c r="AG9" s="7" t="e">
        <f>'Aggregate Nominal'!AG9/'Aggregate Normalized'!$B$74</f>
        <v>#N/A</v>
      </c>
      <c r="AH9" s="7" t="e">
        <f>'Aggregate Nominal'!AH9/'Aggregate Normalized'!$B$74</f>
        <v>#N/A</v>
      </c>
      <c r="AI9" s="7" t="e">
        <f>'Aggregate Nominal'!AI9/'Aggregate Normalized'!$B$74</f>
        <v>#N/A</v>
      </c>
      <c r="AJ9" s="7" t="e">
        <f>'Aggregate Nominal'!AJ9/'Aggregate Normalized'!$B$74</f>
        <v>#N/A</v>
      </c>
      <c r="AK9" s="7" t="e">
        <f>'Aggregate Nominal'!AK9/'Aggregate Normalized'!$B$74</f>
        <v>#N/A</v>
      </c>
      <c r="AL9" s="7" t="e">
        <f>'Aggregate Nominal'!AL9/'Aggregate Normalized'!$B$74</f>
        <v>#N/A</v>
      </c>
      <c r="AM9" s="7" t="e">
        <f>'Aggregate Nominal'!AM9/'Aggregate Normalized'!$B$74</f>
        <v>#N/A</v>
      </c>
      <c r="AN9" s="7" t="e">
        <f>'Aggregate Nominal'!AN9/'Aggregate Normalized'!$B$74</f>
        <v>#N/A</v>
      </c>
      <c r="AO9" s="7" t="e">
        <f>'Aggregate Nominal'!AO9/'Aggregate Normalized'!$B$74</f>
        <v>#N/A</v>
      </c>
      <c r="AP9" s="7" t="e">
        <f>'Aggregate Nominal'!AP9/'Aggregate Normalized'!$B$74</f>
        <v>#N/A</v>
      </c>
      <c r="AQ9" s="7" t="e">
        <f>'Aggregate Nominal'!AQ9/'Aggregate Normalized'!$B$74</f>
        <v>#N/A</v>
      </c>
      <c r="AR9" s="7" t="e">
        <f>'Aggregate Nominal'!AR9/'Aggregate Normalized'!$B$74</f>
        <v>#N/A</v>
      </c>
      <c r="AS9" s="7" t="e">
        <f>'Aggregate Nominal'!AS9/'Aggregate Normalized'!$B$74</f>
        <v>#N/A</v>
      </c>
      <c r="AT9" s="7" t="e">
        <f>'Aggregate Nominal'!AT9/'Aggregate Normalized'!$B$74</f>
        <v>#N/A</v>
      </c>
      <c r="AU9" s="7" t="e">
        <f>'Aggregate Nominal'!AU9/'Aggregate Normalized'!$B$74</f>
        <v>#N/A</v>
      </c>
      <c r="AV9" s="7" t="e">
        <f>'Aggregate Nominal'!AV9/'Aggregate Normalized'!$B$74</f>
        <v>#N/A</v>
      </c>
      <c r="AW9" s="7" t="e">
        <f>'Aggregate Nominal'!AW9/'Aggregate Normalized'!$B$74</f>
        <v>#N/A</v>
      </c>
      <c r="AX9" s="7" t="e">
        <f>'Aggregate Nominal'!AX9/'Aggregate Normalized'!$B$74</f>
        <v>#N/A</v>
      </c>
      <c r="AY9" s="7" t="e">
        <f>'Aggregate Nominal'!AY9/'Aggregate Normalized'!$B$74</f>
        <v>#N/A</v>
      </c>
      <c r="AZ9" s="7" t="e">
        <f>'Aggregate Nominal'!AZ9/'Aggregate Normalized'!$B$74</f>
        <v>#N/A</v>
      </c>
      <c r="BA9" s="7" t="e">
        <f>'Aggregate Nominal'!BA9/'Aggregate Normalized'!$B$74</f>
        <v>#N/A</v>
      </c>
      <c r="BB9" s="7" t="e">
        <f>'Aggregate Nominal'!BB9/'Aggregate Normalized'!$B$74</f>
        <v>#N/A</v>
      </c>
      <c r="BC9" s="7" t="e">
        <f>'Aggregate Nominal'!BC9/'Aggregate Normalized'!$B$74</f>
        <v>#N/A</v>
      </c>
      <c r="BD9" s="7" t="e">
        <f>'Aggregate Nominal'!BD9/'Aggregate Normalized'!$B$74</f>
        <v>#N/A</v>
      </c>
      <c r="BE9" s="7" t="e">
        <f>'Aggregate Nominal'!BE9/'Aggregate Normalized'!$B$74</f>
        <v>#N/A</v>
      </c>
      <c r="BF9" s="7" t="e">
        <f>'Aggregate Nominal'!BF9/'Aggregate Normalized'!$B$74</f>
        <v>#N/A</v>
      </c>
      <c r="BG9" s="7" t="e">
        <f>'Aggregate Nominal'!BG9/'Aggregate Normalized'!$B$74</f>
        <v>#N/A</v>
      </c>
      <c r="BH9" s="7" t="e">
        <f>'Aggregate Nominal'!BH9/'Aggregate Normalized'!$B$74</f>
        <v>#N/A</v>
      </c>
      <c r="BI9" s="7" t="e">
        <f>'Aggregate Nominal'!BI9/'Aggregate Normalized'!$B$74</f>
        <v>#N/A</v>
      </c>
      <c r="BJ9" s="7" t="e">
        <f>'Aggregate Nominal'!BJ9/'Aggregate Normalized'!$B$74</f>
        <v>#N/A</v>
      </c>
      <c r="BK9" s="7" t="e">
        <f>'Aggregate Nominal'!BK9/'Aggregate Normalized'!$B$74</f>
        <v>#N/A</v>
      </c>
      <c r="BL9" s="7" t="e">
        <f>'Aggregate Nominal'!BL9/'Aggregate Normalized'!$B$74</f>
        <v>#N/A</v>
      </c>
      <c r="BM9" s="7" t="e">
        <f>'Aggregate Nominal'!BM9/'Aggregate Normalized'!$B$74</f>
        <v>#N/A</v>
      </c>
      <c r="BN9" s="7" t="e">
        <f>'Aggregate Nominal'!BN9/'Aggregate Normalized'!$B$74</f>
        <v>#N/A</v>
      </c>
      <c r="BO9" s="7" t="e">
        <f>'Aggregate Nominal'!BO9/'Aggregate Normalized'!$B$74</f>
        <v>#N/A</v>
      </c>
      <c r="BP9" s="7" t="e">
        <f>'Aggregate Nominal'!BP9/'Aggregate Normalized'!$B$74</f>
        <v>#N/A</v>
      </c>
      <c r="BQ9" s="7" t="e">
        <f>'Aggregate Nominal'!BQ9/'Aggregate Normalized'!$B$74</f>
        <v>#N/A</v>
      </c>
      <c r="BR9" s="7" t="e">
        <f>'Aggregate Nominal'!BR9/'Aggregate Normalized'!$B$74</f>
        <v>#N/A</v>
      </c>
      <c r="BS9" s="7" t="e">
        <f>'Aggregate Nominal'!BS9/'Aggregate Normalized'!$B$74</f>
        <v>#N/A</v>
      </c>
      <c r="BT9" s="7" t="e">
        <f>'Aggregate Nominal'!BT9/'Aggregate Normalized'!$B$74</f>
        <v>#N/A</v>
      </c>
      <c r="BU9" s="7" t="e">
        <f>'Aggregate Nominal'!BU9/'Aggregate Normalized'!$B$74</f>
        <v>#N/A</v>
      </c>
      <c r="BV9" s="7" t="e">
        <f>'Aggregate Nominal'!BV9/'Aggregate Normalized'!$B$74</f>
        <v>#N/A</v>
      </c>
      <c r="BW9" s="7" t="e">
        <f>'Aggregate Nominal'!BW9/'Aggregate Normalized'!$B$74</f>
        <v>#N/A</v>
      </c>
      <c r="BX9" s="7" t="e">
        <f>'Aggregate Nominal'!BX9/'Aggregate Normalized'!$B$74</f>
        <v>#N/A</v>
      </c>
      <c r="BY9" s="7" t="e">
        <f>'Aggregate Nominal'!BY9/'Aggregate Normalized'!$B$74</f>
        <v>#N/A</v>
      </c>
      <c r="BZ9" s="7" t="e">
        <f>'Aggregate Nominal'!BZ9/'Aggregate Normalized'!$B$74</f>
        <v>#N/A</v>
      </c>
      <c r="CA9" s="7" t="e">
        <f>'Aggregate Nominal'!CA9/'Aggregate Normalized'!$B$74</f>
        <v>#N/A</v>
      </c>
      <c r="CB9" s="7" t="e">
        <f>'Aggregate Nominal'!CB9/'Aggregate Normalized'!$B$74</f>
        <v>#N/A</v>
      </c>
      <c r="CC9" s="7" t="e">
        <f>'Aggregate Nominal'!CC9/'Aggregate Normalized'!$B$74</f>
        <v>#N/A</v>
      </c>
      <c r="CD9" s="7" t="e">
        <f>'Aggregate Nominal'!CD9/'Aggregate Normalized'!$B$74</f>
        <v>#N/A</v>
      </c>
      <c r="CE9" s="7" t="e">
        <f>'Aggregate Nominal'!CE9/'Aggregate Normalized'!$B$74</f>
        <v>#N/A</v>
      </c>
      <c r="CF9" s="7" t="e">
        <f>'Aggregate Nominal'!CF9/'Aggregate Normalized'!$B$74</f>
        <v>#N/A</v>
      </c>
      <c r="CG9" s="7" t="e">
        <f>'Aggregate Nominal'!CG9/'Aggregate Normalized'!$B$74</f>
        <v>#N/A</v>
      </c>
      <c r="CH9" s="7" t="e">
        <f>'Aggregate Nominal'!CH9/'Aggregate Normalized'!$B$74</f>
        <v>#N/A</v>
      </c>
      <c r="CI9" s="7" t="e">
        <f>'Aggregate Nominal'!CI9/'Aggregate Normalized'!$B$74</f>
        <v>#N/A</v>
      </c>
      <c r="CJ9" s="7" t="e">
        <f>'Aggregate Nominal'!CJ9/'Aggregate Normalized'!$B$74</f>
        <v>#N/A</v>
      </c>
      <c r="CK9" s="7" t="e">
        <f>'Aggregate Nominal'!CK9/'Aggregate Normalized'!$B$74</f>
        <v>#N/A</v>
      </c>
      <c r="CL9" s="7" t="e">
        <f>'Aggregate Nominal'!CL9/'Aggregate Normalized'!$B$74</f>
        <v>#N/A</v>
      </c>
      <c r="CM9" s="7" t="e">
        <f>'Aggregate Nominal'!CM9/'Aggregate Normalized'!$B$74</f>
        <v>#N/A</v>
      </c>
      <c r="CN9" s="7" t="e">
        <f>'Aggregate Nominal'!CN9/'Aggregate Normalized'!$B$74</f>
        <v>#N/A</v>
      </c>
      <c r="CO9" s="7" t="e">
        <f>'Aggregate Nominal'!CO9/'Aggregate Normalized'!$B$74</f>
        <v>#N/A</v>
      </c>
    </row>
    <row r="10" spans="1:94" hidden="1" outlineLevel="3">
      <c r="A10" s="30" t="s">
        <v>30</v>
      </c>
      <c r="B10" s="7" t="e">
        <f>'Aggregate Nominal'!B10/'Aggregate Normalized'!$B$74</f>
        <v>#N/A</v>
      </c>
      <c r="C10" s="11" t="e">
        <f>'Aggregate Nominal'!C10/'Aggregate Normalized'!$B$74</f>
        <v>#N/A</v>
      </c>
      <c r="D10" s="7" t="e">
        <f>'Aggregate Nominal'!D10/'Aggregate Normalized'!$B$74</f>
        <v>#N/A</v>
      </c>
      <c r="E10" s="7" t="e">
        <f>'Aggregate Nominal'!E10/'Aggregate Normalized'!$B$74</f>
        <v>#N/A</v>
      </c>
      <c r="F10" s="7" t="e">
        <f>'Aggregate Nominal'!F10/'Aggregate Normalized'!$B$74</f>
        <v>#N/A</v>
      </c>
      <c r="G10" s="7" t="e">
        <f>'Aggregate Nominal'!G10/'Aggregate Normalized'!$B$74</f>
        <v>#N/A</v>
      </c>
      <c r="H10" s="7" t="e">
        <f>'Aggregate Nominal'!H10/'Aggregate Normalized'!$B$74</f>
        <v>#N/A</v>
      </c>
      <c r="I10" s="7" t="e">
        <f>'Aggregate Nominal'!I10/'Aggregate Normalized'!$B$74</f>
        <v>#N/A</v>
      </c>
      <c r="J10" s="7" t="e">
        <f>'Aggregate Nominal'!J10/'Aggregate Normalized'!$B$74</f>
        <v>#N/A</v>
      </c>
      <c r="K10" s="7" t="e">
        <f>'Aggregate Nominal'!K10/'Aggregate Normalized'!$B$74</f>
        <v>#N/A</v>
      </c>
      <c r="L10" s="7" t="e">
        <f>'Aggregate Nominal'!L10/'Aggregate Normalized'!$B$74</f>
        <v>#N/A</v>
      </c>
      <c r="M10" s="7" t="e">
        <f>'Aggregate Nominal'!M10/'Aggregate Normalized'!$B$74</f>
        <v>#N/A</v>
      </c>
      <c r="N10" s="7" t="e">
        <f>'Aggregate Nominal'!N10/'Aggregate Normalized'!$B$74</f>
        <v>#N/A</v>
      </c>
      <c r="O10" s="7" t="e">
        <f>'Aggregate Nominal'!O10/'Aggregate Normalized'!$B$74</f>
        <v>#N/A</v>
      </c>
      <c r="P10" s="7" t="e">
        <f>'Aggregate Nominal'!P10/'Aggregate Normalized'!$B$74</f>
        <v>#N/A</v>
      </c>
      <c r="Q10" s="7" t="e">
        <f>'Aggregate Nominal'!Q10/'Aggregate Normalized'!$B$74</f>
        <v>#N/A</v>
      </c>
      <c r="R10" s="7" t="e">
        <f>'Aggregate Nominal'!R10/'Aggregate Normalized'!$B$74</f>
        <v>#N/A</v>
      </c>
      <c r="S10" s="7" t="e">
        <f>'Aggregate Nominal'!S10/'Aggregate Normalized'!$B$74</f>
        <v>#N/A</v>
      </c>
      <c r="T10" s="7" t="e">
        <f>'Aggregate Nominal'!T10/'Aggregate Normalized'!$B$74</f>
        <v>#N/A</v>
      </c>
      <c r="U10" s="7" t="e">
        <f>'Aggregate Nominal'!U10/'Aggregate Normalized'!$B$74</f>
        <v>#N/A</v>
      </c>
      <c r="V10" s="7" t="e">
        <f>'Aggregate Nominal'!V10/'Aggregate Normalized'!$B$74</f>
        <v>#N/A</v>
      </c>
      <c r="W10" s="7" t="e">
        <f>'Aggregate Nominal'!W10/'Aggregate Normalized'!$B$74</f>
        <v>#N/A</v>
      </c>
      <c r="X10" s="7" t="e">
        <f>'Aggregate Nominal'!X10/'Aggregate Normalized'!$B$74</f>
        <v>#N/A</v>
      </c>
      <c r="Y10" s="7" t="e">
        <f>'Aggregate Nominal'!Y10/'Aggregate Normalized'!$B$74</f>
        <v>#N/A</v>
      </c>
      <c r="Z10" s="7" t="e">
        <f>'Aggregate Nominal'!Z10/'Aggregate Normalized'!$B$74</f>
        <v>#N/A</v>
      </c>
      <c r="AA10" s="7" t="e">
        <f>'Aggregate Nominal'!AA10/'Aggregate Normalized'!$B$74</f>
        <v>#N/A</v>
      </c>
      <c r="AB10" s="7" t="e">
        <f>'Aggregate Nominal'!AB10/'Aggregate Normalized'!$B$74</f>
        <v>#N/A</v>
      </c>
      <c r="AC10" s="7" t="e">
        <f>'Aggregate Nominal'!AC10/'Aggregate Normalized'!$B$74</f>
        <v>#N/A</v>
      </c>
      <c r="AD10" s="7" t="e">
        <f>'Aggregate Nominal'!AD10/'Aggregate Normalized'!$B$74</f>
        <v>#N/A</v>
      </c>
      <c r="AE10" s="7" t="e">
        <f>'Aggregate Nominal'!AE10/'Aggregate Normalized'!$B$74</f>
        <v>#N/A</v>
      </c>
      <c r="AF10" s="7" t="e">
        <f>'Aggregate Nominal'!AF10/'Aggregate Normalized'!$B$74</f>
        <v>#N/A</v>
      </c>
      <c r="AG10" s="7" t="e">
        <f>'Aggregate Nominal'!AG10/'Aggregate Normalized'!$B$74</f>
        <v>#N/A</v>
      </c>
      <c r="AH10" s="7" t="e">
        <f>'Aggregate Nominal'!AH10/'Aggregate Normalized'!$B$74</f>
        <v>#N/A</v>
      </c>
      <c r="AI10" s="7" t="e">
        <f>'Aggregate Nominal'!AI10/'Aggregate Normalized'!$B$74</f>
        <v>#N/A</v>
      </c>
      <c r="AJ10" s="7" t="e">
        <f>'Aggregate Nominal'!AJ10/'Aggregate Normalized'!$B$74</f>
        <v>#N/A</v>
      </c>
      <c r="AK10" s="7" t="e">
        <f>'Aggregate Nominal'!AK10/'Aggregate Normalized'!$B$74</f>
        <v>#N/A</v>
      </c>
      <c r="AL10" s="7" t="e">
        <f>'Aggregate Nominal'!AL10/'Aggregate Normalized'!$B$74</f>
        <v>#N/A</v>
      </c>
      <c r="AM10" s="7" t="e">
        <f>'Aggregate Nominal'!AM10/'Aggregate Normalized'!$B$74</f>
        <v>#N/A</v>
      </c>
      <c r="AN10" s="7" t="e">
        <f>'Aggregate Nominal'!AN10/'Aggregate Normalized'!$B$74</f>
        <v>#N/A</v>
      </c>
      <c r="AO10" s="7" t="e">
        <f>'Aggregate Nominal'!AO10/'Aggregate Normalized'!$B$74</f>
        <v>#N/A</v>
      </c>
      <c r="AP10" s="7" t="e">
        <f>'Aggregate Nominal'!AP10/'Aggregate Normalized'!$B$74</f>
        <v>#N/A</v>
      </c>
      <c r="AQ10" s="7" t="e">
        <f>'Aggregate Nominal'!AQ10/'Aggregate Normalized'!$B$74</f>
        <v>#N/A</v>
      </c>
      <c r="AR10" s="7" t="e">
        <f>'Aggregate Nominal'!AR10/'Aggregate Normalized'!$B$74</f>
        <v>#N/A</v>
      </c>
      <c r="AS10" s="7" t="e">
        <f>'Aggregate Nominal'!AS10/'Aggregate Normalized'!$B$74</f>
        <v>#N/A</v>
      </c>
      <c r="AT10" s="7" t="e">
        <f>'Aggregate Nominal'!AT10/'Aggregate Normalized'!$B$74</f>
        <v>#N/A</v>
      </c>
      <c r="AU10" s="7" t="e">
        <f>'Aggregate Nominal'!AU10/'Aggregate Normalized'!$B$74</f>
        <v>#N/A</v>
      </c>
      <c r="AV10" s="7" t="e">
        <f>'Aggregate Nominal'!AV10/'Aggregate Normalized'!$B$74</f>
        <v>#N/A</v>
      </c>
      <c r="AW10" s="7" t="e">
        <f>'Aggregate Nominal'!AW10/'Aggregate Normalized'!$B$74</f>
        <v>#N/A</v>
      </c>
      <c r="AX10" s="7" t="e">
        <f>'Aggregate Nominal'!AX10/'Aggregate Normalized'!$B$74</f>
        <v>#N/A</v>
      </c>
      <c r="AY10" s="7" t="e">
        <f>'Aggregate Nominal'!AY10/'Aggregate Normalized'!$B$74</f>
        <v>#N/A</v>
      </c>
      <c r="AZ10" s="7" t="e">
        <f>'Aggregate Nominal'!AZ10/'Aggregate Normalized'!$B$74</f>
        <v>#N/A</v>
      </c>
      <c r="BA10" s="7" t="e">
        <f>'Aggregate Nominal'!BA10/'Aggregate Normalized'!$B$74</f>
        <v>#N/A</v>
      </c>
      <c r="BB10" s="7" t="e">
        <f>'Aggregate Nominal'!BB10/'Aggregate Normalized'!$B$74</f>
        <v>#N/A</v>
      </c>
      <c r="BC10" s="7" t="e">
        <f>'Aggregate Nominal'!BC10/'Aggregate Normalized'!$B$74</f>
        <v>#N/A</v>
      </c>
      <c r="BD10" s="7" t="e">
        <f>'Aggregate Nominal'!BD10/'Aggregate Normalized'!$B$74</f>
        <v>#N/A</v>
      </c>
      <c r="BE10" s="7" t="e">
        <f>'Aggregate Nominal'!BE10/'Aggregate Normalized'!$B$74</f>
        <v>#N/A</v>
      </c>
      <c r="BF10" s="7" t="e">
        <f>'Aggregate Nominal'!BF10/'Aggregate Normalized'!$B$74</f>
        <v>#N/A</v>
      </c>
      <c r="BG10" s="7" t="e">
        <f>'Aggregate Nominal'!BG10/'Aggregate Normalized'!$B$74</f>
        <v>#N/A</v>
      </c>
      <c r="BH10" s="7" t="e">
        <f>'Aggregate Nominal'!BH10/'Aggregate Normalized'!$B$74</f>
        <v>#N/A</v>
      </c>
      <c r="BI10" s="7" t="e">
        <f>'Aggregate Nominal'!BI10/'Aggregate Normalized'!$B$74</f>
        <v>#N/A</v>
      </c>
      <c r="BJ10" s="7" t="e">
        <f>'Aggregate Nominal'!BJ10/'Aggregate Normalized'!$B$74</f>
        <v>#N/A</v>
      </c>
      <c r="BK10" s="7" t="e">
        <f>'Aggregate Nominal'!BK10/'Aggregate Normalized'!$B$74</f>
        <v>#N/A</v>
      </c>
      <c r="BL10" s="7" t="e">
        <f>'Aggregate Nominal'!BL10/'Aggregate Normalized'!$B$74</f>
        <v>#N/A</v>
      </c>
      <c r="BM10" s="7" t="e">
        <f>'Aggregate Nominal'!BM10/'Aggregate Normalized'!$B$74</f>
        <v>#N/A</v>
      </c>
      <c r="BN10" s="7" t="e">
        <f>'Aggregate Nominal'!BN10/'Aggregate Normalized'!$B$74</f>
        <v>#N/A</v>
      </c>
      <c r="BO10" s="7" t="e">
        <f>'Aggregate Nominal'!BO10/'Aggregate Normalized'!$B$74</f>
        <v>#N/A</v>
      </c>
      <c r="BP10" s="7" t="e">
        <f>'Aggregate Nominal'!BP10/'Aggregate Normalized'!$B$74</f>
        <v>#N/A</v>
      </c>
      <c r="BQ10" s="7" t="e">
        <f>'Aggregate Nominal'!BQ10/'Aggregate Normalized'!$B$74</f>
        <v>#N/A</v>
      </c>
      <c r="BR10" s="7" t="e">
        <f>'Aggregate Nominal'!BR10/'Aggregate Normalized'!$B$74</f>
        <v>#N/A</v>
      </c>
      <c r="BS10" s="7" t="e">
        <f>'Aggregate Nominal'!BS10/'Aggregate Normalized'!$B$74</f>
        <v>#N/A</v>
      </c>
      <c r="BT10" s="7" t="e">
        <f>'Aggregate Nominal'!BT10/'Aggregate Normalized'!$B$74</f>
        <v>#N/A</v>
      </c>
      <c r="BU10" s="7" t="e">
        <f>'Aggregate Nominal'!BU10/'Aggregate Normalized'!$B$74</f>
        <v>#N/A</v>
      </c>
      <c r="BV10" s="7" t="e">
        <f>'Aggregate Nominal'!BV10/'Aggregate Normalized'!$B$74</f>
        <v>#N/A</v>
      </c>
      <c r="BW10" s="7" t="e">
        <f>'Aggregate Nominal'!BW10/'Aggregate Normalized'!$B$74</f>
        <v>#N/A</v>
      </c>
      <c r="BX10" s="7" t="e">
        <f>'Aggregate Nominal'!BX10/'Aggregate Normalized'!$B$74</f>
        <v>#N/A</v>
      </c>
      <c r="BY10" s="7" t="e">
        <f>'Aggregate Nominal'!BY10/'Aggregate Normalized'!$B$74</f>
        <v>#N/A</v>
      </c>
      <c r="BZ10" s="7" t="e">
        <f>'Aggregate Nominal'!BZ10/'Aggregate Normalized'!$B$74</f>
        <v>#N/A</v>
      </c>
      <c r="CA10" s="7" t="e">
        <f>'Aggregate Nominal'!CA10/'Aggregate Normalized'!$B$74</f>
        <v>#N/A</v>
      </c>
      <c r="CB10" s="7" t="e">
        <f>'Aggregate Nominal'!CB10/'Aggregate Normalized'!$B$74</f>
        <v>#N/A</v>
      </c>
      <c r="CC10" s="7" t="e">
        <f>'Aggregate Nominal'!CC10/'Aggregate Normalized'!$B$74</f>
        <v>#N/A</v>
      </c>
      <c r="CD10" s="7" t="e">
        <f>'Aggregate Nominal'!CD10/'Aggregate Normalized'!$B$74</f>
        <v>#N/A</v>
      </c>
      <c r="CE10" s="7" t="e">
        <f>'Aggregate Nominal'!CE10/'Aggregate Normalized'!$B$74</f>
        <v>#N/A</v>
      </c>
      <c r="CF10" s="7" t="e">
        <f>'Aggregate Nominal'!CF10/'Aggregate Normalized'!$B$74</f>
        <v>#N/A</v>
      </c>
      <c r="CG10" s="7" t="e">
        <f>'Aggregate Nominal'!CG10/'Aggregate Normalized'!$B$74</f>
        <v>#N/A</v>
      </c>
      <c r="CH10" s="7" t="e">
        <f>'Aggregate Nominal'!CH10/'Aggregate Normalized'!$B$74</f>
        <v>#N/A</v>
      </c>
      <c r="CI10" s="7" t="e">
        <f>'Aggregate Nominal'!CI10/'Aggregate Normalized'!$B$74</f>
        <v>#N/A</v>
      </c>
      <c r="CJ10" s="7" t="e">
        <f>'Aggregate Nominal'!CJ10/'Aggregate Normalized'!$B$74</f>
        <v>#N/A</v>
      </c>
      <c r="CK10" s="7" t="e">
        <f>'Aggregate Nominal'!CK10/'Aggregate Normalized'!$B$74</f>
        <v>#N/A</v>
      </c>
      <c r="CL10" s="7" t="e">
        <f>'Aggregate Nominal'!CL10/'Aggregate Normalized'!$B$74</f>
        <v>#N/A</v>
      </c>
      <c r="CM10" s="7" t="e">
        <f>'Aggregate Nominal'!CM10/'Aggregate Normalized'!$B$74</f>
        <v>#N/A</v>
      </c>
      <c r="CN10" s="7" t="e">
        <f>'Aggregate Nominal'!CN10/'Aggregate Normalized'!$B$74</f>
        <v>#N/A</v>
      </c>
      <c r="CO10" s="7" t="e">
        <f>'Aggregate Nominal'!CO10/'Aggregate Normalized'!$B$74</f>
        <v>#N/A</v>
      </c>
    </row>
    <row r="11" spans="1:94" hidden="1" outlineLevel="3">
      <c r="A11" s="30" t="s">
        <v>398</v>
      </c>
      <c r="B11" s="7" t="e">
        <f>'Aggregate Nominal'!B11/'Aggregate Normalized'!$B$74</f>
        <v>#N/A</v>
      </c>
      <c r="C11" s="11" t="e">
        <f>'Aggregate Nominal'!C11/'Aggregate Normalized'!$B$74</f>
        <v>#N/A</v>
      </c>
      <c r="D11" s="7" t="e">
        <f>'Aggregate Nominal'!D11/'Aggregate Normalized'!$B$74</f>
        <v>#N/A</v>
      </c>
      <c r="E11" s="7" t="e">
        <f>'Aggregate Nominal'!E11/'Aggregate Normalized'!$B$74</f>
        <v>#N/A</v>
      </c>
      <c r="F11" s="7" t="e">
        <f>'Aggregate Nominal'!F11/'Aggregate Normalized'!$B$74</f>
        <v>#N/A</v>
      </c>
      <c r="G11" s="7" t="e">
        <f>'Aggregate Nominal'!G11/'Aggregate Normalized'!$B$74</f>
        <v>#N/A</v>
      </c>
      <c r="H11" s="7" t="e">
        <f>'Aggregate Nominal'!H11/'Aggregate Normalized'!$B$74</f>
        <v>#N/A</v>
      </c>
      <c r="I11" s="7" t="e">
        <f>'Aggregate Nominal'!I11/'Aggregate Normalized'!$B$74</f>
        <v>#N/A</v>
      </c>
      <c r="J11" s="7" t="e">
        <f>'Aggregate Nominal'!J11/'Aggregate Normalized'!$B$74</f>
        <v>#N/A</v>
      </c>
      <c r="K11" s="7" t="e">
        <f>'Aggregate Nominal'!K11/'Aggregate Normalized'!$B$74</f>
        <v>#N/A</v>
      </c>
      <c r="L11" s="7" t="e">
        <f>'Aggregate Nominal'!L11/'Aggregate Normalized'!$B$74</f>
        <v>#N/A</v>
      </c>
      <c r="M11" s="7" t="e">
        <f>'Aggregate Nominal'!M11/'Aggregate Normalized'!$B$74</f>
        <v>#N/A</v>
      </c>
      <c r="N11" s="7" t="e">
        <f>'Aggregate Nominal'!N11/'Aggregate Normalized'!$B$74</f>
        <v>#N/A</v>
      </c>
      <c r="O11" s="7" t="e">
        <f>'Aggregate Nominal'!O11/'Aggregate Normalized'!$B$74</f>
        <v>#N/A</v>
      </c>
      <c r="P11" s="7" t="e">
        <f>'Aggregate Nominal'!P11/'Aggregate Normalized'!$B$74</f>
        <v>#N/A</v>
      </c>
      <c r="Q11" s="7" t="e">
        <f>'Aggregate Nominal'!Q11/'Aggregate Normalized'!$B$74</f>
        <v>#N/A</v>
      </c>
      <c r="R11" s="7" t="e">
        <f>'Aggregate Nominal'!R11/'Aggregate Normalized'!$B$74</f>
        <v>#N/A</v>
      </c>
      <c r="S11" s="7" t="e">
        <f>'Aggregate Nominal'!S11/'Aggregate Normalized'!$B$74</f>
        <v>#N/A</v>
      </c>
      <c r="T11" s="7" t="e">
        <f>'Aggregate Nominal'!T11/'Aggregate Normalized'!$B$74</f>
        <v>#N/A</v>
      </c>
      <c r="U11" s="7" t="e">
        <f>'Aggregate Nominal'!U11/'Aggregate Normalized'!$B$74</f>
        <v>#N/A</v>
      </c>
      <c r="V11" s="7" t="e">
        <f>'Aggregate Nominal'!V11/'Aggregate Normalized'!$B$74</f>
        <v>#N/A</v>
      </c>
      <c r="W11" s="7" t="e">
        <f>'Aggregate Nominal'!W11/'Aggregate Normalized'!$B$74</f>
        <v>#N/A</v>
      </c>
      <c r="X11" s="7" t="e">
        <f>'Aggregate Nominal'!X11/'Aggregate Normalized'!$B$74</f>
        <v>#N/A</v>
      </c>
      <c r="Y11" s="7" t="e">
        <f>'Aggregate Nominal'!Y11/'Aggregate Normalized'!$B$74</f>
        <v>#N/A</v>
      </c>
      <c r="Z11" s="7" t="e">
        <f>'Aggregate Nominal'!Z11/'Aggregate Normalized'!$B$74</f>
        <v>#N/A</v>
      </c>
      <c r="AA11" s="7" t="e">
        <f>'Aggregate Nominal'!AA11/'Aggregate Normalized'!$B$74</f>
        <v>#N/A</v>
      </c>
      <c r="AB11" s="7" t="e">
        <f>'Aggregate Nominal'!AB11/'Aggregate Normalized'!$B$74</f>
        <v>#N/A</v>
      </c>
      <c r="AC11" s="7" t="e">
        <f>'Aggregate Nominal'!AC11/'Aggregate Normalized'!$B$74</f>
        <v>#N/A</v>
      </c>
      <c r="AD11" s="7" t="e">
        <f>'Aggregate Nominal'!AD11/'Aggregate Normalized'!$B$74</f>
        <v>#N/A</v>
      </c>
      <c r="AE11" s="7" t="e">
        <f>'Aggregate Nominal'!AE11/'Aggregate Normalized'!$B$74</f>
        <v>#N/A</v>
      </c>
      <c r="AF11" s="7" t="e">
        <f>'Aggregate Nominal'!AF11/'Aggregate Normalized'!$B$74</f>
        <v>#N/A</v>
      </c>
      <c r="AG11" s="7" t="e">
        <f>'Aggregate Nominal'!AG11/'Aggregate Normalized'!$B$74</f>
        <v>#N/A</v>
      </c>
      <c r="AH11" s="7" t="e">
        <f>'Aggregate Nominal'!AH11/'Aggregate Normalized'!$B$74</f>
        <v>#N/A</v>
      </c>
      <c r="AI11" s="7" t="e">
        <f>'Aggregate Nominal'!AI11/'Aggregate Normalized'!$B$74</f>
        <v>#N/A</v>
      </c>
      <c r="AJ11" s="7" t="e">
        <f>'Aggregate Nominal'!AJ11/'Aggregate Normalized'!$B$74</f>
        <v>#N/A</v>
      </c>
      <c r="AK11" s="7" t="e">
        <f>'Aggregate Nominal'!AK11/'Aggregate Normalized'!$B$74</f>
        <v>#N/A</v>
      </c>
      <c r="AL11" s="7" t="e">
        <f>'Aggregate Nominal'!AL11/'Aggregate Normalized'!$B$74</f>
        <v>#N/A</v>
      </c>
      <c r="AM11" s="7" t="e">
        <f>'Aggregate Nominal'!AM11/'Aggregate Normalized'!$B$74</f>
        <v>#N/A</v>
      </c>
      <c r="AN11" s="7" t="e">
        <f>'Aggregate Nominal'!AN11/'Aggregate Normalized'!$B$74</f>
        <v>#N/A</v>
      </c>
      <c r="AO11" s="7" t="e">
        <f>'Aggregate Nominal'!AO11/'Aggregate Normalized'!$B$74</f>
        <v>#N/A</v>
      </c>
      <c r="AP11" s="7" t="e">
        <f>'Aggregate Nominal'!AP11/'Aggregate Normalized'!$B$74</f>
        <v>#N/A</v>
      </c>
      <c r="AQ11" s="7" t="e">
        <f>'Aggregate Nominal'!AQ11/'Aggregate Normalized'!$B$74</f>
        <v>#N/A</v>
      </c>
      <c r="AR11" s="7" t="e">
        <f>'Aggregate Nominal'!AR11/'Aggregate Normalized'!$B$74</f>
        <v>#N/A</v>
      </c>
      <c r="AS11" s="7" t="e">
        <f>'Aggregate Nominal'!AS11/'Aggregate Normalized'!$B$74</f>
        <v>#N/A</v>
      </c>
      <c r="AT11" s="7" t="e">
        <f>'Aggregate Nominal'!AT11/'Aggregate Normalized'!$B$74</f>
        <v>#N/A</v>
      </c>
      <c r="AU11" s="7" t="e">
        <f>'Aggregate Nominal'!AU11/'Aggregate Normalized'!$B$74</f>
        <v>#N/A</v>
      </c>
      <c r="AV11" s="7" t="e">
        <f>'Aggregate Nominal'!AV11/'Aggregate Normalized'!$B$74</f>
        <v>#N/A</v>
      </c>
      <c r="AW11" s="7" t="e">
        <f>'Aggregate Nominal'!AW11/'Aggregate Normalized'!$B$74</f>
        <v>#N/A</v>
      </c>
      <c r="AX11" s="7" t="e">
        <f>'Aggregate Nominal'!AX11/'Aggregate Normalized'!$B$74</f>
        <v>#N/A</v>
      </c>
      <c r="AY11" s="7" t="e">
        <f>'Aggregate Nominal'!AY11/'Aggregate Normalized'!$B$74</f>
        <v>#N/A</v>
      </c>
      <c r="AZ11" s="7" t="e">
        <f>'Aggregate Nominal'!AZ11/'Aggregate Normalized'!$B$74</f>
        <v>#N/A</v>
      </c>
      <c r="BA11" s="7" t="e">
        <f>'Aggregate Nominal'!BA11/'Aggregate Normalized'!$B$74</f>
        <v>#N/A</v>
      </c>
      <c r="BB11" s="7" t="e">
        <f>'Aggregate Nominal'!BB11/'Aggregate Normalized'!$B$74</f>
        <v>#N/A</v>
      </c>
      <c r="BC11" s="7" t="e">
        <f>'Aggregate Nominal'!BC11/'Aggregate Normalized'!$B$74</f>
        <v>#N/A</v>
      </c>
      <c r="BD11" s="7" t="e">
        <f>'Aggregate Nominal'!BD11/'Aggregate Normalized'!$B$74</f>
        <v>#N/A</v>
      </c>
      <c r="BE11" s="7" t="e">
        <f>'Aggregate Nominal'!BE11/'Aggregate Normalized'!$B$74</f>
        <v>#N/A</v>
      </c>
      <c r="BF11" s="7" t="e">
        <f>'Aggregate Nominal'!BF11/'Aggregate Normalized'!$B$74</f>
        <v>#N/A</v>
      </c>
      <c r="BG11" s="7" t="e">
        <f>'Aggregate Nominal'!BG11/'Aggregate Normalized'!$B$74</f>
        <v>#N/A</v>
      </c>
      <c r="BH11" s="7" t="e">
        <f>'Aggregate Nominal'!BH11/'Aggregate Normalized'!$B$74</f>
        <v>#N/A</v>
      </c>
      <c r="BI11" s="7" t="e">
        <f>'Aggregate Nominal'!BI11/'Aggregate Normalized'!$B$74</f>
        <v>#N/A</v>
      </c>
      <c r="BJ11" s="7" t="e">
        <f>'Aggregate Nominal'!BJ11/'Aggregate Normalized'!$B$74</f>
        <v>#N/A</v>
      </c>
      <c r="BK11" s="7" t="e">
        <f>'Aggregate Nominal'!BK11/'Aggregate Normalized'!$B$74</f>
        <v>#N/A</v>
      </c>
      <c r="BL11" s="7" t="e">
        <f>'Aggregate Nominal'!BL11/'Aggregate Normalized'!$B$74</f>
        <v>#N/A</v>
      </c>
      <c r="BM11" s="7" t="e">
        <f>'Aggregate Nominal'!BM11/'Aggregate Normalized'!$B$74</f>
        <v>#N/A</v>
      </c>
      <c r="BN11" s="7" t="e">
        <f>'Aggregate Nominal'!BN11/'Aggregate Normalized'!$B$74</f>
        <v>#N/A</v>
      </c>
      <c r="BO11" s="7" t="e">
        <f>'Aggregate Nominal'!BO11/'Aggregate Normalized'!$B$74</f>
        <v>#N/A</v>
      </c>
      <c r="BP11" s="7" t="e">
        <f>'Aggregate Nominal'!BP11/'Aggregate Normalized'!$B$74</f>
        <v>#N/A</v>
      </c>
      <c r="BQ11" s="7" t="e">
        <f>'Aggregate Nominal'!BQ11/'Aggregate Normalized'!$B$74</f>
        <v>#N/A</v>
      </c>
      <c r="BR11" s="7" t="e">
        <f>'Aggregate Nominal'!BR11/'Aggregate Normalized'!$B$74</f>
        <v>#N/A</v>
      </c>
      <c r="BS11" s="7" t="e">
        <f>'Aggregate Nominal'!BS11/'Aggregate Normalized'!$B$74</f>
        <v>#N/A</v>
      </c>
      <c r="BT11" s="7" t="e">
        <f>'Aggregate Nominal'!BT11/'Aggregate Normalized'!$B$74</f>
        <v>#N/A</v>
      </c>
      <c r="BU11" s="7" t="e">
        <f>'Aggregate Nominal'!BU11/'Aggregate Normalized'!$B$74</f>
        <v>#N/A</v>
      </c>
      <c r="BV11" s="7" t="e">
        <f>'Aggregate Nominal'!BV11/'Aggregate Normalized'!$B$74</f>
        <v>#N/A</v>
      </c>
      <c r="BW11" s="7" t="e">
        <f>'Aggregate Nominal'!BW11/'Aggregate Normalized'!$B$74</f>
        <v>#N/A</v>
      </c>
      <c r="BX11" s="7" t="e">
        <f>'Aggregate Nominal'!BX11/'Aggregate Normalized'!$B$74</f>
        <v>#N/A</v>
      </c>
      <c r="BY11" s="7" t="e">
        <f>'Aggregate Nominal'!BY11/'Aggregate Normalized'!$B$74</f>
        <v>#N/A</v>
      </c>
      <c r="BZ11" s="7" t="e">
        <f>'Aggregate Nominal'!BZ11/'Aggregate Normalized'!$B$74</f>
        <v>#N/A</v>
      </c>
      <c r="CA11" s="7" t="e">
        <f>'Aggregate Nominal'!CA11/'Aggregate Normalized'!$B$74</f>
        <v>#N/A</v>
      </c>
      <c r="CB11" s="7" t="e">
        <f>'Aggregate Nominal'!CB11/'Aggregate Normalized'!$B$74</f>
        <v>#N/A</v>
      </c>
      <c r="CC11" s="7" t="e">
        <f>'Aggregate Nominal'!CC11/'Aggregate Normalized'!$B$74</f>
        <v>#N/A</v>
      </c>
      <c r="CD11" s="7" t="e">
        <f>'Aggregate Nominal'!CD11/'Aggregate Normalized'!$B$74</f>
        <v>#N/A</v>
      </c>
      <c r="CE11" s="7" t="e">
        <f>'Aggregate Nominal'!CE11/'Aggregate Normalized'!$B$74</f>
        <v>#N/A</v>
      </c>
      <c r="CF11" s="7" t="e">
        <f>'Aggregate Nominal'!CF11/'Aggregate Normalized'!$B$74</f>
        <v>#N/A</v>
      </c>
      <c r="CG11" s="7" t="e">
        <f>'Aggregate Nominal'!CG11/'Aggregate Normalized'!$B$74</f>
        <v>#N/A</v>
      </c>
      <c r="CH11" s="7" t="e">
        <f>'Aggregate Nominal'!CH11/'Aggregate Normalized'!$B$74</f>
        <v>#N/A</v>
      </c>
      <c r="CI11" s="7" t="e">
        <f>'Aggregate Nominal'!CI11/'Aggregate Normalized'!$B$74</f>
        <v>#N/A</v>
      </c>
      <c r="CJ11" s="7" t="e">
        <f>'Aggregate Nominal'!CJ11/'Aggregate Normalized'!$B$74</f>
        <v>#N/A</v>
      </c>
      <c r="CK11" s="7" t="e">
        <f>'Aggregate Nominal'!CK11/'Aggregate Normalized'!$B$74</f>
        <v>#N/A</v>
      </c>
      <c r="CL11" s="7" t="e">
        <f>'Aggregate Nominal'!CL11/'Aggregate Normalized'!$B$74</f>
        <v>#N/A</v>
      </c>
      <c r="CM11" s="7" t="e">
        <f>'Aggregate Nominal'!CM11/'Aggregate Normalized'!$B$74</f>
        <v>#N/A</v>
      </c>
      <c r="CN11" s="7" t="e">
        <f>'Aggregate Nominal'!CN11/'Aggregate Normalized'!$B$74</f>
        <v>#N/A</v>
      </c>
      <c r="CO11" s="7" t="e">
        <f>'Aggregate Nominal'!CO11/'Aggregate Normalized'!$B$74</f>
        <v>#N/A</v>
      </c>
    </row>
    <row r="12" spans="1:94" outlineLevel="2" collapsed="1">
      <c r="A12" s="204" t="s">
        <v>24</v>
      </c>
      <c r="B12" s="7" t="e">
        <f>'Aggregate Nominal'!B12/'Aggregate Normalized'!$B$74</f>
        <v>#N/A</v>
      </c>
      <c r="C12" s="11" t="e">
        <f>'Aggregate Nominal'!C12/'Aggregate Normalized'!$B$74</f>
        <v>#N/A</v>
      </c>
      <c r="D12" s="7" t="e">
        <f>'Aggregate Nominal'!D12/'Aggregate Normalized'!$B$74</f>
        <v>#N/A</v>
      </c>
      <c r="E12" s="7" t="e">
        <f>'Aggregate Nominal'!E12/'Aggregate Normalized'!$B$74</f>
        <v>#N/A</v>
      </c>
      <c r="F12" s="7" t="e">
        <f>'Aggregate Nominal'!F12/'Aggregate Normalized'!$B$74</f>
        <v>#N/A</v>
      </c>
      <c r="G12" s="7" t="e">
        <f>'Aggregate Nominal'!G12/'Aggregate Normalized'!$B$74</f>
        <v>#N/A</v>
      </c>
      <c r="H12" s="7" t="e">
        <f>'Aggregate Nominal'!H12/'Aggregate Normalized'!$B$74</f>
        <v>#N/A</v>
      </c>
      <c r="I12" s="7" t="e">
        <f>'Aggregate Nominal'!I12/'Aggregate Normalized'!$B$74</f>
        <v>#N/A</v>
      </c>
      <c r="J12" s="7" t="e">
        <f>'Aggregate Nominal'!J12/'Aggregate Normalized'!$B$74</f>
        <v>#N/A</v>
      </c>
      <c r="K12" s="7" t="e">
        <f>'Aggregate Nominal'!K12/'Aggregate Normalized'!$B$74</f>
        <v>#N/A</v>
      </c>
      <c r="L12" s="7" t="e">
        <f>'Aggregate Nominal'!L12/'Aggregate Normalized'!$B$74</f>
        <v>#N/A</v>
      </c>
      <c r="M12" s="7" t="e">
        <f>'Aggregate Nominal'!M12/'Aggregate Normalized'!$B$74</f>
        <v>#N/A</v>
      </c>
      <c r="N12" s="7" t="e">
        <f>'Aggregate Nominal'!N12/'Aggregate Normalized'!$B$74</f>
        <v>#N/A</v>
      </c>
      <c r="O12" s="7" t="e">
        <f>'Aggregate Nominal'!O12/'Aggregate Normalized'!$B$74</f>
        <v>#N/A</v>
      </c>
      <c r="P12" s="7" t="e">
        <f>'Aggregate Nominal'!P12/'Aggregate Normalized'!$B$74</f>
        <v>#N/A</v>
      </c>
      <c r="Q12" s="7" t="e">
        <f>'Aggregate Nominal'!Q12/'Aggregate Normalized'!$B$74</f>
        <v>#N/A</v>
      </c>
      <c r="R12" s="7" t="e">
        <f>'Aggregate Nominal'!R12/'Aggregate Normalized'!$B$74</f>
        <v>#N/A</v>
      </c>
      <c r="S12" s="7" t="e">
        <f>'Aggregate Nominal'!S12/'Aggregate Normalized'!$B$74</f>
        <v>#N/A</v>
      </c>
      <c r="T12" s="7" t="e">
        <f>'Aggregate Nominal'!T12/'Aggregate Normalized'!$B$74</f>
        <v>#N/A</v>
      </c>
      <c r="U12" s="7" t="e">
        <f>'Aggregate Nominal'!U12/'Aggregate Normalized'!$B$74</f>
        <v>#N/A</v>
      </c>
      <c r="V12" s="7" t="e">
        <f>'Aggregate Nominal'!V12/'Aggregate Normalized'!$B$74</f>
        <v>#N/A</v>
      </c>
      <c r="W12" s="7" t="e">
        <f>'Aggregate Nominal'!W12/'Aggregate Normalized'!$B$74</f>
        <v>#N/A</v>
      </c>
      <c r="X12" s="7" t="e">
        <f>'Aggregate Nominal'!X12/'Aggregate Normalized'!$B$74</f>
        <v>#N/A</v>
      </c>
      <c r="Y12" s="7" t="e">
        <f>'Aggregate Nominal'!Y12/'Aggregate Normalized'!$B$74</f>
        <v>#N/A</v>
      </c>
      <c r="Z12" s="7" t="e">
        <f>'Aggregate Nominal'!Z12/'Aggregate Normalized'!$B$74</f>
        <v>#N/A</v>
      </c>
      <c r="AA12" s="7" t="e">
        <f>'Aggregate Nominal'!AA12/'Aggregate Normalized'!$B$74</f>
        <v>#N/A</v>
      </c>
      <c r="AB12" s="7" t="e">
        <f>'Aggregate Nominal'!AB12/'Aggregate Normalized'!$B$74</f>
        <v>#N/A</v>
      </c>
      <c r="AC12" s="7" t="e">
        <f>'Aggregate Nominal'!AC12/'Aggregate Normalized'!$B$74</f>
        <v>#N/A</v>
      </c>
      <c r="AD12" s="7" t="e">
        <f>'Aggregate Nominal'!AD12/'Aggregate Normalized'!$B$74</f>
        <v>#N/A</v>
      </c>
      <c r="AE12" s="7" t="e">
        <f>'Aggregate Nominal'!AE12/'Aggregate Normalized'!$B$74</f>
        <v>#N/A</v>
      </c>
      <c r="AF12" s="7" t="e">
        <f>'Aggregate Nominal'!AF12/'Aggregate Normalized'!$B$74</f>
        <v>#N/A</v>
      </c>
      <c r="AG12" s="7" t="e">
        <f>'Aggregate Nominal'!AG12/'Aggregate Normalized'!$B$74</f>
        <v>#N/A</v>
      </c>
      <c r="AH12" s="7" t="e">
        <f>'Aggregate Nominal'!AH12/'Aggregate Normalized'!$B$74</f>
        <v>#N/A</v>
      </c>
      <c r="AI12" s="7" t="e">
        <f>'Aggregate Nominal'!AI12/'Aggregate Normalized'!$B$74</f>
        <v>#N/A</v>
      </c>
      <c r="AJ12" s="7" t="e">
        <f>'Aggregate Nominal'!AJ12/'Aggregate Normalized'!$B$74</f>
        <v>#N/A</v>
      </c>
      <c r="AK12" s="7" t="e">
        <f>'Aggregate Nominal'!AK12/'Aggregate Normalized'!$B$74</f>
        <v>#N/A</v>
      </c>
      <c r="AL12" s="7" t="e">
        <f>'Aggregate Nominal'!AL12/'Aggregate Normalized'!$B$74</f>
        <v>#N/A</v>
      </c>
      <c r="AM12" s="7" t="e">
        <f>'Aggregate Nominal'!AM12/'Aggregate Normalized'!$B$74</f>
        <v>#N/A</v>
      </c>
      <c r="AN12" s="7" t="e">
        <f>'Aggregate Nominal'!AN12/'Aggregate Normalized'!$B$74</f>
        <v>#N/A</v>
      </c>
      <c r="AO12" s="7" t="e">
        <f>'Aggregate Nominal'!AO12/'Aggregate Normalized'!$B$74</f>
        <v>#N/A</v>
      </c>
      <c r="AP12" s="7" t="e">
        <f>'Aggregate Nominal'!AP12/'Aggregate Normalized'!$B$74</f>
        <v>#N/A</v>
      </c>
      <c r="AQ12" s="7" t="e">
        <f>'Aggregate Nominal'!AQ12/'Aggregate Normalized'!$B$74</f>
        <v>#N/A</v>
      </c>
      <c r="AR12" s="7" t="e">
        <f>'Aggregate Nominal'!AR12/'Aggregate Normalized'!$B$74</f>
        <v>#N/A</v>
      </c>
      <c r="AS12" s="7" t="e">
        <f>'Aggregate Nominal'!AS12/'Aggregate Normalized'!$B$74</f>
        <v>#N/A</v>
      </c>
      <c r="AT12" s="7" t="e">
        <f>'Aggregate Nominal'!AT12/'Aggregate Normalized'!$B$74</f>
        <v>#N/A</v>
      </c>
      <c r="AU12" s="7" t="e">
        <f>'Aggregate Nominal'!AU12/'Aggregate Normalized'!$B$74</f>
        <v>#N/A</v>
      </c>
      <c r="AV12" s="7" t="e">
        <f>'Aggregate Nominal'!AV12/'Aggregate Normalized'!$B$74</f>
        <v>#N/A</v>
      </c>
      <c r="AW12" s="7" t="e">
        <f>'Aggregate Nominal'!AW12/'Aggregate Normalized'!$B$74</f>
        <v>#N/A</v>
      </c>
      <c r="AX12" s="7" t="e">
        <f>'Aggregate Nominal'!AX12/'Aggregate Normalized'!$B$74</f>
        <v>#N/A</v>
      </c>
      <c r="AY12" s="7" t="e">
        <f>'Aggregate Nominal'!AY12/'Aggregate Normalized'!$B$74</f>
        <v>#N/A</v>
      </c>
      <c r="AZ12" s="7" t="e">
        <f>'Aggregate Nominal'!AZ12/'Aggregate Normalized'!$B$74</f>
        <v>#N/A</v>
      </c>
      <c r="BA12" s="7" t="e">
        <f>'Aggregate Nominal'!BA12/'Aggregate Normalized'!$B$74</f>
        <v>#N/A</v>
      </c>
      <c r="BB12" s="7" t="e">
        <f>'Aggregate Nominal'!BB12/'Aggregate Normalized'!$B$74</f>
        <v>#N/A</v>
      </c>
      <c r="BC12" s="7" t="e">
        <f>'Aggregate Nominal'!BC12/'Aggregate Normalized'!$B$74</f>
        <v>#N/A</v>
      </c>
      <c r="BD12" s="7" t="e">
        <f>'Aggregate Nominal'!BD12/'Aggregate Normalized'!$B$74</f>
        <v>#N/A</v>
      </c>
      <c r="BE12" s="7" t="e">
        <f>'Aggregate Nominal'!BE12/'Aggregate Normalized'!$B$74</f>
        <v>#N/A</v>
      </c>
      <c r="BF12" s="7" t="e">
        <f>'Aggregate Nominal'!BF12/'Aggregate Normalized'!$B$74</f>
        <v>#N/A</v>
      </c>
      <c r="BG12" s="7" t="e">
        <f>'Aggregate Nominal'!BG12/'Aggregate Normalized'!$B$74</f>
        <v>#N/A</v>
      </c>
      <c r="BH12" s="7" t="e">
        <f>'Aggregate Nominal'!BH12/'Aggregate Normalized'!$B$74</f>
        <v>#N/A</v>
      </c>
      <c r="BI12" s="7" t="e">
        <f>'Aggregate Nominal'!BI12/'Aggregate Normalized'!$B$74</f>
        <v>#N/A</v>
      </c>
      <c r="BJ12" s="7" t="e">
        <f>'Aggregate Nominal'!BJ12/'Aggregate Normalized'!$B$74</f>
        <v>#N/A</v>
      </c>
      <c r="BK12" s="7" t="e">
        <f>'Aggregate Nominal'!BK12/'Aggregate Normalized'!$B$74</f>
        <v>#N/A</v>
      </c>
      <c r="BL12" s="7" t="e">
        <f>'Aggregate Nominal'!BL12/'Aggregate Normalized'!$B$74</f>
        <v>#N/A</v>
      </c>
      <c r="BM12" s="7" t="e">
        <f>'Aggregate Nominal'!BM12/'Aggregate Normalized'!$B$74</f>
        <v>#N/A</v>
      </c>
      <c r="BN12" s="7" t="e">
        <f>'Aggregate Nominal'!BN12/'Aggregate Normalized'!$B$74</f>
        <v>#N/A</v>
      </c>
      <c r="BO12" s="7" t="e">
        <f>'Aggregate Nominal'!BO12/'Aggregate Normalized'!$B$74</f>
        <v>#N/A</v>
      </c>
      <c r="BP12" s="7" t="e">
        <f>'Aggregate Nominal'!BP12/'Aggregate Normalized'!$B$74</f>
        <v>#N/A</v>
      </c>
      <c r="BQ12" s="7" t="e">
        <f>'Aggregate Nominal'!BQ12/'Aggregate Normalized'!$B$74</f>
        <v>#N/A</v>
      </c>
      <c r="BR12" s="7" t="e">
        <f>'Aggregate Nominal'!BR12/'Aggregate Normalized'!$B$74</f>
        <v>#N/A</v>
      </c>
      <c r="BS12" s="7" t="e">
        <f>'Aggregate Nominal'!BS12/'Aggregate Normalized'!$B$74</f>
        <v>#N/A</v>
      </c>
      <c r="BT12" s="7" t="e">
        <f>'Aggregate Nominal'!BT12/'Aggregate Normalized'!$B$74</f>
        <v>#N/A</v>
      </c>
      <c r="BU12" s="7" t="e">
        <f>'Aggregate Nominal'!BU12/'Aggregate Normalized'!$B$74</f>
        <v>#N/A</v>
      </c>
      <c r="BV12" s="7" t="e">
        <f>'Aggregate Nominal'!BV12/'Aggregate Normalized'!$B$74</f>
        <v>#N/A</v>
      </c>
      <c r="BW12" s="7" t="e">
        <f>'Aggregate Nominal'!BW12/'Aggregate Normalized'!$B$74</f>
        <v>#N/A</v>
      </c>
      <c r="BX12" s="7" t="e">
        <f>'Aggregate Nominal'!BX12/'Aggregate Normalized'!$B$74</f>
        <v>#N/A</v>
      </c>
      <c r="BY12" s="7" t="e">
        <f>'Aggregate Nominal'!BY12/'Aggregate Normalized'!$B$74</f>
        <v>#N/A</v>
      </c>
      <c r="BZ12" s="7" t="e">
        <f>'Aggregate Nominal'!BZ12/'Aggregate Normalized'!$B$74</f>
        <v>#N/A</v>
      </c>
      <c r="CA12" s="7" t="e">
        <f>'Aggregate Nominal'!CA12/'Aggregate Normalized'!$B$74</f>
        <v>#N/A</v>
      </c>
      <c r="CB12" s="7" t="e">
        <f>'Aggregate Nominal'!CB12/'Aggregate Normalized'!$B$74</f>
        <v>#N/A</v>
      </c>
      <c r="CC12" s="7" t="e">
        <f>'Aggregate Nominal'!CC12/'Aggregate Normalized'!$B$74</f>
        <v>#N/A</v>
      </c>
      <c r="CD12" s="7" t="e">
        <f>'Aggregate Nominal'!CD12/'Aggregate Normalized'!$B$74</f>
        <v>#N/A</v>
      </c>
      <c r="CE12" s="7" t="e">
        <f>'Aggregate Nominal'!CE12/'Aggregate Normalized'!$B$74</f>
        <v>#N/A</v>
      </c>
      <c r="CF12" s="7" t="e">
        <f>'Aggregate Nominal'!CF12/'Aggregate Normalized'!$B$74</f>
        <v>#N/A</v>
      </c>
      <c r="CG12" s="7" t="e">
        <f>'Aggregate Nominal'!CG12/'Aggregate Normalized'!$B$74</f>
        <v>#N/A</v>
      </c>
      <c r="CH12" s="7" t="e">
        <f>'Aggregate Nominal'!CH12/'Aggregate Normalized'!$B$74</f>
        <v>#N/A</v>
      </c>
      <c r="CI12" s="7" t="e">
        <f>'Aggregate Nominal'!CI12/'Aggregate Normalized'!$B$74</f>
        <v>#N/A</v>
      </c>
      <c r="CJ12" s="7" t="e">
        <f>'Aggregate Nominal'!CJ12/'Aggregate Normalized'!$B$74</f>
        <v>#N/A</v>
      </c>
      <c r="CK12" s="7" t="e">
        <f>'Aggregate Nominal'!CK12/'Aggregate Normalized'!$B$74</f>
        <v>#N/A</v>
      </c>
      <c r="CL12" s="7" t="e">
        <f>'Aggregate Nominal'!CL12/'Aggregate Normalized'!$B$74</f>
        <v>#N/A</v>
      </c>
      <c r="CM12" s="7" t="e">
        <f>'Aggregate Nominal'!CM12/'Aggregate Normalized'!$B$74</f>
        <v>#N/A</v>
      </c>
      <c r="CN12" s="7" t="e">
        <f>'Aggregate Nominal'!CN12/'Aggregate Normalized'!$B$74</f>
        <v>#N/A</v>
      </c>
      <c r="CO12" s="7" t="e">
        <f>'Aggregate Nominal'!CO12/'Aggregate Normalized'!$B$74</f>
        <v>#N/A</v>
      </c>
    </row>
    <row r="13" spans="1:94" hidden="1" outlineLevel="3">
      <c r="A13" s="30" t="s">
        <v>25</v>
      </c>
      <c r="B13" s="7" t="e">
        <f>'Aggregate Nominal'!B13/'Aggregate Normalized'!$B$74</f>
        <v>#N/A</v>
      </c>
      <c r="C13" s="11" t="e">
        <f>'Aggregate Nominal'!C13/'Aggregate Normalized'!$B$74</f>
        <v>#N/A</v>
      </c>
      <c r="D13" s="7" t="e">
        <f>'Aggregate Nominal'!D13/'Aggregate Normalized'!$B$74</f>
        <v>#N/A</v>
      </c>
      <c r="E13" s="7" t="e">
        <f>'Aggregate Nominal'!E13/'Aggregate Normalized'!$B$74</f>
        <v>#N/A</v>
      </c>
      <c r="F13" s="7" t="e">
        <f>'Aggregate Nominal'!F13/'Aggregate Normalized'!$B$74</f>
        <v>#N/A</v>
      </c>
      <c r="G13" s="7" t="e">
        <f>'Aggregate Nominal'!G13/'Aggregate Normalized'!$B$74</f>
        <v>#N/A</v>
      </c>
      <c r="H13" s="7" t="e">
        <f>'Aggregate Nominal'!H13/'Aggregate Normalized'!$B$74</f>
        <v>#N/A</v>
      </c>
      <c r="I13" s="7" t="e">
        <f>'Aggregate Nominal'!I13/'Aggregate Normalized'!$B$74</f>
        <v>#N/A</v>
      </c>
      <c r="J13" s="7" t="e">
        <f>'Aggregate Nominal'!J13/'Aggregate Normalized'!$B$74</f>
        <v>#N/A</v>
      </c>
      <c r="K13" s="7" t="e">
        <f>'Aggregate Nominal'!K13/'Aggregate Normalized'!$B$74</f>
        <v>#N/A</v>
      </c>
      <c r="L13" s="7" t="e">
        <f>'Aggregate Nominal'!L13/'Aggregate Normalized'!$B$74</f>
        <v>#N/A</v>
      </c>
      <c r="M13" s="7" t="e">
        <f>'Aggregate Nominal'!M13/'Aggregate Normalized'!$B$74</f>
        <v>#N/A</v>
      </c>
      <c r="N13" s="7" t="e">
        <f>'Aggregate Nominal'!N13/'Aggregate Normalized'!$B$74</f>
        <v>#N/A</v>
      </c>
      <c r="O13" s="7" t="e">
        <f>'Aggregate Nominal'!O13/'Aggregate Normalized'!$B$74</f>
        <v>#N/A</v>
      </c>
      <c r="P13" s="7" t="e">
        <f>'Aggregate Nominal'!P13/'Aggregate Normalized'!$B$74</f>
        <v>#N/A</v>
      </c>
      <c r="Q13" s="7" t="e">
        <f>'Aggregate Nominal'!Q13/'Aggregate Normalized'!$B$74</f>
        <v>#N/A</v>
      </c>
      <c r="R13" s="7" t="e">
        <f>'Aggregate Nominal'!R13/'Aggregate Normalized'!$B$74</f>
        <v>#N/A</v>
      </c>
      <c r="S13" s="7" t="e">
        <f>'Aggregate Nominal'!S13/'Aggregate Normalized'!$B$74</f>
        <v>#N/A</v>
      </c>
      <c r="T13" s="7" t="e">
        <f>'Aggregate Nominal'!T13/'Aggregate Normalized'!$B$74</f>
        <v>#N/A</v>
      </c>
      <c r="U13" s="7" t="e">
        <f>'Aggregate Nominal'!U13/'Aggregate Normalized'!$B$74</f>
        <v>#N/A</v>
      </c>
      <c r="V13" s="7" t="e">
        <f>'Aggregate Nominal'!V13/'Aggregate Normalized'!$B$74</f>
        <v>#N/A</v>
      </c>
      <c r="W13" s="7" t="e">
        <f>'Aggregate Nominal'!W13/'Aggregate Normalized'!$B$74</f>
        <v>#N/A</v>
      </c>
      <c r="X13" s="7" t="e">
        <f>'Aggregate Nominal'!X13/'Aggregate Normalized'!$B$74</f>
        <v>#N/A</v>
      </c>
      <c r="Y13" s="7" t="e">
        <f>'Aggregate Nominal'!Y13/'Aggregate Normalized'!$B$74</f>
        <v>#N/A</v>
      </c>
      <c r="Z13" s="7" t="e">
        <f>'Aggregate Nominal'!Z13/'Aggregate Normalized'!$B$74</f>
        <v>#N/A</v>
      </c>
      <c r="AA13" s="7" t="e">
        <f>'Aggregate Nominal'!AA13/'Aggregate Normalized'!$B$74</f>
        <v>#N/A</v>
      </c>
      <c r="AB13" s="7" t="e">
        <f>'Aggregate Nominal'!AB13/'Aggregate Normalized'!$B$74</f>
        <v>#N/A</v>
      </c>
      <c r="AC13" s="7" t="e">
        <f>'Aggregate Nominal'!AC13/'Aggregate Normalized'!$B$74</f>
        <v>#N/A</v>
      </c>
      <c r="AD13" s="7" t="e">
        <f>'Aggregate Nominal'!AD13/'Aggregate Normalized'!$B$74</f>
        <v>#N/A</v>
      </c>
      <c r="AE13" s="7" t="e">
        <f>'Aggregate Nominal'!AE13/'Aggregate Normalized'!$B$74</f>
        <v>#N/A</v>
      </c>
      <c r="AF13" s="7" t="e">
        <f>'Aggregate Nominal'!AF13/'Aggregate Normalized'!$B$74</f>
        <v>#N/A</v>
      </c>
      <c r="AG13" s="7" t="e">
        <f>'Aggregate Nominal'!AG13/'Aggregate Normalized'!$B$74</f>
        <v>#N/A</v>
      </c>
      <c r="AH13" s="7" t="e">
        <f>'Aggregate Nominal'!AH13/'Aggregate Normalized'!$B$74</f>
        <v>#N/A</v>
      </c>
      <c r="AI13" s="7" t="e">
        <f>'Aggregate Nominal'!AI13/'Aggregate Normalized'!$B$74</f>
        <v>#N/A</v>
      </c>
      <c r="AJ13" s="7" t="e">
        <f>'Aggregate Nominal'!AJ13/'Aggregate Normalized'!$B$74</f>
        <v>#N/A</v>
      </c>
      <c r="AK13" s="7" t="e">
        <f>'Aggregate Nominal'!AK13/'Aggregate Normalized'!$B$74</f>
        <v>#N/A</v>
      </c>
      <c r="AL13" s="7" t="e">
        <f>'Aggregate Nominal'!AL13/'Aggregate Normalized'!$B$74</f>
        <v>#N/A</v>
      </c>
      <c r="AM13" s="7" t="e">
        <f>'Aggregate Nominal'!AM13/'Aggregate Normalized'!$B$74</f>
        <v>#N/A</v>
      </c>
      <c r="AN13" s="7" t="e">
        <f>'Aggregate Nominal'!AN13/'Aggregate Normalized'!$B$74</f>
        <v>#N/A</v>
      </c>
      <c r="AO13" s="7" t="e">
        <f>'Aggregate Nominal'!AO13/'Aggregate Normalized'!$B$74</f>
        <v>#N/A</v>
      </c>
      <c r="AP13" s="7" t="e">
        <f>'Aggregate Nominal'!AP13/'Aggregate Normalized'!$B$74</f>
        <v>#N/A</v>
      </c>
      <c r="AQ13" s="7" t="e">
        <f>'Aggregate Nominal'!AQ13/'Aggregate Normalized'!$B$74</f>
        <v>#N/A</v>
      </c>
      <c r="AR13" s="7" t="e">
        <f>'Aggregate Nominal'!AR13/'Aggregate Normalized'!$B$74</f>
        <v>#N/A</v>
      </c>
      <c r="AS13" s="7" t="e">
        <f>'Aggregate Nominal'!AS13/'Aggregate Normalized'!$B$74</f>
        <v>#N/A</v>
      </c>
      <c r="AT13" s="7" t="e">
        <f>'Aggregate Nominal'!AT13/'Aggregate Normalized'!$B$74</f>
        <v>#N/A</v>
      </c>
      <c r="AU13" s="7" t="e">
        <f>'Aggregate Nominal'!AU13/'Aggregate Normalized'!$B$74</f>
        <v>#N/A</v>
      </c>
      <c r="AV13" s="7" t="e">
        <f>'Aggregate Nominal'!AV13/'Aggregate Normalized'!$B$74</f>
        <v>#N/A</v>
      </c>
      <c r="AW13" s="7" t="e">
        <f>'Aggregate Nominal'!AW13/'Aggregate Normalized'!$B$74</f>
        <v>#N/A</v>
      </c>
      <c r="AX13" s="7" t="e">
        <f>'Aggregate Nominal'!AX13/'Aggregate Normalized'!$B$74</f>
        <v>#N/A</v>
      </c>
      <c r="AY13" s="7" t="e">
        <f>'Aggregate Nominal'!AY13/'Aggregate Normalized'!$B$74</f>
        <v>#N/A</v>
      </c>
      <c r="AZ13" s="7" t="e">
        <f>'Aggregate Nominal'!AZ13/'Aggregate Normalized'!$B$74</f>
        <v>#N/A</v>
      </c>
      <c r="BA13" s="7" t="e">
        <f>'Aggregate Nominal'!BA13/'Aggregate Normalized'!$B$74</f>
        <v>#N/A</v>
      </c>
      <c r="BB13" s="7" t="e">
        <f>'Aggregate Nominal'!BB13/'Aggregate Normalized'!$B$74</f>
        <v>#N/A</v>
      </c>
      <c r="BC13" s="7" t="e">
        <f>'Aggregate Nominal'!BC13/'Aggregate Normalized'!$B$74</f>
        <v>#N/A</v>
      </c>
      <c r="BD13" s="7" t="e">
        <f>'Aggregate Nominal'!BD13/'Aggregate Normalized'!$B$74</f>
        <v>#N/A</v>
      </c>
      <c r="BE13" s="7" t="e">
        <f>'Aggregate Nominal'!BE13/'Aggregate Normalized'!$B$74</f>
        <v>#N/A</v>
      </c>
      <c r="BF13" s="7" t="e">
        <f>'Aggregate Nominal'!BF13/'Aggregate Normalized'!$B$74</f>
        <v>#N/A</v>
      </c>
      <c r="BG13" s="7" t="e">
        <f>'Aggregate Nominal'!BG13/'Aggregate Normalized'!$B$74</f>
        <v>#N/A</v>
      </c>
      <c r="BH13" s="7" t="e">
        <f>'Aggregate Nominal'!BH13/'Aggregate Normalized'!$B$74</f>
        <v>#N/A</v>
      </c>
      <c r="BI13" s="7" t="e">
        <f>'Aggregate Nominal'!BI13/'Aggregate Normalized'!$B$74</f>
        <v>#N/A</v>
      </c>
      <c r="BJ13" s="7" t="e">
        <f>'Aggregate Nominal'!BJ13/'Aggregate Normalized'!$B$74</f>
        <v>#N/A</v>
      </c>
      <c r="BK13" s="7" t="e">
        <f>'Aggregate Nominal'!BK13/'Aggregate Normalized'!$B$74</f>
        <v>#N/A</v>
      </c>
      <c r="BL13" s="7" t="e">
        <f>'Aggregate Nominal'!BL13/'Aggregate Normalized'!$B$74</f>
        <v>#N/A</v>
      </c>
      <c r="BM13" s="7" t="e">
        <f>'Aggregate Nominal'!BM13/'Aggregate Normalized'!$B$74</f>
        <v>#N/A</v>
      </c>
      <c r="BN13" s="7" t="e">
        <f>'Aggregate Nominal'!BN13/'Aggregate Normalized'!$B$74</f>
        <v>#N/A</v>
      </c>
      <c r="BO13" s="7" t="e">
        <f>'Aggregate Nominal'!BO13/'Aggregate Normalized'!$B$74</f>
        <v>#N/A</v>
      </c>
      <c r="BP13" s="7" t="e">
        <f>'Aggregate Nominal'!BP13/'Aggregate Normalized'!$B$74</f>
        <v>#N/A</v>
      </c>
      <c r="BQ13" s="7" t="e">
        <f>'Aggregate Nominal'!BQ13/'Aggregate Normalized'!$B$74</f>
        <v>#N/A</v>
      </c>
      <c r="BR13" s="7" t="e">
        <f>'Aggregate Nominal'!BR13/'Aggregate Normalized'!$B$74</f>
        <v>#N/A</v>
      </c>
      <c r="BS13" s="7" t="e">
        <f>'Aggregate Nominal'!BS13/'Aggregate Normalized'!$B$74</f>
        <v>#N/A</v>
      </c>
      <c r="BT13" s="7" t="e">
        <f>'Aggregate Nominal'!BT13/'Aggregate Normalized'!$B$74</f>
        <v>#N/A</v>
      </c>
      <c r="BU13" s="7" t="e">
        <f>'Aggregate Nominal'!BU13/'Aggregate Normalized'!$B$74</f>
        <v>#N/A</v>
      </c>
      <c r="BV13" s="7" t="e">
        <f>'Aggregate Nominal'!BV13/'Aggregate Normalized'!$B$74</f>
        <v>#N/A</v>
      </c>
      <c r="BW13" s="7" t="e">
        <f>'Aggregate Nominal'!BW13/'Aggregate Normalized'!$B$74</f>
        <v>#N/A</v>
      </c>
      <c r="BX13" s="7" t="e">
        <f>'Aggregate Nominal'!BX13/'Aggregate Normalized'!$B$74</f>
        <v>#N/A</v>
      </c>
      <c r="BY13" s="7" t="e">
        <f>'Aggregate Nominal'!BY13/'Aggregate Normalized'!$B$74</f>
        <v>#N/A</v>
      </c>
      <c r="BZ13" s="7" t="e">
        <f>'Aggregate Nominal'!BZ13/'Aggregate Normalized'!$B$74</f>
        <v>#N/A</v>
      </c>
      <c r="CA13" s="7" t="e">
        <f>'Aggregate Nominal'!CA13/'Aggregate Normalized'!$B$74</f>
        <v>#N/A</v>
      </c>
      <c r="CB13" s="7" t="e">
        <f>'Aggregate Nominal'!CB13/'Aggregate Normalized'!$B$74</f>
        <v>#N/A</v>
      </c>
      <c r="CC13" s="7" t="e">
        <f>'Aggregate Nominal'!CC13/'Aggregate Normalized'!$B$74</f>
        <v>#N/A</v>
      </c>
      <c r="CD13" s="7" t="e">
        <f>'Aggregate Nominal'!CD13/'Aggregate Normalized'!$B$74</f>
        <v>#N/A</v>
      </c>
      <c r="CE13" s="7" t="e">
        <f>'Aggregate Nominal'!CE13/'Aggregate Normalized'!$B$74</f>
        <v>#N/A</v>
      </c>
      <c r="CF13" s="7" t="e">
        <f>'Aggregate Nominal'!CF13/'Aggregate Normalized'!$B$74</f>
        <v>#N/A</v>
      </c>
      <c r="CG13" s="7" t="e">
        <f>'Aggregate Nominal'!CG13/'Aggregate Normalized'!$B$74</f>
        <v>#N/A</v>
      </c>
      <c r="CH13" s="7" t="e">
        <f>'Aggregate Nominal'!CH13/'Aggregate Normalized'!$B$74</f>
        <v>#N/A</v>
      </c>
      <c r="CI13" s="7" t="e">
        <f>'Aggregate Nominal'!CI13/'Aggregate Normalized'!$B$74</f>
        <v>#N/A</v>
      </c>
      <c r="CJ13" s="7" t="e">
        <f>'Aggregate Nominal'!CJ13/'Aggregate Normalized'!$B$74</f>
        <v>#N/A</v>
      </c>
      <c r="CK13" s="7" t="e">
        <f>'Aggregate Nominal'!CK13/'Aggregate Normalized'!$B$74</f>
        <v>#N/A</v>
      </c>
      <c r="CL13" s="7" t="e">
        <f>'Aggregate Nominal'!CL13/'Aggregate Normalized'!$B$74</f>
        <v>#N/A</v>
      </c>
      <c r="CM13" s="7" t="e">
        <f>'Aggregate Nominal'!CM13/'Aggregate Normalized'!$B$74</f>
        <v>#N/A</v>
      </c>
      <c r="CN13" s="7" t="e">
        <f>'Aggregate Nominal'!CN13/'Aggregate Normalized'!$B$74</f>
        <v>#N/A</v>
      </c>
      <c r="CO13" s="7" t="e">
        <f>'Aggregate Nominal'!CO13/'Aggregate Normalized'!$B$74</f>
        <v>#N/A</v>
      </c>
    </row>
    <row r="14" spans="1:94" hidden="1" outlineLevel="3">
      <c r="A14" s="30" t="s">
        <v>26</v>
      </c>
      <c r="B14" s="7" t="e">
        <f>'Aggregate Nominal'!B14/'Aggregate Normalized'!$B$74</f>
        <v>#N/A</v>
      </c>
      <c r="C14" s="11" t="e">
        <f>'Aggregate Nominal'!C14/'Aggregate Normalized'!$B$74</f>
        <v>#N/A</v>
      </c>
      <c r="D14" s="7" t="e">
        <f>'Aggregate Nominal'!D14/'Aggregate Normalized'!$B$74</f>
        <v>#N/A</v>
      </c>
      <c r="E14" s="7" t="e">
        <f>'Aggregate Nominal'!E14/'Aggregate Normalized'!$B$74</f>
        <v>#N/A</v>
      </c>
      <c r="F14" s="7" t="e">
        <f>'Aggregate Nominal'!F14/'Aggregate Normalized'!$B$74</f>
        <v>#N/A</v>
      </c>
      <c r="G14" s="7" t="e">
        <f>'Aggregate Nominal'!G14/'Aggregate Normalized'!$B$74</f>
        <v>#N/A</v>
      </c>
      <c r="H14" s="7" t="e">
        <f>'Aggregate Nominal'!H14/'Aggregate Normalized'!$B$74</f>
        <v>#N/A</v>
      </c>
      <c r="I14" s="7" t="e">
        <f>'Aggregate Nominal'!I14/'Aggregate Normalized'!$B$74</f>
        <v>#N/A</v>
      </c>
      <c r="J14" s="7" t="e">
        <f>'Aggregate Nominal'!J14/'Aggregate Normalized'!$B$74</f>
        <v>#N/A</v>
      </c>
      <c r="K14" s="7" t="e">
        <f>'Aggregate Nominal'!K14/'Aggregate Normalized'!$B$74</f>
        <v>#N/A</v>
      </c>
      <c r="L14" s="7" t="e">
        <f>'Aggregate Nominal'!L14/'Aggregate Normalized'!$B$74</f>
        <v>#N/A</v>
      </c>
      <c r="M14" s="7" t="e">
        <f>'Aggregate Nominal'!M14/'Aggregate Normalized'!$B$74</f>
        <v>#N/A</v>
      </c>
      <c r="N14" s="7" t="e">
        <f>'Aggregate Nominal'!N14/'Aggregate Normalized'!$B$74</f>
        <v>#N/A</v>
      </c>
      <c r="O14" s="7" t="e">
        <f>'Aggregate Nominal'!O14/'Aggregate Normalized'!$B$74</f>
        <v>#N/A</v>
      </c>
      <c r="P14" s="7" t="e">
        <f>'Aggregate Nominal'!P14/'Aggregate Normalized'!$B$74</f>
        <v>#N/A</v>
      </c>
      <c r="Q14" s="7" t="e">
        <f>'Aggregate Nominal'!Q14/'Aggregate Normalized'!$B$74</f>
        <v>#N/A</v>
      </c>
      <c r="R14" s="7" t="e">
        <f>'Aggregate Nominal'!R14/'Aggregate Normalized'!$B$74</f>
        <v>#N/A</v>
      </c>
      <c r="S14" s="7" t="e">
        <f>'Aggregate Nominal'!S14/'Aggregate Normalized'!$B$74</f>
        <v>#N/A</v>
      </c>
      <c r="T14" s="7" t="e">
        <f>'Aggregate Nominal'!T14/'Aggregate Normalized'!$B$74</f>
        <v>#N/A</v>
      </c>
      <c r="U14" s="7" t="e">
        <f>'Aggregate Nominal'!U14/'Aggregate Normalized'!$B$74</f>
        <v>#N/A</v>
      </c>
      <c r="V14" s="7" t="e">
        <f>'Aggregate Nominal'!V14/'Aggregate Normalized'!$B$74</f>
        <v>#N/A</v>
      </c>
      <c r="W14" s="7" t="e">
        <f>'Aggregate Nominal'!W14/'Aggregate Normalized'!$B$74</f>
        <v>#N/A</v>
      </c>
      <c r="X14" s="7" t="e">
        <f>'Aggregate Nominal'!X14/'Aggregate Normalized'!$B$74</f>
        <v>#N/A</v>
      </c>
      <c r="Y14" s="7" t="e">
        <f>'Aggregate Nominal'!Y14/'Aggregate Normalized'!$B$74</f>
        <v>#N/A</v>
      </c>
      <c r="Z14" s="7" t="e">
        <f>'Aggregate Nominal'!Z14/'Aggregate Normalized'!$B$74</f>
        <v>#N/A</v>
      </c>
      <c r="AA14" s="7" t="e">
        <f>'Aggregate Nominal'!AA14/'Aggregate Normalized'!$B$74</f>
        <v>#N/A</v>
      </c>
      <c r="AB14" s="7" t="e">
        <f>'Aggregate Nominal'!AB14/'Aggregate Normalized'!$B$74</f>
        <v>#N/A</v>
      </c>
      <c r="AC14" s="7" t="e">
        <f>'Aggregate Nominal'!AC14/'Aggregate Normalized'!$B$74</f>
        <v>#N/A</v>
      </c>
      <c r="AD14" s="7" t="e">
        <f>'Aggregate Nominal'!AD14/'Aggregate Normalized'!$B$74</f>
        <v>#N/A</v>
      </c>
      <c r="AE14" s="7" t="e">
        <f>'Aggregate Nominal'!AE14/'Aggregate Normalized'!$B$74</f>
        <v>#N/A</v>
      </c>
      <c r="AF14" s="7" t="e">
        <f>'Aggregate Nominal'!AF14/'Aggregate Normalized'!$B$74</f>
        <v>#N/A</v>
      </c>
      <c r="AG14" s="7" t="e">
        <f>'Aggregate Nominal'!AG14/'Aggregate Normalized'!$B$74</f>
        <v>#N/A</v>
      </c>
      <c r="AH14" s="7" t="e">
        <f>'Aggregate Nominal'!AH14/'Aggregate Normalized'!$B$74</f>
        <v>#N/A</v>
      </c>
      <c r="AI14" s="7" t="e">
        <f>'Aggregate Nominal'!AI14/'Aggregate Normalized'!$B$74</f>
        <v>#N/A</v>
      </c>
      <c r="AJ14" s="7" t="e">
        <f>'Aggregate Nominal'!AJ14/'Aggregate Normalized'!$B$74</f>
        <v>#N/A</v>
      </c>
      <c r="AK14" s="7" t="e">
        <f>'Aggregate Nominal'!AK14/'Aggregate Normalized'!$B$74</f>
        <v>#N/A</v>
      </c>
      <c r="AL14" s="7" t="e">
        <f>'Aggregate Nominal'!AL14/'Aggregate Normalized'!$B$74</f>
        <v>#N/A</v>
      </c>
      <c r="AM14" s="7" t="e">
        <f>'Aggregate Nominal'!AM14/'Aggregate Normalized'!$B$74</f>
        <v>#N/A</v>
      </c>
      <c r="AN14" s="7" t="e">
        <f>'Aggregate Nominal'!AN14/'Aggregate Normalized'!$B$74</f>
        <v>#N/A</v>
      </c>
      <c r="AO14" s="7" t="e">
        <f>'Aggregate Nominal'!AO14/'Aggregate Normalized'!$B$74</f>
        <v>#N/A</v>
      </c>
      <c r="AP14" s="7" t="e">
        <f>'Aggregate Nominal'!AP14/'Aggregate Normalized'!$B$74</f>
        <v>#N/A</v>
      </c>
      <c r="AQ14" s="7" t="e">
        <f>'Aggregate Nominal'!AQ14/'Aggregate Normalized'!$B$74</f>
        <v>#N/A</v>
      </c>
      <c r="AR14" s="7" t="e">
        <f>'Aggregate Nominal'!AR14/'Aggregate Normalized'!$B$74</f>
        <v>#N/A</v>
      </c>
      <c r="AS14" s="7" t="e">
        <f>'Aggregate Nominal'!AS14/'Aggregate Normalized'!$B$74</f>
        <v>#N/A</v>
      </c>
      <c r="AT14" s="7" t="e">
        <f>'Aggregate Nominal'!AT14/'Aggregate Normalized'!$B$74</f>
        <v>#N/A</v>
      </c>
      <c r="AU14" s="7" t="e">
        <f>'Aggregate Nominal'!AU14/'Aggregate Normalized'!$B$74</f>
        <v>#N/A</v>
      </c>
      <c r="AV14" s="7" t="e">
        <f>'Aggregate Nominal'!AV14/'Aggregate Normalized'!$B$74</f>
        <v>#N/A</v>
      </c>
      <c r="AW14" s="7" t="e">
        <f>'Aggregate Nominal'!AW14/'Aggregate Normalized'!$B$74</f>
        <v>#N/A</v>
      </c>
      <c r="AX14" s="7" t="e">
        <f>'Aggregate Nominal'!AX14/'Aggregate Normalized'!$B$74</f>
        <v>#N/A</v>
      </c>
      <c r="AY14" s="7" t="e">
        <f>'Aggregate Nominal'!AY14/'Aggregate Normalized'!$B$74</f>
        <v>#N/A</v>
      </c>
      <c r="AZ14" s="7" t="e">
        <f>'Aggregate Nominal'!AZ14/'Aggregate Normalized'!$B$74</f>
        <v>#N/A</v>
      </c>
      <c r="BA14" s="7" t="e">
        <f>'Aggregate Nominal'!BA14/'Aggregate Normalized'!$B$74</f>
        <v>#N/A</v>
      </c>
      <c r="BB14" s="7" t="e">
        <f>'Aggregate Nominal'!BB14/'Aggregate Normalized'!$B$74</f>
        <v>#N/A</v>
      </c>
      <c r="BC14" s="7" t="e">
        <f>'Aggregate Nominal'!BC14/'Aggregate Normalized'!$B$74</f>
        <v>#N/A</v>
      </c>
      <c r="BD14" s="7" t="e">
        <f>'Aggregate Nominal'!BD14/'Aggregate Normalized'!$B$74</f>
        <v>#N/A</v>
      </c>
      <c r="BE14" s="7" t="e">
        <f>'Aggregate Nominal'!BE14/'Aggregate Normalized'!$B$74</f>
        <v>#N/A</v>
      </c>
      <c r="BF14" s="7" t="e">
        <f>'Aggregate Nominal'!BF14/'Aggregate Normalized'!$B$74</f>
        <v>#N/A</v>
      </c>
      <c r="BG14" s="7" t="e">
        <f>'Aggregate Nominal'!BG14/'Aggregate Normalized'!$B$74</f>
        <v>#N/A</v>
      </c>
      <c r="BH14" s="7" t="e">
        <f>'Aggregate Nominal'!BH14/'Aggregate Normalized'!$B$74</f>
        <v>#N/A</v>
      </c>
      <c r="BI14" s="7" t="e">
        <f>'Aggregate Nominal'!BI14/'Aggregate Normalized'!$B$74</f>
        <v>#N/A</v>
      </c>
      <c r="BJ14" s="7" t="e">
        <f>'Aggregate Nominal'!BJ14/'Aggregate Normalized'!$B$74</f>
        <v>#N/A</v>
      </c>
      <c r="BK14" s="7" t="e">
        <f>'Aggregate Nominal'!BK14/'Aggregate Normalized'!$B$74</f>
        <v>#N/A</v>
      </c>
      <c r="BL14" s="7" t="e">
        <f>'Aggregate Nominal'!BL14/'Aggregate Normalized'!$B$74</f>
        <v>#N/A</v>
      </c>
      <c r="BM14" s="7" t="e">
        <f>'Aggregate Nominal'!BM14/'Aggregate Normalized'!$B$74</f>
        <v>#N/A</v>
      </c>
      <c r="BN14" s="7" t="e">
        <f>'Aggregate Nominal'!BN14/'Aggregate Normalized'!$B$74</f>
        <v>#N/A</v>
      </c>
      <c r="BO14" s="7" t="e">
        <f>'Aggregate Nominal'!BO14/'Aggregate Normalized'!$B$74</f>
        <v>#N/A</v>
      </c>
      <c r="BP14" s="7" t="e">
        <f>'Aggregate Nominal'!BP14/'Aggregate Normalized'!$B$74</f>
        <v>#N/A</v>
      </c>
      <c r="BQ14" s="7" t="e">
        <f>'Aggregate Nominal'!BQ14/'Aggregate Normalized'!$B$74</f>
        <v>#N/A</v>
      </c>
      <c r="BR14" s="7" t="e">
        <f>'Aggregate Nominal'!BR14/'Aggregate Normalized'!$B$74</f>
        <v>#N/A</v>
      </c>
      <c r="BS14" s="7" t="e">
        <f>'Aggregate Nominal'!BS14/'Aggregate Normalized'!$B$74</f>
        <v>#N/A</v>
      </c>
      <c r="BT14" s="7" t="e">
        <f>'Aggregate Nominal'!BT14/'Aggregate Normalized'!$B$74</f>
        <v>#N/A</v>
      </c>
      <c r="BU14" s="7" t="e">
        <f>'Aggregate Nominal'!BU14/'Aggregate Normalized'!$B$74</f>
        <v>#N/A</v>
      </c>
      <c r="BV14" s="7" t="e">
        <f>'Aggregate Nominal'!BV14/'Aggregate Normalized'!$B$74</f>
        <v>#N/A</v>
      </c>
      <c r="BW14" s="7" t="e">
        <f>'Aggregate Nominal'!BW14/'Aggregate Normalized'!$B$74</f>
        <v>#N/A</v>
      </c>
      <c r="BX14" s="7" t="e">
        <f>'Aggregate Nominal'!BX14/'Aggregate Normalized'!$B$74</f>
        <v>#N/A</v>
      </c>
      <c r="BY14" s="7" t="e">
        <f>'Aggregate Nominal'!BY14/'Aggregate Normalized'!$B$74</f>
        <v>#N/A</v>
      </c>
      <c r="BZ14" s="7" t="e">
        <f>'Aggregate Nominal'!BZ14/'Aggregate Normalized'!$B$74</f>
        <v>#N/A</v>
      </c>
      <c r="CA14" s="7" t="e">
        <f>'Aggregate Nominal'!CA14/'Aggregate Normalized'!$B$74</f>
        <v>#N/A</v>
      </c>
      <c r="CB14" s="7" t="e">
        <f>'Aggregate Nominal'!CB14/'Aggregate Normalized'!$B$74</f>
        <v>#N/A</v>
      </c>
      <c r="CC14" s="7" t="e">
        <f>'Aggregate Nominal'!CC14/'Aggregate Normalized'!$B$74</f>
        <v>#N/A</v>
      </c>
      <c r="CD14" s="7" t="e">
        <f>'Aggregate Nominal'!CD14/'Aggregate Normalized'!$B$74</f>
        <v>#N/A</v>
      </c>
      <c r="CE14" s="7" t="e">
        <f>'Aggregate Nominal'!CE14/'Aggregate Normalized'!$B$74</f>
        <v>#N/A</v>
      </c>
      <c r="CF14" s="7" t="e">
        <f>'Aggregate Nominal'!CF14/'Aggregate Normalized'!$B$74</f>
        <v>#N/A</v>
      </c>
      <c r="CG14" s="7" t="e">
        <f>'Aggregate Nominal'!CG14/'Aggregate Normalized'!$B$74</f>
        <v>#N/A</v>
      </c>
      <c r="CH14" s="7" t="e">
        <f>'Aggregate Nominal'!CH14/'Aggregate Normalized'!$B$74</f>
        <v>#N/A</v>
      </c>
      <c r="CI14" s="7" t="e">
        <f>'Aggregate Nominal'!CI14/'Aggregate Normalized'!$B$74</f>
        <v>#N/A</v>
      </c>
      <c r="CJ14" s="7" t="e">
        <f>'Aggregate Nominal'!CJ14/'Aggregate Normalized'!$B$74</f>
        <v>#N/A</v>
      </c>
      <c r="CK14" s="7" t="e">
        <f>'Aggregate Nominal'!CK14/'Aggregate Normalized'!$B$74</f>
        <v>#N/A</v>
      </c>
      <c r="CL14" s="7" t="e">
        <f>'Aggregate Nominal'!CL14/'Aggregate Normalized'!$B$74</f>
        <v>#N/A</v>
      </c>
      <c r="CM14" s="7" t="e">
        <f>'Aggregate Nominal'!CM14/'Aggregate Normalized'!$B$74</f>
        <v>#N/A</v>
      </c>
      <c r="CN14" s="7" t="e">
        <f>'Aggregate Nominal'!CN14/'Aggregate Normalized'!$B$74</f>
        <v>#N/A</v>
      </c>
      <c r="CO14" s="7" t="e">
        <f>'Aggregate Nominal'!CO14/'Aggregate Normalized'!$B$74</f>
        <v>#N/A</v>
      </c>
    </row>
    <row r="15" spans="1:94" hidden="1" outlineLevel="3">
      <c r="A15" s="30" t="s">
        <v>282</v>
      </c>
      <c r="B15" s="7" t="e">
        <f>'Aggregate Nominal'!B15/'Aggregate Normalized'!$B$74</f>
        <v>#N/A</v>
      </c>
      <c r="C15" s="11" t="e">
        <f>'Aggregate Nominal'!C15/'Aggregate Normalized'!$B$74</f>
        <v>#N/A</v>
      </c>
      <c r="D15" s="7" t="e">
        <f>'Aggregate Nominal'!D15/'Aggregate Normalized'!$B$74</f>
        <v>#N/A</v>
      </c>
      <c r="E15" s="7" t="e">
        <f>'Aggregate Nominal'!E15/'Aggregate Normalized'!$B$74</f>
        <v>#N/A</v>
      </c>
      <c r="F15" s="7" t="e">
        <f>'Aggregate Nominal'!F15/'Aggregate Normalized'!$B$74</f>
        <v>#N/A</v>
      </c>
      <c r="G15" s="7" t="e">
        <f>'Aggregate Nominal'!G15/'Aggregate Normalized'!$B$74</f>
        <v>#N/A</v>
      </c>
      <c r="H15" s="7" t="e">
        <f>'Aggregate Nominal'!H15/'Aggregate Normalized'!$B$74</f>
        <v>#N/A</v>
      </c>
      <c r="I15" s="7" t="e">
        <f>'Aggregate Nominal'!I15/'Aggregate Normalized'!$B$74</f>
        <v>#N/A</v>
      </c>
      <c r="J15" s="7" t="e">
        <f>'Aggregate Nominal'!J15/'Aggregate Normalized'!$B$74</f>
        <v>#N/A</v>
      </c>
      <c r="K15" s="7" t="e">
        <f>'Aggregate Nominal'!K15/'Aggregate Normalized'!$B$74</f>
        <v>#N/A</v>
      </c>
      <c r="L15" s="7" t="e">
        <f>'Aggregate Nominal'!L15/'Aggregate Normalized'!$B$74</f>
        <v>#N/A</v>
      </c>
      <c r="M15" s="7" t="e">
        <f>'Aggregate Nominal'!M15/'Aggregate Normalized'!$B$74</f>
        <v>#N/A</v>
      </c>
      <c r="N15" s="7" t="e">
        <f>'Aggregate Nominal'!N15/'Aggregate Normalized'!$B$74</f>
        <v>#N/A</v>
      </c>
      <c r="O15" s="7" t="e">
        <f>'Aggregate Nominal'!O15/'Aggregate Normalized'!$B$74</f>
        <v>#N/A</v>
      </c>
      <c r="P15" s="7" t="e">
        <f>'Aggregate Nominal'!P15/'Aggregate Normalized'!$B$74</f>
        <v>#N/A</v>
      </c>
      <c r="Q15" s="7" t="e">
        <f>'Aggregate Nominal'!Q15/'Aggregate Normalized'!$B$74</f>
        <v>#N/A</v>
      </c>
      <c r="R15" s="7" t="e">
        <f>'Aggregate Nominal'!R15/'Aggregate Normalized'!$B$74</f>
        <v>#N/A</v>
      </c>
      <c r="S15" s="7" t="e">
        <f>'Aggregate Nominal'!S15/'Aggregate Normalized'!$B$74</f>
        <v>#N/A</v>
      </c>
      <c r="T15" s="7" t="e">
        <f>'Aggregate Nominal'!T15/'Aggregate Normalized'!$B$74</f>
        <v>#N/A</v>
      </c>
      <c r="U15" s="7" t="e">
        <f>'Aggregate Nominal'!U15/'Aggregate Normalized'!$B$74</f>
        <v>#N/A</v>
      </c>
      <c r="V15" s="7" t="e">
        <f>'Aggregate Nominal'!V15/'Aggregate Normalized'!$B$74</f>
        <v>#N/A</v>
      </c>
      <c r="W15" s="7" t="e">
        <f>'Aggregate Nominal'!W15/'Aggregate Normalized'!$B$74</f>
        <v>#N/A</v>
      </c>
      <c r="X15" s="7" t="e">
        <f>'Aggregate Nominal'!X15/'Aggregate Normalized'!$B$74</f>
        <v>#N/A</v>
      </c>
      <c r="Y15" s="7" t="e">
        <f>'Aggregate Nominal'!Y15/'Aggregate Normalized'!$B$74</f>
        <v>#N/A</v>
      </c>
      <c r="Z15" s="7" t="e">
        <f>'Aggregate Nominal'!Z15/'Aggregate Normalized'!$B$74</f>
        <v>#N/A</v>
      </c>
      <c r="AA15" s="7" t="e">
        <f>'Aggregate Nominal'!AA15/'Aggregate Normalized'!$B$74</f>
        <v>#N/A</v>
      </c>
      <c r="AB15" s="7" t="e">
        <f>'Aggregate Nominal'!AB15/'Aggregate Normalized'!$B$74</f>
        <v>#N/A</v>
      </c>
      <c r="AC15" s="7" t="e">
        <f>'Aggregate Nominal'!AC15/'Aggregate Normalized'!$B$74</f>
        <v>#N/A</v>
      </c>
      <c r="AD15" s="7" t="e">
        <f>'Aggregate Nominal'!AD15/'Aggregate Normalized'!$B$74</f>
        <v>#N/A</v>
      </c>
      <c r="AE15" s="7" t="e">
        <f>'Aggregate Nominal'!AE15/'Aggregate Normalized'!$B$74</f>
        <v>#N/A</v>
      </c>
      <c r="AF15" s="7" t="e">
        <f>'Aggregate Nominal'!AF15/'Aggregate Normalized'!$B$74</f>
        <v>#N/A</v>
      </c>
      <c r="AG15" s="7" t="e">
        <f>'Aggregate Nominal'!AG15/'Aggregate Normalized'!$B$74</f>
        <v>#N/A</v>
      </c>
      <c r="AH15" s="7" t="e">
        <f>'Aggregate Nominal'!AH15/'Aggregate Normalized'!$B$74</f>
        <v>#N/A</v>
      </c>
      <c r="AI15" s="7" t="e">
        <f>'Aggregate Nominal'!AI15/'Aggregate Normalized'!$B$74</f>
        <v>#N/A</v>
      </c>
      <c r="AJ15" s="7" t="e">
        <f>'Aggregate Nominal'!AJ15/'Aggregate Normalized'!$B$74</f>
        <v>#N/A</v>
      </c>
      <c r="AK15" s="7" t="e">
        <f>'Aggregate Nominal'!AK15/'Aggregate Normalized'!$B$74</f>
        <v>#N/A</v>
      </c>
      <c r="AL15" s="7" t="e">
        <f>'Aggregate Nominal'!AL15/'Aggregate Normalized'!$B$74</f>
        <v>#N/A</v>
      </c>
      <c r="AM15" s="7" t="e">
        <f>'Aggregate Nominal'!AM15/'Aggregate Normalized'!$B$74</f>
        <v>#N/A</v>
      </c>
      <c r="AN15" s="7" t="e">
        <f>'Aggregate Nominal'!AN15/'Aggregate Normalized'!$B$74</f>
        <v>#N/A</v>
      </c>
      <c r="AO15" s="7" t="e">
        <f>'Aggregate Nominal'!AO15/'Aggregate Normalized'!$B$74</f>
        <v>#N/A</v>
      </c>
      <c r="AP15" s="7" t="e">
        <f>'Aggregate Nominal'!AP15/'Aggregate Normalized'!$B$74</f>
        <v>#N/A</v>
      </c>
      <c r="AQ15" s="7" t="e">
        <f>'Aggregate Nominal'!AQ15/'Aggregate Normalized'!$B$74</f>
        <v>#N/A</v>
      </c>
      <c r="AR15" s="7" t="e">
        <f>'Aggregate Nominal'!AR15/'Aggregate Normalized'!$B$74</f>
        <v>#N/A</v>
      </c>
      <c r="AS15" s="7" t="e">
        <f>'Aggregate Nominal'!AS15/'Aggregate Normalized'!$B$74</f>
        <v>#N/A</v>
      </c>
      <c r="AT15" s="7" t="e">
        <f>'Aggregate Nominal'!AT15/'Aggregate Normalized'!$B$74</f>
        <v>#N/A</v>
      </c>
      <c r="AU15" s="7" t="e">
        <f>'Aggregate Nominal'!AU15/'Aggregate Normalized'!$B$74</f>
        <v>#N/A</v>
      </c>
      <c r="AV15" s="7" t="e">
        <f>'Aggregate Nominal'!AV15/'Aggregate Normalized'!$B$74</f>
        <v>#N/A</v>
      </c>
      <c r="AW15" s="7" t="e">
        <f>'Aggregate Nominal'!AW15/'Aggregate Normalized'!$B$74</f>
        <v>#N/A</v>
      </c>
      <c r="AX15" s="7" t="e">
        <f>'Aggregate Nominal'!AX15/'Aggregate Normalized'!$B$74</f>
        <v>#N/A</v>
      </c>
      <c r="AY15" s="7" t="e">
        <f>'Aggregate Nominal'!AY15/'Aggregate Normalized'!$B$74</f>
        <v>#N/A</v>
      </c>
      <c r="AZ15" s="7" t="e">
        <f>'Aggregate Nominal'!AZ15/'Aggregate Normalized'!$B$74</f>
        <v>#N/A</v>
      </c>
      <c r="BA15" s="7" t="e">
        <f>'Aggregate Nominal'!BA15/'Aggregate Normalized'!$B$74</f>
        <v>#N/A</v>
      </c>
      <c r="BB15" s="7" t="e">
        <f>'Aggregate Nominal'!BB15/'Aggregate Normalized'!$B$74</f>
        <v>#N/A</v>
      </c>
      <c r="BC15" s="7" t="e">
        <f>'Aggregate Nominal'!BC15/'Aggregate Normalized'!$B$74</f>
        <v>#N/A</v>
      </c>
      <c r="BD15" s="7" t="e">
        <f>'Aggregate Nominal'!BD15/'Aggregate Normalized'!$B$74</f>
        <v>#N/A</v>
      </c>
      <c r="BE15" s="7" t="e">
        <f>'Aggregate Nominal'!BE15/'Aggregate Normalized'!$B$74</f>
        <v>#N/A</v>
      </c>
      <c r="BF15" s="7" t="e">
        <f>'Aggregate Nominal'!BF15/'Aggregate Normalized'!$B$74</f>
        <v>#N/A</v>
      </c>
      <c r="BG15" s="7" t="e">
        <f>'Aggregate Nominal'!BG15/'Aggregate Normalized'!$B$74</f>
        <v>#N/A</v>
      </c>
      <c r="BH15" s="7" t="e">
        <f>'Aggregate Nominal'!BH15/'Aggregate Normalized'!$B$74</f>
        <v>#N/A</v>
      </c>
      <c r="BI15" s="7" t="e">
        <f>'Aggregate Nominal'!BI15/'Aggregate Normalized'!$B$74</f>
        <v>#N/A</v>
      </c>
      <c r="BJ15" s="7" t="e">
        <f>'Aggregate Nominal'!BJ15/'Aggregate Normalized'!$B$74</f>
        <v>#N/A</v>
      </c>
      <c r="BK15" s="7" t="e">
        <f>'Aggregate Nominal'!BK15/'Aggregate Normalized'!$B$74</f>
        <v>#N/A</v>
      </c>
      <c r="BL15" s="7" t="e">
        <f>'Aggregate Nominal'!BL15/'Aggregate Normalized'!$B$74</f>
        <v>#N/A</v>
      </c>
      <c r="BM15" s="7" t="e">
        <f>'Aggregate Nominal'!BM15/'Aggregate Normalized'!$B$74</f>
        <v>#N/A</v>
      </c>
      <c r="BN15" s="7" t="e">
        <f>'Aggregate Nominal'!BN15/'Aggregate Normalized'!$B$74</f>
        <v>#N/A</v>
      </c>
      <c r="BO15" s="7" t="e">
        <f>'Aggregate Nominal'!BO15/'Aggregate Normalized'!$B$74</f>
        <v>#N/A</v>
      </c>
      <c r="BP15" s="7" t="e">
        <f>'Aggregate Nominal'!BP15/'Aggregate Normalized'!$B$74</f>
        <v>#N/A</v>
      </c>
      <c r="BQ15" s="7" t="e">
        <f>'Aggregate Nominal'!BQ15/'Aggregate Normalized'!$B$74</f>
        <v>#N/A</v>
      </c>
      <c r="BR15" s="7" t="e">
        <f>'Aggregate Nominal'!BR15/'Aggregate Normalized'!$B$74</f>
        <v>#N/A</v>
      </c>
      <c r="BS15" s="7" t="e">
        <f>'Aggregate Nominal'!BS15/'Aggregate Normalized'!$B$74</f>
        <v>#N/A</v>
      </c>
      <c r="BT15" s="7" t="e">
        <f>'Aggregate Nominal'!BT15/'Aggregate Normalized'!$B$74</f>
        <v>#N/A</v>
      </c>
      <c r="BU15" s="7" t="e">
        <f>'Aggregate Nominal'!BU15/'Aggregate Normalized'!$B$74</f>
        <v>#N/A</v>
      </c>
      <c r="BV15" s="7" t="e">
        <f>'Aggregate Nominal'!BV15/'Aggregate Normalized'!$B$74</f>
        <v>#N/A</v>
      </c>
      <c r="BW15" s="7" t="e">
        <f>'Aggregate Nominal'!BW15/'Aggregate Normalized'!$B$74</f>
        <v>#N/A</v>
      </c>
      <c r="BX15" s="7" t="e">
        <f>'Aggregate Nominal'!BX15/'Aggregate Normalized'!$B$74</f>
        <v>#N/A</v>
      </c>
      <c r="BY15" s="7" t="e">
        <f>'Aggregate Nominal'!BY15/'Aggregate Normalized'!$B$74</f>
        <v>#N/A</v>
      </c>
      <c r="BZ15" s="7" t="e">
        <f>'Aggregate Nominal'!BZ15/'Aggregate Normalized'!$B$74</f>
        <v>#N/A</v>
      </c>
      <c r="CA15" s="7" t="e">
        <f>'Aggregate Nominal'!CA15/'Aggregate Normalized'!$B$74</f>
        <v>#N/A</v>
      </c>
      <c r="CB15" s="7" t="e">
        <f>'Aggregate Nominal'!CB15/'Aggregate Normalized'!$B$74</f>
        <v>#N/A</v>
      </c>
      <c r="CC15" s="7" t="e">
        <f>'Aggregate Nominal'!CC15/'Aggregate Normalized'!$B$74</f>
        <v>#N/A</v>
      </c>
      <c r="CD15" s="7" t="e">
        <f>'Aggregate Nominal'!CD15/'Aggregate Normalized'!$B$74</f>
        <v>#N/A</v>
      </c>
      <c r="CE15" s="7" t="e">
        <f>'Aggregate Nominal'!CE15/'Aggregate Normalized'!$B$74</f>
        <v>#N/A</v>
      </c>
      <c r="CF15" s="7" t="e">
        <f>'Aggregate Nominal'!CF15/'Aggregate Normalized'!$B$74</f>
        <v>#N/A</v>
      </c>
      <c r="CG15" s="7" t="e">
        <f>'Aggregate Nominal'!CG15/'Aggregate Normalized'!$B$74</f>
        <v>#N/A</v>
      </c>
      <c r="CH15" s="7" t="e">
        <f>'Aggregate Nominal'!CH15/'Aggregate Normalized'!$B$74</f>
        <v>#N/A</v>
      </c>
      <c r="CI15" s="7" t="e">
        <f>'Aggregate Nominal'!CI15/'Aggregate Normalized'!$B$74</f>
        <v>#N/A</v>
      </c>
      <c r="CJ15" s="7" t="e">
        <f>'Aggregate Nominal'!CJ15/'Aggregate Normalized'!$B$74</f>
        <v>#N/A</v>
      </c>
      <c r="CK15" s="7" t="e">
        <f>'Aggregate Nominal'!CK15/'Aggregate Normalized'!$B$74</f>
        <v>#N/A</v>
      </c>
      <c r="CL15" s="7" t="e">
        <f>'Aggregate Nominal'!CL15/'Aggregate Normalized'!$B$74</f>
        <v>#N/A</v>
      </c>
      <c r="CM15" s="7" t="e">
        <f>'Aggregate Nominal'!CM15/'Aggregate Normalized'!$B$74</f>
        <v>#N/A</v>
      </c>
      <c r="CN15" s="7" t="e">
        <f>'Aggregate Nominal'!CN15/'Aggregate Normalized'!$B$74</f>
        <v>#N/A</v>
      </c>
      <c r="CO15" s="7" t="e">
        <f>'Aggregate Nominal'!CO15/'Aggregate Normalized'!$B$74</f>
        <v>#N/A</v>
      </c>
    </row>
    <row r="16" spans="1:94" outlineLevel="1">
      <c r="A16" s="207" t="s">
        <v>254</v>
      </c>
      <c r="B16" s="7" t="e">
        <f>'Aggregate Nominal'!B16/'Aggregate Normalized'!$B$74</f>
        <v>#N/A</v>
      </c>
      <c r="C16" s="11" t="e">
        <f>'Aggregate Nominal'!C16/'Aggregate Normalized'!$B$74</f>
        <v>#N/A</v>
      </c>
      <c r="D16" s="7" t="e">
        <f>'Aggregate Nominal'!D16/'Aggregate Normalized'!$B$74</f>
        <v>#N/A</v>
      </c>
      <c r="E16" s="7" t="e">
        <f>'Aggregate Nominal'!E16/'Aggregate Normalized'!$B$74</f>
        <v>#N/A</v>
      </c>
      <c r="F16" s="7" t="e">
        <f>'Aggregate Nominal'!F16/'Aggregate Normalized'!$B$74</f>
        <v>#N/A</v>
      </c>
      <c r="G16" s="7" t="e">
        <f>'Aggregate Nominal'!G16/'Aggregate Normalized'!$B$74</f>
        <v>#N/A</v>
      </c>
      <c r="H16" s="7" t="e">
        <f>'Aggregate Nominal'!H16/'Aggregate Normalized'!$B$74</f>
        <v>#N/A</v>
      </c>
      <c r="I16" s="7" t="e">
        <f>'Aggregate Nominal'!I16/'Aggregate Normalized'!$B$74</f>
        <v>#N/A</v>
      </c>
      <c r="J16" s="7" t="e">
        <f>'Aggregate Nominal'!J16/'Aggregate Normalized'!$B$74</f>
        <v>#N/A</v>
      </c>
      <c r="K16" s="7" t="e">
        <f>'Aggregate Nominal'!K16/'Aggregate Normalized'!$B$74</f>
        <v>#N/A</v>
      </c>
      <c r="L16" s="7" t="e">
        <f>'Aggregate Nominal'!L16/'Aggregate Normalized'!$B$74</f>
        <v>#N/A</v>
      </c>
      <c r="M16" s="7" t="e">
        <f>'Aggregate Nominal'!M16/'Aggregate Normalized'!$B$74</f>
        <v>#N/A</v>
      </c>
      <c r="N16" s="7" t="e">
        <f>'Aggregate Nominal'!N16/'Aggregate Normalized'!$B$74</f>
        <v>#N/A</v>
      </c>
      <c r="O16" s="7" t="e">
        <f>'Aggregate Nominal'!O16/'Aggregate Normalized'!$B$74</f>
        <v>#N/A</v>
      </c>
      <c r="P16" s="7" t="e">
        <f>'Aggregate Nominal'!P16/'Aggregate Normalized'!$B$74</f>
        <v>#N/A</v>
      </c>
      <c r="Q16" s="7" t="e">
        <f>'Aggregate Nominal'!Q16/'Aggregate Normalized'!$B$74</f>
        <v>#N/A</v>
      </c>
      <c r="R16" s="7" t="e">
        <f>'Aggregate Nominal'!R16/'Aggregate Normalized'!$B$74</f>
        <v>#N/A</v>
      </c>
      <c r="S16" s="7" t="e">
        <f>'Aggregate Nominal'!S16/'Aggregate Normalized'!$B$74</f>
        <v>#N/A</v>
      </c>
      <c r="T16" s="7" t="e">
        <f>'Aggregate Nominal'!T16/'Aggregate Normalized'!$B$74</f>
        <v>#N/A</v>
      </c>
      <c r="U16" s="7" t="e">
        <f>'Aggregate Nominal'!U16/'Aggregate Normalized'!$B$74</f>
        <v>#N/A</v>
      </c>
      <c r="V16" s="7" t="e">
        <f>'Aggregate Nominal'!V16/'Aggregate Normalized'!$B$74</f>
        <v>#N/A</v>
      </c>
      <c r="W16" s="7" t="e">
        <f>'Aggregate Nominal'!W16/'Aggregate Normalized'!$B$74</f>
        <v>#N/A</v>
      </c>
      <c r="X16" s="7" t="e">
        <f>'Aggregate Nominal'!X16/'Aggregate Normalized'!$B$74</f>
        <v>#N/A</v>
      </c>
      <c r="Y16" s="7" t="e">
        <f>'Aggregate Nominal'!Y16/'Aggregate Normalized'!$B$74</f>
        <v>#N/A</v>
      </c>
      <c r="Z16" s="7" t="e">
        <f>'Aggregate Nominal'!Z16/'Aggregate Normalized'!$B$74</f>
        <v>#N/A</v>
      </c>
      <c r="AA16" s="7" t="e">
        <f>'Aggregate Nominal'!AA16/'Aggregate Normalized'!$B$74</f>
        <v>#N/A</v>
      </c>
      <c r="AB16" s="7" t="e">
        <f>'Aggregate Nominal'!AB16/'Aggregate Normalized'!$B$74</f>
        <v>#N/A</v>
      </c>
      <c r="AC16" s="7" t="e">
        <f>'Aggregate Nominal'!AC16/'Aggregate Normalized'!$B$74</f>
        <v>#N/A</v>
      </c>
      <c r="AD16" s="7" t="e">
        <f>'Aggregate Nominal'!AD16/'Aggregate Normalized'!$B$74</f>
        <v>#N/A</v>
      </c>
      <c r="AE16" s="7" t="e">
        <f>'Aggregate Nominal'!AE16/'Aggregate Normalized'!$B$74</f>
        <v>#N/A</v>
      </c>
      <c r="AF16" s="7" t="e">
        <f>'Aggregate Nominal'!AF16/'Aggregate Normalized'!$B$74</f>
        <v>#N/A</v>
      </c>
      <c r="AG16" s="7" t="e">
        <f>'Aggregate Nominal'!AG16/'Aggregate Normalized'!$B$74</f>
        <v>#N/A</v>
      </c>
      <c r="AH16" s="7" t="e">
        <f>'Aggregate Nominal'!AH16/'Aggregate Normalized'!$B$74</f>
        <v>#N/A</v>
      </c>
      <c r="AI16" s="7" t="e">
        <f>'Aggregate Nominal'!AI16/'Aggregate Normalized'!$B$74</f>
        <v>#N/A</v>
      </c>
      <c r="AJ16" s="7" t="e">
        <f>'Aggregate Nominal'!AJ16/'Aggregate Normalized'!$B$74</f>
        <v>#N/A</v>
      </c>
      <c r="AK16" s="7" t="e">
        <f>'Aggregate Nominal'!AK16/'Aggregate Normalized'!$B$74</f>
        <v>#N/A</v>
      </c>
      <c r="AL16" s="7" t="e">
        <f>'Aggregate Nominal'!AL16/'Aggregate Normalized'!$B$74</f>
        <v>#N/A</v>
      </c>
      <c r="AM16" s="7" t="e">
        <f>'Aggregate Nominal'!AM16/'Aggregate Normalized'!$B$74</f>
        <v>#N/A</v>
      </c>
      <c r="AN16" s="7" t="e">
        <f>'Aggregate Nominal'!AN16/'Aggregate Normalized'!$B$74</f>
        <v>#N/A</v>
      </c>
      <c r="AO16" s="7" t="e">
        <f>'Aggregate Nominal'!AO16/'Aggregate Normalized'!$B$74</f>
        <v>#N/A</v>
      </c>
      <c r="AP16" s="7" t="e">
        <f>'Aggregate Nominal'!AP16/'Aggregate Normalized'!$B$74</f>
        <v>#N/A</v>
      </c>
      <c r="AQ16" s="7" t="e">
        <f>'Aggregate Nominal'!AQ16/'Aggregate Normalized'!$B$74</f>
        <v>#N/A</v>
      </c>
      <c r="AR16" s="7" t="e">
        <f>'Aggregate Nominal'!AR16/'Aggregate Normalized'!$B$74</f>
        <v>#N/A</v>
      </c>
      <c r="AS16" s="7" t="e">
        <f>'Aggregate Nominal'!AS16/'Aggregate Normalized'!$B$74</f>
        <v>#N/A</v>
      </c>
      <c r="AT16" s="7" t="e">
        <f>'Aggregate Nominal'!AT16/'Aggregate Normalized'!$B$74</f>
        <v>#N/A</v>
      </c>
      <c r="AU16" s="7" t="e">
        <f>'Aggregate Nominal'!AU16/'Aggregate Normalized'!$B$74</f>
        <v>#N/A</v>
      </c>
      <c r="AV16" s="7" t="e">
        <f>'Aggregate Nominal'!AV16/'Aggregate Normalized'!$B$74</f>
        <v>#N/A</v>
      </c>
      <c r="AW16" s="7" t="e">
        <f>'Aggregate Nominal'!AW16/'Aggregate Normalized'!$B$74</f>
        <v>#N/A</v>
      </c>
      <c r="AX16" s="7" t="e">
        <f>'Aggregate Nominal'!AX16/'Aggregate Normalized'!$B$74</f>
        <v>#N/A</v>
      </c>
      <c r="AY16" s="7" t="e">
        <f>'Aggregate Nominal'!AY16/'Aggregate Normalized'!$B$74</f>
        <v>#N/A</v>
      </c>
      <c r="AZ16" s="7" t="e">
        <f>'Aggregate Nominal'!AZ16/'Aggregate Normalized'!$B$74</f>
        <v>#N/A</v>
      </c>
      <c r="BA16" s="7" t="e">
        <f>'Aggregate Nominal'!BA16/'Aggregate Normalized'!$B$74</f>
        <v>#N/A</v>
      </c>
      <c r="BB16" s="7" t="e">
        <f>'Aggregate Nominal'!BB16/'Aggregate Normalized'!$B$74</f>
        <v>#N/A</v>
      </c>
      <c r="BC16" s="7" t="e">
        <f>'Aggregate Nominal'!BC16/'Aggregate Normalized'!$B$74</f>
        <v>#N/A</v>
      </c>
      <c r="BD16" s="7" t="e">
        <f>'Aggregate Nominal'!BD16/'Aggregate Normalized'!$B$74</f>
        <v>#N/A</v>
      </c>
      <c r="BE16" s="7" t="e">
        <f>'Aggregate Nominal'!BE16/'Aggregate Normalized'!$B$74</f>
        <v>#N/A</v>
      </c>
      <c r="BF16" s="7" t="e">
        <f>'Aggregate Nominal'!BF16/'Aggregate Normalized'!$B$74</f>
        <v>#N/A</v>
      </c>
      <c r="BG16" s="7" t="e">
        <f>'Aggregate Nominal'!BG16/'Aggregate Normalized'!$B$74</f>
        <v>#N/A</v>
      </c>
      <c r="BH16" s="7" t="e">
        <f>'Aggregate Nominal'!BH16/'Aggregate Normalized'!$B$74</f>
        <v>#N/A</v>
      </c>
      <c r="BI16" s="7" t="e">
        <f>'Aggregate Nominal'!BI16/'Aggregate Normalized'!$B$74</f>
        <v>#N/A</v>
      </c>
      <c r="BJ16" s="7" t="e">
        <f>'Aggregate Nominal'!BJ16/'Aggregate Normalized'!$B$74</f>
        <v>#N/A</v>
      </c>
      <c r="BK16" s="7" t="e">
        <f>'Aggregate Nominal'!BK16/'Aggregate Normalized'!$B$74</f>
        <v>#N/A</v>
      </c>
      <c r="BL16" s="7" t="e">
        <f>'Aggregate Nominal'!BL16/'Aggregate Normalized'!$B$74</f>
        <v>#N/A</v>
      </c>
      <c r="BM16" s="7" t="e">
        <f>'Aggregate Nominal'!BM16/'Aggregate Normalized'!$B$74</f>
        <v>#N/A</v>
      </c>
      <c r="BN16" s="7" t="e">
        <f>'Aggregate Nominal'!BN16/'Aggregate Normalized'!$B$74</f>
        <v>#N/A</v>
      </c>
      <c r="BO16" s="7" t="e">
        <f>'Aggregate Nominal'!BO16/'Aggregate Normalized'!$B$74</f>
        <v>#N/A</v>
      </c>
      <c r="BP16" s="7" t="e">
        <f>'Aggregate Nominal'!BP16/'Aggregate Normalized'!$B$74</f>
        <v>#N/A</v>
      </c>
      <c r="BQ16" s="7" t="e">
        <f>'Aggregate Nominal'!BQ16/'Aggregate Normalized'!$B$74</f>
        <v>#N/A</v>
      </c>
      <c r="BR16" s="7" t="e">
        <f>'Aggregate Nominal'!BR16/'Aggregate Normalized'!$B$74</f>
        <v>#N/A</v>
      </c>
      <c r="BS16" s="7" t="e">
        <f>'Aggregate Nominal'!BS16/'Aggregate Normalized'!$B$74</f>
        <v>#N/A</v>
      </c>
      <c r="BT16" s="7" t="e">
        <f>'Aggregate Nominal'!BT16/'Aggregate Normalized'!$B$74</f>
        <v>#N/A</v>
      </c>
      <c r="BU16" s="7" t="e">
        <f>'Aggregate Nominal'!BU16/'Aggregate Normalized'!$B$74</f>
        <v>#N/A</v>
      </c>
      <c r="BV16" s="7" t="e">
        <f>'Aggregate Nominal'!BV16/'Aggregate Normalized'!$B$74</f>
        <v>#N/A</v>
      </c>
      <c r="BW16" s="7" t="e">
        <f>'Aggregate Nominal'!BW16/'Aggregate Normalized'!$B$74</f>
        <v>#N/A</v>
      </c>
      <c r="BX16" s="7" t="e">
        <f>'Aggregate Nominal'!BX16/'Aggregate Normalized'!$B$74</f>
        <v>#N/A</v>
      </c>
      <c r="BY16" s="7" t="e">
        <f>'Aggregate Nominal'!BY16/'Aggregate Normalized'!$B$74</f>
        <v>#N/A</v>
      </c>
      <c r="BZ16" s="7" t="e">
        <f>'Aggregate Nominal'!BZ16/'Aggregate Normalized'!$B$74</f>
        <v>#N/A</v>
      </c>
      <c r="CA16" s="7" t="e">
        <f>'Aggregate Nominal'!CA16/'Aggregate Normalized'!$B$74</f>
        <v>#N/A</v>
      </c>
      <c r="CB16" s="7" t="e">
        <f>'Aggregate Nominal'!CB16/'Aggregate Normalized'!$B$74</f>
        <v>#N/A</v>
      </c>
      <c r="CC16" s="7" t="e">
        <f>'Aggregate Nominal'!CC16/'Aggregate Normalized'!$B$74</f>
        <v>#N/A</v>
      </c>
      <c r="CD16" s="7" t="e">
        <f>'Aggregate Nominal'!CD16/'Aggregate Normalized'!$B$74</f>
        <v>#N/A</v>
      </c>
      <c r="CE16" s="7" t="e">
        <f>'Aggregate Nominal'!CE16/'Aggregate Normalized'!$B$74</f>
        <v>#N/A</v>
      </c>
      <c r="CF16" s="7" t="e">
        <f>'Aggregate Nominal'!CF16/'Aggregate Normalized'!$B$74</f>
        <v>#N/A</v>
      </c>
      <c r="CG16" s="7" t="e">
        <f>'Aggregate Nominal'!CG16/'Aggregate Normalized'!$B$74</f>
        <v>#N/A</v>
      </c>
      <c r="CH16" s="7" t="e">
        <f>'Aggregate Nominal'!CH16/'Aggregate Normalized'!$B$74</f>
        <v>#N/A</v>
      </c>
      <c r="CI16" s="7" t="e">
        <f>'Aggregate Nominal'!CI16/'Aggregate Normalized'!$B$74</f>
        <v>#N/A</v>
      </c>
      <c r="CJ16" s="7" t="e">
        <f>'Aggregate Nominal'!CJ16/'Aggregate Normalized'!$B$74</f>
        <v>#N/A</v>
      </c>
      <c r="CK16" s="7" t="e">
        <f>'Aggregate Nominal'!CK16/'Aggregate Normalized'!$B$74</f>
        <v>#N/A</v>
      </c>
      <c r="CL16" s="7" t="e">
        <f>'Aggregate Nominal'!CL16/'Aggregate Normalized'!$B$74</f>
        <v>#N/A</v>
      </c>
      <c r="CM16" s="7" t="e">
        <f>'Aggregate Nominal'!CM16/'Aggregate Normalized'!$B$74</f>
        <v>#N/A</v>
      </c>
      <c r="CN16" s="7" t="e">
        <f>'Aggregate Nominal'!CN16/'Aggregate Normalized'!$B$74</f>
        <v>#N/A</v>
      </c>
      <c r="CO16" s="7" t="e">
        <f>'Aggregate Nominal'!CO16/'Aggregate Normalized'!$B$74</f>
        <v>#N/A</v>
      </c>
    </row>
    <row r="17" spans="1:93" outlineLevel="2">
      <c r="A17" s="233" t="s">
        <v>7</v>
      </c>
      <c r="B17" s="7" t="e">
        <f>'Aggregate Nominal'!B17/'Aggregate Normalized'!$B$74</f>
        <v>#N/A</v>
      </c>
      <c r="C17" s="11" t="e">
        <f>'Aggregate Nominal'!C17/'Aggregate Normalized'!$B$74</f>
        <v>#N/A</v>
      </c>
      <c r="D17" s="7" t="e">
        <f>'Aggregate Nominal'!D17/'Aggregate Normalized'!$B$74</f>
        <v>#N/A</v>
      </c>
      <c r="E17" s="7" t="e">
        <f>'Aggregate Nominal'!E17/'Aggregate Normalized'!$B$74</f>
        <v>#N/A</v>
      </c>
      <c r="F17" s="7" t="e">
        <f>'Aggregate Nominal'!F17/'Aggregate Normalized'!$B$74</f>
        <v>#N/A</v>
      </c>
      <c r="G17" s="7" t="e">
        <f>'Aggregate Nominal'!G17/'Aggregate Normalized'!$B$74</f>
        <v>#N/A</v>
      </c>
      <c r="H17" s="7" t="e">
        <f>'Aggregate Nominal'!H17/'Aggregate Normalized'!$B$74</f>
        <v>#N/A</v>
      </c>
      <c r="I17" s="7" t="e">
        <f>'Aggregate Nominal'!I17/'Aggregate Normalized'!$B$74</f>
        <v>#N/A</v>
      </c>
      <c r="J17" s="7" t="e">
        <f>'Aggregate Nominal'!J17/'Aggregate Normalized'!$B$74</f>
        <v>#N/A</v>
      </c>
      <c r="K17" s="7" t="e">
        <f>'Aggregate Nominal'!K17/'Aggregate Normalized'!$B$74</f>
        <v>#N/A</v>
      </c>
      <c r="L17" s="7" t="e">
        <f>'Aggregate Nominal'!L17/'Aggregate Normalized'!$B$74</f>
        <v>#N/A</v>
      </c>
      <c r="M17" s="7" t="e">
        <f>'Aggregate Nominal'!M17/'Aggregate Normalized'!$B$74</f>
        <v>#N/A</v>
      </c>
      <c r="N17" s="7" t="e">
        <f>'Aggregate Nominal'!N17/'Aggregate Normalized'!$B$74</f>
        <v>#N/A</v>
      </c>
      <c r="O17" s="7" t="e">
        <f>'Aggregate Nominal'!O17/'Aggregate Normalized'!$B$74</f>
        <v>#N/A</v>
      </c>
      <c r="P17" s="7" t="e">
        <f>'Aggregate Nominal'!P17/'Aggregate Normalized'!$B$74</f>
        <v>#N/A</v>
      </c>
      <c r="Q17" s="7" t="e">
        <f>'Aggregate Nominal'!Q17/'Aggregate Normalized'!$B$74</f>
        <v>#N/A</v>
      </c>
      <c r="R17" s="7" t="e">
        <f>'Aggregate Nominal'!R17/'Aggregate Normalized'!$B$74</f>
        <v>#N/A</v>
      </c>
      <c r="S17" s="7" t="e">
        <f>'Aggregate Nominal'!S17/'Aggregate Normalized'!$B$74</f>
        <v>#N/A</v>
      </c>
      <c r="T17" s="7" t="e">
        <f>'Aggregate Nominal'!T17/'Aggregate Normalized'!$B$74</f>
        <v>#N/A</v>
      </c>
      <c r="U17" s="7" t="e">
        <f>'Aggregate Nominal'!U17/'Aggregate Normalized'!$B$74</f>
        <v>#N/A</v>
      </c>
      <c r="V17" s="7" t="e">
        <f>'Aggregate Nominal'!V17/'Aggregate Normalized'!$B$74</f>
        <v>#N/A</v>
      </c>
      <c r="W17" s="7" t="e">
        <f>'Aggregate Nominal'!W17/'Aggregate Normalized'!$B$74</f>
        <v>#N/A</v>
      </c>
      <c r="X17" s="7" t="e">
        <f>'Aggregate Nominal'!X17/'Aggregate Normalized'!$B$74</f>
        <v>#N/A</v>
      </c>
      <c r="Y17" s="7" t="e">
        <f>'Aggregate Nominal'!Y17/'Aggregate Normalized'!$B$74</f>
        <v>#N/A</v>
      </c>
      <c r="Z17" s="7" t="e">
        <f>'Aggregate Nominal'!Z17/'Aggregate Normalized'!$B$74</f>
        <v>#N/A</v>
      </c>
      <c r="AA17" s="7" t="e">
        <f>'Aggregate Nominal'!AA17/'Aggregate Normalized'!$B$74</f>
        <v>#N/A</v>
      </c>
      <c r="AB17" s="7" t="e">
        <f>'Aggregate Nominal'!AB17/'Aggregate Normalized'!$B$74</f>
        <v>#N/A</v>
      </c>
      <c r="AC17" s="7" t="e">
        <f>'Aggregate Nominal'!AC17/'Aggregate Normalized'!$B$74</f>
        <v>#N/A</v>
      </c>
      <c r="AD17" s="7" t="e">
        <f>'Aggregate Nominal'!AD17/'Aggregate Normalized'!$B$74</f>
        <v>#N/A</v>
      </c>
      <c r="AE17" s="7" t="e">
        <f>'Aggregate Nominal'!AE17/'Aggregate Normalized'!$B$74</f>
        <v>#N/A</v>
      </c>
      <c r="AF17" s="7" t="e">
        <f>'Aggregate Nominal'!AF17/'Aggregate Normalized'!$B$74</f>
        <v>#N/A</v>
      </c>
      <c r="AG17" s="7" t="e">
        <f>'Aggregate Nominal'!AG17/'Aggregate Normalized'!$B$74</f>
        <v>#N/A</v>
      </c>
      <c r="AH17" s="7" t="e">
        <f>'Aggregate Nominal'!AH17/'Aggregate Normalized'!$B$74</f>
        <v>#N/A</v>
      </c>
      <c r="AI17" s="7" t="e">
        <f>'Aggregate Nominal'!AI17/'Aggregate Normalized'!$B$74</f>
        <v>#N/A</v>
      </c>
      <c r="AJ17" s="7" t="e">
        <f>'Aggregate Nominal'!AJ17/'Aggregate Normalized'!$B$74</f>
        <v>#N/A</v>
      </c>
      <c r="AK17" s="7" t="e">
        <f>'Aggregate Nominal'!AK17/'Aggregate Normalized'!$B$74</f>
        <v>#N/A</v>
      </c>
      <c r="AL17" s="7" t="e">
        <f>'Aggregate Nominal'!AL17/'Aggregate Normalized'!$B$74</f>
        <v>#N/A</v>
      </c>
      <c r="AM17" s="7" t="e">
        <f>'Aggregate Nominal'!AM17/'Aggregate Normalized'!$B$74</f>
        <v>#N/A</v>
      </c>
      <c r="AN17" s="7" t="e">
        <f>'Aggregate Nominal'!AN17/'Aggregate Normalized'!$B$74</f>
        <v>#N/A</v>
      </c>
      <c r="AO17" s="7" t="e">
        <f>'Aggregate Nominal'!AO17/'Aggregate Normalized'!$B$74</f>
        <v>#N/A</v>
      </c>
      <c r="AP17" s="7" t="e">
        <f>'Aggregate Nominal'!AP17/'Aggregate Normalized'!$B$74</f>
        <v>#N/A</v>
      </c>
      <c r="AQ17" s="7" t="e">
        <f>'Aggregate Nominal'!AQ17/'Aggregate Normalized'!$B$74</f>
        <v>#N/A</v>
      </c>
      <c r="AR17" s="7" t="e">
        <f>'Aggregate Nominal'!AR17/'Aggregate Normalized'!$B$74</f>
        <v>#N/A</v>
      </c>
      <c r="AS17" s="7" t="e">
        <f>'Aggregate Nominal'!AS17/'Aggregate Normalized'!$B$74</f>
        <v>#N/A</v>
      </c>
      <c r="AT17" s="7" t="e">
        <f>'Aggregate Nominal'!AT17/'Aggregate Normalized'!$B$74</f>
        <v>#N/A</v>
      </c>
      <c r="AU17" s="7" t="e">
        <f>'Aggregate Nominal'!AU17/'Aggregate Normalized'!$B$74</f>
        <v>#N/A</v>
      </c>
      <c r="AV17" s="7" t="e">
        <f>'Aggregate Nominal'!AV17/'Aggregate Normalized'!$B$74</f>
        <v>#N/A</v>
      </c>
      <c r="AW17" s="7" t="e">
        <f>'Aggregate Nominal'!AW17/'Aggregate Normalized'!$B$74</f>
        <v>#N/A</v>
      </c>
      <c r="AX17" s="7" t="e">
        <f>'Aggregate Nominal'!AX17/'Aggregate Normalized'!$B$74</f>
        <v>#N/A</v>
      </c>
      <c r="AY17" s="7" t="e">
        <f>'Aggregate Nominal'!AY17/'Aggregate Normalized'!$B$74</f>
        <v>#N/A</v>
      </c>
      <c r="AZ17" s="7" t="e">
        <f>'Aggregate Nominal'!AZ17/'Aggregate Normalized'!$B$74</f>
        <v>#N/A</v>
      </c>
      <c r="BA17" s="7" t="e">
        <f>'Aggregate Nominal'!BA17/'Aggregate Normalized'!$B$74</f>
        <v>#N/A</v>
      </c>
      <c r="BB17" s="7" t="e">
        <f>'Aggregate Nominal'!BB17/'Aggregate Normalized'!$B$74</f>
        <v>#N/A</v>
      </c>
      <c r="BC17" s="7" t="e">
        <f>'Aggregate Nominal'!BC17/'Aggregate Normalized'!$B$74</f>
        <v>#N/A</v>
      </c>
      <c r="BD17" s="7" t="e">
        <f>'Aggregate Nominal'!BD17/'Aggregate Normalized'!$B$74</f>
        <v>#N/A</v>
      </c>
      <c r="BE17" s="7" t="e">
        <f>'Aggregate Nominal'!BE17/'Aggregate Normalized'!$B$74</f>
        <v>#N/A</v>
      </c>
      <c r="BF17" s="7" t="e">
        <f>'Aggregate Nominal'!BF17/'Aggregate Normalized'!$B$74</f>
        <v>#N/A</v>
      </c>
      <c r="BG17" s="7" t="e">
        <f>'Aggregate Nominal'!BG17/'Aggregate Normalized'!$B$74</f>
        <v>#N/A</v>
      </c>
      <c r="BH17" s="7" t="e">
        <f>'Aggregate Nominal'!BH17/'Aggregate Normalized'!$B$74</f>
        <v>#N/A</v>
      </c>
      <c r="BI17" s="7" t="e">
        <f>'Aggregate Nominal'!BI17/'Aggregate Normalized'!$B$74</f>
        <v>#N/A</v>
      </c>
      <c r="BJ17" s="7" t="e">
        <f>'Aggregate Nominal'!BJ17/'Aggregate Normalized'!$B$74</f>
        <v>#N/A</v>
      </c>
      <c r="BK17" s="7" t="e">
        <f>'Aggregate Nominal'!BK17/'Aggregate Normalized'!$B$74</f>
        <v>#N/A</v>
      </c>
      <c r="BL17" s="7" t="e">
        <f>'Aggregate Nominal'!BL17/'Aggregate Normalized'!$B$74</f>
        <v>#N/A</v>
      </c>
      <c r="BM17" s="7" t="e">
        <f>'Aggregate Nominal'!BM17/'Aggregate Normalized'!$B$74</f>
        <v>#N/A</v>
      </c>
      <c r="BN17" s="7" t="e">
        <f>'Aggregate Nominal'!BN17/'Aggregate Normalized'!$B$74</f>
        <v>#N/A</v>
      </c>
      <c r="BO17" s="7" t="e">
        <f>'Aggregate Nominal'!BO17/'Aggregate Normalized'!$B$74</f>
        <v>#N/A</v>
      </c>
      <c r="BP17" s="7" t="e">
        <f>'Aggregate Nominal'!BP17/'Aggregate Normalized'!$B$74</f>
        <v>#N/A</v>
      </c>
      <c r="BQ17" s="7" t="e">
        <f>'Aggregate Nominal'!BQ17/'Aggregate Normalized'!$B$74</f>
        <v>#N/A</v>
      </c>
      <c r="BR17" s="7" t="e">
        <f>'Aggregate Nominal'!BR17/'Aggregate Normalized'!$B$74</f>
        <v>#N/A</v>
      </c>
      <c r="BS17" s="7" t="e">
        <f>'Aggregate Nominal'!BS17/'Aggregate Normalized'!$B$74</f>
        <v>#N/A</v>
      </c>
      <c r="BT17" s="7" t="e">
        <f>'Aggregate Nominal'!BT17/'Aggregate Normalized'!$B$74</f>
        <v>#N/A</v>
      </c>
      <c r="BU17" s="7" t="e">
        <f>'Aggregate Nominal'!BU17/'Aggregate Normalized'!$B$74</f>
        <v>#N/A</v>
      </c>
      <c r="BV17" s="7" t="e">
        <f>'Aggregate Nominal'!BV17/'Aggregate Normalized'!$B$74</f>
        <v>#N/A</v>
      </c>
      <c r="BW17" s="7" t="e">
        <f>'Aggregate Nominal'!BW17/'Aggregate Normalized'!$B$74</f>
        <v>#N/A</v>
      </c>
      <c r="BX17" s="7" t="e">
        <f>'Aggregate Nominal'!BX17/'Aggregate Normalized'!$B$74</f>
        <v>#N/A</v>
      </c>
      <c r="BY17" s="7" t="e">
        <f>'Aggregate Nominal'!BY17/'Aggregate Normalized'!$B$74</f>
        <v>#N/A</v>
      </c>
      <c r="BZ17" s="7" t="e">
        <f>'Aggregate Nominal'!BZ17/'Aggregate Normalized'!$B$74</f>
        <v>#N/A</v>
      </c>
      <c r="CA17" s="7" t="e">
        <f>'Aggregate Nominal'!CA17/'Aggregate Normalized'!$B$74</f>
        <v>#N/A</v>
      </c>
      <c r="CB17" s="7" t="e">
        <f>'Aggregate Nominal'!CB17/'Aggregate Normalized'!$B$74</f>
        <v>#N/A</v>
      </c>
      <c r="CC17" s="7" t="e">
        <f>'Aggregate Nominal'!CC17/'Aggregate Normalized'!$B$74</f>
        <v>#N/A</v>
      </c>
      <c r="CD17" s="7" t="e">
        <f>'Aggregate Nominal'!CD17/'Aggregate Normalized'!$B$74</f>
        <v>#N/A</v>
      </c>
      <c r="CE17" s="7" t="e">
        <f>'Aggregate Nominal'!CE17/'Aggregate Normalized'!$B$74</f>
        <v>#N/A</v>
      </c>
      <c r="CF17" s="7" t="e">
        <f>'Aggregate Nominal'!CF17/'Aggregate Normalized'!$B$74</f>
        <v>#N/A</v>
      </c>
      <c r="CG17" s="7" t="e">
        <f>'Aggregate Nominal'!CG17/'Aggregate Normalized'!$B$74</f>
        <v>#N/A</v>
      </c>
      <c r="CH17" s="7" t="e">
        <f>'Aggregate Nominal'!CH17/'Aggregate Normalized'!$B$74</f>
        <v>#N/A</v>
      </c>
      <c r="CI17" s="7" t="e">
        <f>'Aggregate Nominal'!CI17/'Aggregate Normalized'!$B$74</f>
        <v>#N/A</v>
      </c>
      <c r="CJ17" s="7" t="e">
        <f>'Aggregate Nominal'!CJ17/'Aggregate Normalized'!$B$74</f>
        <v>#N/A</v>
      </c>
      <c r="CK17" s="7" t="e">
        <f>'Aggregate Nominal'!CK17/'Aggregate Normalized'!$B$74</f>
        <v>#N/A</v>
      </c>
      <c r="CL17" s="7" t="e">
        <f>'Aggregate Nominal'!CL17/'Aggregate Normalized'!$B$74</f>
        <v>#N/A</v>
      </c>
      <c r="CM17" s="7" t="e">
        <f>'Aggregate Nominal'!CM17/'Aggregate Normalized'!$B$74</f>
        <v>#N/A</v>
      </c>
      <c r="CN17" s="7" t="e">
        <f>'Aggregate Nominal'!CN17/'Aggregate Normalized'!$B$74</f>
        <v>#N/A</v>
      </c>
      <c r="CO17" s="7" t="e">
        <f>'Aggregate Nominal'!CO17/'Aggregate Normalized'!$B$74</f>
        <v>#N/A</v>
      </c>
    </row>
    <row r="18" spans="1:93" outlineLevel="2">
      <c r="A18" s="233" t="s">
        <v>44</v>
      </c>
      <c r="B18" s="7" t="e">
        <f>'Aggregate Nominal'!B18/'Aggregate Normalized'!$B$74</f>
        <v>#N/A</v>
      </c>
      <c r="C18" s="11" t="e">
        <f>'Aggregate Nominal'!C18/'Aggregate Normalized'!$B$74</f>
        <v>#N/A</v>
      </c>
      <c r="D18" s="7" t="e">
        <f>'Aggregate Nominal'!D18/'Aggregate Normalized'!$B$74</f>
        <v>#N/A</v>
      </c>
      <c r="E18" s="7" t="e">
        <f>'Aggregate Nominal'!E18/'Aggregate Normalized'!$B$74</f>
        <v>#N/A</v>
      </c>
      <c r="F18" s="7" t="e">
        <f>'Aggregate Nominal'!F18/'Aggregate Normalized'!$B$74</f>
        <v>#N/A</v>
      </c>
      <c r="G18" s="7" t="e">
        <f>'Aggregate Nominal'!G18/'Aggregate Normalized'!$B$74</f>
        <v>#N/A</v>
      </c>
      <c r="H18" s="7" t="e">
        <f>'Aggregate Nominal'!H18/'Aggregate Normalized'!$B$74</f>
        <v>#N/A</v>
      </c>
      <c r="I18" s="7" t="e">
        <f>'Aggregate Nominal'!I18/'Aggregate Normalized'!$B$74</f>
        <v>#N/A</v>
      </c>
      <c r="J18" s="7" t="e">
        <f>'Aggregate Nominal'!J18/'Aggregate Normalized'!$B$74</f>
        <v>#N/A</v>
      </c>
      <c r="K18" s="7" t="e">
        <f>'Aggregate Nominal'!K18/'Aggregate Normalized'!$B$74</f>
        <v>#N/A</v>
      </c>
      <c r="L18" s="7" t="e">
        <f>'Aggregate Nominal'!L18/'Aggregate Normalized'!$B$74</f>
        <v>#N/A</v>
      </c>
      <c r="M18" s="7" t="e">
        <f>'Aggregate Nominal'!M18/'Aggregate Normalized'!$B$74</f>
        <v>#N/A</v>
      </c>
      <c r="N18" s="7" t="e">
        <f>'Aggregate Nominal'!N18/'Aggregate Normalized'!$B$74</f>
        <v>#N/A</v>
      </c>
      <c r="O18" s="7" t="e">
        <f>'Aggregate Nominal'!O18/'Aggregate Normalized'!$B$74</f>
        <v>#N/A</v>
      </c>
      <c r="P18" s="7" t="e">
        <f>'Aggregate Nominal'!P18/'Aggregate Normalized'!$B$74</f>
        <v>#N/A</v>
      </c>
      <c r="Q18" s="7" t="e">
        <f>'Aggregate Nominal'!Q18/'Aggregate Normalized'!$B$74</f>
        <v>#N/A</v>
      </c>
      <c r="R18" s="7" t="e">
        <f>'Aggregate Nominal'!R18/'Aggregate Normalized'!$B$74</f>
        <v>#N/A</v>
      </c>
      <c r="S18" s="7" t="e">
        <f>'Aggregate Nominal'!S18/'Aggregate Normalized'!$B$74</f>
        <v>#N/A</v>
      </c>
      <c r="T18" s="7" t="e">
        <f>'Aggregate Nominal'!T18/'Aggregate Normalized'!$B$74</f>
        <v>#N/A</v>
      </c>
      <c r="U18" s="7" t="e">
        <f>'Aggregate Nominal'!U18/'Aggregate Normalized'!$B$74</f>
        <v>#N/A</v>
      </c>
      <c r="V18" s="7" t="e">
        <f>'Aggregate Nominal'!V18/'Aggregate Normalized'!$B$74</f>
        <v>#N/A</v>
      </c>
      <c r="W18" s="7" t="e">
        <f>'Aggregate Nominal'!W18/'Aggregate Normalized'!$B$74</f>
        <v>#N/A</v>
      </c>
      <c r="X18" s="7" t="e">
        <f>'Aggregate Nominal'!X18/'Aggregate Normalized'!$B$74</f>
        <v>#N/A</v>
      </c>
      <c r="Y18" s="7" t="e">
        <f>'Aggregate Nominal'!Y18/'Aggregate Normalized'!$B$74</f>
        <v>#N/A</v>
      </c>
      <c r="Z18" s="7" t="e">
        <f>'Aggregate Nominal'!Z18/'Aggregate Normalized'!$B$74</f>
        <v>#N/A</v>
      </c>
      <c r="AA18" s="7" t="e">
        <f>'Aggregate Nominal'!AA18/'Aggregate Normalized'!$B$74</f>
        <v>#N/A</v>
      </c>
      <c r="AB18" s="7" t="e">
        <f>'Aggregate Nominal'!AB18/'Aggregate Normalized'!$B$74</f>
        <v>#N/A</v>
      </c>
      <c r="AC18" s="7" t="e">
        <f>'Aggregate Nominal'!AC18/'Aggregate Normalized'!$B$74</f>
        <v>#N/A</v>
      </c>
      <c r="AD18" s="7" t="e">
        <f>'Aggregate Nominal'!AD18/'Aggregate Normalized'!$B$74</f>
        <v>#N/A</v>
      </c>
      <c r="AE18" s="7" t="e">
        <f>'Aggregate Nominal'!AE18/'Aggregate Normalized'!$B$74</f>
        <v>#N/A</v>
      </c>
      <c r="AF18" s="7" t="e">
        <f>'Aggregate Nominal'!AF18/'Aggregate Normalized'!$B$74</f>
        <v>#N/A</v>
      </c>
      <c r="AG18" s="7" t="e">
        <f>'Aggregate Nominal'!AG18/'Aggregate Normalized'!$B$74</f>
        <v>#N/A</v>
      </c>
      <c r="AH18" s="7" t="e">
        <f>'Aggregate Nominal'!AH18/'Aggregate Normalized'!$B$74</f>
        <v>#N/A</v>
      </c>
      <c r="AI18" s="7" t="e">
        <f>'Aggregate Nominal'!AI18/'Aggregate Normalized'!$B$74</f>
        <v>#N/A</v>
      </c>
      <c r="AJ18" s="7" t="e">
        <f>'Aggregate Nominal'!AJ18/'Aggregate Normalized'!$B$74</f>
        <v>#N/A</v>
      </c>
      <c r="AK18" s="7" t="e">
        <f>'Aggregate Nominal'!AK18/'Aggregate Normalized'!$B$74</f>
        <v>#N/A</v>
      </c>
      <c r="AL18" s="7" t="e">
        <f>'Aggregate Nominal'!AL18/'Aggregate Normalized'!$B$74</f>
        <v>#N/A</v>
      </c>
      <c r="AM18" s="7" t="e">
        <f>'Aggregate Nominal'!AM18/'Aggregate Normalized'!$B$74</f>
        <v>#N/A</v>
      </c>
      <c r="AN18" s="7" t="e">
        <f>'Aggregate Nominal'!AN18/'Aggregate Normalized'!$B$74</f>
        <v>#N/A</v>
      </c>
      <c r="AO18" s="7" t="e">
        <f>'Aggregate Nominal'!AO18/'Aggregate Normalized'!$B$74</f>
        <v>#N/A</v>
      </c>
      <c r="AP18" s="7" t="e">
        <f>'Aggregate Nominal'!AP18/'Aggregate Normalized'!$B$74</f>
        <v>#N/A</v>
      </c>
      <c r="AQ18" s="7" t="e">
        <f>'Aggregate Nominal'!AQ18/'Aggregate Normalized'!$B$74</f>
        <v>#N/A</v>
      </c>
      <c r="AR18" s="7" t="e">
        <f>'Aggregate Nominal'!AR18/'Aggregate Normalized'!$B$74</f>
        <v>#N/A</v>
      </c>
      <c r="AS18" s="7" t="e">
        <f>'Aggregate Nominal'!AS18/'Aggregate Normalized'!$B$74</f>
        <v>#N/A</v>
      </c>
      <c r="AT18" s="7" t="e">
        <f>'Aggregate Nominal'!AT18/'Aggregate Normalized'!$B$74</f>
        <v>#N/A</v>
      </c>
      <c r="AU18" s="7" t="e">
        <f>'Aggregate Nominal'!AU18/'Aggregate Normalized'!$B$74</f>
        <v>#N/A</v>
      </c>
      <c r="AV18" s="7" t="e">
        <f>'Aggregate Nominal'!AV18/'Aggregate Normalized'!$B$74</f>
        <v>#N/A</v>
      </c>
      <c r="AW18" s="7" t="e">
        <f>'Aggregate Nominal'!AW18/'Aggregate Normalized'!$B$74</f>
        <v>#N/A</v>
      </c>
      <c r="AX18" s="7" t="e">
        <f>'Aggregate Nominal'!AX18/'Aggregate Normalized'!$B$74</f>
        <v>#N/A</v>
      </c>
      <c r="AY18" s="7" t="e">
        <f>'Aggregate Nominal'!AY18/'Aggregate Normalized'!$B$74</f>
        <v>#N/A</v>
      </c>
      <c r="AZ18" s="7" t="e">
        <f>'Aggregate Nominal'!AZ18/'Aggregate Normalized'!$B$74</f>
        <v>#N/A</v>
      </c>
      <c r="BA18" s="7" t="e">
        <f>'Aggregate Nominal'!BA18/'Aggregate Normalized'!$B$74</f>
        <v>#N/A</v>
      </c>
      <c r="BB18" s="7" t="e">
        <f>'Aggregate Nominal'!BB18/'Aggregate Normalized'!$B$74</f>
        <v>#N/A</v>
      </c>
      <c r="BC18" s="7" t="e">
        <f>'Aggregate Nominal'!BC18/'Aggregate Normalized'!$B$74</f>
        <v>#N/A</v>
      </c>
      <c r="BD18" s="7" t="e">
        <f>'Aggregate Nominal'!BD18/'Aggregate Normalized'!$B$74</f>
        <v>#N/A</v>
      </c>
      <c r="BE18" s="7" t="e">
        <f>'Aggregate Nominal'!BE18/'Aggregate Normalized'!$B$74</f>
        <v>#N/A</v>
      </c>
      <c r="BF18" s="7" t="e">
        <f>'Aggregate Nominal'!BF18/'Aggregate Normalized'!$B$74</f>
        <v>#N/A</v>
      </c>
      <c r="BG18" s="7" t="e">
        <f>'Aggregate Nominal'!BG18/'Aggregate Normalized'!$B$74</f>
        <v>#N/A</v>
      </c>
      <c r="BH18" s="7" t="e">
        <f>'Aggregate Nominal'!BH18/'Aggregate Normalized'!$B$74</f>
        <v>#N/A</v>
      </c>
      <c r="BI18" s="7" t="e">
        <f>'Aggregate Nominal'!BI18/'Aggregate Normalized'!$B$74</f>
        <v>#N/A</v>
      </c>
      <c r="BJ18" s="7" t="e">
        <f>'Aggregate Nominal'!BJ18/'Aggregate Normalized'!$B$74</f>
        <v>#N/A</v>
      </c>
      <c r="BK18" s="7" t="e">
        <f>'Aggregate Nominal'!BK18/'Aggregate Normalized'!$B$74</f>
        <v>#N/A</v>
      </c>
      <c r="BL18" s="7" t="e">
        <f>'Aggregate Nominal'!BL18/'Aggregate Normalized'!$B$74</f>
        <v>#N/A</v>
      </c>
      <c r="BM18" s="7" t="e">
        <f>'Aggregate Nominal'!BM18/'Aggregate Normalized'!$B$74</f>
        <v>#N/A</v>
      </c>
      <c r="BN18" s="7" t="e">
        <f>'Aggregate Nominal'!BN18/'Aggregate Normalized'!$B$74</f>
        <v>#N/A</v>
      </c>
      <c r="BO18" s="7" t="e">
        <f>'Aggregate Nominal'!BO18/'Aggregate Normalized'!$B$74</f>
        <v>#N/A</v>
      </c>
      <c r="BP18" s="7" t="e">
        <f>'Aggregate Nominal'!BP18/'Aggregate Normalized'!$B$74</f>
        <v>#N/A</v>
      </c>
      <c r="BQ18" s="7" t="e">
        <f>'Aggregate Nominal'!BQ18/'Aggregate Normalized'!$B$74</f>
        <v>#N/A</v>
      </c>
      <c r="BR18" s="7" t="e">
        <f>'Aggregate Nominal'!BR18/'Aggregate Normalized'!$B$74</f>
        <v>#N/A</v>
      </c>
      <c r="BS18" s="7" t="e">
        <f>'Aggregate Nominal'!BS18/'Aggregate Normalized'!$B$74</f>
        <v>#N/A</v>
      </c>
      <c r="BT18" s="7" t="e">
        <f>'Aggregate Nominal'!BT18/'Aggregate Normalized'!$B$74</f>
        <v>#N/A</v>
      </c>
      <c r="BU18" s="7" t="e">
        <f>'Aggregate Nominal'!BU18/'Aggregate Normalized'!$B$74</f>
        <v>#N/A</v>
      </c>
      <c r="BV18" s="7" t="e">
        <f>'Aggregate Nominal'!BV18/'Aggregate Normalized'!$B$74</f>
        <v>#N/A</v>
      </c>
      <c r="BW18" s="7" t="e">
        <f>'Aggregate Nominal'!BW18/'Aggregate Normalized'!$B$74</f>
        <v>#N/A</v>
      </c>
      <c r="BX18" s="7" t="e">
        <f>'Aggregate Nominal'!BX18/'Aggregate Normalized'!$B$74</f>
        <v>#N/A</v>
      </c>
      <c r="BY18" s="7" t="e">
        <f>'Aggregate Nominal'!BY18/'Aggregate Normalized'!$B$74</f>
        <v>#N/A</v>
      </c>
      <c r="BZ18" s="7" t="e">
        <f>'Aggregate Nominal'!BZ18/'Aggregate Normalized'!$B$74</f>
        <v>#N/A</v>
      </c>
      <c r="CA18" s="7" t="e">
        <f>'Aggregate Nominal'!CA18/'Aggregate Normalized'!$B$74</f>
        <v>#N/A</v>
      </c>
      <c r="CB18" s="7" t="e">
        <f>'Aggregate Nominal'!CB18/'Aggregate Normalized'!$B$74</f>
        <v>#N/A</v>
      </c>
      <c r="CC18" s="7" t="e">
        <f>'Aggregate Nominal'!CC18/'Aggregate Normalized'!$B$74</f>
        <v>#N/A</v>
      </c>
      <c r="CD18" s="7" t="e">
        <f>'Aggregate Nominal'!CD18/'Aggregate Normalized'!$B$74</f>
        <v>#N/A</v>
      </c>
      <c r="CE18" s="7" t="e">
        <f>'Aggregate Nominal'!CE18/'Aggregate Normalized'!$B$74</f>
        <v>#N/A</v>
      </c>
      <c r="CF18" s="7" t="e">
        <f>'Aggregate Nominal'!CF18/'Aggregate Normalized'!$B$74</f>
        <v>#N/A</v>
      </c>
      <c r="CG18" s="7" t="e">
        <f>'Aggregate Nominal'!CG18/'Aggregate Normalized'!$B$74</f>
        <v>#N/A</v>
      </c>
      <c r="CH18" s="7" t="e">
        <f>'Aggregate Nominal'!CH18/'Aggregate Normalized'!$B$74</f>
        <v>#N/A</v>
      </c>
      <c r="CI18" s="7" t="e">
        <f>'Aggregate Nominal'!CI18/'Aggregate Normalized'!$B$74</f>
        <v>#N/A</v>
      </c>
      <c r="CJ18" s="7" t="e">
        <f>'Aggregate Nominal'!CJ18/'Aggregate Normalized'!$B$74</f>
        <v>#N/A</v>
      </c>
      <c r="CK18" s="7" t="e">
        <f>'Aggregate Nominal'!CK18/'Aggregate Normalized'!$B$74</f>
        <v>#N/A</v>
      </c>
      <c r="CL18" s="7" t="e">
        <f>'Aggregate Nominal'!CL18/'Aggregate Normalized'!$B$74</f>
        <v>#N/A</v>
      </c>
      <c r="CM18" s="7" t="e">
        <f>'Aggregate Nominal'!CM18/'Aggregate Normalized'!$B$74</f>
        <v>#N/A</v>
      </c>
      <c r="CN18" s="7" t="e">
        <f>'Aggregate Nominal'!CN18/'Aggregate Normalized'!$B$74</f>
        <v>#N/A</v>
      </c>
      <c r="CO18" s="7" t="e">
        <f>'Aggregate Nominal'!CO18/'Aggregate Normalized'!$B$74</f>
        <v>#N/A</v>
      </c>
    </row>
    <row r="19" spans="1:93">
      <c r="A19" s="74" t="s">
        <v>14</v>
      </c>
      <c r="B19" s="7" t="e">
        <f>'Aggregate Nominal'!B19/'Aggregate Normalized'!$B$74</f>
        <v>#N/A</v>
      </c>
      <c r="C19" s="11" t="e">
        <f>'Aggregate Nominal'!C19/'Aggregate Normalized'!$B$74</f>
        <v>#N/A</v>
      </c>
      <c r="D19" s="7" t="e">
        <f>'Aggregate Nominal'!D19/'Aggregate Normalized'!$B$74</f>
        <v>#N/A</v>
      </c>
      <c r="E19" s="7" t="e">
        <f>'Aggregate Nominal'!E19/'Aggregate Normalized'!$B$74</f>
        <v>#N/A</v>
      </c>
      <c r="F19" s="7" t="e">
        <f>'Aggregate Nominal'!F19/'Aggregate Normalized'!$B$74</f>
        <v>#N/A</v>
      </c>
      <c r="G19" s="7" t="e">
        <f>'Aggregate Nominal'!G19/'Aggregate Normalized'!$B$74</f>
        <v>#N/A</v>
      </c>
      <c r="H19" s="7" t="e">
        <f>'Aggregate Nominal'!H19/'Aggregate Normalized'!$B$74</f>
        <v>#N/A</v>
      </c>
      <c r="I19" s="7" t="e">
        <f>'Aggregate Nominal'!I19/'Aggregate Normalized'!$B$74</f>
        <v>#N/A</v>
      </c>
      <c r="J19" s="7" t="e">
        <f>'Aggregate Nominal'!J19/'Aggregate Normalized'!$B$74</f>
        <v>#N/A</v>
      </c>
      <c r="K19" s="7" t="e">
        <f>'Aggregate Nominal'!K19/'Aggregate Normalized'!$B$74</f>
        <v>#N/A</v>
      </c>
      <c r="L19" s="7" t="e">
        <f>'Aggregate Nominal'!L19/'Aggregate Normalized'!$B$74</f>
        <v>#N/A</v>
      </c>
      <c r="M19" s="7" t="e">
        <f>'Aggregate Nominal'!M19/'Aggregate Normalized'!$B$74</f>
        <v>#N/A</v>
      </c>
      <c r="N19" s="7" t="e">
        <f>'Aggregate Nominal'!N19/'Aggregate Normalized'!$B$74</f>
        <v>#N/A</v>
      </c>
      <c r="O19" s="7" t="e">
        <f>'Aggregate Nominal'!O19/'Aggregate Normalized'!$B$74</f>
        <v>#N/A</v>
      </c>
      <c r="P19" s="7" t="e">
        <f>'Aggregate Nominal'!P19/'Aggregate Normalized'!$B$74</f>
        <v>#N/A</v>
      </c>
      <c r="Q19" s="7" t="e">
        <f>'Aggregate Nominal'!Q19/'Aggregate Normalized'!$B$74</f>
        <v>#N/A</v>
      </c>
      <c r="R19" s="7" t="e">
        <f>'Aggregate Nominal'!R19/'Aggregate Normalized'!$B$74</f>
        <v>#N/A</v>
      </c>
      <c r="S19" s="7" t="e">
        <f>'Aggregate Nominal'!S19/'Aggregate Normalized'!$B$74</f>
        <v>#N/A</v>
      </c>
      <c r="T19" s="7" t="e">
        <f>'Aggregate Nominal'!T19/'Aggregate Normalized'!$B$74</f>
        <v>#N/A</v>
      </c>
      <c r="U19" s="7" t="e">
        <f>'Aggregate Nominal'!U19/'Aggregate Normalized'!$B$74</f>
        <v>#N/A</v>
      </c>
      <c r="V19" s="7" t="e">
        <f>'Aggregate Nominal'!V19/'Aggregate Normalized'!$B$74</f>
        <v>#N/A</v>
      </c>
      <c r="W19" s="7" t="e">
        <f>'Aggregate Nominal'!W19/'Aggregate Normalized'!$B$74</f>
        <v>#N/A</v>
      </c>
      <c r="X19" s="7" t="e">
        <f>'Aggregate Nominal'!X19/'Aggregate Normalized'!$B$74</f>
        <v>#N/A</v>
      </c>
      <c r="Y19" s="7" t="e">
        <f>'Aggregate Nominal'!Y19/'Aggregate Normalized'!$B$74</f>
        <v>#N/A</v>
      </c>
      <c r="Z19" s="7" t="e">
        <f>'Aggregate Nominal'!Z19/'Aggregate Normalized'!$B$74</f>
        <v>#N/A</v>
      </c>
      <c r="AA19" s="7" t="e">
        <f>'Aggregate Nominal'!AA19/'Aggregate Normalized'!$B$74</f>
        <v>#N/A</v>
      </c>
      <c r="AB19" s="7" t="e">
        <f>'Aggregate Nominal'!AB19/'Aggregate Normalized'!$B$74</f>
        <v>#N/A</v>
      </c>
      <c r="AC19" s="7" t="e">
        <f>'Aggregate Nominal'!AC19/'Aggregate Normalized'!$B$74</f>
        <v>#N/A</v>
      </c>
      <c r="AD19" s="7" t="e">
        <f>'Aggregate Nominal'!AD19/'Aggregate Normalized'!$B$74</f>
        <v>#N/A</v>
      </c>
      <c r="AE19" s="7" t="e">
        <f>'Aggregate Nominal'!AE19/'Aggregate Normalized'!$B$74</f>
        <v>#N/A</v>
      </c>
      <c r="AF19" s="7" t="e">
        <f>'Aggregate Nominal'!AF19/'Aggregate Normalized'!$B$74</f>
        <v>#N/A</v>
      </c>
      <c r="AG19" s="7" t="e">
        <f>'Aggregate Nominal'!AG19/'Aggregate Normalized'!$B$74</f>
        <v>#N/A</v>
      </c>
      <c r="AH19" s="7" t="e">
        <f>'Aggregate Nominal'!AH19/'Aggregate Normalized'!$B$74</f>
        <v>#N/A</v>
      </c>
      <c r="AI19" s="7" t="e">
        <f>'Aggregate Nominal'!AI19/'Aggregate Normalized'!$B$74</f>
        <v>#N/A</v>
      </c>
      <c r="AJ19" s="7" t="e">
        <f>'Aggregate Nominal'!AJ19/'Aggregate Normalized'!$B$74</f>
        <v>#N/A</v>
      </c>
      <c r="AK19" s="7" t="e">
        <f>'Aggregate Nominal'!AK19/'Aggregate Normalized'!$B$74</f>
        <v>#N/A</v>
      </c>
      <c r="AL19" s="7" t="e">
        <f>'Aggregate Nominal'!AL19/'Aggregate Normalized'!$B$74</f>
        <v>#N/A</v>
      </c>
      <c r="AM19" s="7" t="e">
        <f>'Aggregate Nominal'!AM19/'Aggregate Normalized'!$B$74</f>
        <v>#N/A</v>
      </c>
      <c r="AN19" s="7" t="e">
        <f>'Aggregate Nominal'!AN19/'Aggregate Normalized'!$B$74</f>
        <v>#N/A</v>
      </c>
      <c r="AO19" s="7" t="e">
        <f>'Aggregate Nominal'!AO19/'Aggregate Normalized'!$B$74</f>
        <v>#N/A</v>
      </c>
      <c r="AP19" s="7" t="e">
        <f>'Aggregate Nominal'!AP19/'Aggregate Normalized'!$B$74</f>
        <v>#N/A</v>
      </c>
      <c r="AQ19" s="7" t="e">
        <f>'Aggregate Nominal'!AQ19/'Aggregate Normalized'!$B$74</f>
        <v>#N/A</v>
      </c>
      <c r="AR19" s="7" t="e">
        <f>'Aggregate Nominal'!AR19/'Aggregate Normalized'!$B$74</f>
        <v>#N/A</v>
      </c>
      <c r="AS19" s="7" t="e">
        <f>'Aggregate Nominal'!AS19/'Aggregate Normalized'!$B$74</f>
        <v>#N/A</v>
      </c>
      <c r="AT19" s="7" t="e">
        <f>'Aggregate Nominal'!AT19/'Aggregate Normalized'!$B$74</f>
        <v>#N/A</v>
      </c>
      <c r="AU19" s="7" t="e">
        <f>'Aggregate Nominal'!AU19/'Aggregate Normalized'!$B$74</f>
        <v>#N/A</v>
      </c>
      <c r="AV19" s="7" t="e">
        <f>'Aggregate Nominal'!AV19/'Aggregate Normalized'!$B$74</f>
        <v>#N/A</v>
      </c>
      <c r="AW19" s="7" t="e">
        <f>'Aggregate Nominal'!AW19/'Aggregate Normalized'!$B$74</f>
        <v>#N/A</v>
      </c>
      <c r="AX19" s="7" t="e">
        <f>'Aggregate Nominal'!AX19/'Aggregate Normalized'!$B$74</f>
        <v>#N/A</v>
      </c>
      <c r="AY19" s="7" t="e">
        <f>'Aggregate Nominal'!AY19/'Aggregate Normalized'!$B$74</f>
        <v>#N/A</v>
      </c>
      <c r="AZ19" s="7" t="e">
        <f>'Aggregate Nominal'!AZ19/'Aggregate Normalized'!$B$74</f>
        <v>#N/A</v>
      </c>
      <c r="BA19" s="7" t="e">
        <f>'Aggregate Nominal'!BA19/'Aggregate Normalized'!$B$74</f>
        <v>#N/A</v>
      </c>
      <c r="BB19" s="7" t="e">
        <f>'Aggregate Nominal'!BB19/'Aggregate Normalized'!$B$74</f>
        <v>#N/A</v>
      </c>
      <c r="BC19" s="7" t="e">
        <f>'Aggregate Nominal'!BC19/'Aggregate Normalized'!$B$74</f>
        <v>#N/A</v>
      </c>
      <c r="BD19" s="7" t="e">
        <f>'Aggregate Nominal'!BD19/'Aggregate Normalized'!$B$74</f>
        <v>#N/A</v>
      </c>
      <c r="BE19" s="7" t="e">
        <f>'Aggregate Nominal'!BE19/'Aggregate Normalized'!$B$74</f>
        <v>#N/A</v>
      </c>
      <c r="BF19" s="7" t="e">
        <f>'Aggregate Nominal'!BF19/'Aggregate Normalized'!$B$74</f>
        <v>#N/A</v>
      </c>
      <c r="BG19" s="7" t="e">
        <f>'Aggregate Nominal'!BG19/'Aggregate Normalized'!$B$74</f>
        <v>#N/A</v>
      </c>
      <c r="BH19" s="7" t="e">
        <f>'Aggregate Nominal'!BH19/'Aggregate Normalized'!$B$74</f>
        <v>#N/A</v>
      </c>
      <c r="BI19" s="7" t="e">
        <f>'Aggregate Nominal'!BI19/'Aggregate Normalized'!$B$74</f>
        <v>#N/A</v>
      </c>
      <c r="BJ19" s="7" t="e">
        <f>'Aggregate Nominal'!BJ19/'Aggregate Normalized'!$B$74</f>
        <v>#N/A</v>
      </c>
      <c r="BK19" s="7" t="e">
        <f>'Aggregate Nominal'!BK19/'Aggregate Normalized'!$B$74</f>
        <v>#N/A</v>
      </c>
      <c r="BL19" s="7" t="e">
        <f>'Aggregate Nominal'!BL19/'Aggregate Normalized'!$B$74</f>
        <v>#N/A</v>
      </c>
      <c r="BM19" s="7" t="e">
        <f>'Aggregate Nominal'!BM19/'Aggregate Normalized'!$B$74</f>
        <v>#N/A</v>
      </c>
      <c r="BN19" s="7" t="e">
        <f>'Aggregate Nominal'!BN19/'Aggregate Normalized'!$B$74</f>
        <v>#N/A</v>
      </c>
      <c r="BO19" s="7" t="e">
        <f>'Aggregate Nominal'!BO19/'Aggregate Normalized'!$B$74</f>
        <v>#N/A</v>
      </c>
      <c r="BP19" s="7" t="e">
        <f>'Aggregate Nominal'!BP19/'Aggregate Normalized'!$B$74</f>
        <v>#N/A</v>
      </c>
      <c r="BQ19" s="7" t="e">
        <f>'Aggregate Nominal'!BQ19/'Aggregate Normalized'!$B$74</f>
        <v>#N/A</v>
      </c>
      <c r="BR19" s="7" t="e">
        <f>'Aggregate Nominal'!BR19/'Aggregate Normalized'!$B$74</f>
        <v>#N/A</v>
      </c>
      <c r="BS19" s="7" t="e">
        <f>'Aggregate Nominal'!BS19/'Aggregate Normalized'!$B$74</f>
        <v>#N/A</v>
      </c>
      <c r="BT19" s="7" t="e">
        <f>'Aggregate Nominal'!BT19/'Aggregate Normalized'!$B$74</f>
        <v>#N/A</v>
      </c>
      <c r="BU19" s="7" t="e">
        <f>'Aggregate Nominal'!BU19/'Aggregate Normalized'!$B$74</f>
        <v>#N/A</v>
      </c>
      <c r="BV19" s="7" t="e">
        <f>'Aggregate Nominal'!BV19/'Aggregate Normalized'!$B$74</f>
        <v>#N/A</v>
      </c>
      <c r="BW19" s="7" t="e">
        <f>'Aggregate Nominal'!BW19/'Aggregate Normalized'!$B$74</f>
        <v>#N/A</v>
      </c>
      <c r="BX19" s="7" t="e">
        <f>'Aggregate Nominal'!BX19/'Aggregate Normalized'!$B$74</f>
        <v>#N/A</v>
      </c>
      <c r="BY19" s="7" t="e">
        <f>'Aggregate Nominal'!BY19/'Aggregate Normalized'!$B$74</f>
        <v>#N/A</v>
      </c>
      <c r="BZ19" s="7" t="e">
        <f>'Aggregate Nominal'!BZ19/'Aggregate Normalized'!$B$74</f>
        <v>#N/A</v>
      </c>
      <c r="CA19" s="7" t="e">
        <f>'Aggregate Nominal'!CA19/'Aggregate Normalized'!$B$74</f>
        <v>#N/A</v>
      </c>
      <c r="CB19" s="7" t="e">
        <f>'Aggregate Nominal'!CB19/'Aggregate Normalized'!$B$74</f>
        <v>#N/A</v>
      </c>
      <c r="CC19" s="7" t="e">
        <f>'Aggregate Nominal'!CC19/'Aggregate Normalized'!$B$74</f>
        <v>#N/A</v>
      </c>
      <c r="CD19" s="7" t="e">
        <f>'Aggregate Nominal'!CD19/'Aggregate Normalized'!$B$74</f>
        <v>#N/A</v>
      </c>
      <c r="CE19" s="7" t="e">
        <f>'Aggregate Nominal'!CE19/'Aggregate Normalized'!$B$74</f>
        <v>#N/A</v>
      </c>
      <c r="CF19" s="7" t="e">
        <f>'Aggregate Nominal'!CF19/'Aggregate Normalized'!$B$74</f>
        <v>#N/A</v>
      </c>
      <c r="CG19" s="7" t="e">
        <f>'Aggregate Nominal'!CG19/'Aggregate Normalized'!$B$74</f>
        <v>#N/A</v>
      </c>
      <c r="CH19" s="7" t="e">
        <f>'Aggregate Nominal'!CH19/'Aggregate Normalized'!$B$74</f>
        <v>#N/A</v>
      </c>
      <c r="CI19" s="7" t="e">
        <f>'Aggregate Nominal'!CI19/'Aggregate Normalized'!$B$74</f>
        <v>#N/A</v>
      </c>
      <c r="CJ19" s="7" t="e">
        <f>'Aggregate Nominal'!CJ19/'Aggregate Normalized'!$B$74</f>
        <v>#N/A</v>
      </c>
      <c r="CK19" s="7" t="e">
        <f>'Aggregate Nominal'!CK19/'Aggregate Normalized'!$B$74</f>
        <v>#N/A</v>
      </c>
      <c r="CL19" s="7" t="e">
        <f>'Aggregate Nominal'!CL19/'Aggregate Normalized'!$B$74</f>
        <v>#N/A</v>
      </c>
      <c r="CM19" s="7" t="e">
        <f>'Aggregate Nominal'!CM19/'Aggregate Normalized'!$B$74</f>
        <v>#N/A</v>
      </c>
      <c r="CN19" s="7" t="e">
        <f>'Aggregate Nominal'!CN19/'Aggregate Normalized'!$B$74</f>
        <v>#N/A</v>
      </c>
      <c r="CO19" s="7" t="e">
        <f>'Aggregate Nominal'!CO19/'Aggregate Normalized'!$B$74</f>
        <v>#N/A</v>
      </c>
    </row>
    <row r="20" spans="1:93" outlineLevel="1">
      <c r="A20" s="29" t="s">
        <v>38</v>
      </c>
      <c r="B20" s="7" t="e">
        <f>'Aggregate Nominal'!B20/'Aggregate Normalized'!$B$74</f>
        <v>#N/A</v>
      </c>
      <c r="C20" s="11" t="e">
        <f>'Aggregate Nominal'!C20/'Aggregate Normalized'!$B$74</f>
        <v>#N/A</v>
      </c>
      <c r="D20" s="7" t="e">
        <f>'Aggregate Nominal'!D20/'Aggregate Normalized'!$B$74</f>
        <v>#N/A</v>
      </c>
      <c r="E20" s="7" t="e">
        <f>'Aggregate Nominal'!E20/'Aggregate Normalized'!$B$74</f>
        <v>#N/A</v>
      </c>
      <c r="F20" s="7" t="e">
        <f>'Aggregate Nominal'!F20/'Aggregate Normalized'!$B$74</f>
        <v>#N/A</v>
      </c>
      <c r="G20" s="7" t="e">
        <f>'Aggregate Nominal'!G20/'Aggregate Normalized'!$B$74</f>
        <v>#N/A</v>
      </c>
      <c r="H20" s="7" t="e">
        <f>'Aggregate Nominal'!H20/'Aggregate Normalized'!$B$74</f>
        <v>#N/A</v>
      </c>
      <c r="I20" s="7" t="e">
        <f>'Aggregate Nominal'!I20/'Aggregate Normalized'!$B$74</f>
        <v>#N/A</v>
      </c>
      <c r="J20" s="7" t="e">
        <f>'Aggregate Nominal'!J20/'Aggregate Normalized'!$B$74</f>
        <v>#N/A</v>
      </c>
      <c r="K20" s="7" t="e">
        <f>'Aggregate Nominal'!K20/'Aggregate Normalized'!$B$74</f>
        <v>#N/A</v>
      </c>
      <c r="L20" s="7" t="e">
        <f>'Aggregate Nominal'!L20/'Aggregate Normalized'!$B$74</f>
        <v>#N/A</v>
      </c>
      <c r="M20" s="7" t="e">
        <f>'Aggregate Nominal'!M20/'Aggregate Normalized'!$B$74</f>
        <v>#N/A</v>
      </c>
      <c r="N20" s="7" t="e">
        <f>'Aggregate Nominal'!N20/'Aggregate Normalized'!$B$74</f>
        <v>#N/A</v>
      </c>
      <c r="O20" s="7" t="e">
        <f>'Aggregate Nominal'!O20/'Aggregate Normalized'!$B$74</f>
        <v>#N/A</v>
      </c>
      <c r="P20" s="7" t="e">
        <f>'Aggregate Nominal'!P20/'Aggregate Normalized'!$B$74</f>
        <v>#N/A</v>
      </c>
      <c r="Q20" s="7" t="e">
        <f>'Aggregate Nominal'!Q20/'Aggregate Normalized'!$B$74</f>
        <v>#N/A</v>
      </c>
      <c r="R20" s="7" t="e">
        <f>'Aggregate Nominal'!R20/'Aggregate Normalized'!$B$74</f>
        <v>#N/A</v>
      </c>
      <c r="S20" s="7" t="e">
        <f>'Aggregate Nominal'!S20/'Aggregate Normalized'!$B$74</f>
        <v>#N/A</v>
      </c>
      <c r="T20" s="7" t="e">
        <f>'Aggregate Nominal'!T20/'Aggregate Normalized'!$B$74</f>
        <v>#N/A</v>
      </c>
      <c r="U20" s="7" t="e">
        <f>'Aggregate Nominal'!U20/'Aggregate Normalized'!$B$74</f>
        <v>#N/A</v>
      </c>
      <c r="V20" s="7" t="e">
        <f>'Aggregate Nominal'!V20/'Aggregate Normalized'!$B$74</f>
        <v>#N/A</v>
      </c>
      <c r="W20" s="7" t="e">
        <f>'Aggregate Nominal'!W20/'Aggregate Normalized'!$B$74</f>
        <v>#N/A</v>
      </c>
      <c r="X20" s="7" t="e">
        <f>'Aggregate Nominal'!X20/'Aggregate Normalized'!$B$74</f>
        <v>#N/A</v>
      </c>
      <c r="Y20" s="7" t="e">
        <f>'Aggregate Nominal'!Y20/'Aggregate Normalized'!$B$74</f>
        <v>#N/A</v>
      </c>
      <c r="Z20" s="7" t="e">
        <f>'Aggregate Nominal'!Z20/'Aggregate Normalized'!$B$74</f>
        <v>#N/A</v>
      </c>
      <c r="AA20" s="7" t="e">
        <f>'Aggregate Nominal'!AA20/'Aggregate Normalized'!$B$74</f>
        <v>#N/A</v>
      </c>
      <c r="AB20" s="7" t="e">
        <f>'Aggregate Nominal'!AB20/'Aggregate Normalized'!$B$74</f>
        <v>#N/A</v>
      </c>
      <c r="AC20" s="7" t="e">
        <f>'Aggregate Nominal'!AC20/'Aggregate Normalized'!$B$74</f>
        <v>#N/A</v>
      </c>
      <c r="AD20" s="7" t="e">
        <f>'Aggregate Nominal'!AD20/'Aggregate Normalized'!$B$74</f>
        <v>#N/A</v>
      </c>
      <c r="AE20" s="7" t="e">
        <f>'Aggregate Nominal'!AE20/'Aggregate Normalized'!$B$74</f>
        <v>#N/A</v>
      </c>
      <c r="AF20" s="7" t="e">
        <f>'Aggregate Nominal'!AF20/'Aggregate Normalized'!$B$74</f>
        <v>#N/A</v>
      </c>
      <c r="AG20" s="7" t="e">
        <f>'Aggregate Nominal'!AG20/'Aggregate Normalized'!$B$74</f>
        <v>#N/A</v>
      </c>
      <c r="AH20" s="7" t="e">
        <f>'Aggregate Nominal'!AH20/'Aggregate Normalized'!$B$74</f>
        <v>#N/A</v>
      </c>
      <c r="AI20" s="7" t="e">
        <f>'Aggregate Nominal'!AI20/'Aggregate Normalized'!$B$74</f>
        <v>#N/A</v>
      </c>
      <c r="AJ20" s="7" t="e">
        <f>'Aggregate Nominal'!AJ20/'Aggregate Normalized'!$B$74</f>
        <v>#N/A</v>
      </c>
      <c r="AK20" s="7" t="e">
        <f>'Aggregate Nominal'!AK20/'Aggregate Normalized'!$B$74</f>
        <v>#N/A</v>
      </c>
      <c r="AL20" s="7" t="e">
        <f>'Aggregate Nominal'!AL20/'Aggregate Normalized'!$B$74</f>
        <v>#N/A</v>
      </c>
      <c r="AM20" s="7" t="e">
        <f>'Aggregate Nominal'!AM20/'Aggregate Normalized'!$B$74</f>
        <v>#N/A</v>
      </c>
      <c r="AN20" s="7" t="e">
        <f>'Aggregate Nominal'!AN20/'Aggregate Normalized'!$B$74</f>
        <v>#N/A</v>
      </c>
      <c r="AO20" s="7" t="e">
        <f>'Aggregate Nominal'!AO20/'Aggregate Normalized'!$B$74</f>
        <v>#N/A</v>
      </c>
      <c r="AP20" s="7" t="e">
        <f>'Aggregate Nominal'!AP20/'Aggregate Normalized'!$B$74</f>
        <v>#N/A</v>
      </c>
      <c r="AQ20" s="7" t="e">
        <f>'Aggregate Nominal'!AQ20/'Aggregate Normalized'!$B$74</f>
        <v>#N/A</v>
      </c>
      <c r="AR20" s="7" t="e">
        <f>'Aggregate Nominal'!AR20/'Aggregate Normalized'!$B$74</f>
        <v>#N/A</v>
      </c>
      <c r="AS20" s="7" t="e">
        <f>'Aggregate Nominal'!AS20/'Aggregate Normalized'!$B$74</f>
        <v>#N/A</v>
      </c>
      <c r="AT20" s="7" t="e">
        <f>'Aggregate Nominal'!AT20/'Aggregate Normalized'!$B$74</f>
        <v>#N/A</v>
      </c>
      <c r="AU20" s="7" t="e">
        <f>'Aggregate Nominal'!AU20/'Aggregate Normalized'!$B$74</f>
        <v>#N/A</v>
      </c>
      <c r="AV20" s="7" t="e">
        <f>'Aggregate Nominal'!AV20/'Aggregate Normalized'!$B$74</f>
        <v>#N/A</v>
      </c>
      <c r="AW20" s="7" t="e">
        <f>'Aggregate Nominal'!AW20/'Aggregate Normalized'!$B$74</f>
        <v>#N/A</v>
      </c>
      <c r="AX20" s="7" t="e">
        <f>'Aggregate Nominal'!AX20/'Aggregate Normalized'!$B$74</f>
        <v>#N/A</v>
      </c>
      <c r="AY20" s="7" t="e">
        <f>'Aggregate Nominal'!AY20/'Aggregate Normalized'!$B$74</f>
        <v>#N/A</v>
      </c>
      <c r="AZ20" s="7" t="e">
        <f>'Aggregate Nominal'!AZ20/'Aggregate Normalized'!$B$74</f>
        <v>#N/A</v>
      </c>
      <c r="BA20" s="7" t="e">
        <f>'Aggregate Nominal'!BA20/'Aggregate Normalized'!$B$74</f>
        <v>#N/A</v>
      </c>
      <c r="BB20" s="7" t="e">
        <f>'Aggregate Nominal'!BB20/'Aggregate Normalized'!$B$74</f>
        <v>#N/A</v>
      </c>
      <c r="BC20" s="7" t="e">
        <f>'Aggregate Nominal'!BC20/'Aggregate Normalized'!$B$74</f>
        <v>#N/A</v>
      </c>
      <c r="BD20" s="7" t="e">
        <f>'Aggregate Nominal'!BD20/'Aggregate Normalized'!$B$74</f>
        <v>#N/A</v>
      </c>
      <c r="BE20" s="7" t="e">
        <f>'Aggregate Nominal'!BE20/'Aggregate Normalized'!$B$74</f>
        <v>#N/A</v>
      </c>
      <c r="BF20" s="7" t="e">
        <f>'Aggregate Nominal'!BF20/'Aggregate Normalized'!$B$74</f>
        <v>#N/A</v>
      </c>
      <c r="BG20" s="7" t="e">
        <f>'Aggregate Nominal'!BG20/'Aggregate Normalized'!$B$74</f>
        <v>#N/A</v>
      </c>
      <c r="BH20" s="7" t="e">
        <f>'Aggregate Nominal'!BH20/'Aggregate Normalized'!$B$74</f>
        <v>#N/A</v>
      </c>
      <c r="BI20" s="7" t="e">
        <f>'Aggregate Nominal'!BI20/'Aggregate Normalized'!$B$74</f>
        <v>#N/A</v>
      </c>
      <c r="BJ20" s="7" t="e">
        <f>'Aggregate Nominal'!BJ20/'Aggregate Normalized'!$B$74</f>
        <v>#N/A</v>
      </c>
      <c r="BK20" s="7" t="e">
        <f>'Aggregate Nominal'!BK20/'Aggregate Normalized'!$B$74</f>
        <v>#N/A</v>
      </c>
      <c r="BL20" s="7" t="e">
        <f>'Aggregate Nominal'!BL20/'Aggregate Normalized'!$B$74</f>
        <v>#N/A</v>
      </c>
      <c r="BM20" s="7" t="e">
        <f>'Aggregate Nominal'!BM20/'Aggregate Normalized'!$B$74</f>
        <v>#N/A</v>
      </c>
      <c r="BN20" s="7" t="e">
        <f>'Aggregate Nominal'!BN20/'Aggregate Normalized'!$B$74</f>
        <v>#N/A</v>
      </c>
      <c r="BO20" s="7" t="e">
        <f>'Aggregate Nominal'!BO20/'Aggregate Normalized'!$B$74</f>
        <v>#N/A</v>
      </c>
      <c r="BP20" s="7" t="e">
        <f>'Aggregate Nominal'!BP20/'Aggregate Normalized'!$B$74</f>
        <v>#N/A</v>
      </c>
      <c r="BQ20" s="7" t="e">
        <f>'Aggregate Nominal'!BQ20/'Aggregate Normalized'!$B$74</f>
        <v>#N/A</v>
      </c>
      <c r="BR20" s="7" t="e">
        <f>'Aggregate Nominal'!BR20/'Aggregate Normalized'!$B$74</f>
        <v>#N/A</v>
      </c>
      <c r="BS20" s="7" t="e">
        <f>'Aggregate Nominal'!BS20/'Aggregate Normalized'!$B$74</f>
        <v>#N/A</v>
      </c>
      <c r="BT20" s="7" t="e">
        <f>'Aggregate Nominal'!BT20/'Aggregate Normalized'!$B$74</f>
        <v>#N/A</v>
      </c>
      <c r="BU20" s="7" t="e">
        <f>'Aggregate Nominal'!BU20/'Aggregate Normalized'!$B$74</f>
        <v>#N/A</v>
      </c>
      <c r="BV20" s="7" t="e">
        <f>'Aggregate Nominal'!BV20/'Aggregate Normalized'!$B$74</f>
        <v>#N/A</v>
      </c>
      <c r="BW20" s="7" t="e">
        <f>'Aggregate Nominal'!BW20/'Aggregate Normalized'!$B$74</f>
        <v>#N/A</v>
      </c>
      <c r="BX20" s="7" t="e">
        <f>'Aggregate Nominal'!BX20/'Aggregate Normalized'!$B$74</f>
        <v>#N/A</v>
      </c>
      <c r="BY20" s="7" t="e">
        <f>'Aggregate Nominal'!BY20/'Aggregate Normalized'!$B$74</f>
        <v>#N/A</v>
      </c>
      <c r="BZ20" s="7" t="e">
        <f>'Aggregate Nominal'!BZ20/'Aggregate Normalized'!$B$74</f>
        <v>#N/A</v>
      </c>
      <c r="CA20" s="7" t="e">
        <f>'Aggregate Nominal'!CA20/'Aggregate Normalized'!$B$74</f>
        <v>#N/A</v>
      </c>
      <c r="CB20" s="7" t="e">
        <f>'Aggregate Nominal'!CB20/'Aggregate Normalized'!$B$74</f>
        <v>#N/A</v>
      </c>
      <c r="CC20" s="7" t="e">
        <f>'Aggregate Nominal'!CC20/'Aggregate Normalized'!$B$74</f>
        <v>#N/A</v>
      </c>
      <c r="CD20" s="7" t="e">
        <f>'Aggregate Nominal'!CD20/'Aggregate Normalized'!$B$74</f>
        <v>#N/A</v>
      </c>
      <c r="CE20" s="7" t="e">
        <f>'Aggregate Nominal'!CE20/'Aggregate Normalized'!$B$74</f>
        <v>#N/A</v>
      </c>
      <c r="CF20" s="7" t="e">
        <f>'Aggregate Nominal'!CF20/'Aggregate Normalized'!$B$74</f>
        <v>#N/A</v>
      </c>
      <c r="CG20" s="7" t="e">
        <f>'Aggregate Nominal'!CG20/'Aggregate Normalized'!$B$74</f>
        <v>#N/A</v>
      </c>
      <c r="CH20" s="7" t="e">
        <f>'Aggregate Nominal'!CH20/'Aggregate Normalized'!$B$74</f>
        <v>#N/A</v>
      </c>
      <c r="CI20" s="7" t="e">
        <f>'Aggregate Nominal'!CI20/'Aggregate Normalized'!$B$74</f>
        <v>#N/A</v>
      </c>
      <c r="CJ20" s="7" t="e">
        <f>'Aggregate Nominal'!CJ20/'Aggregate Normalized'!$B$74</f>
        <v>#N/A</v>
      </c>
      <c r="CK20" s="7" t="e">
        <f>'Aggregate Nominal'!CK20/'Aggregate Normalized'!$B$74</f>
        <v>#N/A</v>
      </c>
      <c r="CL20" s="7" t="e">
        <f>'Aggregate Nominal'!CL20/'Aggregate Normalized'!$B$74</f>
        <v>#N/A</v>
      </c>
      <c r="CM20" s="7" t="e">
        <f>'Aggregate Nominal'!CM20/'Aggregate Normalized'!$B$74</f>
        <v>#N/A</v>
      </c>
      <c r="CN20" s="7" t="e">
        <f>'Aggregate Nominal'!CN20/'Aggregate Normalized'!$B$74</f>
        <v>#N/A</v>
      </c>
      <c r="CO20" s="7" t="e">
        <f>'Aggregate Nominal'!CO20/'Aggregate Normalized'!$B$74</f>
        <v>#N/A</v>
      </c>
    </row>
    <row r="21" spans="1:93" outlineLevel="2" collapsed="1">
      <c r="A21" s="204" t="s">
        <v>23</v>
      </c>
      <c r="B21" s="7" t="e">
        <f>'Aggregate Nominal'!B21/'Aggregate Normalized'!$B$74</f>
        <v>#N/A</v>
      </c>
      <c r="C21" s="11" t="e">
        <f>'Aggregate Nominal'!C21/'Aggregate Normalized'!$B$74</f>
        <v>#N/A</v>
      </c>
      <c r="D21" s="7" t="e">
        <f>'Aggregate Nominal'!D21/'Aggregate Normalized'!$B$74</f>
        <v>#N/A</v>
      </c>
      <c r="E21" s="7" t="e">
        <f>'Aggregate Nominal'!E21/'Aggregate Normalized'!$B$74</f>
        <v>#N/A</v>
      </c>
      <c r="F21" s="7" t="e">
        <f>'Aggregate Nominal'!F21/'Aggregate Normalized'!$B$74</f>
        <v>#N/A</v>
      </c>
      <c r="G21" s="7" t="e">
        <f>'Aggregate Nominal'!G21/'Aggregate Normalized'!$B$74</f>
        <v>#N/A</v>
      </c>
      <c r="H21" s="7" t="e">
        <f>'Aggregate Nominal'!H21/'Aggregate Normalized'!$B$74</f>
        <v>#N/A</v>
      </c>
      <c r="I21" s="7" t="e">
        <f>'Aggregate Nominal'!I21/'Aggregate Normalized'!$B$74</f>
        <v>#N/A</v>
      </c>
      <c r="J21" s="7" t="e">
        <f>'Aggregate Nominal'!J21/'Aggregate Normalized'!$B$74</f>
        <v>#N/A</v>
      </c>
      <c r="K21" s="7" t="e">
        <f>'Aggregate Nominal'!K21/'Aggregate Normalized'!$B$74</f>
        <v>#N/A</v>
      </c>
      <c r="L21" s="7" t="e">
        <f>'Aggregate Nominal'!L21/'Aggregate Normalized'!$B$74</f>
        <v>#N/A</v>
      </c>
      <c r="M21" s="7" t="e">
        <f>'Aggregate Nominal'!M21/'Aggregate Normalized'!$B$74</f>
        <v>#N/A</v>
      </c>
      <c r="N21" s="7" t="e">
        <f>'Aggregate Nominal'!N21/'Aggregate Normalized'!$B$74</f>
        <v>#N/A</v>
      </c>
      <c r="O21" s="7" t="e">
        <f>'Aggregate Nominal'!O21/'Aggregate Normalized'!$B$74</f>
        <v>#N/A</v>
      </c>
      <c r="P21" s="7" t="e">
        <f>'Aggregate Nominal'!P21/'Aggregate Normalized'!$B$74</f>
        <v>#N/A</v>
      </c>
      <c r="Q21" s="7" t="e">
        <f>'Aggregate Nominal'!Q21/'Aggregate Normalized'!$B$74</f>
        <v>#N/A</v>
      </c>
      <c r="R21" s="7" t="e">
        <f>'Aggregate Nominal'!R21/'Aggregate Normalized'!$B$74</f>
        <v>#N/A</v>
      </c>
      <c r="S21" s="7" t="e">
        <f>'Aggregate Nominal'!S21/'Aggregate Normalized'!$B$74</f>
        <v>#N/A</v>
      </c>
      <c r="T21" s="7" t="e">
        <f>'Aggregate Nominal'!T21/'Aggregate Normalized'!$B$74</f>
        <v>#N/A</v>
      </c>
      <c r="U21" s="7" t="e">
        <f>'Aggregate Nominal'!U21/'Aggregate Normalized'!$B$74</f>
        <v>#N/A</v>
      </c>
      <c r="V21" s="7" t="e">
        <f>'Aggregate Nominal'!V21/'Aggregate Normalized'!$B$74</f>
        <v>#N/A</v>
      </c>
      <c r="W21" s="7" t="e">
        <f>'Aggregate Nominal'!W21/'Aggregate Normalized'!$B$74</f>
        <v>#N/A</v>
      </c>
      <c r="X21" s="7" t="e">
        <f>'Aggregate Nominal'!X21/'Aggregate Normalized'!$B$74</f>
        <v>#N/A</v>
      </c>
      <c r="Y21" s="7" t="e">
        <f>'Aggregate Nominal'!Y21/'Aggregate Normalized'!$B$74</f>
        <v>#N/A</v>
      </c>
      <c r="Z21" s="7" t="e">
        <f>'Aggregate Nominal'!Z21/'Aggregate Normalized'!$B$74</f>
        <v>#N/A</v>
      </c>
      <c r="AA21" s="7" t="e">
        <f>'Aggregate Nominal'!AA21/'Aggregate Normalized'!$B$74</f>
        <v>#N/A</v>
      </c>
      <c r="AB21" s="7" t="e">
        <f>'Aggregate Nominal'!AB21/'Aggregate Normalized'!$B$74</f>
        <v>#N/A</v>
      </c>
      <c r="AC21" s="7" t="e">
        <f>'Aggregate Nominal'!AC21/'Aggregate Normalized'!$B$74</f>
        <v>#N/A</v>
      </c>
      <c r="AD21" s="7" t="e">
        <f>'Aggregate Nominal'!AD21/'Aggregate Normalized'!$B$74</f>
        <v>#N/A</v>
      </c>
      <c r="AE21" s="7" t="e">
        <f>'Aggregate Nominal'!AE21/'Aggregate Normalized'!$B$74</f>
        <v>#N/A</v>
      </c>
      <c r="AF21" s="7" t="e">
        <f>'Aggregate Nominal'!AF21/'Aggregate Normalized'!$B$74</f>
        <v>#N/A</v>
      </c>
      <c r="AG21" s="7" t="e">
        <f>'Aggregate Nominal'!AG21/'Aggregate Normalized'!$B$74</f>
        <v>#N/A</v>
      </c>
      <c r="AH21" s="7" t="e">
        <f>'Aggregate Nominal'!AH21/'Aggregate Normalized'!$B$74</f>
        <v>#N/A</v>
      </c>
      <c r="AI21" s="7" t="e">
        <f>'Aggregate Nominal'!AI21/'Aggregate Normalized'!$B$74</f>
        <v>#N/A</v>
      </c>
      <c r="AJ21" s="7" t="e">
        <f>'Aggregate Nominal'!AJ21/'Aggregate Normalized'!$B$74</f>
        <v>#N/A</v>
      </c>
      <c r="AK21" s="7" t="e">
        <f>'Aggregate Nominal'!AK21/'Aggregate Normalized'!$B$74</f>
        <v>#N/A</v>
      </c>
      <c r="AL21" s="7" t="e">
        <f>'Aggregate Nominal'!AL21/'Aggregate Normalized'!$B$74</f>
        <v>#N/A</v>
      </c>
      <c r="AM21" s="7" t="e">
        <f>'Aggregate Nominal'!AM21/'Aggregate Normalized'!$B$74</f>
        <v>#N/A</v>
      </c>
      <c r="AN21" s="7" t="e">
        <f>'Aggregate Nominal'!AN21/'Aggregate Normalized'!$B$74</f>
        <v>#N/A</v>
      </c>
      <c r="AO21" s="7" t="e">
        <f>'Aggregate Nominal'!AO21/'Aggregate Normalized'!$B$74</f>
        <v>#N/A</v>
      </c>
      <c r="AP21" s="7" t="e">
        <f>'Aggregate Nominal'!AP21/'Aggregate Normalized'!$B$74</f>
        <v>#N/A</v>
      </c>
      <c r="AQ21" s="7" t="e">
        <f>'Aggregate Nominal'!AQ21/'Aggregate Normalized'!$B$74</f>
        <v>#N/A</v>
      </c>
      <c r="AR21" s="7" t="e">
        <f>'Aggregate Nominal'!AR21/'Aggregate Normalized'!$B$74</f>
        <v>#N/A</v>
      </c>
      <c r="AS21" s="7" t="e">
        <f>'Aggregate Nominal'!AS21/'Aggregate Normalized'!$B$74</f>
        <v>#N/A</v>
      </c>
      <c r="AT21" s="7" t="e">
        <f>'Aggregate Nominal'!AT21/'Aggregate Normalized'!$B$74</f>
        <v>#N/A</v>
      </c>
      <c r="AU21" s="7" t="e">
        <f>'Aggregate Nominal'!AU21/'Aggregate Normalized'!$B$74</f>
        <v>#N/A</v>
      </c>
      <c r="AV21" s="7" t="e">
        <f>'Aggregate Nominal'!AV21/'Aggregate Normalized'!$B$74</f>
        <v>#N/A</v>
      </c>
      <c r="AW21" s="7" t="e">
        <f>'Aggregate Nominal'!AW21/'Aggregate Normalized'!$B$74</f>
        <v>#N/A</v>
      </c>
      <c r="AX21" s="7" t="e">
        <f>'Aggregate Nominal'!AX21/'Aggregate Normalized'!$B$74</f>
        <v>#N/A</v>
      </c>
      <c r="AY21" s="7" t="e">
        <f>'Aggregate Nominal'!AY21/'Aggregate Normalized'!$B$74</f>
        <v>#N/A</v>
      </c>
      <c r="AZ21" s="7" t="e">
        <f>'Aggregate Nominal'!AZ21/'Aggregate Normalized'!$B$74</f>
        <v>#N/A</v>
      </c>
      <c r="BA21" s="7" t="e">
        <f>'Aggregate Nominal'!BA21/'Aggregate Normalized'!$B$74</f>
        <v>#N/A</v>
      </c>
      <c r="BB21" s="7" t="e">
        <f>'Aggregate Nominal'!BB21/'Aggregate Normalized'!$B$74</f>
        <v>#N/A</v>
      </c>
      <c r="BC21" s="7" t="e">
        <f>'Aggregate Nominal'!BC21/'Aggregate Normalized'!$B$74</f>
        <v>#N/A</v>
      </c>
      <c r="BD21" s="7" t="e">
        <f>'Aggregate Nominal'!BD21/'Aggregate Normalized'!$B$74</f>
        <v>#N/A</v>
      </c>
      <c r="BE21" s="7" t="e">
        <f>'Aggregate Nominal'!BE21/'Aggregate Normalized'!$B$74</f>
        <v>#N/A</v>
      </c>
      <c r="BF21" s="7" t="e">
        <f>'Aggregate Nominal'!BF21/'Aggregate Normalized'!$B$74</f>
        <v>#N/A</v>
      </c>
      <c r="BG21" s="7" t="e">
        <f>'Aggregate Nominal'!BG21/'Aggregate Normalized'!$B$74</f>
        <v>#N/A</v>
      </c>
      <c r="BH21" s="7" t="e">
        <f>'Aggregate Nominal'!BH21/'Aggregate Normalized'!$B$74</f>
        <v>#N/A</v>
      </c>
      <c r="BI21" s="7" t="e">
        <f>'Aggregate Nominal'!BI21/'Aggregate Normalized'!$B$74</f>
        <v>#N/A</v>
      </c>
      <c r="BJ21" s="7" t="e">
        <f>'Aggregate Nominal'!BJ21/'Aggregate Normalized'!$B$74</f>
        <v>#N/A</v>
      </c>
      <c r="BK21" s="7" t="e">
        <f>'Aggregate Nominal'!BK21/'Aggregate Normalized'!$B$74</f>
        <v>#N/A</v>
      </c>
      <c r="BL21" s="7" t="e">
        <f>'Aggregate Nominal'!BL21/'Aggregate Normalized'!$B$74</f>
        <v>#N/A</v>
      </c>
      <c r="BM21" s="7" t="e">
        <f>'Aggregate Nominal'!BM21/'Aggregate Normalized'!$B$74</f>
        <v>#N/A</v>
      </c>
      <c r="BN21" s="7" t="e">
        <f>'Aggregate Nominal'!BN21/'Aggregate Normalized'!$B$74</f>
        <v>#N/A</v>
      </c>
      <c r="BO21" s="7" t="e">
        <f>'Aggregate Nominal'!BO21/'Aggregate Normalized'!$B$74</f>
        <v>#N/A</v>
      </c>
      <c r="BP21" s="7" t="e">
        <f>'Aggregate Nominal'!BP21/'Aggregate Normalized'!$B$74</f>
        <v>#N/A</v>
      </c>
      <c r="BQ21" s="7" t="e">
        <f>'Aggregate Nominal'!BQ21/'Aggregate Normalized'!$B$74</f>
        <v>#N/A</v>
      </c>
      <c r="BR21" s="7" t="e">
        <f>'Aggregate Nominal'!BR21/'Aggregate Normalized'!$B$74</f>
        <v>#N/A</v>
      </c>
      <c r="BS21" s="7" t="e">
        <f>'Aggregate Nominal'!BS21/'Aggregate Normalized'!$B$74</f>
        <v>#N/A</v>
      </c>
      <c r="BT21" s="7" t="e">
        <f>'Aggregate Nominal'!BT21/'Aggregate Normalized'!$B$74</f>
        <v>#N/A</v>
      </c>
      <c r="BU21" s="7" t="e">
        <f>'Aggregate Nominal'!BU21/'Aggregate Normalized'!$B$74</f>
        <v>#N/A</v>
      </c>
      <c r="BV21" s="7" t="e">
        <f>'Aggregate Nominal'!BV21/'Aggregate Normalized'!$B$74</f>
        <v>#N/A</v>
      </c>
      <c r="BW21" s="7" t="e">
        <f>'Aggregate Nominal'!BW21/'Aggregate Normalized'!$B$74</f>
        <v>#N/A</v>
      </c>
      <c r="BX21" s="7" t="e">
        <f>'Aggregate Nominal'!BX21/'Aggregate Normalized'!$B$74</f>
        <v>#N/A</v>
      </c>
      <c r="BY21" s="7" t="e">
        <f>'Aggregate Nominal'!BY21/'Aggregate Normalized'!$B$74</f>
        <v>#N/A</v>
      </c>
      <c r="BZ21" s="7" t="e">
        <f>'Aggregate Nominal'!BZ21/'Aggregate Normalized'!$B$74</f>
        <v>#N/A</v>
      </c>
      <c r="CA21" s="7" t="e">
        <f>'Aggregate Nominal'!CA21/'Aggregate Normalized'!$B$74</f>
        <v>#N/A</v>
      </c>
      <c r="CB21" s="7" t="e">
        <f>'Aggregate Nominal'!CB21/'Aggregate Normalized'!$B$74</f>
        <v>#N/A</v>
      </c>
      <c r="CC21" s="7" t="e">
        <f>'Aggregate Nominal'!CC21/'Aggregate Normalized'!$B$74</f>
        <v>#N/A</v>
      </c>
      <c r="CD21" s="7" t="e">
        <f>'Aggregate Nominal'!CD21/'Aggregate Normalized'!$B$74</f>
        <v>#N/A</v>
      </c>
      <c r="CE21" s="7" t="e">
        <f>'Aggregate Nominal'!CE21/'Aggregate Normalized'!$B$74</f>
        <v>#N/A</v>
      </c>
      <c r="CF21" s="7" t="e">
        <f>'Aggregate Nominal'!CF21/'Aggregate Normalized'!$B$74</f>
        <v>#N/A</v>
      </c>
      <c r="CG21" s="7" t="e">
        <f>'Aggregate Nominal'!CG21/'Aggregate Normalized'!$B$74</f>
        <v>#N/A</v>
      </c>
      <c r="CH21" s="7" t="e">
        <f>'Aggregate Nominal'!CH21/'Aggregate Normalized'!$B$74</f>
        <v>#N/A</v>
      </c>
      <c r="CI21" s="7" t="e">
        <f>'Aggregate Nominal'!CI21/'Aggregate Normalized'!$B$74</f>
        <v>#N/A</v>
      </c>
      <c r="CJ21" s="7" t="e">
        <f>'Aggregate Nominal'!CJ21/'Aggregate Normalized'!$B$74</f>
        <v>#N/A</v>
      </c>
      <c r="CK21" s="7" t="e">
        <f>'Aggregate Nominal'!CK21/'Aggregate Normalized'!$B$74</f>
        <v>#N/A</v>
      </c>
      <c r="CL21" s="7" t="e">
        <f>'Aggregate Nominal'!CL21/'Aggregate Normalized'!$B$74</f>
        <v>#N/A</v>
      </c>
      <c r="CM21" s="7" t="e">
        <f>'Aggregate Nominal'!CM21/'Aggregate Normalized'!$B$74</f>
        <v>#N/A</v>
      </c>
      <c r="CN21" s="7" t="e">
        <f>'Aggregate Nominal'!CN21/'Aggregate Normalized'!$B$74</f>
        <v>#N/A</v>
      </c>
      <c r="CO21" s="7" t="e">
        <f>'Aggregate Nominal'!CO21/'Aggregate Normalized'!$B$74</f>
        <v>#N/A</v>
      </c>
    </row>
    <row r="22" spans="1:93" hidden="1" outlineLevel="3">
      <c r="A22" s="28" t="s">
        <v>42</v>
      </c>
      <c r="B22" s="7" t="e">
        <f>'Aggregate Nominal'!B22/'Aggregate Normalized'!$B$74</f>
        <v>#N/A</v>
      </c>
      <c r="C22" s="11" t="e">
        <f>'Aggregate Nominal'!C22/'Aggregate Normalized'!$B$74</f>
        <v>#N/A</v>
      </c>
      <c r="D22" s="7" t="e">
        <f>'Aggregate Nominal'!D22/'Aggregate Normalized'!$B$74</f>
        <v>#N/A</v>
      </c>
      <c r="E22" s="7" t="e">
        <f>'Aggregate Nominal'!E22/'Aggregate Normalized'!$B$74</f>
        <v>#N/A</v>
      </c>
      <c r="F22" s="7" t="e">
        <f>'Aggregate Nominal'!F22/'Aggregate Normalized'!$B$74</f>
        <v>#N/A</v>
      </c>
      <c r="G22" s="7" t="e">
        <f>'Aggregate Nominal'!G22/'Aggregate Normalized'!$B$74</f>
        <v>#N/A</v>
      </c>
      <c r="H22" s="7" t="e">
        <f>'Aggregate Nominal'!H22/'Aggregate Normalized'!$B$74</f>
        <v>#N/A</v>
      </c>
      <c r="I22" s="7" t="e">
        <f>'Aggregate Nominal'!I22/'Aggregate Normalized'!$B$74</f>
        <v>#N/A</v>
      </c>
      <c r="J22" s="7" t="e">
        <f>'Aggregate Nominal'!J22/'Aggregate Normalized'!$B$74</f>
        <v>#N/A</v>
      </c>
      <c r="K22" s="7" t="e">
        <f>'Aggregate Nominal'!K22/'Aggregate Normalized'!$B$74</f>
        <v>#N/A</v>
      </c>
      <c r="L22" s="7" t="e">
        <f>'Aggregate Nominal'!L22/'Aggregate Normalized'!$B$74</f>
        <v>#N/A</v>
      </c>
      <c r="M22" s="7" t="e">
        <f>'Aggregate Nominal'!M22/'Aggregate Normalized'!$B$74</f>
        <v>#N/A</v>
      </c>
      <c r="N22" s="7" t="e">
        <f>'Aggregate Nominal'!N22/'Aggregate Normalized'!$B$74</f>
        <v>#N/A</v>
      </c>
      <c r="O22" s="7" t="e">
        <f>'Aggregate Nominal'!O22/'Aggregate Normalized'!$B$74</f>
        <v>#N/A</v>
      </c>
      <c r="P22" s="7" t="e">
        <f>'Aggregate Nominal'!P22/'Aggregate Normalized'!$B$74</f>
        <v>#N/A</v>
      </c>
      <c r="Q22" s="7" t="e">
        <f>'Aggregate Nominal'!Q22/'Aggregate Normalized'!$B$74</f>
        <v>#N/A</v>
      </c>
      <c r="R22" s="7" t="e">
        <f>'Aggregate Nominal'!R22/'Aggregate Normalized'!$B$74</f>
        <v>#N/A</v>
      </c>
      <c r="S22" s="7" t="e">
        <f>'Aggregate Nominal'!S22/'Aggregate Normalized'!$B$74</f>
        <v>#N/A</v>
      </c>
      <c r="T22" s="7" t="e">
        <f>'Aggregate Nominal'!T22/'Aggregate Normalized'!$B$74</f>
        <v>#N/A</v>
      </c>
      <c r="U22" s="7" t="e">
        <f>'Aggregate Nominal'!U22/'Aggregate Normalized'!$B$74</f>
        <v>#N/A</v>
      </c>
      <c r="V22" s="7" t="e">
        <f>'Aggregate Nominal'!V22/'Aggregate Normalized'!$B$74</f>
        <v>#N/A</v>
      </c>
      <c r="W22" s="7" t="e">
        <f>'Aggregate Nominal'!W22/'Aggregate Normalized'!$B$74</f>
        <v>#N/A</v>
      </c>
      <c r="X22" s="7" t="e">
        <f>'Aggregate Nominal'!X22/'Aggregate Normalized'!$B$74</f>
        <v>#N/A</v>
      </c>
      <c r="Y22" s="7" t="e">
        <f>'Aggregate Nominal'!Y22/'Aggregate Normalized'!$B$74</f>
        <v>#N/A</v>
      </c>
      <c r="Z22" s="7" t="e">
        <f>'Aggregate Nominal'!Z22/'Aggregate Normalized'!$B$74</f>
        <v>#N/A</v>
      </c>
      <c r="AA22" s="7" t="e">
        <f>'Aggregate Nominal'!AA22/'Aggregate Normalized'!$B$74</f>
        <v>#N/A</v>
      </c>
      <c r="AB22" s="7" t="e">
        <f>'Aggregate Nominal'!AB22/'Aggregate Normalized'!$B$74</f>
        <v>#N/A</v>
      </c>
      <c r="AC22" s="7" t="e">
        <f>'Aggregate Nominal'!AC22/'Aggregate Normalized'!$B$74</f>
        <v>#N/A</v>
      </c>
      <c r="AD22" s="7" t="e">
        <f>'Aggregate Nominal'!AD22/'Aggregate Normalized'!$B$74</f>
        <v>#N/A</v>
      </c>
      <c r="AE22" s="7" t="e">
        <f>'Aggregate Nominal'!AE22/'Aggregate Normalized'!$B$74</f>
        <v>#N/A</v>
      </c>
      <c r="AF22" s="7" t="e">
        <f>'Aggregate Nominal'!AF22/'Aggregate Normalized'!$B$74</f>
        <v>#N/A</v>
      </c>
      <c r="AG22" s="7" t="e">
        <f>'Aggregate Nominal'!AG22/'Aggregate Normalized'!$B$74</f>
        <v>#N/A</v>
      </c>
      <c r="AH22" s="7" t="e">
        <f>'Aggregate Nominal'!AH22/'Aggregate Normalized'!$B$74</f>
        <v>#N/A</v>
      </c>
      <c r="AI22" s="7" t="e">
        <f>'Aggregate Nominal'!AI22/'Aggregate Normalized'!$B$74</f>
        <v>#N/A</v>
      </c>
      <c r="AJ22" s="7" t="e">
        <f>'Aggregate Nominal'!AJ22/'Aggregate Normalized'!$B$74</f>
        <v>#N/A</v>
      </c>
      <c r="AK22" s="7" t="e">
        <f>'Aggregate Nominal'!AK22/'Aggregate Normalized'!$B$74</f>
        <v>#N/A</v>
      </c>
      <c r="AL22" s="7" t="e">
        <f>'Aggregate Nominal'!AL22/'Aggregate Normalized'!$B$74</f>
        <v>#N/A</v>
      </c>
      <c r="AM22" s="7" t="e">
        <f>'Aggregate Nominal'!AM22/'Aggregate Normalized'!$B$74</f>
        <v>#N/A</v>
      </c>
      <c r="AN22" s="7" t="e">
        <f>'Aggregate Nominal'!AN22/'Aggregate Normalized'!$B$74</f>
        <v>#N/A</v>
      </c>
      <c r="AO22" s="7" t="e">
        <f>'Aggregate Nominal'!AO22/'Aggregate Normalized'!$B$74</f>
        <v>#N/A</v>
      </c>
      <c r="AP22" s="7" t="e">
        <f>'Aggregate Nominal'!AP22/'Aggregate Normalized'!$B$74</f>
        <v>#N/A</v>
      </c>
      <c r="AQ22" s="7" t="e">
        <f>'Aggregate Nominal'!AQ22/'Aggregate Normalized'!$B$74</f>
        <v>#N/A</v>
      </c>
      <c r="AR22" s="7" t="e">
        <f>'Aggregate Nominal'!AR22/'Aggregate Normalized'!$B$74</f>
        <v>#N/A</v>
      </c>
      <c r="AS22" s="7" t="e">
        <f>'Aggregate Nominal'!AS22/'Aggregate Normalized'!$B$74</f>
        <v>#N/A</v>
      </c>
      <c r="AT22" s="7" t="e">
        <f>'Aggregate Nominal'!AT22/'Aggregate Normalized'!$B$74</f>
        <v>#N/A</v>
      </c>
      <c r="AU22" s="7" t="e">
        <f>'Aggregate Nominal'!AU22/'Aggregate Normalized'!$B$74</f>
        <v>#N/A</v>
      </c>
      <c r="AV22" s="7" t="e">
        <f>'Aggregate Nominal'!AV22/'Aggregate Normalized'!$B$74</f>
        <v>#N/A</v>
      </c>
      <c r="AW22" s="7" t="e">
        <f>'Aggregate Nominal'!AW22/'Aggregate Normalized'!$B$74</f>
        <v>#N/A</v>
      </c>
      <c r="AX22" s="7" t="e">
        <f>'Aggregate Nominal'!AX22/'Aggregate Normalized'!$B$74</f>
        <v>#N/A</v>
      </c>
      <c r="AY22" s="7" t="e">
        <f>'Aggregate Nominal'!AY22/'Aggregate Normalized'!$B$74</f>
        <v>#N/A</v>
      </c>
      <c r="AZ22" s="7" t="e">
        <f>'Aggregate Nominal'!AZ22/'Aggregate Normalized'!$B$74</f>
        <v>#N/A</v>
      </c>
      <c r="BA22" s="7" t="e">
        <f>'Aggregate Nominal'!BA22/'Aggregate Normalized'!$B$74</f>
        <v>#N/A</v>
      </c>
      <c r="BB22" s="7" t="e">
        <f>'Aggregate Nominal'!BB22/'Aggregate Normalized'!$B$74</f>
        <v>#N/A</v>
      </c>
      <c r="BC22" s="7" t="e">
        <f>'Aggregate Nominal'!BC22/'Aggregate Normalized'!$B$74</f>
        <v>#N/A</v>
      </c>
      <c r="BD22" s="7" t="e">
        <f>'Aggregate Nominal'!BD22/'Aggregate Normalized'!$B$74</f>
        <v>#N/A</v>
      </c>
      <c r="BE22" s="7" t="e">
        <f>'Aggregate Nominal'!BE22/'Aggregate Normalized'!$B$74</f>
        <v>#N/A</v>
      </c>
      <c r="BF22" s="7" t="e">
        <f>'Aggregate Nominal'!BF22/'Aggregate Normalized'!$B$74</f>
        <v>#N/A</v>
      </c>
      <c r="BG22" s="7" t="e">
        <f>'Aggregate Nominal'!BG22/'Aggregate Normalized'!$B$74</f>
        <v>#N/A</v>
      </c>
      <c r="BH22" s="7" t="e">
        <f>'Aggregate Nominal'!BH22/'Aggregate Normalized'!$B$74</f>
        <v>#N/A</v>
      </c>
      <c r="BI22" s="7" t="e">
        <f>'Aggregate Nominal'!BI22/'Aggregate Normalized'!$B$74</f>
        <v>#N/A</v>
      </c>
      <c r="BJ22" s="7" t="e">
        <f>'Aggregate Nominal'!BJ22/'Aggregate Normalized'!$B$74</f>
        <v>#N/A</v>
      </c>
      <c r="BK22" s="7" t="e">
        <f>'Aggregate Nominal'!BK22/'Aggregate Normalized'!$B$74</f>
        <v>#N/A</v>
      </c>
      <c r="BL22" s="7" t="e">
        <f>'Aggregate Nominal'!BL22/'Aggregate Normalized'!$B$74</f>
        <v>#N/A</v>
      </c>
      <c r="BM22" s="7" t="e">
        <f>'Aggregate Nominal'!BM22/'Aggregate Normalized'!$B$74</f>
        <v>#N/A</v>
      </c>
      <c r="BN22" s="7" t="e">
        <f>'Aggregate Nominal'!BN22/'Aggregate Normalized'!$B$74</f>
        <v>#N/A</v>
      </c>
      <c r="BO22" s="7" t="e">
        <f>'Aggregate Nominal'!BO22/'Aggregate Normalized'!$B$74</f>
        <v>#N/A</v>
      </c>
      <c r="BP22" s="7" t="e">
        <f>'Aggregate Nominal'!BP22/'Aggregate Normalized'!$B$74</f>
        <v>#N/A</v>
      </c>
      <c r="BQ22" s="7" t="e">
        <f>'Aggregate Nominal'!BQ22/'Aggregate Normalized'!$B$74</f>
        <v>#N/A</v>
      </c>
      <c r="BR22" s="7" t="e">
        <f>'Aggregate Nominal'!BR22/'Aggregate Normalized'!$B$74</f>
        <v>#N/A</v>
      </c>
      <c r="BS22" s="7" t="e">
        <f>'Aggregate Nominal'!BS22/'Aggregate Normalized'!$B$74</f>
        <v>#N/A</v>
      </c>
      <c r="BT22" s="7" t="e">
        <f>'Aggregate Nominal'!BT22/'Aggregate Normalized'!$B$74</f>
        <v>#N/A</v>
      </c>
      <c r="BU22" s="7" t="e">
        <f>'Aggregate Nominal'!BU22/'Aggregate Normalized'!$B$74</f>
        <v>#N/A</v>
      </c>
      <c r="BV22" s="7" t="e">
        <f>'Aggregate Nominal'!BV22/'Aggregate Normalized'!$B$74</f>
        <v>#N/A</v>
      </c>
      <c r="BW22" s="7" t="e">
        <f>'Aggregate Nominal'!BW22/'Aggregate Normalized'!$B$74</f>
        <v>#N/A</v>
      </c>
      <c r="BX22" s="7" t="e">
        <f>'Aggregate Nominal'!BX22/'Aggregate Normalized'!$B$74</f>
        <v>#N/A</v>
      </c>
      <c r="BY22" s="7" t="e">
        <f>'Aggregate Nominal'!BY22/'Aggregate Normalized'!$B$74</f>
        <v>#N/A</v>
      </c>
      <c r="BZ22" s="7" t="e">
        <f>'Aggregate Nominal'!BZ22/'Aggregate Normalized'!$B$74</f>
        <v>#N/A</v>
      </c>
      <c r="CA22" s="7" t="e">
        <f>'Aggregate Nominal'!CA22/'Aggregate Normalized'!$B$74</f>
        <v>#N/A</v>
      </c>
      <c r="CB22" s="7" t="e">
        <f>'Aggregate Nominal'!CB22/'Aggregate Normalized'!$B$74</f>
        <v>#N/A</v>
      </c>
      <c r="CC22" s="7" t="e">
        <f>'Aggregate Nominal'!CC22/'Aggregate Normalized'!$B$74</f>
        <v>#N/A</v>
      </c>
      <c r="CD22" s="7" t="e">
        <f>'Aggregate Nominal'!CD22/'Aggregate Normalized'!$B$74</f>
        <v>#N/A</v>
      </c>
      <c r="CE22" s="7" t="e">
        <f>'Aggregate Nominal'!CE22/'Aggregate Normalized'!$B$74</f>
        <v>#N/A</v>
      </c>
      <c r="CF22" s="7" t="e">
        <f>'Aggregate Nominal'!CF22/'Aggregate Normalized'!$B$74</f>
        <v>#N/A</v>
      </c>
      <c r="CG22" s="7" t="e">
        <f>'Aggregate Nominal'!CG22/'Aggregate Normalized'!$B$74</f>
        <v>#N/A</v>
      </c>
      <c r="CH22" s="7" t="e">
        <f>'Aggregate Nominal'!CH22/'Aggregate Normalized'!$B$74</f>
        <v>#N/A</v>
      </c>
      <c r="CI22" s="7" t="e">
        <f>'Aggregate Nominal'!CI22/'Aggregate Normalized'!$B$74</f>
        <v>#N/A</v>
      </c>
      <c r="CJ22" s="7" t="e">
        <f>'Aggregate Nominal'!CJ22/'Aggregate Normalized'!$B$74</f>
        <v>#N/A</v>
      </c>
      <c r="CK22" s="7" t="e">
        <f>'Aggregate Nominal'!CK22/'Aggregate Normalized'!$B$74</f>
        <v>#N/A</v>
      </c>
      <c r="CL22" s="7" t="e">
        <f>'Aggregate Nominal'!CL22/'Aggregate Normalized'!$B$74</f>
        <v>#N/A</v>
      </c>
      <c r="CM22" s="7" t="e">
        <f>'Aggregate Nominal'!CM22/'Aggregate Normalized'!$B$74</f>
        <v>#N/A</v>
      </c>
      <c r="CN22" s="7" t="e">
        <f>'Aggregate Nominal'!CN22/'Aggregate Normalized'!$B$74</f>
        <v>#N/A</v>
      </c>
      <c r="CO22" s="7" t="e">
        <f>'Aggregate Nominal'!CO22/'Aggregate Normalized'!$B$74</f>
        <v>#N/A</v>
      </c>
    </row>
    <row r="23" spans="1:93" hidden="1" outlineLevel="3">
      <c r="A23" s="28" t="s">
        <v>43</v>
      </c>
      <c r="B23" s="7" t="e">
        <f>'Aggregate Nominal'!B23/'Aggregate Normalized'!$B$74</f>
        <v>#N/A</v>
      </c>
      <c r="C23" s="11" t="e">
        <f>'Aggregate Nominal'!C23/'Aggregate Normalized'!$B$74</f>
        <v>#N/A</v>
      </c>
      <c r="D23" s="7" t="e">
        <f>'Aggregate Nominal'!D23/'Aggregate Normalized'!$B$74</f>
        <v>#N/A</v>
      </c>
      <c r="E23" s="7" t="e">
        <f>'Aggregate Nominal'!E23/'Aggregate Normalized'!$B$74</f>
        <v>#N/A</v>
      </c>
      <c r="F23" s="7" t="e">
        <f>'Aggregate Nominal'!F23/'Aggregate Normalized'!$B$74</f>
        <v>#N/A</v>
      </c>
      <c r="G23" s="7" t="e">
        <f>'Aggregate Nominal'!G23/'Aggregate Normalized'!$B$74</f>
        <v>#N/A</v>
      </c>
      <c r="H23" s="7" t="e">
        <f>'Aggregate Nominal'!H23/'Aggregate Normalized'!$B$74</f>
        <v>#N/A</v>
      </c>
      <c r="I23" s="7" t="e">
        <f>'Aggregate Nominal'!I23/'Aggregate Normalized'!$B$74</f>
        <v>#N/A</v>
      </c>
      <c r="J23" s="7" t="e">
        <f>'Aggregate Nominal'!J23/'Aggregate Normalized'!$B$74</f>
        <v>#N/A</v>
      </c>
      <c r="K23" s="7" t="e">
        <f>'Aggregate Nominal'!K23/'Aggregate Normalized'!$B$74</f>
        <v>#N/A</v>
      </c>
      <c r="L23" s="7" t="e">
        <f>'Aggregate Nominal'!L23/'Aggregate Normalized'!$B$74</f>
        <v>#N/A</v>
      </c>
      <c r="M23" s="7" t="e">
        <f>'Aggregate Nominal'!M23/'Aggregate Normalized'!$B$74</f>
        <v>#N/A</v>
      </c>
      <c r="N23" s="7" t="e">
        <f>'Aggregate Nominal'!N23/'Aggregate Normalized'!$B$74</f>
        <v>#N/A</v>
      </c>
      <c r="O23" s="7" t="e">
        <f>'Aggregate Nominal'!O23/'Aggregate Normalized'!$B$74</f>
        <v>#N/A</v>
      </c>
      <c r="P23" s="7" t="e">
        <f>'Aggregate Nominal'!P23/'Aggregate Normalized'!$B$74</f>
        <v>#N/A</v>
      </c>
      <c r="Q23" s="7" t="e">
        <f>'Aggregate Nominal'!Q23/'Aggregate Normalized'!$B$74</f>
        <v>#N/A</v>
      </c>
      <c r="R23" s="7" t="e">
        <f>'Aggregate Nominal'!R23/'Aggregate Normalized'!$B$74</f>
        <v>#N/A</v>
      </c>
      <c r="S23" s="7" t="e">
        <f>'Aggregate Nominal'!S23/'Aggregate Normalized'!$B$74</f>
        <v>#N/A</v>
      </c>
      <c r="T23" s="7" t="e">
        <f>'Aggregate Nominal'!T23/'Aggregate Normalized'!$B$74</f>
        <v>#N/A</v>
      </c>
      <c r="U23" s="7" t="e">
        <f>'Aggregate Nominal'!U23/'Aggregate Normalized'!$B$74</f>
        <v>#N/A</v>
      </c>
      <c r="V23" s="7" t="e">
        <f>'Aggregate Nominal'!V23/'Aggregate Normalized'!$B$74</f>
        <v>#N/A</v>
      </c>
      <c r="W23" s="7" t="e">
        <f>'Aggregate Nominal'!W23/'Aggregate Normalized'!$B$74</f>
        <v>#N/A</v>
      </c>
      <c r="X23" s="7" t="e">
        <f>'Aggregate Nominal'!X23/'Aggregate Normalized'!$B$74</f>
        <v>#N/A</v>
      </c>
      <c r="Y23" s="7" t="e">
        <f>'Aggregate Nominal'!Y23/'Aggregate Normalized'!$B$74</f>
        <v>#N/A</v>
      </c>
      <c r="Z23" s="7" t="e">
        <f>'Aggregate Nominal'!Z23/'Aggregate Normalized'!$B$74</f>
        <v>#N/A</v>
      </c>
      <c r="AA23" s="7" t="e">
        <f>'Aggregate Nominal'!AA23/'Aggregate Normalized'!$B$74</f>
        <v>#N/A</v>
      </c>
      <c r="AB23" s="7" t="e">
        <f>'Aggregate Nominal'!AB23/'Aggregate Normalized'!$B$74</f>
        <v>#N/A</v>
      </c>
      <c r="AC23" s="7" t="e">
        <f>'Aggregate Nominal'!AC23/'Aggregate Normalized'!$B$74</f>
        <v>#N/A</v>
      </c>
      <c r="AD23" s="7" t="e">
        <f>'Aggregate Nominal'!AD23/'Aggregate Normalized'!$B$74</f>
        <v>#N/A</v>
      </c>
      <c r="AE23" s="7" t="e">
        <f>'Aggregate Nominal'!AE23/'Aggregate Normalized'!$B$74</f>
        <v>#N/A</v>
      </c>
      <c r="AF23" s="7" t="e">
        <f>'Aggregate Nominal'!AF23/'Aggregate Normalized'!$B$74</f>
        <v>#N/A</v>
      </c>
      <c r="AG23" s="7" t="e">
        <f>'Aggregate Nominal'!AG23/'Aggregate Normalized'!$B$74</f>
        <v>#N/A</v>
      </c>
      <c r="AH23" s="7" t="e">
        <f>'Aggregate Nominal'!AH23/'Aggregate Normalized'!$B$74</f>
        <v>#N/A</v>
      </c>
      <c r="AI23" s="7" t="e">
        <f>'Aggregate Nominal'!AI23/'Aggregate Normalized'!$B$74</f>
        <v>#N/A</v>
      </c>
      <c r="AJ23" s="7" t="e">
        <f>'Aggregate Nominal'!AJ23/'Aggregate Normalized'!$B$74</f>
        <v>#N/A</v>
      </c>
      <c r="AK23" s="7" t="e">
        <f>'Aggregate Nominal'!AK23/'Aggregate Normalized'!$B$74</f>
        <v>#N/A</v>
      </c>
      <c r="AL23" s="7" t="e">
        <f>'Aggregate Nominal'!AL23/'Aggregate Normalized'!$B$74</f>
        <v>#N/A</v>
      </c>
      <c r="AM23" s="7" t="e">
        <f>'Aggregate Nominal'!AM23/'Aggregate Normalized'!$B$74</f>
        <v>#N/A</v>
      </c>
      <c r="AN23" s="7" t="e">
        <f>'Aggregate Nominal'!AN23/'Aggregate Normalized'!$B$74</f>
        <v>#N/A</v>
      </c>
      <c r="AO23" s="7" t="e">
        <f>'Aggregate Nominal'!AO23/'Aggregate Normalized'!$B$74</f>
        <v>#N/A</v>
      </c>
      <c r="AP23" s="7" t="e">
        <f>'Aggregate Nominal'!AP23/'Aggregate Normalized'!$B$74</f>
        <v>#N/A</v>
      </c>
      <c r="AQ23" s="7" t="e">
        <f>'Aggregate Nominal'!AQ23/'Aggregate Normalized'!$B$74</f>
        <v>#N/A</v>
      </c>
      <c r="AR23" s="7" t="e">
        <f>'Aggregate Nominal'!AR23/'Aggregate Normalized'!$B$74</f>
        <v>#N/A</v>
      </c>
      <c r="AS23" s="7" t="e">
        <f>'Aggregate Nominal'!AS23/'Aggregate Normalized'!$B$74</f>
        <v>#N/A</v>
      </c>
      <c r="AT23" s="7" t="e">
        <f>'Aggregate Nominal'!AT23/'Aggregate Normalized'!$B$74</f>
        <v>#N/A</v>
      </c>
      <c r="AU23" s="7" t="e">
        <f>'Aggregate Nominal'!AU23/'Aggregate Normalized'!$B$74</f>
        <v>#N/A</v>
      </c>
      <c r="AV23" s="7" t="e">
        <f>'Aggregate Nominal'!AV23/'Aggregate Normalized'!$B$74</f>
        <v>#N/A</v>
      </c>
      <c r="AW23" s="7" t="e">
        <f>'Aggregate Nominal'!AW23/'Aggregate Normalized'!$B$74</f>
        <v>#N/A</v>
      </c>
      <c r="AX23" s="7" t="e">
        <f>'Aggregate Nominal'!AX23/'Aggregate Normalized'!$B$74</f>
        <v>#N/A</v>
      </c>
      <c r="AY23" s="7" t="e">
        <f>'Aggregate Nominal'!AY23/'Aggregate Normalized'!$B$74</f>
        <v>#N/A</v>
      </c>
      <c r="AZ23" s="7" t="e">
        <f>'Aggregate Nominal'!AZ23/'Aggregate Normalized'!$B$74</f>
        <v>#N/A</v>
      </c>
      <c r="BA23" s="7" t="e">
        <f>'Aggregate Nominal'!BA23/'Aggregate Normalized'!$B$74</f>
        <v>#N/A</v>
      </c>
      <c r="BB23" s="7" t="e">
        <f>'Aggregate Nominal'!BB23/'Aggregate Normalized'!$B$74</f>
        <v>#N/A</v>
      </c>
      <c r="BC23" s="7" t="e">
        <f>'Aggregate Nominal'!BC23/'Aggregate Normalized'!$B$74</f>
        <v>#N/A</v>
      </c>
      <c r="BD23" s="7" t="e">
        <f>'Aggregate Nominal'!BD23/'Aggregate Normalized'!$B$74</f>
        <v>#N/A</v>
      </c>
      <c r="BE23" s="7" t="e">
        <f>'Aggregate Nominal'!BE23/'Aggregate Normalized'!$B$74</f>
        <v>#N/A</v>
      </c>
      <c r="BF23" s="7" t="e">
        <f>'Aggregate Nominal'!BF23/'Aggregate Normalized'!$B$74</f>
        <v>#N/A</v>
      </c>
      <c r="BG23" s="7" t="e">
        <f>'Aggregate Nominal'!BG23/'Aggregate Normalized'!$B$74</f>
        <v>#N/A</v>
      </c>
      <c r="BH23" s="7" t="e">
        <f>'Aggregate Nominal'!BH23/'Aggregate Normalized'!$B$74</f>
        <v>#N/A</v>
      </c>
      <c r="BI23" s="7" t="e">
        <f>'Aggregate Nominal'!BI23/'Aggregate Normalized'!$B$74</f>
        <v>#N/A</v>
      </c>
      <c r="BJ23" s="7" t="e">
        <f>'Aggregate Nominal'!BJ23/'Aggregate Normalized'!$B$74</f>
        <v>#N/A</v>
      </c>
      <c r="BK23" s="7" t="e">
        <f>'Aggregate Nominal'!BK23/'Aggregate Normalized'!$B$74</f>
        <v>#N/A</v>
      </c>
      <c r="BL23" s="7" t="e">
        <f>'Aggregate Nominal'!BL23/'Aggregate Normalized'!$B$74</f>
        <v>#N/A</v>
      </c>
      <c r="BM23" s="7" t="e">
        <f>'Aggregate Nominal'!BM23/'Aggregate Normalized'!$B$74</f>
        <v>#N/A</v>
      </c>
      <c r="BN23" s="7" t="e">
        <f>'Aggregate Nominal'!BN23/'Aggregate Normalized'!$B$74</f>
        <v>#N/A</v>
      </c>
      <c r="BO23" s="7" t="e">
        <f>'Aggregate Nominal'!BO23/'Aggregate Normalized'!$B$74</f>
        <v>#N/A</v>
      </c>
      <c r="BP23" s="7" t="e">
        <f>'Aggregate Nominal'!BP23/'Aggregate Normalized'!$B$74</f>
        <v>#N/A</v>
      </c>
      <c r="BQ23" s="7" t="e">
        <f>'Aggregate Nominal'!BQ23/'Aggregate Normalized'!$B$74</f>
        <v>#N/A</v>
      </c>
      <c r="BR23" s="7" t="e">
        <f>'Aggregate Nominal'!BR23/'Aggregate Normalized'!$B$74</f>
        <v>#N/A</v>
      </c>
      <c r="BS23" s="7" t="e">
        <f>'Aggregate Nominal'!BS23/'Aggregate Normalized'!$B$74</f>
        <v>#N/A</v>
      </c>
      <c r="BT23" s="7" t="e">
        <f>'Aggregate Nominal'!BT23/'Aggregate Normalized'!$B$74</f>
        <v>#N/A</v>
      </c>
      <c r="BU23" s="7" t="e">
        <f>'Aggregate Nominal'!BU23/'Aggregate Normalized'!$B$74</f>
        <v>#N/A</v>
      </c>
      <c r="BV23" s="7" t="e">
        <f>'Aggregate Nominal'!BV23/'Aggregate Normalized'!$B$74</f>
        <v>#N/A</v>
      </c>
      <c r="BW23" s="7" t="e">
        <f>'Aggregate Nominal'!BW23/'Aggregate Normalized'!$B$74</f>
        <v>#N/A</v>
      </c>
      <c r="BX23" s="7" t="e">
        <f>'Aggregate Nominal'!BX23/'Aggregate Normalized'!$B$74</f>
        <v>#N/A</v>
      </c>
      <c r="BY23" s="7" t="e">
        <f>'Aggregate Nominal'!BY23/'Aggregate Normalized'!$B$74</f>
        <v>#N/A</v>
      </c>
      <c r="BZ23" s="7" t="e">
        <f>'Aggregate Nominal'!BZ23/'Aggregate Normalized'!$B$74</f>
        <v>#N/A</v>
      </c>
      <c r="CA23" s="7" t="e">
        <f>'Aggregate Nominal'!CA23/'Aggregate Normalized'!$B$74</f>
        <v>#N/A</v>
      </c>
      <c r="CB23" s="7" t="e">
        <f>'Aggregate Nominal'!CB23/'Aggregate Normalized'!$B$74</f>
        <v>#N/A</v>
      </c>
      <c r="CC23" s="7" t="e">
        <f>'Aggregate Nominal'!CC23/'Aggregate Normalized'!$B$74</f>
        <v>#N/A</v>
      </c>
      <c r="CD23" s="7" t="e">
        <f>'Aggregate Nominal'!CD23/'Aggregate Normalized'!$B$74</f>
        <v>#N/A</v>
      </c>
      <c r="CE23" s="7" t="e">
        <f>'Aggregate Nominal'!CE23/'Aggregate Normalized'!$B$74</f>
        <v>#N/A</v>
      </c>
      <c r="CF23" s="7" t="e">
        <f>'Aggregate Nominal'!CF23/'Aggregate Normalized'!$B$74</f>
        <v>#N/A</v>
      </c>
      <c r="CG23" s="7" t="e">
        <f>'Aggregate Nominal'!CG23/'Aggregate Normalized'!$B$74</f>
        <v>#N/A</v>
      </c>
      <c r="CH23" s="7" t="e">
        <f>'Aggregate Nominal'!CH23/'Aggregate Normalized'!$B$74</f>
        <v>#N/A</v>
      </c>
      <c r="CI23" s="7" t="e">
        <f>'Aggregate Nominal'!CI23/'Aggregate Normalized'!$B$74</f>
        <v>#N/A</v>
      </c>
      <c r="CJ23" s="7" t="e">
        <f>'Aggregate Nominal'!CJ23/'Aggregate Normalized'!$B$74</f>
        <v>#N/A</v>
      </c>
      <c r="CK23" s="7" t="e">
        <f>'Aggregate Nominal'!CK23/'Aggregate Normalized'!$B$74</f>
        <v>#N/A</v>
      </c>
      <c r="CL23" s="7" t="e">
        <f>'Aggregate Nominal'!CL23/'Aggregate Normalized'!$B$74</f>
        <v>#N/A</v>
      </c>
      <c r="CM23" s="7" t="e">
        <f>'Aggregate Nominal'!CM23/'Aggregate Normalized'!$B$74</f>
        <v>#N/A</v>
      </c>
      <c r="CN23" s="7" t="e">
        <f>'Aggregate Nominal'!CN23/'Aggregate Normalized'!$B$74</f>
        <v>#N/A</v>
      </c>
      <c r="CO23" s="7" t="e">
        <f>'Aggregate Nominal'!CO23/'Aggregate Normalized'!$B$74</f>
        <v>#N/A</v>
      </c>
    </row>
    <row r="24" spans="1:93" hidden="1" outlineLevel="3">
      <c r="A24" s="30" t="s">
        <v>374</v>
      </c>
      <c r="B24" s="7" t="e">
        <f>'Aggregate Nominal'!B24/'Aggregate Normalized'!$B$74</f>
        <v>#N/A</v>
      </c>
      <c r="C24" s="11" t="e">
        <f>'Aggregate Nominal'!C24/'Aggregate Normalized'!$B$74</f>
        <v>#N/A</v>
      </c>
      <c r="D24" s="7" t="e">
        <f>'Aggregate Nominal'!D24/'Aggregate Normalized'!$B$74</f>
        <v>#N/A</v>
      </c>
      <c r="E24" s="7" t="e">
        <f>'Aggregate Nominal'!E24/'Aggregate Normalized'!$B$74</f>
        <v>#N/A</v>
      </c>
      <c r="F24" s="7" t="e">
        <f>'Aggregate Nominal'!F24/'Aggregate Normalized'!$B$74</f>
        <v>#N/A</v>
      </c>
      <c r="G24" s="7" t="e">
        <f>'Aggregate Nominal'!G24/'Aggregate Normalized'!$B$74</f>
        <v>#N/A</v>
      </c>
      <c r="H24" s="7" t="e">
        <f>'Aggregate Nominal'!H24/'Aggregate Normalized'!$B$74</f>
        <v>#N/A</v>
      </c>
      <c r="I24" s="7" t="e">
        <f>'Aggregate Nominal'!I24/'Aggregate Normalized'!$B$74</f>
        <v>#N/A</v>
      </c>
      <c r="J24" s="7" t="e">
        <f>'Aggregate Nominal'!J24/'Aggregate Normalized'!$B$74</f>
        <v>#N/A</v>
      </c>
      <c r="K24" s="7" t="e">
        <f>'Aggregate Nominal'!K24/'Aggregate Normalized'!$B$74</f>
        <v>#N/A</v>
      </c>
      <c r="L24" s="7" t="e">
        <f>'Aggregate Nominal'!L24/'Aggregate Normalized'!$B$74</f>
        <v>#N/A</v>
      </c>
      <c r="M24" s="7" t="e">
        <f>'Aggregate Nominal'!M24/'Aggregate Normalized'!$B$74</f>
        <v>#N/A</v>
      </c>
      <c r="N24" s="7" t="e">
        <f>'Aggregate Nominal'!N24/'Aggregate Normalized'!$B$74</f>
        <v>#N/A</v>
      </c>
      <c r="O24" s="7" t="e">
        <f>'Aggregate Nominal'!O24/'Aggregate Normalized'!$B$74</f>
        <v>#N/A</v>
      </c>
      <c r="P24" s="7" t="e">
        <f>'Aggregate Nominal'!P24/'Aggregate Normalized'!$B$74</f>
        <v>#N/A</v>
      </c>
      <c r="Q24" s="7" t="e">
        <f>'Aggregate Nominal'!Q24/'Aggregate Normalized'!$B$74</f>
        <v>#N/A</v>
      </c>
      <c r="R24" s="7" t="e">
        <f>'Aggregate Nominal'!R24/'Aggregate Normalized'!$B$74</f>
        <v>#N/A</v>
      </c>
      <c r="S24" s="7" t="e">
        <f>'Aggregate Nominal'!S24/'Aggregate Normalized'!$B$74</f>
        <v>#N/A</v>
      </c>
      <c r="T24" s="7" t="e">
        <f>'Aggregate Nominal'!T24/'Aggregate Normalized'!$B$74</f>
        <v>#N/A</v>
      </c>
      <c r="U24" s="7" t="e">
        <f>'Aggregate Nominal'!U24/'Aggregate Normalized'!$B$74</f>
        <v>#N/A</v>
      </c>
      <c r="V24" s="7" t="e">
        <f>'Aggregate Nominal'!V24/'Aggregate Normalized'!$B$74</f>
        <v>#N/A</v>
      </c>
      <c r="W24" s="7" t="e">
        <f>'Aggregate Nominal'!W24/'Aggregate Normalized'!$B$74</f>
        <v>#N/A</v>
      </c>
      <c r="X24" s="7" t="e">
        <f>'Aggregate Nominal'!X24/'Aggregate Normalized'!$B$74</f>
        <v>#N/A</v>
      </c>
      <c r="Y24" s="7" t="e">
        <f>'Aggregate Nominal'!Y24/'Aggregate Normalized'!$B$74</f>
        <v>#N/A</v>
      </c>
      <c r="Z24" s="7" t="e">
        <f>'Aggregate Nominal'!Z24/'Aggregate Normalized'!$B$74</f>
        <v>#N/A</v>
      </c>
      <c r="AA24" s="7" t="e">
        <f>'Aggregate Nominal'!AA24/'Aggregate Normalized'!$B$74</f>
        <v>#N/A</v>
      </c>
      <c r="AB24" s="7" t="e">
        <f>'Aggregate Nominal'!AB24/'Aggregate Normalized'!$B$74</f>
        <v>#N/A</v>
      </c>
      <c r="AC24" s="7" t="e">
        <f>'Aggregate Nominal'!AC24/'Aggregate Normalized'!$B$74</f>
        <v>#N/A</v>
      </c>
      <c r="AD24" s="7" t="e">
        <f>'Aggregate Nominal'!AD24/'Aggregate Normalized'!$B$74</f>
        <v>#N/A</v>
      </c>
      <c r="AE24" s="7" t="e">
        <f>'Aggregate Nominal'!AE24/'Aggregate Normalized'!$B$74</f>
        <v>#N/A</v>
      </c>
      <c r="AF24" s="7" t="e">
        <f>'Aggregate Nominal'!AF24/'Aggregate Normalized'!$B$74</f>
        <v>#N/A</v>
      </c>
      <c r="AG24" s="7" t="e">
        <f>'Aggregate Nominal'!AG24/'Aggregate Normalized'!$B$74</f>
        <v>#N/A</v>
      </c>
      <c r="AH24" s="7" t="e">
        <f>'Aggregate Nominal'!AH24/'Aggregate Normalized'!$B$74</f>
        <v>#N/A</v>
      </c>
      <c r="AI24" s="7" t="e">
        <f>'Aggregate Nominal'!AI24/'Aggregate Normalized'!$B$74</f>
        <v>#N/A</v>
      </c>
      <c r="AJ24" s="7" t="e">
        <f>'Aggregate Nominal'!AJ24/'Aggregate Normalized'!$B$74</f>
        <v>#N/A</v>
      </c>
      <c r="AK24" s="7" t="e">
        <f>'Aggregate Nominal'!AK24/'Aggregate Normalized'!$B$74</f>
        <v>#N/A</v>
      </c>
      <c r="AL24" s="7" t="e">
        <f>'Aggregate Nominal'!AL24/'Aggregate Normalized'!$B$74</f>
        <v>#N/A</v>
      </c>
      <c r="AM24" s="7" t="e">
        <f>'Aggregate Nominal'!AM24/'Aggregate Normalized'!$B$74</f>
        <v>#N/A</v>
      </c>
      <c r="AN24" s="7" t="e">
        <f>'Aggregate Nominal'!AN24/'Aggregate Normalized'!$B$74</f>
        <v>#N/A</v>
      </c>
      <c r="AO24" s="7" t="e">
        <f>'Aggregate Nominal'!AO24/'Aggregate Normalized'!$B$74</f>
        <v>#N/A</v>
      </c>
      <c r="AP24" s="7" t="e">
        <f>'Aggregate Nominal'!AP24/'Aggregate Normalized'!$B$74</f>
        <v>#N/A</v>
      </c>
      <c r="AQ24" s="7" t="e">
        <f>'Aggregate Nominal'!AQ24/'Aggregate Normalized'!$B$74</f>
        <v>#N/A</v>
      </c>
      <c r="AR24" s="7" t="e">
        <f>'Aggregate Nominal'!AR24/'Aggregate Normalized'!$B$74</f>
        <v>#N/A</v>
      </c>
      <c r="AS24" s="7" t="e">
        <f>'Aggregate Nominal'!AS24/'Aggregate Normalized'!$B$74</f>
        <v>#N/A</v>
      </c>
      <c r="AT24" s="7" t="e">
        <f>'Aggregate Nominal'!AT24/'Aggregate Normalized'!$B$74</f>
        <v>#N/A</v>
      </c>
      <c r="AU24" s="7" t="e">
        <f>'Aggregate Nominal'!AU24/'Aggregate Normalized'!$B$74</f>
        <v>#N/A</v>
      </c>
      <c r="AV24" s="7" t="e">
        <f>'Aggregate Nominal'!AV24/'Aggregate Normalized'!$B$74</f>
        <v>#N/A</v>
      </c>
      <c r="AW24" s="7" t="e">
        <f>'Aggregate Nominal'!AW24/'Aggregate Normalized'!$B$74</f>
        <v>#N/A</v>
      </c>
      <c r="AX24" s="7" t="e">
        <f>'Aggregate Nominal'!AX24/'Aggregate Normalized'!$B$74</f>
        <v>#N/A</v>
      </c>
      <c r="AY24" s="7" t="e">
        <f>'Aggregate Nominal'!AY24/'Aggregate Normalized'!$B$74</f>
        <v>#N/A</v>
      </c>
      <c r="AZ24" s="7" t="e">
        <f>'Aggregate Nominal'!AZ24/'Aggregate Normalized'!$B$74</f>
        <v>#N/A</v>
      </c>
      <c r="BA24" s="7" t="e">
        <f>'Aggregate Nominal'!BA24/'Aggregate Normalized'!$B$74</f>
        <v>#N/A</v>
      </c>
      <c r="BB24" s="7" t="e">
        <f>'Aggregate Nominal'!BB24/'Aggregate Normalized'!$B$74</f>
        <v>#N/A</v>
      </c>
      <c r="BC24" s="7" t="e">
        <f>'Aggregate Nominal'!BC24/'Aggregate Normalized'!$B$74</f>
        <v>#N/A</v>
      </c>
      <c r="BD24" s="7" t="e">
        <f>'Aggregate Nominal'!BD24/'Aggregate Normalized'!$B$74</f>
        <v>#N/A</v>
      </c>
      <c r="BE24" s="7" t="e">
        <f>'Aggregate Nominal'!BE24/'Aggregate Normalized'!$B$74</f>
        <v>#N/A</v>
      </c>
      <c r="BF24" s="7" t="e">
        <f>'Aggregate Nominal'!BF24/'Aggregate Normalized'!$B$74</f>
        <v>#N/A</v>
      </c>
      <c r="BG24" s="7" t="e">
        <f>'Aggregate Nominal'!BG24/'Aggregate Normalized'!$B$74</f>
        <v>#N/A</v>
      </c>
      <c r="BH24" s="7" t="e">
        <f>'Aggregate Nominal'!BH24/'Aggregate Normalized'!$B$74</f>
        <v>#N/A</v>
      </c>
      <c r="BI24" s="7" t="e">
        <f>'Aggregate Nominal'!BI24/'Aggregate Normalized'!$B$74</f>
        <v>#N/A</v>
      </c>
      <c r="BJ24" s="7" t="e">
        <f>'Aggregate Nominal'!BJ24/'Aggregate Normalized'!$B$74</f>
        <v>#N/A</v>
      </c>
      <c r="BK24" s="7" t="e">
        <f>'Aggregate Nominal'!BK24/'Aggregate Normalized'!$B$74</f>
        <v>#N/A</v>
      </c>
      <c r="BL24" s="7" t="e">
        <f>'Aggregate Nominal'!BL24/'Aggregate Normalized'!$B$74</f>
        <v>#N/A</v>
      </c>
      <c r="BM24" s="7" t="e">
        <f>'Aggregate Nominal'!BM24/'Aggregate Normalized'!$B$74</f>
        <v>#N/A</v>
      </c>
      <c r="BN24" s="7" t="e">
        <f>'Aggregate Nominal'!BN24/'Aggregate Normalized'!$B$74</f>
        <v>#N/A</v>
      </c>
      <c r="BO24" s="7" t="e">
        <f>'Aggregate Nominal'!BO24/'Aggregate Normalized'!$B$74</f>
        <v>#N/A</v>
      </c>
      <c r="BP24" s="7" t="e">
        <f>'Aggregate Nominal'!BP24/'Aggregate Normalized'!$B$74</f>
        <v>#N/A</v>
      </c>
      <c r="BQ24" s="7" t="e">
        <f>'Aggregate Nominal'!BQ24/'Aggregate Normalized'!$B$74</f>
        <v>#N/A</v>
      </c>
      <c r="BR24" s="7" t="e">
        <f>'Aggregate Nominal'!BR24/'Aggregate Normalized'!$B$74</f>
        <v>#N/A</v>
      </c>
      <c r="BS24" s="7" t="e">
        <f>'Aggregate Nominal'!BS24/'Aggregate Normalized'!$B$74</f>
        <v>#N/A</v>
      </c>
      <c r="BT24" s="7" t="e">
        <f>'Aggregate Nominal'!BT24/'Aggregate Normalized'!$B$74</f>
        <v>#N/A</v>
      </c>
      <c r="BU24" s="7" t="e">
        <f>'Aggregate Nominal'!BU24/'Aggregate Normalized'!$B$74</f>
        <v>#N/A</v>
      </c>
      <c r="BV24" s="7" t="e">
        <f>'Aggregate Nominal'!BV24/'Aggregate Normalized'!$B$74</f>
        <v>#N/A</v>
      </c>
      <c r="BW24" s="7" t="e">
        <f>'Aggregate Nominal'!BW24/'Aggregate Normalized'!$B$74</f>
        <v>#N/A</v>
      </c>
      <c r="BX24" s="7" t="e">
        <f>'Aggregate Nominal'!BX24/'Aggregate Normalized'!$B$74</f>
        <v>#N/A</v>
      </c>
      <c r="BY24" s="7" t="e">
        <f>'Aggregate Nominal'!BY24/'Aggregate Normalized'!$B$74</f>
        <v>#N/A</v>
      </c>
      <c r="BZ24" s="7" t="e">
        <f>'Aggregate Nominal'!BZ24/'Aggregate Normalized'!$B$74</f>
        <v>#N/A</v>
      </c>
      <c r="CA24" s="7" t="e">
        <f>'Aggregate Nominal'!CA24/'Aggregate Normalized'!$B$74</f>
        <v>#N/A</v>
      </c>
      <c r="CB24" s="7" t="e">
        <f>'Aggregate Nominal'!CB24/'Aggregate Normalized'!$B$74</f>
        <v>#N/A</v>
      </c>
      <c r="CC24" s="7" t="e">
        <f>'Aggregate Nominal'!CC24/'Aggregate Normalized'!$B$74</f>
        <v>#N/A</v>
      </c>
      <c r="CD24" s="7" t="e">
        <f>'Aggregate Nominal'!CD24/'Aggregate Normalized'!$B$74</f>
        <v>#N/A</v>
      </c>
      <c r="CE24" s="7" t="e">
        <f>'Aggregate Nominal'!CE24/'Aggregate Normalized'!$B$74</f>
        <v>#N/A</v>
      </c>
      <c r="CF24" s="7" t="e">
        <f>'Aggregate Nominal'!CF24/'Aggregate Normalized'!$B$74</f>
        <v>#N/A</v>
      </c>
      <c r="CG24" s="7" t="e">
        <f>'Aggregate Nominal'!CG24/'Aggregate Normalized'!$B$74</f>
        <v>#N/A</v>
      </c>
      <c r="CH24" s="7" t="e">
        <f>'Aggregate Nominal'!CH24/'Aggregate Normalized'!$B$74</f>
        <v>#N/A</v>
      </c>
      <c r="CI24" s="7" t="e">
        <f>'Aggregate Nominal'!CI24/'Aggregate Normalized'!$B$74</f>
        <v>#N/A</v>
      </c>
      <c r="CJ24" s="7" t="e">
        <f>'Aggregate Nominal'!CJ24/'Aggregate Normalized'!$B$74</f>
        <v>#N/A</v>
      </c>
      <c r="CK24" s="7" t="e">
        <f>'Aggregate Nominal'!CK24/'Aggregate Normalized'!$B$74</f>
        <v>#N/A</v>
      </c>
      <c r="CL24" s="7" t="e">
        <f>'Aggregate Nominal'!CL24/'Aggregate Normalized'!$B$74</f>
        <v>#N/A</v>
      </c>
      <c r="CM24" s="7" t="e">
        <f>'Aggregate Nominal'!CM24/'Aggregate Normalized'!$B$74</f>
        <v>#N/A</v>
      </c>
      <c r="CN24" s="7" t="e">
        <f>'Aggregate Nominal'!CN24/'Aggregate Normalized'!$B$74</f>
        <v>#N/A</v>
      </c>
      <c r="CO24" s="7" t="e">
        <f>'Aggregate Nominal'!CO24/'Aggregate Normalized'!$B$74</f>
        <v>#N/A</v>
      </c>
    </row>
    <row r="25" spans="1:93" hidden="1" outlineLevel="4">
      <c r="A25" s="205" t="s">
        <v>375</v>
      </c>
      <c r="B25" s="7" t="e">
        <f>'Aggregate Nominal'!B25/'Aggregate Normalized'!$B$74</f>
        <v>#N/A</v>
      </c>
      <c r="C25" s="11" t="e">
        <f>'Aggregate Nominal'!C25/'Aggregate Normalized'!$B$74</f>
        <v>#N/A</v>
      </c>
      <c r="D25" s="7" t="e">
        <f>'Aggregate Nominal'!D25/'Aggregate Normalized'!$B$74</f>
        <v>#N/A</v>
      </c>
      <c r="E25" s="7" t="e">
        <f>'Aggregate Nominal'!E25/'Aggregate Normalized'!$B$74</f>
        <v>#N/A</v>
      </c>
      <c r="F25" s="7" t="e">
        <f>'Aggregate Nominal'!F25/'Aggregate Normalized'!$B$74</f>
        <v>#N/A</v>
      </c>
      <c r="G25" s="7" t="e">
        <f>'Aggregate Nominal'!G25/'Aggregate Normalized'!$B$74</f>
        <v>#N/A</v>
      </c>
      <c r="H25" s="7" t="e">
        <f>'Aggregate Nominal'!H25/'Aggregate Normalized'!$B$74</f>
        <v>#N/A</v>
      </c>
      <c r="I25" s="7" t="e">
        <f>'Aggregate Nominal'!I25/'Aggregate Normalized'!$B$74</f>
        <v>#N/A</v>
      </c>
      <c r="J25" s="7" t="e">
        <f>'Aggregate Nominal'!J25/'Aggregate Normalized'!$B$74</f>
        <v>#N/A</v>
      </c>
      <c r="K25" s="7" t="e">
        <f>'Aggregate Nominal'!K25/'Aggregate Normalized'!$B$74</f>
        <v>#N/A</v>
      </c>
      <c r="L25" s="7" t="e">
        <f>'Aggregate Nominal'!L25/'Aggregate Normalized'!$B$74</f>
        <v>#N/A</v>
      </c>
      <c r="M25" s="7" t="e">
        <f>'Aggregate Nominal'!M25/'Aggregate Normalized'!$B$74</f>
        <v>#N/A</v>
      </c>
      <c r="N25" s="7" t="e">
        <f>'Aggregate Nominal'!N25/'Aggregate Normalized'!$B$74</f>
        <v>#N/A</v>
      </c>
      <c r="O25" s="7" t="e">
        <f>'Aggregate Nominal'!O25/'Aggregate Normalized'!$B$74</f>
        <v>#N/A</v>
      </c>
      <c r="P25" s="7" t="e">
        <f>'Aggregate Nominal'!P25/'Aggregate Normalized'!$B$74</f>
        <v>#N/A</v>
      </c>
      <c r="Q25" s="7" t="e">
        <f>'Aggregate Nominal'!Q25/'Aggregate Normalized'!$B$74</f>
        <v>#N/A</v>
      </c>
      <c r="R25" s="7" t="e">
        <f>'Aggregate Nominal'!R25/'Aggregate Normalized'!$B$74</f>
        <v>#N/A</v>
      </c>
      <c r="S25" s="7" t="e">
        <f>'Aggregate Nominal'!S25/'Aggregate Normalized'!$B$74</f>
        <v>#N/A</v>
      </c>
      <c r="T25" s="7" t="e">
        <f>'Aggregate Nominal'!T25/'Aggregate Normalized'!$B$74</f>
        <v>#N/A</v>
      </c>
      <c r="U25" s="7" t="e">
        <f>'Aggregate Nominal'!U25/'Aggregate Normalized'!$B$74</f>
        <v>#N/A</v>
      </c>
      <c r="V25" s="7" t="e">
        <f>'Aggregate Nominal'!V25/'Aggregate Normalized'!$B$74</f>
        <v>#N/A</v>
      </c>
      <c r="W25" s="7" t="e">
        <f>'Aggregate Nominal'!W25/'Aggregate Normalized'!$B$74</f>
        <v>#N/A</v>
      </c>
      <c r="X25" s="7" t="e">
        <f>'Aggregate Nominal'!X25/'Aggregate Normalized'!$B$74</f>
        <v>#N/A</v>
      </c>
      <c r="Y25" s="7" t="e">
        <f>'Aggregate Nominal'!Y25/'Aggregate Normalized'!$B$74</f>
        <v>#N/A</v>
      </c>
      <c r="Z25" s="7" t="e">
        <f>'Aggregate Nominal'!Z25/'Aggregate Normalized'!$B$74</f>
        <v>#N/A</v>
      </c>
      <c r="AA25" s="7" t="e">
        <f>'Aggregate Nominal'!AA25/'Aggregate Normalized'!$B$74</f>
        <v>#N/A</v>
      </c>
      <c r="AB25" s="7" t="e">
        <f>'Aggregate Nominal'!AB25/'Aggregate Normalized'!$B$74</f>
        <v>#N/A</v>
      </c>
      <c r="AC25" s="7" t="e">
        <f>'Aggregate Nominal'!AC25/'Aggregate Normalized'!$B$74</f>
        <v>#N/A</v>
      </c>
      <c r="AD25" s="7" t="e">
        <f>'Aggregate Nominal'!AD25/'Aggregate Normalized'!$B$74</f>
        <v>#N/A</v>
      </c>
      <c r="AE25" s="7" t="e">
        <f>'Aggregate Nominal'!AE25/'Aggregate Normalized'!$B$74</f>
        <v>#N/A</v>
      </c>
      <c r="AF25" s="7" t="e">
        <f>'Aggregate Nominal'!AF25/'Aggregate Normalized'!$B$74</f>
        <v>#N/A</v>
      </c>
      <c r="AG25" s="7" t="e">
        <f>'Aggregate Nominal'!AG25/'Aggregate Normalized'!$B$74</f>
        <v>#N/A</v>
      </c>
      <c r="AH25" s="7" t="e">
        <f>'Aggregate Nominal'!AH25/'Aggregate Normalized'!$B$74</f>
        <v>#N/A</v>
      </c>
      <c r="AI25" s="7" t="e">
        <f>'Aggregate Nominal'!AI25/'Aggregate Normalized'!$B$74</f>
        <v>#N/A</v>
      </c>
      <c r="AJ25" s="7" t="e">
        <f>'Aggregate Nominal'!AJ25/'Aggregate Normalized'!$B$74</f>
        <v>#N/A</v>
      </c>
      <c r="AK25" s="7" t="e">
        <f>'Aggregate Nominal'!AK25/'Aggregate Normalized'!$B$74</f>
        <v>#N/A</v>
      </c>
      <c r="AL25" s="7" t="e">
        <f>'Aggregate Nominal'!AL25/'Aggregate Normalized'!$B$74</f>
        <v>#N/A</v>
      </c>
      <c r="AM25" s="7" t="e">
        <f>'Aggregate Nominal'!AM25/'Aggregate Normalized'!$B$74</f>
        <v>#N/A</v>
      </c>
      <c r="AN25" s="7" t="e">
        <f>'Aggregate Nominal'!AN25/'Aggregate Normalized'!$B$74</f>
        <v>#N/A</v>
      </c>
      <c r="AO25" s="7" t="e">
        <f>'Aggregate Nominal'!AO25/'Aggregate Normalized'!$B$74</f>
        <v>#N/A</v>
      </c>
      <c r="AP25" s="7" t="e">
        <f>'Aggregate Nominal'!AP25/'Aggregate Normalized'!$B$74</f>
        <v>#N/A</v>
      </c>
      <c r="AQ25" s="7" t="e">
        <f>'Aggregate Nominal'!AQ25/'Aggregate Normalized'!$B$74</f>
        <v>#N/A</v>
      </c>
      <c r="AR25" s="7" t="e">
        <f>'Aggregate Nominal'!AR25/'Aggregate Normalized'!$B$74</f>
        <v>#N/A</v>
      </c>
      <c r="AS25" s="7" t="e">
        <f>'Aggregate Nominal'!AS25/'Aggregate Normalized'!$B$74</f>
        <v>#N/A</v>
      </c>
      <c r="AT25" s="7" t="e">
        <f>'Aggregate Nominal'!AT25/'Aggregate Normalized'!$B$74</f>
        <v>#N/A</v>
      </c>
      <c r="AU25" s="7" t="e">
        <f>'Aggregate Nominal'!AU25/'Aggregate Normalized'!$B$74</f>
        <v>#N/A</v>
      </c>
      <c r="AV25" s="7" t="e">
        <f>'Aggregate Nominal'!AV25/'Aggregate Normalized'!$B$74</f>
        <v>#N/A</v>
      </c>
      <c r="AW25" s="7" t="e">
        <f>'Aggregate Nominal'!AW25/'Aggregate Normalized'!$B$74</f>
        <v>#N/A</v>
      </c>
      <c r="AX25" s="7" t="e">
        <f>'Aggregate Nominal'!AX25/'Aggregate Normalized'!$B$74</f>
        <v>#N/A</v>
      </c>
      <c r="AY25" s="7" t="e">
        <f>'Aggregate Nominal'!AY25/'Aggregate Normalized'!$B$74</f>
        <v>#N/A</v>
      </c>
      <c r="AZ25" s="7" t="e">
        <f>'Aggregate Nominal'!AZ25/'Aggregate Normalized'!$B$74</f>
        <v>#N/A</v>
      </c>
      <c r="BA25" s="7" t="e">
        <f>'Aggregate Nominal'!BA25/'Aggregate Normalized'!$B$74</f>
        <v>#N/A</v>
      </c>
      <c r="BB25" s="7" t="e">
        <f>'Aggregate Nominal'!BB25/'Aggregate Normalized'!$B$74</f>
        <v>#N/A</v>
      </c>
      <c r="BC25" s="7" t="e">
        <f>'Aggregate Nominal'!BC25/'Aggregate Normalized'!$B$74</f>
        <v>#N/A</v>
      </c>
      <c r="BD25" s="7" t="e">
        <f>'Aggregate Nominal'!BD25/'Aggregate Normalized'!$B$74</f>
        <v>#N/A</v>
      </c>
      <c r="BE25" s="7" t="e">
        <f>'Aggregate Nominal'!BE25/'Aggregate Normalized'!$B$74</f>
        <v>#N/A</v>
      </c>
      <c r="BF25" s="7" t="e">
        <f>'Aggregate Nominal'!BF25/'Aggregate Normalized'!$B$74</f>
        <v>#N/A</v>
      </c>
      <c r="BG25" s="7" t="e">
        <f>'Aggregate Nominal'!BG25/'Aggregate Normalized'!$B$74</f>
        <v>#N/A</v>
      </c>
      <c r="BH25" s="7" t="e">
        <f>'Aggregate Nominal'!BH25/'Aggregate Normalized'!$B$74</f>
        <v>#N/A</v>
      </c>
      <c r="BI25" s="7" t="e">
        <f>'Aggregate Nominal'!BI25/'Aggregate Normalized'!$B$74</f>
        <v>#N/A</v>
      </c>
      <c r="BJ25" s="7" t="e">
        <f>'Aggregate Nominal'!BJ25/'Aggregate Normalized'!$B$74</f>
        <v>#N/A</v>
      </c>
      <c r="BK25" s="7" t="e">
        <f>'Aggregate Nominal'!BK25/'Aggregate Normalized'!$B$74</f>
        <v>#N/A</v>
      </c>
      <c r="BL25" s="7" t="e">
        <f>'Aggregate Nominal'!BL25/'Aggregate Normalized'!$B$74</f>
        <v>#N/A</v>
      </c>
      <c r="BM25" s="7" t="e">
        <f>'Aggregate Nominal'!BM25/'Aggregate Normalized'!$B$74</f>
        <v>#N/A</v>
      </c>
      <c r="BN25" s="7" t="e">
        <f>'Aggregate Nominal'!BN25/'Aggregate Normalized'!$B$74</f>
        <v>#N/A</v>
      </c>
      <c r="BO25" s="7" t="e">
        <f>'Aggregate Nominal'!BO25/'Aggregate Normalized'!$B$74</f>
        <v>#N/A</v>
      </c>
      <c r="BP25" s="7" t="e">
        <f>'Aggregate Nominal'!BP25/'Aggregate Normalized'!$B$74</f>
        <v>#N/A</v>
      </c>
      <c r="BQ25" s="7" t="e">
        <f>'Aggregate Nominal'!BQ25/'Aggregate Normalized'!$B$74</f>
        <v>#N/A</v>
      </c>
      <c r="BR25" s="7" t="e">
        <f>'Aggregate Nominal'!BR25/'Aggregate Normalized'!$B$74</f>
        <v>#N/A</v>
      </c>
      <c r="BS25" s="7" t="e">
        <f>'Aggregate Nominal'!BS25/'Aggregate Normalized'!$B$74</f>
        <v>#N/A</v>
      </c>
      <c r="BT25" s="7" t="e">
        <f>'Aggregate Nominal'!BT25/'Aggregate Normalized'!$B$74</f>
        <v>#N/A</v>
      </c>
      <c r="BU25" s="7" t="e">
        <f>'Aggregate Nominal'!BU25/'Aggregate Normalized'!$B$74</f>
        <v>#N/A</v>
      </c>
      <c r="BV25" s="7" t="e">
        <f>'Aggregate Nominal'!BV25/'Aggregate Normalized'!$B$74</f>
        <v>#N/A</v>
      </c>
      <c r="BW25" s="7" t="e">
        <f>'Aggregate Nominal'!BW25/'Aggregate Normalized'!$B$74</f>
        <v>#N/A</v>
      </c>
      <c r="BX25" s="7" t="e">
        <f>'Aggregate Nominal'!BX25/'Aggregate Normalized'!$B$74</f>
        <v>#N/A</v>
      </c>
      <c r="BY25" s="7" t="e">
        <f>'Aggregate Nominal'!BY25/'Aggregate Normalized'!$B$74</f>
        <v>#N/A</v>
      </c>
      <c r="BZ25" s="7" t="e">
        <f>'Aggregate Nominal'!BZ25/'Aggregate Normalized'!$B$74</f>
        <v>#N/A</v>
      </c>
      <c r="CA25" s="7" t="e">
        <f>'Aggregate Nominal'!CA25/'Aggregate Normalized'!$B$74</f>
        <v>#N/A</v>
      </c>
      <c r="CB25" s="7" t="e">
        <f>'Aggregate Nominal'!CB25/'Aggregate Normalized'!$B$74</f>
        <v>#N/A</v>
      </c>
      <c r="CC25" s="7" t="e">
        <f>'Aggregate Nominal'!CC25/'Aggregate Normalized'!$B$74</f>
        <v>#N/A</v>
      </c>
      <c r="CD25" s="7" t="e">
        <f>'Aggregate Nominal'!CD25/'Aggregate Normalized'!$B$74</f>
        <v>#N/A</v>
      </c>
      <c r="CE25" s="7" t="e">
        <f>'Aggregate Nominal'!CE25/'Aggregate Normalized'!$B$74</f>
        <v>#N/A</v>
      </c>
      <c r="CF25" s="7" t="e">
        <f>'Aggregate Nominal'!CF25/'Aggregate Normalized'!$B$74</f>
        <v>#N/A</v>
      </c>
      <c r="CG25" s="7" t="e">
        <f>'Aggregate Nominal'!CG25/'Aggregate Normalized'!$B$74</f>
        <v>#N/A</v>
      </c>
      <c r="CH25" s="7" t="e">
        <f>'Aggregate Nominal'!CH25/'Aggregate Normalized'!$B$74</f>
        <v>#N/A</v>
      </c>
      <c r="CI25" s="7" t="e">
        <f>'Aggregate Nominal'!CI25/'Aggregate Normalized'!$B$74</f>
        <v>#N/A</v>
      </c>
      <c r="CJ25" s="7" t="e">
        <f>'Aggregate Nominal'!CJ25/'Aggregate Normalized'!$B$74</f>
        <v>#N/A</v>
      </c>
      <c r="CK25" s="7" t="e">
        <f>'Aggregate Nominal'!CK25/'Aggregate Normalized'!$B$74</f>
        <v>#N/A</v>
      </c>
      <c r="CL25" s="7" t="e">
        <f>'Aggregate Nominal'!CL25/'Aggregate Normalized'!$B$74</f>
        <v>#N/A</v>
      </c>
      <c r="CM25" s="7" t="e">
        <f>'Aggregate Nominal'!CM25/'Aggregate Normalized'!$B$74</f>
        <v>#N/A</v>
      </c>
      <c r="CN25" s="7" t="e">
        <f>'Aggregate Nominal'!CN25/'Aggregate Normalized'!$B$74</f>
        <v>#N/A</v>
      </c>
      <c r="CO25" s="7" t="e">
        <f>'Aggregate Nominal'!CO25/'Aggregate Normalized'!$B$74</f>
        <v>#N/A</v>
      </c>
    </row>
    <row r="26" spans="1:93" hidden="1" outlineLevel="4">
      <c r="A26" s="205" t="s">
        <v>376</v>
      </c>
      <c r="B26" s="7" t="e">
        <f>'Aggregate Nominal'!B26/'Aggregate Normalized'!$B$74</f>
        <v>#N/A</v>
      </c>
      <c r="C26" s="11" t="e">
        <f>'Aggregate Nominal'!C26/'Aggregate Normalized'!$B$74</f>
        <v>#N/A</v>
      </c>
      <c r="D26" s="7" t="e">
        <f>'Aggregate Nominal'!D26/'Aggregate Normalized'!$B$74</f>
        <v>#N/A</v>
      </c>
      <c r="E26" s="7" t="e">
        <f>'Aggregate Nominal'!E26/'Aggregate Normalized'!$B$74</f>
        <v>#N/A</v>
      </c>
      <c r="F26" s="7" t="e">
        <f>'Aggregate Nominal'!F26/'Aggregate Normalized'!$B$74</f>
        <v>#N/A</v>
      </c>
      <c r="G26" s="7" t="e">
        <f>'Aggregate Nominal'!G26/'Aggregate Normalized'!$B$74</f>
        <v>#N/A</v>
      </c>
      <c r="H26" s="7" t="e">
        <f>'Aggregate Nominal'!H26/'Aggregate Normalized'!$B$74</f>
        <v>#N/A</v>
      </c>
      <c r="I26" s="7" t="e">
        <f>'Aggregate Nominal'!I26/'Aggregate Normalized'!$B$74</f>
        <v>#N/A</v>
      </c>
      <c r="J26" s="7" t="e">
        <f>'Aggregate Nominal'!J26/'Aggregate Normalized'!$B$74</f>
        <v>#N/A</v>
      </c>
      <c r="K26" s="7" t="e">
        <f>'Aggregate Nominal'!K26/'Aggregate Normalized'!$B$74</f>
        <v>#N/A</v>
      </c>
      <c r="L26" s="7" t="e">
        <f>'Aggregate Nominal'!L26/'Aggregate Normalized'!$B$74</f>
        <v>#N/A</v>
      </c>
      <c r="M26" s="7" t="e">
        <f>'Aggregate Nominal'!M26/'Aggregate Normalized'!$B$74</f>
        <v>#N/A</v>
      </c>
      <c r="N26" s="7" t="e">
        <f>'Aggregate Nominal'!N26/'Aggregate Normalized'!$B$74</f>
        <v>#N/A</v>
      </c>
      <c r="O26" s="7" t="e">
        <f>'Aggregate Nominal'!O26/'Aggregate Normalized'!$B$74</f>
        <v>#N/A</v>
      </c>
      <c r="P26" s="7" t="e">
        <f>'Aggregate Nominal'!P26/'Aggregate Normalized'!$B$74</f>
        <v>#N/A</v>
      </c>
      <c r="Q26" s="7" t="e">
        <f>'Aggregate Nominal'!Q26/'Aggregate Normalized'!$B$74</f>
        <v>#N/A</v>
      </c>
      <c r="R26" s="7" t="e">
        <f>'Aggregate Nominal'!R26/'Aggregate Normalized'!$B$74</f>
        <v>#N/A</v>
      </c>
      <c r="S26" s="7" t="e">
        <f>'Aggregate Nominal'!S26/'Aggregate Normalized'!$B$74</f>
        <v>#N/A</v>
      </c>
      <c r="T26" s="7" t="e">
        <f>'Aggregate Nominal'!T26/'Aggregate Normalized'!$B$74</f>
        <v>#N/A</v>
      </c>
      <c r="U26" s="7" t="e">
        <f>'Aggregate Nominal'!U26/'Aggregate Normalized'!$B$74</f>
        <v>#N/A</v>
      </c>
      <c r="V26" s="7" t="e">
        <f>'Aggregate Nominal'!V26/'Aggregate Normalized'!$B$74</f>
        <v>#N/A</v>
      </c>
      <c r="W26" s="7" t="e">
        <f>'Aggregate Nominal'!W26/'Aggregate Normalized'!$B$74</f>
        <v>#N/A</v>
      </c>
      <c r="X26" s="7" t="e">
        <f>'Aggregate Nominal'!X26/'Aggregate Normalized'!$B$74</f>
        <v>#N/A</v>
      </c>
      <c r="Y26" s="7" t="e">
        <f>'Aggregate Nominal'!Y26/'Aggregate Normalized'!$B$74</f>
        <v>#N/A</v>
      </c>
      <c r="Z26" s="7" t="e">
        <f>'Aggregate Nominal'!Z26/'Aggregate Normalized'!$B$74</f>
        <v>#N/A</v>
      </c>
      <c r="AA26" s="7" t="e">
        <f>'Aggregate Nominal'!AA26/'Aggregate Normalized'!$B$74</f>
        <v>#N/A</v>
      </c>
      <c r="AB26" s="7" t="e">
        <f>'Aggregate Nominal'!AB26/'Aggregate Normalized'!$B$74</f>
        <v>#N/A</v>
      </c>
      <c r="AC26" s="7" t="e">
        <f>'Aggregate Nominal'!AC26/'Aggregate Normalized'!$B$74</f>
        <v>#N/A</v>
      </c>
      <c r="AD26" s="7" t="e">
        <f>'Aggregate Nominal'!AD26/'Aggregate Normalized'!$B$74</f>
        <v>#N/A</v>
      </c>
      <c r="AE26" s="7" t="e">
        <f>'Aggregate Nominal'!AE26/'Aggregate Normalized'!$B$74</f>
        <v>#N/A</v>
      </c>
      <c r="AF26" s="7" t="e">
        <f>'Aggregate Nominal'!AF26/'Aggregate Normalized'!$B$74</f>
        <v>#N/A</v>
      </c>
      <c r="AG26" s="7" t="e">
        <f>'Aggregate Nominal'!AG26/'Aggregate Normalized'!$B$74</f>
        <v>#N/A</v>
      </c>
      <c r="AH26" s="7" t="e">
        <f>'Aggregate Nominal'!AH26/'Aggregate Normalized'!$B$74</f>
        <v>#N/A</v>
      </c>
      <c r="AI26" s="7" t="e">
        <f>'Aggregate Nominal'!AI26/'Aggregate Normalized'!$B$74</f>
        <v>#N/A</v>
      </c>
      <c r="AJ26" s="7" t="e">
        <f>'Aggregate Nominal'!AJ26/'Aggregate Normalized'!$B$74</f>
        <v>#N/A</v>
      </c>
      <c r="AK26" s="7" t="e">
        <f>'Aggregate Nominal'!AK26/'Aggregate Normalized'!$B$74</f>
        <v>#N/A</v>
      </c>
      <c r="AL26" s="7" t="e">
        <f>'Aggregate Nominal'!AL26/'Aggregate Normalized'!$B$74</f>
        <v>#N/A</v>
      </c>
      <c r="AM26" s="7" t="e">
        <f>'Aggregate Nominal'!AM26/'Aggregate Normalized'!$B$74</f>
        <v>#N/A</v>
      </c>
      <c r="AN26" s="7" t="e">
        <f>'Aggregate Nominal'!AN26/'Aggregate Normalized'!$B$74</f>
        <v>#N/A</v>
      </c>
      <c r="AO26" s="7" t="e">
        <f>'Aggregate Nominal'!AO26/'Aggregate Normalized'!$B$74</f>
        <v>#N/A</v>
      </c>
      <c r="AP26" s="7" t="e">
        <f>'Aggregate Nominal'!AP26/'Aggregate Normalized'!$B$74</f>
        <v>#N/A</v>
      </c>
      <c r="AQ26" s="7" t="e">
        <f>'Aggregate Nominal'!AQ26/'Aggregate Normalized'!$B$74</f>
        <v>#N/A</v>
      </c>
      <c r="AR26" s="7" t="e">
        <f>'Aggregate Nominal'!AR26/'Aggregate Normalized'!$B$74</f>
        <v>#N/A</v>
      </c>
      <c r="AS26" s="7" t="e">
        <f>'Aggregate Nominal'!AS26/'Aggregate Normalized'!$B$74</f>
        <v>#N/A</v>
      </c>
      <c r="AT26" s="7" t="e">
        <f>'Aggregate Nominal'!AT26/'Aggregate Normalized'!$B$74</f>
        <v>#N/A</v>
      </c>
      <c r="AU26" s="7" t="e">
        <f>'Aggregate Nominal'!AU26/'Aggregate Normalized'!$B$74</f>
        <v>#N/A</v>
      </c>
      <c r="AV26" s="7" t="e">
        <f>'Aggregate Nominal'!AV26/'Aggregate Normalized'!$B$74</f>
        <v>#N/A</v>
      </c>
      <c r="AW26" s="7" t="e">
        <f>'Aggregate Nominal'!AW26/'Aggregate Normalized'!$B$74</f>
        <v>#N/A</v>
      </c>
      <c r="AX26" s="7" t="e">
        <f>'Aggregate Nominal'!AX26/'Aggregate Normalized'!$B$74</f>
        <v>#N/A</v>
      </c>
      <c r="AY26" s="7" t="e">
        <f>'Aggregate Nominal'!AY26/'Aggregate Normalized'!$B$74</f>
        <v>#N/A</v>
      </c>
      <c r="AZ26" s="7" t="e">
        <f>'Aggregate Nominal'!AZ26/'Aggregate Normalized'!$B$74</f>
        <v>#N/A</v>
      </c>
      <c r="BA26" s="7" t="e">
        <f>'Aggregate Nominal'!BA26/'Aggregate Normalized'!$B$74</f>
        <v>#N/A</v>
      </c>
      <c r="BB26" s="7" t="e">
        <f>'Aggregate Nominal'!BB26/'Aggregate Normalized'!$B$74</f>
        <v>#N/A</v>
      </c>
      <c r="BC26" s="7" t="e">
        <f>'Aggregate Nominal'!BC26/'Aggregate Normalized'!$B$74</f>
        <v>#N/A</v>
      </c>
      <c r="BD26" s="7" t="e">
        <f>'Aggregate Nominal'!BD26/'Aggregate Normalized'!$B$74</f>
        <v>#N/A</v>
      </c>
      <c r="BE26" s="7" t="e">
        <f>'Aggregate Nominal'!BE26/'Aggregate Normalized'!$B$74</f>
        <v>#N/A</v>
      </c>
      <c r="BF26" s="7" t="e">
        <f>'Aggregate Nominal'!BF26/'Aggregate Normalized'!$B$74</f>
        <v>#N/A</v>
      </c>
      <c r="BG26" s="7" t="e">
        <f>'Aggregate Nominal'!BG26/'Aggregate Normalized'!$B$74</f>
        <v>#N/A</v>
      </c>
      <c r="BH26" s="7" t="e">
        <f>'Aggregate Nominal'!BH26/'Aggregate Normalized'!$B$74</f>
        <v>#N/A</v>
      </c>
      <c r="BI26" s="7" t="e">
        <f>'Aggregate Nominal'!BI26/'Aggregate Normalized'!$B$74</f>
        <v>#N/A</v>
      </c>
      <c r="BJ26" s="7" t="e">
        <f>'Aggregate Nominal'!BJ26/'Aggregate Normalized'!$B$74</f>
        <v>#N/A</v>
      </c>
      <c r="BK26" s="7" t="e">
        <f>'Aggregate Nominal'!BK26/'Aggregate Normalized'!$B$74</f>
        <v>#N/A</v>
      </c>
      <c r="BL26" s="7" t="e">
        <f>'Aggregate Nominal'!BL26/'Aggregate Normalized'!$B$74</f>
        <v>#N/A</v>
      </c>
      <c r="BM26" s="7" t="e">
        <f>'Aggregate Nominal'!BM26/'Aggregate Normalized'!$B$74</f>
        <v>#N/A</v>
      </c>
      <c r="BN26" s="7" t="e">
        <f>'Aggregate Nominal'!BN26/'Aggregate Normalized'!$B$74</f>
        <v>#N/A</v>
      </c>
      <c r="BO26" s="7" t="e">
        <f>'Aggregate Nominal'!BO26/'Aggregate Normalized'!$B$74</f>
        <v>#N/A</v>
      </c>
      <c r="BP26" s="7" t="e">
        <f>'Aggregate Nominal'!BP26/'Aggregate Normalized'!$B$74</f>
        <v>#N/A</v>
      </c>
      <c r="BQ26" s="7" t="e">
        <f>'Aggregate Nominal'!BQ26/'Aggregate Normalized'!$B$74</f>
        <v>#N/A</v>
      </c>
      <c r="BR26" s="7" t="e">
        <f>'Aggregate Nominal'!BR26/'Aggregate Normalized'!$B$74</f>
        <v>#N/A</v>
      </c>
      <c r="BS26" s="7" t="e">
        <f>'Aggregate Nominal'!BS26/'Aggregate Normalized'!$B$74</f>
        <v>#N/A</v>
      </c>
      <c r="BT26" s="7" t="e">
        <f>'Aggregate Nominal'!BT26/'Aggregate Normalized'!$B$74</f>
        <v>#N/A</v>
      </c>
      <c r="BU26" s="7" t="e">
        <f>'Aggregate Nominal'!BU26/'Aggregate Normalized'!$B$74</f>
        <v>#N/A</v>
      </c>
      <c r="BV26" s="7" t="e">
        <f>'Aggregate Nominal'!BV26/'Aggregate Normalized'!$B$74</f>
        <v>#N/A</v>
      </c>
      <c r="BW26" s="7" t="e">
        <f>'Aggregate Nominal'!BW26/'Aggregate Normalized'!$B$74</f>
        <v>#N/A</v>
      </c>
      <c r="BX26" s="7" t="e">
        <f>'Aggregate Nominal'!BX26/'Aggregate Normalized'!$B$74</f>
        <v>#N/A</v>
      </c>
      <c r="BY26" s="7" t="e">
        <f>'Aggregate Nominal'!BY26/'Aggregate Normalized'!$B$74</f>
        <v>#N/A</v>
      </c>
      <c r="BZ26" s="7" t="e">
        <f>'Aggregate Nominal'!BZ26/'Aggregate Normalized'!$B$74</f>
        <v>#N/A</v>
      </c>
      <c r="CA26" s="7" t="e">
        <f>'Aggregate Nominal'!CA26/'Aggregate Normalized'!$B$74</f>
        <v>#N/A</v>
      </c>
      <c r="CB26" s="7" t="e">
        <f>'Aggregate Nominal'!CB26/'Aggregate Normalized'!$B$74</f>
        <v>#N/A</v>
      </c>
      <c r="CC26" s="7" t="e">
        <f>'Aggregate Nominal'!CC26/'Aggregate Normalized'!$B$74</f>
        <v>#N/A</v>
      </c>
      <c r="CD26" s="7" t="e">
        <f>'Aggregate Nominal'!CD26/'Aggregate Normalized'!$B$74</f>
        <v>#N/A</v>
      </c>
      <c r="CE26" s="7" t="e">
        <f>'Aggregate Nominal'!CE26/'Aggregate Normalized'!$B$74</f>
        <v>#N/A</v>
      </c>
      <c r="CF26" s="7" t="e">
        <f>'Aggregate Nominal'!CF26/'Aggregate Normalized'!$B$74</f>
        <v>#N/A</v>
      </c>
      <c r="CG26" s="7" t="e">
        <f>'Aggregate Nominal'!CG26/'Aggregate Normalized'!$B$74</f>
        <v>#N/A</v>
      </c>
      <c r="CH26" s="7" t="e">
        <f>'Aggregate Nominal'!CH26/'Aggregate Normalized'!$B$74</f>
        <v>#N/A</v>
      </c>
      <c r="CI26" s="7" t="e">
        <f>'Aggregate Nominal'!CI26/'Aggregate Normalized'!$B$74</f>
        <v>#N/A</v>
      </c>
      <c r="CJ26" s="7" t="e">
        <f>'Aggregate Nominal'!CJ26/'Aggregate Normalized'!$B$74</f>
        <v>#N/A</v>
      </c>
      <c r="CK26" s="7" t="e">
        <f>'Aggregate Nominal'!CK26/'Aggregate Normalized'!$B$74</f>
        <v>#N/A</v>
      </c>
      <c r="CL26" s="7" t="e">
        <f>'Aggregate Nominal'!CL26/'Aggregate Normalized'!$B$74</f>
        <v>#N/A</v>
      </c>
      <c r="CM26" s="7" t="e">
        <f>'Aggregate Nominal'!CM26/'Aggregate Normalized'!$B$74</f>
        <v>#N/A</v>
      </c>
      <c r="CN26" s="7" t="e">
        <f>'Aggregate Nominal'!CN26/'Aggregate Normalized'!$B$74</f>
        <v>#N/A</v>
      </c>
      <c r="CO26" s="7" t="e">
        <f>'Aggregate Nominal'!CO26/'Aggregate Normalized'!$B$74</f>
        <v>#N/A</v>
      </c>
    </row>
    <row r="27" spans="1:93" hidden="1" outlineLevel="3">
      <c r="A27" s="30" t="s">
        <v>395</v>
      </c>
      <c r="B27" s="7" t="e">
        <f>'Aggregate Nominal'!B27/'Aggregate Normalized'!$B$74</f>
        <v>#N/A</v>
      </c>
      <c r="C27" s="11" t="e">
        <f>'Aggregate Nominal'!C27/'Aggregate Normalized'!$B$74</f>
        <v>#N/A</v>
      </c>
      <c r="D27" s="7" t="e">
        <f>'Aggregate Nominal'!D27/'Aggregate Normalized'!$B$74</f>
        <v>#N/A</v>
      </c>
      <c r="E27" s="7" t="e">
        <f>'Aggregate Nominal'!E27/'Aggregate Normalized'!$B$74</f>
        <v>#N/A</v>
      </c>
      <c r="F27" s="7" t="e">
        <f>'Aggregate Nominal'!F27/'Aggregate Normalized'!$B$74</f>
        <v>#N/A</v>
      </c>
      <c r="G27" s="7" t="e">
        <f>'Aggregate Nominal'!G27/'Aggregate Normalized'!$B$74</f>
        <v>#N/A</v>
      </c>
      <c r="H27" s="7" t="e">
        <f>'Aggregate Nominal'!H27/'Aggregate Normalized'!$B$74</f>
        <v>#N/A</v>
      </c>
      <c r="I27" s="7" t="e">
        <f>'Aggregate Nominal'!I27/'Aggregate Normalized'!$B$74</f>
        <v>#N/A</v>
      </c>
      <c r="J27" s="7" t="e">
        <f>'Aggregate Nominal'!J27/'Aggregate Normalized'!$B$74</f>
        <v>#N/A</v>
      </c>
      <c r="K27" s="7" t="e">
        <f>'Aggregate Nominal'!K27/'Aggregate Normalized'!$B$74</f>
        <v>#N/A</v>
      </c>
      <c r="L27" s="7" t="e">
        <f>'Aggregate Nominal'!L27/'Aggregate Normalized'!$B$74</f>
        <v>#N/A</v>
      </c>
      <c r="M27" s="7" t="e">
        <f>'Aggregate Nominal'!M27/'Aggregate Normalized'!$B$74</f>
        <v>#N/A</v>
      </c>
      <c r="N27" s="7" t="e">
        <f>'Aggregate Nominal'!N27/'Aggregate Normalized'!$B$74</f>
        <v>#N/A</v>
      </c>
      <c r="O27" s="7" t="e">
        <f>'Aggregate Nominal'!O27/'Aggregate Normalized'!$B$74</f>
        <v>#N/A</v>
      </c>
      <c r="P27" s="7" t="e">
        <f>'Aggregate Nominal'!P27/'Aggregate Normalized'!$B$74</f>
        <v>#N/A</v>
      </c>
      <c r="Q27" s="7" t="e">
        <f>'Aggregate Nominal'!Q27/'Aggregate Normalized'!$B$74</f>
        <v>#N/A</v>
      </c>
      <c r="R27" s="7" t="e">
        <f>'Aggregate Nominal'!R27/'Aggregate Normalized'!$B$74</f>
        <v>#N/A</v>
      </c>
      <c r="S27" s="7" t="e">
        <f>'Aggregate Nominal'!S27/'Aggregate Normalized'!$B$74</f>
        <v>#N/A</v>
      </c>
      <c r="T27" s="7" t="e">
        <f>'Aggregate Nominal'!T27/'Aggregate Normalized'!$B$74</f>
        <v>#N/A</v>
      </c>
      <c r="U27" s="7" t="e">
        <f>'Aggregate Nominal'!U27/'Aggregate Normalized'!$B$74</f>
        <v>#N/A</v>
      </c>
      <c r="V27" s="7" t="e">
        <f>'Aggregate Nominal'!V27/'Aggregate Normalized'!$B$74</f>
        <v>#N/A</v>
      </c>
      <c r="W27" s="7" t="e">
        <f>'Aggregate Nominal'!W27/'Aggregate Normalized'!$B$74</f>
        <v>#N/A</v>
      </c>
      <c r="X27" s="7" t="e">
        <f>'Aggregate Nominal'!X27/'Aggregate Normalized'!$B$74</f>
        <v>#N/A</v>
      </c>
      <c r="Y27" s="7" t="e">
        <f>'Aggregate Nominal'!Y27/'Aggregate Normalized'!$B$74</f>
        <v>#N/A</v>
      </c>
      <c r="Z27" s="7" t="e">
        <f>'Aggregate Nominal'!Z27/'Aggregate Normalized'!$B$74</f>
        <v>#N/A</v>
      </c>
      <c r="AA27" s="7" t="e">
        <f>'Aggregate Nominal'!AA27/'Aggregate Normalized'!$B$74</f>
        <v>#N/A</v>
      </c>
      <c r="AB27" s="7" t="e">
        <f>'Aggregate Nominal'!AB27/'Aggregate Normalized'!$B$74</f>
        <v>#N/A</v>
      </c>
      <c r="AC27" s="7" t="e">
        <f>'Aggregate Nominal'!AC27/'Aggregate Normalized'!$B$74</f>
        <v>#N/A</v>
      </c>
      <c r="AD27" s="7" t="e">
        <f>'Aggregate Nominal'!AD27/'Aggregate Normalized'!$B$74</f>
        <v>#N/A</v>
      </c>
      <c r="AE27" s="7" t="e">
        <f>'Aggregate Nominal'!AE27/'Aggregate Normalized'!$B$74</f>
        <v>#N/A</v>
      </c>
      <c r="AF27" s="7" t="e">
        <f>'Aggregate Nominal'!AF27/'Aggregate Normalized'!$B$74</f>
        <v>#N/A</v>
      </c>
      <c r="AG27" s="7" t="e">
        <f>'Aggregate Nominal'!AG27/'Aggregate Normalized'!$B$74</f>
        <v>#N/A</v>
      </c>
      <c r="AH27" s="7" t="e">
        <f>'Aggregate Nominal'!AH27/'Aggregate Normalized'!$B$74</f>
        <v>#N/A</v>
      </c>
      <c r="AI27" s="7" t="e">
        <f>'Aggregate Nominal'!AI27/'Aggregate Normalized'!$B$74</f>
        <v>#N/A</v>
      </c>
      <c r="AJ27" s="7" t="e">
        <f>'Aggregate Nominal'!AJ27/'Aggregate Normalized'!$B$74</f>
        <v>#N/A</v>
      </c>
      <c r="AK27" s="7" t="e">
        <f>'Aggregate Nominal'!AK27/'Aggregate Normalized'!$B$74</f>
        <v>#N/A</v>
      </c>
      <c r="AL27" s="7" t="e">
        <f>'Aggregate Nominal'!AL27/'Aggregate Normalized'!$B$74</f>
        <v>#N/A</v>
      </c>
      <c r="AM27" s="7" t="e">
        <f>'Aggregate Nominal'!AM27/'Aggregate Normalized'!$B$74</f>
        <v>#N/A</v>
      </c>
      <c r="AN27" s="7" t="e">
        <f>'Aggregate Nominal'!AN27/'Aggregate Normalized'!$B$74</f>
        <v>#N/A</v>
      </c>
      <c r="AO27" s="7" t="e">
        <f>'Aggregate Nominal'!AO27/'Aggregate Normalized'!$B$74</f>
        <v>#N/A</v>
      </c>
      <c r="AP27" s="7" t="e">
        <f>'Aggregate Nominal'!AP27/'Aggregate Normalized'!$B$74</f>
        <v>#N/A</v>
      </c>
      <c r="AQ27" s="7" t="e">
        <f>'Aggregate Nominal'!AQ27/'Aggregate Normalized'!$B$74</f>
        <v>#N/A</v>
      </c>
      <c r="AR27" s="7" t="e">
        <f>'Aggregate Nominal'!AR27/'Aggregate Normalized'!$B$74</f>
        <v>#N/A</v>
      </c>
      <c r="AS27" s="7" t="e">
        <f>'Aggregate Nominal'!AS27/'Aggregate Normalized'!$B$74</f>
        <v>#N/A</v>
      </c>
      <c r="AT27" s="7" t="e">
        <f>'Aggregate Nominal'!AT27/'Aggregate Normalized'!$B$74</f>
        <v>#N/A</v>
      </c>
      <c r="AU27" s="7" t="e">
        <f>'Aggregate Nominal'!AU27/'Aggregate Normalized'!$B$74</f>
        <v>#N/A</v>
      </c>
      <c r="AV27" s="7" t="e">
        <f>'Aggregate Nominal'!AV27/'Aggregate Normalized'!$B$74</f>
        <v>#N/A</v>
      </c>
      <c r="AW27" s="7" t="e">
        <f>'Aggregate Nominal'!AW27/'Aggregate Normalized'!$B$74</f>
        <v>#N/A</v>
      </c>
      <c r="AX27" s="7" t="e">
        <f>'Aggregate Nominal'!AX27/'Aggregate Normalized'!$B$74</f>
        <v>#N/A</v>
      </c>
      <c r="AY27" s="7" t="e">
        <f>'Aggregate Nominal'!AY27/'Aggregate Normalized'!$B$74</f>
        <v>#N/A</v>
      </c>
      <c r="AZ27" s="7" t="e">
        <f>'Aggregate Nominal'!AZ27/'Aggregate Normalized'!$B$74</f>
        <v>#N/A</v>
      </c>
      <c r="BA27" s="7" t="e">
        <f>'Aggregate Nominal'!BA27/'Aggregate Normalized'!$B$74</f>
        <v>#N/A</v>
      </c>
      <c r="BB27" s="7" t="e">
        <f>'Aggregate Nominal'!BB27/'Aggregate Normalized'!$B$74</f>
        <v>#N/A</v>
      </c>
      <c r="BC27" s="7" t="e">
        <f>'Aggregate Nominal'!BC27/'Aggregate Normalized'!$B$74</f>
        <v>#N/A</v>
      </c>
      <c r="BD27" s="7" t="e">
        <f>'Aggregate Nominal'!BD27/'Aggregate Normalized'!$B$74</f>
        <v>#N/A</v>
      </c>
      <c r="BE27" s="7" t="e">
        <f>'Aggregate Nominal'!BE27/'Aggregate Normalized'!$B$74</f>
        <v>#N/A</v>
      </c>
      <c r="BF27" s="7" t="e">
        <f>'Aggregate Nominal'!BF27/'Aggregate Normalized'!$B$74</f>
        <v>#N/A</v>
      </c>
      <c r="BG27" s="7" t="e">
        <f>'Aggregate Nominal'!BG27/'Aggregate Normalized'!$B$74</f>
        <v>#N/A</v>
      </c>
      <c r="BH27" s="7" t="e">
        <f>'Aggregate Nominal'!BH27/'Aggregate Normalized'!$B$74</f>
        <v>#N/A</v>
      </c>
      <c r="BI27" s="7" t="e">
        <f>'Aggregate Nominal'!BI27/'Aggregate Normalized'!$B$74</f>
        <v>#N/A</v>
      </c>
      <c r="BJ27" s="7" t="e">
        <f>'Aggregate Nominal'!BJ27/'Aggregate Normalized'!$B$74</f>
        <v>#N/A</v>
      </c>
      <c r="BK27" s="7" t="e">
        <f>'Aggregate Nominal'!BK27/'Aggregate Normalized'!$B$74</f>
        <v>#N/A</v>
      </c>
      <c r="BL27" s="7" t="e">
        <f>'Aggregate Nominal'!BL27/'Aggregate Normalized'!$B$74</f>
        <v>#N/A</v>
      </c>
      <c r="BM27" s="7" t="e">
        <f>'Aggregate Nominal'!BM27/'Aggregate Normalized'!$B$74</f>
        <v>#N/A</v>
      </c>
      <c r="BN27" s="7" t="e">
        <f>'Aggregate Nominal'!BN27/'Aggregate Normalized'!$B$74</f>
        <v>#N/A</v>
      </c>
      <c r="BO27" s="7" t="e">
        <f>'Aggregate Nominal'!BO27/'Aggregate Normalized'!$B$74</f>
        <v>#N/A</v>
      </c>
      <c r="BP27" s="7" t="e">
        <f>'Aggregate Nominal'!BP27/'Aggregate Normalized'!$B$74</f>
        <v>#N/A</v>
      </c>
      <c r="BQ27" s="7" t="e">
        <f>'Aggregate Nominal'!BQ27/'Aggregate Normalized'!$B$74</f>
        <v>#N/A</v>
      </c>
      <c r="BR27" s="7" t="e">
        <f>'Aggregate Nominal'!BR27/'Aggregate Normalized'!$B$74</f>
        <v>#N/A</v>
      </c>
      <c r="BS27" s="7" t="e">
        <f>'Aggregate Nominal'!BS27/'Aggregate Normalized'!$B$74</f>
        <v>#N/A</v>
      </c>
      <c r="BT27" s="7" t="e">
        <f>'Aggregate Nominal'!BT27/'Aggregate Normalized'!$B$74</f>
        <v>#N/A</v>
      </c>
      <c r="BU27" s="7" t="e">
        <f>'Aggregate Nominal'!BU27/'Aggregate Normalized'!$B$74</f>
        <v>#N/A</v>
      </c>
      <c r="BV27" s="7" t="e">
        <f>'Aggregate Nominal'!BV27/'Aggregate Normalized'!$B$74</f>
        <v>#N/A</v>
      </c>
      <c r="BW27" s="7" t="e">
        <f>'Aggregate Nominal'!BW27/'Aggregate Normalized'!$B$74</f>
        <v>#N/A</v>
      </c>
      <c r="BX27" s="7" t="e">
        <f>'Aggregate Nominal'!BX27/'Aggregate Normalized'!$B$74</f>
        <v>#N/A</v>
      </c>
      <c r="BY27" s="7" t="e">
        <f>'Aggregate Nominal'!BY27/'Aggregate Normalized'!$B$74</f>
        <v>#N/A</v>
      </c>
      <c r="BZ27" s="7" t="e">
        <f>'Aggregate Nominal'!BZ27/'Aggregate Normalized'!$B$74</f>
        <v>#N/A</v>
      </c>
      <c r="CA27" s="7" t="e">
        <f>'Aggregate Nominal'!CA27/'Aggregate Normalized'!$B$74</f>
        <v>#N/A</v>
      </c>
      <c r="CB27" s="7" t="e">
        <f>'Aggregate Nominal'!CB27/'Aggregate Normalized'!$B$74</f>
        <v>#N/A</v>
      </c>
      <c r="CC27" s="7" t="e">
        <f>'Aggregate Nominal'!CC27/'Aggregate Normalized'!$B$74</f>
        <v>#N/A</v>
      </c>
      <c r="CD27" s="7" t="e">
        <f>'Aggregate Nominal'!CD27/'Aggregate Normalized'!$B$74</f>
        <v>#N/A</v>
      </c>
      <c r="CE27" s="7" t="e">
        <f>'Aggregate Nominal'!CE27/'Aggregate Normalized'!$B$74</f>
        <v>#N/A</v>
      </c>
      <c r="CF27" s="7" t="e">
        <f>'Aggregate Nominal'!CF27/'Aggregate Normalized'!$B$74</f>
        <v>#N/A</v>
      </c>
      <c r="CG27" s="7" t="e">
        <f>'Aggregate Nominal'!CG27/'Aggregate Normalized'!$B$74</f>
        <v>#N/A</v>
      </c>
      <c r="CH27" s="7" t="e">
        <f>'Aggregate Nominal'!CH27/'Aggregate Normalized'!$B$74</f>
        <v>#N/A</v>
      </c>
      <c r="CI27" s="7" t="e">
        <f>'Aggregate Nominal'!CI27/'Aggregate Normalized'!$B$74</f>
        <v>#N/A</v>
      </c>
      <c r="CJ27" s="7" t="e">
        <f>'Aggregate Nominal'!CJ27/'Aggregate Normalized'!$B$74</f>
        <v>#N/A</v>
      </c>
      <c r="CK27" s="7" t="e">
        <f>'Aggregate Nominal'!CK27/'Aggregate Normalized'!$B$74</f>
        <v>#N/A</v>
      </c>
      <c r="CL27" s="7" t="e">
        <f>'Aggregate Nominal'!CL27/'Aggregate Normalized'!$B$74</f>
        <v>#N/A</v>
      </c>
      <c r="CM27" s="7" t="e">
        <f>'Aggregate Nominal'!CM27/'Aggregate Normalized'!$B$74</f>
        <v>#N/A</v>
      </c>
      <c r="CN27" s="7" t="e">
        <f>'Aggregate Nominal'!CN27/'Aggregate Normalized'!$B$74</f>
        <v>#N/A</v>
      </c>
      <c r="CO27" s="7" t="e">
        <f>'Aggregate Nominal'!CO27/'Aggregate Normalized'!$B$74</f>
        <v>#N/A</v>
      </c>
    </row>
    <row r="28" spans="1:93" hidden="1" outlineLevel="4">
      <c r="A28" s="205" t="s">
        <v>396</v>
      </c>
      <c r="B28" s="7" t="e">
        <f>'Aggregate Nominal'!B28/'Aggregate Normalized'!$B$74</f>
        <v>#N/A</v>
      </c>
      <c r="C28" s="11" t="e">
        <f>'Aggregate Nominal'!C28/'Aggregate Normalized'!$B$74</f>
        <v>#N/A</v>
      </c>
      <c r="D28" s="7" t="e">
        <f>'Aggregate Nominal'!D28/'Aggregate Normalized'!$B$74</f>
        <v>#N/A</v>
      </c>
      <c r="E28" s="7" t="e">
        <f>'Aggregate Nominal'!E28/'Aggregate Normalized'!$B$74</f>
        <v>#N/A</v>
      </c>
      <c r="F28" s="7" t="e">
        <f>'Aggregate Nominal'!F28/'Aggregate Normalized'!$B$74</f>
        <v>#N/A</v>
      </c>
      <c r="G28" s="7" t="e">
        <f>'Aggregate Nominal'!G28/'Aggregate Normalized'!$B$74</f>
        <v>#N/A</v>
      </c>
      <c r="H28" s="7" t="e">
        <f>'Aggregate Nominal'!H28/'Aggregate Normalized'!$B$74</f>
        <v>#N/A</v>
      </c>
      <c r="I28" s="7" t="e">
        <f>'Aggregate Nominal'!I28/'Aggregate Normalized'!$B$74</f>
        <v>#N/A</v>
      </c>
      <c r="J28" s="7" t="e">
        <f>'Aggregate Nominal'!J28/'Aggregate Normalized'!$B$74</f>
        <v>#N/A</v>
      </c>
      <c r="K28" s="7" t="e">
        <f>'Aggregate Nominal'!K28/'Aggregate Normalized'!$B$74</f>
        <v>#N/A</v>
      </c>
      <c r="L28" s="7" t="e">
        <f>'Aggregate Nominal'!L28/'Aggregate Normalized'!$B$74</f>
        <v>#N/A</v>
      </c>
      <c r="M28" s="7" t="e">
        <f>'Aggregate Nominal'!M28/'Aggregate Normalized'!$B$74</f>
        <v>#N/A</v>
      </c>
      <c r="N28" s="7" t="e">
        <f>'Aggregate Nominal'!N28/'Aggregate Normalized'!$B$74</f>
        <v>#N/A</v>
      </c>
      <c r="O28" s="7" t="e">
        <f>'Aggregate Nominal'!O28/'Aggregate Normalized'!$B$74</f>
        <v>#N/A</v>
      </c>
      <c r="P28" s="7" t="e">
        <f>'Aggregate Nominal'!P28/'Aggregate Normalized'!$B$74</f>
        <v>#N/A</v>
      </c>
      <c r="Q28" s="7" t="e">
        <f>'Aggregate Nominal'!Q28/'Aggregate Normalized'!$B$74</f>
        <v>#N/A</v>
      </c>
      <c r="R28" s="7" t="e">
        <f>'Aggregate Nominal'!R28/'Aggregate Normalized'!$B$74</f>
        <v>#N/A</v>
      </c>
      <c r="S28" s="7" t="e">
        <f>'Aggregate Nominal'!S28/'Aggregate Normalized'!$B$74</f>
        <v>#N/A</v>
      </c>
      <c r="T28" s="7" t="e">
        <f>'Aggregate Nominal'!T28/'Aggregate Normalized'!$B$74</f>
        <v>#N/A</v>
      </c>
      <c r="U28" s="7" t="e">
        <f>'Aggregate Nominal'!U28/'Aggregate Normalized'!$B$74</f>
        <v>#N/A</v>
      </c>
      <c r="V28" s="7" t="e">
        <f>'Aggregate Nominal'!V28/'Aggregate Normalized'!$B$74</f>
        <v>#N/A</v>
      </c>
      <c r="W28" s="7" t="e">
        <f>'Aggregate Nominal'!W28/'Aggregate Normalized'!$B$74</f>
        <v>#N/A</v>
      </c>
      <c r="X28" s="7" t="e">
        <f>'Aggregate Nominal'!X28/'Aggregate Normalized'!$B$74</f>
        <v>#N/A</v>
      </c>
      <c r="Y28" s="7" t="e">
        <f>'Aggregate Nominal'!Y28/'Aggregate Normalized'!$B$74</f>
        <v>#N/A</v>
      </c>
      <c r="Z28" s="7" t="e">
        <f>'Aggregate Nominal'!Z28/'Aggregate Normalized'!$B$74</f>
        <v>#N/A</v>
      </c>
      <c r="AA28" s="7" t="e">
        <f>'Aggregate Nominal'!AA28/'Aggregate Normalized'!$B$74</f>
        <v>#N/A</v>
      </c>
      <c r="AB28" s="7" t="e">
        <f>'Aggregate Nominal'!AB28/'Aggregate Normalized'!$B$74</f>
        <v>#N/A</v>
      </c>
      <c r="AC28" s="7" t="e">
        <f>'Aggregate Nominal'!AC28/'Aggregate Normalized'!$B$74</f>
        <v>#N/A</v>
      </c>
      <c r="AD28" s="7" t="e">
        <f>'Aggregate Nominal'!AD28/'Aggregate Normalized'!$B$74</f>
        <v>#N/A</v>
      </c>
      <c r="AE28" s="7" t="e">
        <f>'Aggregate Nominal'!AE28/'Aggregate Normalized'!$B$74</f>
        <v>#N/A</v>
      </c>
      <c r="AF28" s="7" t="e">
        <f>'Aggregate Nominal'!AF28/'Aggregate Normalized'!$B$74</f>
        <v>#N/A</v>
      </c>
      <c r="AG28" s="7" t="e">
        <f>'Aggregate Nominal'!AG28/'Aggregate Normalized'!$B$74</f>
        <v>#N/A</v>
      </c>
      <c r="AH28" s="7" t="e">
        <f>'Aggregate Nominal'!AH28/'Aggregate Normalized'!$B$74</f>
        <v>#N/A</v>
      </c>
      <c r="AI28" s="7" t="e">
        <f>'Aggregate Nominal'!AI28/'Aggregate Normalized'!$B$74</f>
        <v>#N/A</v>
      </c>
      <c r="AJ28" s="7" t="e">
        <f>'Aggregate Nominal'!AJ28/'Aggregate Normalized'!$B$74</f>
        <v>#N/A</v>
      </c>
      <c r="AK28" s="7" t="e">
        <f>'Aggregate Nominal'!AK28/'Aggregate Normalized'!$B$74</f>
        <v>#N/A</v>
      </c>
      <c r="AL28" s="7" t="e">
        <f>'Aggregate Nominal'!AL28/'Aggregate Normalized'!$B$74</f>
        <v>#N/A</v>
      </c>
      <c r="AM28" s="7" t="e">
        <f>'Aggregate Nominal'!AM28/'Aggregate Normalized'!$B$74</f>
        <v>#N/A</v>
      </c>
      <c r="AN28" s="7" t="e">
        <f>'Aggregate Nominal'!AN28/'Aggregate Normalized'!$B$74</f>
        <v>#N/A</v>
      </c>
      <c r="AO28" s="7" t="e">
        <f>'Aggregate Nominal'!AO28/'Aggregate Normalized'!$B$74</f>
        <v>#N/A</v>
      </c>
      <c r="AP28" s="7" t="e">
        <f>'Aggregate Nominal'!AP28/'Aggregate Normalized'!$B$74</f>
        <v>#N/A</v>
      </c>
      <c r="AQ28" s="7" t="e">
        <f>'Aggregate Nominal'!AQ28/'Aggregate Normalized'!$B$74</f>
        <v>#N/A</v>
      </c>
      <c r="AR28" s="7" t="e">
        <f>'Aggregate Nominal'!AR28/'Aggregate Normalized'!$B$74</f>
        <v>#N/A</v>
      </c>
      <c r="AS28" s="7" t="e">
        <f>'Aggregate Nominal'!AS28/'Aggregate Normalized'!$B$74</f>
        <v>#N/A</v>
      </c>
      <c r="AT28" s="7" t="e">
        <f>'Aggregate Nominal'!AT28/'Aggregate Normalized'!$B$74</f>
        <v>#N/A</v>
      </c>
      <c r="AU28" s="7" t="e">
        <f>'Aggregate Nominal'!AU28/'Aggregate Normalized'!$B$74</f>
        <v>#N/A</v>
      </c>
      <c r="AV28" s="7" t="e">
        <f>'Aggregate Nominal'!AV28/'Aggregate Normalized'!$B$74</f>
        <v>#N/A</v>
      </c>
      <c r="AW28" s="7" t="e">
        <f>'Aggregate Nominal'!AW28/'Aggregate Normalized'!$B$74</f>
        <v>#N/A</v>
      </c>
      <c r="AX28" s="7" t="e">
        <f>'Aggregate Nominal'!AX28/'Aggregate Normalized'!$B$74</f>
        <v>#N/A</v>
      </c>
      <c r="AY28" s="7" t="e">
        <f>'Aggregate Nominal'!AY28/'Aggregate Normalized'!$B$74</f>
        <v>#N/A</v>
      </c>
      <c r="AZ28" s="7" t="e">
        <f>'Aggregate Nominal'!AZ28/'Aggregate Normalized'!$B$74</f>
        <v>#N/A</v>
      </c>
      <c r="BA28" s="7" t="e">
        <f>'Aggregate Nominal'!BA28/'Aggregate Normalized'!$B$74</f>
        <v>#N/A</v>
      </c>
      <c r="BB28" s="7" t="e">
        <f>'Aggregate Nominal'!BB28/'Aggregate Normalized'!$B$74</f>
        <v>#N/A</v>
      </c>
      <c r="BC28" s="7" t="e">
        <f>'Aggregate Nominal'!BC28/'Aggregate Normalized'!$B$74</f>
        <v>#N/A</v>
      </c>
      <c r="BD28" s="7" t="e">
        <f>'Aggregate Nominal'!BD28/'Aggregate Normalized'!$B$74</f>
        <v>#N/A</v>
      </c>
      <c r="BE28" s="7" t="e">
        <f>'Aggregate Nominal'!BE28/'Aggregate Normalized'!$B$74</f>
        <v>#N/A</v>
      </c>
      <c r="BF28" s="7" t="e">
        <f>'Aggregate Nominal'!BF28/'Aggregate Normalized'!$B$74</f>
        <v>#N/A</v>
      </c>
      <c r="BG28" s="7" t="e">
        <f>'Aggregate Nominal'!BG28/'Aggregate Normalized'!$B$74</f>
        <v>#N/A</v>
      </c>
      <c r="BH28" s="7" t="e">
        <f>'Aggregate Nominal'!BH28/'Aggregate Normalized'!$B$74</f>
        <v>#N/A</v>
      </c>
      <c r="BI28" s="7" t="e">
        <f>'Aggregate Nominal'!BI28/'Aggregate Normalized'!$B$74</f>
        <v>#N/A</v>
      </c>
      <c r="BJ28" s="7" t="e">
        <f>'Aggregate Nominal'!BJ28/'Aggregate Normalized'!$B$74</f>
        <v>#N/A</v>
      </c>
      <c r="BK28" s="7" t="e">
        <f>'Aggregate Nominal'!BK28/'Aggregate Normalized'!$B$74</f>
        <v>#N/A</v>
      </c>
      <c r="BL28" s="7" t="e">
        <f>'Aggregate Nominal'!BL28/'Aggregate Normalized'!$B$74</f>
        <v>#N/A</v>
      </c>
      <c r="BM28" s="7" t="e">
        <f>'Aggregate Nominal'!BM28/'Aggregate Normalized'!$B$74</f>
        <v>#N/A</v>
      </c>
      <c r="BN28" s="7" t="e">
        <f>'Aggregate Nominal'!BN28/'Aggregate Normalized'!$B$74</f>
        <v>#N/A</v>
      </c>
      <c r="BO28" s="7" t="e">
        <f>'Aggregate Nominal'!BO28/'Aggregate Normalized'!$B$74</f>
        <v>#N/A</v>
      </c>
      <c r="BP28" s="7" t="e">
        <f>'Aggregate Nominal'!BP28/'Aggregate Normalized'!$B$74</f>
        <v>#N/A</v>
      </c>
      <c r="BQ28" s="7" t="e">
        <f>'Aggregate Nominal'!BQ28/'Aggregate Normalized'!$B$74</f>
        <v>#N/A</v>
      </c>
      <c r="BR28" s="7" t="e">
        <f>'Aggregate Nominal'!BR28/'Aggregate Normalized'!$B$74</f>
        <v>#N/A</v>
      </c>
      <c r="BS28" s="7" t="e">
        <f>'Aggregate Nominal'!BS28/'Aggregate Normalized'!$B$74</f>
        <v>#N/A</v>
      </c>
      <c r="BT28" s="7" t="e">
        <f>'Aggregate Nominal'!BT28/'Aggregate Normalized'!$B$74</f>
        <v>#N/A</v>
      </c>
      <c r="BU28" s="7" t="e">
        <f>'Aggregate Nominal'!BU28/'Aggregate Normalized'!$B$74</f>
        <v>#N/A</v>
      </c>
      <c r="BV28" s="7" t="e">
        <f>'Aggregate Nominal'!BV28/'Aggregate Normalized'!$B$74</f>
        <v>#N/A</v>
      </c>
      <c r="BW28" s="7" t="e">
        <f>'Aggregate Nominal'!BW28/'Aggregate Normalized'!$B$74</f>
        <v>#N/A</v>
      </c>
      <c r="BX28" s="7" t="e">
        <f>'Aggregate Nominal'!BX28/'Aggregate Normalized'!$B$74</f>
        <v>#N/A</v>
      </c>
      <c r="BY28" s="7" t="e">
        <f>'Aggregate Nominal'!BY28/'Aggregate Normalized'!$B$74</f>
        <v>#N/A</v>
      </c>
      <c r="BZ28" s="7" t="e">
        <f>'Aggregate Nominal'!BZ28/'Aggregate Normalized'!$B$74</f>
        <v>#N/A</v>
      </c>
      <c r="CA28" s="7" t="e">
        <f>'Aggregate Nominal'!CA28/'Aggregate Normalized'!$B$74</f>
        <v>#N/A</v>
      </c>
      <c r="CB28" s="7" t="e">
        <f>'Aggregate Nominal'!CB28/'Aggregate Normalized'!$B$74</f>
        <v>#N/A</v>
      </c>
      <c r="CC28" s="7" t="e">
        <f>'Aggregate Nominal'!CC28/'Aggregate Normalized'!$B$74</f>
        <v>#N/A</v>
      </c>
      <c r="CD28" s="7" t="e">
        <f>'Aggregate Nominal'!CD28/'Aggregate Normalized'!$B$74</f>
        <v>#N/A</v>
      </c>
      <c r="CE28" s="7" t="e">
        <f>'Aggregate Nominal'!CE28/'Aggregate Normalized'!$B$74</f>
        <v>#N/A</v>
      </c>
      <c r="CF28" s="7" t="e">
        <f>'Aggregate Nominal'!CF28/'Aggregate Normalized'!$B$74</f>
        <v>#N/A</v>
      </c>
      <c r="CG28" s="7" t="e">
        <f>'Aggregate Nominal'!CG28/'Aggregate Normalized'!$B$74</f>
        <v>#N/A</v>
      </c>
      <c r="CH28" s="7" t="e">
        <f>'Aggregate Nominal'!CH28/'Aggregate Normalized'!$B$74</f>
        <v>#N/A</v>
      </c>
      <c r="CI28" s="7" t="e">
        <f>'Aggregate Nominal'!CI28/'Aggregate Normalized'!$B$74</f>
        <v>#N/A</v>
      </c>
      <c r="CJ28" s="7" t="e">
        <f>'Aggregate Nominal'!CJ28/'Aggregate Normalized'!$B$74</f>
        <v>#N/A</v>
      </c>
      <c r="CK28" s="7" t="e">
        <f>'Aggregate Nominal'!CK28/'Aggregate Normalized'!$B$74</f>
        <v>#N/A</v>
      </c>
      <c r="CL28" s="7" t="e">
        <f>'Aggregate Nominal'!CL28/'Aggregate Normalized'!$B$74</f>
        <v>#N/A</v>
      </c>
      <c r="CM28" s="7" t="e">
        <f>'Aggregate Nominal'!CM28/'Aggregate Normalized'!$B$74</f>
        <v>#N/A</v>
      </c>
      <c r="CN28" s="7" t="e">
        <f>'Aggregate Nominal'!CN28/'Aggregate Normalized'!$B$74</f>
        <v>#N/A</v>
      </c>
      <c r="CO28" s="7" t="e">
        <f>'Aggregate Nominal'!CO28/'Aggregate Normalized'!$B$74</f>
        <v>#N/A</v>
      </c>
    </row>
    <row r="29" spans="1:93" hidden="1" outlineLevel="4">
      <c r="A29" s="205" t="s">
        <v>397</v>
      </c>
      <c r="B29" s="7" t="e">
        <f>'Aggregate Nominal'!B29/'Aggregate Normalized'!$B$74</f>
        <v>#N/A</v>
      </c>
      <c r="C29" s="11" t="e">
        <f>'Aggregate Nominal'!C29/'Aggregate Normalized'!$B$74</f>
        <v>#N/A</v>
      </c>
      <c r="D29" s="7" t="e">
        <f>'Aggregate Nominal'!D29/'Aggregate Normalized'!$B$74</f>
        <v>#N/A</v>
      </c>
      <c r="E29" s="7" t="e">
        <f>'Aggregate Nominal'!E29/'Aggregate Normalized'!$B$74</f>
        <v>#N/A</v>
      </c>
      <c r="F29" s="7" t="e">
        <f>'Aggregate Nominal'!F29/'Aggregate Normalized'!$B$74</f>
        <v>#N/A</v>
      </c>
      <c r="G29" s="7" t="e">
        <f>'Aggregate Nominal'!G29/'Aggregate Normalized'!$B$74</f>
        <v>#N/A</v>
      </c>
      <c r="H29" s="7" t="e">
        <f>'Aggregate Nominal'!H29/'Aggregate Normalized'!$B$74</f>
        <v>#N/A</v>
      </c>
      <c r="I29" s="7" t="e">
        <f>'Aggregate Nominal'!I29/'Aggregate Normalized'!$B$74</f>
        <v>#N/A</v>
      </c>
      <c r="J29" s="7" t="e">
        <f>'Aggregate Nominal'!J29/'Aggregate Normalized'!$B$74</f>
        <v>#N/A</v>
      </c>
      <c r="K29" s="7" t="e">
        <f>'Aggregate Nominal'!K29/'Aggregate Normalized'!$B$74</f>
        <v>#N/A</v>
      </c>
      <c r="L29" s="7" t="e">
        <f>'Aggregate Nominal'!L29/'Aggregate Normalized'!$B$74</f>
        <v>#N/A</v>
      </c>
      <c r="M29" s="7" t="e">
        <f>'Aggregate Nominal'!M29/'Aggregate Normalized'!$B$74</f>
        <v>#N/A</v>
      </c>
      <c r="N29" s="7" t="e">
        <f>'Aggregate Nominal'!N29/'Aggregate Normalized'!$B$74</f>
        <v>#N/A</v>
      </c>
      <c r="O29" s="7" t="e">
        <f>'Aggregate Nominal'!O29/'Aggregate Normalized'!$B$74</f>
        <v>#N/A</v>
      </c>
      <c r="P29" s="7" t="e">
        <f>'Aggregate Nominal'!P29/'Aggregate Normalized'!$B$74</f>
        <v>#N/A</v>
      </c>
      <c r="Q29" s="7" t="e">
        <f>'Aggregate Nominal'!Q29/'Aggregate Normalized'!$B$74</f>
        <v>#N/A</v>
      </c>
      <c r="R29" s="7" t="e">
        <f>'Aggregate Nominal'!R29/'Aggregate Normalized'!$B$74</f>
        <v>#N/A</v>
      </c>
      <c r="S29" s="7" t="e">
        <f>'Aggregate Nominal'!S29/'Aggregate Normalized'!$B$74</f>
        <v>#N/A</v>
      </c>
      <c r="T29" s="7" t="e">
        <f>'Aggregate Nominal'!T29/'Aggregate Normalized'!$B$74</f>
        <v>#N/A</v>
      </c>
      <c r="U29" s="7" t="e">
        <f>'Aggregate Nominal'!U29/'Aggregate Normalized'!$B$74</f>
        <v>#N/A</v>
      </c>
      <c r="V29" s="7" t="e">
        <f>'Aggregate Nominal'!V29/'Aggregate Normalized'!$B$74</f>
        <v>#N/A</v>
      </c>
      <c r="W29" s="7" t="e">
        <f>'Aggregate Nominal'!W29/'Aggregate Normalized'!$B$74</f>
        <v>#N/A</v>
      </c>
      <c r="X29" s="7" t="e">
        <f>'Aggregate Nominal'!X29/'Aggregate Normalized'!$B$74</f>
        <v>#N/A</v>
      </c>
      <c r="Y29" s="7" t="e">
        <f>'Aggregate Nominal'!Y29/'Aggregate Normalized'!$B$74</f>
        <v>#N/A</v>
      </c>
      <c r="Z29" s="7" t="e">
        <f>'Aggregate Nominal'!Z29/'Aggregate Normalized'!$B$74</f>
        <v>#N/A</v>
      </c>
      <c r="AA29" s="7" t="e">
        <f>'Aggregate Nominal'!AA29/'Aggregate Normalized'!$B$74</f>
        <v>#N/A</v>
      </c>
      <c r="AB29" s="7" t="e">
        <f>'Aggregate Nominal'!AB29/'Aggregate Normalized'!$B$74</f>
        <v>#N/A</v>
      </c>
      <c r="AC29" s="7" t="e">
        <f>'Aggregate Nominal'!AC29/'Aggregate Normalized'!$B$74</f>
        <v>#N/A</v>
      </c>
      <c r="AD29" s="7" t="e">
        <f>'Aggregate Nominal'!AD29/'Aggregate Normalized'!$B$74</f>
        <v>#N/A</v>
      </c>
      <c r="AE29" s="7" t="e">
        <f>'Aggregate Nominal'!AE29/'Aggregate Normalized'!$B$74</f>
        <v>#N/A</v>
      </c>
      <c r="AF29" s="7" t="e">
        <f>'Aggregate Nominal'!AF29/'Aggregate Normalized'!$B$74</f>
        <v>#N/A</v>
      </c>
      <c r="AG29" s="7" t="e">
        <f>'Aggregate Nominal'!AG29/'Aggregate Normalized'!$B$74</f>
        <v>#N/A</v>
      </c>
      <c r="AH29" s="7" t="e">
        <f>'Aggregate Nominal'!AH29/'Aggregate Normalized'!$B$74</f>
        <v>#N/A</v>
      </c>
      <c r="AI29" s="7" t="e">
        <f>'Aggregate Nominal'!AI29/'Aggregate Normalized'!$B$74</f>
        <v>#N/A</v>
      </c>
      <c r="AJ29" s="7" t="e">
        <f>'Aggregate Nominal'!AJ29/'Aggregate Normalized'!$B$74</f>
        <v>#N/A</v>
      </c>
      <c r="AK29" s="7" t="e">
        <f>'Aggregate Nominal'!AK29/'Aggregate Normalized'!$B$74</f>
        <v>#N/A</v>
      </c>
      <c r="AL29" s="7" t="e">
        <f>'Aggregate Nominal'!AL29/'Aggregate Normalized'!$B$74</f>
        <v>#N/A</v>
      </c>
      <c r="AM29" s="7" t="e">
        <f>'Aggregate Nominal'!AM29/'Aggregate Normalized'!$B$74</f>
        <v>#N/A</v>
      </c>
      <c r="AN29" s="7" t="e">
        <f>'Aggregate Nominal'!AN29/'Aggregate Normalized'!$B$74</f>
        <v>#N/A</v>
      </c>
      <c r="AO29" s="7" t="e">
        <f>'Aggregate Nominal'!AO29/'Aggregate Normalized'!$B$74</f>
        <v>#N/A</v>
      </c>
      <c r="AP29" s="7" t="e">
        <f>'Aggregate Nominal'!AP29/'Aggregate Normalized'!$B$74</f>
        <v>#N/A</v>
      </c>
      <c r="AQ29" s="7" t="e">
        <f>'Aggregate Nominal'!AQ29/'Aggregate Normalized'!$B$74</f>
        <v>#N/A</v>
      </c>
      <c r="AR29" s="7" t="e">
        <f>'Aggregate Nominal'!AR29/'Aggregate Normalized'!$B$74</f>
        <v>#N/A</v>
      </c>
      <c r="AS29" s="7" t="e">
        <f>'Aggregate Nominal'!AS29/'Aggregate Normalized'!$B$74</f>
        <v>#N/A</v>
      </c>
      <c r="AT29" s="7" t="e">
        <f>'Aggregate Nominal'!AT29/'Aggregate Normalized'!$B$74</f>
        <v>#N/A</v>
      </c>
      <c r="AU29" s="7" t="e">
        <f>'Aggregate Nominal'!AU29/'Aggregate Normalized'!$B$74</f>
        <v>#N/A</v>
      </c>
      <c r="AV29" s="7" t="e">
        <f>'Aggregate Nominal'!AV29/'Aggregate Normalized'!$B$74</f>
        <v>#N/A</v>
      </c>
      <c r="AW29" s="7" t="e">
        <f>'Aggregate Nominal'!AW29/'Aggregate Normalized'!$B$74</f>
        <v>#N/A</v>
      </c>
      <c r="AX29" s="7" t="e">
        <f>'Aggregate Nominal'!AX29/'Aggregate Normalized'!$B$74</f>
        <v>#N/A</v>
      </c>
      <c r="AY29" s="7" t="e">
        <f>'Aggregate Nominal'!AY29/'Aggregate Normalized'!$B$74</f>
        <v>#N/A</v>
      </c>
      <c r="AZ29" s="7" t="e">
        <f>'Aggregate Nominal'!AZ29/'Aggregate Normalized'!$B$74</f>
        <v>#N/A</v>
      </c>
      <c r="BA29" s="7" t="e">
        <f>'Aggregate Nominal'!BA29/'Aggregate Normalized'!$B$74</f>
        <v>#N/A</v>
      </c>
      <c r="BB29" s="7" t="e">
        <f>'Aggregate Nominal'!BB29/'Aggregate Normalized'!$B$74</f>
        <v>#N/A</v>
      </c>
      <c r="BC29" s="7" t="e">
        <f>'Aggregate Nominal'!BC29/'Aggregate Normalized'!$B$74</f>
        <v>#N/A</v>
      </c>
      <c r="BD29" s="7" t="e">
        <f>'Aggregate Nominal'!BD29/'Aggregate Normalized'!$B$74</f>
        <v>#N/A</v>
      </c>
      <c r="BE29" s="7" t="e">
        <f>'Aggregate Nominal'!BE29/'Aggregate Normalized'!$B$74</f>
        <v>#N/A</v>
      </c>
      <c r="BF29" s="7" t="e">
        <f>'Aggregate Nominal'!BF29/'Aggregate Normalized'!$B$74</f>
        <v>#N/A</v>
      </c>
      <c r="BG29" s="7" t="e">
        <f>'Aggregate Nominal'!BG29/'Aggregate Normalized'!$B$74</f>
        <v>#N/A</v>
      </c>
      <c r="BH29" s="7" t="e">
        <f>'Aggregate Nominal'!BH29/'Aggregate Normalized'!$B$74</f>
        <v>#N/A</v>
      </c>
      <c r="BI29" s="7" t="e">
        <f>'Aggregate Nominal'!BI29/'Aggregate Normalized'!$B$74</f>
        <v>#N/A</v>
      </c>
      <c r="BJ29" s="7" t="e">
        <f>'Aggregate Nominal'!BJ29/'Aggregate Normalized'!$B$74</f>
        <v>#N/A</v>
      </c>
      <c r="BK29" s="7" t="e">
        <f>'Aggregate Nominal'!BK29/'Aggregate Normalized'!$B$74</f>
        <v>#N/A</v>
      </c>
      <c r="BL29" s="7" t="e">
        <f>'Aggregate Nominal'!BL29/'Aggregate Normalized'!$B$74</f>
        <v>#N/A</v>
      </c>
      <c r="BM29" s="7" t="e">
        <f>'Aggregate Nominal'!BM29/'Aggregate Normalized'!$B$74</f>
        <v>#N/A</v>
      </c>
      <c r="BN29" s="7" t="e">
        <f>'Aggregate Nominal'!BN29/'Aggregate Normalized'!$B$74</f>
        <v>#N/A</v>
      </c>
      <c r="BO29" s="7" t="e">
        <f>'Aggregate Nominal'!BO29/'Aggregate Normalized'!$B$74</f>
        <v>#N/A</v>
      </c>
      <c r="BP29" s="7" t="e">
        <f>'Aggregate Nominal'!BP29/'Aggregate Normalized'!$B$74</f>
        <v>#N/A</v>
      </c>
      <c r="BQ29" s="7" t="e">
        <f>'Aggregate Nominal'!BQ29/'Aggregate Normalized'!$B$74</f>
        <v>#N/A</v>
      </c>
      <c r="BR29" s="7" t="e">
        <f>'Aggregate Nominal'!BR29/'Aggregate Normalized'!$B$74</f>
        <v>#N/A</v>
      </c>
      <c r="BS29" s="7" t="e">
        <f>'Aggregate Nominal'!BS29/'Aggregate Normalized'!$B$74</f>
        <v>#N/A</v>
      </c>
      <c r="BT29" s="7" t="e">
        <f>'Aggregate Nominal'!BT29/'Aggregate Normalized'!$B$74</f>
        <v>#N/A</v>
      </c>
      <c r="BU29" s="7" t="e">
        <f>'Aggregate Nominal'!BU29/'Aggregate Normalized'!$B$74</f>
        <v>#N/A</v>
      </c>
      <c r="BV29" s="7" t="e">
        <f>'Aggregate Nominal'!BV29/'Aggregate Normalized'!$B$74</f>
        <v>#N/A</v>
      </c>
      <c r="BW29" s="7" t="e">
        <f>'Aggregate Nominal'!BW29/'Aggregate Normalized'!$B$74</f>
        <v>#N/A</v>
      </c>
      <c r="BX29" s="7" t="e">
        <f>'Aggregate Nominal'!BX29/'Aggregate Normalized'!$B$74</f>
        <v>#N/A</v>
      </c>
      <c r="BY29" s="7" t="e">
        <f>'Aggregate Nominal'!BY29/'Aggregate Normalized'!$B$74</f>
        <v>#N/A</v>
      </c>
      <c r="BZ29" s="7" t="e">
        <f>'Aggregate Nominal'!BZ29/'Aggregate Normalized'!$B$74</f>
        <v>#N/A</v>
      </c>
      <c r="CA29" s="7" t="e">
        <f>'Aggregate Nominal'!CA29/'Aggregate Normalized'!$B$74</f>
        <v>#N/A</v>
      </c>
      <c r="CB29" s="7" t="e">
        <f>'Aggregate Nominal'!CB29/'Aggregate Normalized'!$B$74</f>
        <v>#N/A</v>
      </c>
      <c r="CC29" s="7" t="e">
        <f>'Aggregate Nominal'!CC29/'Aggregate Normalized'!$B$74</f>
        <v>#N/A</v>
      </c>
      <c r="CD29" s="7" t="e">
        <f>'Aggregate Nominal'!CD29/'Aggregate Normalized'!$B$74</f>
        <v>#N/A</v>
      </c>
      <c r="CE29" s="7" t="e">
        <f>'Aggregate Nominal'!CE29/'Aggregate Normalized'!$B$74</f>
        <v>#N/A</v>
      </c>
      <c r="CF29" s="7" t="e">
        <f>'Aggregate Nominal'!CF29/'Aggregate Normalized'!$B$74</f>
        <v>#N/A</v>
      </c>
      <c r="CG29" s="7" t="e">
        <f>'Aggregate Nominal'!CG29/'Aggregate Normalized'!$B$74</f>
        <v>#N/A</v>
      </c>
      <c r="CH29" s="7" t="e">
        <f>'Aggregate Nominal'!CH29/'Aggregate Normalized'!$B$74</f>
        <v>#N/A</v>
      </c>
      <c r="CI29" s="7" t="e">
        <f>'Aggregate Nominal'!CI29/'Aggregate Normalized'!$B$74</f>
        <v>#N/A</v>
      </c>
      <c r="CJ29" s="7" t="e">
        <f>'Aggregate Nominal'!CJ29/'Aggregate Normalized'!$B$74</f>
        <v>#N/A</v>
      </c>
      <c r="CK29" s="7" t="e">
        <f>'Aggregate Nominal'!CK29/'Aggregate Normalized'!$B$74</f>
        <v>#N/A</v>
      </c>
      <c r="CL29" s="7" t="e">
        <f>'Aggregate Nominal'!CL29/'Aggregate Normalized'!$B$74</f>
        <v>#N/A</v>
      </c>
      <c r="CM29" s="7" t="e">
        <f>'Aggregate Nominal'!CM29/'Aggregate Normalized'!$B$74</f>
        <v>#N/A</v>
      </c>
      <c r="CN29" s="7" t="e">
        <f>'Aggregate Nominal'!CN29/'Aggregate Normalized'!$B$74</f>
        <v>#N/A</v>
      </c>
      <c r="CO29" s="7" t="e">
        <f>'Aggregate Nominal'!CO29/'Aggregate Normalized'!$B$74</f>
        <v>#N/A</v>
      </c>
    </row>
    <row r="30" spans="1:93" s="36" customFormat="1" hidden="1" outlineLevel="3">
      <c r="A30" s="234" t="s">
        <v>380</v>
      </c>
      <c r="B30" s="7" t="e">
        <f>'Aggregate Nominal'!B30/'Aggregate Normalized'!$B$74</f>
        <v>#N/A</v>
      </c>
      <c r="C30" s="11" t="e">
        <f>'Aggregate Nominal'!C30/'Aggregate Normalized'!$B$74</f>
        <v>#N/A</v>
      </c>
      <c r="D30" s="7" t="e">
        <f>'Aggregate Nominal'!D30/'Aggregate Normalized'!$B$74</f>
        <v>#N/A</v>
      </c>
      <c r="E30" s="7" t="e">
        <f>'Aggregate Nominal'!E30/'Aggregate Normalized'!$B$74</f>
        <v>#N/A</v>
      </c>
      <c r="F30" s="7" t="e">
        <f>'Aggregate Nominal'!F30/'Aggregate Normalized'!$B$74</f>
        <v>#N/A</v>
      </c>
      <c r="G30" s="7" t="e">
        <f>'Aggregate Nominal'!G30/'Aggregate Normalized'!$B$74</f>
        <v>#N/A</v>
      </c>
      <c r="H30" s="7" t="e">
        <f>'Aggregate Nominal'!H30/'Aggregate Normalized'!$B$74</f>
        <v>#N/A</v>
      </c>
      <c r="I30" s="7" t="e">
        <f>'Aggregate Nominal'!I30/'Aggregate Normalized'!$B$74</f>
        <v>#N/A</v>
      </c>
      <c r="J30" s="7" t="e">
        <f>'Aggregate Nominal'!J30/'Aggregate Normalized'!$B$74</f>
        <v>#N/A</v>
      </c>
      <c r="K30" s="7" t="e">
        <f>'Aggregate Nominal'!K30/'Aggregate Normalized'!$B$74</f>
        <v>#N/A</v>
      </c>
      <c r="L30" s="7" t="e">
        <f>'Aggregate Nominal'!L30/'Aggregate Normalized'!$B$74</f>
        <v>#N/A</v>
      </c>
      <c r="M30" s="7" t="e">
        <f>'Aggregate Nominal'!M30/'Aggregate Normalized'!$B$74</f>
        <v>#N/A</v>
      </c>
      <c r="N30" s="7" t="e">
        <f>'Aggregate Nominal'!N30/'Aggregate Normalized'!$B$74</f>
        <v>#N/A</v>
      </c>
      <c r="O30" s="7" t="e">
        <f>'Aggregate Nominal'!O30/'Aggregate Normalized'!$B$74</f>
        <v>#N/A</v>
      </c>
      <c r="P30" s="7" t="e">
        <f>'Aggregate Nominal'!P30/'Aggregate Normalized'!$B$74</f>
        <v>#N/A</v>
      </c>
      <c r="Q30" s="7" t="e">
        <f>'Aggregate Nominal'!Q30/'Aggregate Normalized'!$B$74</f>
        <v>#N/A</v>
      </c>
      <c r="R30" s="7" t="e">
        <f>'Aggregate Nominal'!R30/'Aggregate Normalized'!$B$74</f>
        <v>#N/A</v>
      </c>
      <c r="S30" s="7" t="e">
        <f>'Aggregate Nominal'!S30/'Aggregate Normalized'!$B$74</f>
        <v>#N/A</v>
      </c>
      <c r="T30" s="7" t="e">
        <f>'Aggregate Nominal'!T30/'Aggregate Normalized'!$B$74</f>
        <v>#N/A</v>
      </c>
      <c r="U30" s="7" t="e">
        <f>'Aggregate Nominal'!U30/'Aggregate Normalized'!$B$74</f>
        <v>#N/A</v>
      </c>
      <c r="V30" s="7" t="e">
        <f>'Aggregate Nominal'!V30/'Aggregate Normalized'!$B$74</f>
        <v>#N/A</v>
      </c>
      <c r="W30" s="7" t="e">
        <f>'Aggregate Nominal'!W30/'Aggregate Normalized'!$B$74</f>
        <v>#N/A</v>
      </c>
      <c r="X30" s="7" t="e">
        <f>'Aggregate Nominal'!X30/'Aggregate Normalized'!$B$74</f>
        <v>#N/A</v>
      </c>
      <c r="Y30" s="7" t="e">
        <f>'Aggregate Nominal'!Y30/'Aggregate Normalized'!$B$74</f>
        <v>#N/A</v>
      </c>
      <c r="Z30" s="7" t="e">
        <f>'Aggregate Nominal'!Z30/'Aggregate Normalized'!$B$74</f>
        <v>#N/A</v>
      </c>
      <c r="AA30" s="7" t="e">
        <f>'Aggregate Nominal'!AA30/'Aggregate Normalized'!$B$74</f>
        <v>#N/A</v>
      </c>
      <c r="AB30" s="7" t="e">
        <f>'Aggregate Nominal'!AB30/'Aggregate Normalized'!$B$74</f>
        <v>#N/A</v>
      </c>
      <c r="AC30" s="7" t="e">
        <f>'Aggregate Nominal'!AC30/'Aggregate Normalized'!$B$74</f>
        <v>#N/A</v>
      </c>
      <c r="AD30" s="7" t="e">
        <f>'Aggregate Nominal'!AD30/'Aggregate Normalized'!$B$74</f>
        <v>#N/A</v>
      </c>
      <c r="AE30" s="7" t="e">
        <f>'Aggregate Nominal'!AE30/'Aggregate Normalized'!$B$74</f>
        <v>#N/A</v>
      </c>
      <c r="AF30" s="7" t="e">
        <f>'Aggregate Nominal'!AF30/'Aggregate Normalized'!$B$74</f>
        <v>#N/A</v>
      </c>
      <c r="AG30" s="7" t="e">
        <f>'Aggregate Nominal'!AG30/'Aggregate Normalized'!$B$74</f>
        <v>#N/A</v>
      </c>
      <c r="AH30" s="7" t="e">
        <f>'Aggregate Nominal'!AH30/'Aggregate Normalized'!$B$74</f>
        <v>#N/A</v>
      </c>
      <c r="AI30" s="7" t="e">
        <f>'Aggregate Nominal'!AI30/'Aggregate Normalized'!$B$74</f>
        <v>#N/A</v>
      </c>
      <c r="AJ30" s="7" t="e">
        <f>'Aggregate Nominal'!AJ30/'Aggregate Normalized'!$B$74</f>
        <v>#N/A</v>
      </c>
      <c r="AK30" s="7" t="e">
        <f>'Aggregate Nominal'!AK30/'Aggregate Normalized'!$B$74</f>
        <v>#N/A</v>
      </c>
      <c r="AL30" s="7" t="e">
        <f>'Aggregate Nominal'!AL30/'Aggregate Normalized'!$B$74</f>
        <v>#N/A</v>
      </c>
      <c r="AM30" s="7" t="e">
        <f>'Aggregate Nominal'!AM30/'Aggregate Normalized'!$B$74</f>
        <v>#N/A</v>
      </c>
      <c r="AN30" s="7" t="e">
        <f>'Aggregate Nominal'!AN30/'Aggregate Normalized'!$B$74</f>
        <v>#N/A</v>
      </c>
      <c r="AO30" s="7" t="e">
        <f>'Aggregate Nominal'!AO30/'Aggregate Normalized'!$B$74</f>
        <v>#N/A</v>
      </c>
      <c r="AP30" s="7" t="e">
        <f>'Aggregate Nominal'!AP30/'Aggregate Normalized'!$B$74</f>
        <v>#N/A</v>
      </c>
      <c r="AQ30" s="7" t="e">
        <f>'Aggregate Nominal'!AQ30/'Aggregate Normalized'!$B$74</f>
        <v>#N/A</v>
      </c>
      <c r="AR30" s="7" t="e">
        <f>'Aggregate Nominal'!AR30/'Aggregate Normalized'!$B$74</f>
        <v>#N/A</v>
      </c>
      <c r="AS30" s="7" t="e">
        <f>'Aggregate Nominal'!AS30/'Aggregate Normalized'!$B$74</f>
        <v>#N/A</v>
      </c>
      <c r="AT30" s="7" t="e">
        <f>'Aggregate Nominal'!AT30/'Aggregate Normalized'!$B$74</f>
        <v>#N/A</v>
      </c>
      <c r="AU30" s="7" t="e">
        <f>'Aggregate Nominal'!AU30/'Aggregate Normalized'!$B$74</f>
        <v>#N/A</v>
      </c>
      <c r="AV30" s="7" t="e">
        <f>'Aggregate Nominal'!AV30/'Aggregate Normalized'!$B$74</f>
        <v>#N/A</v>
      </c>
      <c r="AW30" s="7" t="e">
        <f>'Aggregate Nominal'!AW30/'Aggregate Normalized'!$B$74</f>
        <v>#N/A</v>
      </c>
      <c r="AX30" s="7" t="e">
        <f>'Aggregate Nominal'!AX30/'Aggregate Normalized'!$B$74</f>
        <v>#N/A</v>
      </c>
      <c r="AY30" s="7" t="e">
        <f>'Aggregate Nominal'!AY30/'Aggregate Normalized'!$B$74</f>
        <v>#N/A</v>
      </c>
      <c r="AZ30" s="7" t="e">
        <f>'Aggregate Nominal'!AZ30/'Aggregate Normalized'!$B$74</f>
        <v>#N/A</v>
      </c>
      <c r="BA30" s="7" t="e">
        <f>'Aggregate Nominal'!BA30/'Aggregate Normalized'!$B$74</f>
        <v>#N/A</v>
      </c>
      <c r="BB30" s="7" t="e">
        <f>'Aggregate Nominal'!BB30/'Aggregate Normalized'!$B$74</f>
        <v>#N/A</v>
      </c>
      <c r="BC30" s="7" t="e">
        <f>'Aggregate Nominal'!BC30/'Aggregate Normalized'!$B$74</f>
        <v>#N/A</v>
      </c>
      <c r="BD30" s="7" t="e">
        <f>'Aggregate Nominal'!BD30/'Aggregate Normalized'!$B$74</f>
        <v>#N/A</v>
      </c>
      <c r="BE30" s="7" t="e">
        <f>'Aggregate Nominal'!BE30/'Aggregate Normalized'!$B$74</f>
        <v>#N/A</v>
      </c>
      <c r="BF30" s="7" t="e">
        <f>'Aggregate Nominal'!BF30/'Aggregate Normalized'!$B$74</f>
        <v>#N/A</v>
      </c>
      <c r="BG30" s="7" t="e">
        <f>'Aggregate Nominal'!BG30/'Aggregate Normalized'!$B$74</f>
        <v>#N/A</v>
      </c>
      <c r="BH30" s="7" t="e">
        <f>'Aggregate Nominal'!BH30/'Aggregate Normalized'!$B$74</f>
        <v>#N/A</v>
      </c>
      <c r="BI30" s="7" t="e">
        <f>'Aggregate Nominal'!BI30/'Aggregate Normalized'!$B$74</f>
        <v>#N/A</v>
      </c>
      <c r="BJ30" s="7" t="e">
        <f>'Aggregate Nominal'!BJ30/'Aggregate Normalized'!$B$74</f>
        <v>#N/A</v>
      </c>
      <c r="BK30" s="7" t="e">
        <f>'Aggregate Nominal'!BK30/'Aggregate Normalized'!$B$74</f>
        <v>#N/A</v>
      </c>
      <c r="BL30" s="7" t="e">
        <f>'Aggregate Nominal'!BL30/'Aggregate Normalized'!$B$74</f>
        <v>#N/A</v>
      </c>
      <c r="BM30" s="7" t="e">
        <f>'Aggregate Nominal'!BM30/'Aggregate Normalized'!$B$74</f>
        <v>#N/A</v>
      </c>
      <c r="BN30" s="7" t="e">
        <f>'Aggregate Nominal'!BN30/'Aggregate Normalized'!$B$74</f>
        <v>#N/A</v>
      </c>
      <c r="BO30" s="7" t="e">
        <f>'Aggregate Nominal'!BO30/'Aggregate Normalized'!$B$74</f>
        <v>#N/A</v>
      </c>
      <c r="BP30" s="7" t="e">
        <f>'Aggregate Nominal'!BP30/'Aggregate Normalized'!$B$74</f>
        <v>#N/A</v>
      </c>
      <c r="BQ30" s="7" t="e">
        <f>'Aggregate Nominal'!BQ30/'Aggregate Normalized'!$B$74</f>
        <v>#N/A</v>
      </c>
      <c r="BR30" s="7" t="e">
        <f>'Aggregate Nominal'!BR30/'Aggregate Normalized'!$B$74</f>
        <v>#N/A</v>
      </c>
      <c r="BS30" s="7" t="e">
        <f>'Aggregate Nominal'!BS30/'Aggregate Normalized'!$B$74</f>
        <v>#N/A</v>
      </c>
      <c r="BT30" s="7" t="e">
        <f>'Aggregate Nominal'!BT30/'Aggregate Normalized'!$B$74</f>
        <v>#N/A</v>
      </c>
      <c r="BU30" s="7" t="e">
        <f>'Aggregate Nominal'!BU30/'Aggregate Normalized'!$B$74</f>
        <v>#N/A</v>
      </c>
      <c r="BV30" s="7" t="e">
        <f>'Aggregate Nominal'!BV30/'Aggregate Normalized'!$B$74</f>
        <v>#N/A</v>
      </c>
      <c r="BW30" s="7" t="e">
        <f>'Aggregate Nominal'!BW30/'Aggregate Normalized'!$B$74</f>
        <v>#N/A</v>
      </c>
      <c r="BX30" s="7" t="e">
        <f>'Aggregate Nominal'!BX30/'Aggregate Normalized'!$B$74</f>
        <v>#N/A</v>
      </c>
      <c r="BY30" s="7" t="e">
        <f>'Aggregate Nominal'!BY30/'Aggregate Normalized'!$B$74</f>
        <v>#N/A</v>
      </c>
      <c r="BZ30" s="7" t="e">
        <f>'Aggregate Nominal'!BZ30/'Aggregate Normalized'!$B$74</f>
        <v>#N/A</v>
      </c>
      <c r="CA30" s="7" t="e">
        <f>'Aggregate Nominal'!CA30/'Aggregate Normalized'!$B$74</f>
        <v>#N/A</v>
      </c>
      <c r="CB30" s="7" t="e">
        <f>'Aggregate Nominal'!CB30/'Aggregate Normalized'!$B$74</f>
        <v>#N/A</v>
      </c>
      <c r="CC30" s="7" t="e">
        <f>'Aggregate Nominal'!CC30/'Aggregate Normalized'!$B$74</f>
        <v>#N/A</v>
      </c>
      <c r="CD30" s="7" t="e">
        <f>'Aggregate Nominal'!CD30/'Aggregate Normalized'!$B$74</f>
        <v>#N/A</v>
      </c>
      <c r="CE30" s="7" t="e">
        <f>'Aggregate Nominal'!CE30/'Aggregate Normalized'!$B$74</f>
        <v>#N/A</v>
      </c>
      <c r="CF30" s="7" t="e">
        <f>'Aggregate Nominal'!CF30/'Aggregate Normalized'!$B$74</f>
        <v>#N/A</v>
      </c>
      <c r="CG30" s="7" t="e">
        <f>'Aggregate Nominal'!CG30/'Aggregate Normalized'!$B$74</f>
        <v>#N/A</v>
      </c>
      <c r="CH30" s="7" t="e">
        <f>'Aggregate Nominal'!CH30/'Aggregate Normalized'!$B$74</f>
        <v>#N/A</v>
      </c>
      <c r="CI30" s="7" t="e">
        <f>'Aggregate Nominal'!CI30/'Aggregate Normalized'!$B$74</f>
        <v>#N/A</v>
      </c>
      <c r="CJ30" s="7" t="e">
        <f>'Aggregate Nominal'!CJ30/'Aggregate Normalized'!$B$74</f>
        <v>#N/A</v>
      </c>
      <c r="CK30" s="7" t="e">
        <f>'Aggregate Nominal'!CK30/'Aggregate Normalized'!$B$74</f>
        <v>#N/A</v>
      </c>
      <c r="CL30" s="7" t="e">
        <f>'Aggregate Nominal'!CL30/'Aggregate Normalized'!$B$74</f>
        <v>#N/A</v>
      </c>
      <c r="CM30" s="7" t="e">
        <f>'Aggregate Nominal'!CM30/'Aggregate Normalized'!$B$74</f>
        <v>#N/A</v>
      </c>
      <c r="CN30" s="7" t="e">
        <f>'Aggregate Nominal'!CN30/'Aggregate Normalized'!$B$74</f>
        <v>#N/A</v>
      </c>
      <c r="CO30" s="7" t="e">
        <f>'Aggregate Nominal'!CO30/'Aggregate Normalized'!$B$74</f>
        <v>#N/A</v>
      </c>
    </row>
    <row r="31" spans="1:93" s="36" customFormat="1" hidden="1" outlineLevel="4">
      <c r="A31" s="208" t="s">
        <v>381</v>
      </c>
      <c r="B31" s="7" t="e">
        <f>'Aggregate Nominal'!B31/'Aggregate Normalized'!$B$74</f>
        <v>#N/A</v>
      </c>
      <c r="C31" s="11" t="e">
        <f>'Aggregate Nominal'!C31/'Aggregate Normalized'!$B$74</f>
        <v>#N/A</v>
      </c>
      <c r="D31" s="7" t="e">
        <f>'Aggregate Nominal'!D31/'Aggregate Normalized'!$B$74</f>
        <v>#N/A</v>
      </c>
      <c r="E31" s="7" t="e">
        <f>'Aggregate Nominal'!E31/'Aggregate Normalized'!$B$74</f>
        <v>#N/A</v>
      </c>
      <c r="F31" s="7" t="e">
        <f>'Aggregate Nominal'!F31/'Aggregate Normalized'!$B$74</f>
        <v>#N/A</v>
      </c>
      <c r="G31" s="7" t="e">
        <f>'Aggregate Nominal'!G31/'Aggregate Normalized'!$B$74</f>
        <v>#N/A</v>
      </c>
      <c r="H31" s="7" t="e">
        <f>'Aggregate Nominal'!H31/'Aggregate Normalized'!$B$74</f>
        <v>#N/A</v>
      </c>
      <c r="I31" s="7" t="e">
        <f>'Aggregate Nominal'!I31/'Aggregate Normalized'!$B$74</f>
        <v>#N/A</v>
      </c>
      <c r="J31" s="7" t="e">
        <f>'Aggregate Nominal'!J31/'Aggregate Normalized'!$B$74</f>
        <v>#N/A</v>
      </c>
      <c r="K31" s="7" t="e">
        <f>'Aggregate Nominal'!K31/'Aggregate Normalized'!$B$74</f>
        <v>#N/A</v>
      </c>
      <c r="L31" s="7" t="e">
        <f>'Aggregate Nominal'!L31/'Aggregate Normalized'!$B$74</f>
        <v>#N/A</v>
      </c>
      <c r="M31" s="7" t="e">
        <f>'Aggregate Nominal'!M31/'Aggregate Normalized'!$B$74</f>
        <v>#N/A</v>
      </c>
      <c r="N31" s="7" t="e">
        <f>'Aggregate Nominal'!N31/'Aggregate Normalized'!$B$74</f>
        <v>#N/A</v>
      </c>
      <c r="O31" s="7" t="e">
        <f>'Aggregate Nominal'!O31/'Aggregate Normalized'!$B$74</f>
        <v>#N/A</v>
      </c>
      <c r="P31" s="7" t="e">
        <f>'Aggregate Nominal'!P31/'Aggregate Normalized'!$B$74</f>
        <v>#N/A</v>
      </c>
      <c r="Q31" s="7" t="e">
        <f>'Aggregate Nominal'!Q31/'Aggregate Normalized'!$B$74</f>
        <v>#N/A</v>
      </c>
      <c r="R31" s="7" t="e">
        <f>'Aggregate Nominal'!R31/'Aggregate Normalized'!$B$74</f>
        <v>#N/A</v>
      </c>
      <c r="S31" s="7" t="e">
        <f>'Aggregate Nominal'!S31/'Aggregate Normalized'!$B$74</f>
        <v>#N/A</v>
      </c>
      <c r="T31" s="7" t="e">
        <f>'Aggregate Nominal'!T31/'Aggregate Normalized'!$B$74</f>
        <v>#N/A</v>
      </c>
      <c r="U31" s="7" t="e">
        <f>'Aggregate Nominal'!U31/'Aggregate Normalized'!$B$74</f>
        <v>#N/A</v>
      </c>
      <c r="V31" s="7" t="e">
        <f>'Aggregate Nominal'!V31/'Aggregate Normalized'!$B$74</f>
        <v>#N/A</v>
      </c>
      <c r="W31" s="7" t="e">
        <f>'Aggregate Nominal'!W31/'Aggregate Normalized'!$B$74</f>
        <v>#N/A</v>
      </c>
      <c r="X31" s="7" t="e">
        <f>'Aggregate Nominal'!X31/'Aggregate Normalized'!$B$74</f>
        <v>#N/A</v>
      </c>
      <c r="Y31" s="7" t="e">
        <f>'Aggregate Nominal'!Y31/'Aggregate Normalized'!$B$74</f>
        <v>#N/A</v>
      </c>
      <c r="Z31" s="7" t="e">
        <f>'Aggregate Nominal'!Z31/'Aggregate Normalized'!$B$74</f>
        <v>#N/A</v>
      </c>
      <c r="AA31" s="7" t="e">
        <f>'Aggregate Nominal'!AA31/'Aggregate Normalized'!$B$74</f>
        <v>#N/A</v>
      </c>
      <c r="AB31" s="7" t="e">
        <f>'Aggregate Nominal'!AB31/'Aggregate Normalized'!$B$74</f>
        <v>#N/A</v>
      </c>
      <c r="AC31" s="7" t="e">
        <f>'Aggregate Nominal'!AC31/'Aggregate Normalized'!$B$74</f>
        <v>#N/A</v>
      </c>
      <c r="AD31" s="7" t="e">
        <f>'Aggregate Nominal'!AD31/'Aggregate Normalized'!$B$74</f>
        <v>#N/A</v>
      </c>
      <c r="AE31" s="7" t="e">
        <f>'Aggregate Nominal'!AE31/'Aggregate Normalized'!$B$74</f>
        <v>#N/A</v>
      </c>
      <c r="AF31" s="7" t="e">
        <f>'Aggregate Nominal'!AF31/'Aggregate Normalized'!$B$74</f>
        <v>#N/A</v>
      </c>
      <c r="AG31" s="7" t="e">
        <f>'Aggregate Nominal'!AG31/'Aggregate Normalized'!$B$74</f>
        <v>#N/A</v>
      </c>
      <c r="AH31" s="7" t="e">
        <f>'Aggregate Nominal'!AH31/'Aggregate Normalized'!$B$74</f>
        <v>#N/A</v>
      </c>
      <c r="AI31" s="7" t="e">
        <f>'Aggregate Nominal'!AI31/'Aggregate Normalized'!$B$74</f>
        <v>#N/A</v>
      </c>
      <c r="AJ31" s="7" t="e">
        <f>'Aggregate Nominal'!AJ31/'Aggregate Normalized'!$B$74</f>
        <v>#N/A</v>
      </c>
      <c r="AK31" s="7" t="e">
        <f>'Aggregate Nominal'!AK31/'Aggregate Normalized'!$B$74</f>
        <v>#N/A</v>
      </c>
      <c r="AL31" s="7" t="e">
        <f>'Aggregate Nominal'!AL31/'Aggregate Normalized'!$B$74</f>
        <v>#N/A</v>
      </c>
      <c r="AM31" s="7" t="e">
        <f>'Aggregate Nominal'!AM31/'Aggregate Normalized'!$B$74</f>
        <v>#N/A</v>
      </c>
      <c r="AN31" s="7" t="e">
        <f>'Aggregate Nominal'!AN31/'Aggregate Normalized'!$B$74</f>
        <v>#N/A</v>
      </c>
      <c r="AO31" s="7" t="e">
        <f>'Aggregate Nominal'!AO31/'Aggregate Normalized'!$B$74</f>
        <v>#N/A</v>
      </c>
      <c r="AP31" s="7" t="e">
        <f>'Aggregate Nominal'!AP31/'Aggregate Normalized'!$B$74</f>
        <v>#N/A</v>
      </c>
      <c r="AQ31" s="7" t="e">
        <f>'Aggregate Nominal'!AQ31/'Aggregate Normalized'!$B$74</f>
        <v>#N/A</v>
      </c>
      <c r="AR31" s="7" t="e">
        <f>'Aggregate Nominal'!AR31/'Aggregate Normalized'!$B$74</f>
        <v>#N/A</v>
      </c>
      <c r="AS31" s="7" t="e">
        <f>'Aggregate Nominal'!AS31/'Aggregate Normalized'!$B$74</f>
        <v>#N/A</v>
      </c>
      <c r="AT31" s="7" t="e">
        <f>'Aggregate Nominal'!AT31/'Aggregate Normalized'!$B$74</f>
        <v>#N/A</v>
      </c>
      <c r="AU31" s="7" t="e">
        <f>'Aggregate Nominal'!AU31/'Aggregate Normalized'!$B$74</f>
        <v>#N/A</v>
      </c>
      <c r="AV31" s="7" t="e">
        <f>'Aggregate Nominal'!AV31/'Aggregate Normalized'!$B$74</f>
        <v>#N/A</v>
      </c>
      <c r="AW31" s="7" t="e">
        <f>'Aggregate Nominal'!AW31/'Aggregate Normalized'!$B$74</f>
        <v>#N/A</v>
      </c>
      <c r="AX31" s="7" t="e">
        <f>'Aggregate Nominal'!AX31/'Aggregate Normalized'!$B$74</f>
        <v>#N/A</v>
      </c>
      <c r="AY31" s="7" t="e">
        <f>'Aggregate Nominal'!AY31/'Aggregate Normalized'!$B$74</f>
        <v>#N/A</v>
      </c>
      <c r="AZ31" s="7" t="e">
        <f>'Aggregate Nominal'!AZ31/'Aggregate Normalized'!$B$74</f>
        <v>#N/A</v>
      </c>
      <c r="BA31" s="7" t="e">
        <f>'Aggregate Nominal'!BA31/'Aggregate Normalized'!$B$74</f>
        <v>#N/A</v>
      </c>
      <c r="BB31" s="7" t="e">
        <f>'Aggregate Nominal'!BB31/'Aggregate Normalized'!$B$74</f>
        <v>#N/A</v>
      </c>
      <c r="BC31" s="7" t="e">
        <f>'Aggregate Nominal'!BC31/'Aggregate Normalized'!$B$74</f>
        <v>#N/A</v>
      </c>
      <c r="BD31" s="7" t="e">
        <f>'Aggregate Nominal'!BD31/'Aggregate Normalized'!$B$74</f>
        <v>#N/A</v>
      </c>
      <c r="BE31" s="7" t="e">
        <f>'Aggregate Nominal'!BE31/'Aggregate Normalized'!$B$74</f>
        <v>#N/A</v>
      </c>
      <c r="BF31" s="7" t="e">
        <f>'Aggregate Nominal'!BF31/'Aggregate Normalized'!$B$74</f>
        <v>#N/A</v>
      </c>
      <c r="BG31" s="7" t="e">
        <f>'Aggregate Nominal'!BG31/'Aggregate Normalized'!$B$74</f>
        <v>#N/A</v>
      </c>
      <c r="BH31" s="7" t="e">
        <f>'Aggregate Nominal'!BH31/'Aggregate Normalized'!$B$74</f>
        <v>#N/A</v>
      </c>
      <c r="BI31" s="7" t="e">
        <f>'Aggregate Nominal'!BI31/'Aggregate Normalized'!$B$74</f>
        <v>#N/A</v>
      </c>
      <c r="BJ31" s="7" t="e">
        <f>'Aggregate Nominal'!BJ31/'Aggregate Normalized'!$B$74</f>
        <v>#N/A</v>
      </c>
      <c r="BK31" s="7" t="e">
        <f>'Aggregate Nominal'!BK31/'Aggregate Normalized'!$B$74</f>
        <v>#N/A</v>
      </c>
      <c r="BL31" s="7" t="e">
        <f>'Aggregate Nominal'!BL31/'Aggregate Normalized'!$B$74</f>
        <v>#N/A</v>
      </c>
      <c r="BM31" s="7" t="e">
        <f>'Aggregate Nominal'!BM31/'Aggregate Normalized'!$B$74</f>
        <v>#N/A</v>
      </c>
      <c r="BN31" s="7" t="e">
        <f>'Aggregate Nominal'!BN31/'Aggregate Normalized'!$B$74</f>
        <v>#N/A</v>
      </c>
      <c r="BO31" s="7" t="e">
        <f>'Aggregate Nominal'!BO31/'Aggregate Normalized'!$B$74</f>
        <v>#N/A</v>
      </c>
      <c r="BP31" s="7" t="e">
        <f>'Aggregate Nominal'!BP31/'Aggregate Normalized'!$B$74</f>
        <v>#N/A</v>
      </c>
      <c r="BQ31" s="7" t="e">
        <f>'Aggregate Nominal'!BQ31/'Aggregate Normalized'!$B$74</f>
        <v>#N/A</v>
      </c>
      <c r="BR31" s="7" t="e">
        <f>'Aggregate Nominal'!BR31/'Aggregate Normalized'!$B$74</f>
        <v>#N/A</v>
      </c>
      <c r="BS31" s="7" t="e">
        <f>'Aggregate Nominal'!BS31/'Aggregate Normalized'!$B$74</f>
        <v>#N/A</v>
      </c>
      <c r="BT31" s="7" t="e">
        <f>'Aggregate Nominal'!BT31/'Aggregate Normalized'!$B$74</f>
        <v>#N/A</v>
      </c>
      <c r="BU31" s="7" t="e">
        <f>'Aggregate Nominal'!BU31/'Aggregate Normalized'!$B$74</f>
        <v>#N/A</v>
      </c>
      <c r="BV31" s="7" t="e">
        <f>'Aggregate Nominal'!BV31/'Aggregate Normalized'!$B$74</f>
        <v>#N/A</v>
      </c>
      <c r="BW31" s="7" t="e">
        <f>'Aggregate Nominal'!BW31/'Aggregate Normalized'!$B$74</f>
        <v>#N/A</v>
      </c>
      <c r="BX31" s="7" t="e">
        <f>'Aggregate Nominal'!BX31/'Aggregate Normalized'!$B$74</f>
        <v>#N/A</v>
      </c>
      <c r="BY31" s="7" t="e">
        <f>'Aggregate Nominal'!BY31/'Aggregate Normalized'!$B$74</f>
        <v>#N/A</v>
      </c>
      <c r="BZ31" s="7" t="e">
        <f>'Aggregate Nominal'!BZ31/'Aggregate Normalized'!$B$74</f>
        <v>#N/A</v>
      </c>
      <c r="CA31" s="7" t="e">
        <f>'Aggregate Nominal'!CA31/'Aggregate Normalized'!$B$74</f>
        <v>#N/A</v>
      </c>
      <c r="CB31" s="7" t="e">
        <f>'Aggregate Nominal'!CB31/'Aggregate Normalized'!$B$74</f>
        <v>#N/A</v>
      </c>
      <c r="CC31" s="7" t="e">
        <f>'Aggregate Nominal'!CC31/'Aggregate Normalized'!$B$74</f>
        <v>#N/A</v>
      </c>
      <c r="CD31" s="7" t="e">
        <f>'Aggregate Nominal'!CD31/'Aggregate Normalized'!$B$74</f>
        <v>#N/A</v>
      </c>
      <c r="CE31" s="7" t="e">
        <f>'Aggregate Nominal'!CE31/'Aggregate Normalized'!$B$74</f>
        <v>#N/A</v>
      </c>
      <c r="CF31" s="7" t="e">
        <f>'Aggregate Nominal'!CF31/'Aggregate Normalized'!$B$74</f>
        <v>#N/A</v>
      </c>
      <c r="CG31" s="7" t="e">
        <f>'Aggregate Nominal'!CG31/'Aggregate Normalized'!$B$74</f>
        <v>#N/A</v>
      </c>
      <c r="CH31" s="7" t="e">
        <f>'Aggregate Nominal'!CH31/'Aggregate Normalized'!$B$74</f>
        <v>#N/A</v>
      </c>
      <c r="CI31" s="7" t="e">
        <f>'Aggregate Nominal'!CI31/'Aggregate Normalized'!$B$74</f>
        <v>#N/A</v>
      </c>
      <c r="CJ31" s="7" t="e">
        <f>'Aggregate Nominal'!CJ31/'Aggregate Normalized'!$B$74</f>
        <v>#N/A</v>
      </c>
      <c r="CK31" s="7" t="e">
        <f>'Aggregate Nominal'!CK31/'Aggregate Normalized'!$B$74</f>
        <v>#N/A</v>
      </c>
      <c r="CL31" s="7" t="e">
        <f>'Aggregate Nominal'!CL31/'Aggregate Normalized'!$B$74</f>
        <v>#N/A</v>
      </c>
      <c r="CM31" s="7" t="e">
        <f>'Aggregate Nominal'!CM31/'Aggregate Normalized'!$B$74</f>
        <v>#N/A</v>
      </c>
      <c r="CN31" s="7" t="e">
        <f>'Aggregate Nominal'!CN31/'Aggregate Normalized'!$B$74</f>
        <v>#N/A</v>
      </c>
      <c r="CO31" s="7" t="e">
        <f>'Aggregate Nominal'!CO31/'Aggregate Normalized'!$B$74</f>
        <v>#N/A</v>
      </c>
    </row>
    <row r="32" spans="1:93" s="36" customFormat="1" hidden="1" outlineLevel="4">
      <c r="A32" s="208" t="s">
        <v>382</v>
      </c>
      <c r="B32" s="7" t="e">
        <f>'Aggregate Nominal'!B32/'Aggregate Normalized'!$B$74</f>
        <v>#N/A</v>
      </c>
      <c r="C32" s="11" t="e">
        <f>'Aggregate Nominal'!C32/'Aggregate Normalized'!$B$74</f>
        <v>#N/A</v>
      </c>
      <c r="D32" s="7" t="e">
        <f>'Aggregate Nominal'!D32/'Aggregate Normalized'!$B$74</f>
        <v>#N/A</v>
      </c>
      <c r="E32" s="7" t="e">
        <f>'Aggregate Nominal'!E32/'Aggregate Normalized'!$B$74</f>
        <v>#N/A</v>
      </c>
      <c r="F32" s="7" t="e">
        <f>'Aggregate Nominal'!F32/'Aggregate Normalized'!$B$74</f>
        <v>#N/A</v>
      </c>
      <c r="G32" s="7" t="e">
        <f>'Aggregate Nominal'!G32/'Aggregate Normalized'!$B$74</f>
        <v>#N/A</v>
      </c>
      <c r="H32" s="7" t="e">
        <f>'Aggregate Nominal'!H32/'Aggregate Normalized'!$B$74</f>
        <v>#N/A</v>
      </c>
      <c r="I32" s="7" t="e">
        <f>'Aggregate Nominal'!I32/'Aggregate Normalized'!$B$74</f>
        <v>#N/A</v>
      </c>
      <c r="J32" s="7" t="e">
        <f>'Aggregate Nominal'!J32/'Aggregate Normalized'!$B$74</f>
        <v>#N/A</v>
      </c>
      <c r="K32" s="7" t="e">
        <f>'Aggregate Nominal'!K32/'Aggregate Normalized'!$B$74</f>
        <v>#N/A</v>
      </c>
      <c r="L32" s="7" t="e">
        <f>'Aggregate Nominal'!L32/'Aggregate Normalized'!$B$74</f>
        <v>#N/A</v>
      </c>
      <c r="M32" s="7" t="e">
        <f>'Aggregate Nominal'!M32/'Aggregate Normalized'!$B$74</f>
        <v>#N/A</v>
      </c>
      <c r="N32" s="7" t="e">
        <f>'Aggregate Nominal'!N32/'Aggregate Normalized'!$B$74</f>
        <v>#N/A</v>
      </c>
      <c r="O32" s="7" t="e">
        <f>'Aggregate Nominal'!O32/'Aggregate Normalized'!$B$74</f>
        <v>#N/A</v>
      </c>
      <c r="P32" s="7" t="e">
        <f>'Aggregate Nominal'!P32/'Aggregate Normalized'!$B$74</f>
        <v>#N/A</v>
      </c>
      <c r="Q32" s="7" t="e">
        <f>'Aggregate Nominal'!Q32/'Aggregate Normalized'!$B$74</f>
        <v>#N/A</v>
      </c>
      <c r="R32" s="7" t="e">
        <f>'Aggregate Nominal'!R32/'Aggregate Normalized'!$B$74</f>
        <v>#N/A</v>
      </c>
      <c r="S32" s="7" t="e">
        <f>'Aggregate Nominal'!S32/'Aggregate Normalized'!$B$74</f>
        <v>#N/A</v>
      </c>
      <c r="T32" s="7" t="e">
        <f>'Aggregate Nominal'!T32/'Aggregate Normalized'!$B$74</f>
        <v>#N/A</v>
      </c>
      <c r="U32" s="7" t="e">
        <f>'Aggregate Nominal'!U32/'Aggregate Normalized'!$B$74</f>
        <v>#N/A</v>
      </c>
      <c r="V32" s="7" t="e">
        <f>'Aggregate Nominal'!V32/'Aggregate Normalized'!$B$74</f>
        <v>#N/A</v>
      </c>
      <c r="W32" s="7" t="e">
        <f>'Aggregate Nominal'!W32/'Aggregate Normalized'!$B$74</f>
        <v>#N/A</v>
      </c>
      <c r="X32" s="7" t="e">
        <f>'Aggregate Nominal'!X32/'Aggregate Normalized'!$B$74</f>
        <v>#N/A</v>
      </c>
      <c r="Y32" s="7" t="e">
        <f>'Aggregate Nominal'!Y32/'Aggregate Normalized'!$B$74</f>
        <v>#N/A</v>
      </c>
      <c r="Z32" s="7" t="e">
        <f>'Aggregate Nominal'!Z32/'Aggregate Normalized'!$B$74</f>
        <v>#N/A</v>
      </c>
      <c r="AA32" s="7" t="e">
        <f>'Aggregate Nominal'!AA32/'Aggregate Normalized'!$B$74</f>
        <v>#N/A</v>
      </c>
      <c r="AB32" s="7" t="e">
        <f>'Aggregate Nominal'!AB32/'Aggregate Normalized'!$B$74</f>
        <v>#N/A</v>
      </c>
      <c r="AC32" s="7" t="e">
        <f>'Aggregate Nominal'!AC32/'Aggregate Normalized'!$B$74</f>
        <v>#N/A</v>
      </c>
      <c r="AD32" s="7" t="e">
        <f>'Aggregate Nominal'!AD32/'Aggregate Normalized'!$B$74</f>
        <v>#N/A</v>
      </c>
      <c r="AE32" s="7" t="e">
        <f>'Aggregate Nominal'!AE32/'Aggregate Normalized'!$B$74</f>
        <v>#N/A</v>
      </c>
      <c r="AF32" s="7" t="e">
        <f>'Aggregate Nominal'!AF32/'Aggregate Normalized'!$B$74</f>
        <v>#N/A</v>
      </c>
      <c r="AG32" s="7" t="e">
        <f>'Aggregate Nominal'!AG32/'Aggregate Normalized'!$B$74</f>
        <v>#N/A</v>
      </c>
      <c r="AH32" s="7" t="e">
        <f>'Aggregate Nominal'!AH32/'Aggregate Normalized'!$B$74</f>
        <v>#N/A</v>
      </c>
      <c r="AI32" s="7" t="e">
        <f>'Aggregate Nominal'!AI32/'Aggregate Normalized'!$B$74</f>
        <v>#N/A</v>
      </c>
      <c r="AJ32" s="7" t="e">
        <f>'Aggregate Nominal'!AJ32/'Aggregate Normalized'!$B$74</f>
        <v>#N/A</v>
      </c>
      <c r="AK32" s="7" t="e">
        <f>'Aggregate Nominal'!AK32/'Aggregate Normalized'!$B$74</f>
        <v>#N/A</v>
      </c>
      <c r="AL32" s="7" t="e">
        <f>'Aggregate Nominal'!AL32/'Aggregate Normalized'!$B$74</f>
        <v>#N/A</v>
      </c>
      <c r="AM32" s="7" t="e">
        <f>'Aggregate Nominal'!AM32/'Aggregate Normalized'!$B$74</f>
        <v>#N/A</v>
      </c>
      <c r="AN32" s="7" t="e">
        <f>'Aggregate Nominal'!AN32/'Aggregate Normalized'!$B$74</f>
        <v>#N/A</v>
      </c>
      <c r="AO32" s="7" t="e">
        <f>'Aggregate Nominal'!AO32/'Aggregate Normalized'!$B$74</f>
        <v>#N/A</v>
      </c>
      <c r="AP32" s="7" t="e">
        <f>'Aggregate Nominal'!AP32/'Aggregate Normalized'!$B$74</f>
        <v>#N/A</v>
      </c>
      <c r="AQ32" s="7" t="e">
        <f>'Aggregate Nominal'!AQ32/'Aggregate Normalized'!$B$74</f>
        <v>#N/A</v>
      </c>
      <c r="AR32" s="7" t="e">
        <f>'Aggregate Nominal'!AR32/'Aggregate Normalized'!$B$74</f>
        <v>#N/A</v>
      </c>
      <c r="AS32" s="7" t="e">
        <f>'Aggregate Nominal'!AS32/'Aggregate Normalized'!$B$74</f>
        <v>#N/A</v>
      </c>
      <c r="AT32" s="7" t="e">
        <f>'Aggregate Nominal'!AT32/'Aggregate Normalized'!$B$74</f>
        <v>#N/A</v>
      </c>
      <c r="AU32" s="7" t="e">
        <f>'Aggregate Nominal'!AU32/'Aggregate Normalized'!$B$74</f>
        <v>#N/A</v>
      </c>
      <c r="AV32" s="7" t="e">
        <f>'Aggregate Nominal'!AV32/'Aggregate Normalized'!$B$74</f>
        <v>#N/A</v>
      </c>
      <c r="AW32" s="7" t="e">
        <f>'Aggregate Nominal'!AW32/'Aggregate Normalized'!$B$74</f>
        <v>#N/A</v>
      </c>
      <c r="AX32" s="7" t="e">
        <f>'Aggregate Nominal'!AX32/'Aggregate Normalized'!$B$74</f>
        <v>#N/A</v>
      </c>
      <c r="AY32" s="7" t="e">
        <f>'Aggregate Nominal'!AY32/'Aggregate Normalized'!$B$74</f>
        <v>#N/A</v>
      </c>
      <c r="AZ32" s="7" t="e">
        <f>'Aggregate Nominal'!AZ32/'Aggregate Normalized'!$B$74</f>
        <v>#N/A</v>
      </c>
      <c r="BA32" s="7" t="e">
        <f>'Aggregate Nominal'!BA32/'Aggregate Normalized'!$B$74</f>
        <v>#N/A</v>
      </c>
      <c r="BB32" s="7" t="e">
        <f>'Aggregate Nominal'!BB32/'Aggregate Normalized'!$B$74</f>
        <v>#N/A</v>
      </c>
      <c r="BC32" s="7" t="e">
        <f>'Aggregate Nominal'!BC32/'Aggregate Normalized'!$B$74</f>
        <v>#N/A</v>
      </c>
      <c r="BD32" s="7" t="e">
        <f>'Aggregate Nominal'!BD32/'Aggregate Normalized'!$B$74</f>
        <v>#N/A</v>
      </c>
      <c r="BE32" s="7" t="e">
        <f>'Aggregate Nominal'!BE32/'Aggregate Normalized'!$B$74</f>
        <v>#N/A</v>
      </c>
      <c r="BF32" s="7" t="e">
        <f>'Aggregate Nominal'!BF32/'Aggregate Normalized'!$B$74</f>
        <v>#N/A</v>
      </c>
      <c r="BG32" s="7" t="e">
        <f>'Aggregate Nominal'!BG32/'Aggregate Normalized'!$B$74</f>
        <v>#N/A</v>
      </c>
      <c r="BH32" s="7" t="e">
        <f>'Aggregate Nominal'!BH32/'Aggregate Normalized'!$B$74</f>
        <v>#N/A</v>
      </c>
      <c r="BI32" s="7" t="e">
        <f>'Aggregate Nominal'!BI32/'Aggregate Normalized'!$B$74</f>
        <v>#N/A</v>
      </c>
      <c r="BJ32" s="7" t="e">
        <f>'Aggregate Nominal'!BJ32/'Aggregate Normalized'!$B$74</f>
        <v>#N/A</v>
      </c>
      <c r="BK32" s="7" t="e">
        <f>'Aggregate Nominal'!BK32/'Aggregate Normalized'!$B$74</f>
        <v>#N/A</v>
      </c>
      <c r="BL32" s="7" t="e">
        <f>'Aggregate Nominal'!BL32/'Aggregate Normalized'!$B$74</f>
        <v>#N/A</v>
      </c>
      <c r="BM32" s="7" t="e">
        <f>'Aggregate Nominal'!BM32/'Aggregate Normalized'!$B$74</f>
        <v>#N/A</v>
      </c>
      <c r="BN32" s="7" t="e">
        <f>'Aggregate Nominal'!BN32/'Aggregate Normalized'!$B$74</f>
        <v>#N/A</v>
      </c>
      <c r="BO32" s="7" t="e">
        <f>'Aggregate Nominal'!BO32/'Aggregate Normalized'!$B$74</f>
        <v>#N/A</v>
      </c>
      <c r="BP32" s="7" t="e">
        <f>'Aggregate Nominal'!BP32/'Aggregate Normalized'!$B$74</f>
        <v>#N/A</v>
      </c>
      <c r="BQ32" s="7" t="e">
        <f>'Aggregate Nominal'!BQ32/'Aggregate Normalized'!$B$74</f>
        <v>#N/A</v>
      </c>
      <c r="BR32" s="7" t="e">
        <f>'Aggregate Nominal'!BR32/'Aggregate Normalized'!$B$74</f>
        <v>#N/A</v>
      </c>
      <c r="BS32" s="7" t="e">
        <f>'Aggregate Nominal'!BS32/'Aggregate Normalized'!$B$74</f>
        <v>#N/A</v>
      </c>
      <c r="BT32" s="7" t="e">
        <f>'Aggregate Nominal'!BT32/'Aggregate Normalized'!$B$74</f>
        <v>#N/A</v>
      </c>
      <c r="BU32" s="7" t="e">
        <f>'Aggregate Nominal'!BU32/'Aggregate Normalized'!$B$74</f>
        <v>#N/A</v>
      </c>
      <c r="BV32" s="7" t="e">
        <f>'Aggregate Nominal'!BV32/'Aggregate Normalized'!$B$74</f>
        <v>#N/A</v>
      </c>
      <c r="BW32" s="7" t="e">
        <f>'Aggregate Nominal'!BW32/'Aggregate Normalized'!$B$74</f>
        <v>#N/A</v>
      </c>
      <c r="BX32" s="7" t="e">
        <f>'Aggregate Nominal'!BX32/'Aggregate Normalized'!$B$74</f>
        <v>#N/A</v>
      </c>
      <c r="BY32" s="7" t="e">
        <f>'Aggregate Nominal'!BY32/'Aggregate Normalized'!$B$74</f>
        <v>#N/A</v>
      </c>
      <c r="BZ32" s="7" t="e">
        <f>'Aggregate Nominal'!BZ32/'Aggregate Normalized'!$B$74</f>
        <v>#N/A</v>
      </c>
      <c r="CA32" s="7" t="e">
        <f>'Aggregate Nominal'!CA32/'Aggregate Normalized'!$B$74</f>
        <v>#N/A</v>
      </c>
      <c r="CB32" s="7" t="e">
        <f>'Aggregate Nominal'!CB32/'Aggregate Normalized'!$B$74</f>
        <v>#N/A</v>
      </c>
      <c r="CC32" s="7" t="e">
        <f>'Aggregate Nominal'!CC32/'Aggregate Normalized'!$B$74</f>
        <v>#N/A</v>
      </c>
      <c r="CD32" s="7" t="e">
        <f>'Aggregate Nominal'!CD32/'Aggregate Normalized'!$B$74</f>
        <v>#N/A</v>
      </c>
      <c r="CE32" s="7" t="e">
        <f>'Aggregate Nominal'!CE32/'Aggregate Normalized'!$B$74</f>
        <v>#N/A</v>
      </c>
      <c r="CF32" s="7" t="e">
        <f>'Aggregate Nominal'!CF32/'Aggregate Normalized'!$B$74</f>
        <v>#N/A</v>
      </c>
      <c r="CG32" s="7" t="e">
        <f>'Aggregate Nominal'!CG32/'Aggregate Normalized'!$B$74</f>
        <v>#N/A</v>
      </c>
      <c r="CH32" s="7" t="e">
        <f>'Aggregate Nominal'!CH32/'Aggregate Normalized'!$B$74</f>
        <v>#N/A</v>
      </c>
      <c r="CI32" s="7" t="e">
        <f>'Aggregate Nominal'!CI32/'Aggregate Normalized'!$B$74</f>
        <v>#N/A</v>
      </c>
      <c r="CJ32" s="7" t="e">
        <f>'Aggregate Nominal'!CJ32/'Aggregate Normalized'!$B$74</f>
        <v>#N/A</v>
      </c>
      <c r="CK32" s="7" t="e">
        <f>'Aggregate Nominal'!CK32/'Aggregate Normalized'!$B$74</f>
        <v>#N/A</v>
      </c>
      <c r="CL32" s="7" t="e">
        <f>'Aggregate Nominal'!CL32/'Aggregate Normalized'!$B$74</f>
        <v>#N/A</v>
      </c>
      <c r="CM32" s="7" t="e">
        <f>'Aggregate Nominal'!CM32/'Aggregate Normalized'!$B$74</f>
        <v>#N/A</v>
      </c>
      <c r="CN32" s="7" t="e">
        <f>'Aggregate Nominal'!CN32/'Aggregate Normalized'!$B$74</f>
        <v>#N/A</v>
      </c>
      <c r="CO32" s="7" t="e">
        <f>'Aggregate Nominal'!CO32/'Aggregate Normalized'!$B$74</f>
        <v>#N/A</v>
      </c>
    </row>
    <row r="33" spans="1:93" hidden="1" outlineLevel="3">
      <c r="A33" s="30" t="s">
        <v>399</v>
      </c>
      <c r="B33" s="7" t="e">
        <f>'Aggregate Nominal'!B33/'Aggregate Normalized'!$B$74</f>
        <v>#N/A</v>
      </c>
      <c r="C33" s="11" t="e">
        <f>'Aggregate Nominal'!C33/'Aggregate Normalized'!$B$74</f>
        <v>#N/A</v>
      </c>
      <c r="D33" s="7" t="e">
        <f>'Aggregate Nominal'!D33/'Aggregate Normalized'!$B$74</f>
        <v>#N/A</v>
      </c>
      <c r="E33" s="7" t="e">
        <f>'Aggregate Nominal'!E33/'Aggregate Normalized'!$B$74</f>
        <v>#N/A</v>
      </c>
      <c r="F33" s="7" t="e">
        <f>'Aggregate Nominal'!F33/'Aggregate Normalized'!$B$74</f>
        <v>#N/A</v>
      </c>
      <c r="G33" s="7" t="e">
        <f>'Aggregate Nominal'!G33/'Aggregate Normalized'!$B$74</f>
        <v>#N/A</v>
      </c>
      <c r="H33" s="7" t="e">
        <f>'Aggregate Nominal'!H33/'Aggregate Normalized'!$B$74</f>
        <v>#N/A</v>
      </c>
      <c r="I33" s="7" t="e">
        <f>'Aggregate Nominal'!I33/'Aggregate Normalized'!$B$74</f>
        <v>#N/A</v>
      </c>
      <c r="J33" s="7" t="e">
        <f>'Aggregate Nominal'!J33/'Aggregate Normalized'!$B$74</f>
        <v>#N/A</v>
      </c>
      <c r="K33" s="7" t="e">
        <f>'Aggregate Nominal'!K33/'Aggregate Normalized'!$B$74</f>
        <v>#N/A</v>
      </c>
      <c r="L33" s="7" t="e">
        <f>'Aggregate Nominal'!L33/'Aggregate Normalized'!$B$74</f>
        <v>#N/A</v>
      </c>
      <c r="M33" s="7" t="e">
        <f>'Aggregate Nominal'!M33/'Aggregate Normalized'!$B$74</f>
        <v>#N/A</v>
      </c>
      <c r="N33" s="7" t="e">
        <f>'Aggregate Nominal'!N33/'Aggregate Normalized'!$B$74</f>
        <v>#N/A</v>
      </c>
      <c r="O33" s="7" t="e">
        <f>'Aggregate Nominal'!O33/'Aggregate Normalized'!$B$74</f>
        <v>#N/A</v>
      </c>
      <c r="P33" s="7" t="e">
        <f>'Aggregate Nominal'!P33/'Aggregate Normalized'!$B$74</f>
        <v>#N/A</v>
      </c>
      <c r="Q33" s="7" t="e">
        <f>'Aggregate Nominal'!Q33/'Aggregate Normalized'!$B$74</f>
        <v>#N/A</v>
      </c>
      <c r="R33" s="7" t="e">
        <f>'Aggregate Nominal'!R33/'Aggregate Normalized'!$B$74</f>
        <v>#N/A</v>
      </c>
      <c r="S33" s="7" t="e">
        <f>'Aggregate Nominal'!S33/'Aggregate Normalized'!$B$74</f>
        <v>#N/A</v>
      </c>
      <c r="T33" s="7" t="e">
        <f>'Aggregate Nominal'!T33/'Aggregate Normalized'!$B$74</f>
        <v>#N/A</v>
      </c>
      <c r="U33" s="7" t="e">
        <f>'Aggregate Nominal'!U33/'Aggregate Normalized'!$B$74</f>
        <v>#N/A</v>
      </c>
      <c r="V33" s="7" t="e">
        <f>'Aggregate Nominal'!V33/'Aggregate Normalized'!$B$74</f>
        <v>#N/A</v>
      </c>
      <c r="W33" s="7" t="e">
        <f>'Aggregate Nominal'!W33/'Aggregate Normalized'!$B$74</f>
        <v>#N/A</v>
      </c>
      <c r="X33" s="7" t="e">
        <f>'Aggregate Nominal'!X33/'Aggregate Normalized'!$B$74</f>
        <v>#N/A</v>
      </c>
      <c r="Y33" s="7" t="e">
        <f>'Aggregate Nominal'!Y33/'Aggregate Normalized'!$B$74</f>
        <v>#N/A</v>
      </c>
      <c r="Z33" s="7" t="e">
        <f>'Aggregate Nominal'!Z33/'Aggregate Normalized'!$B$74</f>
        <v>#N/A</v>
      </c>
      <c r="AA33" s="7" t="e">
        <f>'Aggregate Nominal'!AA33/'Aggregate Normalized'!$B$74</f>
        <v>#N/A</v>
      </c>
      <c r="AB33" s="7" t="e">
        <f>'Aggregate Nominal'!AB33/'Aggregate Normalized'!$B$74</f>
        <v>#N/A</v>
      </c>
      <c r="AC33" s="7" t="e">
        <f>'Aggregate Nominal'!AC33/'Aggregate Normalized'!$B$74</f>
        <v>#N/A</v>
      </c>
      <c r="AD33" s="7" t="e">
        <f>'Aggregate Nominal'!AD33/'Aggregate Normalized'!$B$74</f>
        <v>#N/A</v>
      </c>
      <c r="AE33" s="7" t="e">
        <f>'Aggregate Nominal'!AE33/'Aggregate Normalized'!$B$74</f>
        <v>#N/A</v>
      </c>
      <c r="AF33" s="7" t="e">
        <f>'Aggregate Nominal'!AF33/'Aggregate Normalized'!$B$74</f>
        <v>#N/A</v>
      </c>
      <c r="AG33" s="7" t="e">
        <f>'Aggregate Nominal'!AG33/'Aggregate Normalized'!$B$74</f>
        <v>#N/A</v>
      </c>
      <c r="AH33" s="7" t="e">
        <f>'Aggregate Nominal'!AH33/'Aggregate Normalized'!$B$74</f>
        <v>#N/A</v>
      </c>
      <c r="AI33" s="7" t="e">
        <f>'Aggregate Nominal'!AI33/'Aggregate Normalized'!$B$74</f>
        <v>#N/A</v>
      </c>
      <c r="AJ33" s="7" t="e">
        <f>'Aggregate Nominal'!AJ33/'Aggregate Normalized'!$B$74</f>
        <v>#N/A</v>
      </c>
      <c r="AK33" s="7" t="e">
        <f>'Aggregate Nominal'!AK33/'Aggregate Normalized'!$B$74</f>
        <v>#N/A</v>
      </c>
      <c r="AL33" s="7" t="e">
        <f>'Aggregate Nominal'!AL33/'Aggregate Normalized'!$B$74</f>
        <v>#N/A</v>
      </c>
      <c r="AM33" s="7" t="e">
        <f>'Aggregate Nominal'!AM33/'Aggregate Normalized'!$B$74</f>
        <v>#N/A</v>
      </c>
      <c r="AN33" s="7" t="e">
        <f>'Aggregate Nominal'!AN33/'Aggregate Normalized'!$B$74</f>
        <v>#N/A</v>
      </c>
      <c r="AO33" s="7" t="e">
        <f>'Aggregate Nominal'!AO33/'Aggregate Normalized'!$B$74</f>
        <v>#N/A</v>
      </c>
      <c r="AP33" s="7" t="e">
        <f>'Aggregate Nominal'!AP33/'Aggregate Normalized'!$B$74</f>
        <v>#N/A</v>
      </c>
      <c r="AQ33" s="7" t="e">
        <f>'Aggregate Nominal'!AQ33/'Aggregate Normalized'!$B$74</f>
        <v>#N/A</v>
      </c>
      <c r="AR33" s="7" t="e">
        <f>'Aggregate Nominal'!AR33/'Aggregate Normalized'!$B$74</f>
        <v>#N/A</v>
      </c>
      <c r="AS33" s="7" t="e">
        <f>'Aggregate Nominal'!AS33/'Aggregate Normalized'!$B$74</f>
        <v>#N/A</v>
      </c>
      <c r="AT33" s="7" t="e">
        <f>'Aggregate Nominal'!AT33/'Aggregate Normalized'!$B$74</f>
        <v>#N/A</v>
      </c>
      <c r="AU33" s="7" t="e">
        <f>'Aggregate Nominal'!AU33/'Aggregate Normalized'!$B$74</f>
        <v>#N/A</v>
      </c>
      <c r="AV33" s="7" t="e">
        <f>'Aggregate Nominal'!AV33/'Aggregate Normalized'!$B$74</f>
        <v>#N/A</v>
      </c>
      <c r="AW33" s="7" t="e">
        <f>'Aggregate Nominal'!AW33/'Aggregate Normalized'!$B$74</f>
        <v>#N/A</v>
      </c>
      <c r="AX33" s="7" t="e">
        <f>'Aggregate Nominal'!AX33/'Aggregate Normalized'!$B$74</f>
        <v>#N/A</v>
      </c>
      <c r="AY33" s="7" t="e">
        <f>'Aggregate Nominal'!AY33/'Aggregate Normalized'!$B$74</f>
        <v>#N/A</v>
      </c>
      <c r="AZ33" s="7" t="e">
        <f>'Aggregate Nominal'!AZ33/'Aggregate Normalized'!$B$74</f>
        <v>#N/A</v>
      </c>
      <c r="BA33" s="7" t="e">
        <f>'Aggregate Nominal'!BA33/'Aggregate Normalized'!$B$74</f>
        <v>#N/A</v>
      </c>
      <c r="BB33" s="7" t="e">
        <f>'Aggregate Nominal'!BB33/'Aggregate Normalized'!$B$74</f>
        <v>#N/A</v>
      </c>
      <c r="BC33" s="7" t="e">
        <f>'Aggregate Nominal'!BC33/'Aggregate Normalized'!$B$74</f>
        <v>#N/A</v>
      </c>
      <c r="BD33" s="7" t="e">
        <f>'Aggregate Nominal'!BD33/'Aggregate Normalized'!$B$74</f>
        <v>#N/A</v>
      </c>
      <c r="BE33" s="7" t="e">
        <f>'Aggregate Nominal'!BE33/'Aggregate Normalized'!$B$74</f>
        <v>#N/A</v>
      </c>
      <c r="BF33" s="7" t="e">
        <f>'Aggregate Nominal'!BF33/'Aggregate Normalized'!$B$74</f>
        <v>#N/A</v>
      </c>
      <c r="BG33" s="7" t="e">
        <f>'Aggregate Nominal'!BG33/'Aggregate Normalized'!$B$74</f>
        <v>#N/A</v>
      </c>
      <c r="BH33" s="7" t="e">
        <f>'Aggregate Nominal'!BH33/'Aggregate Normalized'!$B$74</f>
        <v>#N/A</v>
      </c>
      <c r="BI33" s="7" t="e">
        <f>'Aggregate Nominal'!BI33/'Aggregate Normalized'!$B$74</f>
        <v>#N/A</v>
      </c>
      <c r="BJ33" s="7" t="e">
        <f>'Aggregate Nominal'!BJ33/'Aggregate Normalized'!$B$74</f>
        <v>#N/A</v>
      </c>
      <c r="BK33" s="7" t="e">
        <f>'Aggregate Nominal'!BK33/'Aggregate Normalized'!$B$74</f>
        <v>#N/A</v>
      </c>
      <c r="BL33" s="7" t="e">
        <f>'Aggregate Nominal'!BL33/'Aggregate Normalized'!$B$74</f>
        <v>#N/A</v>
      </c>
      <c r="BM33" s="7" t="e">
        <f>'Aggregate Nominal'!BM33/'Aggregate Normalized'!$B$74</f>
        <v>#N/A</v>
      </c>
      <c r="BN33" s="7" t="e">
        <f>'Aggregate Nominal'!BN33/'Aggregate Normalized'!$B$74</f>
        <v>#N/A</v>
      </c>
      <c r="BO33" s="7" t="e">
        <f>'Aggregate Nominal'!BO33/'Aggregate Normalized'!$B$74</f>
        <v>#N/A</v>
      </c>
      <c r="BP33" s="7" t="e">
        <f>'Aggregate Nominal'!BP33/'Aggregate Normalized'!$B$74</f>
        <v>#N/A</v>
      </c>
      <c r="BQ33" s="7" t="e">
        <f>'Aggregate Nominal'!BQ33/'Aggregate Normalized'!$B$74</f>
        <v>#N/A</v>
      </c>
      <c r="BR33" s="7" t="e">
        <f>'Aggregate Nominal'!BR33/'Aggregate Normalized'!$B$74</f>
        <v>#N/A</v>
      </c>
      <c r="BS33" s="7" t="e">
        <f>'Aggregate Nominal'!BS33/'Aggregate Normalized'!$B$74</f>
        <v>#N/A</v>
      </c>
      <c r="BT33" s="7" t="e">
        <f>'Aggregate Nominal'!BT33/'Aggregate Normalized'!$B$74</f>
        <v>#N/A</v>
      </c>
      <c r="BU33" s="7" t="e">
        <f>'Aggregate Nominal'!BU33/'Aggregate Normalized'!$B$74</f>
        <v>#N/A</v>
      </c>
      <c r="BV33" s="7" t="e">
        <f>'Aggregate Nominal'!BV33/'Aggregate Normalized'!$B$74</f>
        <v>#N/A</v>
      </c>
      <c r="BW33" s="7" t="e">
        <f>'Aggregate Nominal'!BW33/'Aggregate Normalized'!$B$74</f>
        <v>#N/A</v>
      </c>
      <c r="BX33" s="7" t="e">
        <f>'Aggregate Nominal'!BX33/'Aggregate Normalized'!$B$74</f>
        <v>#N/A</v>
      </c>
      <c r="BY33" s="7" t="e">
        <f>'Aggregate Nominal'!BY33/'Aggregate Normalized'!$B$74</f>
        <v>#N/A</v>
      </c>
      <c r="BZ33" s="7" t="e">
        <f>'Aggregate Nominal'!BZ33/'Aggregate Normalized'!$B$74</f>
        <v>#N/A</v>
      </c>
      <c r="CA33" s="7" t="e">
        <f>'Aggregate Nominal'!CA33/'Aggregate Normalized'!$B$74</f>
        <v>#N/A</v>
      </c>
      <c r="CB33" s="7" t="e">
        <f>'Aggregate Nominal'!CB33/'Aggregate Normalized'!$B$74</f>
        <v>#N/A</v>
      </c>
      <c r="CC33" s="7" t="e">
        <f>'Aggregate Nominal'!CC33/'Aggregate Normalized'!$B$74</f>
        <v>#N/A</v>
      </c>
      <c r="CD33" s="7" t="e">
        <f>'Aggregate Nominal'!CD33/'Aggregate Normalized'!$B$74</f>
        <v>#N/A</v>
      </c>
      <c r="CE33" s="7" t="e">
        <f>'Aggregate Nominal'!CE33/'Aggregate Normalized'!$B$74</f>
        <v>#N/A</v>
      </c>
      <c r="CF33" s="7" t="e">
        <f>'Aggregate Nominal'!CF33/'Aggregate Normalized'!$B$74</f>
        <v>#N/A</v>
      </c>
      <c r="CG33" s="7" t="e">
        <f>'Aggregate Nominal'!CG33/'Aggregate Normalized'!$B$74</f>
        <v>#N/A</v>
      </c>
      <c r="CH33" s="7" t="e">
        <f>'Aggregate Nominal'!CH33/'Aggregate Normalized'!$B$74</f>
        <v>#N/A</v>
      </c>
      <c r="CI33" s="7" t="e">
        <f>'Aggregate Nominal'!CI33/'Aggregate Normalized'!$B$74</f>
        <v>#N/A</v>
      </c>
      <c r="CJ33" s="7" t="e">
        <f>'Aggregate Nominal'!CJ33/'Aggregate Normalized'!$B$74</f>
        <v>#N/A</v>
      </c>
      <c r="CK33" s="7" t="e">
        <f>'Aggregate Nominal'!CK33/'Aggregate Normalized'!$B$74</f>
        <v>#N/A</v>
      </c>
      <c r="CL33" s="7" t="e">
        <f>'Aggregate Nominal'!CL33/'Aggregate Normalized'!$B$74</f>
        <v>#N/A</v>
      </c>
      <c r="CM33" s="7" t="e">
        <f>'Aggregate Nominal'!CM33/'Aggregate Normalized'!$B$74</f>
        <v>#N/A</v>
      </c>
      <c r="CN33" s="7" t="e">
        <f>'Aggregate Nominal'!CN33/'Aggregate Normalized'!$B$74</f>
        <v>#N/A</v>
      </c>
      <c r="CO33" s="7" t="e">
        <f>'Aggregate Nominal'!CO33/'Aggregate Normalized'!$B$74</f>
        <v>#N/A</v>
      </c>
    </row>
    <row r="34" spans="1:93" hidden="1" outlineLevel="4">
      <c r="A34" s="205" t="s">
        <v>400</v>
      </c>
      <c r="B34" s="7" t="e">
        <f>'Aggregate Nominal'!B34/'Aggregate Normalized'!$B$74</f>
        <v>#N/A</v>
      </c>
      <c r="C34" s="11" t="e">
        <f>'Aggregate Nominal'!C34/'Aggregate Normalized'!$B$74</f>
        <v>#N/A</v>
      </c>
      <c r="D34" s="7" t="e">
        <f>'Aggregate Nominal'!D34/'Aggregate Normalized'!$B$74</f>
        <v>#N/A</v>
      </c>
      <c r="E34" s="7" t="e">
        <f>'Aggregate Nominal'!E34/'Aggregate Normalized'!$B$74</f>
        <v>#N/A</v>
      </c>
      <c r="F34" s="7" t="e">
        <f>'Aggregate Nominal'!F34/'Aggregate Normalized'!$B$74</f>
        <v>#N/A</v>
      </c>
      <c r="G34" s="7" t="e">
        <f>'Aggregate Nominal'!G34/'Aggregate Normalized'!$B$74</f>
        <v>#N/A</v>
      </c>
      <c r="H34" s="7" t="e">
        <f>'Aggregate Nominal'!H34/'Aggregate Normalized'!$B$74</f>
        <v>#N/A</v>
      </c>
      <c r="I34" s="7" t="e">
        <f>'Aggregate Nominal'!I34/'Aggregate Normalized'!$B$74</f>
        <v>#N/A</v>
      </c>
      <c r="J34" s="7" t="e">
        <f>'Aggregate Nominal'!J34/'Aggregate Normalized'!$B$74</f>
        <v>#N/A</v>
      </c>
      <c r="K34" s="7" t="e">
        <f>'Aggregate Nominal'!K34/'Aggregate Normalized'!$B$74</f>
        <v>#N/A</v>
      </c>
      <c r="L34" s="7" t="e">
        <f>'Aggregate Nominal'!L34/'Aggregate Normalized'!$B$74</f>
        <v>#N/A</v>
      </c>
      <c r="M34" s="7" t="e">
        <f>'Aggregate Nominal'!M34/'Aggregate Normalized'!$B$74</f>
        <v>#N/A</v>
      </c>
      <c r="N34" s="7" t="e">
        <f>'Aggregate Nominal'!N34/'Aggregate Normalized'!$B$74</f>
        <v>#N/A</v>
      </c>
      <c r="O34" s="7" t="e">
        <f>'Aggregate Nominal'!O34/'Aggregate Normalized'!$B$74</f>
        <v>#N/A</v>
      </c>
      <c r="P34" s="7" t="e">
        <f>'Aggregate Nominal'!P34/'Aggregate Normalized'!$B$74</f>
        <v>#N/A</v>
      </c>
      <c r="Q34" s="7" t="e">
        <f>'Aggregate Nominal'!Q34/'Aggregate Normalized'!$B$74</f>
        <v>#N/A</v>
      </c>
      <c r="R34" s="7" t="e">
        <f>'Aggregate Nominal'!R34/'Aggregate Normalized'!$B$74</f>
        <v>#N/A</v>
      </c>
      <c r="S34" s="7" t="e">
        <f>'Aggregate Nominal'!S34/'Aggregate Normalized'!$B$74</f>
        <v>#N/A</v>
      </c>
      <c r="T34" s="7" t="e">
        <f>'Aggregate Nominal'!T34/'Aggregate Normalized'!$B$74</f>
        <v>#N/A</v>
      </c>
      <c r="U34" s="7" t="e">
        <f>'Aggregate Nominal'!U34/'Aggregate Normalized'!$B$74</f>
        <v>#N/A</v>
      </c>
      <c r="V34" s="7" t="e">
        <f>'Aggregate Nominal'!V34/'Aggregate Normalized'!$B$74</f>
        <v>#N/A</v>
      </c>
      <c r="W34" s="7" t="e">
        <f>'Aggregate Nominal'!W34/'Aggregate Normalized'!$B$74</f>
        <v>#N/A</v>
      </c>
      <c r="X34" s="7" t="e">
        <f>'Aggregate Nominal'!X34/'Aggregate Normalized'!$B$74</f>
        <v>#N/A</v>
      </c>
      <c r="Y34" s="7" t="e">
        <f>'Aggregate Nominal'!Y34/'Aggregate Normalized'!$B$74</f>
        <v>#N/A</v>
      </c>
      <c r="Z34" s="7" t="e">
        <f>'Aggregate Nominal'!Z34/'Aggregate Normalized'!$B$74</f>
        <v>#N/A</v>
      </c>
      <c r="AA34" s="7" t="e">
        <f>'Aggregate Nominal'!AA34/'Aggregate Normalized'!$B$74</f>
        <v>#N/A</v>
      </c>
      <c r="AB34" s="7" t="e">
        <f>'Aggregate Nominal'!AB34/'Aggregate Normalized'!$B$74</f>
        <v>#N/A</v>
      </c>
      <c r="AC34" s="7" t="e">
        <f>'Aggregate Nominal'!AC34/'Aggregate Normalized'!$B$74</f>
        <v>#N/A</v>
      </c>
      <c r="AD34" s="7" t="e">
        <f>'Aggregate Nominal'!AD34/'Aggregate Normalized'!$B$74</f>
        <v>#N/A</v>
      </c>
      <c r="AE34" s="7" t="e">
        <f>'Aggregate Nominal'!AE34/'Aggregate Normalized'!$B$74</f>
        <v>#N/A</v>
      </c>
      <c r="AF34" s="7" t="e">
        <f>'Aggregate Nominal'!AF34/'Aggregate Normalized'!$B$74</f>
        <v>#N/A</v>
      </c>
      <c r="AG34" s="7" t="e">
        <f>'Aggregate Nominal'!AG34/'Aggregate Normalized'!$B$74</f>
        <v>#N/A</v>
      </c>
      <c r="AH34" s="7" t="e">
        <f>'Aggregate Nominal'!AH34/'Aggregate Normalized'!$B$74</f>
        <v>#N/A</v>
      </c>
      <c r="AI34" s="7" t="e">
        <f>'Aggregate Nominal'!AI34/'Aggregate Normalized'!$B$74</f>
        <v>#N/A</v>
      </c>
      <c r="AJ34" s="7" t="e">
        <f>'Aggregate Nominal'!AJ34/'Aggregate Normalized'!$B$74</f>
        <v>#N/A</v>
      </c>
      <c r="AK34" s="7" t="e">
        <f>'Aggregate Nominal'!AK34/'Aggregate Normalized'!$B$74</f>
        <v>#N/A</v>
      </c>
      <c r="AL34" s="7" t="e">
        <f>'Aggregate Nominal'!AL34/'Aggregate Normalized'!$B$74</f>
        <v>#N/A</v>
      </c>
      <c r="AM34" s="7" t="e">
        <f>'Aggregate Nominal'!AM34/'Aggregate Normalized'!$B$74</f>
        <v>#N/A</v>
      </c>
      <c r="AN34" s="7" t="e">
        <f>'Aggregate Nominal'!AN34/'Aggregate Normalized'!$B$74</f>
        <v>#N/A</v>
      </c>
      <c r="AO34" s="7" t="e">
        <f>'Aggregate Nominal'!AO34/'Aggregate Normalized'!$B$74</f>
        <v>#N/A</v>
      </c>
      <c r="AP34" s="7" t="e">
        <f>'Aggregate Nominal'!AP34/'Aggregate Normalized'!$B$74</f>
        <v>#N/A</v>
      </c>
      <c r="AQ34" s="7" t="e">
        <f>'Aggregate Nominal'!AQ34/'Aggregate Normalized'!$B$74</f>
        <v>#N/A</v>
      </c>
      <c r="AR34" s="7" t="e">
        <f>'Aggregate Nominal'!AR34/'Aggregate Normalized'!$B$74</f>
        <v>#N/A</v>
      </c>
      <c r="AS34" s="7" t="e">
        <f>'Aggregate Nominal'!AS34/'Aggregate Normalized'!$B$74</f>
        <v>#N/A</v>
      </c>
      <c r="AT34" s="7" t="e">
        <f>'Aggregate Nominal'!AT34/'Aggregate Normalized'!$B$74</f>
        <v>#N/A</v>
      </c>
      <c r="AU34" s="7" t="e">
        <f>'Aggregate Nominal'!AU34/'Aggregate Normalized'!$B$74</f>
        <v>#N/A</v>
      </c>
      <c r="AV34" s="7" t="e">
        <f>'Aggregate Nominal'!AV34/'Aggregate Normalized'!$B$74</f>
        <v>#N/A</v>
      </c>
      <c r="AW34" s="7" t="e">
        <f>'Aggregate Nominal'!AW34/'Aggregate Normalized'!$B$74</f>
        <v>#N/A</v>
      </c>
      <c r="AX34" s="7" t="e">
        <f>'Aggregate Nominal'!AX34/'Aggregate Normalized'!$B$74</f>
        <v>#N/A</v>
      </c>
      <c r="AY34" s="7" t="e">
        <f>'Aggregate Nominal'!AY34/'Aggregate Normalized'!$B$74</f>
        <v>#N/A</v>
      </c>
      <c r="AZ34" s="7" t="e">
        <f>'Aggregate Nominal'!AZ34/'Aggregate Normalized'!$B$74</f>
        <v>#N/A</v>
      </c>
      <c r="BA34" s="7" t="e">
        <f>'Aggregate Nominal'!BA34/'Aggregate Normalized'!$B$74</f>
        <v>#N/A</v>
      </c>
      <c r="BB34" s="7" t="e">
        <f>'Aggregate Nominal'!BB34/'Aggregate Normalized'!$B$74</f>
        <v>#N/A</v>
      </c>
      <c r="BC34" s="7" t="e">
        <f>'Aggregate Nominal'!BC34/'Aggregate Normalized'!$B$74</f>
        <v>#N/A</v>
      </c>
      <c r="BD34" s="7" t="e">
        <f>'Aggregate Nominal'!BD34/'Aggregate Normalized'!$B$74</f>
        <v>#N/A</v>
      </c>
      <c r="BE34" s="7" t="e">
        <f>'Aggregate Nominal'!BE34/'Aggregate Normalized'!$B$74</f>
        <v>#N/A</v>
      </c>
      <c r="BF34" s="7" t="e">
        <f>'Aggregate Nominal'!BF34/'Aggregate Normalized'!$B$74</f>
        <v>#N/A</v>
      </c>
      <c r="BG34" s="7" t="e">
        <f>'Aggregate Nominal'!BG34/'Aggregate Normalized'!$B$74</f>
        <v>#N/A</v>
      </c>
      <c r="BH34" s="7" t="e">
        <f>'Aggregate Nominal'!BH34/'Aggregate Normalized'!$B$74</f>
        <v>#N/A</v>
      </c>
      <c r="BI34" s="7" t="e">
        <f>'Aggregate Nominal'!BI34/'Aggregate Normalized'!$B$74</f>
        <v>#N/A</v>
      </c>
      <c r="BJ34" s="7" t="e">
        <f>'Aggregate Nominal'!BJ34/'Aggregate Normalized'!$B$74</f>
        <v>#N/A</v>
      </c>
      <c r="BK34" s="7" t="e">
        <f>'Aggregate Nominal'!BK34/'Aggregate Normalized'!$B$74</f>
        <v>#N/A</v>
      </c>
      <c r="BL34" s="7" t="e">
        <f>'Aggregate Nominal'!BL34/'Aggregate Normalized'!$B$74</f>
        <v>#N/A</v>
      </c>
      <c r="BM34" s="7" t="e">
        <f>'Aggregate Nominal'!BM34/'Aggregate Normalized'!$B$74</f>
        <v>#N/A</v>
      </c>
      <c r="BN34" s="7" t="e">
        <f>'Aggregate Nominal'!BN34/'Aggregate Normalized'!$B$74</f>
        <v>#N/A</v>
      </c>
      <c r="BO34" s="7" t="e">
        <f>'Aggregate Nominal'!BO34/'Aggregate Normalized'!$B$74</f>
        <v>#N/A</v>
      </c>
      <c r="BP34" s="7" t="e">
        <f>'Aggregate Nominal'!BP34/'Aggregate Normalized'!$B$74</f>
        <v>#N/A</v>
      </c>
      <c r="BQ34" s="7" t="e">
        <f>'Aggregate Nominal'!BQ34/'Aggregate Normalized'!$B$74</f>
        <v>#N/A</v>
      </c>
      <c r="BR34" s="7" t="e">
        <f>'Aggregate Nominal'!BR34/'Aggregate Normalized'!$B$74</f>
        <v>#N/A</v>
      </c>
      <c r="BS34" s="7" t="e">
        <f>'Aggregate Nominal'!BS34/'Aggregate Normalized'!$B$74</f>
        <v>#N/A</v>
      </c>
      <c r="BT34" s="7" t="e">
        <f>'Aggregate Nominal'!BT34/'Aggregate Normalized'!$B$74</f>
        <v>#N/A</v>
      </c>
      <c r="BU34" s="7" t="e">
        <f>'Aggregate Nominal'!BU34/'Aggregate Normalized'!$B$74</f>
        <v>#N/A</v>
      </c>
      <c r="BV34" s="7" t="e">
        <f>'Aggregate Nominal'!BV34/'Aggregate Normalized'!$B$74</f>
        <v>#N/A</v>
      </c>
      <c r="BW34" s="7" t="e">
        <f>'Aggregate Nominal'!BW34/'Aggregate Normalized'!$B$74</f>
        <v>#N/A</v>
      </c>
      <c r="BX34" s="7" t="e">
        <f>'Aggregate Nominal'!BX34/'Aggregate Normalized'!$B$74</f>
        <v>#N/A</v>
      </c>
      <c r="BY34" s="7" t="e">
        <f>'Aggregate Nominal'!BY34/'Aggregate Normalized'!$B$74</f>
        <v>#N/A</v>
      </c>
      <c r="BZ34" s="7" t="e">
        <f>'Aggregate Nominal'!BZ34/'Aggregate Normalized'!$B$74</f>
        <v>#N/A</v>
      </c>
      <c r="CA34" s="7" t="e">
        <f>'Aggregate Nominal'!CA34/'Aggregate Normalized'!$B$74</f>
        <v>#N/A</v>
      </c>
      <c r="CB34" s="7" t="e">
        <f>'Aggregate Nominal'!CB34/'Aggregate Normalized'!$B$74</f>
        <v>#N/A</v>
      </c>
      <c r="CC34" s="7" t="e">
        <f>'Aggregate Nominal'!CC34/'Aggregate Normalized'!$B$74</f>
        <v>#N/A</v>
      </c>
      <c r="CD34" s="7" t="e">
        <f>'Aggregate Nominal'!CD34/'Aggregate Normalized'!$B$74</f>
        <v>#N/A</v>
      </c>
      <c r="CE34" s="7" t="e">
        <f>'Aggregate Nominal'!CE34/'Aggregate Normalized'!$B$74</f>
        <v>#N/A</v>
      </c>
      <c r="CF34" s="7" t="e">
        <f>'Aggregate Nominal'!CF34/'Aggregate Normalized'!$B$74</f>
        <v>#N/A</v>
      </c>
      <c r="CG34" s="7" t="e">
        <f>'Aggregate Nominal'!CG34/'Aggregate Normalized'!$B$74</f>
        <v>#N/A</v>
      </c>
      <c r="CH34" s="7" t="e">
        <f>'Aggregate Nominal'!CH34/'Aggregate Normalized'!$B$74</f>
        <v>#N/A</v>
      </c>
      <c r="CI34" s="7" t="e">
        <f>'Aggregate Nominal'!CI34/'Aggregate Normalized'!$B$74</f>
        <v>#N/A</v>
      </c>
      <c r="CJ34" s="7" t="e">
        <f>'Aggregate Nominal'!CJ34/'Aggregate Normalized'!$B$74</f>
        <v>#N/A</v>
      </c>
      <c r="CK34" s="7" t="e">
        <f>'Aggregate Nominal'!CK34/'Aggregate Normalized'!$B$74</f>
        <v>#N/A</v>
      </c>
      <c r="CL34" s="7" t="e">
        <f>'Aggregate Nominal'!CL34/'Aggregate Normalized'!$B$74</f>
        <v>#N/A</v>
      </c>
      <c r="CM34" s="7" t="e">
        <f>'Aggregate Nominal'!CM34/'Aggregate Normalized'!$B$74</f>
        <v>#N/A</v>
      </c>
      <c r="CN34" s="7" t="e">
        <f>'Aggregate Nominal'!CN34/'Aggregate Normalized'!$B$74</f>
        <v>#N/A</v>
      </c>
      <c r="CO34" s="7" t="e">
        <f>'Aggregate Nominal'!CO34/'Aggregate Normalized'!$B$74</f>
        <v>#N/A</v>
      </c>
    </row>
    <row r="35" spans="1:93" hidden="1" outlineLevel="4">
      <c r="A35" s="205" t="s">
        <v>401</v>
      </c>
      <c r="B35" s="7" t="e">
        <f>'Aggregate Nominal'!B35/'Aggregate Normalized'!$B$74</f>
        <v>#N/A</v>
      </c>
      <c r="C35" s="11" t="e">
        <f>'Aggregate Nominal'!C35/'Aggregate Normalized'!$B$74</f>
        <v>#N/A</v>
      </c>
      <c r="D35" s="7" t="e">
        <f>'Aggregate Nominal'!D35/'Aggregate Normalized'!$B$74</f>
        <v>#N/A</v>
      </c>
      <c r="E35" s="7" t="e">
        <f>'Aggregate Nominal'!E35/'Aggregate Normalized'!$B$74</f>
        <v>#N/A</v>
      </c>
      <c r="F35" s="7" t="e">
        <f>'Aggregate Nominal'!F35/'Aggregate Normalized'!$B$74</f>
        <v>#N/A</v>
      </c>
      <c r="G35" s="7" t="e">
        <f>'Aggregate Nominal'!G35/'Aggregate Normalized'!$B$74</f>
        <v>#N/A</v>
      </c>
      <c r="H35" s="7" t="e">
        <f>'Aggregate Nominal'!H35/'Aggregate Normalized'!$B$74</f>
        <v>#N/A</v>
      </c>
      <c r="I35" s="7" t="e">
        <f>'Aggregate Nominal'!I35/'Aggregate Normalized'!$B$74</f>
        <v>#N/A</v>
      </c>
      <c r="J35" s="7" t="e">
        <f>'Aggregate Nominal'!J35/'Aggregate Normalized'!$B$74</f>
        <v>#N/A</v>
      </c>
      <c r="K35" s="7" t="e">
        <f>'Aggregate Nominal'!K35/'Aggregate Normalized'!$B$74</f>
        <v>#N/A</v>
      </c>
      <c r="L35" s="7" t="e">
        <f>'Aggregate Nominal'!L35/'Aggregate Normalized'!$B$74</f>
        <v>#N/A</v>
      </c>
      <c r="M35" s="7" t="e">
        <f>'Aggregate Nominal'!M35/'Aggregate Normalized'!$B$74</f>
        <v>#N/A</v>
      </c>
      <c r="N35" s="7" t="e">
        <f>'Aggregate Nominal'!N35/'Aggregate Normalized'!$B$74</f>
        <v>#N/A</v>
      </c>
      <c r="O35" s="7" t="e">
        <f>'Aggregate Nominal'!O35/'Aggregate Normalized'!$B$74</f>
        <v>#N/A</v>
      </c>
      <c r="P35" s="7" t="e">
        <f>'Aggregate Nominal'!P35/'Aggregate Normalized'!$B$74</f>
        <v>#N/A</v>
      </c>
      <c r="Q35" s="7" t="e">
        <f>'Aggregate Nominal'!Q35/'Aggregate Normalized'!$B$74</f>
        <v>#N/A</v>
      </c>
      <c r="R35" s="7" t="e">
        <f>'Aggregate Nominal'!R35/'Aggregate Normalized'!$B$74</f>
        <v>#N/A</v>
      </c>
      <c r="S35" s="7" t="e">
        <f>'Aggregate Nominal'!S35/'Aggregate Normalized'!$B$74</f>
        <v>#N/A</v>
      </c>
      <c r="T35" s="7" t="e">
        <f>'Aggregate Nominal'!T35/'Aggregate Normalized'!$B$74</f>
        <v>#N/A</v>
      </c>
      <c r="U35" s="7" t="e">
        <f>'Aggregate Nominal'!U35/'Aggregate Normalized'!$B$74</f>
        <v>#N/A</v>
      </c>
      <c r="V35" s="7" t="e">
        <f>'Aggregate Nominal'!V35/'Aggregate Normalized'!$B$74</f>
        <v>#N/A</v>
      </c>
      <c r="W35" s="7" t="e">
        <f>'Aggregate Nominal'!W35/'Aggregate Normalized'!$B$74</f>
        <v>#N/A</v>
      </c>
      <c r="X35" s="7" t="e">
        <f>'Aggregate Nominal'!X35/'Aggregate Normalized'!$B$74</f>
        <v>#N/A</v>
      </c>
      <c r="Y35" s="7" t="e">
        <f>'Aggregate Nominal'!Y35/'Aggregate Normalized'!$B$74</f>
        <v>#N/A</v>
      </c>
      <c r="Z35" s="7" t="e">
        <f>'Aggregate Nominal'!Z35/'Aggregate Normalized'!$B$74</f>
        <v>#N/A</v>
      </c>
      <c r="AA35" s="7" t="e">
        <f>'Aggregate Nominal'!AA35/'Aggregate Normalized'!$B$74</f>
        <v>#N/A</v>
      </c>
      <c r="AB35" s="7" t="e">
        <f>'Aggregate Nominal'!AB35/'Aggregate Normalized'!$B$74</f>
        <v>#N/A</v>
      </c>
      <c r="AC35" s="7" t="e">
        <f>'Aggregate Nominal'!AC35/'Aggregate Normalized'!$B$74</f>
        <v>#N/A</v>
      </c>
      <c r="AD35" s="7" t="e">
        <f>'Aggregate Nominal'!AD35/'Aggregate Normalized'!$B$74</f>
        <v>#N/A</v>
      </c>
      <c r="AE35" s="7" t="e">
        <f>'Aggregate Nominal'!AE35/'Aggregate Normalized'!$B$74</f>
        <v>#N/A</v>
      </c>
      <c r="AF35" s="7" t="e">
        <f>'Aggregate Nominal'!AF35/'Aggregate Normalized'!$B$74</f>
        <v>#N/A</v>
      </c>
      <c r="AG35" s="7" t="e">
        <f>'Aggregate Nominal'!AG35/'Aggregate Normalized'!$B$74</f>
        <v>#N/A</v>
      </c>
      <c r="AH35" s="7" t="e">
        <f>'Aggregate Nominal'!AH35/'Aggregate Normalized'!$B$74</f>
        <v>#N/A</v>
      </c>
      <c r="AI35" s="7" t="e">
        <f>'Aggregate Nominal'!AI35/'Aggregate Normalized'!$B$74</f>
        <v>#N/A</v>
      </c>
      <c r="AJ35" s="7" t="e">
        <f>'Aggregate Nominal'!AJ35/'Aggregate Normalized'!$B$74</f>
        <v>#N/A</v>
      </c>
      <c r="AK35" s="7" t="e">
        <f>'Aggregate Nominal'!AK35/'Aggregate Normalized'!$B$74</f>
        <v>#N/A</v>
      </c>
      <c r="AL35" s="7" t="e">
        <f>'Aggregate Nominal'!AL35/'Aggregate Normalized'!$B$74</f>
        <v>#N/A</v>
      </c>
      <c r="AM35" s="7" t="e">
        <f>'Aggregate Nominal'!AM35/'Aggregate Normalized'!$B$74</f>
        <v>#N/A</v>
      </c>
      <c r="AN35" s="7" t="e">
        <f>'Aggregate Nominal'!AN35/'Aggregate Normalized'!$B$74</f>
        <v>#N/A</v>
      </c>
      <c r="AO35" s="7" t="e">
        <f>'Aggregate Nominal'!AO35/'Aggregate Normalized'!$B$74</f>
        <v>#N/A</v>
      </c>
      <c r="AP35" s="7" t="e">
        <f>'Aggregate Nominal'!AP35/'Aggregate Normalized'!$B$74</f>
        <v>#N/A</v>
      </c>
      <c r="AQ35" s="7" t="e">
        <f>'Aggregate Nominal'!AQ35/'Aggregate Normalized'!$B$74</f>
        <v>#N/A</v>
      </c>
      <c r="AR35" s="7" t="e">
        <f>'Aggregate Nominal'!AR35/'Aggregate Normalized'!$B$74</f>
        <v>#N/A</v>
      </c>
      <c r="AS35" s="7" t="e">
        <f>'Aggregate Nominal'!AS35/'Aggregate Normalized'!$B$74</f>
        <v>#N/A</v>
      </c>
      <c r="AT35" s="7" t="e">
        <f>'Aggregate Nominal'!AT35/'Aggregate Normalized'!$B$74</f>
        <v>#N/A</v>
      </c>
      <c r="AU35" s="7" t="e">
        <f>'Aggregate Nominal'!AU35/'Aggregate Normalized'!$B$74</f>
        <v>#N/A</v>
      </c>
      <c r="AV35" s="7" t="e">
        <f>'Aggregate Nominal'!AV35/'Aggregate Normalized'!$B$74</f>
        <v>#N/A</v>
      </c>
      <c r="AW35" s="7" t="e">
        <f>'Aggregate Nominal'!AW35/'Aggregate Normalized'!$B$74</f>
        <v>#N/A</v>
      </c>
      <c r="AX35" s="7" t="e">
        <f>'Aggregate Nominal'!AX35/'Aggregate Normalized'!$B$74</f>
        <v>#N/A</v>
      </c>
      <c r="AY35" s="7" t="e">
        <f>'Aggregate Nominal'!AY35/'Aggregate Normalized'!$B$74</f>
        <v>#N/A</v>
      </c>
      <c r="AZ35" s="7" t="e">
        <f>'Aggregate Nominal'!AZ35/'Aggregate Normalized'!$B$74</f>
        <v>#N/A</v>
      </c>
      <c r="BA35" s="7" t="e">
        <f>'Aggregate Nominal'!BA35/'Aggregate Normalized'!$B$74</f>
        <v>#N/A</v>
      </c>
      <c r="BB35" s="7" t="e">
        <f>'Aggregate Nominal'!BB35/'Aggregate Normalized'!$B$74</f>
        <v>#N/A</v>
      </c>
      <c r="BC35" s="7" t="e">
        <f>'Aggregate Nominal'!BC35/'Aggregate Normalized'!$B$74</f>
        <v>#N/A</v>
      </c>
      <c r="BD35" s="7" t="e">
        <f>'Aggregate Nominal'!BD35/'Aggregate Normalized'!$B$74</f>
        <v>#N/A</v>
      </c>
      <c r="BE35" s="7" t="e">
        <f>'Aggregate Nominal'!BE35/'Aggregate Normalized'!$B$74</f>
        <v>#N/A</v>
      </c>
      <c r="BF35" s="7" t="e">
        <f>'Aggregate Nominal'!BF35/'Aggregate Normalized'!$B$74</f>
        <v>#N/A</v>
      </c>
      <c r="BG35" s="7" t="e">
        <f>'Aggregate Nominal'!BG35/'Aggregate Normalized'!$B$74</f>
        <v>#N/A</v>
      </c>
      <c r="BH35" s="7" t="e">
        <f>'Aggregate Nominal'!BH35/'Aggregate Normalized'!$B$74</f>
        <v>#N/A</v>
      </c>
      <c r="BI35" s="7" t="e">
        <f>'Aggregate Nominal'!BI35/'Aggregate Normalized'!$B$74</f>
        <v>#N/A</v>
      </c>
      <c r="BJ35" s="7" t="e">
        <f>'Aggregate Nominal'!BJ35/'Aggregate Normalized'!$B$74</f>
        <v>#N/A</v>
      </c>
      <c r="BK35" s="7" t="e">
        <f>'Aggregate Nominal'!BK35/'Aggregate Normalized'!$B$74</f>
        <v>#N/A</v>
      </c>
      <c r="BL35" s="7" t="e">
        <f>'Aggregate Nominal'!BL35/'Aggregate Normalized'!$B$74</f>
        <v>#N/A</v>
      </c>
      <c r="BM35" s="7" t="e">
        <f>'Aggregate Nominal'!BM35/'Aggregate Normalized'!$B$74</f>
        <v>#N/A</v>
      </c>
      <c r="BN35" s="7" t="e">
        <f>'Aggregate Nominal'!BN35/'Aggregate Normalized'!$B$74</f>
        <v>#N/A</v>
      </c>
      <c r="BO35" s="7" t="e">
        <f>'Aggregate Nominal'!BO35/'Aggregate Normalized'!$B$74</f>
        <v>#N/A</v>
      </c>
      <c r="BP35" s="7" t="e">
        <f>'Aggregate Nominal'!BP35/'Aggregate Normalized'!$B$74</f>
        <v>#N/A</v>
      </c>
      <c r="BQ35" s="7" t="e">
        <f>'Aggregate Nominal'!BQ35/'Aggregate Normalized'!$B$74</f>
        <v>#N/A</v>
      </c>
      <c r="BR35" s="7" t="e">
        <f>'Aggregate Nominal'!BR35/'Aggregate Normalized'!$B$74</f>
        <v>#N/A</v>
      </c>
      <c r="BS35" s="7" t="e">
        <f>'Aggregate Nominal'!BS35/'Aggregate Normalized'!$B$74</f>
        <v>#N/A</v>
      </c>
      <c r="BT35" s="7" t="e">
        <f>'Aggregate Nominal'!BT35/'Aggregate Normalized'!$B$74</f>
        <v>#N/A</v>
      </c>
      <c r="BU35" s="7" t="e">
        <f>'Aggregate Nominal'!BU35/'Aggregate Normalized'!$B$74</f>
        <v>#N/A</v>
      </c>
      <c r="BV35" s="7" t="e">
        <f>'Aggregate Nominal'!BV35/'Aggregate Normalized'!$B$74</f>
        <v>#N/A</v>
      </c>
      <c r="BW35" s="7" t="e">
        <f>'Aggregate Nominal'!BW35/'Aggregate Normalized'!$B$74</f>
        <v>#N/A</v>
      </c>
      <c r="BX35" s="7" t="e">
        <f>'Aggregate Nominal'!BX35/'Aggregate Normalized'!$B$74</f>
        <v>#N/A</v>
      </c>
      <c r="BY35" s="7" t="e">
        <f>'Aggregate Nominal'!BY35/'Aggregate Normalized'!$B$74</f>
        <v>#N/A</v>
      </c>
      <c r="BZ35" s="7" t="e">
        <f>'Aggregate Nominal'!BZ35/'Aggregate Normalized'!$B$74</f>
        <v>#N/A</v>
      </c>
      <c r="CA35" s="7" t="e">
        <f>'Aggregate Nominal'!CA35/'Aggregate Normalized'!$B$74</f>
        <v>#N/A</v>
      </c>
      <c r="CB35" s="7" t="e">
        <f>'Aggregate Nominal'!CB35/'Aggregate Normalized'!$B$74</f>
        <v>#N/A</v>
      </c>
      <c r="CC35" s="7" t="e">
        <f>'Aggregate Nominal'!CC35/'Aggregate Normalized'!$B$74</f>
        <v>#N/A</v>
      </c>
      <c r="CD35" s="7" t="e">
        <f>'Aggregate Nominal'!CD35/'Aggregate Normalized'!$B$74</f>
        <v>#N/A</v>
      </c>
      <c r="CE35" s="7" t="e">
        <f>'Aggregate Nominal'!CE35/'Aggregate Normalized'!$B$74</f>
        <v>#N/A</v>
      </c>
      <c r="CF35" s="7" t="e">
        <f>'Aggregate Nominal'!CF35/'Aggregate Normalized'!$B$74</f>
        <v>#N/A</v>
      </c>
      <c r="CG35" s="7" t="e">
        <f>'Aggregate Nominal'!CG35/'Aggregate Normalized'!$B$74</f>
        <v>#N/A</v>
      </c>
      <c r="CH35" s="7" t="e">
        <f>'Aggregate Nominal'!CH35/'Aggregate Normalized'!$B$74</f>
        <v>#N/A</v>
      </c>
      <c r="CI35" s="7" t="e">
        <f>'Aggregate Nominal'!CI35/'Aggregate Normalized'!$B$74</f>
        <v>#N/A</v>
      </c>
      <c r="CJ35" s="7" t="e">
        <f>'Aggregate Nominal'!CJ35/'Aggregate Normalized'!$B$74</f>
        <v>#N/A</v>
      </c>
      <c r="CK35" s="7" t="e">
        <f>'Aggregate Nominal'!CK35/'Aggregate Normalized'!$B$74</f>
        <v>#N/A</v>
      </c>
      <c r="CL35" s="7" t="e">
        <f>'Aggregate Nominal'!CL35/'Aggregate Normalized'!$B$74</f>
        <v>#N/A</v>
      </c>
      <c r="CM35" s="7" t="e">
        <f>'Aggregate Nominal'!CM35/'Aggregate Normalized'!$B$74</f>
        <v>#N/A</v>
      </c>
      <c r="CN35" s="7" t="e">
        <f>'Aggregate Nominal'!CN35/'Aggregate Normalized'!$B$74</f>
        <v>#N/A</v>
      </c>
      <c r="CO35" s="7" t="e">
        <f>'Aggregate Nominal'!CO35/'Aggregate Normalized'!$B$74</f>
        <v>#N/A</v>
      </c>
    </row>
    <row r="36" spans="1:93" hidden="1" outlineLevel="3">
      <c r="A36" s="30" t="s">
        <v>402</v>
      </c>
      <c r="B36" s="7" t="e">
        <f>'Aggregate Nominal'!B36/'Aggregate Normalized'!$B$74</f>
        <v>#N/A</v>
      </c>
      <c r="C36" s="11" t="e">
        <f>'Aggregate Nominal'!C36/'Aggregate Normalized'!$B$74</f>
        <v>#N/A</v>
      </c>
      <c r="D36" s="7" t="e">
        <f>'Aggregate Nominal'!D36/'Aggregate Normalized'!$B$74</f>
        <v>#N/A</v>
      </c>
      <c r="E36" s="7" t="e">
        <f>'Aggregate Nominal'!E36/'Aggregate Normalized'!$B$74</f>
        <v>#N/A</v>
      </c>
      <c r="F36" s="7" t="e">
        <f>'Aggregate Nominal'!F36/'Aggregate Normalized'!$B$74</f>
        <v>#N/A</v>
      </c>
      <c r="G36" s="7" t="e">
        <f>'Aggregate Nominal'!G36/'Aggregate Normalized'!$B$74</f>
        <v>#N/A</v>
      </c>
      <c r="H36" s="7" t="e">
        <f>'Aggregate Nominal'!H36/'Aggregate Normalized'!$B$74</f>
        <v>#N/A</v>
      </c>
      <c r="I36" s="7" t="e">
        <f>'Aggregate Nominal'!I36/'Aggregate Normalized'!$B$74</f>
        <v>#N/A</v>
      </c>
      <c r="J36" s="7" t="e">
        <f>'Aggregate Nominal'!J36/'Aggregate Normalized'!$B$74</f>
        <v>#N/A</v>
      </c>
      <c r="K36" s="7" t="e">
        <f>'Aggregate Nominal'!K36/'Aggregate Normalized'!$B$74</f>
        <v>#N/A</v>
      </c>
      <c r="L36" s="7" t="e">
        <f>'Aggregate Nominal'!L36/'Aggregate Normalized'!$B$74</f>
        <v>#N/A</v>
      </c>
      <c r="M36" s="7" t="e">
        <f>'Aggregate Nominal'!M36/'Aggregate Normalized'!$B$74</f>
        <v>#N/A</v>
      </c>
      <c r="N36" s="7" t="e">
        <f>'Aggregate Nominal'!N36/'Aggregate Normalized'!$B$74</f>
        <v>#N/A</v>
      </c>
      <c r="O36" s="7" t="e">
        <f>'Aggregate Nominal'!O36/'Aggregate Normalized'!$B$74</f>
        <v>#N/A</v>
      </c>
      <c r="P36" s="7" t="e">
        <f>'Aggregate Nominal'!P36/'Aggregate Normalized'!$B$74</f>
        <v>#N/A</v>
      </c>
      <c r="Q36" s="7" t="e">
        <f>'Aggregate Nominal'!Q36/'Aggregate Normalized'!$B$74</f>
        <v>#N/A</v>
      </c>
      <c r="R36" s="7" t="e">
        <f>'Aggregate Nominal'!R36/'Aggregate Normalized'!$B$74</f>
        <v>#N/A</v>
      </c>
      <c r="S36" s="7" t="e">
        <f>'Aggregate Nominal'!S36/'Aggregate Normalized'!$B$74</f>
        <v>#N/A</v>
      </c>
      <c r="T36" s="7" t="e">
        <f>'Aggregate Nominal'!T36/'Aggregate Normalized'!$B$74</f>
        <v>#N/A</v>
      </c>
      <c r="U36" s="7" t="e">
        <f>'Aggregate Nominal'!U36/'Aggregate Normalized'!$B$74</f>
        <v>#N/A</v>
      </c>
      <c r="V36" s="7" t="e">
        <f>'Aggregate Nominal'!V36/'Aggregate Normalized'!$B$74</f>
        <v>#N/A</v>
      </c>
      <c r="W36" s="7" t="e">
        <f>'Aggregate Nominal'!W36/'Aggregate Normalized'!$B$74</f>
        <v>#N/A</v>
      </c>
      <c r="X36" s="7" t="e">
        <f>'Aggregate Nominal'!X36/'Aggregate Normalized'!$B$74</f>
        <v>#N/A</v>
      </c>
      <c r="Y36" s="7" t="e">
        <f>'Aggregate Nominal'!Y36/'Aggregate Normalized'!$B$74</f>
        <v>#N/A</v>
      </c>
      <c r="Z36" s="7" t="e">
        <f>'Aggregate Nominal'!Z36/'Aggregate Normalized'!$B$74</f>
        <v>#N/A</v>
      </c>
      <c r="AA36" s="7" t="e">
        <f>'Aggregate Nominal'!AA36/'Aggregate Normalized'!$B$74</f>
        <v>#N/A</v>
      </c>
      <c r="AB36" s="7" t="e">
        <f>'Aggregate Nominal'!AB36/'Aggregate Normalized'!$B$74</f>
        <v>#N/A</v>
      </c>
      <c r="AC36" s="7" t="e">
        <f>'Aggregate Nominal'!AC36/'Aggregate Normalized'!$B$74</f>
        <v>#N/A</v>
      </c>
      <c r="AD36" s="7" t="e">
        <f>'Aggregate Nominal'!AD36/'Aggregate Normalized'!$B$74</f>
        <v>#N/A</v>
      </c>
      <c r="AE36" s="7" t="e">
        <f>'Aggregate Nominal'!AE36/'Aggregate Normalized'!$B$74</f>
        <v>#N/A</v>
      </c>
      <c r="AF36" s="7" t="e">
        <f>'Aggregate Nominal'!AF36/'Aggregate Normalized'!$B$74</f>
        <v>#N/A</v>
      </c>
      <c r="AG36" s="7" t="e">
        <f>'Aggregate Nominal'!AG36/'Aggregate Normalized'!$B$74</f>
        <v>#N/A</v>
      </c>
      <c r="AH36" s="7" t="e">
        <f>'Aggregate Nominal'!AH36/'Aggregate Normalized'!$B$74</f>
        <v>#N/A</v>
      </c>
      <c r="AI36" s="7" t="e">
        <f>'Aggregate Nominal'!AI36/'Aggregate Normalized'!$B$74</f>
        <v>#N/A</v>
      </c>
      <c r="AJ36" s="7" t="e">
        <f>'Aggregate Nominal'!AJ36/'Aggregate Normalized'!$B$74</f>
        <v>#N/A</v>
      </c>
      <c r="AK36" s="7" t="e">
        <f>'Aggregate Nominal'!AK36/'Aggregate Normalized'!$B$74</f>
        <v>#N/A</v>
      </c>
      <c r="AL36" s="7" t="e">
        <f>'Aggregate Nominal'!AL36/'Aggregate Normalized'!$B$74</f>
        <v>#N/A</v>
      </c>
      <c r="AM36" s="7" t="e">
        <f>'Aggregate Nominal'!AM36/'Aggregate Normalized'!$B$74</f>
        <v>#N/A</v>
      </c>
      <c r="AN36" s="7" t="e">
        <f>'Aggregate Nominal'!AN36/'Aggregate Normalized'!$B$74</f>
        <v>#N/A</v>
      </c>
      <c r="AO36" s="7" t="e">
        <f>'Aggregate Nominal'!AO36/'Aggregate Normalized'!$B$74</f>
        <v>#N/A</v>
      </c>
      <c r="AP36" s="7" t="e">
        <f>'Aggregate Nominal'!AP36/'Aggregate Normalized'!$B$74</f>
        <v>#N/A</v>
      </c>
      <c r="AQ36" s="7" t="e">
        <f>'Aggregate Nominal'!AQ36/'Aggregate Normalized'!$B$74</f>
        <v>#N/A</v>
      </c>
      <c r="AR36" s="7" t="e">
        <f>'Aggregate Nominal'!AR36/'Aggregate Normalized'!$B$74</f>
        <v>#N/A</v>
      </c>
      <c r="AS36" s="7" t="e">
        <f>'Aggregate Nominal'!AS36/'Aggregate Normalized'!$B$74</f>
        <v>#N/A</v>
      </c>
      <c r="AT36" s="7" t="e">
        <f>'Aggregate Nominal'!AT36/'Aggregate Normalized'!$B$74</f>
        <v>#N/A</v>
      </c>
      <c r="AU36" s="7" t="e">
        <f>'Aggregate Nominal'!AU36/'Aggregate Normalized'!$B$74</f>
        <v>#N/A</v>
      </c>
      <c r="AV36" s="7" t="e">
        <f>'Aggregate Nominal'!AV36/'Aggregate Normalized'!$B$74</f>
        <v>#N/A</v>
      </c>
      <c r="AW36" s="7" t="e">
        <f>'Aggregate Nominal'!AW36/'Aggregate Normalized'!$B$74</f>
        <v>#N/A</v>
      </c>
      <c r="AX36" s="7" t="e">
        <f>'Aggregate Nominal'!AX36/'Aggregate Normalized'!$B$74</f>
        <v>#N/A</v>
      </c>
      <c r="AY36" s="7" t="e">
        <f>'Aggregate Nominal'!AY36/'Aggregate Normalized'!$B$74</f>
        <v>#N/A</v>
      </c>
      <c r="AZ36" s="7" t="e">
        <f>'Aggregate Nominal'!AZ36/'Aggregate Normalized'!$B$74</f>
        <v>#N/A</v>
      </c>
      <c r="BA36" s="7" t="e">
        <f>'Aggregate Nominal'!BA36/'Aggregate Normalized'!$B$74</f>
        <v>#N/A</v>
      </c>
      <c r="BB36" s="7" t="e">
        <f>'Aggregate Nominal'!BB36/'Aggregate Normalized'!$B$74</f>
        <v>#N/A</v>
      </c>
      <c r="BC36" s="7" t="e">
        <f>'Aggregate Nominal'!BC36/'Aggregate Normalized'!$B$74</f>
        <v>#N/A</v>
      </c>
      <c r="BD36" s="7" t="e">
        <f>'Aggregate Nominal'!BD36/'Aggregate Normalized'!$B$74</f>
        <v>#N/A</v>
      </c>
      <c r="BE36" s="7" t="e">
        <f>'Aggregate Nominal'!BE36/'Aggregate Normalized'!$B$74</f>
        <v>#N/A</v>
      </c>
      <c r="BF36" s="7" t="e">
        <f>'Aggregate Nominal'!BF36/'Aggregate Normalized'!$B$74</f>
        <v>#N/A</v>
      </c>
      <c r="BG36" s="7" t="e">
        <f>'Aggregate Nominal'!BG36/'Aggregate Normalized'!$B$74</f>
        <v>#N/A</v>
      </c>
      <c r="BH36" s="7" t="e">
        <f>'Aggregate Nominal'!BH36/'Aggregate Normalized'!$B$74</f>
        <v>#N/A</v>
      </c>
      <c r="BI36" s="7" t="e">
        <f>'Aggregate Nominal'!BI36/'Aggregate Normalized'!$B$74</f>
        <v>#N/A</v>
      </c>
      <c r="BJ36" s="7" t="e">
        <f>'Aggregate Nominal'!BJ36/'Aggregate Normalized'!$B$74</f>
        <v>#N/A</v>
      </c>
      <c r="BK36" s="7" t="e">
        <f>'Aggregate Nominal'!BK36/'Aggregate Normalized'!$B$74</f>
        <v>#N/A</v>
      </c>
      <c r="BL36" s="7" t="e">
        <f>'Aggregate Nominal'!BL36/'Aggregate Normalized'!$B$74</f>
        <v>#N/A</v>
      </c>
      <c r="BM36" s="7" t="e">
        <f>'Aggregate Nominal'!BM36/'Aggregate Normalized'!$B$74</f>
        <v>#N/A</v>
      </c>
      <c r="BN36" s="7" t="e">
        <f>'Aggregate Nominal'!BN36/'Aggregate Normalized'!$B$74</f>
        <v>#N/A</v>
      </c>
      <c r="BO36" s="7" t="e">
        <f>'Aggregate Nominal'!BO36/'Aggregate Normalized'!$B$74</f>
        <v>#N/A</v>
      </c>
      <c r="BP36" s="7" t="e">
        <f>'Aggregate Nominal'!BP36/'Aggregate Normalized'!$B$74</f>
        <v>#N/A</v>
      </c>
      <c r="BQ36" s="7" t="e">
        <f>'Aggregate Nominal'!BQ36/'Aggregate Normalized'!$B$74</f>
        <v>#N/A</v>
      </c>
      <c r="BR36" s="7" t="e">
        <f>'Aggregate Nominal'!BR36/'Aggregate Normalized'!$B$74</f>
        <v>#N/A</v>
      </c>
      <c r="BS36" s="7" t="e">
        <f>'Aggregate Nominal'!BS36/'Aggregate Normalized'!$B$74</f>
        <v>#N/A</v>
      </c>
      <c r="BT36" s="7" t="e">
        <f>'Aggregate Nominal'!BT36/'Aggregate Normalized'!$B$74</f>
        <v>#N/A</v>
      </c>
      <c r="BU36" s="7" t="e">
        <f>'Aggregate Nominal'!BU36/'Aggregate Normalized'!$B$74</f>
        <v>#N/A</v>
      </c>
      <c r="BV36" s="7" t="e">
        <f>'Aggregate Nominal'!BV36/'Aggregate Normalized'!$B$74</f>
        <v>#N/A</v>
      </c>
      <c r="BW36" s="7" t="e">
        <f>'Aggregate Nominal'!BW36/'Aggregate Normalized'!$B$74</f>
        <v>#N/A</v>
      </c>
      <c r="BX36" s="7" t="e">
        <f>'Aggregate Nominal'!BX36/'Aggregate Normalized'!$B$74</f>
        <v>#N/A</v>
      </c>
      <c r="BY36" s="7" t="e">
        <f>'Aggregate Nominal'!BY36/'Aggregate Normalized'!$B$74</f>
        <v>#N/A</v>
      </c>
      <c r="BZ36" s="7" t="e">
        <f>'Aggregate Nominal'!BZ36/'Aggregate Normalized'!$B$74</f>
        <v>#N/A</v>
      </c>
      <c r="CA36" s="7" t="e">
        <f>'Aggregate Nominal'!CA36/'Aggregate Normalized'!$B$74</f>
        <v>#N/A</v>
      </c>
      <c r="CB36" s="7" t="e">
        <f>'Aggregate Nominal'!CB36/'Aggregate Normalized'!$B$74</f>
        <v>#N/A</v>
      </c>
      <c r="CC36" s="7" t="e">
        <f>'Aggregate Nominal'!CC36/'Aggregate Normalized'!$B$74</f>
        <v>#N/A</v>
      </c>
      <c r="CD36" s="7" t="e">
        <f>'Aggregate Nominal'!CD36/'Aggregate Normalized'!$B$74</f>
        <v>#N/A</v>
      </c>
      <c r="CE36" s="7" t="e">
        <f>'Aggregate Nominal'!CE36/'Aggregate Normalized'!$B$74</f>
        <v>#N/A</v>
      </c>
      <c r="CF36" s="7" t="e">
        <f>'Aggregate Nominal'!CF36/'Aggregate Normalized'!$B$74</f>
        <v>#N/A</v>
      </c>
      <c r="CG36" s="7" t="e">
        <f>'Aggregate Nominal'!CG36/'Aggregate Normalized'!$B$74</f>
        <v>#N/A</v>
      </c>
      <c r="CH36" s="7" t="e">
        <f>'Aggregate Nominal'!CH36/'Aggregate Normalized'!$B$74</f>
        <v>#N/A</v>
      </c>
      <c r="CI36" s="7" t="e">
        <f>'Aggregate Nominal'!CI36/'Aggregate Normalized'!$B$74</f>
        <v>#N/A</v>
      </c>
      <c r="CJ36" s="7" t="e">
        <f>'Aggregate Nominal'!CJ36/'Aggregate Normalized'!$B$74</f>
        <v>#N/A</v>
      </c>
      <c r="CK36" s="7" t="e">
        <f>'Aggregate Nominal'!CK36/'Aggregate Normalized'!$B$74</f>
        <v>#N/A</v>
      </c>
      <c r="CL36" s="7" t="e">
        <f>'Aggregate Nominal'!CL36/'Aggregate Normalized'!$B$74</f>
        <v>#N/A</v>
      </c>
      <c r="CM36" s="7" t="e">
        <f>'Aggregate Nominal'!CM36/'Aggregate Normalized'!$B$74</f>
        <v>#N/A</v>
      </c>
      <c r="CN36" s="7" t="e">
        <f>'Aggregate Nominal'!CN36/'Aggregate Normalized'!$B$74</f>
        <v>#N/A</v>
      </c>
      <c r="CO36" s="7" t="e">
        <f>'Aggregate Nominal'!CO36/'Aggregate Normalized'!$B$74</f>
        <v>#N/A</v>
      </c>
    </row>
    <row r="37" spans="1:93" hidden="1" outlineLevel="4">
      <c r="A37" s="205" t="s">
        <v>403</v>
      </c>
      <c r="B37" s="7" t="e">
        <f>'Aggregate Nominal'!B37/'Aggregate Normalized'!$B$74</f>
        <v>#N/A</v>
      </c>
      <c r="C37" s="11" t="e">
        <f>'Aggregate Nominal'!C37/'Aggregate Normalized'!$B$74</f>
        <v>#N/A</v>
      </c>
      <c r="D37" s="7" t="e">
        <f>'Aggregate Nominal'!D37/'Aggregate Normalized'!$B$74</f>
        <v>#N/A</v>
      </c>
      <c r="E37" s="7" t="e">
        <f>'Aggregate Nominal'!E37/'Aggregate Normalized'!$B$74</f>
        <v>#N/A</v>
      </c>
      <c r="F37" s="7" t="e">
        <f>'Aggregate Nominal'!F37/'Aggregate Normalized'!$B$74</f>
        <v>#N/A</v>
      </c>
      <c r="G37" s="7" t="e">
        <f>'Aggregate Nominal'!G37/'Aggregate Normalized'!$B$74</f>
        <v>#N/A</v>
      </c>
      <c r="H37" s="7" t="e">
        <f>'Aggregate Nominal'!H37/'Aggregate Normalized'!$B$74</f>
        <v>#N/A</v>
      </c>
      <c r="I37" s="7" t="e">
        <f>'Aggregate Nominal'!I37/'Aggregate Normalized'!$B$74</f>
        <v>#N/A</v>
      </c>
      <c r="J37" s="7" t="e">
        <f>'Aggregate Nominal'!J37/'Aggregate Normalized'!$B$74</f>
        <v>#N/A</v>
      </c>
      <c r="K37" s="7" t="e">
        <f>'Aggregate Nominal'!K37/'Aggregate Normalized'!$B$74</f>
        <v>#N/A</v>
      </c>
      <c r="L37" s="7" t="e">
        <f>'Aggregate Nominal'!L37/'Aggregate Normalized'!$B$74</f>
        <v>#N/A</v>
      </c>
      <c r="M37" s="7" t="e">
        <f>'Aggregate Nominal'!M37/'Aggregate Normalized'!$B$74</f>
        <v>#N/A</v>
      </c>
      <c r="N37" s="7" t="e">
        <f>'Aggregate Nominal'!N37/'Aggregate Normalized'!$B$74</f>
        <v>#N/A</v>
      </c>
      <c r="O37" s="7" t="e">
        <f>'Aggregate Nominal'!O37/'Aggregate Normalized'!$B$74</f>
        <v>#N/A</v>
      </c>
      <c r="P37" s="7" t="e">
        <f>'Aggregate Nominal'!P37/'Aggregate Normalized'!$B$74</f>
        <v>#N/A</v>
      </c>
      <c r="Q37" s="7" t="e">
        <f>'Aggregate Nominal'!Q37/'Aggregate Normalized'!$B$74</f>
        <v>#N/A</v>
      </c>
      <c r="R37" s="7" t="e">
        <f>'Aggregate Nominal'!R37/'Aggregate Normalized'!$B$74</f>
        <v>#N/A</v>
      </c>
      <c r="S37" s="7" t="e">
        <f>'Aggregate Nominal'!S37/'Aggregate Normalized'!$B$74</f>
        <v>#N/A</v>
      </c>
      <c r="T37" s="7" t="e">
        <f>'Aggregate Nominal'!T37/'Aggregate Normalized'!$B$74</f>
        <v>#N/A</v>
      </c>
      <c r="U37" s="7" t="e">
        <f>'Aggregate Nominal'!U37/'Aggregate Normalized'!$B$74</f>
        <v>#N/A</v>
      </c>
      <c r="V37" s="7" t="e">
        <f>'Aggregate Nominal'!V37/'Aggregate Normalized'!$B$74</f>
        <v>#N/A</v>
      </c>
      <c r="W37" s="7" t="e">
        <f>'Aggregate Nominal'!W37/'Aggregate Normalized'!$B$74</f>
        <v>#N/A</v>
      </c>
      <c r="X37" s="7" t="e">
        <f>'Aggregate Nominal'!X37/'Aggregate Normalized'!$B$74</f>
        <v>#N/A</v>
      </c>
      <c r="Y37" s="7" t="e">
        <f>'Aggregate Nominal'!Y37/'Aggregate Normalized'!$B$74</f>
        <v>#N/A</v>
      </c>
      <c r="Z37" s="7" t="e">
        <f>'Aggregate Nominal'!Z37/'Aggregate Normalized'!$B$74</f>
        <v>#N/A</v>
      </c>
      <c r="AA37" s="7" t="e">
        <f>'Aggregate Nominal'!AA37/'Aggregate Normalized'!$B$74</f>
        <v>#N/A</v>
      </c>
      <c r="AB37" s="7" t="e">
        <f>'Aggregate Nominal'!AB37/'Aggregate Normalized'!$B$74</f>
        <v>#N/A</v>
      </c>
      <c r="AC37" s="7" t="e">
        <f>'Aggregate Nominal'!AC37/'Aggregate Normalized'!$B$74</f>
        <v>#N/A</v>
      </c>
      <c r="AD37" s="7" t="e">
        <f>'Aggregate Nominal'!AD37/'Aggregate Normalized'!$B$74</f>
        <v>#N/A</v>
      </c>
      <c r="AE37" s="7" t="e">
        <f>'Aggregate Nominal'!AE37/'Aggregate Normalized'!$B$74</f>
        <v>#N/A</v>
      </c>
      <c r="AF37" s="7" t="e">
        <f>'Aggregate Nominal'!AF37/'Aggregate Normalized'!$B$74</f>
        <v>#N/A</v>
      </c>
      <c r="AG37" s="7" t="e">
        <f>'Aggregate Nominal'!AG37/'Aggregate Normalized'!$B$74</f>
        <v>#N/A</v>
      </c>
      <c r="AH37" s="7" t="e">
        <f>'Aggregate Nominal'!AH37/'Aggregate Normalized'!$B$74</f>
        <v>#N/A</v>
      </c>
      <c r="AI37" s="7" t="e">
        <f>'Aggregate Nominal'!AI37/'Aggregate Normalized'!$B$74</f>
        <v>#N/A</v>
      </c>
      <c r="AJ37" s="7" t="e">
        <f>'Aggregate Nominal'!AJ37/'Aggregate Normalized'!$B$74</f>
        <v>#N/A</v>
      </c>
      <c r="AK37" s="7" t="e">
        <f>'Aggregate Nominal'!AK37/'Aggregate Normalized'!$B$74</f>
        <v>#N/A</v>
      </c>
      <c r="AL37" s="7" t="e">
        <f>'Aggregate Nominal'!AL37/'Aggregate Normalized'!$B$74</f>
        <v>#N/A</v>
      </c>
      <c r="AM37" s="7" t="e">
        <f>'Aggregate Nominal'!AM37/'Aggregate Normalized'!$B$74</f>
        <v>#N/A</v>
      </c>
      <c r="AN37" s="7" t="e">
        <f>'Aggregate Nominal'!AN37/'Aggregate Normalized'!$B$74</f>
        <v>#N/A</v>
      </c>
      <c r="AO37" s="7" t="e">
        <f>'Aggregate Nominal'!AO37/'Aggregate Normalized'!$B$74</f>
        <v>#N/A</v>
      </c>
      <c r="AP37" s="7" t="e">
        <f>'Aggregate Nominal'!AP37/'Aggregate Normalized'!$B$74</f>
        <v>#N/A</v>
      </c>
      <c r="AQ37" s="7" t="e">
        <f>'Aggregate Nominal'!AQ37/'Aggregate Normalized'!$B$74</f>
        <v>#N/A</v>
      </c>
      <c r="AR37" s="7" t="e">
        <f>'Aggregate Nominal'!AR37/'Aggregate Normalized'!$B$74</f>
        <v>#N/A</v>
      </c>
      <c r="AS37" s="7" t="e">
        <f>'Aggregate Nominal'!AS37/'Aggregate Normalized'!$B$74</f>
        <v>#N/A</v>
      </c>
      <c r="AT37" s="7" t="e">
        <f>'Aggregate Nominal'!AT37/'Aggregate Normalized'!$B$74</f>
        <v>#N/A</v>
      </c>
      <c r="AU37" s="7" t="e">
        <f>'Aggregate Nominal'!AU37/'Aggregate Normalized'!$B$74</f>
        <v>#N/A</v>
      </c>
      <c r="AV37" s="7" t="e">
        <f>'Aggregate Nominal'!AV37/'Aggregate Normalized'!$B$74</f>
        <v>#N/A</v>
      </c>
      <c r="AW37" s="7" t="e">
        <f>'Aggregate Nominal'!AW37/'Aggregate Normalized'!$B$74</f>
        <v>#N/A</v>
      </c>
      <c r="AX37" s="7" t="e">
        <f>'Aggregate Nominal'!AX37/'Aggregate Normalized'!$B$74</f>
        <v>#N/A</v>
      </c>
      <c r="AY37" s="7" t="e">
        <f>'Aggregate Nominal'!AY37/'Aggregate Normalized'!$B$74</f>
        <v>#N/A</v>
      </c>
      <c r="AZ37" s="7" t="e">
        <f>'Aggregate Nominal'!AZ37/'Aggregate Normalized'!$B$74</f>
        <v>#N/A</v>
      </c>
      <c r="BA37" s="7" t="e">
        <f>'Aggregate Nominal'!BA37/'Aggregate Normalized'!$B$74</f>
        <v>#N/A</v>
      </c>
      <c r="BB37" s="7" t="e">
        <f>'Aggregate Nominal'!BB37/'Aggregate Normalized'!$B$74</f>
        <v>#N/A</v>
      </c>
      <c r="BC37" s="7" t="e">
        <f>'Aggregate Nominal'!BC37/'Aggregate Normalized'!$B$74</f>
        <v>#N/A</v>
      </c>
      <c r="BD37" s="7" t="e">
        <f>'Aggregate Nominal'!BD37/'Aggregate Normalized'!$B$74</f>
        <v>#N/A</v>
      </c>
      <c r="BE37" s="7" t="e">
        <f>'Aggregate Nominal'!BE37/'Aggregate Normalized'!$B$74</f>
        <v>#N/A</v>
      </c>
      <c r="BF37" s="7" t="e">
        <f>'Aggregate Nominal'!BF37/'Aggregate Normalized'!$B$74</f>
        <v>#N/A</v>
      </c>
      <c r="BG37" s="7" t="e">
        <f>'Aggregate Nominal'!BG37/'Aggregate Normalized'!$B$74</f>
        <v>#N/A</v>
      </c>
      <c r="BH37" s="7" t="e">
        <f>'Aggregate Nominal'!BH37/'Aggregate Normalized'!$B$74</f>
        <v>#N/A</v>
      </c>
      <c r="BI37" s="7" t="e">
        <f>'Aggregate Nominal'!BI37/'Aggregate Normalized'!$B$74</f>
        <v>#N/A</v>
      </c>
      <c r="BJ37" s="7" t="e">
        <f>'Aggregate Nominal'!BJ37/'Aggregate Normalized'!$B$74</f>
        <v>#N/A</v>
      </c>
      <c r="BK37" s="7" t="e">
        <f>'Aggregate Nominal'!BK37/'Aggregate Normalized'!$B$74</f>
        <v>#N/A</v>
      </c>
      <c r="BL37" s="7" t="e">
        <f>'Aggregate Nominal'!BL37/'Aggregate Normalized'!$B$74</f>
        <v>#N/A</v>
      </c>
      <c r="BM37" s="7" t="e">
        <f>'Aggregate Nominal'!BM37/'Aggregate Normalized'!$B$74</f>
        <v>#N/A</v>
      </c>
      <c r="BN37" s="7" t="e">
        <f>'Aggregate Nominal'!BN37/'Aggregate Normalized'!$B$74</f>
        <v>#N/A</v>
      </c>
      <c r="BO37" s="7" t="e">
        <f>'Aggregate Nominal'!BO37/'Aggregate Normalized'!$B$74</f>
        <v>#N/A</v>
      </c>
      <c r="BP37" s="7" t="e">
        <f>'Aggregate Nominal'!BP37/'Aggregate Normalized'!$B$74</f>
        <v>#N/A</v>
      </c>
      <c r="BQ37" s="7" t="e">
        <f>'Aggregate Nominal'!BQ37/'Aggregate Normalized'!$B$74</f>
        <v>#N/A</v>
      </c>
      <c r="BR37" s="7" t="e">
        <f>'Aggregate Nominal'!BR37/'Aggregate Normalized'!$B$74</f>
        <v>#N/A</v>
      </c>
      <c r="BS37" s="7" t="e">
        <f>'Aggregate Nominal'!BS37/'Aggregate Normalized'!$B$74</f>
        <v>#N/A</v>
      </c>
      <c r="BT37" s="7" t="e">
        <f>'Aggregate Nominal'!BT37/'Aggregate Normalized'!$B$74</f>
        <v>#N/A</v>
      </c>
      <c r="BU37" s="7" t="e">
        <f>'Aggregate Nominal'!BU37/'Aggregate Normalized'!$B$74</f>
        <v>#N/A</v>
      </c>
      <c r="BV37" s="7" t="e">
        <f>'Aggregate Nominal'!BV37/'Aggregate Normalized'!$B$74</f>
        <v>#N/A</v>
      </c>
      <c r="BW37" s="7" t="e">
        <f>'Aggregate Nominal'!BW37/'Aggregate Normalized'!$B$74</f>
        <v>#N/A</v>
      </c>
      <c r="BX37" s="7" t="e">
        <f>'Aggregate Nominal'!BX37/'Aggregate Normalized'!$B$74</f>
        <v>#N/A</v>
      </c>
      <c r="BY37" s="7" t="e">
        <f>'Aggregate Nominal'!BY37/'Aggregate Normalized'!$B$74</f>
        <v>#N/A</v>
      </c>
      <c r="BZ37" s="7" t="e">
        <f>'Aggregate Nominal'!BZ37/'Aggregate Normalized'!$B$74</f>
        <v>#N/A</v>
      </c>
      <c r="CA37" s="7" t="e">
        <f>'Aggregate Nominal'!CA37/'Aggregate Normalized'!$B$74</f>
        <v>#N/A</v>
      </c>
      <c r="CB37" s="7" t="e">
        <f>'Aggregate Nominal'!CB37/'Aggregate Normalized'!$B$74</f>
        <v>#N/A</v>
      </c>
      <c r="CC37" s="7" t="e">
        <f>'Aggregate Nominal'!CC37/'Aggregate Normalized'!$B$74</f>
        <v>#N/A</v>
      </c>
      <c r="CD37" s="7" t="e">
        <f>'Aggregate Nominal'!CD37/'Aggregate Normalized'!$B$74</f>
        <v>#N/A</v>
      </c>
      <c r="CE37" s="7" t="e">
        <f>'Aggregate Nominal'!CE37/'Aggregate Normalized'!$B$74</f>
        <v>#N/A</v>
      </c>
      <c r="CF37" s="7" t="e">
        <f>'Aggregate Nominal'!CF37/'Aggregate Normalized'!$B$74</f>
        <v>#N/A</v>
      </c>
      <c r="CG37" s="7" t="e">
        <f>'Aggregate Nominal'!CG37/'Aggregate Normalized'!$B$74</f>
        <v>#N/A</v>
      </c>
      <c r="CH37" s="7" t="e">
        <f>'Aggregate Nominal'!CH37/'Aggregate Normalized'!$B$74</f>
        <v>#N/A</v>
      </c>
      <c r="CI37" s="7" t="e">
        <f>'Aggregate Nominal'!CI37/'Aggregate Normalized'!$B$74</f>
        <v>#N/A</v>
      </c>
      <c r="CJ37" s="7" t="e">
        <f>'Aggregate Nominal'!CJ37/'Aggregate Normalized'!$B$74</f>
        <v>#N/A</v>
      </c>
      <c r="CK37" s="7" t="e">
        <f>'Aggregate Nominal'!CK37/'Aggregate Normalized'!$B$74</f>
        <v>#N/A</v>
      </c>
      <c r="CL37" s="7" t="e">
        <f>'Aggregate Nominal'!CL37/'Aggregate Normalized'!$B$74</f>
        <v>#N/A</v>
      </c>
      <c r="CM37" s="7" t="e">
        <f>'Aggregate Nominal'!CM37/'Aggregate Normalized'!$B$74</f>
        <v>#N/A</v>
      </c>
      <c r="CN37" s="7" t="e">
        <f>'Aggregate Nominal'!CN37/'Aggregate Normalized'!$B$74</f>
        <v>#N/A</v>
      </c>
      <c r="CO37" s="7" t="e">
        <f>'Aggregate Nominal'!CO37/'Aggregate Normalized'!$B$74</f>
        <v>#N/A</v>
      </c>
    </row>
    <row r="38" spans="1:93" hidden="1" outlineLevel="4">
      <c r="A38" s="205" t="s">
        <v>404</v>
      </c>
      <c r="B38" s="7" t="e">
        <f>'Aggregate Nominal'!B38/'Aggregate Normalized'!$B$74</f>
        <v>#N/A</v>
      </c>
      <c r="C38" s="11" t="e">
        <f>'Aggregate Nominal'!C38/'Aggregate Normalized'!$B$74</f>
        <v>#N/A</v>
      </c>
      <c r="D38" s="7" t="e">
        <f>'Aggregate Nominal'!D38/'Aggregate Normalized'!$B$74</f>
        <v>#N/A</v>
      </c>
      <c r="E38" s="7" t="e">
        <f>'Aggregate Nominal'!E38/'Aggregate Normalized'!$B$74</f>
        <v>#N/A</v>
      </c>
      <c r="F38" s="7" t="e">
        <f>'Aggregate Nominal'!F38/'Aggregate Normalized'!$B$74</f>
        <v>#N/A</v>
      </c>
      <c r="G38" s="7" t="e">
        <f>'Aggregate Nominal'!G38/'Aggregate Normalized'!$B$74</f>
        <v>#N/A</v>
      </c>
      <c r="H38" s="7" t="e">
        <f>'Aggregate Nominal'!H38/'Aggregate Normalized'!$B$74</f>
        <v>#N/A</v>
      </c>
      <c r="I38" s="7" t="e">
        <f>'Aggregate Nominal'!I38/'Aggregate Normalized'!$B$74</f>
        <v>#N/A</v>
      </c>
      <c r="J38" s="7" t="e">
        <f>'Aggregate Nominal'!J38/'Aggregate Normalized'!$B$74</f>
        <v>#N/A</v>
      </c>
      <c r="K38" s="7" t="e">
        <f>'Aggregate Nominal'!K38/'Aggregate Normalized'!$B$74</f>
        <v>#N/A</v>
      </c>
      <c r="L38" s="7" t="e">
        <f>'Aggregate Nominal'!L38/'Aggregate Normalized'!$B$74</f>
        <v>#N/A</v>
      </c>
      <c r="M38" s="7" t="e">
        <f>'Aggregate Nominal'!M38/'Aggregate Normalized'!$B$74</f>
        <v>#N/A</v>
      </c>
      <c r="N38" s="7" t="e">
        <f>'Aggregate Nominal'!N38/'Aggregate Normalized'!$B$74</f>
        <v>#N/A</v>
      </c>
      <c r="O38" s="7" t="e">
        <f>'Aggregate Nominal'!O38/'Aggregate Normalized'!$B$74</f>
        <v>#N/A</v>
      </c>
      <c r="P38" s="7" t="e">
        <f>'Aggregate Nominal'!P38/'Aggregate Normalized'!$B$74</f>
        <v>#N/A</v>
      </c>
      <c r="Q38" s="7" t="e">
        <f>'Aggregate Nominal'!Q38/'Aggregate Normalized'!$B$74</f>
        <v>#N/A</v>
      </c>
      <c r="R38" s="7" t="e">
        <f>'Aggregate Nominal'!R38/'Aggregate Normalized'!$B$74</f>
        <v>#N/A</v>
      </c>
      <c r="S38" s="7" t="e">
        <f>'Aggregate Nominal'!S38/'Aggregate Normalized'!$B$74</f>
        <v>#N/A</v>
      </c>
      <c r="T38" s="7" t="e">
        <f>'Aggregate Nominal'!T38/'Aggregate Normalized'!$B$74</f>
        <v>#N/A</v>
      </c>
      <c r="U38" s="7" t="e">
        <f>'Aggregate Nominal'!U38/'Aggregate Normalized'!$B$74</f>
        <v>#N/A</v>
      </c>
      <c r="V38" s="7" t="e">
        <f>'Aggregate Nominal'!V38/'Aggregate Normalized'!$B$74</f>
        <v>#N/A</v>
      </c>
      <c r="W38" s="7" t="e">
        <f>'Aggregate Nominal'!W38/'Aggregate Normalized'!$B$74</f>
        <v>#N/A</v>
      </c>
      <c r="X38" s="7" t="e">
        <f>'Aggregate Nominal'!X38/'Aggregate Normalized'!$B$74</f>
        <v>#N/A</v>
      </c>
      <c r="Y38" s="7" t="e">
        <f>'Aggregate Nominal'!Y38/'Aggregate Normalized'!$B$74</f>
        <v>#N/A</v>
      </c>
      <c r="Z38" s="7" t="e">
        <f>'Aggregate Nominal'!Z38/'Aggregate Normalized'!$B$74</f>
        <v>#N/A</v>
      </c>
      <c r="AA38" s="7" t="e">
        <f>'Aggregate Nominal'!AA38/'Aggregate Normalized'!$B$74</f>
        <v>#N/A</v>
      </c>
      <c r="AB38" s="7" t="e">
        <f>'Aggregate Nominal'!AB38/'Aggregate Normalized'!$B$74</f>
        <v>#N/A</v>
      </c>
      <c r="AC38" s="7" t="e">
        <f>'Aggregate Nominal'!AC38/'Aggregate Normalized'!$B$74</f>
        <v>#N/A</v>
      </c>
      <c r="AD38" s="7" t="e">
        <f>'Aggregate Nominal'!AD38/'Aggregate Normalized'!$B$74</f>
        <v>#N/A</v>
      </c>
      <c r="AE38" s="7" t="e">
        <f>'Aggregate Nominal'!AE38/'Aggregate Normalized'!$B$74</f>
        <v>#N/A</v>
      </c>
      <c r="AF38" s="7" t="e">
        <f>'Aggregate Nominal'!AF38/'Aggregate Normalized'!$B$74</f>
        <v>#N/A</v>
      </c>
      <c r="AG38" s="7" t="e">
        <f>'Aggregate Nominal'!AG38/'Aggregate Normalized'!$B$74</f>
        <v>#N/A</v>
      </c>
      <c r="AH38" s="7" t="e">
        <f>'Aggregate Nominal'!AH38/'Aggregate Normalized'!$B$74</f>
        <v>#N/A</v>
      </c>
      <c r="AI38" s="7" t="e">
        <f>'Aggregate Nominal'!AI38/'Aggregate Normalized'!$B$74</f>
        <v>#N/A</v>
      </c>
      <c r="AJ38" s="7" t="e">
        <f>'Aggregate Nominal'!AJ38/'Aggregate Normalized'!$B$74</f>
        <v>#N/A</v>
      </c>
      <c r="AK38" s="7" t="e">
        <f>'Aggregate Nominal'!AK38/'Aggregate Normalized'!$B$74</f>
        <v>#N/A</v>
      </c>
      <c r="AL38" s="7" t="e">
        <f>'Aggregate Nominal'!AL38/'Aggregate Normalized'!$B$74</f>
        <v>#N/A</v>
      </c>
      <c r="AM38" s="7" t="e">
        <f>'Aggregate Nominal'!AM38/'Aggregate Normalized'!$B$74</f>
        <v>#N/A</v>
      </c>
      <c r="AN38" s="7" t="e">
        <f>'Aggregate Nominal'!AN38/'Aggregate Normalized'!$B$74</f>
        <v>#N/A</v>
      </c>
      <c r="AO38" s="7" t="e">
        <f>'Aggregate Nominal'!AO38/'Aggregate Normalized'!$B$74</f>
        <v>#N/A</v>
      </c>
      <c r="AP38" s="7" t="e">
        <f>'Aggregate Nominal'!AP38/'Aggregate Normalized'!$B$74</f>
        <v>#N/A</v>
      </c>
      <c r="AQ38" s="7" t="e">
        <f>'Aggregate Nominal'!AQ38/'Aggregate Normalized'!$B$74</f>
        <v>#N/A</v>
      </c>
      <c r="AR38" s="7" t="e">
        <f>'Aggregate Nominal'!AR38/'Aggregate Normalized'!$B$74</f>
        <v>#N/A</v>
      </c>
      <c r="AS38" s="7" t="e">
        <f>'Aggregate Nominal'!AS38/'Aggregate Normalized'!$B$74</f>
        <v>#N/A</v>
      </c>
      <c r="AT38" s="7" t="e">
        <f>'Aggregate Nominal'!AT38/'Aggregate Normalized'!$B$74</f>
        <v>#N/A</v>
      </c>
      <c r="AU38" s="7" t="e">
        <f>'Aggregate Nominal'!AU38/'Aggregate Normalized'!$B$74</f>
        <v>#N/A</v>
      </c>
      <c r="AV38" s="7" t="e">
        <f>'Aggregate Nominal'!AV38/'Aggregate Normalized'!$B$74</f>
        <v>#N/A</v>
      </c>
      <c r="AW38" s="7" t="e">
        <f>'Aggregate Nominal'!AW38/'Aggregate Normalized'!$B$74</f>
        <v>#N/A</v>
      </c>
      <c r="AX38" s="7" t="e">
        <f>'Aggregate Nominal'!AX38/'Aggregate Normalized'!$B$74</f>
        <v>#N/A</v>
      </c>
      <c r="AY38" s="7" t="e">
        <f>'Aggregate Nominal'!AY38/'Aggregate Normalized'!$B$74</f>
        <v>#N/A</v>
      </c>
      <c r="AZ38" s="7" t="e">
        <f>'Aggregate Nominal'!AZ38/'Aggregate Normalized'!$B$74</f>
        <v>#N/A</v>
      </c>
      <c r="BA38" s="7" t="e">
        <f>'Aggregate Nominal'!BA38/'Aggregate Normalized'!$B$74</f>
        <v>#N/A</v>
      </c>
      <c r="BB38" s="7" t="e">
        <f>'Aggregate Nominal'!BB38/'Aggregate Normalized'!$B$74</f>
        <v>#N/A</v>
      </c>
      <c r="BC38" s="7" t="e">
        <f>'Aggregate Nominal'!BC38/'Aggregate Normalized'!$B$74</f>
        <v>#N/A</v>
      </c>
      <c r="BD38" s="7" t="e">
        <f>'Aggregate Nominal'!BD38/'Aggregate Normalized'!$B$74</f>
        <v>#N/A</v>
      </c>
      <c r="BE38" s="7" t="e">
        <f>'Aggregate Nominal'!BE38/'Aggregate Normalized'!$B$74</f>
        <v>#N/A</v>
      </c>
      <c r="BF38" s="7" t="e">
        <f>'Aggregate Nominal'!BF38/'Aggregate Normalized'!$B$74</f>
        <v>#N/A</v>
      </c>
      <c r="BG38" s="7" t="e">
        <f>'Aggregate Nominal'!BG38/'Aggregate Normalized'!$B$74</f>
        <v>#N/A</v>
      </c>
      <c r="BH38" s="7" t="e">
        <f>'Aggregate Nominal'!BH38/'Aggregate Normalized'!$B$74</f>
        <v>#N/A</v>
      </c>
      <c r="BI38" s="7" t="e">
        <f>'Aggregate Nominal'!BI38/'Aggregate Normalized'!$B$74</f>
        <v>#N/A</v>
      </c>
      <c r="BJ38" s="7" t="e">
        <f>'Aggregate Nominal'!BJ38/'Aggregate Normalized'!$B$74</f>
        <v>#N/A</v>
      </c>
      <c r="BK38" s="7" t="e">
        <f>'Aggregate Nominal'!BK38/'Aggregate Normalized'!$B$74</f>
        <v>#N/A</v>
      </c>
      <c r="BL38" s="7" t="e">
        <f>'Aggregate Nominal'!BL38/'Aggregate Normalized'!$B$74</f>
        <v>#N/A</v>
      </c>
      <c r="BM38" s="7" t="e">
        <f>'Aggregate Nominal'!BM38/'Aggregate Normalized'!$B$74</f>
        <v>#N/A</v>
      </c>
      <c r="BN38" s="7" t="e">
        <f>'Aggregate Nominal'!BN38/'Aggregate Normalized'!$B$74</f>
        <v>#N/A</v>
      </c>
      <c r="BO38" s="7" t="e">
        <f>'Aggregate Nominal'!BO38/'Aggregate Normalized'!$B$74</f>
        <v>#N/A</v>
      </c>
      <c r="BP38" s="7" t="e">
        <f>'Aggregate Nominal'!BP38/'Aggregate Normalized'!$B$74</f>
        <v>#N/A</v>
      </c>
      <c r="BQ38" s="7" t="e">
        <f>'Aggregate Nominal'!BQ38/'Aggregate Normalized'!$B$74</f>
        <v>#N/A</v>
      </c>
      <c r="BR38" s="7" t="e">
        <f>'Aggregate Nominal'!BR38/'Aggregate Normalized'!$B$74</f>
        <v>#N/A</v>
      </c>
      <c r="BS38" s="7" t="e">
        <f>'Aggregate Nominal'!BS38/'Aggregate Normalized'!$B$74</f>
        <v>#N/A</v>
      </c>
      <c r="BT38" s="7" t="e">
        <f>'Aggregate Nominal'!BT38/'Aggregate Normalized'!$B$74</f>
        <v>#N/A</v>
      </c>
      <c r="BU38" s="7" t="e">
        <f>'Aggregate Nominal'!BU38/'Aggregate Normalized'!$B$74</f>
        <v>#N/A</v>
      </c>
      <c r="BV38" s="7" t="e">
        <f>'Aggregate Nominal'!BV38/'Aggregate Normalized'!$B$74</f>
        <v>#N/A</v>
      </c>
      <c r="BW38" s="7" t="e">
        <f>'Aggregate Nominal'!BW38/'Aggregate Normalized'!$B$74</f>
        <v>#N/A</v>
      </c>
      <c r="BX38" s="7" t="e">
        <f>'Aggregate Nominal'!BX38/'Aggregate Normalized'!$B$74</f>
        <v>#N/A</v>
      </c>
      <c r="BY38" s="7" t="e">
        <f>'Aggregate Nominal'!BY38/'Aggregate Normalized'!$B$74</f>
        <v>#N/A</v>
      </c>
      <c r="BZ38" s="7" t="e">
        <f>'Aggregate Nominal'!BZ38/'Aggregate Normalized'!$B$74</f>
        <v>#N/A</v>
      </c>
      <c r="CA38" s="7" t="e">
        <f>'Aggregate Nominal'!CA38/'Aggregate Normalized'!$B$74</f>
        <v>#N/A</v>
      </c>
      <c r="CB38" s="7" t="e">
        <f>'Aggregate Nominal'!CB38/'Aggregate Normalized'!$B$74</f>
        <v>#N/A</v>
      </c>
      <c r="CC38" s="7" t="e">
        <f>'Aggregate Nominal'!CC38/'Aggregate Normalized'!$B$74</f>
        <v>#N/A</v>
      </c>
      <c r="CD38" s="7" t="e">
        <f>'Aggregate Nominal'!CD38/'Aggregate Normalized'!$B$74</f>
        <v>#N/A</v>
      </c>
      <c r="CE38" s="7" t="e">
        <f>'Aggregate Nominal'!CE38/'Aggregate Normalized'!$B$74</f>
        <v>#N/A</v>
      </c>
      <c r="CF38" s="7" t="e">
        <f>'Aggregate Nominal'!CF38/'Aggregate Normalized'!$B$74</f>
        <v>#N/A</v>
      </c>
      <c r="CG38" s="7" t="e">
        <f>'Aggregate Nominal'!CG38/'Aggregate Normalized'!$B$74</f>
        <v>#N/A</v>
      </c>
      <c r="CH38" s="7" t="e">
        <f>'Aggregate Nominal'!CH38/'Aggregate Normalized'!$B$74</f>
        <v>#N/A</v>
      </c>
      <c r="CI38" s="7" t="e">
        <f>'Aggregate Nominal'!CI38/'Aggregate Normalized'!$B$74</f>
        <v>#N/A</v>
      </c>
      <c r="CJ38" s="7" t="e">
        <f>'Aggregate Nominal'!CJ38/'Aggregate Normalized'!$B$74</f>
        <v>#N/A</v>
      </c>
      <c r="CK38" s="7" t="e">
        <f>'Aggregate Nominal'!CK38/'Aggregate Normalized'!$B$74</f>
        <v>#N/A</v>
      </c>
      <c r="CL38" s="7" t="e">
        <f>'Aggregate Nominal'!CL38/'Aggregate Normalized'!$B$74</f>
        <v>#N/A</v>
      </c>
      <c r="CM38" s="7" t="e">
        <f>'Aggregate Nominal'!CM38/'Aggregate Normalized'!$B$74</f>
        <v>#N/A</v>
      </c>
      <c r="CN38" s="7" t="e">
        <f>'Aggregate Nominal'!CN38/'Aggregate Normalized'!$B$74</f>
        <v>#N/A</v>
      </c>
      <c r="CO38" s="7" t="e">
        <f>'Aggregate Nominal'!CO38/'Aggregate Normalized'!$B$74</f>
        <v>#N/A</v>
      </c>
    </row>
    <row r="39" spans="1:93" outlineLevel="2" collapsed="1">
      <c r="A39" s="204" t="s">
        <v>39</v>
      </c>
      <c r="B39" s="7" t="e">
        <f>'Aggregate Nominal'!B39/'Aggregate Normalized'!$B$74</f>
        <v>#N/A</v>
      </c>
      <c r="C39" s="11" t="e">
        <f>'Aggregate Nominal'!C39/'Aggregate Normalized'!$B$74</f>
        <v>#N/A</v>
      </c>
      <c r="D39" s="7" t="e">
        <f>'Aggregate Nominal'!D39/'Aggregate Normalized'!$B$74</f>
        <v>#N/A</v>
      </c>
      <c r="E39" s="7" t="e">
        <f>'Aggregate Nominal'!E39/'Aggregate Normalized'!$B$74</f>
        <v>#N/A</v>
      </c>
      <c r="F39" s="7" t="e">
        <f>'Aggregate Nominal'!F39/'Aggregate Normalized'!$B$74</f>
        <v>#N/A</v>
      </c>
      <c r="G39" s="7" t="e">
        <f>'Aggregate Nominal'!G39/'Aggregate Normalized'!$B$74</f>
        <v>#N/A</v>
      </c>
      <c r="H39" s="7" t="e">
        <f>'Aggregate Nominal'!H39/'Aggregate Normalized'!$B$74</f>
        <v>#N/A</v>
      </c>
      <c r="I39" s="7" t="e">
        <f>'Aggregate Nominal'!I39/'Aggregate Normalized'!$B$74</f>
        <v>#N/A</v>
      </c>
      <c r="J39" s="7" t="e">
        <f>'Aggregate Nominal'!J39/'Aggregate Normalized'!$B$74</f>
        <v>#N/A</v>
      </c>
      <c r="K39" s="7" t="e">
        <f>'Aggregate Nominal'!K39/'Aggregate Normalized'!$B$74</f>
        <v>#N/A</v>
      </c>
      <c r="L39" s="7" t="e">
        <f>'Aggregate Nominal'!L39/'Aggregate Normalized'!$B$74</f>
        <v>#N/A</v>
      </c>
      <c r="M39" s="7" t="e">
        <f>'Aggregate Nominal'!M39/'Aggregate Normalized'!$B$74</f>
        <v>#N/A</v>
      </c>
      <c r="N39" s="7" t="e">
        <f>'Aggregate Nominal'!N39/'Aggregate Normalized'!$B$74</f>
        <v>#N/A</v>
      </c>
      <c r="O39" s="7" t="e">
        <f>'Aggregate Nominal'!O39/'Aggregate Normalized'!$B$74</f>
        <v>#N/A</v>
      </c>
      <c r="P39" s="7" t="e">
        <f>'Aggregate Nominal'!P39/'Aggregate Normalized'!$B$74</f>
        <v>#N/A</v>
      </c>
      <c r="Q39" s="7" t="e">
        <f>'Aggregate Nominal'!Q39/'Aggregate Normalized'!$B$74</f>
        <v>#N/A</v>
      </c>
      <c r="R39" s="7" t="e">
        <f>'Aggregate Nominal'!R39/'Aggregate Normalized'!$B$74</f>
        <v>#N/A</v>
      </c>
      <c r="S39" s="7" t="e">
        <f>'Aggregate Nominal'!S39/'Aggregate Normalized'!$B$74</f>
        <v>#N/A</v>
      </c>
      <c r="T39" s="7" t="e">
        <f>'Aggregate Nominal'!T39/'Aggregate Normalized'!$B$74</f>
        <v>#N/A</v>
      </c>
      <c r="U39" s="7" t="e">
        <f>'Aggregate Nominal'!U39/'Aggregate Normalized'!$B$74</f>
        <v>#N/A</v>
      </c>
      <c r="V39" s="7" t="e">
        <f>'Aggregate Nominal'!V39/'Aggregate Normalized'!$B$74</f>
        <v>#N/A</v>
      </c>
      <c r="W39" s="7" t="e">
        <f>'Aggregate Nominal'!W39/'Aggregate Normalized'!$B$74</f>
        <v>#N/A</v>
      </c>
      <c r="X39" s="7" t="e">
        <f>'Aggregate Nominal'!X39/'Aggregate Normalized'!$B$74</f>
        <v>#N/A</v>
      </c>
      <c r="Y39" s="7" t="e">
        <f>'Aggregate Nominal'!Y39/'Aggregate Normalized'!$B$74</f>
        <v>#N/A</v>
      </c>
      <c r="Z39" s="7" t="e">
        <f>'Aggregate Nominal'!Z39/'Aggregate Normalized'!$B$74</f>
        <v>#N/A</v>
      </c>
      <c r="AA39" s="7" t="e">
        <f>'Aggregate Nominal'!AA39/'Aggregate Normalized'!$B$74</f>
        <v>#N/A</v>
      </c>
      <c r="AB39" s="7" t="e">
        <f>'Aggregate Nominal'!AB39/'Aggregate Normalized'!$B$74</f>
        <v>#N/A</v>
      </c>
      <c r="AC39" s="7" t="e">
        <f>'Aggregate Nominal'!AC39/'Aggregate Normalized'!$B$74</f>
        <v>#N/A</v>
      </c>
      <c r="AD39" s="7" t="e">
        <f>'Aggregate Nominal'!AD39/'Aggregate Normalized'!$B$74</f>
        <v>#N/A</v>
      </c>
      <c r="AE39" s="7" t="e">
        <f>'Aggregate Nominal'!AE39/'Aggregate Normalized'!$B$74</f>
        <v>#N/A</v>
      </c>
      <c r="AF39" s="7" t="e">
        <f>'Aggregate Nominal'!AF39/'Aggregate Normalized'!$B$74</f>
        <v>#N/A</v>
      </c>
      <c r="AG39" s="7" t="e">
        <f>'Aggregate Nominal'!AG39/'Aggregate Normalized'!$B$74</f>
        <v>#N/A</v>
      </c>
      <c r="AH39" s="7" t="e">
        <f>'Aggregate Nominal'!AH39/'Aggregate Normalized'!$B$74</f>
        <v>#N/A</v>
      </c>
      <c r="AI39" s="7" t="e">
        <f>'Aggregate Nominal'!AI39/'Aggregate Normalized'!$B$74</f>
        <v>#N/A</v>
      </c>
      <c r="AJ39" s="7" t="e">
        <f>'Aggregate Nominal'!AJ39/'Aggregate Normalized'!$B$74</f>
        <v>#N/A</v>
      </c>
      <c r="AK39" s="7" t="e">
        <f>'Aggregate Nominal'!AK39/'Aggregate Normalized'!$B$74</f>
        <v>#N/A</v>
      </c>
      <c r="AL39" s="7" t="e">
        <f>'Aggregate Nominal'!AL39/'Aggregate Normalized'!$B$74</f>
        <v>#N/A</v>
      </c>
      <c r="AM39" s="7" t="e">
        <f>'Aggregate Nominal'!AM39/'Aggregate Normalized'!$B$74</f>
        <v>#N/A</v>
      </c>
      <c r="AN39" s="7" t="e">
        <f>'Aggregate Nominal'!AN39/'Aggregate Normalized'!$B$74</f>
        <v>#N/A</v>
      </c>
      <c r="AO39" s="7" t="e">
        <f>'Aggregate Nominal'!AO39/'Aggregate Normalized'!$B$74</f>
        <v>#N/A</v>
      </c>
      <c r="AP39" s="7" t="e">
        <f>'Aggregate Nominal'!AP39/'Aggregate Normalized'!$B$74</f>
        <v>#N/A</v>
      </c>
      <c r="AQ39" s="7" t="e">
        <f>'Aggregate Nominal'!AQ39/'Aggregate Normalized'!$B$74</f>
        <v>#N/A</v>
      </c>
      <c r="AR39" s="7" t="e">
        <f>'Aggregate Nominal'!AR39/'Aggregate Normalized'!$B$74</f>
        <v>#N/A</v>
      </c>
      <c r="AS39" s="7" t="e">
        <f>'Aggregate Nominal'!AS39/'Aggregate Normalized'!$B$74</f>
        <v>#N/A</v>
      </c>
      <c r="AT39" s="7" t="e">
        <f>'Aggregate Nominal'!AT39/'Aggregate Normalized'!$B$74</f>
        <v>#N/A</v>
      </c>
      <c r="AU39" s="7" t="e">
        <f>'Aggregate Nominal'!AU39/'Aggregate Normalized'!$B$74</f>
        <v>#N/A</v>
      </c>
      <c r="AV39" s="7" t="e">
        <f>'Aggregate Nominal'!AV39/'Aggregate Normalized'!$B$74</f>
        <v>#N/A</v>
      </c>
      <c r="AW39" s="7" t="e">
        <f>'Aggregate Nominal'!AW39/'Aggregate Normalized'!$B$74</f>
        <v>#N/A</v>
      </c>
      <c r="AX39" s="7" t="e">
        <f>'Aggregate Nominal'!AX39/'Aggregate Normalized'!$B$74</f>
        <v>#N/A</v>
      </c>
      <c r="AY39" s="7" t="e">
        <f>'Aggregate Nominal'!AY39/'Aggregate Normalized'!$B$74</f>
        <v>#N/A</v>
      </c>
      <c r="AZ39" s="7" t="e">
        <f>'Aggregate Nominal'!AZ39/'Aggregate Normalized'!$B$74</f>
        <v>#N/A</v>
      </c>
      <c r="BA39" s="7" t="e">
        <f>'Aggregate Nominal'!BA39/'Aggregate Normalized'!$B$74</f>
        <v>#N/A</v>
      </c>
      <c r="BB39" s="7" t="e">
        <f>'Aggregate Nominal'!BB39/'Aggregate Normalized'!$B$74</f>
        <v>#N/A</v>
      </c>
      <c r="BC39" s="7" t="e">
        <f>'Aggregate Nominal'!BC39/'Aggregate Normalized'!$B$74</f>
        <v>#N/A</v>
      </c>
      <c r="BD39" s="7" t="e">
        <f>'Aggregate Nominal'!BD39/'Aggregate Normalized'!$B$74</f>
        <v>#N/A</v>
      </c>
      <c r="BE39" s="7" t="e">
        <f>'Aggregate Nominal'!BE39/'Aggregate Normalized'!$B$74</f>
        <v>#N/A</v>
      </c>
      <c r="BF39" s="7" t="e">
        <f>'Aggregate Nominal'!BF39/'Aggregate Normalized'!$B$74</f>
        <v>#N/A</v>
      </c>
      <c r="BG39" s="7" t="e">
        <f>'Aggregate Nominal'!BG39/'Aggregate Normalized'!$B$74</f>
        <v>#N/A</v>
      </c>
      <c r="BH39" s="7" t="e">
        <f>'Aggregate Nominal'!BH39/'Aggregate Normalized'!$B$74</f>
        <v>#N/A</v>
      </c>
      <c r="BI39" s="7" t="e">
        <f>'Aggregate Nominal'!BI39/'Aggregate Normalized'!$B$74</f>
        <v>#N/A</v>
      </c>
      <c r="BJ39" s="7" t="e">
        <f>'Aggregate Nominal'!BJ39/'Aggregate Normalized'!$B$74</f>
        <v>#N/A</v>
      </c>
      <c r="BK39" s="7" t="e">
        <f>'Aggregate Nominal'!BK39/'Aggregate Normalized'!$B$74</f>
        <v>#N/A</v>
      </c>
      <c r="BL39" s="7" t="e">
        <f>'Aggregate Nominal'!BL39/'Aggregate Normalized'!$B$74</f>
        <v>#N/A</v>
      </c>
      <c r="BM39" s="7" t="e">
        <f>'Aggregate Nominal'!BM39/'Aggregate Normalized'!$B$74</f>
        <v>#N/A</v>
      </c>
      <c r="BN39" s="7" t="e">
        <f>'Aggregate Nominal'!BN39/'Aggregate Normalized'!$B$74</f>
        <v>#N/A</v>
      </c>
      <c r="BO39" s="7" t="e">
        <f>'Aggregate Nominal'!BO39/'Aggregate Normalized'!$B$74</f>
        <v>#N/A</v>
      </c>
      <c r="BP39" s="7" t="e">
        <f>'Aggregate Nominal'!BP39/'Aggregate Normalized'!$B$74</f>
        <v>#N/A</v>
      </c>
      <c r="BQ39" s="7" t="e">
        <f>'Aggregate Nominal'!BQ39/'Aggregate Normalized'!$B$74</f>
        <v>#N/A</v>
      </c>
      <c r="BR39" s="7" t="e">
        <f>'Aggregate Nominal'!BR39/'Aggregate Normalized'!$B$74</f>
        <v>#N/A</v>
      </c>
      <c r="BS39" s="7" t="e">
        <f>'Aggregate Nominal'!BS39/'Aggregate Normalized'!$B$74</f>
        <v>#N/A</v>
      </c>
      <c r="BT39" s="7" t="e">
        <f>'Aggregate Nominal'!BT39/'Aggregate Normalized'!$B$74</f>
        <v>#N/A</v>
      </c>
      <c r="BU39" s="7" t="e">
        <f>'Aggregate Nominal'!BU39/'Aggregate Normalized'!$B$74</f>
        <v>#N/A</v>
      </c>
      <c r="BV39" s="7" t="e">
        <f>'Aggregate Nominal'!BV39/'Aggregate Normalized'!$B$74</f>
        <v>#N/A</v>
      </c>
      <c r="BW39" s="7" t="e">
        <f>'Aggregate Nominal'!BW39/'Aggregate Normalized'!$B$74</f>
        <v>#N/A</v>
      </c>
      <c r="BX39" s="7" t="e">
        <f>'Aggregate Nominal'!BX39/'Aggregate Normalized'!$B$74</f>
        <v>#N/A</v>
      </c>
      <c r="BY39" s="7" t="e">
        <f>'Aggregate Nominal'!BY39/'Aggregate Normalized'!$B$74</f>
        <v>#N/A</v>
      </c>
      <c r="BZ39" s="7" t="e">
        <f>'Aggregate Nominal'!BZ39/'Aggregate Normalized'!$B$74</f>
        <v>#N/A</v>
      </c>
      <c r="CA39" s="7" t="e">
        <f>'Aggregate Nominal'!CA39/'Aggregate Normalized'!$B$74</f>
        <v>#N/A</v>
      </c>
      <c r="CB39" s="7" t="e">
        <f>'Aggregate Nominal'!CB39/'Aggregate Normalized'!$B$74</f>
        <v>#N/A</v>
      </c>
      <c r="CC39" s="7" t="e">
        <f>'Aggregate Nominal'!CC39/'Aggregate Normalized'!$B$74</f>
        <v>#N/A</v>
      </c>
      <c r="CD39" s="7" t="e">
        <f>'Aggregate Nominal'!CD39/'Aggregate Normalized'!$B$74</f>
        <v>#N/A</v>
      </c>
      <c r="CE39" s="7" t="e">
        <f>'Aggregate Nominal'!CE39/'Aggregate Normalized'!$B$74</f>
        <v>#N/A</v>
      </c>
      <c r="CF39" s="7" t="e">
        <f>'Aggregate Nominal'!CF39/'Aggregate Normalized'!$B$74</f>
        <v>#N/A</v>
      </c>
      <c r="CG39" s="7" t="e">
        <f>'Aggregate Nominal'!CG39/'Aggregate Normalized'!$B$74</f>
        <v>#N/A</v>
      </c>
      <c r="CH39" s="7" t="e">
        <f>'Aggregate Nominal'!CH39/'Aggregate Normalized'!$B$74</f>
        <v>#N/A</v>
      </c>
      <c r="CI39" s="7" t="e">
        <f>'Aggregate Nominal'!CI39/'Aggregate Normalized'!$B$74</f>
        <v>#N/A</v>
      </c>
      <c r="CJ39" s="7" t="e">
        <f>'Aggregate Nominal'!CJ39/'Aggregate Normalized'!$B$74</f>
        <v>#N/A</v>
      </c>
      <c r="CK39" s="7" t="e">
        <f>'Aggregate Nominal'!CK39/'Aggregate Normalized'!$B$74</f>
        <v>#N/A</v>
      </c>
      <c r="CL39" s="7" t="e">
        <f>'Aggregate Nominal'!CL39/'Aggregate Normalized'!$B$74</f>
        <v>#N/A</v>
      </c>
      <c r="CM39" s="7" t="e">
        <f>'Aggregate Nominal'!CM39/'Aggregate Normalized'!$B$74</f>
        <v>#N/A</v>
      </c>
      <c r="CN39" s="7" t="e">
        <f>'Aggregate Nominal'!CN39/'Aggregate Normalized'!$B$74</f>
        <v>#N/A</v>
      </c>
      <c r="CO39" s="7" t="e">
        <f>'Aggregate Nominal'!CO39/'Aggregate Normalized'!$B$74</f>
        <v>#N/A</v>
      </c>
    </row>
    <row r="40" spans="1:93" hidden="1" outlineLevel="3">
      <c r="A40" s="28" t="s">
        <v>40</v>
      </c>
      <c r="B40" s="7" t="e">
        <f>'Aggregate Nominal'!B40/'Aggregate Normalized'!$B$74</f>
        <v>#N/A</v>
      </c>
      <c r="C40" s="11" t="e">
        <f>'Aggregate Nominal'!C40/'Aggregate Normalized'!$B$74</f>
        <v>#N/A</v>
      </c>
      <c r="D40" s="7" t="e">
        <f>'Aggregate Nominal'!D40/'Aggregate Normalized'!$B$74</f>
        <v>#N/A</v>
      </c>
      <c r="E40" s="7" t="e">
        <f>'Aggregate Nominal'!E40/'Aggregate Normalized'!$B$74</f>
        <v>#N/A</v>
      </c>
      <c r="F40" s="7" t="e">
        <f>'Aggregate Nominal'!F40/'Aggregate Normalized'!$B$74</f>
        <v>#N/A</v>
      </c>
      <c r="G40" s="7" t="e">
        <f>'Aggregate Nominal'!G40/'Aggregate Normalized'!$B$74</f>
        <v>#N/A</v>
      </c>
      <c r="H40" s="7" t="e">
        <f>'Aggregate Nominal'!H40/'Aggregate Normalized'!$B$74</f>
        <v>#N/A</v>
      </c>
      <c r="I40" s="7" t="e">
        <f>'Aggregate Nominal'!I40/'Aggregate Normalized'!$B$74</f>
        <v>#N/A</v>
      </c>
      <c r="J40" s="7" t="e">
        <f>'Aggregate Nominal'!J40/'Aggregate Normalized'!$B$74</f>
        <v>#N/A</v>
      </c>
      <c r="K40" s="7" t="e">
        <f>'Aggregate Nominal'!K40/'Aggregate Normalized'!$B$74</f>
        <v>#N/A</v>
      </c>
      <c r="L40" s="7" t="e">
        <f>'Aggregate Nominal'!L40/'Aggregate Normalized'!$B$74</f>
        <v>#N/A</v>
      </c>
      <c r="M40" s="7" t="e">
        <f>'Aggregate Nominal'!M40/'Aggregate Normalized'!$B$74</f>
        <v>#N/A</v>
      </c>
      <c r="N40" s="7" t="e">
        <f>'Aggregate Nominal'!N40/'Aggregate Normalized'!$B$74</f>
        <v>#N/A</v>
      </c>
      <c r="O40" s="7" t="e">
        <f>'Aggregate Nominal'!O40/'Aggregate Normalized'!$B$74</f>
        <v>#N/A</v>
      </c>
      <c r="P40" s="7" t="e">
        <f>'Aggregate Nominal'!P40/'Aggregate Normalized'!$B$74</f>
        <v>#N/A</v>
      </c>
      <c r="Q40" s="7" t="e">
        <f>'Aggregate Nominal'!Q40/'Aggregate Normalized'!$B$74</f>
        <v>#N/A</v>
      </c>
      <c r="R40" s="7" t="e">
        <f>'Aggregate Nominal'!R40/'Aggregate Normalized'!$B$74</f>
        <v>#N/A</v>
      </c>
      <c r="S40" s="7" t="e">
        <f>'Aggregate Nominal'!S40/'Aggregate Normalized'!$B$74</f>
        <v>#N/A</v>
      </c>
      <c r="T40" s="7" t="e">
        <f>'Aggregate Nominal'!T40/'Aggregate Normalized'!$B$74</f>
        <v>#N/A</v>
      </c>
      <c r="U40" s="7" t="e">
        <f>'Aggregate Nominal'!U40/'Aggregate Normalized'!$B$74</f>
        <v>#N/A</v>
      </c>
      <c r="V40" s="7" t="e">
        <f>'Aggregate Nominal'!V40/'Aggregate Normalized'!$B$74</f>
        <v>#N/A</v>
      </c>
      <c r="W40" s="7" t="e">
        <f>'Aggregate Nominal'!W40/'Aggregate Normalized'!$B$74</f>
        <v>#N/A</v>
      </c>
      <c r="X40" s="7" t="e">
        <f>'Aggregate Nominal'!X40/'Aggregate Normalized'!$B$74</f>
        <v>#N/A</v>
      </c>
      <c r="Y40" s="7" t="e">
        <f>'Aggregate Nominal'!Y40/'Aggregate Normalized'!$B$74</f>
        <v>#N/A</v>
      </c>
      <c r="Z40" s="7" t="e">
        <f>'Aggregate Nominal'!Z40/'Aggregate Normalized'!$B$74</f>
        <v>#N/A</v>
      </c>
      <c r="AA40" s="7" t="e">
        <f>'Aggregate Nominal'!AA40/'Aggregate Normalized'!$B$74</f>
        <v>#N/A</v>
      </c>
      <c r="AB40" s="7" t="e">
        <f>'Aggregate Nominal'!AB40/'Aggregate Normalized'!$B$74</f>
        <v>#N/A</v>
      </c>
      <c r="AC40" s="7" t="e">
        <f>'Aggregate Nominal'!AC40/'Aggregate Normalized'!$B$74</f>
        <v>#N/A</v>
      </c>
      <c r="AD40" s="7" t="e">
        <f>'Aggregate Nominal'!AD40/'Aggregate Normalized'!$B$74</f>
        <v>#N/A</v>
      </c>
      <c r="AE40" s="7" t="e">
        <f>'Aggregate Nominal'!AE40/'Aggregate Normalized'!$B$74</f>
        <v>#N/A</v>
      </c>
      <c r="AF40" s="7" t="e">
        <f>'Aggregate Nominal'!AF40/'Aggregate Normalized'!$B$74</f>
        <v>#N/A</v>
      </c>
      <c r="AG40" s="7" t="e">
        <f>'Aggregate Nominal'!AG40/'Aggregate Normalized'!$B$74</f>
        <v>#N/A</v>
      </c>
      <c r="AH40" s="7" t="e">
        <f>'Aggregate Nominal'!AH40/'Aggregate Normalized'!$B$74</f>
        <v>#N/A</v>
      </c>
      <c r="AI40" s="7" t="e">
        <f>'Aggregate Nominal'!AI40/'Aggregate Normalized'!$B$74</f>
        <v>#N/A</v>
      </c>
      <c r="AJ40" s="7" t="e">
        <f>'Aggregate Nominal'!AJ40/'Aggregate Normalized'!$B$74</f>
        <v>#N/A</v>
      </c>
      <c r="AK40" s="7" t="e">
        <f>'Aggregate Nominal'!AK40/'Aggregate Normalized'!$B$74</f>
        <v>#N/A</v>
      </c>
      <c r="AL40" s="7" t="e">
        <f>'Aggregate Nominal'!AL40/'Aggregate Normalized'!$B$74</f>
        <v>#N/A</v>
      </c>
      <c r="AM40" s="7" t="e">
        <f>'Aggregate Nominal'!AM40/'Aggregate Normalized'!$B$74</f>
        <v>#N/A</v>
      </c>
      <c r="AN40" s="7" t="e">
        <f>'Aggregate Nominal'!AN40/'Aggregate Normalized'!$B$74</f>
        <v>#N/A</v>
      </c>
      <c r="AO40" s="7" t="e">
        <f>'Aggregate Nominal'!AO40/'Aggregate Normalized'!$B$74</f>
        <v>#N/A</v>
      </c>
      <c r="AP40" s="7" t="e">
        <f>'Aggregate Nominal'!AP40/'Aggregate Normalized'!$B$74</f>
        <v>#N/A</v>
      </c>
      <c r="AQ40" s="7" t="e">
        <f>'Aggregate Nominal'!AQ40/'Aggregate Normalized'!$B$74</f>
        <v>#N/A</v>
      </c>
      <c r="AR40" s="7" t="e">
        <f>'Aggregate Nominal'!AR40/'Aggregate Normalized'!$B$74</f>
        <v>#N/A</v>
      </c>
      <c r="AS40" s="7" t="e">
        <f>'Aggregate Nominal'!AS40/'Aggregate Normalized'!$B$74</f>
        <v>#N/A</v>
      </c>
      <c r="AT40" s="7" t="e">
        <f>'Aggregate Nominal'!AT40/'Aggregate Normalized'!$B$74</f>
        <v>#N/A</v>
      </c>
      <c r="AU40" s="7" t="e">
        <f>'Aggregate Nominal'!AU40/'Aggregate Normalized'!$B$74</f>
        <v>#N/A</v>
      </c>
      <c r="AV40" s="7" t="e">
        <f>'Aggregate Nominal'!AV40/'Aggregate Normalized'!$B$74</f>
        <v>#N/A</v>
      </c>
      <c r="AW40" s="7" t="e">
        <f>'Aggregate Nominal'!AW40/'Aggregate Normalized'!$B$74</f>
        <v>#N/A</v>
      </c>
      <c r="AX40" s="7" t="e">
        <f>'Aggregate Nominal'!AX40/'Aggregate Normalized'!$B$74</f>
        <v>#N/A</v>
      </c>
      <c r="AY40" s="7" t="e">
        <f>'Aggregate Nominal'!AY40/'Aggregate Normalized'!$B$74</f>
        <v>#N/A</v>
      </c>
      <c r="AZ40" s="7" t="e">
        <f>'Aggregate Nominal'!AZ40/'Aggregate Normalized'!$B$74</f>
        <v>#N/A</v>
      </c>
      <c r="BA40" s="7" t="e">
        <f>'Aggregate Nominal'!BA40/'Aggregate Normalized'!$B$74</f>
        <v>#N/A</v>
      </c>
      <c r="BB40" s="7" t="e">
        <f>'Aggregate Nominal'!BB40/'Aggregate Normalized'!$B$74</f>
        <v>#N/A</v>
      </c>
      <c r="BC40" s="7" t="e">
        <f>'Aggregate Nominal'!BC40/'Aggregate Normalized'!$B$74</f>
        <v>#N/A</v>
      </c>
      <c r="BD40" s="7" t="e">
        <f>'Aggregate Nominal'!BD40/'Aggregate Normalized'!$B$74</f>
        <v>#N/A</v>
      </c>
      <c r="BE40" s="7" t="e">
        <f>'Aggregate Nominal'!BE40/'Aggregate Normalized'!$B$74</f>
        <v>#N/A</v>
      </c>
      <c r="BF40" s="7" t="e">
        <f>'Aggregate Nominal'!BF40/'Aggregate Normalized'!$B$74</f>
        <v>#N/A</v>
      </c>
      <c r="BG40" s="7" t="e">
        <f>'Aggregate Nominal'!BG40/'Aggregate Normalized'!$B$74</f>
        <v>#N/A</v>
      </c>
      <c r="BH40" s="7" t="e">
        <f>'Aggregate Nominal'!BH40/'Aggregate Normalized'!$B$74</f>
        <v>#N/A</v>
      </c>
      <c r="BI40" s="7" t="e">
        <f>'Aggregate Nominal'!BI40/'Aggregate Normalized'!$B$74</f>
        <v>#N/A</v>
      </c>
      <c r="BJ40" s="7" t="e">
        <f>'Aggregate Nominal'!BJ40/'Aggregate Normalized'!$B$74</f>
        <v>#N/A</v>
      </c>
      <c r="BK40" s="7" t="e">
        <f>'Aggregate Nominal'!BK40/'Aggregate Normalized'!$B$74</f>
        <v>#N/A</v>
      </c>
      <c r="BL40" s="7" t="e">
        <f>'Aggregate Nominal'!BL40/'Aggregate Normalized'!$B$74</f>
        <v>#N/A</v>
      </c>
      <c r="BM40" s="7" t="e">
        <f>'Aggregate Nominal'!BM40/'Aggregate Normalized'!$B$74</f>
        <v>#N/A</v>
      </c>
      <c r="BN40" s="7" t="e">
        <f>'Aggregate Nominal'!BN40/'Aggregate Normalized'!$B$74</f>
        <v>#N/A</v>
      </c>
      <c r="BO40" s="7" t="e">
        <f>'Aggregate Nominal'!BO40/'Aggregate Normalized'!$B$74</f>
        <v>#N/A</v>
      </c>
      <c r="BP40" s="7" t="e">
        <f>'Aggregate Nominal'!BP40/'Aggregate Normalized'!$B$74</f>
        <v>#N/A</v>
      </c>
      <c r="BQ40" s="7" t="e">
        <f>'Aggregate Nominal'!BQ40/'Aggregate Normalized'!$B$74</f>
        <v>#N/A</v>
      </c>
      <c r="BR40" s="7" t="e">
        <f>'Aggregate Nominal'!BR40/'Aggregate Normalized'!$B$74</f>
        <v>#N/A</v>
      </c>
      <c r="BS40" s="7" t="e">
        <f>'Aggregate Nominal'!BS40/'Aggregate Normalized'!$B$74</f>
        <v>#N/A</v>
      </c>
      <c r="BT40" s="7" t="e">
        <f>'Aggregate Nominal'!BT40/'Aggregate Normalized'!$B$74</f>
        <v>#N/A</v>
      </c>
      <c r="BU40" s="7" t="e">
        <f>'Aggregate Nominal'!BU40/'Aggregate Normalized'!$B$74</f>
        <v>#N/A</v>
      </c>
      <c r="BV40" s="7" t="e">
        <f>'Aggregate Nominal'!BV40/'Aggregate Normalized'!$B$74</f>
        <v>#N/A</v>
      </c>
      <c r="BW40" s="7" t="e">
        <f>'Aggregate Nominal'!BW40/'Aggregate Normalized'!$B$74</f>
        <v>#N/A</v>
      </c>
      <c r="BX40" s="7" t="e">
        <f>'Aggregate Nominal'!BX40/'Aggregate Normalized'!$B$74</f>
        <v>#N/A</v>
      </c>
      <c r="BY40" s="7" t="e">
        <f>'Aggregate Nominal'!BY40/'Aggregate Normalized'!$B$74</f>
        <v>#N/A</v>
      </c>
      <c r="BZ40" s="7" t="e">
        <f>'Aggregate Nominal'!BZ40/'Aggregate Normalized'!$B$74</f>
        <v>#N/A</v>
      </c>
      <c r="CA40" s="7" t="e">
        <f>'Aggregate Nominal'!CA40/'Aggregate Normalized'!$B$74</f>
        <v>#N/A</v>
      </c>
      <c r="CB40" s="7" t="e">
        <f>'Aggregate Nominal'!CB40/'Aggregate Normalized'!$B$74</f>
        <v>#N/A</v>
      </c>
      <c r="CC40" s="7" t="e">
        <f>'Aggregate Nominal'!CC40/'Aggregate Normalized'!$B$74</f>
        <v>#N/A</v>
      </c>
      <c r="CD40" s="7" t="e">
        <f>'Aggregate Nominal'!CD40/'Aggregate Normalized'!$B$74</f>
        <v>#N/A</v>
      </c>
      <c r="CE40" s="7" t="e">
        <f>'Aggregate Nominal'!CE40/'Aggregate Normalized'!$B$74</f>
        <v>#N/A</v>
      </c>
      <c r="CF40" s="7" t="e">
        <f>'Aggregate Nominal'!CF40/'Aggregate Normalized'!$B$74</f>
        <v>#N/A</v>
      </c>
      <c r="CG40" s="7" t="e">
        <f>'Aggregate Nominal'!CG40/'Aggregate Normalized'!$B$74</f>
        <v>#N/A</v>
      </c>
      <c r="CH40" s="7" t="e">
        <f>'Aggregate Nominal'!CH40/'Aggregate Normalized'!$B$74</f>
        <v>#N/A</v>
      </c>
      <c r="CI40" s="7" t="e">
        <f>'Aggregate Nominal'!CI40/'Aggregate Normalized'!$B$74</f>
        <v>#N/A</v>
      </c>
      <c r="CJ40" s="7" t="e">
        <f>'Aggregate Nominal'!CJ40/'Aggregate Normalized'!$B$74</f>
        <v>#N/A</v>
      </c>
      <c r="CK40" s="7" t="e">
        <f>'Aggregate Nominal'!CK40/'Aggregate Normalized'!$B$74</f>
        <v>#N/A</v>
      </c>
      <c r="CL40" s="7" t="e">
        <f>'Aggregate Nominal'!CL40/'Aggregate Normalized'!$B$74</f>
        <v>#N/A</v>
      </c>
      <c r="CM40" s="7" t="e">
        <f>'Aggregate Nominal'!CM40/'Aggregate Normalized'!$B$74</f>
        <v>#N/A</v>
      </c>
      <c r="CN40" s="7" t="e">
        <f>'Aggregate Nominal'!CN40/'Aggregate Normalized'!$B$74</f>
        <v>#N/A</v>
      </c>
      <c r="CO40" s="7" t="e">
        <f>'Aggregate Nominal'!CO40/'Aggregate Normalized'!$B$74</f>
        <v>#N/A</v>
      </c>
    </row>
    <row r="41" spans="1:93" hidden="1" outlineLevel="3">
      <c r="A41" s="28" t="s">
        <v>41</v>
      </c>
      <c r="B41" s="7" t="e">
        <f>'Aggregate Nominal'!B41/'Aggregate Normalized'!$B$74</f>
        <v>#N/A</v>
      </c>
      <c r="C41" s="11" t="e">
        <f>'Aggregate Nominal'!C41/'Aggregate Normalized'!$B$74</f>
        <v>#N/A</v>
      </c>
      <c r="D41" s="7" t="e">
        <f>'Aggregate Nominal'!D41/'Aggregate Normalized'!$B$74</f>
        <v>#N/A</v>
      </c>
      <c r="E41" s="7" t="e">
        <f>'Aggregate Nominal'!E41/'Aggregate Normalized'!$B$74</f>
        <v>#N/A</v>
      </c>
      <c r="F41" s="7" t="e">
        <f>'Aggregate Nominal'!F41/'Aggregate Normalized'!$B$74</f>
        <v>#N/A</v>
      </c>
      <c r="G41" s="7" t="e">
        <f>'Aggregate Nominal'!G41/'Aggregate Normalized'!$B$74</f>
        <v>#N/A</v>
      </c>
      <c r="H41" s="7" t="e">
        <f>'Aggregate Nominal'!H41/'Aggregate Normalized'!$B$74</f>
        <v>#N/A</v>
      </c>
      <c r="I41" s="7" t="e">
        <f>'Aggregate Nominal'!I41/'Aggregate Normalized'!$B$74</f>
        <v>#N/A</v>
      </c>
      <c r="J41" s="7" t="e">
        <f>'Aggregate Nominal'!J41/'Aggregate Normalized'!$B$74</f>
        <v>#N/A</v>
      </c>
      <c r="K41" s="7" t="e">
        <f>'Aggregate Nominal'!K41/'Aggregate Normalized'!$B$74</f>
        <v>#N/A</v>
      </c>
      <c r="L41" s="7" t="e">
        <f>'Aggregate Nominal'!L41/'Aggregate Normalized'!$B$74</f>
        <v>#N/A</v>
      </c>
      <c r="M41" s="7" t="e">
        <f>'Aggregate Nominal'!M41/'Aggregate Normalized'!$B$74</f>
        <v>#N/A</v>
      </c>
      <c r="N41" s="7" t="e">
        <f>'Aggregate Nominal'!N41/'Aggregate Normalized'!$B$74</f>
        <v>#N/A</v>
      </c>
      <c r="O41" s="7" t="e">
        <f>'Aggregate Nominal'!O41/'Aggregate Normalized'!$B$74</f>
        <v>#N/A</v>
      </c>
      <c r="P41" s="7" t="e">
        <f>'Aggregate Nominal'!P41/'Aggregate Normalized'!$B$74</f>
        <v>#N/A</v>
      </c>
      <c r="Q41" s="7" t="e">
        <f>'Aggregate Nominal'!Q41/'Aggregate Normalized'!$B$74</f>
        <v>#N/A</v>
      </c>
      <c r="R41" s="7" t="e">
        <f>'Aggregate Nominal'!R41/'Aggregate Normalized'!$B$74</f>
        <v>#N/A</v>
      </c>
      <c r="S41" s="7" t="e">
        <f>'Aggregate Nominal'!S41/'Aggregate Normalized'!$B$74</f>
        <v>#N/A</v>
      </c>
      <c r="T41" s="7" t="e">
        <f>'Aggregate Nominal'!T41/'Aggregate Normalized'!$B$74</f>
        <v>#N/A</v>
      </c>
      <c r="U41" s="7" t="e">
        <f>'Aggregate Nominal'!U41/'Aggregate Normalized'!$B$74</f>
        <v>#N/A</v>
      </c>
      <c r="V41" s="7" t="e">
        <f>'Aggregate Nominal'!V41/'Aggregate Normalized'!$B$74</f>
        <v>#N/A</v>
      </c>
      <c r="W41" s="7" t="e">
        <f>'Aggregate Nominal'!W41/'Aggregate Normalized'!$B$74</f>
        <v>#N/A</v>
      </c>
      <c r="X41" s="7" t="e">
        <f>'Aggregate Nominal'!X41/'Aggregate Normalized'!$B$74</f>
        <v>#N/A</v>
      </c>
      <c r="Y41" s="7" t="e">
        <f>'Aggregate Nominal'!Y41/'Aggregate Normalized'!$B$74</f>
        <v>#N/A</v>
      </c>
      <c r="Z41" s="7" t="e">
        <f>'Aggregate Nominal'!Z41/'Aggregate Normalized'!$B$74</f>
        <v>#N/A</v>
      </c>
      <c r="AA41" s="7" t="e">
        <f>'Aggregate Nominal'!AA41/'Aggregate Normalized'!$B$74</f>
        <v>#N/A</v>
      </c>
      <c r="AB41" s="7" t="e">
        <f>'Aggregate Nominal'!AB41/'Aggregate Normalized'!$B$74</f>
        <v>#N/A</v>
      </c>
      <c r="AC41" s="7" t="e">
        <f>'Aggregate Nominal'!AC41/'Aggregate Normalized'!$B$74</f>
        <v>#N/A</v>
      </c>
      <c r="AD41" s="7" t="e">
        <f>'Aggregate Nominal'!AD41/'Aggregate Normalized'!$B$74</f>
        <v>#N/A</v>
      </c>
      <c r="AE41" s="7" t="e">
        <f>'Aggregate Nominal'!AE41/'Aggregate Normalized'!$B$74</f>
        <v>#N/A</v>
      </c>
      <c r="AF41" s="7" t="e">
        <f>'Aggregate Nominal'!AF41/'Aggregate Normalized'!$B$74</f>
        <v>#N/A</v>
      </c>
      <c r="AG41" s="7" t="e">
        <f>'Aggregate Nominal'!AG41/'Aggregate Normalized'!$B$74</f>
        <v>#N/A</v>
      </c>
      <c r="AH41" s="7" t="e">
        <f>'Aggregate Nominal'!AH41/'Aggregate Normalized'!$B$74</f>
        <v>#N/A</v>
      </c>
      <c r="AI41" s="7" t="e">
        <f>'Aggregate Nominal'!AI41/'Aggregate Normalized'!$B$74</f>
        <v>#N/A</v>
      </c>
      <c r="AJ41" s="7" t="e">
        <f>'Aggregate Nominal'!AJ41/'Aggregate Normalized'!$B$74</f>
        <v>#N/A</v>
      </c>
      <c r="AK41" s="7" t="e">
        <f>'Aggregate Nominal'!AK41/'Aggregate Normalized'!$B$74</f>
        <v>#N/A</v>
      </c>
      <c r="AL41" s="7" t="e">
        <f>'Aggregate Nominal'!AL41/'Aggregate Normalized'!$B$74</f>
        <v>#N/A</v>
      </c>
      <c r="AM41" s="7" t="e">
        <f>'Aggregate Nominal'!AM41/'Aggregate Normalized'!$B$74</f>
        <v>#N/A</v>
      </c>
      <c r="AN41" s="7" t="e">
        <f>'Aggregate Nominal'!AN41/'Aggregate Normalized'!$B$74</f>
        <v>#N/A</v>
      </c>
      <c r="AO41" s="7" t="e">
        <f>'Aggregate Nominal'!AO41/'Aggregate Normalized'!$B$74</f>
        <v>#N/A</v>
      </c>
      <c r="AP41" s="7" t="e">
        <f>'Aggregate Nominal'!AP41/'Aggregate Normalized'!$B$74</f>
        <v>#N/A</v>
      </c>
      <c r="AQ41" s="7" t="e">
        <f>'Aggregate Nominal'!AQ41/'Aggregate Normalized'!$B$74</f>
        <v>#N/A</v>
      </c>
      <c r="AR41" s="7" t="e">
        <f>'Aggregate Nominal'!AR41/'Aggregate Normalized'!$B$74</f>
        <v>#N/A</v>
      </c>
      <c r="AS41" s="7" t="e">
        <f>'Aggregate Nominal'!AS41/'Aggregate Normalized'!$B$74</f>
        <v>#N/A</v>
      </c>
      <c r="AT41" s="7" t="e">
        <f>'Aggregate Nominal'!AT41/'Aggregate Normalized'!$B$74</f>
        <v>#N/A</v>
      </c>
      <c r="AU41" s="7" t="e">
        <f>'Aggregate Nominal'!AU41/'Aggregate Normalized'!$B$74</f>
        <v>#N/A</v>
      </c>
      <c r="AV41" s="7" t="e">
        <f>'Aggregate Nominal'!AV41/'Aggregate Normalized'!$B$74</f>
        <v>#N/A</v>
      </c>
      <c r="AW41" s="7" t="e">
        <f>'Aggregate Nominal'!AW41/'Aggregate Normalized'!$B$74</f>
        <v>#N/A</v>
      </c>
      <c r="AX41" s="7" t="e">
        <f>'Aggregate Nominal'!AX41/'Aggregate Normalized'!$B$74</f>
        <v>#N/A</v>
      </c>
      <c r="AY41" s="7" t="e">
        <f>'Aggregate Nominal'!AY41/'Aggregate Normalized'!$B$74</f>
        <v>#N/A</v>
      </c>
      <c r="AZ41" s="7" t="e">
        <f>'Aggregate Nominal'!AZ41/'Aggregate Normalized'!$B$74</f>
        <v>#N/A</v>
      </c>
      <c r="BA41" s="7" t="e">
        <f>'Aggregate Nominal'!BA41/'Aggregate Normalized'!$B$74</f>
        <v>#N/A</v>
      </c>
      <c r="BB41" s="7" t="e">
        <f>'Aggregate Nominal'!BB41/'Aggregate Normalized'!$B$74</f>
        <v>#N/A</v>
      </c>
      <c r="BC41" s="7" t="e">
        <f>'Aggregate Nominal'!BC41/'Aggregate Normalized'!$B$74</f>
        <v>#N/A</v>
      </c>
      <c r="BD41" s="7" t="e">
        <f>'Aggregate Nominal'!BD41/'Aggregate Normalized'!$B$74</f>
        <v>#N/A</v>
      </c>
      <c r="BE41" s="7" t="e">
        <f>'Aggregate Nominal'!BE41/'Aggregate Normalized'!$B$74</f>
        <v>#N/A</v>
      </c>
      <c r="BF41" s="7" t="e">
        <f>'Aggregate Nominal'!BF41/'Aggregate Normalized'!$B$74</f>
        <v>#N/A</v>
      </c>
      <c r="BG41" s="7" t="e">
        <f>'Aggregate Nominal'!BG41/'Aggregate Normalized'!$B$74</f>
        <v>#N/A</v>
      </c>
      <c r="BH41" s="7" t="e">
        <f>'Aggregate Nominal'!BH41/'Aggregate Normalized'!$B$74</f>
        <v>#N/A</v>
      </c>
      <c r="BI41" s="7" t="e">
        <f>'Aggregate Nominal'!BI41/'Aggregate Normalized'!$B$74</f>
        <v>#N/A</v>
      </c>
      <c r="BJ41" s="7" t="e">
        <f>'Aggregate Nominal'!BJ41/'Aggregate Normalized'!$B$74</f>
        <v>#N/A</v>
      </c>
      <c r="BK41" s="7" t="e">
        <f>'Aggregate Nominal'!BK41/'Aggregate Normalized'!$B$74</f>
        <v>#N/A</v>
      </c>
      <c r="BL41" s="7" t="e">
        <f>'Aggregate Nominal'!BL41/'Aggregate Normalized'!$B$74</f>
        <v>#N/A</v>
      </c>
      <c r="BM41" s="7" t="e">
        <f>'Aggregate Nominal'!BM41/'Aggregate Normalized'!$B$74</f>
        <v>#N/A</v>
      </c>
      <c r="BN41" s="7" t="e">
        <f>'Aggregate Nominal'!BN41/'Aggregate Normalized'!$B$74</f>
        <v>#N/A</v>
      </c>
      <c r="BO41" s="7" t="e">
        <f>'Aggregate Nominal'!BO41/'Aggregate Normalized'!$B$74</f>
        <v>#N/A</v>
      </c>
      <c r="BP41" s="7" t="e">
        <f>'Aggregate Nominal'!BP41/'Aggregate Normalized'!$B$74</f>
        <v>#N/A</v>
      </c>
      <c r="BQ41" s="7" t="e">
        <f>'Aggregate Nominal'!BQ41/'Aggregate Normalized'!$B$74</f>
        <v>#N/A</v>
      </c>
      <c r="BR41" s="7" t="e">
        <f>'Aggregate Nominal'!BR41/'Aggregate Normalized'!$B$74</f>
        <v>#N/A</v>
      </c>
      <c r="BS41" s="7" t="e">
        <f>'Aggregate Nominal'!BS41/'Aggregate Normalized'!$B$74</f>
        <v>#N/A</v>
      </c>
      <c r="BT41" s="7" t="e">
        <f>'Aggregate Nominal'!BT41/'Aggregate Normalized'!$B$74</f>
        <v>#N/A</v>
      </c>
      <c r="BU41" s="7" t="e">
        <f>'Aggregate Nominal'!BU41/'Aggregate Normalized'!$B$74</f>
        <v>#N/A</v>
      </c>
      <c r="BV41" s="7" t="e">
        <f>'Aggregate Nominal'!BV41/'Aggregate Normalized'!$B$74</f>
        <v>#N/A</v>
      </c>
      <c r="BW41" s="7" t="e">
        <f>'Aggregate Nominal'!BW41/'Aggregate Normalized'!$B$74</f>
        <v>#N/A</v>
      </c>
      <c r="BX41" s="7" t="e">
        <f>'Aggregate Nominal'!BX41/'Aggregate Normalized'!$B$74</f>
        <v>#N/A</v>
      </c>
      <c r="BY41" s="7" t="e">
        <f>'Aggregate Nominal'!BY41/'Aggregate Normalized'!$B$74</f>
        <v>#N/A</v>
      </c>
      <c r="BZ41" s="7" t="e">
        <f>'Aggregate Nominal'!BZ41/'Aggregate Normalized'!$B$74</f>
        <v>#N/A</v>
      </c>
      <c r="CA41" s="7" t="e">
        <f>'Aggregate Nominal'!CA41/'Aggregate Normalized'!$B$74</f>
        <v>#N/A</v>
      </c>
      <c r="CB41" s="7" t="e">
        <f>'Aggregate Nominal'!CB41/'Aggregate Normalized'!$B$74</f>
        <v>#N/A</v>
      </c>
      <c r="CC41" s="7" t="e">
        <f>'Aggregate Nominal'!CC41/'Aggregate Normalized'!$B$74</f>
        <v>#N/A</v>
      </c>
      <c r="CD41" s="7" t="e">
        <f>'Aggregate Nominal'!CD41/'Aggregate Normalized'!$B$74</f>
        <v>#N/A</v>
      </c>
      <c r="CE41" s="7" t="e">
        <f>'Aggregate Nominal'!CE41/'Aggregate Normalized'!$B$74</f>
        <v>#N/A</v>
      </c>
      <c r="CF41" s="7" t="e">
        <f>'Aggregate Nominal'!CF41/'Aggregate Normalized'!$B$74</f>
        <v>#N/A</v>
      </c>
      <c r="CG41" s="7" t="e">
        <f>'Aggregate Nominal'!CG41/'Aggregate Normalized'!$B$74</f>
        <v>#N/A</v>
      </c>
      <c r="CH41" s="7" t="e">
        <f>'Aggregate Nominal'!CH41/'Aggregate Normalized'!$B$74</f>
        <v>#N/A</v>
      </c>
      <c r="CI41" s="7" t="e">
        <f>'Aggregate Nominal'!CI41/'Aggregate Normalized'!$B$74</f>
        <v>#N/A</v>
      </c>
      <c r="CJ41" s="7" t="e">
        <f>'Aggregate Nominal'!CJ41/'Aggregate Normalized'!$B$74</f>
        <v>#N/A</v>
      </c>
      <c r="CK41" s="7" t="e">
        <f>'Aggregate Nominal'!CK41/'Aggregate Normalized'!$B$74</f>
        <v>#N/A</v>
      </c>
      <c r="CL41" s="7" t="e">
        <f>'Aggregate Nominal'!CL41/'Aggregate Normalized'!$B$74</f>
        <v>#N/A</v>
      </c>
      <c r="CM41" s="7" t="e">
        <f>'Aggregate Nominal'!CM41/'Aggregate Normalized'!$B$74</f>
        <v>#N/A</v>
      </c>
      <c r="CN41" s="7" t="e">
        <f>'Aggregate Nominal'!CN41/'Aggregate Normalized'!$B$74</f>
        <v>#N/A</v>
      </c>
      <c r="CO41" s="7" t="e">
        <f>'Aggregate Nominal'!CO41/'Aggregate Normalized'!$B$74</f>
        <v>#N/A</v>
      </c>
    </row>
    <row r="42" spans="1:93" hidden="1" outlineLevel="3">
      <c r="A42" s="237" t="s">
        <v>17</v>
      </c>
      <c r="B42" s="7" t="e">
        <f>'Aggregate Nominal'!B42/'Aggregate Normalized'!$B$74</f>
        <v>#N/A</v>
      </c>
      <c r="C42" s="11" t="e">
        <f>'Aggregate Nominal'!C42/'Aggregate Normalized'!$B$74</f>
        <v>#N/A</v>
      </c>
      <c r="D42" s="7" t="e">
        <f>'Aggregate Nominal'!D42/'Aggregate Normalized'!$B$74</f>
        <v>#N/A</v>
      </c>
      <c r="E42" s="7" t="e">
        <f>'Aggregate Nominal'!E42/'Aggregate Normalized'!$B$74</f>
        <v>#N/A</v>
      </c>
      <c r="F42" s="7" t="e">
        <f>'Aggregate Nominal'!F42/'Aggregate Normalized'!$B$74</f>
        <v>#N/A</v>
      </c>
      <c r="G42" s="7" t="e">
        <f>'Aggregate Nominal'!G42/'Aggregate Normalized'!$B$74</f>
        <v>#N/A</v>
      </c>
      <c r="H42" s="7" t="e">
        <f>'Aggregate Nominal'!H42/'Aggregate Normalized'!$B$74</f>
        <v>#N/A</v>
      </c>
      <c r="I42" s="7" t="e">
        <f>'Aggregate Nominal'!I42/'Aggregate Normalized'!$B$74</f>
        <v>#N/A</v>
      </c>
      <c r="J42" s="7" t="e">
        <f>'Aggregate Nominal'!J42/'Aggregate Normalized'!$B$74</f>
        <v>#N/A</v>
      </c>
      <c r="K42" s="7" t="e">
        <f>'Aggregate Nominal'!K42/'Aggregate Normalized'!$B$74</f>
        <v>#N/A</v>
      </c>
      <c r="L42" s="7" t="e">
        <f>'Aggregate Nominal'!L42/'Aggregate Normalized'!$B$74</f>
        <v>#N/A</v>
      </c>
      <c r="M42" s="7" t="e">
        <f>'Aggregate Nominal'!M42/'Aggregate Normalized'!$B$74</f>
        <v>#N/A</v>
      </c>
      <c r="N42" s="7" t="e">
        <f>'Aggregate Nominal'!N42/'Aggregate Normalized'!$B$74</f>
        <v>#N/A</v>
      </c>
      <c r="O42" s="7" t="e">
        <f>'Aggregate Nominal'!O42/'Aggregate Normalized'!$B$74</f>
        <v>#N/A</v>
      </c>
      <c r="P42" s="7" t="e">
        <f>'Aggregate Nominal'!P42/'Aggregate Normalized'!$B$74</f>
        <v>#N/A</v>
      </c>
      <c r="Q42" s="7" t="e">
        <f>'Aggregate Nominal'!Q42/'Aggregate Normalized'!$B$74</f>
        <v>#N/A</v>
      </c>
      <c r="R42" s="7" t="e">
        <f>'Aggregate Nominal'!R42/'Aggregate Normalized'!$B$74</f>
        <v>#N/A</v>
      </c>
      <c r="S42" s="7" t="e">
        <f>'Aggregate Nominal'!S42/'Aggregate Normalized'!$B$74</f>
        <v>#N/A</v>
      </c>
      <c r="T42" s="7" t="e">
        <f>'Aggregate Nominal'!T42/'Aggregate Normalized'!$B$74</f>
        <v>#N/A</v>
      </c>
      <c r="U42" s="7" t="e">
        <f>'Aggregate Nominal'!U42/'Aggregate Normalized'!$B$74</f>
        <v>#N/A</v>
      </c>
      <c r="V42" s="7" t="e">
        <f>'Aggregate Nominal'!V42/'Aggregate Normalized'!$B$74</f>
        <v>#N/A</v>
      </c>
      <c r="W42" s="7" t="e">
        <f>'Aggregate Nominal'!W42/'Aggregate Normalized'!$B$74</f>
        <v>#N/A</v>
      </c>
      <c r="X42" s="7" t="e">
        <f>'Aggregate Nominal'!X42/'Aggregate Normalized'!$B$74</f>
        <v>#N/A</v>
      </c>
      <c r="Y42" s="7" t="e">
        <f>'Aggregate Nominal'!Y42/'Aggregate Normalized'!$B$74</f>
        <v>#N/A</v>
      </c>
      <c r="Z42" s="7" t="e">
        <f>'Aggregate Nominal'!Z42/'Aggregate Normalized'!$B$74</f>
        <v>#N/A</v>
      </c>
      <c r="AA42" s="7" t="e">
        <f>'Aggregate Nominal'!AA42/'Aggregate Normalized'!$B$74</f>
        <v>#N/A</v>
      </c>
      <c r="AB42" s="7" t="e">
        <f>'Aggregate Nominal'!AB42/'Aggregate Normalized'!$B$74</f>
        <v>#N/A</v>
      </c>
      <c r="AC42" s="7" t="e">
        <f>'Aggregate Nominal'!AC42/'Aggregate Normalized'!$B$74</f>
        <v>#N/A</v>
      </c>
      <c r="AD42" s="7" t="e">
        <f>'Aggregate Nominal'!AD42/'Aggregate Normalized'!$B$74</f>
        <v>#N/A</v>
      </c>
      <c r="AE42" s="7" t="e">
        <f>'Aggregate Nominal'!AE42/'Aggregate Normalized'!$B$74</f>
        <v>#N/A</v>
      </c>
      <c r="AF42" s="7" t="e">
        <f>'Aggregate Nominal'!AF42/'Aggregate Normalized'!$B$74</f>
        <v>#N/A</v>
      </c>
      <c r="AG42" s="7" t="e">
        <f>'Aggregate Nominal'!AG42/'Aggregate Normalized'!$B$74</f>
        <v>#N/A</v>
      </c>
      <c r="AH42" s="7" t="e">
        <f>'Aggregate Nominal'!AH42/'Aggregate Normalized'!$B$74</f>
        <v>#N/A</v>
      </c>
      <c r="AI42" s="7" t="e">
        <f>'Aggregate Nominal'!AI42/'Aggregate Normalized'!$B$74</f>
        <v>#N/A</v>
      </c>
      <c r="AJ42" s="7" t="e">
        <f>'Aggregate Nominal'!AJ42/'Aggregate Normalized'!$B$74</f>
        <v>#N/A</v>
      </c>
      <c r="AK42" s="7" t="e">
        <f>'Aggregate Nominal'!AK42/'Aggregate Normalized'!$B$74</f>
        <v>#N/A</v>
      </c>
      <c r="AL42" s="7" t="e">
        <f>'Aggregate Nominal'!AL42/'Aggregate Normalized'!$B$74</f>
        <v>#N/A</v>
      </c>
      <c r="AM42" s="7" t="e">
        <f>'Aggregate Nominal'!AM42/'Aggregate Normalized'!$B$74</f>
        <v>#N/A</v>
      </c>
      <c r="AN42" s="7" t="e">
        <f>'Aggregate Nominal'!AN42/'Aggregate Normalized'!$B$74</f>
        <v>#N/A</v>
      </c>
      <c r="AO42" s="7" t="e">
        <f>'Aggregate Nominal'!AO42/'Aggregate Normalized'!$B$74</f>
        <v>#N/A</v>
      </c>
      <c r="AP42" s="7" t="e">
        <f>'Aggregate Nominal'!AP42/'Aggregate Normalized'!$B$74</f>
        <v>#N/A</v>
      </c>
      <c r="AQ42" s="7" t="e">
        <f>'Aggregate Nominal'!AQ42/'Aggregate Normalized'!$B$74</f>
        <v>#N/A</v>
      </c>
      <c r="AR42" s="7" t="e">
        <f>'Aggregate Nominal'!AR42/'Aggregate Normalized'!$B$74</f>
        <v>#N/A</v>
      </c>
      <c r="AS42" s="7" t="e">
        <f>'Aggregate Nominal'!AS42/'Aggregate Normalized'!$B$74</f>
        <v>#N/A</v>
      </c>
      <c r="AT42" s="7" t="e">
        <f>'Aggregate Nominal'!AT42/'Aggregate Normalized'!$B$74</f>
        <v>#N/A</v>
      </c>
      <c r="AU42" s="7" t="e">
        <f>'Aggregate Nominal'!AU42/'Aggregate Normalized'!$B$74</f>
        <v>#N/A</v>
      </c>
      <c r="AV42" s="7" t="e">
        <f>'Aggregate Nominal'!AV42/'Aggregate Normalized'!$B$74</f>
        <v>#N/A</v>
      </c>
      <c r="AW42" s="7" t="e">
        <f>'Aggregate Nominal'!AW42/'Aggregate Normalized'!$B$74</f>
        <v>#N/A</v>
      </c>
      <c r="AX42" s="7" t="e">
        <f>'Aggregate Nominal'!AX42/'Aggregate Normalized'!$B$74</f>
        <v>#N/A</v>
      </c>
      <c r="AY42" s="7" t="e">
        <f>'Aggregate Nominal'!AY42/'Aggregate Normalized'!$B$74</f>
        <v>#N/A</v>
      </c>
      <c r="AZ42" s="7" t="e">
        <f>'Aggregate Nominal'!AZ42/'Aggregate Normalized'!$B$74</f>
        <v>#N/A</v>
      </c>
      <c r="BA42" s="7" t="e">
        <f>'Aggregate Nominal'!BA42/'Aggregate Normalized'!$B$74</f>
        <v>#N/A</v>
      </c>
      <c r="BB42" s="7" t="e">
        <f>'Aggregate Nominal'!BB42/'Aggregate Normalized'!$B$74</f>
        <v>#N/A</v>
      </c>
      <c r="BC42" s="7" t="e">
        <f>'Aggregate Nominal'!BC42/'Aggregate Normalized'!$B$74</f>
        <v>#N/A</v>
      </c>
      <c r="BD42" s="7" t="e">
        <f>'Aggregate Nominal'!BD42/'Aggregate Normalized'!$B$74</f>
        <v>#N/A</v>
      </c>
      <c r="BE42" s="7" t="e">
        <f>'Aggregate Nominal'!BE42/'Aggregate Normalized'!$B$74</f>
        <v>#N/A</v>
      </c>
      <c r="BF42" s="7" t="e">
        <f>'Aggregate Nominal'!BF42/'Aggregate Normalized'!$B$74</f>
        <v>#N/A</v>
      </c>
      <c r="BG42" s="7" t="e">
        <f>'Aggregate Nominal'!BG42/'Aggregate Normalized'!$B$74</f>
        <v>#N/A</v>
      </c>
      <c r="BH42" s="7" t="e">
        <f>'Aggregate Nominal'!BH42/'Aggregate Normalized'!$B$74</f>
        <v>#N/A</v>
      </c>
      <c r="BI42" s="7" t="e">
        <f>'Aggregate Nominal'!BI42/'Aggregate Normalized'!$B$74</f>
        <v>#N/A</v>
      </c>
      <c r="BJ42" s="7" t="e">
        <f>'Aggregate Nominal'!BJ42/'Aggregate Normalized'!$B$74</f>
        <v>#N/A</v>
      </c>
      <c r="BK42" s="7" t="e">
        <f>'Aggregate Nominal'!BK42/'Aggregate Normalized'!$B$74</f>
        <v>#N/A</v>
      </c>
      <c r="BL42" s="7" t="e">
        <f>'Aggregate Nominal'!BL42/'Aggregate Normalized'!$B$74</f>
        <v>#N/A</v>
      </c>
      <c r="BM42" s="7" t="e">
        <f>'Aggregate Nominal'!BM42/'Aggregate Normalized'!$B$74</f>
        <v>#N/A</v>
      </c>
      <c r="BN42" s="7" t="e">
        <f>'Aggregate Nominal'!BN42/'Aggregate Normalized'!$B$74</f>
        <v>#N/A</v>
      </c>
      <c r="BO42" s="7" t="e">
        <f>'Aggregate Nominal'!BO42/'Aggregate Normalized'!$B$74</f>
        <v>#N/A</v>
      </c>
      <c r="BP42" s="7" t="e">
        <f>'Aggregate Nominal'!BP42/'Aggregate Normalized'!$B$74</f>
        <v>#N/A</v>
      </c>
      <c r="BQ42" s="7" t="e">
        <f>'Aggregate Nominal'!BQ42/'Aggregate Normalized'!$B$74</f>
        <v>#N/A</v>
      </c>
      <c r="BR42" s="7" t="e">
        <f>'Aggregate Nominal'!BR42/'Aggregate Normalized'!$B$74</f>
        <v>#N/A</v>
      </c>
      <c r="BS42" s="7" t="e">
        <f>'Aggregate Nominal'!BS42/'Aggregate Normalized'!$B$74</f>
        <v>#N/A</v>
      </c>
      <c r="BT42" s="7" t="e">
        <f>'Aggregate Nominal'!BT42/'Aggregate Normalized'!$B$74</f>
        <v>#N/A</v>
      </c>
      <c r="BU42" s="7" t="e">
        <f>'Aggregate Nominal'!BU42/'Aggregate Normalized'!$B$74</f>
        <v>#N/A</v>
      </c>
      <c r="BV42" s="7" t="e">
        <f>'Aggregate Nominal'!BV42/'Aggregate Normalized'!$B$74</f>
        <v>#N/A</v>
      </c>
      <c r="BW42" s="7" t="e">
        <f>'Aggregate Nominal'!BW42/'Aggregate Normalized'!$B$74</f>
        <v>#N/A</v>
      </c>
      <c r="BX42" s="7" t="e">
        <f>'Aggregate Nominal'!BX42/'Aggregate Normalized'!$B$74</f>
        <v>#N/A</v>
      </c>
      <c r="BY42" s="7" t="e">
        <f>'Aggregate Nominal'!BY42/'Aggregate Normalized'!$B$74</f>
        <v>#N/A</v>
      </c>
      <c r="BZ42" s="7" t="e">
        <f>'Aggregate Nominal'!BZ42/'Aggregate Normalized'!$B$74</f>
        <v>#N/A</v>
      </c>
      <c r="CA42" s="7" t="e">
        <f>'Aggregate Nominal'!CA42/'Aggregate Normalized'!$B$74</f>
        <v>#N/A</v>
      </c>
      <c r="CB42" s="7" t="e">
        <f>'Aggregate Nominal'!CB42/'Aggregate Normalized'!$B$74</f>
        <v>#N/A</v>
      </c>
      <c r="CC42" s="7" t="e">
        <f>'Aggregate Nominal'!CC42/'Aggregate Normalized'!$B$74</f>
        <v>#N/A</v>
      </c>
      <c r="CD42" s="7" t="e">
        <f>'Aggregate Nominal'!CD42/'Aggregate Normalized'!$B$74</f>
        <v>#N/A</v>
      </c>
      <c r="CE42" s="7" t="e">
        <f>'Aggregate Nominal'!CE42/'Aggregate Normalized'!$B$74</f>
        <v>#N/A</v>
      </c>
      <c r="CF42" s="7" t="e">
        <f>'Aggregate Nominal'!CF42/'Aggregate Normalized'!$B$74</f>
        <v>#N/A</v>
      </c>
      <c r="CG42" s="7" t="e">
        <f>'Aggregate Nominal'!CG42/'Aggregate Normalized'!$B$74</f>
        <v>#N/A</v>
      </c>
      <c r="CH42" s="7" t="e">
        <f>'Aggregate Nominal'!CH42/'Aggregate Normalized'!$B$74</f>
        <v>#N/A</v>
      </c>
      <c r="CI42" s="7" t="e">
        <f>'Aggregate Nominal'!CI42/'Aggregate Normalized'!$B$74</f>
        <v>#N/A</v>
      </c>
      <c r="CJ42" s="7" t="e">
        <f>'Aggregate Nominal'!CJ42/'Aggregate Normalized'!$B$74</f>
        <v>#N/A</v>
      </c>
      <c r="CK42" s="7" t="e">
        <f>'Aggregate Nominal'!CK42/'Aggregate Normalized'!$B$74</f>
        <v>#N/A</v>
      </c>
      <c r="CL42" s="7" t="e">
        <f>'Aggregate Nominal'!CL42/'Aggregate Normalized'!$B$74</f>
        <v>#N/A</v>
      </c>
      <c r="CM42" s="7" t="e">
        <f>'Aggregate Nominal'!CM42/'Aggregate Normalized'!$B$74</f>
        <v>#N/A</v>
      </c>
      <c r="CN42" s="7" t="e">
        <f>'Aggregate Nominal'!CN42/'Aggregate Normalized'!$B$74</f>
        <v>#N/A</v>
      </c>
      <c r="CO42" s="7" t="e">
        <f>'Aggregate Nominal'!CO42/'Aggregate Normalized'!$B$74</f>
        <v>#N/A</v>
      </c>
    </row>
    <row r="43" spans="1:93" hidden="1" outlineLevel="4">
      <c r="A43" s="30" t="s">
        <v>18</v>
      </c>
      <c r="B43" s="7" t="e">
        <f>'Aggregate Nominal'!B43/'Aggregate Normalized'!$B$74</f>
        <v>#N/A</v>
      </c>
      <c r="C43" s="11" t="e">
        <f>'Aggregate Nominal'!C43/'Aggregate Normalized'!$B$74</f>
        <v>#N/A</v>
      </c>
      <c r="D43" s="7" t="e">
        <f>'Aggregate Nominal'!D43/'Aggregate Normalized'!$B$74</f>
        <v>#N/A</v>
      </c>
      <c r="E43" s="7" t="e">
        <f>'Aggregate Nominal'!E43/'Aggregate Normalized'!$B$74</f>
        <v>#N/A</v>
      </c>
      <c r="F43" s="7" t="e">
        <f>'Aggregate Nominal'!F43/'Aggregate Normalized'!$B$74</f>
        <v>#N/A</v>
      </c>
      <c r="G43" s="7" t="e">
        <f>'Aggregate Nominal'!G43/'Aggregate Normalized'!$B$74</f>
        <v>#N/A</v>
      </c>
      <c r="H43" s="7" t="e">
        <f>'Aggregate Nominal'!H43/'Aggregate Normalized'!$B$74</f>
        <v>#N/A</v>
      </c>
      <c r="I43" s="7" t="e">
        <f>'Aggregate Nominal'!I43/'Aggregate Normalized'!$B$74</f>
        <v>#N/A</v>
      </c>
      <c r="J43" s="7" t="e">
        <f>'Aggregate Nominal'!J43/'Aggregate Normalized'!$B$74</f>
        <v>#N/A</v>
      </c>
      <c r="K43" s="7" t="e">
        <f>'Aggregate Nominal'!K43/'Aggregate Normalized'!$B$74</f>
        <v>#N/A</v>
      </c>
      <c r="L43" s="7" t="e">
        <f>'Aggregate Nominal'!L43/'Aggregate Normalized'!$B$74</f>
        <v>#N/A</v>
      </c>
      <c r="M43" s="7" t="e">
        <f>'Aggregate Nominal'!M43/'Aggregate Normalized'!$B$74</f>
        <v>#N/A</v>
      </c>
      <c r="N43" s="7" t="e">
        <f>'Aggregate Nominal'!N43/'Aggregate Normalized'!$B$74</f>
        <v>#N/A</v>
      </c>
      <c r="O43" s="7" t="e">
        <f>'Aggregate Nominal'!O43/'Aggregate Normalized'!$B$74</f>
        <v>#N/A</v>
      </c>
      <c r="P43" s="7" t="e">
        <f>'Aggregate Nominal'!P43/'Aggregate Normalized'!$B$74</f>
        <v>#N/A</v>
      </c>
      <c r="Q43" s="7" t="e">
        <f>'Aggregate Nominal'!Q43/'Aggregate Normalized'!$B$74</f>
        <v>#N/A</v>
      </c>
      <c r="R43" s="7" t="e">
        <f>'Aggregate Nominal'!R43/'Aggregate Normalized'!$B$74</f>
        <v>#N/A</v>
      </c>
      <c r="S43" s="7" t="e">
        <f>'Aggregate Nominal'!S43/'Aggregate Normalized'!$B$74</f>
        <v>#N/A</v>
      </c>
      <c r="T43" s="7" t="e">
        <f>'Aggregate Nominal'!T43/'Aggregate Normalized'!$B$74</f>
        <v>#N/A</v>
      </c>
      <c r="U43" s="7" t="e">
        <f>'Aggregate Nominal'!U43/'Aggregate Normalized'!$B$74</f>
        <v>#N/A</v>
      </c>
      <c r="V43" s="7" t="e">
        <f>'Aggregate Nominal'!V43/'Aggregate Normalized'!$B$74</f>
        <v>#N/A</v>
      </c>
      <c r="W43" s="7" t="e">
        <f>'Aggregate Nominal'!W43/'Aggregate Normalized'!$B$74</f>
        <v>#N/A</v>
      </c>
      <c r="X43" s="7" t="e">
        <f>'Aggregate Nominal'!X43/'Aggregate Normalized'!$B$74</f>
        <v>#N/A</v>
      </c>
      <c r="Y43" s="7" t="e">
        <f>'Aggregate Nominal'!Y43/'Aggregate Normalized'!$B$74</f>
        <v>#N/A</v>
      </c>
      <c r="Z43" s="7" t="e">
        <f>'Aggregate Nominal'!Z43/'Aggregate Normalized'!$B$74</f>
        <v>#N/A</v>
      </c>
      <c r="AA43" s="7" t="e">
        <f>'Aggregate Nominal'!AA43/'Aggregate Normalized'!$B$74</f>
        <v>#N/A</v>
      </c>
      <c r="AB43" s="7" t="e">
        <f>'Aggregate Nominal'!AB43/'Aggregate Normalized'!$B$74</f>
        <v>#N/A</v>
      </c>
      <c r="AC43" s="7" t="e">
        <f>'Aggregate Nominal'!AC43/'Aggregate Normalized'!$B$74</f>
        <v>#N/A</v>
      </c>
      <c r="AD43" s="7" t="e">
        <f>'Aggregate Nominal'!AD43/'Aggregate Normalized'!$B$74</f>
        <v>#N/A</v>
      </c>
      <c r="AE43" s="7" t="e">
        <f>'Aggregate Nominal'!AE43/'Aggregate Normalized'!$B$74</f>
        <v>#N/A</v>
      </c>
      <c r="AF43" s="7" t="e">
        <f>'Aggregate Nominal'!AF43/'Aggregate Normalized'!$B$74</f>
        <v>#N/A</v>
      </c>
      <c r="AG43" s="7" t="e">
        <f>'Aggregate Nominal'!AG43/'Aggregate Normalized'!$B$74</f>
        <v>#N/A</v>
      </c>
      <c r="AH43" s="7" t="e">
        <f>'Aggregate Nominal'!AH43/'Aggregate Normalized'!$B$74</f>
        <v>#N/A</v>
      </c>
      <c r="AI43" s="7" t="e">
        <f>'Aggregate Nominal'!AI43/'Aggregate Normalized'!$B$74</f>
        <v>#N/A</v>
      </c>
      <c r="AJ43" s="7" t="e">
        <f>'Aggregate Nominal'!AJ43/'Aggregate Normalized'!$B$74</f>
        <v>#N/A</v>
      </c>
      <c r="AK43" s="7" t="e">
        <f>'Aggregate Nominal'!AK43/'Aggregate Normalized'!$B$74</f>
        <v>#N/A</v>
      </c>
      <c r="AL43" s="7" t="e">
        <f>'Aggregate Nominal'!AL43/'Aggregate Normalized'!$B$74</f>
        <v>#N/A</v>
      </c>
      <c r="AM43" s="7" t="e">
        <f>'Aggregate Nominal'!AM43/'Aggregate Normalized'!$B$74</f>
        <v>#N/A</v>
      </c>
      <c r="AN43" s="7" t="e">
        <f>'Aggregate Nominal'!AN43/'Aggregate Normalized'!$B$74</f>
        <v>#N/A</v>
      </c>
      <c r="AO43" s="7" t="e">
        <f>'Aggregate Nominal'!AO43/'Aggregate Normalized'!$B$74</f>
        <v>#N/A</v>
      </c>
      <c r="AP43" s="7" t="e">
        <f>'Aggregate Nominal'!AP43/'Aggregate Normalized'!$B$74</f>
        <v>#N/A</v>
      </c>
      <c r="AQ43" s="7" t="e">
        <f>'Aggregate Nominal'!AQ43/'Aggregate Normalized'!$B$74</f>
        <v>#N/A</v>
      </c>
      <c r="AR43" s="7" t="e">
        <f>'Aggregate Nominal'!AR43/'Aggregate Normalized'!$B$74</f>
        <v>#N/A</v>
      </c>
      <c r="AS43" s="7" t="e">
        <f>'Aggregate Nominal'!AS43/'Aggregate Normalized'!$B$74</f>
        <v>#N/A</v>
      </c>
      <c r="AT43" s="7" t="e">
        <f>'Aggregate Nominal'!AT43/'Aggregate Normalized'!$B$74</f>
        <v>#N/A</v>
      </c>
      <c r="AU43" s="7" t="e">
        <f>'Aggregate Nominal'!AU43/'Aggregate Normalized'!$B$74</f>
        <v>#N/A</v>
      </c>
      <c r="AV43" s="7" t="e">
        <f>'Aggregate Nominal'!AV43/'Aggregate Normalized'!$B$74</f>
        <v>#N/A</v>
      </c>
      <c r="AW43" s="7" t="e">
        <f>'Aggregate Nominal'!AW43/'Aggregate Normalized'!$B$74</f>
        <v>#N/A</v>
      </c>
      <c r="AX43" s="7" t="e">
        <f>'Aggregate Nominal'!AX43/'Aggregate Normalized'!$B$74</f>
        <v>#N/A</v>
      </c>
      <c r="AY43" s="7" t="e">
        <f>'Aggregate Nominal'!AY43/'Aggregate Normalized'!$B$74</f>
        <v>#N/A</v>
      </c>
      <c r="AZ43" s="7" t="e">
        <f>'Aggregate Nominal'!AZ43/'Aggregate Normalized'!$B$74</f>
        <v>#N/A</v>
      </c>
      <c r="BA43" s="7" t="e">
        <f>'Aggregate Nominal'!BA43/'Aggregate Normalized'!$B$74</f>
        <v>#N/A</v>
      </c>
      <c r="BB43" s="7" t="e">
        <f>'Aggregate Nominal'!BB43/'Aggregate Normalized'!$B$74</f>
        <v>#N/A</v>
      </c>
      <c r="BC43" s="7" t="e">
        <f>'Aggregate Nominal'!BC43/'Aggregate Normalized'!$B$74</f>
        <v>#N/A</v>
      </c>
      <c r="BD43" s="7" t="e">
        <f>'Aggregate Nominal'!BD43/'Aggregate Normalized'!$B$74</f>
        <v>#N/A</v>
      </c>
      <c r="BE43" s="7" t="e">
        <f>'Aggregate Nominal'!BE43/'Aggregate Normalized'!$B$74</f>
        <v>#N/A</v>
      </c>
      <c r="BF43" s="7" t="e">
        <f>'Aggregate Nominal'!BF43/'Aggregate Normalized'!$B$74</f>
        <v>#N/A</v>
      </c>
      <c r="BG43" s="7" t="e">
        <f>'Aggregate Nominal'!BG43/'Aggregate Normalized'!$B$74</f>
        <v>#N/A</v>
      </c>
      <c r="BH43" s="7" t="e">
        <f>'Aggregate Nominal'!BH43/'Aggregate Normalized'!$B$74</f>
        <v>#N/A</v>
      </c>
      <c r="BI43" s="7" t="e">
        <f>'Aggregate Nominal'!BI43/'Aggregate Normalized'!$B$74</f>
        <v>#N/A</v>
      </c>
      <c r="BJ43" s="7" t="e">
        <f>'Aggregate Nominal'!BJ43/'Aggregate Normalized'!$B$74</f>
        <v>#N/A</v>
      </c>
      <c r="BK43" s="7" t="e">
        <f>'Aggregate Nominal'!BK43/'Aggregate Normalized'!$B$74</f>
        <v>#N/A</v>
      </c>
      <c r="BL43" s="7" t="e">
        <f>'Aggregate Nominal'!BL43/'Aggregate Normalized'!$B$74</f>
        <v>#N/A</v>
      </c>
      <c r="BM43" s="7" t="e">
        <f>'Aggregate Nominal'!BM43/'Aggregate Normalized'!$B$74</f>
        <v>#N/A</v>
      </c>
      <c r="BN43" s="7" t="e">
        <f>'Aggregate Nominal'!BN43/'Aggregate Normalized'!$B$74</f>
        <v>#N/A</v>
      </c>
      <c r="BO43" s="7" t="e">
        <f>'Aggregate Nominal'!BO43/'Aggregate Normalized'!$B$74</f>
        <v>#N/A</v>
      </c>
      <c r="BP43" s="7" t="e">
        <f>'Aggregate Nominal'!BP43/'Aggregate Normalized'!$B$74</f>
        <v>#N/A</v>
      </c>
      <c r="BQ43" s="7" t="e">
        <f>'Aggregate Nominal'!BQ43/'Aggregate Normalized'!$B$74</f>
        <v>#N/A</v>
      </c>
      <c r="BR43" s="7" t="e">
        <f>'Aggregate Nominal'!BR43/'Aggregate Normalized'!$B$74</f>
        <v>#N/A</v>
      </c>
      <c r="BS43" s="7" t="e">
        <f>'Aggregate Nominal'!BS43/'Aggregate Normalized'!$B$74</f>
        <v>#N/A</v>
      </c>
      <c r="BT43" s="7" t="e">
        <f>'Aggregate Nominal'!BT43/'Aggregate Normalized'!$B$74</f>
        <v>#N/A</v>
      </c>
      <c r="BU43" s="7" t="e">
        <f>'Aggregate Nominal'!BU43/'Aggregate Normalized'!$B$74</f>
        <v>#N/A</v>
      </c>
      <c r="BV43" s="7" t="e">
        <f>'Aggregate Nominal'!BV43/'Aggregate Normalized'!$B$74</f>
        <v>#N/A</v>
      </c>
      <c r="BW43" s="7" t="e">
        <f>'Aggregate Nominal'!BW43/'Aggregate Normalized'!$B$74</f>
        <v>#N/A</v>
      </c>
      <c r="BX43" s="7" t="e">
        <f>'Aggregate Nominal'!BX43/'Aggregate Normalized'!$B$74</f>
        <v>#N/A</v>
      </c>
      <c r="BY43" s="7" t="e">
        <f>'Aggregate Nominal'!BY43/'Aggregate Normalized'!$B$74</f>
        <v>#N/A</v>
      </c>
      <c r="BZ43" s="7" t="e">
        <f>'Aggregate Nominal'!BZ43/'Aggregate Normalized'!$B$74</f>
        <v>#N/A</v>
      </c>
      <c r="CA43" s="7" t="e">
        <f>'Aggregate Nominal'!CA43/'Aggregate Normalized'!$B$74</f>
        <v>#N/A</v>
      </c>
      <c r="CB43" s="7" t="e">
        <f>'Aggregate Nominal'!CB43/'Aggregate Normalized'!$B$74</f>
        <v>#N/A</v>
      </c>
      <c r="CC43" s="7" t="e">
        <f>'Aggregate Nominal'!CC43/'Aggregate Normalized'!$B$74</f>
        <v>#N/A</v>
      </c>
      <c r="CD43" s="7" t="e">
        <f>'Aggregate Nominal'!CD43/'Aggregate Normalized'!$B$74</f>
        <v>#N/A</v>
      </c>
      <c r="CE43" s="7" t="e">
        <f>'Aggregate Nominal'!CE43/'Aggregate Normalized'!$B$74</f>
        <v>#N/A</v>
      </c>
      <c r="CF43" s="7" t="e">
        <f>'Aggregate Nominal'!CF43/'Aggregate Normalized'!$B$74</f>
        <v>#N/A</v>
      </c>
      <c r="CG43" s="7" t="e">
        <f>'Aggregate Nominal'!CG43/'Aggregate Normalized'!$B$74</f>
        <v>#N/A</v>
      </c>
      <c r="CH43" s="7" t="e">
        <f>'Aggregate Nominal'!CH43/'Aggregate Normalized'!$B$74</f>
        <v>#N/A</v>
      </c>
      <c r="CI43" s="7" t="e">
        <f>'Aggregate Nominal'!CI43/'Aggregate Normalized'!$B$74</f>
        <v>#N/A</v>
      </c>
      <c r="CJ43" s="7" t="e">
        <f>'Aggregate Nominal'!CJ43/'Aggregate Normalized'!$B$74</f>
        <v>#N/A</v>
      </c>
      <c r="CK43" s="7" t="e">
        <f>'Aggregate Nominal'!CK43/'Aggregate Normalized'!$B$74</f>
        <v>#N/A</v>
      </c>
      <c r="CL43" s="7" t="e">
        <f>'Aggregate Nominal'!CL43/'Aggregate Normalized'!$B$74</f>
        <v>#N/A</v>
      </c>
      <c r="CM43" s="7" t="e">
        <f>'Aggregate Nominal'!CM43/'Aggregate Normalized'!$B$74</f>
        <v>#N/A</v>
      </c>
      <c r="CN43" s="7" t="e">
        <f>'Aggregate Nominal'!CN43/'Aggregate Normalized'!$B$74</f>
        <v>#N/A</v>
      </c>
      <c r="CO43" s="7" t="e">
        <f>'Aggregate Nominal'!CO43/'Aggregate Normalized'!$B$74</f>
        <v>#N/A</v>
      </c>
    </row>
    <row r="44" spans="1:93" hidden="1" outlineLevel="4">
      <c r="A44" s="30" t="s">
        <v>19</v>
      </c>
      <c r="B44" s="7" t="e">
        <f>'Aggregate Nominal'!B44/'Aggregate Normalized'!$B$74</f>
        <v>#N/A</v>
      </c>
      <c r="C44" s="11" t="e">
        <f>'Aggregate Nominal'!C44/'Aggregate Normalized'!$B$74</f>
        <v>#N/A</v>
      </c>
      <c r="D44" s="7" t="e">
        <f>'Aggregate Nominal'!D44/'Aggregate Normalized'!$B$74</f>
        <v>#N/A</v>
      </c>
      <c r="E44" s="7" t="e">
        <f>'Aggregate Nominal'!E44/'Aggregate Normalized'!$B$74</f>
        <v>#N/A</v>
      </c>
      <c r="F44" s="7" t="e">
        <f>'Aggregate Nominal'!F44/'Aggregate Normalized'!$B$74</f>
        <v>#N/A</v>
      </c>
      <c r="G44" s="7" t="e">
        <f>'Aggregate Nominal'!G44/'Aggregate Normalized'!$B$74</f>
        <v>#N/A</v>
      </c>
      <c r="H44" s="7" t="e">
        <f>'Aggregate Nominal'!H44/'Aggregate Normalized'!$B$74</f>
        <v>#N/A</v>
      </c>
      <c r="I44" s="7" t="e">
        <f>'Aggregate Nominal'!I44/'Aggregate Normalized'!$B$74</f>
        <v>#N/A</v>
      </c>
      <c r="J44" s="7" t="e">
        <f>'Aggregate Nominal'!J44/'Aggregate Normalized'!$B$74</f>
        <v>#N/A</v>
      </c>
      <c r="K44" s="7" t="e">
        <f>'Aggregate Nominal'!K44/'Aggregate Normalized'!$B$74</f>
        <v>#N/A</v>
      </c>
      <c r="L44" s="7" t="e">
        <f>'Aggregate Nominal'!L44/'Aggregate Normalized'!$B$74</f>
        <v>#N/A</v>
      </c>
      <c r="M44" s="7" t="e">
        <f>'Aggregate Nominal'!M44/'Aggregate Normalized'!$B$74</f>
        <v>#N/A</v>
      </c>
      <c r="N44" s="7" t="e">
        <f>'Aggregate Nominal'!N44/'Aggregate Normalized'!$B$74</f>
        <v>#N/A</v>
      </c>
      <c r="O44" s="7" t="e">
        <f>'Aggregate Nominal'!O44/'Aggregate Normalized'!$B$74</f>
        <v>#N/A</v>
      </c>
      <c r="P44" s="7" t="e">
        <f>'Aggregate Nominal'!P44/'Aggregate Normalized'!$B$74</f>
        <v>#N/A</v>
      </c>
      <c r="Q44" s="7" t="e">
        <f>'Aggregate Nominal'!Q44/'Aggregate Normalized'!$B$74</f>
        <v>#N/A</v>
      </c>
      <c r="R44" s="7" t="e">
        <f>'Aggregate Nominal'!R44/'Aggregate Normalized'!$B$74</f>
        <v>#N/A</v>
      </c>
      <c r="S44" s="7" t="e">
        <f>'Aggregate Nominal'!S44/'Aggregate Normalized'!$B$74</f>
        <v>#N/A</v>
      </c>
      <c r="T44" s="7" t="e">
        <f>'Aggregate Nominal'!T44/'Aggregate Normalized'!$B$74</f>
        <v>#N/A</v>
      </c>
      <c r="U44" s="7" t="e">
        <f>'Aggregate Nominal'!U44/'Aggregate Normalized'!$B$74</f>
        <v>#N/A</v>
      </c>
      <c r="V44" s="7" t="e">
        <f>'Aggregate Nominal'!V44/'Aggregate Normalized'!$B$74</f>
        <v>#N/A</v>
      </c>
      <c r="W44" s="7" t="e">
        <f>'Aggregate Nominal'!W44/'Aggregate Normalized'!$B$74</f>
        <v>#N/A</v>
      </c>
      <c r="X44" s="7" t="e">
        <f>'Aggregate Nominal'!X44/'Aggregate Normalized'!$B$74</f>
        <v>#N/A</v>
      </c>
      <c r="Y44" s="7" t="e">
        <f>'Aggregate Nominal'!Y44/'Aggregate Normalized'!$B$74</f>
        <v>#N/A</v>
      </c>
      <c r="Z44" s="7" t="e">
        <f>'Aggregate Nominal'!Z44/'Aggregate Normalized'!$B$74</f>
        <v>#N/A</v>
      </c>
      <c r="AA44" s="7" t="e">
        <f>'Aggregate Nominal'!AA44/'Aggregate Normalized'!$B$74</f>
        <v>#N/A</v>
      </c>
      <c r="AB44" s="7" t="e">
        <f>'Aggregate Nominal'!AB44/'Aggregate Normalized'!$B$74</f>
        <v>#N/A</v>
      </c>
      <c r="AC44" s="7" t="e">
        <f>'Aggregate Nominal'!AC44/'Aggregate Normalized'!$B$74</f>
        <v>#N/A</v>
      </c>
      <c r="AD44" s="7" t="e">
        <f>'Aggregate Nominal'!AD44/'Aggregate Normalized'!$B$74</f>
        <v>#N/A</v>
      </c>
      <c r="AE44" s="7" t="e">
        <f>'Aggregate Nominal'!AE44/'Aggregate Normalized'!$B$74</f>
        <v>#N/A</v>
      </c>
      <c r="AF44" s="7" t="e">
        <f>'Aggregate Nominal'!AF44/'Aggregate Normalized'!$B$74</f>
        <v>#N/A</v>
      </c>
      <c r="AG44" s="7" t="e">
        <f>'Aggregate Nominal'!AG44/'Aggregate Normalized'!$B$74</f>
        <v>#N/A</v>
      </c>
      <c r="AH44" s="7" t="e">
        <f>'Aggregate Nominal'!AH44/'Aggregate Normalized'!$B$74</f>
        <v>#N/A</v>
      </c>
      <c r="AI44" s="7" t="e">
        <f>'Aggregate Nominal'!AI44/'Aggregate Normalized'!$B$74</f>
        <v>#N/A</v>
      </c>
      <c r="AJ44" s="7" t="e">
        <f>'Aggregate Nominal'!AJ44/'Aggregate Normalized'!$B$74</f>
        <v>#N/A</v>
      </c>
      <c r="AK44" s="7" t="e">
        <f>'Aggregate Nominal'!AK44/'Aggregate Normalized'!$B$74</f>
        <v>#N/A</v>
      </c>
      <c r="AL44" s="7" t="e">
        <f>'Aggregate Nominal'!AL44/'Aggregate Normalized'!$B$74</f>
        <v>#N/A</v>
      </c>
      <c r="AM44" s="7" t="e">
        <f>'Aggregate Nominal'!AM44/'Aggregate Normalized'!$B$74</f>
        <v>#N/A</v>
      </c>
      <c r="AN44" s="7" t="e">
        <f>'Aggregate Nominal'!AN44/'Aggregate Normalized'!$B$74</f>
        <v>#N/A</v>
      </c>
      <c r="AO44" s="7" t="e">
        <f>'Aggregate Nominal'!AO44/'Aggregate Normalized'!$B$74</f>
        <v>#N/A</v>
      </c>
      <c r="AP44" s="7" t="e">
        <f>'Aggregate Nominal'!AP44/'Aggregate Normalized'!$B$74</f>
        <v>#N/A</v>
      </c>
      <c r="AQ44" s="7" t="e">
        <f>'Aggregate Nominal'!AQ44/'Aggregate Normalized'!$B$74</f>
        <v>#N/A</v>
      </c>
      <c r="AR44" s="7" t="e">
        <f>'Aggregate Nominal'!AR44/'Aggregate Normalized'!$B$74</f>
        <v>#N/A</v>
      </c>
      <c r="AS44" s="7" t="e">
        <f>'Aggregate Nominal'!AS44/'Aggregate Normalized'!$B$74</f>
        <v>#N/A</v>
      </c>
      <c r="AT44" s="7" t="e">
        <f>'Aggregate Nominal'!AT44/'Aggregate Normalized'!$B$74</f>
        <v>#N/A</v>
      </c>
      <c r="AU44" s="7" t="e">
        <f>'Aggregate Nominal'!AU44/'Aggregate Normalized'!$B$74</f>
        <v>#N/A</v>
      </c>
      <c r="AV44" s="7" t="e">
        <f>'Aggregate Nominal'!AV44/'Aggregate Normalized'!$B$74</f>
        <v>#N/A</v>
      </c>
      <c r="AW44" s="7" t="e">
        <f>'Aggregate Nominal'!AW44/'Aggregate Normalized'!$B$74</f>
        <v>#N/A</v>
      </c>
      <c r="AX44" s="7" t="e">
        <f>'Aggregate Nominal'!AX44/'Aggregate Normalized'!$B$74</f>
        <v>#N/A</v>
      </c>
      <c r="AY44" s="7" t="e">
        <f>'Aggregate Nominal'!AY44/'Aggregate Normalized'!$B$74</f>
        <v>#N/A</v>
      </c>
      <c r="AZ44" s="7" t="e">
        <f>'Aggregate Nominal'!AZ44/'Aggregate Normalized'!$B$74</f>
        <v>#N/A</v>
      </c>
      <c r="BA44" s="7" t="e">
        <f>'Aggregate Nominal'!BA44/'Aggregate Normalized'!$B$74</f>
        <v>#N/A</v>
      </c>
      <c r="BB44" s="7" t="e">
        <f>'Aggregate Nominal'!BB44/'Aggregate Normalized'!$B$74</f>
        <v>#N/A</v>
      </c>
      <c r="BC44" s="7" t="e">
        <f>'Aggregate Nominal'!BC44/'Aggregate Normalized'!$B$74</f>
        <v>#N/A</v>
      </c>
      <c r="BD44" s="7" t="e">
        <f>'Aggregate Nominal'!BD44/'Aggregate Normalized'!$B$74</f>
        <v>#N/A</v>
      </c>
      <c r="BE44" s="7" t="e">
        <f>'Aggregate Nominal'!BE44/'Aggregate Normalized'!$B$74</f>
        <v>#N/A</v>
      </c>
      <c r="BF44" s="7" t="e">
        <f>'Aggregate Nominal'!BF44/'Aggregate Normalized'!$B$74</f>
        <v>#N/A</v>
      </c>
      <c r="BG44" s="7" t="e">
        <f>'Aggregate Nominal'!BG44/'Aggregate Normalized'!$B$74</f>
        <v>#N/A</v>
      </c>
      <c r="BH44" s="7" t="e">
        <f>'Aggregate Nominal'!BH44/'Aggregate Normalized'!$B$74</f>
        <v>#N/A</v>
      </c>
      <c r="BI44" s="7" t="e">
        <f>'Aggregate Nominal'!BI44/'Aggregate Normalized'!$B$74</f>
        <v>#N/A</v>
      </c>
      <c r="BJ44" s="7" t="e">
        <f>'Aggregate Nominal'!BJ44/'Aggregate Normalized'!$B$74</f>
        <v>#N/A</v>
      </c>
      <c r="BK44" s="7" t="e">
        <f>'Aggregate Nominal'!BK44/'Aggregate Normalized'!$B$74</f>
        <v>#N/A</v>
      </c>
      <c r="BL44" s="7" t="e">
        <f>'Aggregate Nominal'!BL44/'Aggregate Normalized'!$B$74</f>
        <v>#N/A</v>
      </c>
      <c r="BM44" s="7" t="e">
        <f>'Aggregate Nominal'!BM44/'Aggregate Normalized'!$B$74</f>
        <v>#N/A</v>
      </c>
      <c r="BN44" s="7" t="e">
        <f>'Aggregate Nominal'!BN44/'Aggregate Normalized'!$B$74</f>
        <v>#N/A</v>
      </c>
      <c r="BO44" s="7" t="e">
        <f>'Aggregate Nominal'!BO44/'Aggregate Normalized'!$B$74</f>
        <v>#N/A</v>
      </c>
      <c r="BP44" s="7" t="e">
        <f>'Aggregate Nominal'!BP44/'Aggregate Normalized'!$B$74</f>
        <v>#N/A</v>
      </c>
      <c r="BQ44" s="7" t="e">
        <f>'Aggregate Nominal'!BQ44/'Aggregate Normalized'!$B$74</f>
        <v>#N/A</v>
      </c>
      <c r="BR44" s="7" t="e">
        <f>'Aggregate Nominal'!BR44/'Aggregate Normalized'!$B$74</f>
        <v>#N/A</v>
      </c>
      <c r="BS44" s="7" t="e">
        <f>'Aggregate Nominal'!BS44/'Aggregate Normalized'!$B$74</f>
        <v>#N/A</v>
      </c>
      <c r="BT44" s="7" t="e">
        <f>'Aggregate Nominal'!BT44/'Aggregate Normalized'!$B$74</f>
        <v>#N/A</v>
      </c>
      <c r="BU44" s="7" t="e">
        <f>'Aggregate Nominal'!BU44/'Aggregate Normalized'!$B$74</f>
        <v>#N/A</v>
      </c>
      <c r="BV44" s="7" t="e">
        <f>'Aggregate Nominal'!BV44/'Aggregate Normalized'!$B$74</f>
        <v>#N/A</v>
      </c>
      <c r="BW44" s="7" t="e">
        <f>'Aggregate Nominal'!BW44/'Aggregate Normalized'!$B$74</f>
        <v>#N/A</v>
      </c>
      <c r="BX44" s="7" t="e">
        <f>'Aggregate Nominal'!BX44/'Aggregate Normalized'!$B$74</f>
        <v>#N/A</v>
      </c>
      <c r="BY44" s="7" t="e">
        <f>'Aggregate Nominal'!BY44/'Aggregate Normalized'!$B$74</f>
        <v>#N/A</v>
      </c>
      <c r="BZ44" s="7" t="e">
        <f>'Aggregate Nominal'!BZ44/'Aggregate Normalized'!$B$74</f>
        <v>#N/A</v>
      </c>
      <c r="CA44" s="7" t="e">
        <f>'Aggregate Nominal'!CA44/'Aggregate Normalized'!$B$74</f>
        <v>#N/A</v>
      </c>
      <c r="CB44" s="7" t="e">
        <f>'Aggregate Nominal'!CB44/'Aggregate Normalized'!$B$74</f>
        <v>#N/A</v>
      </c>
      <c r="CC44" s="7" t="e">
        <f>'Aggregate Nominal'!CC44/'Aggregate Normalized'!$B$74</f>
        <v>#N/A</v>
      </c>
      <c r="CD44" s="7" t="e">
        <f>'Aggregate Nominal'!CD44/'Aggregate Normalized'!$B$74</f>
        <v>#N/A</v>
      </c>
      <c r="CE44" s="7" t="e">
        <f>'Aggregate Nominal'!CE44/'Aggregate Normalized'!$B$74</f>
        <v>#N/A</v>
      </c>
      <c r="CF44" s="7" t="e">
        <f>'Aggregate Nominal'!CF44/'Aggregate Normalized'!$B$74</f>
        <v>#N/A</v>
      </c>
      <c r="CG44" s="7" t="e">
        <f>'Aggregate Nominal'!CG44/'Aggregate Normalized'!$B$74</f>
        <v>#N/A</v>
      </c>
      <c r="CH44" s="7" t="e">
        <f>'Aggregate Nominal'!CH44/'Aggregate Normalized'!$B$74</f>
        <v>#N/A</v>
      </c>
      <c r="CI44" s="7" t="e">
        <f>'Aggregate Nominal'!CI44/'Aggregate Normalized'!$B$74</f>
        <v>#N/A</v>
      </c>
      <c r="CJ44" s="7" t="e">
        <f>'Aggregate Nominal'!CJ44/'Aggregate Normalized'!$B$74</f>
        <v>#N/A</v>
      </c>
      <c r="CK44" s="7" t="e">
        <f>'Aggregate Nominal'!CK44/'Aggregate Normalized'!$B$74</f>
        <v>#N/A</v>
      </c>
      <c r="CL44" s="7" t="e">
        <f>'Aggregate Nominal'!CL44/'Aggregate Normalized'!$B$74</f>
        <v>#N/A</v>
      </c>
      <c r="CM44" s="7" t="e">
        <f>'Aggregate Nominal'!CM44/'Aggregate Normalized'!$B$74</f>
        <v>#N/A</v>
      </c>
      <c r="CN44" s="7" t="e">
        <f>'Aggregate Nominal'!CN44/'Aggregate Normalized'!$B$74</f>
        <v>#N/A</v>
      </c>
      <c r="CO44" s="7" t="e">
        <f>'Aggregate Nominal'!CO44/'Aggregate Normalized'!$B$74</f>
        <v>#N/A</v>
      </c>
    </row>
    <row r="45" spans="1:93" hidden="1" outlineLevel="3">
      <c r="A45" s="237" t="s">
        <v>20</v>
      </c>
      <c r="B45" s="7" t="e">
        <f>'Aggregate Nominal'!B45/'Aggregate Normalized'!$B$74</f>
        <v>#N/A</v>
      </c>
      <c r="C45" s="11" t="e">
        <f>'Aggregate Nominal'!C45/'Aggregate Normalized'!$B$74</f>
        <v>#N/A</v>
      </c>
      <c r="D45" s="7" t="e">
        <f>'Aggregate Nominal'!D45/'Aggregate Normalized'!$B$74</f>
        <v>#N/A</v>
      </c>
      <c r="E45" s="7" t="e">
        <f>'Aggregate Nominal'!E45/'Aggregate Normalized'!$B$74</f>
        <v>#N/A</v>
      </c>
      <c r="F45" s="7" t="e">
        <f>'Aggregate Nominal'!F45/'Aggregate Normalized'!$B$74</f>
        <v>#N/A</v>
      </c>
      <c r="G45" s="7" t="e">
        <f>'Aggregate Nominal'!G45/'Aggregate Normalized'!$B$74</f>
        <v>#N/A</v>
      </c>
      <c r="H45" s="7" t="e">
        <f>'Aggregate Nominal'!H45/'Aggregate Normalized'!$B$74</f>
        <v>#N/A</v>
      </c>
      <c r="I45" s="7" t="e">
        <f>'Aggregate Nominal'!I45/'Aggregate Normalized'!$B$74</f>
        <v>#N/A</v>
      </c>
      <c r="J45" s="7" t="e">
        <f>'Aggregate Nominal'!J45/'Aggregate Normalized'!$B$74</f>
        <v>#N/A</v>
      </c>
      <c r="K45" s="7" t="e">
        <f>'Aggregate Nominal'!K45/'Aggregate Normalized'!$B$74</f>
        <v>#N/A</v>
      </c>
      <c r="L45" s="7" t="e">
        <f>'Aggregate Nominal'!L45/'Aggregate Normalized'!$B$74</f>
        <v>#N/A</v>
      </c>
      <c r="M45" s="7" t="e">
        <f>'Aggregate Nominal'!M45/'Aggregate Normalized'!$B$74</f>
        <v>#N/A</v>
      </c>
      <c r="N45" s="7" t="e">
        <f>'Aggregate Nominal'!N45/'Aggregate Normalized'!$B$74</f>
        <v>#N/A</v>
      </c>
      <c r="O45" s="7" t="e">
        <f>'Aggregate Nominal'!O45/'Aggregate Normalized'!$B$74</f>
        <v>#N/A</v>
      </c>
      <c r="P45" s="7" t="e">
        <f>'Aggregate Nominal'!P45/'Aggregate Normalized'!$B$74</f>
        <v>#N/A</v>
      </c>
      <c r="Q45" s="7" t="e">
        <f>'Aggregate Nominal'!Q45/'Aggregate Normalized'!$B$74</f>
        <v>#N/A</v>
      </c>
      <c r="R45" s="7" t="e">
        <f>'Aggregate Nominal'!R45/'Aggregate Normalized'!$B$74</f>
        <v>#N/A</v>
      </c>
      <c r="S45" s="7" t="e">
        <f>'Aggregate Nominal'!S45/'Aggregate Normalized'!$B$74</f>
        <v>#N/A</v>
      </c>
      <c r="T45" s="7" t="e">
        <f>'Aggregate Nominal'!T45/'Aggregate Normalized'!$B$74</f>
        <v>#N/A</v>
      </c>
      <c r="U45" s="7" t="e">
        <f>'Aggregate Nominal'!U45/'Aggregate Normalized'!$B$74</f>
        <v>#N/A</v>
      </c>
      <c r="V45" s="7" t="e">
        <f>'Aggregate Nominal'!V45/'Aggregate Normalized'!$B$74</f>
        <v>#N/A</v>
      </c>
      <c r="W45" s="7" t="e">
        <f>'Aggregate Nominal'!W45/'Aggregate Normalized'!$B$74</f>
        <v>#N/A</v>
      </c>
      <c r="X45" s="7" t="e">
        <f>'Aggregate Nominal'!X45/'Aggregate Normalized'!$B$74</f>
        <v>#N/A</v>
      </c>
      <c r="Y45" s="7" t="e">
        <f>'Aggregate Nominal'!Y45/'Aggregate Normalized'!$B$74</f>
        <v>#N/A</v>
      </c>
      <c r="Z45" s="7" t="e">
        <f>'Aggregate Nominal'!Z45/'Aggregate Normalized'!$B$74</f>
        <v>#N/A</v>
      </c>
      <c r="AA45" s="7" t="e">
        <f>'Aggregate Nominal'!AA45/'Aggregate Normalized'!$B$74</f>
        <v>#N/A</v>
      </c>
      <c r="AB45" s="7" t="e">
        <f>'Aggregate Nominal'!AB45/'Aggregate Normalized'!$B$74</f>
        <v>#N/A</v>
      </c>
      <c r="AC45" s="7" t="e">
        <f>'Aggregate Nominal'!AC45/'Aggregate Normalized'!$B$74</f>
        <v>#N/A</v>
      </c>
      <c r="AD45" s="7" t="e">
        <f>'Aggregate Nominal'!AD45/'Aggregate Normalized'!$B$74</f>
        <v>#N/A</v>
      </c>
      <c r="AE45" s="7" t="e">
        <f>'Aggregate Nominal'!AE45/'Aggregate Normalized'!$B$74</f>
        <v>#N/A</v>
      </c>
      <c r="AF45" s="7" t="e">
        <f>'Aggregate Nominal'!AF45/'Aggregate Normalized'!$B$74</f>
        <v>#N/A</v>
      </c>
      <c r="AG45" s="7" t="e">
        <f>'Aggregate Nominal'!AG45/'Aggregate Normalized'!$B$74</f>
        <v>#N/A</v>
      </c>
      <c r="AH45" s="7" t="e">
        <f>'Aggregate Nominal'!AH45/'Aggregate Normalized'!$B$74</f>
        <v>#N/A</v>
      </c>
      <c r="AI45" s="7" t="e">
        <f>'Aggregate Nominal'!AI45/'Aggregate Normalized'!$B$74</f>
        <v>#N/A</v>
      </c>
      <c r="AJ45" s="7" t="e">
        <f>'Aggregate Nominal'!AJ45/'Aggregate Normalized'!$B$74</f>
        <v>#N/A</v>
      </c>
      <c r="AK45" s="7" t="e">
        <f>'Aggregate Nominal'!AK45/'Aggregate Normalized'!$B$74</f>
        <v>#N/A</v>
      </c>
      <c r="AL45" s="7" t="e">
        <f>'Aggregate Nominal'!AL45/'Aggregate Normalized'!$B$74</f>
        <v>#N/A</v>
      </c>
      <c r="AM45" s="7" t="e">
        <f>'Aggregate Nominal'!AM45/'Aggregate Normalized'!$B$74</f>
        <v>#N/A</v>
      </c>
      <c r="AN45" s="7" t="e">
        <f>'Aggregate Nominal'!AN45/'Aggregate Normalized'!$B$74</f>
        <v>#N/A</v>
      </c>
      <c r="AO45" s="7" t="e">
        <f>'Aggregate Nominal'!AO45/'Aggregate Normalized'!$B$74</f>
        <v>#N/A</v>
      </c>
      <c r="AP45" s="7" t="e">
        <f>'Aggregate Nominal'!AP45/'Aggregate Normalized'!$B$74</f>
        <v>#N/A</v>
      </c>
      <c r="AQ45" s="7" t="e">
        <f>'Aggregate Nominal'!AQ45/'Aggregate Normalized'!$B$74</f>
        <v>#N/A</v>
      </c>
      <c r="AR45" s="7" t="e">
        <f>'Aggregate Nominal'!AR45/'Aggregate Normalized'!$B$74</f>
        <v>#N/A</v>
      </c>
      <c r="AS45" s="7" t="e">
        <f>'Aggregate Nominal'!AS45/'Aggregate Normalized'!$B$74</f>
        <v>#N/A</v>
      </c>
      <c r="AT45" s="7" t="e">
        <f>'Aggregate Nominal'!AT45/'Aggregate Normalized'!$B$74</f>
        <v>#N/A</v>
      </c>
      <c r="AU45" s="7" t="e">
        <f>'Aggregate Nominal'!AU45/'Aggregate Normalized'!$B$74</f>
        <v>#N/A</v>
      </c>
      <c r="AV45" s="7" t="e">
        <f>'Aggregate Nominal'!AV45/'Aggregate Normalized'!$B$74</f>
        <v>#N/A</v>
      </c>
      <c r="AW45" s="7" t="e">
        <f>'Aggregate Nominal'!AW45/'Aggregate Normalized'!$B$74</f>
        <v>#N/A</v>
      </c>
      <c r="AX45" s="7" t="e">
        <f>'Aggregate Nominal'!AX45/'Aggregate Normalized'!$B$74</f>
        <v>#N/A</v>
      </c>
      <c r="AY45" s="7" t="e">
        <f>'Aggregate Nominal'!AY45/'Aggregate Normalized'!$B$74</f>
        <v>#N/A</v>
      </c>
      <c r="AZ45" s="7" t="e">
        <f>'Aggregate Nominal'!AZ45/'Aggregate Normalized'!$B$74</f>
        <v>#N/A</v>
      </c>
      <c r="BA45" s="7" t="e">
        <f>'Aggregate Nominal'!BA45/'Aggregate Normalized'!$B$74</f>
        <v>#N/A</v>
      </c>
      <c r="BB45" s="7" t="e">
        <f>'Aggregate Nominal'!BB45/'Aggregate Normalized'!$B$74</f>
        <v>#N/A</v>
      </c>
      <c r="BC45" s="7" t="e">
        <f>'Aggregate Nominal'!BC45/'Aggregate Normalized'!$B$74</f>
        <v>#N/A</v>
      </c>
      <c r="BD45" s="7" t="e">
        <f>'Aggregate Nominal'!BD45/'Aggregate Normalized'!$B$74</f>
        <v>#N/A</v>
      </c>
      <c r="BE45" s="7" t="e">
        <f>'Aggregate Nominal'!BE45/'Aggregate Normalized'!$B$74</f>
        <v>#N/A</v>
      </c>
      <c r="BF45" s="7" t="e">
        <f>'Aggregate Nominal'!BF45/'Aggregate Normalized'!$B$74</f>
        <v>#N/A</v>
      </c>
      <c r="BG45" s="7" t="e">
        <f>'Aggregate Nominal'!BG45/'Aggregate Normalized'!$B$74</f>
        <v>#N/A</v>
      </c>
      <c r="BH45" s="7" t="e">
        <f>'Aggregate Nominal'!BH45/'Aggregate Normalized'!$B$74</f>
        <v>#N/A</v>
      </c>
      <c r="BI45" s="7" t="e">
        <f>'Aggregate Nominal'!BI45/'Aggregate Normalized'!$B$74</f>
        <v>#N/A</v>
      </c>
      <c r="BJ45" s="7" t="e">
        <f>'Aggregate Nominal'!BJ45/'Aggregate Normalized'!$B$74</f>
        <v>#N/A</v>
      </c>
      <c r="BK45" s="7" t="e">
        <f>'Aggregate Nominal'!BK45/'Aggregate Normalized'!$B$74</f>
        <v>#N/A</v>
      </c>
      <c r="BL45" s="7" t="e">
        <f>'Aggregate Nominal'!BL45/'Aggregate Normalized'!$B$74</f>
        <v>#N/A</v>
      </c>
      <c r="BM45" s="7" t="e">
        <f>'Aggregate Nominal'!BM45/'Aggregate Normalized'!$B$74</f>
        <v>#N/A</v>
      </c>
      <c r="BN45" s="7" t="e">
        <f>'Aggregate Nominal'!BN45/'Aggregate Normalized'!$B$74</f>
        <v>#N/A</v>
      </c>
      <c r="BO45" s="7" t="e">
        <f>'Aggregate Nominal'!BO45/'Aggregate Normalized'!$B$74</f>
        <v>#N/A</v>
      </c>
      <c r="BP45" s="7" t="e">
        <f>'Aggregate Nominal'!BP45/'Aggregate Normalized'!$B$74</f>
        <v>#N/A</v>
      </c>
      <c r="BQ45" s="7" t="e">
        <f>'Aggregate Nominal'!BQ45/'Aggregate Normalized'!$B$74</f>
        <v>#N/A</v>
      </c>
      <c r="BR45" s="7" t="e">
        <f>'Aggregate Nominal'!BR45/'Aggregate Normalized'!$B$74</f>
        <v>#N/A</v>
      </c>
      <c r="BS45" s="7" t="e">
        <f>'Aggregate Nominal'!BS45/'Aggregate Normalized'!$B$74</f>
        <v>#N/A</v>
      </c>
      <c r="BT45" s="7" t="e">
        <f>'Aggregate Nominal'!BT45/'Aggregate Normalized'!$B$74</f>
        <v>#N/A</v>
      </c>
      <c r="BU45" s="7" t="e">
        <f>'Aggregate Nominal'!BU45/'Aggregate Normalized'!$B$74</f>
        <v>#N/A</v>
      </c>
      <c r="BV45" s="7" t="e">
        <f>'Aggregate Nominal'!BV45/'Aggregate Normalized'!$B$74</f>
        <v>#N/A</v>
      </c>
      <c r="BW45" s="7" t="e">
        <f>'Aggregate Nominal'!BW45/'Aggregate Normalized'!$B$74</f>
        <v>#N/A</v>
      </c>
      <c r="BX45" s="7" t="e">
        <f>'Aggregate Nominal'!BX45/'Aggregate Normalized'!$B$74</f>
        <v>#N/A</v>
      </c>
      <c r="BY45" s="7" t="e">
        <f>'Aggregate Nominal'!BY45/'Aggregate Normalized'!$B$74</f>
        <v>#N/A</v>
      </c>
      <c r="BZ45" s="7" t="e">
        <f>'Aggregate Nominal'!BZ45/'Aggregate Normalized'!$B$74</f>
        <v>#N/A</v>
      </c>
      <c r="CA45" s="7" t="e">
        <f>'Aggregate Nominal'!CA45/'Aggregate Normalized'!$B$74</f>
        <v>#N/A</v>
      </c>
      <c r="CB45" s="7" t="e">
        <f>'Aggregate Nominal'!CB45/'Aggregate Normalized'!$B$74</f>
        <v>#N/A</v>
      </c>
      <c r="CC45" s="7" t="e">
        <f>'Aggregate Nominal'!CC45/'Aggregate Normalized'!$B$74</f>
        <v>#N/A</v>
      </c>
      <c r="CD45" s="7" t="e">
        <f>'Aggregate Nominal'!CD45/'Aggregate Normalized'!$B$74</f>
        <v>#N/A</v>
      </c>
      <c r="CE45" s="7" t="e">
        <f>'Aggregate Nominal'!CE45/'Aggregate Normalized'!$B$74</f>
        <v>#N/A</v>
      </c>
      <c r="CF45" s="7" t="e">
        <f>'Aggregate Nominal'!CF45/'Aggregate Normalized'!$B$74</f>
        <v>#N/A</v>
      </c>
      <c r="CG45" s="7" t="e">
        <f>'Aggregate Nominal'!CG45/'Aggregate Normalized'!$B$74</f>
        <v>#N/A</v>
      </c>
      <c r="CH45" s="7" t="e">
        <f>'Aggregate Nominal'!CH45/'Aggregate Normalized'!$B$74</f>
        <v>#N/A</v>
      </c>
      <c r="CI45" s="7" t="e">
        <f>'Aggregate Nominal'!CI45/'Aggregate Normalized'!$B$74</f>
        <v>#N/A</v>
      </c>
      <c r="CJ45" s="7" t="e">
        <f>'Aggregate Nominal'!CJ45/'Aggregate Normalized'!$B$74</f>
        <v>#N/A</v>
      </c>
      <c r="CK45" s="7" t="e">
        <f>'Aggregate Nominal'!CK45/'Aggregate Normalized'!$B$74</f>
        <v>#N/A</v>
      </c>
      <c r="CL45" s="7" t="e">
        <f>'Aggregate Nominal'!CL45/'Aggregate Normalized'!$B$74</f>
        <v>#N/A</v>
      </c>
      <c r="CM45" s="7" t="e">
        <f>'Aggregate Nominal'!CM45/'Aggregate Normalized'!$B$74</f>
        <v>#N/A</v>
      </c>
      <c r="CN45" s="7" t="e">
        <f>'Aggregate Nominal'!CN45/'Aggregate Normalized'!$B$74</f>
        <v>#N/A</v>
      </c>
      <c r="CO45" s="7" t="e">
        <f>'Aggregate Nominal'!CO45/'Aggregate Normalized'!$B$74</f>
        <v>#N/A</v>
      </c>
    </row>
    <row r="46" spans="1:93" hidden="1" outlineLevel="4">
      <c r="A46" s="30" t="s">
        <v>21</v>
      </c>
      <c r="B46" s="7" t="e">
        <f>'Aggregate Nominal'!B46/'Aggregate Normalized'!$B$74</f>
        <v>#N/A</v>
      </c>
      <c r="C46" s="11" t="e">
        <f>'Aggregate Nominal'!C46/'Aggregate Normalized'!$B$74</f>
        <v>#N/A</v>
      </c>
      <c r="D46" s="7" t="e">
        <f>'Aggregate Nominal'!D46/'Aggregate Normalized'!$B$74</f>
        <v>#N/A</v>
      </c>
      <c r="E46" s="7" t="e">
        <f>'Aggregate Nominal'!E46/'Aggregate Normalized'!$B$74</f>
        <v>#N/A</v>
      </c>
      <c r="F46" s="7" t="e">
        <f>'Aggregate Nominal'!F46/'Aggregate Normalized'!$B$74</f>
        <v>#N/A</v>
      </c>
      <c r="G46" s="7" t="e">
        <f>'Aggregate Nominal'!G46/'Aggregate Normalized'!$B$74</f>
        <v>#N/A</v>
      </c>
      <c r="H46" s="7" t="e">
        <f>'Aggregate Nominal'!H46/'Aggregate Normalized'!$B$74</f>
        <v>#N/A</v>
      </c>
      <c r="I46" s="7" t="e">
        <f>'Aggregate Nominal'!I46/'Aggregate Normalized'!$B$74</f>
        <v>#N/A</v>
      </c>
      <c r="J46" s="7" t="e">
        <f>'Aggregate Nominal'!J46/'Aggregate Normalized'!$B$74</f>
        <v>#N/A</v>
      </c>
      <c r="K46" s="7" t="e">
        <f>'Aggregate Nominal'!K46/'Aggregate Normalized'!$B$74</f>
        <v>#N/A</v>
      </c>
      <c r="L46" s="7" t="e">
        <f>'Aggregate Nominal'!L46/'Aggregate Normalized'!$B$74</f>
        <v>#N/A</v>
      </c>
      <c r="M46" s="7" t="e">
        <f>'Aggregate Nominal'!M46/'Aggregate Normalized'!$B$74</f>
        <v>#N/A</v>
      </c>
      <c r="N46" s="7" t="e">
        <f>'Aggregate Nominal'!N46/'Aggregate Normalized'!$B$74</f>
        <v>#N/A</v>
      </c>
      <c r="O46" s="7" t="e">
        <f>'Aggregate Nominal'!O46/'Aggregate Normalized'!$B$74</f>
        <v>#N/A</v>
      </c>
      <c r="P46" s="7" t="e">
        <f>'Aggregate Nominal'!P46/'Aggregate Normalized'!$B$74</f>
        <v>#N/A</v>
      </c>
      <c r="Q46" s="7" t="e">
        <f>'Aggregate Nominal'!Q46/'Aggregate Normalized'!$B$74</f>
        <v>#N/A</v>
      </c>
      <c r="R46" s="7" t="e">
        <f>'Aggregate Nominal'!R46/'Aggregate Normalized'!$B$74</f>
        <v>#N/A</v>
      </c>
      <c r="S46" s="7" t="e">
        <f>'Aggregate Nominal'!S46/'Aggregate Normalized'!$B$74</f>
        <v>#N/A</v>
      </c>
      <c r="T46" s="7" t="e">
        <f>'Aggregate Nominal'!T46/'Aggregate Normalized'!$B$74</f>
        <v>#N/A</v>
      </c>
      <c r="U46" s="7" t="e">
        <f>'Aggregate Nominal'!U46/'Aggregate Normalized'!$B$74</f>
        <v>#N/A</v>
      </c>
      <c r="V46" s="7" t="e">
        <f>'Aggregate Nominal'!V46/'Aggregate Normalized'!$B$74</f>
        <v>#N/A</v>
      </c>
      <c r="W46" s="7" t="e">
        <f>'Aggregate Nominal'!W46/'Aggregate Normalized'!$B$74</f>
        <v>#N/A</v>
      </c>
      <c r="X46" s="7" t="e">
        <f>'Aggregate Nominal'!X46/'Aggregate Normalized'!$B$74</f>
        <v>#N/A</v>
      </c>
      <c r="Y46" s="7" t="e">
        <f>'Aggregate Nominal'!Y46/'Aggregate Normalized'!$B$74</f>
        <v>#N/A</v>
      </c>
      <c r="Z46" s="7" t="e">
        <f>'Aggregate Nominal'!Z46/'Aggregate Normalized'!$B$74</f>
        <v>#N/A</v>
      </c>
      <c r="AA46" s="7" t="e">
        <f>'Aggregate Nominal'!AA46/'Aggregate Normalized'!$B$74</f>
        <v>#N/A</v>
      </c>
      <c r="AB46" s="7" t="e">
        <f>'Aggregate Nominal'!AB46/'Aggregate Normalized'!$B$74</f>
        <v>#N/A</v>
      </c>
      <c r="AC46" s="7" t="e">
        <f>'Aggregate Nominal'!AC46/'Aggregate Normalized'!$B$74</f>
        <v>#N/A</v>
      </c>
      <c r="AD46" s="7" t="e">
        <f>'Aggregate Nominal'!AD46/'Aggregate Normalized'!$B$74</f>
        <v>#N/A</v>
      </c>
      <c r="AE46" s="7" t="e">
        <f>'Aggregate Nominal'!AE46/'Aggregate Normalized'!$B$74</f>
        <v>#N/A</v>
      </c>
      <c r="AF46" s="7" t="e">
        <f>'Aggregate Nominal'!AF46/'Aggregate Normalized'!$B$74</f>
        <v>#N/A</v>
      </c>
      <c r="AG46" s="7" t="e">
        <f>'Aggregate Nominal'!AG46/'Aggregate Normalized'!$B$74</f>
        <v>#N/A</v>
      </c>
      <c r="AH46" s="7" t="e">
        <f>'Aggregate Nominal'!AH46/'Aggregate Normalized'!$B$74</f>
        <v>#N/A</v>
      </c>
      <c r="AI46" s="7" t="e">
        <f>'Aggregate Nominal'!AI46/'Aggregate Normalized'!$B$74</f>
        <v>#N/A</v>
      </c>
      <c r="AJ46" s="7" t="e">
        <f>'Aggregate Nominal'!AJ46/'Aggregate Normalized'!$B$74</f>
        <v>#N/A</v>
      </c>
      <c r="AK46" s="7" t="e">
        <f>'Aggregate Nominal'!AK46/'Aggregate Normalized'!$B$74</f>
        <v>#N/A</v>
      </c>
      <c r="AL46" s="7" t="e">
        <f>'Aggregate Nominal'!AL46/'Aggregate Normalized'!$B$74</f>
        <v>#N/A</v>
      </c>
      <c r="AM46" s="7" t="e">
        <f>'Aggregate Nominal'!AM46/'Aggregate Normalized'!$B$74</f>
        <v>#N/A</v>
      </c>
      <c r="AN46" s="7" t="e">
        <f>'Aggregate Nominal'!AN46/'Aggregate Normalized'!$B$74</f>
        <v>#N/A</v>
      </c>
      <c r="AO46" s="7" t="e">
        <f>'Aggregate Nominal'!AO46/'Aggregate Normalized'!$B$74</f>
        <v>#N/A</v>
      </c>
      <c r="AP46" s="7" t="e">
        <f>'Aggregate Nominal'!AP46/'Aggregate Normalized'!$B$74</f>
        <v>#N/A</v>
      </c>
      <c r="AQ46" s="7" t="e">
        <f>'Aggregate Nominal'!AQ46/'Aggregate Normalized'!$B$74</f>
        <v>#N/A</v>
      </c>
      <c r="AR46" s="7" t="e">
        <f>'Aggregate Nominal'!AR46/'Aggregate Normalized'!$B$74</f>
        <v>#N/A</v>
      </c>
      <c r="AS46" s="7" t="e">
        <f>'Aggregate Nominal'!AS46/'Aggregate Normalized'!$B$74</f>
        <v>#N/A</v>
      </c>
      <c r="AT46" s="7" t="e">
        <f>'Aggregate Nominal'!AT46/'Aggregate Normalized'!$B$74</f>
        <v>#N/A</v>
      </c>
      <c r="AU46" s="7" t="e">
        <f>'Aggregate Nominal'!AU46/'Aggregate Normalized'!$B$74</f>
        <v>#N/A</v>
      </c>
      <c r="AV46" s="7" t="e">
        <f>'Aggregate Nominal'!AV46/'Aggregate Normalized'!$B$74</f>
        <v>#N/A</v>
      </c>
      <c r="AW46" s="7" t="e">
        <f>'Aggregate Nominal'!AW46/'Aggregate Normalized'!$B$74</f>
        <v>#N/A</v>
      </c>
      <c r="AX46" s="7" t="e">
        <f>'Aggregate Nominal'!AX46/'Aggregate Normalized'!$B$74</f>
        <v>#N/A</v>
      </c>
      <c r="AY46" s="7" t="e">
        <f>'Aggregate Nominal'!AY46/'Aggregate Normalized'!$B$74</f>
        <v>#N/A</v>
      </c>
      <c r="AZ46" s="7" t="e">
        <f>'Aggregate Nominal'!AZ46/'Aggregate Normalized'!$B$74</f>
        <v>#N/A</v>
      </c>
      <c r="BA46" s="7" t="e">
        <f>'Aggregate Nominal'!BA46/'Aggregate Normalized'!$B$74</f>
        <v>#N/A</v>
      </c>
      <c r="BB46" s="7" t="e">
        <f>'Aggregate Nominal'!BB46/'Aggregate Normalized'!$B$74</f>
        <v>#N/A</v>
      </c>
      <c r="BC46" s="7" t="e">
        <f>'Aggregate Nominal'!BC46/'Aggregate Normalized'!$B$74</f>
        <v>#N/A</v>
      </c>
      <c r="BD46" s="7" t="e">
        <f>'Aggregate Nominal'!BD46/'Aggregate Normalized'!$B$74</f>
        <v>#N/A</v>
      </c>
      <c r="BE46" s="7" t="e">
        <f>'Aggregate Nominal'!BE46/'Aggregate Normalized'!$B$74</f>
        <v>#N/A</v>
      </c>
      <c r="BF46" s="7" t="e">
        <f>'Aggregate Nominal'!BF46/'Aggregate Normalized'!$B$74</f>
        <v>#N/A</v>
      </c>
      <c r="BG46" s="7" t="e">
        <f>'Aggregate Nominal'!BG46/'Aggregate Normalized'!$B$74</f>
        <v>#N/A</v>
      </c>
      <c r="BH46" s="7" t="e">
        <f>'Aggregate Nominal'!BH46/'Aggregate Normalized'!$B$74</f>
        <v>#N/A</v>
      </c>
      <c r="BI46" s="7" t="e">
        <f>'Aggregate Nominal'!BI46/'Aggregate Normalized'!$B$74</f>
        <v>#N/A</v>
      </c>
      <c r="BJ46" s="7" t="e">
        <f>'Aggregate Nominal'!BJ46/'Aggregate Normalized'!$B$74</f>
        <v>#N/A</v>
      </c>
      <c r="BK46" s="7" t="e">
        <f>'Aggregate Nominal'!BK46/'Aggregate Normalized'!$B$74</f>
        <v>#N/A</v>
      </c>
      <c r="BL46" s="7" t="e">
        <f>'Aggregate Nominal'!BL46/'Aggregate Normalized'!$B$74</f>
        <v>#N/A</v>
      </c>
      <c r="BM46" s="7" t="e">
        <f>'Aggregate Nominal'!BM46/'Aggregate Normalized'!$B$74</f>
        <v>#N/A</v>
      </c>
      <c r="BN46" s="7" t="e">
        <f>'Aggregate Nominal'!BN46/'Aggregate Normalized'!$B$74</f>
        <v>#N/A</v>
      </c>
      <c r="BO46" s="7" t="e">
        <f>'Aggregate Nominal'!BO46/'Aggregate Normalized'!$B$74</f>
        <v>#N/A</v>
      </c>
      <c r="BP46" s="7" t="e">
        <f>'Aggregate Nominal'!BP46/'Aggregate Normalized'!$B$74</f>
        <v>#N/A</v>
      </c>
      <c r="BQ46" s="7" t="e">
        <f>'Aggregate Nominal'!BQ46/'Aggregate Normalized'!$B$74</f>
        <v>#N/A</v>
      </c>
      <c r="BR46" s="7" t="e">
        <f>'Aggregate Nominal'!BR46/'Aggregate Normalized'!$B$74</f>
        <v>#N/A</v>
      </c>
      <c r="BS46" s="7" t="e">
        <f>'Aggregate Nominal'!BS46/'Aggregate Normalized'!$B$74</f>
        <v>#N/A</v>
      </c>
      <c r="BT46" s="7" t="e">
        <f>'Aggregate Nominal'!BT46/'Aggregate Normalized'!$B$74</f>
        <v>#N/A</v>
      </c>
      <c r="BU46" s="7" t="e">
        <f>'Aggregate Nominal'!BU46/'Aggregate Normalized'!$B$74</f>
        <v>#N/A</v>
      </c>
      <c r="BV46" s="7" t="e">
        <f>'Aggregate Nominal'!BV46/'Aggregate Normalized'!$B$74</f>
        <v>#N/A</v>
      </c>
      <c r="BW46" s="7" t="e">
        <f>'Aggregate Nominal'!BW46/'Aggregate Normalized'!$B$74</f>
        <v>#N/A</v>
      </c>
      <c r="BX46" s="7" t="e">
        <f>'Aggregate Nominal'!BX46/'Aggregate Normalized'!$B$74</f>
        <v>#N/A</v>
      </c>
      <c r="BY46" s="7" t="e">
        <f>'Aggregate Nominal'!BY46/'Aggregate Normalized'!$B$74</f>
        <v>#N/A</v>
      </c>
      <c r="BZ46" s="7" t="e">
        <f>'Aggregate Nominal'!BZ46/'Aggregate Normalized'!$B$74</f>
        <v>#N/A</v>
      </c>
      <c r="CA46" s="7" t="e">
        <f>'Aggregate Nominal'!CA46/'Aggregate Normalized'!$B$74</f>
        <v>#N/A</v>
      </c>
      <c r="CB46" s="7" t="e">
        <f>'Aggregate Nominal'!CB46/'Aggregate Normalized'!$B$74</f>
        <v>#N/A</v>
      </c>
      <c r="CC46" s="7" t="e">
        <f>'Aggregate Nominal'!CC46/'Aggregate Normalized'!$B$74</f>
        <v>#N/A</v>
      </c>
      <c r="CD46" s="7" t="e">
        <f>'Aggregate Nominal'!CD46/'Aggregate Normalized'!$B$74</f>
        <v>#N/A</v>
      </c>
      <c r="CE46" s="7" t="e">
        <f>'Aggregate Nominal'!CE46/'Aggregate Normalized'!$B$74</f>
        <v>#N/A</v>
      </c>
      <c r="CF46" s="7" t="e">
        <f>'Aggregate Nominal'!CF46/'Aggregate Normalized'!$B$74</f>
        <v>#N/A</v>
      </c>
      <c r="CG46" s="7" t="e">
        <f>'Aggregate Nominal'!CG46/'Aggregate Normalized'!$B$74</f>
        <v>#N/A</v>
      </c>
      <c r="CH46" s="7" t="e">
        <f>'Aggregate Nominal'!CH46/'Aggregate Normalized'!$B$74</f>
        <v>#N/A</v>
      </c>
      <c r="CI46" s="7" t="e">
        <f>'Aggregate Nominal'!CI46/'Aggregate Normalized'!$B$74</f>
        <v>#N/A</v>
      </c>
      <c r="CJ46" s="7" t="e">
        <f>'Aggregate Nominal'!CJ46/'Aggregate Normalized'!$B$74</f>
        <v>#N/A</v>
      </c>
      <c r="CK46" s="7" t="e">
        <f>'Aggregate Nominal'!CK46/'Aggregate Normalized'!$B$74</f>
        <v>#N/A</v>
      </c>
      <c r="CL46" s="7" t="e">
        <f>'Aggregate Nominal'!CL46/'Aggregate Normalized'!$B$74</f>
        <v>#N/A</v>
      </c>
      <c r="CM46" s="7" t="e">
        <f>'Aggregate Nominal'!CM46/'Aggregate Normalized'!$B$74</f>
        <v>#N/A</v>
      </c>
      <c r="CN46" s="7" t="e">
        <f>'Aggregate Nominal'!CN46/'Aggregate Normalized'!$B$74</f>
        <v>#N/A</v>
      </c>
      <c r="CO46" s="7" t="e">
        <f>'Aggregate Nominal'!CO46/'Aggregate Normalized'!$B$74</f>
        <v>#N/A</v>
      </c>
    </row>
    <row r="47" spans="1:93" hidden="1" outlineLevel="4">
      <c r="A47" s="30" t="s">
        <v>22</v>
      </c>
      <c r="B47" s="7" t="e">
        <f>'Aggregate Nominal'!B47/'Aggregate Normalized'!$B$74</f>
        <v>#N/A</v>
      </c>
      <c r="C47" s="11" t="e">
        <f>'Aggregate Nominal'!C47/'Aggregate Normalized'!$B$74</f>
        <v>#N/A</v>
      </c>
      <c r="D47" s="7" t="e">
        <f>'Aggregate Nominal'!D47/'Aggregate Normalized'!$B$74</f>
        <v>#N/A</v>
      </c>
      <c r="E47" s="7" t="e">
        <f>'Aggregate Nominal'!E47/'Aggregate Normalized'!$B$74</f>
        <v>#N/A</v>
      </c>
      <c r="F47" s="7" t="e">
        <f>'Aggregate Nominal'!F47/'Aggregate Normalized'!$B$74</f>
        <v>#N/A</v>
      </c>
      <c r="G47" s="7" t="e">
        <f>'Aggregate Nominal'!G47/'Aggregate Normalized'!$B$74</f>
        <v>#N/A</v>
      </c>
      <c r="H47" s="7" t="e">
        <f>'Aggregate Nominal'!H47/'Aggregate Normalized'!$B$74</f>
        <v>#N/A</v>
      </c>
      <c r="I47" s="7" t="e">
        <f>'Aggregate Nominal'!I47/'Aggregate Normalized'!$B$74</f>
        <v>#N/A</v>
      </c>
      <c r="J47" s="7" t="e">
        <f>'Aggregate Nominal'!J47/'Aggregate Normalized'!$B$74</f>
        <v>#N/A</v>
      </c>
      <c r="K47" s="7" t="e">
        <f>'Aggregate Nominal'!K47/'Aggregate Normalized'!$B$74</f>
        <v>#N/A</v>
      </c>
      <c r="L47" s="7" t="e">
        <f>'Aggregate Nominal'!L47/'Aggregate Normalized'!$B$74</f>
        <v>#N/A</v>
      </c>
      <c r="M47" s="7" t="e">
        <f>'Aggregate Nominal'!M47/'Aggregate Normalized'!$B$74</f>
        <v>#N/A</v>
      </c>
      <c r="N47" s="7" t="e">
        <f>'Aggregate Nominal'!N47/'Aggregate Normalized'!$B$74</f>
        <v>#N/A</v>
      </c>
      <c r="O47" s="7" t="e">
        <f>'Aggregate Nominal'!O47/'Aggregate Normalized'!$B$74</f>
        <v>#N/A</v>
      </c>
      <c r="P47" s="7" t="e">
        <f>'Aggregate Nominal'!P47/'Aggregate Normalized'!$B$74</f>
        <v>#N/A</v>
      </c>
      <c r="Q47" s="7" t="e">
        <f>'Aggregate Nominal'!Q47/'Aggregate Normalized'!$B$74</f>
        <v>#N/A</v>
      </c>
      <c r="R47" s="7" t="e">
        <f>'Aggregate Nominal'!R47/'Aggregate Normalized'!$B$74</f>
        <v>#N/A</v>
      </c>
      <c r="S47" s="7" t="e">
        <f>'Aggregate Nominal'!S47/'Aggregate Normalized'!$B$74</f>
        <v>#N/A</v>
      </c>
      <c r="T47" s="7" t="e">
        <f>'Aggregate Nominal'!T47/'Aggregate Normalized'!$B$74</f>
        <v>#N/A</v>
      </c>
      <c r="U47" s="7" t="e">
        <f>'Aggregate Nominal'!U47/'Aggregate Normalized'!$B$74</f>
        <v>#N/A</v>
      </c>
      <c r="V47" s="7" t="e">
        <f>'Aggregate Nominal'!V47/'Aggregate Normalized'!$B$74</f>
        <v>#N/A</v>
      </c>
      <c r="W47" s="7" t="e">
        <f>'Aggregate Nominal'!W47/'Aggregate Normalized'!$B$74</f>
        <v>#N/A</v>
      </c>
      <c r="X47" s="7" t="e">
        <f>'Aggregate Nominal'!X47/'Aggregate Normalized'!$B$74</f>
        <v>#N/A</v>
      </c>
      <c r="Y47" s="7" t="e">
        <f>'Aggregate Nominal'!Y47/'Aggregate Normalized'!$B$74</f>
        <v>#N/A</v>
      </c>
      <c r="Z47" s="7" t="e">
        <f>'Aggregate Nominal'!Z47/'Aggregate Normalized'!$B$74</f>
        <v>#N/A</v>
      </c>
      <c r="AA47" s="7" t="e">
        <f>'Aggregate Nominal'!AA47/'Aggregate Normalized'!$B$74</f>
        <v>#N/A</v>
      </c>
      <c r="AB47" s="7" t="e">
        <f>'Aggregate Nominal'!AB47/'Aggregate Normalized'!$B$74</f>
        <v>#N/A</v>
      </c>
      <c r="AC47" s="7" t="e">
        <f>'Aggregate Nominal'!AC47/'Aggregate Normalized'!$B$74</f>
        <v>#N/A</v>
      </c>
      <c r="AD47" s="7" t="e">
        <f>'Aggregate Nominal'!AD47/'Aggregate Normalized'!$B$74</f>
        <v>#N/A</v>
      </c>
      <c r="AE47" s="7" t="e">
        <f>'Aggregate Nominal'!AE47/'Aggregate Normalized'!$B$74</f>
        <v>#N/A</v>
      </c>
      <c r="AF47" s="7" t="e">
        <f>'Aggregate Nominal'!AF47/'Aggregate Normalized'!$B$74</f>
        <v>#N/A</v>
      </c>
      <c r="AG47" s="7" t="e">
        <f>'Aggregate Nominal'!AG47/'Aggregate Normalized'!$B$74</f>
        <v>#N/A</v>
      </c>
      <c r="AH47" s="7" t="e">
        <f>'Aggregate Nominal'!AH47/'Aggregate Normalized'!$B$74</f>
        <v>#N/A</v>
      </c>
      <c r="AI47" s="7" t="e">
        <f>'Aggregate Nominal'!AI47/'Aggregate Normalized'!$B$74</f>
        <v>#N/A</v>
      </c>
      <c r="AJ47" s="7" t="e">
        <f>'Aggregate Nominal'!AJ47/'Aggregate Normalized'!$B$74</f>
        <v>#N/A</v>
      </c>
      <c r="AK47" s="7" t="e">
        <f>'Aggregate Nominal'!AK47/'Aggregate Normalized'!$B$74</f>
        <v>#N/A</v>
      </c>
      <c r="AL47" s="7" t="e">
        <f>'Aggregate Nominal'!AL47/'Aggregate Normalized'!$B$74</f>
        <v>#N/A</v>
      </c>
      <c r="AM47" s="7" t="e">
        <f>'Aggregate Nominal'!AM47/'Aggregate Normalized'!$B$74</f>
        <v>#N/A</v>
      </c>
      <c r="AN47" s="7" t="e">
        <f>'Aggregate Nominal'!AN47/'Aggregate Normalized'!$B$74</f>
        <v>#N/A</v>
      </c>
      <c r="AO47" s="7" t="e">
        <f>'Aggregate Nominal'!AO47/'Aggregate Normalized'!$B$74</f>
        <v>#N/A</v>
      </c>
      <c r="AP47" s="7" t="e">
        <f>'Aggregate Nominal'!AP47/'Aggregate Normalized'!$B$74</f>
        <v>#N/A</v>
      </c>
      <c r="AQ47" s="7" t="e">
        <f>'Aggregate Nominal'!AQ47/'Aggregate Normalized'!$B$74</f>
        <v>#N/A</v>
      </c>
      <c r="AR47" s="7" t="e">
        <f>'Aggregate Nominal'!AR47/'Aggregate Normalized'!$B$74</f>
        <v>#N/A</v>
      </c>
      <c r="AS47" s="7" t="e">
        <f>'Aggregate Nominal'!AS47/'Aggregate Normalized'!$B$74</f>
        <v>#N/A</v>
      </c>
      <c r="AT47" s="7" t="e">
        <f>'Aggregate Nominal'!AT47/'Aggregate Normalized'!$B$74</f>
        <v>#N/A</v>
      </c>
      <c r="AU47" s="7" t="e">
        <f>'Aggregate Nominal'!AU47/'Aggregate Normalized'!$B$74</f>
        <v>#N/A</v>
      </c>
      <c r="AV47" s="7" t="e">
        <f>'Aggregate Nominal'!AV47/'Aggregate Normalized'!$B$74</f>
        <v>#N/A</v>
      </c>
      <c r="AW47" s="7" t="e">
        <f>'Aggregate Nominal'!AW47/'Aggregate Normalized'!$B$74</f>
        <v>#N/A</v>
      </c>
      <c r="AX47" s="7" t="e">
        <f>'Aggregate Nominal'!AX47/'Aggregate Normalized'!$B$74</f>
        <v>#N/A</v>
      </c>
      <c r="AY47" s="7" t="e">
        <f>'Aggregate Nominal'!AY47/'Aggregate Normalized'!$B$74</f>
        <v>#N/A</v>
      </c>
      <c r="AZ47" s="7" t="e">
        <f>'Aggregate Nominal'!AZ47/'Aggregate Normalized'!$B$74</f>
        <v>#N/A</v>
      </c>
      <c r="BA47" s="7" t="e">
        <f>'Aggregate Nominal'!BA47/'Aggregate Normalized'!$B$74</f>
        <v>#N/A</v>
      </c>
      <c r="BB47" s="7" t="e">
        <f>'Aggregate Nominal'!BB47/'Aggregate Normalized'!$B$74</f>
        <v>#N/A</v>
      </c>
      <c r="BC47" s="7" t="e">
        <f>'Aggregate Nominal'!BC47/'Aggregate Normalized'!$B$74</f>
        <v>#N/A</v>
      </c>
      <c r="BD47" s="7" t="e">
        <f>'Aggregate Nominal'!BD47/'Aggregate Normalized'!$B$74</f>
        <v>#N/A</v>
      </c>
      <c r="BE47" s="7" t="e">
        <f>'Aggregate Nominal'!BE47/'Aggregate Normalized'!$B$74</f>
        <v>#N/A</v>
      </c>
      <c r="BF47" s="7" t="e">
        <f>'Aggregate Nominal'!BF47/'Aggregate Normalized'!$B$74</f>
        <v>#N/A</v>
      </c>
      <c r="BG47" s="7" t="e">
        <f>'Aggregate Nominal'!BG47/'Aggregate Normalized'!$B$74</f>
        <v>#N/A</v>
      </c>
      <c r="BH47" s="7" t="e">
        <f>'Aggregate Nominal'!BH47/'Aggregate Normalized'!$B$74</f>
        <v>#N/A</v>
      </c>
      <c r="BI47" s="7" t="e">
        <f>'Aggregate Nominal'!BI47/'Aggregate Normalized'!$B$74</f>
        <v>#N/A</v>
      </c>
      <c r="BJ47" s="7" t="e">
        <f>'Aggregate Nominal'!BJ47/'Aggregate Normalized'!$B$74</f>
        <v>#N/A</v>
      </c>
      <c r="BK47" s="7" t="e">
        <f>'Aggregate Nominal'!BK47/'Aggregate Normalized'!$B$74</f>
        <v>#N/A</v>
      </c>
      <c r="BL47" s="7" t="e">
        <f>'Aggregate Nominal'!BL47/'Aggregate Normalized'!$B$74</f>
        <v>#N/A</v>
      </c>
      <c r="BM47" s="7" t="e">
        <f>'Aggregate Nominal'!BM47/'Aggregate Normalized'!$B$74</f>
        <v>#N/A</v>
      </c>
      <c r="BN47" s="7" t="e">
        <f>'Aggregate Nominal'!BN47/'Aggregate Normalized'!$B$74</f>
        <v>#N/A</v>
      </c>
      <c r="BO47" s="7" t="e">
        <f>'Aggregate Nominal'!BO47/'Aggregate Normalized'!$B$74</f>
        <v>#N/A</v>
      </c>
      <c r="BP47" s="7" t="e">
        <f>'Aggregate Nominal'!BP47/'Aggregate Normalized'!$B$74</f>
        <v>#N/A</v>
      </c>
      <c r="BQ47" s="7" t="e">
        <f>'Aggregate Nominal'!BQ47/'Aggregate Normalized'!$B$74</f>
        <v>#N/A</v>
      </c>
      <c r="BR47" s="7" t="e">
        <f>'Aggregate Nominal'!BR47/'Aggregate Normalized'!$B$74</f>
        <v>#N/A</v>
      </c>
      <c r="BS47" s="7" t="e">
        <f>'Aggregate Nominal'!BS47/'Aggregate Normalized'!$B$74</f>
        <v>#N/A</v>
      </c>
      <c r="BT47" s="7" t="e">
        <f>'Aggregate Nominal'!BT47/'Aggregate Normalized'!$B$74</f>
        <v>#N/A</v>
      </c>
      <c r="BU47" s="7" t="e">
        <f>'Aggregate Nominal'!BU47/'Aggregate Normalized'!$B$74</f>
        <v>#N/A</v>
      </c>
      <c r="BV47" s="7" t="e">
        <f>'Aggregate Nominal'!BV47/'Aggregate Normalized'!$B$74</f>
        <v>#N/A</v>
      </c>
      <c r="BW47" s="7" t="e">
        <f>'Aggregate Nominal'!BW47/'Aggregate Normalized'!$B$74</f>
        <v>#N/A</v>
      </c>
      <c r="BX47" s="7" t="e">
        <f>'Aggregate Nominal'!BX47/'Aggregate Normalized'!$B$74</f>
        <v>#N/A</v>
      </c>
      <c r="BY47" s="7" t="e">
        <f>'Aggregate Nominal'!BY47/'Aggregate Normalized'!$B$74</f>
        <v>#N/A</v>
      </c>
      <c r="BZ47" s="7" t="e">
        <f>'Aggregate Nominal'!BZ47/'Aggregate Normalized'!$B$74</f>
        <v>#N/A</v>
      </c>
      <c r="CA47" s="7" t="e">
        <f>'Aggregate Nominal'!CA47/'Aggregate Normalized'!$B$74</f>
        <v>#N/A</v>
      </c>
      <c r="CB47" s="7" t="e">
        <f>'Aggregate Nominal'!CB47/'Aggregate Normalized'!$B$74</f>
        <v>#N/A</v>
      </c>
      <c r="CC47" s="7" t="e">
        <f>'Aggregate Nominal'!CC47/'Aggregate Normalized'!$B$74</f>
        <v>#N/A</v>
      </c>
      <c r="CD47" s="7" t="e">
        <f>'Aggregate Nominal'!CD47/'Aggregate Normalized'!$B$74</f>
        <v>#N/A</v>
      </c>
      <c r="CE47" s="7" t="e">
        <f>'Aggregate Nominal'!CE47/'Aggregate Normalized'!$B$74</f>
        <v>#N/A</v>
      </c>
      <c r="CF47" s="7" t="e">
        <f>'Aggregate Nominal'!CF47/'Aggregate Normalized'!$B$74</f>
        <v>#N/A</v>
      </c>
      <c r="CG47" s="7" t="e">
        <f>'Aggregate Nominal'!CG47/'Aggregate Normalized'!$B$74</f>
        <v>#N/A</v>
      </c>
      <c r="CH47" s="7" t="e">
        <f>'Aggregate Nominal'!CH47/'Aggregate Normalized'!$B$74</f>
        <v>#N/A</v>
      </c>
      <c r="CI47" s="7" t="e">
        <f>'Aggregate Nominal'!CI47/'Aggregate Normalized'!$B$74</f>
        <v>#N/A</v>
      </c>
      <c r="CJ47" s="7" t="e">
        <f>'Aggregate Nominal'!CJ47/'Aggregate Normalized'!$B$74</f>
        <v>#N/A</v>
      </c>
      <c r="CK47" s="7" t="e">
        <f>'Aggregate Nominal'!CK47/'Aggregate Normalized'!$B$74</f>
        <v>#N/A</v>
      </c>
      <c r="CL47" s="7" t="e">
        <f>'Aggregate Nominal'!CL47/'Aggregate Normalized'!$B$74</f>
        <v>#N/A</v>
      </c>
      <c r="CM47" s="7" t="e">
        <f>'Aggregate Nominal'!CM47/'Aggregate Normalized'!$B$74</f>
        <v>#N/A</v>
      </c>
      <c r="CN47" s="7" t="e">
        <f>'Aggregate Nominal'!CN47/'Aggregate Normalized'!$B$74</f>
        <v>#N/A</v>
      </c>
      <c r="CO47" s="7" t="e">
        <f>'Aggregate Nominal'!CO47/'Aggregate Normalized'!$B$74</f>
        <v>#N/A</v>
      </c>
    </row>
    <row r="48" spans="1:93" hidden="1" outlineLevel="4">
      <c r="A48" s="205" t="s">
        <v>408</v>
      </c>
      <c r="B48" s="7" t="e">
        <f>'Aggregate Nominal'!B48/'Aggregate Normalized'!$B$74</f>
        <v>#N/A</v>
      </c>
      <c r="C48" s="11" t="e">
        <f>'Aggregate Nominal'!C48/'Aggregate Normalized'!$B$74</f>
        <v>#N/A</v>
      </c>
      <c r="D48" s="7" t="e">
        <f>'Aggregate Nominal'!D48/'Aggregate Normalized'!$B$74</f>
        <v>#N/A</v>
      </c>
      <c r="E48" s="7" t="e">
        <f>'Aggregate Nominal'!E48/'Aggregate Normalized'!$B$74</f>
        <v>#N/A</v>
      </c>
      <c r="F48" s="7" t="e">
        <f>'Aggregate Nominal'!F48/'Aggregate Normalized'!$B$74</f>
        <v>#N/A</v>
      </c>
      <c r="G48" s="7" t="e">
        <f>'Aggregate Nominal'!G48/'Aggregate Normalized'!$B$74</f>
        <v>#N/A</v>
      </c>
      <c r="H48" s="7" t="e">
        <f>'Aggregate Nominal'!H48/'Aggregate Normalized'!$B$74</f>
        <v>#N/A</v>
      </c>
      <c r="I48" s="7" t="e">
        <f>'Aggregate Nominal'!I48/'Aggregate Normalized'!$B$74</f>
        <v>#N/A</v>
      </c>
      <c r="J48" s="7" t="e">
        <f>'Aggregate Nominal'!J48/'Aggregate Normalized'!$B$74</f>
        <v>#N/A</v>
      </c>
      <c r="K48" s="7" t="e">
        <f>'Aggregate Nominal'!K48/'Aggregate Normalized'!$B$74</f>
        <v>#N/A</v>
      </c>
      <c r="L48" s="7" t="e">
        <f>'Aggregate Nominal'!L48/'Aggregate Normalized'!$B$74</f>
        <v>#N/A</v>
      </c>
      <c r="M48" s="7" t="e">
        <f>'Aggregate Nominal'!M48/'Aggregate Normalized'!$B$74</f>
        <v>#N/A</v>
      </c>
      <c r="N48" s="7" t="e">
        <f>'Aggregate Nominal'!N48/'Aggregate Normalized'!$B$74</f>
        <v>#N/A</v>
      </c>
      <c r="O48" s="7" t="e">
        <f>'Aggregate Nominal'!O48/'Aggregate Normalized'!$B$74</f>
        <v>#N/A</v>
      </c>
      <c r="P48" s="7" t="e">
        <f>'Aggregate Nominal'!P48/'Aggregate Normalized'!$B$74</f>
        <v>#N/A</v>
      </c>
      <c r="Q48" s="7" t="e">
        <f>'Aggregate Nominal'!Q48/'Aggregate Normalized'!$B$74</f>
        <v>#N/A</v>
      </c>
      <c r="R48" s="7" t="e">
        <f>'Aggregate Nominal'!R48/'Aggregate Normalized'!$B$74</f>
        <v>#N/A</v>
      </c>
      <c r="S48" s="7" t="e">
        <f>'Aggregate Nominal'!S48/'Aggregate Normalized'!$B$74</f>
        <v>#N/A</v>
      </c>
      <c r="T48" s="7" t="e">
        <f>'Aggregate Nominal'!T48/'Aggregate Normalized'!$B$74</f>
        <v>#N/A</v>
      </c>
      <c r="U48" s="7" t="e">
        <f>'Aggregate Nominal'!U48/'Aggregate Normalized'!$B$74</f>
        <v>#N/A</v>
      </c>
      <c r="V48" s="7" t="e">
        <f>'Aggregate Nominal'!V48/'Aggregate Normalized'!$B$74</f>
        <v>#N/A</v>
      </c>
      <c r="W48" s="7" t="e">
        <f>'Aggregate Nominal'!W48/'Aggregate Normalized'!$B$74</f>
        <v>#N/A</v>
      </c>
      <c r="X48" s="7" t="e">
        <f>'Aggregate Nominal'!X48/'Aggregate Normalized'!$B$74</f>
        <v>#N/A</v>
      </c>
      <c r="Y48" s="7" t="e">
        <f>'Aggregate Nominal'!Y48/'Aggregate Normalized'!$B$74</f>
        <v>#N/A</v>
      </c>
      <c r="Z48" s="7" t="e">
        <f>'Aggregate Nominal'!Z48/'Aggregate Normalized'!$B$74</f>
        <v>#N/A</v>
      </c>
      <c r="AA48" s="7" t="e">
        <f>'Aggregate Nominal'!AA48/'Aggregate Normalized'!$B$74</f>
        <v>#N/A</v>
      </c>
      <c r="AB48" s="7" t="e">
        <f>'Aggregate Nominal'!AB48/'Aggregate Normalized'!$B$74</f>
        <v>#N/A</v>
      </c>
      <c r="AC48" s="7" t="e">
        <f>'Aggregate Nominal'!AC48/'Aggregate Normalized'!$B$74</f>
        <v>#N/A</v>
      </c>
      <c r="AD48" s="7" t="e">
        <f>'Aggregate Nominal'!AD48/'Aggregate Normalized'!$B$74</f>
        <v>#N/A</v>
      </c>
      <c r="AE48" s="7" t="e">
        <f>'Aggregate Nominal'!AE48/'Aggregate Normalized'!$B$74</f>
        <v>#N/A</v>
      </c>
      <c r="AF48" s="7" t="e">
        <f>'Aggregate Nominal'!AF48/'Aggregate Normalized'!$B$74</f>
        <v>#N/A</v>
      </c>
      <c r="AG48" s="7" t="e">
        <f>'Aggregate Nominal'!AG48/'Aggregate Normalized'!$B$74</f>
        <v>#N/A</v>
      </c>
      <c r="AH48" s="7" t="e">
        <f>'Aggregate Nominal'!AH48/'Aggregate Normalized'!$B$74</f>
        <v>#N/A</v>
      </c>
      <c r="AI48" s="7" t="e">
        <f>'Aggregate Nominal'!AI48/'Aggregate Normalized'!$B$74</f>
        <v>#N/A</v>
      </c>
      <c r="AJ48" s="7" t="e">
        <f>'Aggregate Nominal'!AJ48/'Aggregate Normalized'!$B$74</f>
        <v>#N/A</v>
      </c>
      <c r="AK48" s="7" t="e">
        <f>'Aggregate Nominal'!AK48/'Aggregate Normalized'!$B$74</f>
        <v>#N/A</v>
      </c>
      <c r="AL48" s="7" t="e">
        <f>'Aggregate Nominal'!AL48/'Aggregate Normalized'!$B$74</f>
        <v>#N/A</v>
      </c>
      <c r="AM48" s="7" t="e">
        <f>'Aggregate Nominal'!AM48/'Aggregate Normalized'!$B$74</f>
        <v>#N/A</v>
      </c>
      <c r="AN48" s="7" t="e">
        <f>'Aggregate Nominal'!AN48/'Aggregate Normalized'!$B$74</f>
        <v>#N/A</v>
      </c>
      <c r="AO48" s="7" t="e">
        <f>'Aggregate Nominal'!AO48/'Aggregate Normalized'!$B$74</f>
        <v>#N/A</v>
      </c>
      <c r="AP48" s="7" t="e">
        <f>'Aggregate Nominal'!AP48/'Aggregate Normalized'!$B$74</f>
        <v>#N/A</v>
      </c>
      <c r="AQ48" s="7" t="e">
        <f>'Aggregate Nominal'!AQ48/'Aggregate Normalized'!$B$74</f>
        <v>#N/A</v>
      </c>
      <c r="AR48" s="7" t="e">
        <f>'Aggregate Nominal'!AR48/'Aggregate Normalized'!$B$74</f>
        <v>#N/A</v>
      </c>
      <c r="AS48" s="7" t="e">
        <f>'Aggregate Nominal'!AS48/'Aggregate Normalized'!$B$74</f>
        <v>#N/A</v>
      </c>
      <c r="AT48" s="7" t="e">
        <f>'Aggregate Nominal'!AT48/'Aggregate Normalized'!$B$74</f>
        <v>#N/A</v>
      </c>
      <c r="AU48" s="7" t="e">
        <f>'Aggregate Nominal'!AU48/'Aggregate Normalized'!$B$74</f>
        <v>#N/A</v>
      </c>
      <c r="AV48" s="7" t="e">
        <f>'Aggregate Nominal'!AV48/'Aggregate Normalized'!$B$74</f>
        <v>#N/A</v>
      </c>
      <c r="AW48" s="7" t="e">
        <f>'Aggregate Nominal'!AW48/'Aggregate Normalized'!$B$74</f>
        <v>#N/A</v>
      </c>
      <c r="AX48" s="7" t="e">
        <f>'Aggregate Nominal'!AX48/'Aggregate Normalized'!$B$74</f>
        <v>#N/A</v>
      </c>
      <c r="AY48" s="7" t="e">
        <f>'Aggregate Nominal'!AY48/'Aggregate Normalized'!$B$74</f>
        <v>#N/A</v>
      </c>
      <c r="AZ48" s="7" t="e">
        <f>'Aggregate Nominal'!AZ48/'Aggregate Normalized'!$B$74</f>
        <v>#N/A</v>
      </c>
      <c r="BA48" s="7" t="e">
        <f>'Aggregate Nominal'!BA48/'Aggregate Normalized'!$B$74</f>
        <v>#N/A</v>
      </c>
      <c r="BB48" s="7" t="e">
        <f>'Aggregate Nominal'!BB48/'Aggregate Normalized'!$B$74</f>
        <v>#N/A</v>
      </c>
      <c r="BC48" s="7" t="e">
        <f>'Aggregate Nominal'!BC48/'Aggregate Normalized'!$B$74</f>
        <v>#N/A</v>
      </c>
      <c r="BD48" s="7" t="e">
        <f>'Aggregate Nominal'!BD48/'Aggregate Normalized'!$B$74</f>
        <v>#N/A</v>
      </c>
      <c r="BE48" s="7" t="e">
        <f>'Aggregate Nominal'!BE48/'Aggregate Normalized'!$B$74</f>
        <v>#N/A</v>
      </c>
      <c r="BF48" s="7" t="e">
        <f>'Aggregate Nominal'!BF48/'Aggregate Normalized'!$B$74</f>
        <v>#N/A</v>
      </c>
      <c r="BG48" s="7" t="e">
        <f>'Aggregate Nominal'!BG48/'Aggregate Normalized'!$B$74</f>
        <v>#N/A</v>
      </c>
      <c r="BH48" s="7" t="e">
        <f>'Aggregate Nominal'!BH48/'Aggregate Normalized'!$B$74</f>
        <v>#N/A</v>
      </c>
      <c r="BI48" s="7" t="e">
        <f>'Aggregate Nominal'!BI48/'Aggregate Normalized'!$B$74</f>
        <v>#N/A</v>
      </c>
      <c r="BJ48" s="7" t="e">
        <f>'Aggregate Nominal'!BJ48/'Aggregate Normalized'!$B$74</f>
        <v>#N/A</v>
      </c>
      <c r="BK48" s="7" t="e">
        <f>'Aggregate Nominal'!BK48/'Aggregate Normalized'!$B$74</f>
        <v>#N/A</v>
      </c>
      <c r="BL48" s="7" t="e">
        <f>'Aggregate Nominal'!BL48/'Aggregate Normalized'!$B$74</f>
        <v>#N/A</v>
      </c>
      <c r="BM48" s="7" t="e">
        <f>'Aggregate Nominal'!BM48/'Aggregate Normalized'!$B$74</f>
        <v>#N/A</v>
      </c>
      <c r="BN48" s="7" t="e">
        <f>'Aggregate Nominal'!BN48/'Aggregate Normalized'!$B$74</f>
        <v>#N/A</v>
      </c>
      <c r="BO48" s="7" t="e">
        <f>'Aggregate Nominal'!BO48/'Aggregate Normalized'!$B$74</f>
        <v>#N/A</v>
      </c>
      <c r="BP48" s="7" t="e">
        <f>'Aggregate Nominal'!BP48/'Aggregate Normalized'!$B$74</f>
        <v>#N/A</v>
      </c>
      <c r="BQ48" s="7" t="e">
        <f>'Aggregate Nominal'!BQ48/'Aggregate Normalized'!$B$74</f>
        <v>#N/A</v>
      </c>
      <c r="BR48" s="7" t="e">
        <f>'Aggregate Nominal'!BR48/'Aggregate Normalized'!$B$74</f>
        <v>#N/A</v>
      </c>
      <c r="BS48" s="7" t="e">
        <f>'Aggregate Nominal'!BS48/'Aggregate Normalized'!$B$74</f>
        <v>#N/A</v>
      </c>
      <c r="BT48" s="7" t="e">
        <f>'Aggregate Nominal'!BT48/'Aggregate Normalized'!$B$74</f>
        <v>#N/A</v>
      </c>
      <c r="BU48" s="7" t="e">
        <f>'Aggregate Nominal'!BU48/'Aggregate Normalized'!$B$74</f>
        <v>#N/A</v>
      </c>
      <c r="BV48" s="7" t="e">
        <f>'Aggregate Nominal'!BV48/'Aggregate Normalized'!$B$74</f>
        <v>#N/A</v>
      </c>
      <c r="BW48" s="7" t="e">
        <f>'Aggregate Nominal'!BW48/'Aggregate Normalized'!$B$74</f>
        <v>#N/A</v>
      </c>
      <c r="BX48" s="7" t="e">
        <f>'Aggregate Nominal'!BX48/'Aggregate Normalized'!$B$74</f>
        <v>#N/A</v>
      </c>
      <c r="BY48" s="7" t="e">
        <f>'Aggregate Nominal'!BY48/'Aggregate Normalized'!$B$74</f>
        <v>#N/A</v>
      </c>
      <c r="BZ48" s="7" t="e">
        <f>'Aggregate Nominal'!BZ48/'Aggregate Normalized'!$B$74</f>
        <v>#N/A</v>
      </c>
      <c r="CA48" s="7" t="e">
        <f>'Aggregate Nominal'!CA48/'Aggregate Normalized'!$B$74</f>
        <v>#N/A</v>
      </c>
      <c r="CB48" s="7" t="e">
        <f>'Aggregate Nominal'!CB48/'Aggregate Normalized'!$B$74</f>
        <v>#N/A</v>
      </c>
      <c r="CC48" s="7" t="e">
        <f>'Aggregate Nominal'!CC48/'Aggregate Normalized'!$B$74</f>
        <v>#N/A</v>
      </c>
      <c r="CD48" s="7" t="e">
        <f>'Aggregate Nominal'!CD48/'Aggregate Normalized'!$B$74</f>
        <v>#N/A</v>
      </c>
      <c r="CE48" s="7" t="e">
        <f>'Aggregate Nominal'!CE48/'Aggregate Normalized'!$B$74</f>
        <v>#N/A</v>
      </c>
      <c r="CF48" s="7" t="e">
        <f>'Aggregate Nominal'!CF48/'Aggregate Normalized'!$B$74</f>
        <v>#N/A</v>
      </c>
      <c r="CG48" s="7" t="e">
        <f>'Aggregate Nominal'!CG48/'Aggregate Normalized'!$B$74</f>
        <v>#N/A</v>
      </c>
      <c r="CH48" s="7" t="e">
        <f>'Aggregate Nominal'!CH48/'Aggregate Normalized'!$B$74</f>
        <v>#N/A</v>
      </c>
      <c r="CI48" s="7" t="e">
        <f>'Aggregate Nominal'!CI48/'Aggregate Normalized'!$B$74</f>
        <v>#N/A</v>
      </c>
      <c r="CJ48" s="7" t="e">
        <f>'Aggregate Nominal'!CJ48/'Aggregate Normalized'!$B$74</f>
        <v>#N/A</v>
      </c>
      <c r="CK48" s="7" t="e">
        <f>'Aggregate Nominal'!CK48/'Aggregate Normalized'!$B$74</f>
        <v>#N/A</v>
      </c>
      <c r="CL48" s="7" t="e">
        <f>'Aggregate Nominal'!CL48/'Aggregate Normalized'!$B$74</f>
        <v>#N/A</v>
      </c>
      <c r="CM48" s="7" t="e">
        <f>'Aggregate Nominal'!CM48/'Aggregate Normalized'!$B$74</f>
        <v>#N/A</v>
      </c>
      <c r="CN48" s="7" t="e">
        <f>'Aggregate Nominal'!CN48/'Aggregate Normalized'!$B$74</f>
        <v>#N/A</v>
      </c>
      <c r="CO48" s="7" t="e">
        <f>'Aggregate Nominal'!CO48/'Aggregate Normalized'!$B$74</f>
        <v>#N/A</v>
      </c>
    </row>
    <row r="49" spans="1:93" hidden="1" outlineLevel="4">
      <c r="A49" s="206" t="s">
        <v>409</v>
      </c>
      <c r="B49" s="7" t="e">
        <f>'Aggregate Nominal'!B49/'Aggregate Normalized'!$B$74</f>
        <v>#N/A</v>
      </c>
      <c r="C49" s="11" t="e">
        <f>'Aggregate Nominal'!C49/'Aggregate Normalized'!$B$74</f>
        <v>#N/A</v>
      </c>
      <c r="D49" s="7" t="e">
        <f>'Aggregate Nominal'!D49/'Aggregate Normalized'!$B$74</f>
        <v>#N/A</v>
      </c>
      <c r="E49" s="7" t="e">
        <f>'Aggregate Nominal'!E49/'Aggregate Normalized'!$B$74</f>
        <v>#N/A</v>
      </c>
      <c r="F49" s="7" t="e">
        <f>'Aggregate Nominal'!F49/'Aggregate Normalized'!$B$74</f>
        <v>#N/A</v>
      </c>
      <c r="G49" s="7" t="e">
        <f>'Aggregate Nominal'!G49/'Aggregate Normalized'!$B$74</f>
        <v>#N/A</v>
      </c>
      <c r="H49" s="7" t="e">
        <f>'Aggregate Nominal'!H49/'Aggregate Normalized'!$B$74</f>
        <v>#N/A</v>
      </c>
      <c r="I49" s="7" t="e">
        <f>'Aggregate Nominal'!I49/'Aggregate Normalized'!$B$74</f>
        <v>#N/A</v>
      </c>
      <c r="J49" s="7" t="e">
        <f>'Aggregate Nominal'!J49/'Aggregate Normalized'!$B$74</f>
        <v>#N/A</v>
      </c>
      <c r="K49" s="7" t="e">
        <f>'Aggregate Nominal'!K49/'Aggregate Normalized'!$B$74</f>
        <v>#N/A</v>
      </c>
      <c r="L49" s="7" t="e">
        <f>'Aggregate Nominal'!L49/'Aggregate Normalized'!$B$74</f>
        <v>#N/A</v>
      </c>
      <c r="M49" s="7" t="e">
        <f>'Aggregate Nominal'!M49/'Aggregate Normalized'!$B$74</f>
        <v>#N/A</v>
      </c>
      <c r="N49" s="7" t="e">
        <f>'Aggregate Nominal'!N49/'Aggregate Normalized'!$B$74</f>
        <v>#N/A</v>
      </c>
      <c r="O49" s="7" t="e">
        <f>'Aggregate Nominal'!O49/'Aggregate Normalized'!$B$74</f>
        <v>#N/A</v>
      </c>
      <c r="P49" s="7" t="e">
        <f>'Aggregate Nominal'!P49/'Aggregate Normalized'!$B$74</f>
        <v>#N/A</v>
      </c>
      <c r="Q49" s="7" t="e">
        <f>'Aggregate Nominal'!Q49/'Aggregate Normalized'!$B$74</f>
        <v>#N/A</v>
      </c>
      <c r="R49" s="7" t="e">
        <f>'Aggregate Nominal'!R49/'Aggregate Normalized'!$B$74</f>
        <v>#N/A</v>
      </c>
      <c r="S49" s="7" t="e">
        <f>'Aggregate Nominal'!S49/'Aggregate Normalized'!$B$74</f>
        <v>#N/A</v>
      </c>
      <c r="T49" s="7" t="e">
        <f>'Aggregate Nominal'!T49/'Aggregate Normalized'!$B$74</f>
        <v>#N/A</v>
      </c>
      <c r="U49" s="7" t="e">
        <f>'Aggregate Nominal'!U49/'Aggregate Normalized'!$B$74</f>
        <v>#N/A</v>
      </c>
      <c r="V49" s="7" t="e">
        <f>'Aggregate Nominal'!V49/'Aggregate Normalized'!$B$74</f>
        <v>#N/A</v>
      </c>
      <c r="W49" s="7" t="e">
        <f>'Aggregate Nominal'!W49/'Aggregate Normalized'!$B$74</f>
        <v>#N/A</v>
      </c>
      <c r="X49" s="7" t="e">
        <f>'Aggregate Nominal'!X49/'Aggregate Normalized'!$B$74</f>
        <v>#N/A</v>
      </c>
      <c r="Y49" s="7" t="e">
        <f>'Aggregate Nominal'!Y49/'Aggregate Normalized'!$B$74</f>
        <v>#N/A</v>
      </c>
      <c r="Z49" s="7" t="e">
        <f>'Aggregate Nominal'!Z49/'Aggregate Normalized'!$B$74</f>
        <v>#N/A</v>
      </c>
      <c r="AA49" s="7" t="e">
        <f>'Aggregate Nominal'!AA49/'Aggregate Normalized'!$B$74</f>
        <v>#N/A</v>
      </c>
      <c r="AB49" s="7" t="e">
        <f>'Aggregate Nominal'!AB49/'Aggregate Normalized'!$B$74</f>
        <v>#N/A</v>
      </c>
      <c r="AC49" s="7" t="e">
        <f>'Aggregate Nominal'!AC49/'Aggregate Normalized'!$B$74</f>
        <v>#N/A</v>
      </c>
      <c r="AD49" s="7" t="e">
        <f>'Aggregate Nominal'!AD49/'Aggregate Normalized'!$B$74</f>
        <v>#N/A</v>
      </c>
      <c r="AE49" s="7" t="e">
        <f>'Aggregate Nominal'!AE49/'Aggregate Normalized'!$B$74</f>
        <v>#N/A</v>
      </c>
      <c r="AF49" s="7" t="e">
        <f>'Aggregate Nominal'!AF49/'Aggregate Normalized'!$B$74</f>
        <v>#N/A</v>
      </c>
      <c r="AG49" s="7" t="e">
        <f>'Aggregate Nominal'!AG49/'Aggregate Normalized'!$B$74</f>
        <v>#N/A</v>
      </c>
      <c r="AH49" s="7" t="e">
        <f>'Aggregate Nominal'!AH49/'Aggregate Normalized'!$B$74</f>
        <v>#N/A</v>
      </c>
      <c r="AI49" s="7" t="e">
        <f>'Aggregate Nominal'!AI49/'Aggregate Normalized'!$B$74</f>
        <v>#N/A</v>
      </c>
      <c r="AJ49" s="7" t="e">
        <f>'Aggregate Nominal'!AJ49/'Aggregate Normalized'!$B$74</f>
        <v>#N/A</v>
      </c>
      <c r="AK49" s="7" t="e">
        <f>'Aggregate Nominal'!AK49/'Aggregate Normalized'!$B$74</f>
        <v>#N/A</v>
      </c>
      <c r="AL49" s="7" t="e">
        <f>'Aggregate Nominal'!AL49/'Aggregate Normalized'!$B$74</f>
        <v>#N/A</v>
      </c>
      <c r="AM49" s="7" t="e">
        <f>'Aggregate Nominal'!AM49/'Aggregate Normalized'!$B$74</f>
        <v>#N/A</v>
      </c>
      <c r="AN49" s="7" t="e">
        <f>'Aggregate Nominal'!AN49/'Aggregate Normalized'!$B$74</f>
        <v>#N/A</v>
      </c>
      <c r="AO49" s="7" t="e">
        <f>'Aggregate Nominal'!AO49/'Aggregate Normalized'!$B$74</f>
        <v>#N/A</v>
      </c>
      <c r="AP49" s="7" t="e">
        <f>'Aggregate Nominal'!AP49/'Aggregate Normalized'!$B$74</f>
        <v>#N/A</v>
      </c>
      <c r="AQ49" s="7" t="e">
        <f>'Aggregate Nominal'!AQ49/'Aggregate Normalized'!$B$74</f>
        <v>#N/A</v>
      </c>
      <c r="AR49" s="7" t="e">
        <f>'Aggregate Nominal'!AR49/'Aggregate Normalized'!$B$74</f>
        <v>#N/A</v>
      </c>
      <c r="AS49" s="7" t="e">
        <f>'Aggregate Nominal'!AS49/'Aggregate Normalized'!$B$74</f>
        <v>#N/A</v>
      </c>
      <c r="AT49" s="7" t="e">
        <f>'Aggregate Nominal'!AT49/'Aggregate Normalized'!$B$74</f>
        <v>#N/A</v>
      </c>
      <c r="AU49" s="7" t="e">
        <f>'Aggregate Nominal'!AU49/'Aggregate Normalized'!$B$74</f>
        <v>#N/A</v>
      </c>
      <c r="AV49" s="7" t="e">
        <f>'Aggregate Nominal'!AV49/'Aggregate Normalized'!$B$74</f>
        <v>#N/A</v>
      </c>
      <c r="AW49" s="7" t="e">
        <f>'Aggregate Nominal'!AW49/'Aggregate Normalized'!$B$74</f>
        <v>#N/A</v>
      </c>
      <c r="AX49" s="7" t="e">
        <f>'Aggregate Nominal'!AX49/'Aggregate Normalized'!$B$74</f>
        <v>#N/A</v>
      </c>
      <c r="AY49" s="7" t="e">
        <f>'Aggregate Nominal'!AY49/'Aggregate Normalized'!$B$74</f>
        <v>#N/A</v>
      </c>
      <c r="AZ49" s="7" t="e">
        <f>'Aggregate Nominal'!AZ49/'Aggregate Normalized'!$B$74</f>
        <v>#N/A</v>
      </c>
      <c r="BA49" s="7" t="e">
        <f>'Aggregate Nominal'!BA49/'Aggregate Normalized'!$B$74</f>
        <v>#N/A</v>
      </c>
      <c r="BB49" s="7" t="e">
        <f>'Aggregate Nominal'!BB49/'Aggregate Normalized'!$B$74</f>
        <v>#N/A</v>
      </c>
      <c r="BC49" s="7" t="e">
        <f>'Aggregate Nominal'!BC49/'Aggregate Normalized'!$B$74</f>
        <v>#N/A</v>
      </c>
      <c r="BD49" s="7" t="e">
        <f>'Aggregate Nominal'!BD49/'Aggregate Normalized'!$B$74</f>
        <v>#N/A</v>
      </c>
      <c r="BE49" s="7" t="e">
        <f>'Aggregate Nominal'!BE49/'Aggregate Normalized'!$B$74</f>
        <v>#N/A</v>
      </c>
      <c r="BF49" s="7" t="e">
        <f>'Aggregate Nominal'!BF49/'Aggregate Normalized'!$B$74</f>
        <v>#N/A</v>
      </c>
      <c r="BG49" s="7" t="e">
        <f>'Aggregate Nominal'!BG49/'Aggregate Normalized'!$B$74</f>
        <v>#N/A</v>
      </c>
      <c r="BH49" s="7" t="e">
        <f>'Aggregate Nominal'!BH49/'Aggregate Normalized'!$B$74</f>
        <v>#N/A</v>
      </c>
      <c r="BI49" s="7" t="e">
        <f>'Aggregate Nominal'!BI49/'Aggregate Normalized'!$B$74</f>
        <v>#N/A</v>
      </c>
      <c r="BJ49" s="7" t="e">
        <f>'Aggregate Nominal'!BJ49/'Aggregate Normalized'!$B$74</f>
        <v>#N/A</v>
      </c>
      <c r="BK49" s="7" t="e">
        <f>'Aggregate Nominal'!BK49/'Aggregate Normalized'!$B$74</f>
        <v>#N/A</v>
      </c>
      <c r="BL49" s="7" t="e">
        <f>'Aggregate Nominal'!BL49/'Aggregate Normalized'!$B$74</f>
        <v>#N/A</v>
      </c>
      <c r="BM49" s="7" t="e">
        <f>'Aggregate Nominal'!BM49/'Aggregate Normalized'!$B$74</f>
        <v>#N/A</v>
      </c>
      <c r="BN49" s="7" t="e">
        <f>'Aggregate Nominal'!BN49/'Aggregate Normalized'!$B$74</f>
        <v>#N/A</v>
      </c>
      <c r="BO49" s="7" t="e">
        <f>'Aggregate Nominal'!BO49/'Aggregate Normalized'!$B$74</f>
        <v>#N/A</v>
      </c>
      <c r="BP49" s="7" t="e">
        <f>'Aggregate Nominal'!BP49/'Aggregate Normalized'!$B$74</f>
        <v>#N/A</v>
      </c>
      <c r="BQ49" s="7" t="e">
        <f>'Aggregate Nominal'!BQ49/'Aggregate Normalized'!$B$74</f>
        <v>#N/A</v>
      </c>
      <c r="BR49" s="7" t="e">
        <f>'Aggregate Nominal'!BR49/'Aggregate Normalized'!$B$74</f>
        <v>#N/A</v>
      </c>
      <c r="BS49" s="7" t="e">
        <f>'Aggregate Nominal'!BS49/'Aggregate Normalized'!$B$74</f>
        <v>#N/A</v>
      </c>
      <c r="BT49" s="7" t="e">
        <f>'Aggregate Nominal'!BT49/'Aggregate Normalized'!$B$74</f>
        <v>#N/A</v>
      </c>
      <c r="BU49" s="7" t="e">
        <f>'Aggregate Nominal'!BU49/'Aggregate Normalized'!$B$74</f>
        <v>#N/A</v>
      </c>
      <c r="BV49" s="7" t="e">
        <f>'Aggregate Nominal'!BV49/'Aggregate Normalized'!$B$74</f>
        <v>#N/A</v>
      </c>
      <c r="BW49" s="7" t="e">
        <f>'Aggregate Nominal'!BW49/'Aggregate Normalized'!$B$74</f>
        <v>#N/A</v>
      </c>
      <c r="BX49" s="7" t="e">
        <f>'Aggregate Nominal'!BX49/'Aggregate Normalized'!$B$74</f>
        <v>#N/A</v>
      </c>
      <c r="BY49" s="7" t="e">
        <f>'Aggregate Nominal'!BY49/'Aggregate Normalized'!$B$74</f>
        <v>#N/A</v>
      </c>
      <c r="BZ49" s="7" t="e">
        <f>'Aggregate Nominal'!BZ49/'Aggregate Normalized'!$B$74</f>
        <v>#N/A</v>
      </c>
      <c r="CA49" s="7" t="e">
        <f>'Aggregate Nominal'!CA49/'Aggregate Normalized'!$B$74</f>
        <v>#N/A</v>
      </c>
      <c r="CB49" s="7" t="e">
        <f>'Aggregate Nominal'!CB49/'Aggregate Normalized'!$B$74</f>
        <v>#N/A</v>
      </c>
      <c r="CC49" s="7" t="e">
        <f>'Aggregate Nominal'!CC49/'Aggregate Normalized'!$B$74</f>
        <v>#N/A</v>
      </c>
      <c r="CD49" s="7" t="e">
        <f>'Aggregate Nominal'!CD49/'Aggregate Normalized'!$B$74</f>
        <v>#N/A</v>
      </c>
      <c r="CE49" s="7" t="e">
        <f>'Aggregate Nominal'!CE49/'Aggregate Normalized'!$B$74</f>
        <v>#N/A</v>
      </c>
      <c r="CF49" s="7" t="e">
        <f>'Aggregate Nominal'!CF49/'Aggregate Normalized'!$B$74</f>
        <v>#N/A</v>
      </c>
      <c r="CG49" s="7" t="e">
        <f>'Aggregate Nominal'!CG49/'Aggregate Normalized'!$B$74</f>
        <v>#N/A</v>
      </c>
      <c r="CH49" s="7" t="e">
        <f>'Aggregate Nominal'!CH49/'Aggregate Normalized'!$B$74</f>
        <v>#N/A</v>
      </c>
      <c r="CI49" s="7" t="e">
        <f>'Aggregate Nominal'!CI49/'Aggregate Normalized'!$B$74</f>
        <v>#N/A</v>
      </c>
      <c r="CJ49" s="7" t="e">
        <f>'Aggregate Nominal'!CJ49/'Aggregate Normalized'!$B$74</f>
        <v>#N/A</v>
      </c>
      <c r="CK49" s="7" t="e">
        <f>'Aggregate Nominal'!CK49/'Aggregate Normalized'!$B$74</f>
        <v>#N/A</v>
      </c>
      <c r="CL49" s="7" t="e">
        <f>'Aggregate Nominal'!CL49/'Aggregate Normalized'!$B$74</f>
        <v>#N/A</v>
      </c>
      <c r="CM49" s="7" t="e">
        <f>'Aggregate Nominal'!CM49/'Aggregate Normalized'!$B$74</f>
        <v>#N/A</v>
      </c>
      <c r="CN49" s="7" t="e">
        <f>'Aggregate Nominal'!CN49/'Aggregate Normalized'!$B$74</f>
        <v>#N/A</v>
      </c>
      <c r="CO49" s="7" t="e">
        <f>'Aggregate Nominal'!CO49/'Aggregate Normalized'!$B$74</f>
        <v>#N/A</v>
      </c>
    </row>
    <row r="50" spans="1:93" hidden="1" outlineLevel="4">
      <c r="A50" s="206" t="s">
        <v>410</v>
      </c>
      <c r="B50" s="7" t="e">
        <f>'Aggregate Nominal'!B50/'Aggregate Normalized'!$B$74</f>
        <v>#N/A</v>
      </c>
      <c r="C50" s="11" t="e">
        <f>'Aggregate Nominal'!C50/'Aggregate Normalized'!$B$74</f>
        <v>#N/A</v>
      </c>
      <c r="D50" s="7" t="e">
        <f>'Aggregate Nominal'!D50/'Aggregate Normalized'!$B$74</f>
        <v>#N/A</v>
      </c>
      <c r="E50" s="7" t="e">
        <f>'Aggregate Nominal'!E50/'Aggregate Normalized'!$B$74</f>
        <v>#N/A</v>
      </c>
      <c r="F50" s="7" t="e">
        <f>'Aggregate Nominal'!F50/'Aggregate Normalized'!$B$74</f>
        <v>#N/A</v>
      </c>
      <c r="G50" s="7" t="e">
        <f>'Aggregate Nominal'!G50/'Aggregate Normalized'!$B$74</f>
        <v>#N/A</v>
      </c>
      <c r="H50" s="7" t="e">
        <f>'Aggregate Nominal'!H50/'Aggregate Normalized'!$B$74</f>
        <v>#N/A</v>
      </c>
      <c r="I50" s="7" t="e">
        <f>'Aggregate Nominal'!I50/'Aggregate Normalized'!$B$74</f>
        <v>#N/A</v>
      </c>
      <c r="J50" s="7" t="e">
        <f>'Aggregate Nominal'!J50/'Aggregate Normalized'!$B$74</f>
        <v>#N/A</v>
      </c>
      <c r="K50" s="7" t="e">
        <f>'Aggregate Nominal'!K50/'Aggregate Normalized'!$B$74</f>
        <v>#N/A</v>
      </c>
      <c r="L50" s="7" t="e">
        <f>'Aggregate Nominal'!L50/'Aggregate Normalized'!$B$74</f>
        <v>#N/A</v>
      </c>
      <c r="M50" s="7" t="e">
        <f>'Aggregate Nominal'!M50/'Aggregate Normalized'!$B$74</f>
        <v>#N/A</v>
      </c>
      <c r="N50" s="7" t="e">
        <f>'Aggregate Nominal'!N50/'Aggregate Normalized'!$B$74</f>
        <v>#N/A</v>
      </c>
      <c r="O50" s="7" t="e">
        <f>'Aggregate Nominal'!O50/'Aggregate Normalized'!$B$74</f>
        <v>#N/A</v>
      </c>
      <c r="P50" s="7" t="e">
        <f>'Aggregate Nominal'!P50/'Aggregate Normalized'!$B$74</f>
        <v>#N/A</v>
      </c>
      <c r="Q50" s="7" t="e">
        <f>'Aggregate Nominal'!Q50/'Aggregate Normalized'!$B$74</f>
        <v>#N/A</v>
      </c>
      <c r="R50" s="7" t="e">
        <f>'Aggregate Nominal'!R50/'Aggregate Normalized'!$B$74</f>
        <v>#N/A</v>
      </c>
      <c r="S50" s="7" t="e">
        <f>'Aggregate Nominal'!S50/'Aggregate Normalized'!$B$74</f>
        <v>#N/A</v>
      </c>
      <c r="T50" s="7" t="e">
        <f>'Aggregate Nominal'!T50/'Aggregate Normalized'!$B$74</f>
        <v>#N/A</v>
      </c>
      <c r="U50" s="7" t="e">
        <f>'Aggregate Nominal'!U50/'Aggregate Normalized'!$B$74</f>
        <v>#N/A</v>
      </c>
      <c r="V50" s="7" t="e">
        <f>'Aggregate Nominal'!V50/'Aggregate Normalized'!$B$74</f>
        <v>#N/A</v>
      </c>
      <c r="W50" s="7" t="e">
        <f>'Aggregate Nominal'!W50/'Aggregate Normalized'!$B$74</f>
        <v>#N/A</v>
      </c>
      <c r="X50" s="7" t="e">
        <f>'Aggregate Nominal'!X50/'Aggregate Normalized'!$B$74</f>
        <v>#N/A</v>
      </c>
      <c r="Y50" s="7" t="e">
        <f>'Aggregate Nominal'!Y50/'Aggregate Normalized'!$B$74</f>
        <v>#N/A</v>
      </c>
      <c r="Z50" s="7" t="e">
        <f>'Aggregate Nominal'!Z50/'Aggregate Normalized'!$B$74</f>
        <v>#N/A</v>
      </c>
      <c r="AA50" s="7" t="e">
        <f>'Aggregate Nominal'!AA50/'Aggregate Normalized'!$B$74</f>
        <v>#N/A</v>
      </c>
      <c r="AB50" s="7" t="e">
        <f>'Aggregate Nominal'!AB50/'Aggregate Normalized'!$B$74</f>
        <v>#N/A</v>
      </c>
      <c r="AC50" s="7" t="e">
        <f>'Aggregate Nominal'!AC50/'Aggregate Normalized'!$B$74</f>
        <v>#N/A</v>
      </c>
      <c r="AD50" s="7" t="e">
        <f>'Aggregate Nominal'!AD50/'Aggregate Normalized'!$B$74</f>
        <v>#N/A</v>
      </c>
      <c r="AE50" s="7" t="e">
        <f>'Aggregate Nominal'!AE50/'Aggregate Normalized'!$B$74</f>
        <v>#N/A</v>
      </c>
      <c r="AF50" s="7" t="e">
        <f>'Aggregate Nominal'!AF50/'Aggregate Normalized'!$B$74</f>
        <v>#N/A</v>
      </c>
      <c r="AG50" s="7" t="e">
        <f>'Aggregate Nominal'!AG50/'Aggregate Normalized'!$B$74</f>
        <v>#N/A</v>
      </c>
      <c r="AH50" s="7" t="e">
        <f>'Aggregate Nominal'!AH50/'Aggregate Normalized'!$B$74</f>
        <v>#N/A</v>
      </c>
      <c r="AI50" s="7" t="e">
        <f>'Aggregate Nominal'!AI50/'Aggregate Normalized'!$B$74</f>
        <v>#N/A</v>
      </c>
      <c r="AJ50" s="7" t="e">
        <f>'Aggregate Nominal'!AJ50/'Aggregate Normalized'!$B$74</f>
        <v>#N/A</v>
      </c>
      <c r="AK50" s="7" t="e">
        <f>'Aggregate Nominal'!AK50/'Aggregate Normalized'!$B$74</f>
        <v>#N/A</v>
      </c>
      <c r="AL50" s="7" t="e">
        <f>'Aggregate Nominal'!AL50/'Aggregate Normalized'!$B$74</f>
        <v>#N/A</v>
      </c>
      <c r="AM50" s="7" t="e">
        <f>'Aggregate Nominal'!AM50/'Aggregate Normalized'!$B$74</f>
        <v>#N/A</v>
      </c>
      <c r="AN50" s="7" t="e">
        <f>'Aggregate Nominal'!AN50/'Aggregate Normalized'!$B$74</f>
        <v>#N/A</v>
      </c>
      <c r="AO50" s="7" t="e">
        <f>'Aggregate Nominal'!AO50/'Aggregate Normalized'!$B$74</f>
        <v>#N/A</v>
      </c>
      <c r="AP50" s="7" t="e">
        <f>'Aggregate Nominal'!AP50/'Aggregate Normalized'!$B$74</f>
        <v>#N/A</v>
      </c>
      <c r="AQ50" s="7" t="e">
        <f>'Aggregate Nominal'!AQ50/'Aggregate Normalized'!$B$74</f>
        <v>#N/A</v>
      </c>
      <c r="AR50" s="7" t="e">
        <f>'Aggregate Nominal'!AR50/'Aggregate Normalized'!$B$74</f>
        <v>#N/A</v>
      </c>
      <c r="AS50" s="7" t="e">
        <f>'Aggregate Nominal'!AS50/'Aggregate Normalized'!$B$74</f>
        <v>#N/A</v>
      </c>
      <c r="AT50" s="7" t="e">
        <f>'Aggregate Nominal'!AT50/'Aggregate Normalized'!$B$74</f>
        <v>#N/A</v>
      </c>
      <c r="AU50" s="7" t="e">
        <f>'Aggregate Nominal'!AU50/'Aggregate Normalized'!$B$74</f>
        <v>#N/A</v>
      </c>
      <c r="AV50" s="7" t="e">
        <f>'Aggregate Nominal'!AV50/'Aggregate Normalized'!$B$74</f>
        <v>#N/A</v>
      </c>
      <c r="AW50" s="7" t="e">
        <f>'Aggregate Nominal'!AW50/'Aggregate Normalized'!$B$74</f>
        <v>#N/A</v>
      </c>
      <c r="AX50" s="7" t="e">
        <f>'Aggregate Nominal'!AX50/'Aggregate Normalized'!$B$74</f>
        <v>#N/A</v>
      </c>
      <c r="AY50" s="7" t="e">
        <f>'Aggregate Nominal'!AY50/'Aggregate Normalized'!$B$74</f>
        <v>#N/A</v>
      </c>
      <c r="AZ50" s="7" t="e">
        <f>'Aggregate Nominal'!AZ50/'Aggregate Normalized'!$B$74</f>
        <v>#N/A</v>
      </c>
      <c r="BA50" s="7" t="e">
        <f>'Aggregate Nominal'!BA50/'Aggregate Normalized'!$B$74</f>
        <v>#N/A</v>
      </c>
      <c r="BB50" s="7" t="e">
        <f>'Aggregate Nominal'!BB50/'Aggregate Normalized'!$B$74</f>
        <v>#N/A</v>
      </c>
      <c r="BC50" s="7" t="e">
        <f>'Aggregate Nominal'!BC50/'Aggregate Normalized'!$B$74</f>
        <v>#N/A</v>
      </c>
      <c r="BD50" s="7" t="e">
        <f>'Aggregate Nominal'!BD50/'Aggregate Normalized'!$B$74</f>
        <v>#N/A</v>
      </c>
      <c r="BE50" s="7" t="e">
        <f>'Aggregate Nominal'!BE50/'Aggregate Normalized'!$B$74</f>
        <v>#N/A</v>
      </c>
      <c r="BF50" s="7" t="e">
        <f>'Aggregate Nominal'!BF50/'Aggregate Normalized'!$B$74</f>
        <v>#N/A</v>
      </c>
      <c r="BG50" s="7" t="e">
        <f>'Aggregate Nominal'!BG50/'Aggregate Normalized'!$B$74</f>
        <v>#N/A</v>
      </c>
      <c r="BH50" s="7" t="e">
        <f>'Aggregate Nominal'!BH50/'Aggregate Normalized'!$B$74</f>
        <v>#N/A</v>
      </c>
      <c r="BI50" s="7" t="e">
        <f>'Aggregate Nominal'!BI50/'Aggregate Normalized'!$B$74</f>
        <v>#N/A</v>
      </c>
      <c r="BJ50" s="7" t="e">
        <f>'Aggregate Nominal'!BJ50/'Aggregate Normalized'!$B$74</f>
        <v>#N/A</v>
      </c>
      <c r="BK50" s="7" t="e">
        <f>'Aggregate Nominal'!BK50/'Aggregate Normalized'!$B$74</f>
        <v>#N/A</v>
      </c>
      <c r="BL50" s="7" t="e">
        <f>'Aggregate Nominal'!BL50/'Aggregate Normalized'!$B$74</f>
        <v>#N/A</v>
      </c>
      <c r="BM50" s="7" t="e">
        <f>'Aggregate Nominal'!BM50/'Aggregate Normalized'!$B$74</f>
        <v>#N/A</v>
      </c>
      <c r="BN50" s="7" t="e">
        <f>'Aggregate Nominal'!BN50/'Aggregate Normalized'!$B$74</f>
        <v>#N/A</v>
      </c>
      <c r="BO50" s="7" t="e">
        <f>'Aggregate Nominal'!BO50/'Aggregate Normalized'!$B$74</f>
        <v>#N/A</v>
      </c>
      <c r="BP50" s="7" t="e">
        <f>'Aggregate Nominal'!BP50/'Aggregate Normalized'!$B$74</f>
        <v>#N/A</v>
      </c>
      <c r="BQ50" s="7" t="e">
        <f>'Aggregate Nominal'!BQ50/'Aggregate Normalized'!$B$74</f>
        <v>#N/A</v>
      </c>
      <c r="BR50" s="7" t="e">
        <f>'Aggregate Nominal'!BR50/'Aggregate Normalized'!$B$74</f>
        <v>#N/A</v>
      </c>
      <c r="BS50" s="7" t="e">
        <f>'Aggregate Nominal'!BS50/'Aggregate Normalized'!$B$74</f>
        <v>#N/A</v>
      </c>
      <c r="BT50" s="7" t="e">
        <f>'Aggregate Nominal'!BT50/'Aggregate Normalized'!$B$74</f>
        <v>#N/A</v>
      </c>
      <c r="BU50" s="7" t="e">
        <f>'Aggregate Nominal'!BU50/'Aggregate Normalized'!$B$74</f>
        <v>#N/A</v>
      </c>
      <c r="BV50" s="7" t="e">
        <f>'Aggregate Nominal'!BV50/'Aggregate Normalized'!$B$74</f>
        <v>#N/A</v>
      </c>
      <c r="BW50" s="7" t="e">
        <f>'Aggregate Nominal'!BW50/'Aggregate Normalized'!$B$74</f>
        <v>#N/A</v>
      </c>
      <c r="BX50" s="7" t="e">
        <f>'Aggregate Nominal'!BX50/'Aggregate Normalized'!$B$74</f>
        <v>#N/A</v>
      </c>
      <c r="BY50" s="7" t="e">
        <f>'Aggregate Nominal'!BY50/'Aggregate Normalized'!$B$74</f>
        <v>#N/A</v>
      </c>
      <c r="BZ50" s="7" t="e">
        <f>'Aggregate Nominal'!BZ50/'Aggregate Normalized'!$B$74</f>
        <v>#N/A</v>
      </c>
      <c r="CA50" s="7" t="e">
        <f>'Aggregate Nominal'!CA50/'Aggregate Normalized'!$B$74</f>
        <v>#N/A</v>
      </c>
      <c r="CB50" s="7" t="e">
        <f>'Aggregate Nominal'!CB50/'Aggregate Normalized'!$B$74</f>
        <v>#N/A</v>
      </c>
      <c r="CC50" s="7" t="e">
        <f>'Aggregate Nominal'!CC50/'Aggregate Normalized'!$B$74</f>
        <v>#N/A</v>
      </c>
      <c r="CD50" s="7" t="e">
        <f>'Aggregate Nominal'!CD50/'Aggregate Normalized'!$B$74</f>
        <v>#N/A</v>
      </c>
      <c r="CE50" s="7" t="e">
        <f>'Aggregate Nominal'!CE50/'Aggregate Normalized'!$B$74</f>
        <v>#N/A</v>
      </c>
      <c r="CF50" s="7" t="e">
        <f>'Aggregate Nominal'!CF50/'Aggregate Normalized'!$B$74</f>
        <v>#N/A</v>
      </c>
      <c r="CG50" s="7" t="e">
        <f>'Aggregate Nominal'!CG50/'Aggregate Normalized'!$B$74</f>
        <v>#N/A</v>
      </c>
      <c r="CH50" s="7" t="e">
        <f>'Aggregate Nominal'!CH50/'Aggregate Normalized'!$B$74</f>
        <v>#N/A</v>
      </c>
      <c r="CI50" s="7" t="e">
        <f>'Aggregate Nominal'!CI50/'Aggregate Normalized'!$B$74</f>
        <v>#N/A</v>
      </c>
      <c r="CJ50" s="7" t="e">
        <f>'Aggregate Nominal'!CJ50/'Aggregate Normalized'!$B$74</f>
        <v>#N/A</v>
      </c>
      <c r="CK50" s="7" t="e">
        <f>'Aggregate Nominal'!CK50/'Aggregate Normalized'!$B$74</f>
        <v>#N/A</v>
      </c>
      <c r="CL50" s="7" t="e">
        <f>'Aggregate Nominal'!CL50/'Aggregate Normalized'!$B$74</f>
        <v>#N/A</v>
      </c>
      <c r="CM50" s="7" t="e">
        <f>'Aggregate Nominal'!CM50/'Aggregate Normalized'!$B$74</f>
        <v>#N/A</v>
      </c>
      <c r="CN50" s="7" t="e">
        <f>'Aggregate Nominal'!CN50/'Aggregate Normalized'!$B$74</f>
        <v>#N/A</v>
      </c>
      <c r="CO50" s="7" t="e">
        <f>'Aggregate Nominal'!CO50/'Aggregate Normalized'!$B$74</f>
        <v>#N/A</v>
      </c>
    </row>
    <row r="51" spans="1:93" hidden="1" outlineLevel="5">
      <c r="A51" s="235" t="s">
        <v>383</v>
      </c>
      <c r="B51" s="7" t="e">
        <f>'Aggregate Nominal'!B51/'Aggregate Normalized'!$B$74</f>
        <v>#N/A</v>
      </c>
      <c r="C51" s="11" t="e">
        <f>'Aggregate Nominal'!C51/'Aggregate Normalized'!$B$74</f>
        <v>#N/A</v>
      </c>
      <c r="D51" s="7" t="e">
        <f>'Aggregate Nominal'!D51/'Aggregate Normalized'!$B$74</f>
        <v>#N/A</v>
      </c>
      <c r="E51" s="7" t="e">
        <f>'Aggregate Nominal'!E51/'Aggregate Normalized'!$B$74</f>
        <v>#N/A</v>
      </c>
      <c r="F51" s="7" t="e">
        <f>'Aggregate Nominal'!F51/'Aggregate Normalized'!$B$74</f>
        <v>#N/A</v>
      </c>
      <c r="G51" s="7" t="e">
        <f>'Aggregate Nominal'!G51/'Aggregate Normalized'!$B$74</f>
        <v>#N/A</v>
      </c>
      <c r="H51" s="7" t="e">
        <f>'Aggregate Nominal'!H51/'Aggregate Normalized'!$B$74</f>
        <v>#N/A</v>
      </c>
      <c r="I51" s="7" t="e">
        <f>'Aggregate Nominal'!I51/'Aggregate Normalized'!$B$74</f>
        <v>#N/A</v>
      </c>
      <c r="J51" s="7" t="e">
        <f>'Aggregate Nominal'!J51/'Aggregate Normalized'!$B$74</f>
        <v>#N/A</v>
      </c>
      <c r="K51" s="7" t="e">
        <f>'Aggregate Nominal'!K51/'Aggregate Normalized'!$B$74</f>
        <v>#N/A</v>
      </c>
      <c r="L51" s="7" t="e">
        <f>'Aggregate Nominal'!L51/'Aggregate Normalized'!$B$74</f>
        <v>#N/A</v>
      </c>
      <c r="M51" s="7" t="e">
        <f>'Aggregate Nominal'!M51/'Aggregate Normalized'!$B$74</f>
        <v>#N/A</v>
      </c>
      <c r="N51" s="7" t="e">
        <f>'Aggregate Nominal'!N51/'Aggregate Normalized'!$B$74</f>
        <v>#N/A</v>
      </c>
      <c r="O51" s="7" t="e">
        <f>'Aggregate Nominal'!O51/'Aggregate Normalized'!$B$74</f>
        <v>#N/A</v>
      </c>
      <c r="P51" s="7" t="e">
        <f>'Aggregate Nominal'!P51/'Aggregate Normalized'!$B$74</f>
        <v>#N/A</v>
      </c>
      <c r="Q51" s="7" t="e">
        <f>'Aggregate Nominal'!Q51/'Aggregate Normalized'!$B$74</f>
        <v>#N/A</v>
      </c>
      <c r="R51" s="7" t="e">
        <f>'Aggregate Nominal'!R51/'Aggregate Normalized'!$B$74</f>
        <v>#N/A</v>
      </c>
      <c r="S51" s="7" t="e">
        <f>'Aggregate Nominal'!S51/'Aggregate Normalized'!$B$74</f>
        <v>#N/A</v>
      </c>
      <c r="T51" s="7" t="e">
        <f>'Aggregate Nominal'!T51/'Aggregate Normalized'!$B$74</f>
        <v>#N/A</v>
      </c>
      <c r="U51" s="7" t="e">
        <f>'Aggregate Nominal'!U51/'Aggregate Normalized'!$B$74</f>
        <v>#N/A</v>
      </c>
      <c r="V51" s="7" t="e">
        <f>'Aggregate Nominal'!V51/'Aggregate Normalized'!$B$74</f>
        <v>#N/A</v>
      </c>
      <c r="W51" s="7" t="e">
        <f>'Aggregate Nominal'!W51/'Aggregate Normalized'!$B$74</f>
        <v>#N/A</v>
      </c>
      <c r="X51" s="7" t="e">
        <f>'Aggregate Nominal'!X51/'Aggregate Normalized'!$B$74</f>
        <v>#N/A</v>
      </c>
      <c r="Y51" s="7" t="e">
        <f>'Aggregate Nominal'!Y51/'Aggregate Normalized'!$B$74</f>
        <v>#N/A</v>
      </c>
      <c r="Z51" s="7" t="e">
        <f>'Aggregate Nominal'!Z51/'Aggregate Normalized'!$B$74</f>
        <v>#N/A</v>
      </c>
      <c r="AA51" s="7" t="e">
        <f>'Aggregate Nominal'!AA51/'Aggregate Normalized'!$B$74</f>
        <v>#N/A</v>
      </c>
      <c r="AB51" s="7" t="e">
        <f>'Aggregate Nominal'!AB51/'Aggregate Normalized'!$B$74</f>
        <v>#N/A</v>
      </c>
      <c r="AC51" s="7" t="e">
        <f>'Aggregate Nominal'!AC51/'Aggregate Normalized'!$B$74</f>
        <v>#N/A</v>
      </c>
      <c r="AD51" s="7" t="e">
        <f>'Aggregate Nominal'!AD51/'Aggregate Normalized'!$B$74</f>
        <v>#N/A</v>
      </c>
      <c r="AE51" s="7" t="e">
        <f>'Aggregate Nominal'!AE51/'Aggregate Normalized'!$B$74</f>
        <v>#N/A</v>
      </c>
      <c r="AF51" s="7" t="e">
        <f>'Aggregate Nominal'!AF51/'Aggregate Normalized'!$B$74</f>
        <v>#N/A</v>
      </c>
      <c r="AG51" s="7" t="e">
        <f>'Aggregate Nominal'!AG51/'Aggregate Normalized'!$B$74</f>
        <v>#N/A</v>
      </c>
      <c r="AH51" s="7" t="e">
        <f>'Aggregate Nominal'!AH51/'Aggregate Normalized'!$B$74</f>
        <v>#N/A</v>
      </c>
      <c r="AI51" s="7" t="e">
        <f>'Aggregate Nominal'!AI51/'Aggregate Normalized'!$B$74</f>
        <v>#N/A</v>
      </c>
      <c r="AJ51" s="7" t="e">
        <f>'Aggregate Nominal'!AJ51/'Aggregate Normalized'!$B$74</f>
        <v>#N/A</v>
      </c>
      <c r="AK51" s="7" t="e">
        <f>'Aggregate Nominal'!AK51/'Aggregate Normalized'!$B$74</f>
        <v>#N/A</v>
      </c>
      <c r="AL51" s="7" t="e">
        <f>'Aggregate Nominal'!AL51/'Aggregate Normalized'!$B$74</f>
        <v>#N/A</v>
      </c>
      <c r="AM51" s="7" t="e">
        <f>'Aggregate Nominal'!AM51/'Aggregate Normalized'!$B$74</f>
        <v>#N/A</v>
      </c>
      <c r="AN51" s="7" t="e">
        <f>'Aggregate Nominal'!AN51/'Aggregate Normalized'!$B$74</f>
        <v>#N/A</v>
      </c>
      <c r="AO51" s="7" t="e">
        <f>'Aggregate Nominal'!AO51/'Aggregate Normalized'!$B$74</f>
        <v>#N/A</v>
      </c>
      <c r="AP51" s="7" t="e">
        <f>'Aggregate Nominal'!AP51/'Aggregate Normalized'!$B$74</f>
        <v>#N/A</v>
      </c>
      <c r="AQ51" s="7" t="e">
        <f>'Aggregate Nominal'!AQ51/'Aggregate Normalized'!$B$74</f>
        <v>#N/A</v>
      </c>
      <c r="AR51" s="7" t="e">
        <f>'Aggregate Nominal'!AR51/'Aggregate Normalized'!$B$74</f>
        <v>#N/A</v>
      </c>
      <c r="AS51" s="7" t="e">
        <f>'Aggregate Nominal'!AS51/'Aggregate Normalized'!$B$74</f>
        <v>#N/A</v>
      </c>
      <c r="AT51" s="7" t="e">
        <f>'Aggregate Nominal'!AT51/'Aggregate Normalized'!$B$74</f>
        <v>#N/A</v>
      </c>
      <c r="AU51" s="7" t="e">
        <f>'Aggregate Nominal'!AU51/'Aggregate Normalized'!$B$74</f>
        <v>#N/A</v>
      </c>
      <c r="AV51" s="7" t="e">
        <f>'Aggregate Nominal'!AV51/'Aggregate Normalized'!$B$74</f>
        <v>#N/A</v>
      </c>
      <c r="AW51" s="7" t="e">
        <f>'Aggregate Nominal'!AW51/'Aggregate Normalized'!$B$74</f>
        <v>#N/A</v>
      </c>
      <c r="AX51" s="7" t="e">
        <f>'Aggregate Nominal'!AX51/'Aggregate Normalized'!$B$74</f>
        <v>#N/A</v>
      </c>
      <c r="AY51" s="7" t="e">
        <f>'Aggregate Nominal'!AY51/'Aggregate Normalized'!$B$74</f>
        <v>#N/A</v>
      </c>
      <c r="AZ51" s="7" t="e">
        <f>'Aggregate Nominal'!AZ51/'Aggregate Normalized'!$B$74</f>
        <v>#N/A</v>
      </c>
      <c r="BA51" s="7" t="e">
        <f>'Aggregate Nominal'!BA51/'Aggregate Normalized'!$B$74</f>
        <v>#N/A</v>
      </c>
      <c r="BB51" s="7" t="e">
        <f>'Aggregate Nominal'!BB51/'Aggregate Normalized'!$B$74</f>
        <v>#N/A</v>
      </c>
      <c r="BC51" s="7" t="e">
        <f>'Aggregate Nominal'!BC51/'Aggregate Normalized'!$B$74</f>
        <v>#N/A</v>
      </c>
      <c r="BD51" s="7" t="e">
        <f>'Aggregate Nominal'!BD51/'Aggregate Normalized'!$B$74</f>
        <v>#N/A</v>
      </c>
      <c r="BE51" s="7" t="e">
        <f>'Aggregate Nominal'!BE51/'Aggregate Normalized'!$B$74</f>
        <v>#N/A</v>
      </c>
      <c r="BF51" s="7" t="e">
        <f>'Aggregate Nominal'!BF51/'Aggregate Normalized'!$B$74</f>
        <v>#N/A</v>
      </c>
      <c r="BG51" s="7" t="e">
        <f>'Aggregate Nominal'!BG51/'Aggregate Normalized'!$B$74</f>
        <v>#N/A</v>
      </c>
      <c r="BH51" s="7" t="e">
        <f>'Aggregate Nominal'!BH51/'Aggregate Normalized'!$B$74</f>
        <v>#N/A</v>
      </c>
      <c r="BI51" s="7" t="e">
        <f>'Aggregate Nominal'!BI51/'Aggregate Normalized'!$B$74</f>
        <v>#N/A</v>
      </c>
      <c r="BJ51" s="7" t="e">
        <f>'Aggregate Nominal'!BJ51/'Aggregate Normalized'!$B$74</f>
        <v>#N/A</v>
      </c>
      <c r="BK51" s="7" t="e">
        <f>'Aggregate Nominal'!BK51/'Aggregate Normalized'!$B$74</f>
        <v>#N/A</v>
      </c>
      <c r="BL51" s="7" t="e">
        <f>'Aggregate Nominal'!BL51/'Aggregate Normalized'!$B$74</f>
        <v>#N/A</v>
      </c>
      <c r="BM51" s="7" t="e">
        <f>'Aggregate Nominal'!BM51/'Aggregate Normalized'!$B$74</f>
        <v>#N/A</v>
      </c>
      <c r="BN51" s="7" t="e">
        <f>'Aggregate Nominal'!BN51/'Aggregate Normalized'!$B$74</f>
        <v>#N/A</v>
      </c>
      <c r="BO51" s="7" t="e">
        <f>'Aggregate Nominal'!BO51/'Aggregate Normalized'!$B$74</f>
        <v>#N/A</v>
      </c>
      <c r="BP51" s="7" t="e">
        <f>'Aggregate Nominal'!BP51/'Aggregate Normalized'!$B$74</f>
        <v>#N/A</v>
      </c>
      <c r="BQ51" s="7" t="e">
        <f>'Aggregate Nominal'!BQ51/'Aggregate Normalized'!$B$74</f>
        <v>#N/A</v>
      </c>
      <c r="BR51" s="7" t="e">
        <f>'Aggregate Nominal'!BR51/'Aggregate Normalized'!$B$74</f>
        <v>#N/A</v>
      </c>
      <c r="BS51" s="7" t="e">
        <f>'Aggregate Nominal'!BS51/'Aggregate Normalized'!$B$74</f>
        <v>#N/A</v>
      </c>
      <c r="BT51" s="7" t="e">
        <f>'Aggregate Nominal'!BT51/'Aggregate Normalized'!$B$74</f>
        <v>#N/A</v>
      </c>
      <c r="BU51" s="7" t="e">
        <f>'Aggregate Nominal'!BU51/'Aggregate Normalized'!$B$74</f>
        <v>#N/A</v>
      </c>
      <c r="BV51" s="7" t="e">
        <f>'Aggregate Nominal'!BV51/'Aggregate Normalized'!$B$74</f>
        <v>#N/A</v>
      </c>
      <c r="BW51" s="7" t="e">
        <f>'Aggregate Nominal'!BW51/'Aggregate Normalized'!$B$74</f>
        <v>#N/A</v>
      </c>
      <c r="BX51" s="7" t="e">
        <f>'Aggregate Nominal'!BX51/'Aggregate Normalized'!$B$74</f>
        <v>#N/A</v>
      </c>
      <c r="BY51" s="7" t="e">
        <f>'Aggregate Nominal'!BY51/'Aggregate Normalized'!$B$74</f>
        <v>#N/A</v>
      </c>
      <c r="BZ51" s="7" t="e">
        <f>'Aggregate Nominal'!BZ51/'Aggregate Normalized'!$B$74</f>
        <v>#N/A</v>
      </c>
      <c r="CA51" s="7" t="e">
        <f>'Aggregate Nominal'!CA51/'Aggregate Normalized'!$B$74</f>
        <v>#N/A</v>
      </c>
      <c r="CB51" s="7" t="e">
        <f>'Aggregate Nominal'!CB51/'Aggregate Normalized'!$B$74</f>
        <v>#N/A</v>
      </c>
      <c r="CC51" s="7" t="e">
        <f>'Aggregate Nominal'!CC51/'Aggregate Normalized'!$B$74</f>
        <v>#N/A</v>
      </c>
      <c r="CD51" s="7" t="e">
        <f>'Aggregate Nominal'!CD51/'Aggregate Normalized'!$B$74</f>
        <v>#N/A</v>
      </c>
      <c r="CE51" s="7" t="e">
        <f>'Aggregate Nominal'!CE51/'Aggregate Normalized'!$B$74</f>
        <v>#N/A</v>
      </c>
      <c r="CF51" s="7" t="e">
        <f>'Aggregate Nominal'!CF51/'Aggregate Normalized'!$B$74</f>
        <v>#N/A</v>
      </c>
      <c r="CG51" s="7" t="e">
        <f>'Aggregate Nominal'!CG51/'Aggregate Normalized'!$B$74</f>
        <v>#N/A</v>
      </c>
      <c r="CH51" s="7" t="e">
        <f>'Aggregate Nominal'!CH51/'Aggregate Normalized'!$B$74</f>
        <v>#N/A</v>
      </c>
      <c r="CI51" s="7" t="e">
        <f>'Aggregate Nominal'!CI51/'Aggregate Normalized'!$B$74</f>
        <v>#N/A</v>
      </c>
      <c r="CJ51" s="7" t="e">
        <f>'Aggregate Nominal'!CJ51/'Aggregate Normalized'!$B$74</f>
        <v>#N/A</v>
      </c>
      <c r="CK51" s="7" t="e">
        <f>'Aggregate Nominal'!CK51/'Aggregate Normalized'!$B$74</f>
        <v>#N/A</v>
      </c>
      <c r="CL51" s="7" t="e">
        <f>'Aggregate Nominal'!CL51/'Aggregate Normalized'!$B$74</f>
        <v>#N/A</v>
      </c>
      <c r="CM51" s="7" t="e">
        <f>'Aggregate Nominal'!CM51/'Aggregate Normalized'!$B$74</f>
        <v>#N/A</v>
      </c>
      <c r="CN51" s="7" t="e">
        <f>'Aggregate Nominal'!CN51/'Aggregate Normalized'!$B$74</f>
        <v>#N/A</v>
      </c>
      <c r="CO51" s="7" t="e">
        <f>'Aggregate Nominal'!CO51/'Aggregate Normalized'!$B$74</f>
        <v>#N/A</v>
      </c>
    </row>
    <row r="52" spans="1:93" hidden="1" outlineLevel="5">
      <c r="A52" s="236" t="s">
        <v>384</v>
      </c>
      <c r="B52" s="7" t="e">
        <f>'Aggregate Nominal'!B52/'Aggregate Normalized'!$B$74</f>
        <v>#N/A</v>
      </c>
      <c r="C52" s="11" t="e">
        <f>'Aggregate Nominal'!C52/'Aggregate Normalized'!$B$74</f>
        <v>#N/A</v>
      </c>
      <c r="D52" s="7" t="e">
        <f>'Aggregate Nominal'!D52/'Aggregate Normalized'!$B$74</f>
        <v>#N/A</v>
      </c>
      <c r="E52" s="7" t="e">
        <f>'Aggregate Nominal'!E52/'Aggregate Normalized'!$B$74</f>
        <v>#N/A</v>
      </c>
      <c r="F52" s="7" t="e">
        <f>'Aggregate Nominal'!F52/'Aggregate Normalized'!$B$74</f>
        <v>#N/A</v>
      </c>
      <c r="G52" s="7" t="e">
        <f>'Aggregate Nominal'!G52/'Aggregate Normalized'!$B$74</f>
        <v>#N/A</v>
      </c>
      <c r="H52" s="7" t="e">
        <f>'Aggregate Nominal'!H52/'Aggregate Normalized'!$B$74</f>
        <v>#N/A</v>
      </c>
      <c r="I52" s="7" t="e">
        <f>'Aggregate Nominal'!I52/'Aggregate Normalized'!$B$74</f>
        <v>#N/A</v>
      </c>
      <c r="J52" s="7" t="e">
        <f>'Aggregate Nominal'!J52/'Aggregate Normalized'!$B$74</f>
        <v>#N/A</v>
      </c>
      <c r="K52" s="7" t="e">
        <f>'Aggregate Nominal'!K52/'Aggregate Normalized'!$B$74</f>
        <v>#N/A</v>
      </c>
      <c r="L52" s="7" t="e">
        <f>'Aggregate Nominal'!L52/'Aggregate Normalized'!$B$74</f>
        <v>#N/A</v>
      </c>
      <c r="M52" s="7" t="e">
        <f>'Aggregate Nominal'!M52/'Aggregate Normalized'!$B$74</f>
        <v>#N/A</v>
      </c>
      <c r="N52" s="7" t="e">
        <f>'Aggregate Nominal'!N52/'Aggregate Normalized'!$B$74</f>
        <v>#N/A</v>
      </c>
      <c r="O52" s="7" t="e">
        <f>'Aggregate Nominal'!O52/'Aggregate Normalized'!$B$74</f>
        <v>#N/A</v>
      </c>
      <c r="P52" s="7" t="e">
        <f>'Aggregate Nominal'!P52/'Aggregate Normalized'!$B$74</f>
        <v>#N/A</v>
      </c>
      <c r="Q52" s="7" t="e">
        <f>'Aggregate Nominal'!Q52/'Aggregate Normalized'!$B$74</f>
        <v>#N/A</v>
      </c>
      <c r="R52" s="7" t="e">
        <f>'Aggregate Nominal'!R52/'Aggregate Normalized'!$B$74</f>
        <v>#N/A</v>
      </c>
      <c r="S52" s="7" t="e">
        <f>'Aggregate Nominal'!S52/'Aggregate Normalized'!$B$74</f>
        <v>#N/A</v>
      </c>
      <c r="T52" s="7" t="e">
        <f>'Aggregate Nominal'!T52/'Aggregate Normalized'!$B$74</f>
        <v>#N/A</v>
      </c>
      <c r="U52" s="7" t="e">
        <f>'Aggregate Nominal'!U52/'Aggregate Normalized'!$B$74</f>
        <v>#N/A</v>
      </c>
      <c r="V52" s="7" t="e">
        <f>'Aggregate Nominal'!V52/'Aggregate Normalized'!$B$74</f>
        <v>#N/A</v>
      </c>
      <c r="W52" s="7" t="e">
        <f>'Aggregate Nominal'!W52/'Aggregate Normalized'!$B$74</f>
        <v>#N/A</v>
      </c>
      <c r="X52" s="7" t="e">
        <f>'Aggregate Nominal'!X52/'Aggregate Normalized'!$B$74</f>
        <v>#N/A</v>
      </c>
      <c r="Y52" s="7" t="e">
        <f>'Aggregate Nominal'!Y52/'Aggregate Normalized'!$B$74</f>
        <v>#N/A</v>
      </c>
      <c r="Z52" s="7" t="e">
        <f>'Aggregate Nominal'!Z52/'Aggregate Normalized'!$B$74</f>
        <v>#N/A</v>
      </c>
      <c r="AA52" s="7" t="e">
        <f>'Aggregate Nominal'!AA52/'Aggregate Normalized'!$B$74</f>
        <v>#N/A</v>
      </c>
      <c r="AB52" s="7" t="e">
        <f>'Aggregate Nominal'!AB52/'Aggregate Normalized'!$B$74</f>
        <v>#N/A</v>
      </c>
      <c r="AC52" s="7" t="e">
        <f>'Aggregate Nominal'!AC52/'Aggregate Normalized'!$B$74</f>
        <v>#N/A</v>
      </c>
      <c r="AD52" s="7" t="e">
        <f>'Aggregate Nominal'!AD52/'Aggregate Normalized'!$B$74</f>
        <v>#N/A</v>
      </c>
      <c r="AE52" s="7" t="e">
        <f>'Aggregate Nominal'!AE52/'Aggregate Normalized'!$B$74</f>
        <v>#N/A</v>
      </c>
      <c r="AF52" s="7" t="e">
        <f>'Aggregate Nominal'!AF52/'Aggregate Normalized'!$B$74</f>
        <v>#N/A</v>
      </c>
      <c r="AG52" s="7" t="e">
        <f>'Aggregate Nominal'!AG52/'Aggregate Normalized'!$B$74</f>
        <v>#N/A</v>
      </c>
      <c r="AH52" s="7" t="e">
        <f>'Aggregate Nominal'!AH52/'Aggregate Normalized'!$B$74</f>
        <v>#N/A</v>
      </c>
      <c r="AI52" s="7" t="e">
        <f>'Aggregate Nominal'!AI52/'Aggregate Normalized'!$B$74</f>
        <v>#N/A</v>
      </c>
      <c r="AJ52" s="7" t="e">
        <f>'Aggregate Nominal'!AJ52/'Aggregate Normalized'!$B$74</f>
        <v>#N/A</v>
      </c>
      <c r="AK52" s="7" t="e">
        <f>'Aggregate Nominal'!AK52/'Aggregate Normalized'!$B$74</f>
        <v>#N/A</v>
      </c>
      <c r="AL52" s="7" t="e">
        <f>'Aggregate Nominal'!AL52/'Aggregate Normalized'!$B$74</f>
        <v>#N/A</v>
      </c>
      <c r="AM52" s="7" t="e">
        <f>'Aggregate Nominal'!AM52/'Aggregate Normalized'!$B$74</f>
        <v>#N/A</v>
      </c>
      <c r="AN52" s="7" t="e">
        <f>'Aggregate Nominal'!AN52/'Aggregate Normalized'!$B$74</f>
        <v>#N/A</v>
      </c>
      <c r="AO52" s="7" t="e">
        <f>'Aggregate Nominal'!AO52/'Aggregate Normalized'!$B$74</f>
        <v>#N/A</v>
      </c>
      <c r="AP52" s="7" t="e">
        <f>'Aggregate Nominal'!AP52/'Aggregate Normalized'!$B$74</f>
        <v>#N/A</v>
      </c>
      <c r="AQ52" s="7" t="e">
        <f>'Aggregate Nominal'!AQ52/'Aggregate Normalized'!$B$74</f>
        <v>#N/A</v>
      </c>
      <c r="AR52" s="7" t="e">
        <f>'Aggregate Nominal'!AR52/'Aggregate Normalized'!$B$74</f>
        <v>#N/A</v>
      </c>
      <c r="AS52" s="7" t="e">
        <f>'Aggregate Nominal'!AS52/'Aggregate Normalized'!$B$74</f>
        <v>#N/A</v>
      </c>
      <c r="AT52" s="7" t="e">
        <f>'Aggregate Nominal'!AT52/'Aggregate Normalized'!$B$74</f>
        <v>#N/A</v>
      </c>
      <c r="AU52" s="7" t="e">
        <f>'Aggregate Nominal'!AU52/'Aggregate Normalized'!$B$74</f>
        <v>#N/A</v>
      </c>
      <c r="AV52" s="7" t="e">
        <f>'Aggregate Nominal'!AV52/'Aggregate Normalized'!$B$74</f>
        <v>#N/A</v>
      </c>
      <c r="AW52" s="7" t="e">
        <f>'Aggregate Nominal'!AW52/'Aggregate Normalized'!$B$74</f>
        <v>#N/A</v>
      </c>
      <c r="AX52" s="7" t="e">
        <f>'Aggregate Nominal'!AX52/'Aggregate Normalized'!$B$74</f>
        <v>#N/A</v>
      </c>
      <c r="AY52" s="7" t="e">
        <f>'Aggregate Nominal'!AY52/'Aggregate Normalized'!$B$74</f>
        <v>#N/A</v>
      </c>
      <c r="AZ52" s="7" t="e">
        <f>'Aggregate Nominal'!AZ52/'Aggregate Normalized'!$B$74</f>
        <v>#N/A</v>
      </c>
      <c r="BA52" s="7" t="e">
        <f>'Aggregate Nominal'!BA52/'Aggregate Normalized'!$B$74</f>
        <v>#N/A</v>
      </c>
      <c r="BB52" s="7" t="e">
        <f>'Aggregate Nominal'!BB52/'Aggregate Normalized'!$B$74</f>
        <v>#N/A</v>
      </c>
      <c r="BC52" s="7" t="e">
        <f>'Aggregate Nominal'!BC52/'Aggregate Normalized'!$B$74</f>
        <v>#N/A</v>
      </c>
      <c r="BD52" s="7" t="e">
        <f>'Aggregate Nominal'!BD52/'Aggregate Normalized'!$B$74</f>
        <v>#N/A</v>
      </c>
      <c r="BE52" s="7" t="e">
        <f>'Aggregate Nominal'!BE52/'Aggregate Normalized'!$B$74</f>
        <v>#N/A</v>
      </c>
      <c r="BF52" s="7" t="e">
        <f>'Aggregate Nominal'!BF52/'Aggregate Normalized'!$B$74</f>
        <v>#N/A</v>
      </c>
      <c r="BG52" s="7" t="e">
        <f>'Aggregate Nominal'!BG52/'Aggregate Normalized'!$B$74</f>
        <v>#N/A</v>
      </c>
      <c r="BH52" s="7" t="e">
        <f>'Aggregate Nominal'!BH52/'Aggregate Normalized'!$B$74</f>
        <v>#N/A</v>
      </c>
      <c r="BI52" s="7" t="e">
        <f>'Aggregate Nominal'!BI52/'Aggregate Normalized'!$B$74</f>
        <v>#N/A</v>
      </c>
      <c r="BJ52" s="7" t="e">
        <f>'Aggregate Nominal'!BJ52/'Aggregate Normalized'!$B$74</f>
        <v>#N/A</v>
      </c>
      <c r="BK52" s="7" t="e">
        <f>'Aggregate Nominal'!BK52/'Aggregate Normalized'!$B$74</f>
        <v>#N/A</v>
      </c>
      <c r="BL52" s="7" t="e">
        <f>'Aggregate Nominal'!BL52/'Aggregate Normalized'!$B$74</f>
        <v>#N/A</v>
      </c>
      <c r="BM52" s="7" t="e">
        <f>'Aggregate Nominal'!BM52/'Aggregate Normalized'!$B$74</f>
        <v>#N/A</v>
      </c>
      <c r="BN52" s="7" t="e">
        <f>'Aggregate Nominal'!BN52/'Aggregate Normalized'!$B$74</f>
        <v>#N/A</v>
      </c>
      <c r="BO52" s="7" t="e">
        <f>'Aggregate Nominal'!BO52/'Aggregate Normalized'!$B$74</f>
        <v>#N/A</v>
      </c>
      <c r="BP52" s="7" t="e">
        <f>'Aggregate Nominal'!BP52/'Aggregate Normalized'!$B$74</f>
        <v>#N/A</v>
      </c>
      <c r="BQ52" s="7" t="e">
        <f>'Aggregate Nominal'!BQ52/'Aggregate Normalized'!$B$74</f>
        <v>#N/A</v>
      </c>
      <c r="BR52" s="7" t="e">
        <f>'Aggregate Nominal'!BR52/'Aggregate Normalized'!$B$74</f>
        <v>#N/A</v>
      </c>
      <c r="BS52" s="7" t="e">
        <f>'Aggregate Nominal'!BS52/'Aggregate Normalized'!$B$74</f>
        <v>#N/A</v>
      </c>
      <c r="BT52" s="7" t="e">
        <f>'Aggregate Nominal'!BT52/'Aggregate Normalized'!$B$74</f>
        <v>#N/A</v>
      </c>
      <c r="BU52" s="7" t="e">
        <f>'Aggregate Nominal'!BU52/'Aggregate Normalized'!$B$74</f>
        <v>#N/A</v>
      </c>
      <c r="BV52" s="7" t="e">
        <f>'Aggregate Nominal'!BV52/'Aggregate Normalized'!$B$74</f>
        <v>#N/A</v>
      </c>
      <c r="BW52" s="7" t="e">
        <f>'Aggregate Nominal'!BW52/'Aggregate Normalized'!$B$74</f>
        <v>#N/A</v>
      </c>
      <c r="BX52" s="7" t="e">
        <f>'Aggregate Nominal'!BX52/'Aggregate Normalized'!$B$74</f>
        <v>#N/A</v>
      </c>
      <c r="BY52" s="7" t="e">
        <f>'Aggregate Nominal'!BY52/'Aggregate Normalized'!$B$74</f>
        <v>#N/A</v>
      </c>
      <c r="BZ52" s="7" t="e">
        <f>'Aggregate Nominal'!BZ52/'Aggregate Normalized'!$B$74</f>
        <v>#N/A</v>
      </c>
      <c r="CA52" s="7" t="e">
        <f>'Aggregate Nominal'!CA52/'Aggregate Normalized'!$B$74</f>
        <v>#N/A</v>
      </c>
      <c r="CB52" s="7" t="e">
        <f>'Aggregate Nominal'!CB52/'Aggregate Normalized'!$B$74</f>
        <v>#N/A</v>
      </c>
      <c r="CC52" s="7" t="e">
        <f>'Aggregate Nominal'!CC52/'Aggregate Normalized'!$B$74</f>
        <v>#N/A</v>
      </c>
      <c r="CD52" s="7" t="e">
        <f>'Aggregate Nominal'!CD52/'Aggregate Normalized'!$B$74</f>
        <v>#N/A</v>
      </c>
      <c r="CE52" s="7" t="e">
        <f>'Aggregate Nominal'!CE52/'Aggregate Normalized'!$B$74</f>
        <v>#N/A</v>
      </c>
      <c r="CF52" s="7" t="e">
        <f>'Aggregate Nominal'!CF52/'Aggregate Normalized'!$B$74</f>
        <v>#N/A</v>
      </c>
      <c r="CG52" s="7" t="e">
        <f>'Aggregate Nominal'!CG52/'Aggregate Normalized'!$B$74</f>
        <v>#N/A</v>
      </c>
      <c r="CH52" s="7" t="e">
        <f>'Aggregate Nominal'!CH52/'Aggregate Normalized'!$B$74</f>
        <v>#N/A</v>
      </c>
      <c r="CI52" s="7" t="e">
        <f>'Aggregate Nominal'!CI52/'Aggregate Normalized'!$B$74</f>
        <v>#N/A</v>
      </c>
      <c r="CJ52" s="7" t="e">
        <f>'Aggregate Nominal'!CJ52/'Aggregate Normalized'!$B$74</f>
        <v>#N/A</v>
      </c>
      <c r="CK52" s="7" t="e">
        <f>'Aggregate Nominal'!CK52/'Aggregate Normalized'!$B$74</f>
        <v>#N/A</v>
      </c>
      <c r="CL52" s="7" t="e">
        <f>'Aggregate Nominal'!CL52/'Aggregate Normalized'!$B$74</f>
        <v>#N/A</v>
      </c>
      <c r="CM52" s="7" t="e">
        <f>'Aggregate Nominal'!CM52/'Aggregate Normalized'!$B$74</f>
        <v>#N/A</v>
      </c>
      <c r="CN52" s="7" t="e">
        <f>'Aggregate Nominal'!CN52/'Aggregate Normalized'!$B$74</f>
        <v>#N/A</v>
      </c>
      <c r="CO52" s="7" t="e">
        <f>'Aggregate Nominal'!CO52/'Aggregate Normalized'!$B$74</f>
        <v>#N/A</v>
      </c>
    </row>
    <row r="53" spans="1:93" hidden="1" outlineLevel="5">
      <c r="A53" s="236" t="s">
        <v>385</v>
      </c>
      <c r="B53" s="7" t="e">
        <f>'Aggregate Nominal'!B53/'Aggregate Normalized'!$B$74</f>
        <v>#N/A</v>
      </c>
      <c r="C53" s="11" t="e">
        <f>'Aggregate Nominal'!C53/'Aggregate Normalized'!$B$74</f>
        <v>#N/A</v>
      </c>
      <c r="D53" s="7" t="e">
        <f>'Aggregate Nominal'!D53/'Aggregate Normalized'!$B$74</f>
        <v>#N/A</v>
      </c>
      <c r="E53" s="7" t="e">
        <f>'Aggregate Nominal'!E53/'Aggregate Normalized'!$B$74</f>
        <v>#N/A</v>
      </c>
      <c r="F53" s="7" t="e">
        <f>'Aggregate Nominal'!F53/'Aggregate Normalized'!$B$74</f>
        <v>#N/A</v>
      </c>
      <c r="G53" s="7" t="e">
        <f>'Aggregate Nominal'!G53/'Aggregate Normalized'!$B$74</f>
        <v>#N/A</v>
      </c>
      <c r="H53" s="7" t="e">
        <f>'Aggregate Nominal'!H53/'Aggregate Normalized'!$B$74</f>
        <v>#N/A</v>
      </c>
      <c r="I53" s="7" t="e">
        <f>'Aggregate Nominal'!I53/'Aggregate Normalized'!$B$74</f>
        <v>#N/A</v>
      </c>
      <c r="J53" s="7" t="e">
        <f>'Aggregate Nominal'!J53/'Aggregate Normalized'!$B$74</f>
        <v>#N/A</v>
      </c>
      <c r="K53" s="7" t="e">
        <f>'Aggregate Nominal'!K53/'Aggregate Normalized'!$B$74</f>
        <v>#N/A</v>
      </c>
      <c r="L53" s="7" t="e">
        <f>'Aggregate Nominal'!L53/'Aggregate Normalized'!$B$74</f>
        <v>#N/A</v>
      </c>
      <c r="M53" s="7" t="e">
        <f>'Aggregate Nominal'!M53/'Aggregate Normalized'!$B$74</f>
        <v>#N/A</v>
      </c>
      <c r="N53" s="7" t="e">
        <f>'Aggregate Nominal'!N53/'Aggregate Normalized'!$B$74</f>
        <v>#N/A</v>
      </c>
      <c r="O53" s="7" t="e">
        <f>'Aggregate Nominal'!O53/'Aggregate Normalized'!$B$74</f>
        <v>#N/A</v>
      </c>
      <c r="P53" s="7" t="e">
        <f>'Aggregate Nominal'!P53/'Aggregate Normalized'!$B$74</f>
        <v>#N/A</v>
      </c>
      <c r="Q53" s="7" t="e">
        <f>'Aggregate Nominal'!Q53/'Aggregate Normalized'!$B$74</f>
        <v>#N/A</v>
      </c>
      <c r="R53" s="7" t="e">
        <f>'Aggregate Nominal'!R53/'Aggregate Normalized'!$B$74</f>
        <v>#N/A</v>
      </c>
      <c r="S53" s="7" t="e">
        <f>'Aggregate Nominal'!S53/'Aggregate Normalized'!$B$74</f>
        <v>#N/A</v>
      </c>
      <c r="T53" s="7" t="e">
        <f>'Aggregate Nominal'!T53/'Aggregate Normalized'!$B$74</f>
        <v>#N/A</v>
      </c>
      <c r="U53" s="7" t="e">
        <f>'Aggregate Nominal'!U53/'Aggregate Normalized'!$B$74</f>
        <v>#N/A</v>
      </c>
      <c r="V53" s="7" t="e">
        <f>'Aggregate Nominal'!V53/'Aggregate Normalized'!$B$74</f>
        <v>#N/A</v>
      </c>
      <c r="W53" s="7" t="e">
        <f>'Aggregate Nominal'!W53/'Aggregate Normalized'!$B$74</f>
        <v>#N/A</v>
      </c>
      <c r="X53" s="7" t="e">
        <f>'Aggregate Nominal'!X53/'Aggregate Normalized'!$B$74</f>
        <v>#N/A</v>
      </c>
      <c r="Y53" s="7" t="e">
        <f>'Aggregate Nominal'!Y53/'Aggregate Normalized'!$B$74</f>
        <v>#N/A</v>
      </c>
      <c r="Z53" s="7" t="e">
        <f>'Aggregate Nominal'!Z53/'Aggregate Normalized'!$B$74</f>
        <v>#N/A</v>
      </c>
      <c r="AA53" s="7" t="e">
        <f>'Aggregate Nominal'!AA53/'Aggregate Normalized'!$B$74</f>
        <v>#N/A</v>
      </c>
      <c r="AB53" s="7" t="e">
        <f>'Aggregate Nominal'!AB53/'Aggregate Normalized'!$B$74</f>
        <v>#N/A</v>
      </c>
      <c r="AC53" s="7" t="e">
        <f>'Aggregate Nominal'!AC53/'Aggregate Normalized'!$B$74</f>
        <v>#N/A</v>
      </c>
      <c r="AD53" s="7" t="e">
        <f>'Aggregate Nominal'!AD53/'Aggregate Normalized'!$B$74</f>
        <v>#N/A</v>
      </c>
      <c r="AE53" s="7" t="e">
        <f>'Aggregate Nominal'!AE53/'Aggregate Normalized'!$B$74</f>
        <v>#N/A</v>
      </c>
      <c r="AF53" s="7" t="e">
        <f>'Aggregate Nominal'!AF53/'Aggregate Normalized'!$B$74</f>
        <v>#N/A</v>
      </c>
      <c r="AG53" s="7" t="e">
        <f>'Aggregate Nominal'!AG53/'Aggregate Normalized'!$B$74</f>
        <v>#N/A</v>
      </c>
      <c r="AH53" s="7" t="e">
        <f>'Aggregate Nominal'!AH53/'Aggregate Normalized'!$B$74</f>
        <v>#N/A</v>
      </c>
      <c r="AI53" s="7" t="e">
        <f>'Aggregate Nominal'!AI53/'Aggregate Normalized'!$B$74</f>
        <v>#N/A</v>
      </c>
      <c r="AJ53" s="7" t="e">
        <f>'Aggregate Nominal'!AJ53/'Aggregate Normalized'!$B$74</f>
        <v>#N/A</v>
      </c>
      <c r="AK53" s="7" t="e">
        <f>'Aggregate Nominal'!AK53/'Aggregate Normalized'!$B$74</f>
        <v>#N/A</v>
      </c>
      <c r="AL53" s="7" t="e">
        <f>'Aggregate Nominal'!AL53/'Aggregate Normalized'!$B$74</f>
        <v>#N/A</v>
      </c>
      <c r="AM53" s="7" t="e">
        <f>'Aggregate Nominal'!AM53/'Aggregate Normalized'!$B$74</f>
        <v>#N/A</v>
      </c>
      <c r="AN53" s="7" t="e">
        <f>'Aggregate Nominal'!AN53/'Aggregate Normalized'!$B$74</f>
        <v>#N/A</v>
      </c>
      <c r="AO53" s="7" t="e">
        <f>'Aggregate Nominal'!AO53/'Aggregate Normalized'!$B$74</f>
        <v>#N/A</v>
      </c>
      <c r="AP53" s="7" t="e">
        <f>'Aggregate Nominal'!AP53/'Aggregate Normalized'!$B$74</f>
        <v>#N/A</v>
      </c>
      <c r="AQ53" s="7" t="e">
        <f>'Aggregate Nominal'!AQ53/'Aggregate Normalized'!$B$74</f>
        <v>#N/A</v>
      </c>
      <c r="AR53" s="7" t="e">
        <f>'Aggregate Nominal'!AR53/'Aggregate Normalized'!$B$74</f>
        <v>#N/A</v>
      </c>
      <c r="AS53" s="7" t="e">
        <f>'Aggregate Nominal'!AS53/'Aggregate Normalized'!$B$74</f>
        <v>#N/A</v>
      </c>
      <c r="AT53" s="7" t="e">
        <f>'Aggregate Nominal'!AT53/'Aggregate Normalized'!$B$74</f>
        <v>#N/A</v>
      </c>
      <c r="AU53" s="7" t="e">
        <f>'Aggregate Nominal'!AU53/'Aggregate Normalized'!$B$74</f>
        <v>#N/A</v>
      </c>
      <c r="AV53" s="7" t="e">
        <f>'Aggregate Nominal'!AV53/'Aggregate Normalized'!$B$74</f>
        <v>#N/A</v>
      </c>
      <c r="AW53" s="7" t="e">
        <f>'Aggregate Nominal'!AW53/'Aggregate Normalized'!$B$74</f>
        <v>#N/A</v>
      </c>
      <c r="AX53" s="7" t="e">
        <f>'Aggregate Nominal'!AX53/'Aggregate Normalized'!$B$74</f>
        <v>#N/A</v>
      </c>
      <c r="AY53" s="7" t="e">
        <f>'Aggregate Nominal'!AY53/'Aggregate Normalized'!$B$74</f>
        <v>#N/A</v>
      </c>
      <c r="AZ53" s="7" t="e">
        <f>'Aggregate Nominal'!AZ53/'Aggregate Normalized'!$B$74</f>
        <v>#N/A</v>
      </c>
      <c r="BA53" s="7" t="e">
        <f>'Aggregate Nominal'!BA53/'Aggregate Normalized'!$B$74</f>
        <v>#N/A</v>
      </c>
      <c r="BB53" s="7" t="e">
        <f>'Aggregate Nominal'!BB53/'Aggregate Normalized'!$B$74</f>
        <v>#N/A</v>
      </c>
      <c r="BC53" s="7" t="e">
        <f>'Aggregate Nominal'!BC53/'Aggregate Normalized'!$B$74</f>
        <v>#N/A</v>
      </c>
      <c r="BD53" s="7" t="e">
        <f>'Aggregate Nominal'!BD53/'Aggregate Normalized'!$B$74</f>
        <v>#N/A</v>
      </c>
      <c r="BE53" s="7" t="e">
        <f>'Aggregate Nominal'!BE53/'Aggregate Normalized'!$B$74</f>
        <v>#N/A</v>
      </c>
      <c r="BF53" s="7" t="e">
        <f>'Aggregate Nominal'!BF53/'Aggregate Normalized'!$B$74</f>
        <v>#N/A</v>
      </c>
      <c r="BG53" s="7" t="e">
        <f>'Aggregate Nominal'!BG53/'Aggregate Normalized'!$B$74</f>
        <v>#N/A</v>
      </c>
      <c r="BH53" s="7" t="e">
        <f>'Aggregate Nominal'!BH53/'Aggregate Normalized'!$B$74</f>
        <v>#N/A</v>
      </c>
      <c r="BI53" s="7" t="e">
        <f>'Aggregate Nominal'!BI53/'Aggregate Normalized'!$B$74</f>
        <v>#N/A</v>
      </c>
      <c r="BJ53" s="7" t="e">
        <f>'Aggregate Nominal'!BJ53/'Aggregate Normalized'!$B$74</f>
        <v>#N/A</v>
      </c>
      <c r="BK53" s="7" t="e">
        <f>'Aggregate Nominal'!BK53/'Aggregate Normalized'!$B$74</f>
        <v>#N/A</v>
      </c>
      <c r="BL53" s="7" t="e">
        <f>'Aggregate Nominal'!BL53/'Aggregate Normalized'!$B$74</f>
        <v>#N/A</v>
      </c>
      <c r="BM53" s="7" t="e">
        <f>'Aggregate Nominal'!BM53/'Aggregate Normalized'!$B$74</f>
        <v>#N/A</v>
      </c>
      <c r="BN53" s="7" t="e">
        <f>'Aggregate Nominal'!BN53/'Aggregate Normalized'!$B$74</f>
        <v>#N/A</v>
      </c>
      <c r="BO53" s="7" t="e">
        <f>'Aggregate Nominal'!BO53/'Aggregate Normalized'!$B$74</f>
        <v>#N/A</v>
      </c>
      <c r="BP53" s="7" t="e">
        <f>'Aggregate Nominal'!BP53/'Aggregate Normalized'!$B$74</f>
        <v>#N/A</v>
      </c>
      <c r="BQ53" s="7" t="e">
        <f>'Aggregate Nominal'!BQ53/'Aggregate Normalized'!$B$74</f>
        <v>#N/A</v>
      </c>
      <c r="BR53" s="7" t="e">
        <f>'Aggregate Nominal'!BR53/'Aggregate Normalized'!$B$74</f>
        <v>#N/A</v>
      </c>
      <c r="BS53" s="7" t="e">
        <f>'Aggregate Nominal'!BS53/'Aggregate Normalized'!$B$74</f>
        <v>#N/A</v>
      </c>
      <c r="BT53" s="7" t="e">
        <f>'Aggregate Nominal'!BT53/'Aggregate Normalized'!$B$74</f>
        <v>#N/A</v>
      </c>
      <c r="BU53" s="7" t="e">
        <f>'Aggregate Nominal'!BU53/'Aggregate Normalized'!$B$74</f>
        <v>#N/A</v>
      </c>
      <c r="BV53" s="7" t="e">
        <f>'Aggregate Nominal'!BV53/'Aggregate Normalized'!$B$74</f>
        <v>#N/A</v>
      </c>
      <c r="BW53" s="7" t="e">
        <f>'Aggregate Nominal'!BW53/'Aggregate Normalized'!$B$74</f>
        <v>#N/A</v>
      </c>
      <c r="BX53" s="7" t="e">
        <f>'Aggregate Nominal'!BX53/'Aggregate Normalized'!$B$74</f>
        <v>#N/A</v>
      </c>
      <c r="BY53" s="7" t="e">
        <f>'Aggregate Nominal'!BY53/'Aggregate Normalized'!$B$74</f>
        <v>#N/A</v>
      </c>
      <c r="BZ53" s="7" t="e">
        <f>'Aggregate Nominal'!BZ53/'Aggregate Normalized'!$B$74</f>
        <v>#N/A</v>
      </c>
      <c r="CA53" s="7" t="e">
        <f>'Aggregate Nominal'!CA53/'Aggregate Normalized'!$B$74</f>
        <v>#N/A</v>
      </c>
      <c r="CB53" s="7" t="e">
        <f>'Aggregate Nominal'!CB53/'Aggregate Normalized'!$B$74</f>
        <v>#N/A</v>
      </c>
      <c r="CC53" s="7" t="e">
        <f>'Aggregate Nominal'!CC53/'Aggregate Normalized'!$B$74</f>
        <v>#N/A</v>
      </c>
      <c r="CD53" s="7" t="e">
        <f>'Aggregate Nominal'!CD53/'Aggregate Normalized'!$B$74</f>
        <v>#N/A</v>
      </c>
      <c r="CE53" s="7" t="e">
        <f>'Aggregate Nominal'!CE53/'Aggregate Normalized'!$B$74</f>
        <v>#N/A</v>
      </c>
      <c r="CF53" s="7" t="e">
        <f>'Aggregate Nominal'!CF53/'Aggregate Normalized'!$B$74</f>
        <v>#N/A</v>
      </c>
      <c r="CG53" s="7" t="e">
        <f>'Aggregate Nominal'!CG53/'Aggregate Normalized'!$B$74</f>
        <v>#N/A</v>
      </c>
      <c r="CH53" s="7" t="e">
        <f>'Aggregate Nominal'!CH53/'Aggregate Normalized'!$B$74</f>
        <v>#N/A</v>
      </c>
      <c r="CI53" s="7" t="e">
        <f>'Aggregate Nominal'!CI53/'Aggregate Normalized'!$B$74</f>
        <v>#N/A</v>
      </c>
      <c r="CJ53" s="7" t="e">
        <f>'Aggregate Nominal'!CJ53/'Aggregate Normalized'!$B$74</f>
        <v>#N/A</v>
      </c>
      <c r="CK53" s="7" t="e">
        <f>'Aggregate Nominal'!CK53/'Aggregate Normalized'!$B$74</f>
        <v>#N/A</v>
      </c>
      <c r="CL53" s="7" t="e">
        <f>'Aggregate Nominal'!CL53/'Aggregate Normalized'!$B$74</f>
        <v>#N/A</v>
      </c>
      <c r="CM53" s="7" t="e">
        <f>'Aggregate Nominal'!CM53/'Aggregate Normalized'!$B$74</f>
        <v>#N/A</v>
      </c>
      <c r="CN53" s="7" t="e">
        <f>'Aggregate Nominal'!CN53/'Aggregate Normalized'!$B$74</f>
        <v>#N/A</v>
      </c>
      <c r="CO53" s="7" t="e">
        <f>'Aggregate Nominal'!CO53/'Aggregate Normalized'!$B$74</f>
        <v>#N/A</v>
      </c>
    </row>
    <row r="54" spans="1:93" hidden="1" outlineLevel="5">
      <c r="A54" s="235" t="s">
        <v>386</v>
      </c>
      <c r="B54" s="7" t="e">
        <f>'Aggregate Nominal'!B54/'Aggregate Normalized'!$B$74</f>
        <v>#N/A</v>
      </c>
      <c r="C54" s="11" t="e">
        <f>'Aggregate Nominal'!C54/'Aggregate Normalized'!$B$74</f>
        <v>#N/A</v>
      </c>
      <c r="D54" s="7" t="e">
        <f>'Aggregate Nominal'!D54/'Aggregate Normalized'!$B$74</f>
        <v>#N/A</v>
      </c>
      <c r="E54" s="7" t="e">
        <f>'Aggregate Nominal'!E54/'Aggregate Normalized'!$B$74</f>
        <v>#N/A</v>
      </c>
      <c r="F54" s="7" t="e">
        <f>'Aggregate Nominal'!F54/'Aggregate Normalized'!$B$74</f>
        <v>#N/A</v>
      </c>
      <c r="G54" s="7" t="e">
        <f>'Aggregate Nominal'!G54/'Aggregate Normalized'!$B$74</f>
        <v>#N/A</v>
      </c>
      <c r="H54" s="7" t="e">
        <f>'Aggregate Nominal'!H54/'Aggregate Normalized'!$B$74</f>
        <v>#N/A</v>
      </c>
      <c r="I54" s="7" t="e">
        <f>'Aggregate Nominal'!I54/'Aggregate Normalized'!$B$74</f>
        <v>#N/A</v>
      </c>
      <c r="J54" s="7" t="e">
        <f>'Aggregate Nominal'!J54/'Aggregate Normalized'!$B$74</f>
        <v>#N/A</v>
      </c>
      <c r="K54" s="7" t="e">
        <f>'Aggregate Nominal'!K54/'Aggregate Normalized'!$B$74</f>
        <v>#N/A</v>
      </c>
      <c r="L54" s="7" t="e">
        <f>'Aggregate Nominal'!L54/'Aggregate Normalized'!$B$74</f>
        <v>#N/A</v>
      </c>
      <c r="M54" s="7" t="e">
        <f>'Aggregate Nominal'!M54/'Aggregate Normalized'!$B$74</f>
        <v>#N/A</v>
      </c>
      <c r="N54" s="7" t="e">
        <f>'Aggregate Nominal'!N54/'Aggregate Normalized'!$B$74</f>
        <v>#N/A</v>
      </c>
      <c r="O54" s="7" t="e">
        <f>'Aggregate Nominal'!O54/'Aggregate Normalized'!$B$74</f>
        <v>#N/A</v>
      </c>
      <c r="P54" s="7" t="e">
        <f>'Aggregate Nominal'!P54/'Aggregate Normalized'!$B$74</f>
        <v>#N/A</v>
      </c>
      <c r="Q54" s="7" t="e">
        <f>'Aggregate Nominal'!Q54/'Aggregate Normalized'!$B$74</f>
        <v>#N/A</v>
      </c>
      <c r="R54" s="7" t="e">
        <f>'Aggregate Nominal'!R54/'Aggregate Normalized'!$B$74</f>
        <v>#N/A</v>
      </c>
      <c r="S54" s="7" t="e">
        <f>'Aggregate Nominal'!S54/'Aggregate Normalized'!$B$74</f>
        <v>#N/A</v>
      </c>
      <c r="T54" s="7" t="e">
        <f>'Aggregate Nominal'!T54/'Aggregate Normalized'!$B$74</f>
        <v>#N/A</v>
      </c>
      <c r="U54" s="7" t="e">
        <f>'Aggregate Nominal'!U54/'Aggregate Normalized'!$B$74</f>
        <v>#N/A</v>
      </c>
      <c r="V54" s="7" t="e">
        <f>'Aggregate Nominal'!V54/'Aggregate Normalized'!$B$74</f>
        <v>#N/A</v>
      </c>
      <c r="W54" s="7" t="e">
        <f>'Aggregate Nominal'!W54/'Aggregate Normalized'!$B$74</f>
        <v>#N/A</v>
      </c>
      <c r="X54" s="7" t="e">
        <f>'Aggregate Nominal'!X54/'Aggregate Normalized'!$B$74</f>
        <v>#N/A</v>
      </c>
      <c r="Y54" s="7" t="e">
        <f>'Aggregate Nominal'!Y54/'Aggregate Normalized'!$B$74</f>
        <v>#N/A</v>
      </c>
      <c r="Z54" s="7" t="e">
        <f>'Aggregate Nominal'!Z54/'Aggregate Normalized'!$B$74</f>
        <v>#N/A</v>
      </c>
      <c r="AA54" s="7" t="e">
        <f>'Aggregate Nominal'!AA54/'Aggregate Normalized'!$B$74</f>
        <v>#N/A</v>
      </c>
      <c r="AB54" s="7" t="e">
        <f>'Aggregate Nominal'!AB54/'Aggregate Normalized'!$B$74</f>
        <v>#N/A</v>
      </c>
      <c r="AC54" s="7" t="e">
        <f>'Aggregate Nominal'!AC54/'Aggregate Normalized'!$B$74</f>
        <v>#N/A</v>
      </c>
      <c r="AD54" s="7" t="e">
        <f>'Aggregate Nominal'!AD54/'Aggregate Normalized'!$B$74</f>
        <v>#N/A</v>
      </c>
      <c r="AE54" s="7" t="e">
        <f>'Aggregate Nominal'!AE54/'Aggregate Normalized'!$B$74</f>
        <v>#N/A</v>
      </c>
      <c r="AF54" s="7" t="e">
        <f>'Aggregate Nominal'!AF54/'Aggregate Normalized'!$B$74</f>
        <v>#N/A</v>
      </c>
      <c r="AG54" s="7" t="e">
        <f>'Aggregate Nominal'!AG54/'Aggregate Normalized'!$B$74</f>
        <v>#N/A</v>
      </c>
      <c r="AH54" s="7" t="e">
        <f>'Aggregate Nominal'!AH54/'Aggregate Normalized'!$B$74</f>
        <v>#N/A</v>
      </c>
      <c r="AI54" s="7" t="e">
        <f>'Aggregate Nominal'!AI54/'Aggregate Normalized'!$B$74</f>
        <v>#N/A</v>
      </c>
      <c r="AJ54" s="7" t="e">
        <f>'Aggregate Nominal'!AJ54/'Aggregate Normalized'!$B$74</f>
        <v>#N/A</v>
      </c>
      <c r="AK54" s="7" t="e">
        <f>'Aggregate Nominal'!AK54/'Aggregate Normalized'!$B$74</f>
        <v>#N/A</v>
      </c>
      <c r="AL54" s="7" t="e">
        <f>'Aggregate Nominal'!AL54/'Aggregate Normalized'!$B$74</f>
        <v>#N/A</v>
      </c>
      <c r="AM54" s="7" t="e">
        <f>'Aggregate Nominal'!AM54/'Aggregate Normalized'!$B$74</f>
        <v>#N/A</v>
      </c>
      <c r="AN54" s="7" t="e">
        <f>'Aggregate Nominal'!AN54/'Aggregate Normalized'!$B$74</f>
        <v>#N/A</v>
      </c>
      <c r="AO54" s="7" t="e">
        <f>'Aggregate Nominal'!AO54/'Aggregate Normalized'!$B$74</f>
        <v>#N/A</v>
      </c>
      <c r="AP54" s="7" t="e">
        <f>'Aggregate Nominal'!AP54/'Aggregate Normalized'!$B$74</f>
        <v>#N/A</v>
      </c>
      <c r="AQ54" s="7" t="e">
        <f>'Aggregate Nominal'!AQ54/'Aggregate Normalized'!$B$74</f>
        <v>#N/A</v>
      </c>
      <c r="AR54" s="7" t="e">
        <f>'Aggregate Nominal'!AR54/'Aggregate Normalized'!$B$74</f>
        <v>#N/A</v>
      </c>
      <c r="AS54" s="7" t="e">
        <f>'Aggregate Nominal'!AS54/'Aggregate Normalized'!$B$74</f>
        <v>#N/A</v>
      </c>
      <c r="AT54" s="7" t="e">
        <f>'Aggregate Nominal'!AT54/'Aggregate Normalized'!$B$74</f>
        <v>#N/A</v>
      </c>
      <c r="AU54" s="7" t="e">
        <f>'Aggregate Nominal'!AU54/'Aggregate Normalized'!$B$74</f>
        <v>#N/A</v>
      </c>
      <c r="AV54" s="7" t="e">
        <f>'Aggregate Nominal'!AV54/'Aggregate Normalized'!$B$74</f>
        <v>#N/A</v>
      </c>
      <c r="AW54" s="7" t="e">
        <f>'Aggregate Nominal'!AW54/'Aggregate Normalized'!$B$74</f>
        <v>#N/A</v>
      </c>
      <c r="AX54" s="7" t="e">
        <f>'Aggregate Nominal'!AX54/'Aggregate Normalized'!$B$74</f>
        <v>#N/A</v>
      </c>
      <c r="AY54" s="7" t="e">
        <f>'Aggregate Nominal'!AY54/'Aggregate Normalized'!$B$74</f>
        <v>#N/A</v>
      </c>
      <c r="AZ54" s="7" t="e">
        <f>'Aggregate Nominal'!AZ54/'Aggregate Normalized'!$B$74</f>
        <v>#N/A</v>
      </c>
      <c r="BA54" s="7" t="e">
        <f>'Aggregate Nominal'!BA54/'Aggregate Normalized'!$B$74</f>
        <v>#N/A</v>
      </c>
      <c r="BB54" s="7" t="e">
        <f>'Aggregate Nominal'!BB54/'Aggregate Normalized'!$B$74</f>
        <v>#N/A</v>
      </c>
      <c r="BC54" s="7" t="e">
        <f>'Aggregate Nominal'!BC54/'Aggregate Normalized'!$B$74</f>
        <v>#N/A</v>
      </c>
      <c r="BD54" s="7" t="e">
        <f>'Aggregate Nominal'!BD54/'Aggregate Normalized'!$B$74</f>
        <v>#N/A</v>
      </c>
      <c r="BE54" s="7" t="e">
        <f>'Aggregate Nominal'!BE54/'Aggregate Normalized'!$B$74</f>
        <v>#N/A</v>
      </c>
      <c r="BF54" s="7" t="e">
        <f>'Aggregate Nominal'!BF54/'Aggregate Normalized'!$B$74</f>
        <v>#N/A</v>
      </c>
      <c r="BG54" s="7" t="e">
        <f>'Aggregate Nominal'!BG54/'Aggregate Normalized'!$B$74</f>
        <v>#N/A</v>
      </c>
      <c r="BH54" s="7" t="e">
        <f>'Aggregate Nominal'!BH54/'Aggregate Normalized'!$B$74</f>
        <v>#N/A</v>
      </c>
      <c r="BI54" s="7" t="e">
        <f>'Aggregate Nominal'!BI54/'Aggregate Normalized'!$B$74</f>
        <v>#N/A</v>
      </c>
      <c r="BJ54" s="7" t="e">
        <f>'Aggregate Nominal'!BJ54/'Aggregate Normalized'!$B$74</f>
        <v>#N/A</v>
      </c>
      <c r="BK54" s="7" t="e">
        <f>'Aggregate Nominal'!BK54/'Aggregate Normalized'!$B$74</f>
        <v>#N/A</v>
      </c>
      <c r="BL54" s="7" t="e">
        <f>'Aggregate Nominal'!BL54/'Aggregate Normalized'!$B$74</f>
        <v>#N/A</v>
      </c>
      <c r="BM54" s="7" t="e">
        <f>'Aggregate Nominal'!BM54/'Aggregate Normalized'!$B$74</f>
        <v>#N/A</v>
      </c>
      <c r="BN54" s="7" t="e">
        <f>'Aggregate Nominal'!BN54/'Aggregate Normalized'!$B$74</f>
        <v>#N/A</v>
      </c>
      <c r="BO54" s="7" t="e">
        <f>'Aggregate Nominal'!BO54/'Aggregate Normalized'!$B$74</f>
        <v>#N/A</v>
      </c>
      <c r="BP54" s="7" t="e">
        <f>'Aggregate Nominal'!BP54/'Aggregate Normalized'!$B$74</f>
        <v>#N/A</v>
      </c>
      <c r="BQ54" s="7" t="e">
        <f>'Aggregate Nominal'!BQ54/'Aggregate Normalized'!$B$74</f>
        <v>#N/A</v>
      </c>
      <c r="BR54" s="7" t="e">
        <f>'Aggregate Nominal'!BR54/'Aggregate Normalized'!$B$74</f>
        <v>#N/A</v>
      </c>
      <c r="BS54" s="7" t="e">
        <f>'Aggregate Nominal'!BS54/'Aggregate Normalized'!$B$74</f>
        <v>#N/A</v>
      </c>
      <c r="BT54" s="7" t="e">
        <f>'Aggregate Nominal'!BT54/'Aggregate Normalized'!$B$74</f>
        <v>#N/A</v>
      </c>
      <c r="BU54" s="7" t="e">
        <f>'Aggregate Nominal'!BU54/'Aggregate Normalized'!$B$74</f>
        <v>#N/A</v>
      </c>
      <c r="BV54" s="7" t="e">
        <f>'Aggregate Nominal'!BV54/'Aggregate Normalized'!$B$74</f>
        <v>#N/A</v>
      </c>
      <c r="BW54" s="7" t="e">
        <f>'Aggregate Nominal'!BW54/'Aggregate Normalized'!$B$74</f>
        <v>#N/A</v>
      </c>
      <c r="BX54" s="7" t="e">
        <f>'Aggregate Nominal'!BX54/'Aggregate Normalized'!$B$74</f>
        <v>#N/A</v>
      </c>
      <c r="BY54" s="7" t="e">
        <f>'Aggregate Nominal'!BY54/'Aggregate Normalized'!$B$74</f>
        <v>#N/A</v>
      </c>
      <c r="BZ54" s="7" t="e">
        <f>'Aggregate Nominal'!BZ54/'Aggregate Normalized'!$B$74</f>
        <v>#N/A</v>
      </c>
      <c r="CA54" s="7" t="e">
        <f>'Aggregate Nominal'!CA54/'Aggregate Normalized'!$B$74</f>
        <v>#N/A</v>
      </c>
      <c r="CB54" s="7" t="e">
        <f>'Aggregate Nominal'!CB54/'Aggregate Normalized'!$B$74</f>
        <v>#N/A</v>
      </c>
      <c r="CC54" s="7" t="e">
        <f>'Aggregate Nominal'!CC54/'Aggregate Normalized'!$B$74</f>
        <v>#N/A</v>
      </c>
      <c r="CD54" s="7" t="e">
        <f>'Aggregate Nominal'!CD54/'Aggregate Normalized'!$B$74</f>
        <v>#N/A</v>
      </c>
      <c r="CE54" s="7" t="e">
        <f>'Aggregate Nominal'!CE54/'Aggregate Normalized'!$B$74</f>
        <v>#N/A</v>
      </c>
      <c r="CF54" s="7" t="e">
        <f>'Aggregate Nominal'!CF54/'Aggregate Normalized'!$B$74</f>
        <v>#N/A</v>
      </c>
      <c r="CG54" s="7" t="e">
        <f>'Aggregate Nominal'!CG54/'Aggregate Normalized'!$B$74</f>
        <v>#N/A</v>
      </c>
      <c r="CH54" s="7" t="e">
        <f>'Aggregate Nominal'!CH54/'Aggregate Normalized'!$B$74</f>
        <v>#N/A</v>
      </c>
      <c r="CI54" s="7" t="e">
        <f>'Aggregate Nominal'!CI54/'Aggregate Normalized'!$B$74</f>
        <v>#N/A</v>
      </c>
      <c r="CJ54" s="7" t="e">
        <f>'Aggregate Nominal'!CJ54/'Aggregate Normalized'!$B$74</f>
        <v>#N/A</v>
      </c>
      <c r="CK54" s="7" t="e">
        <f>'Aggregate Nominal'!CK54/'Aggregate Normalized'!$B$74</f>
        <v>#N/A</v>
      </c>
      <c r="CL54" s="7" t="e">
        <f>'Aggregate Nominal'!CL54/'Aggregate Normalized'!$B$74</f>
        <v>#N/A</v>
      </c>
      <c r="CM54" s="7" t="e">
        <f>'Aggregate Nominal'!CM54/'Aggregate Normalized'!$B$74</f>
        <v>#N/A</v>
      </c>
      <c r="CN54" s="7" t="e">
        <f>'Aggregate Nominal'!CN54/'Aggregate Normalized'!$B$74</f>
        <v>#N/A</v>
      </c>
      <c r="CO54" s="7" t="e">
        <f>'Aggregate Nominal'!CO54/'Aggregate Normalized'!$B$74</f>
        <v>#N/A</v>
      </c>
    </row>
    <row r="55" spans="1:93" hidden="1" outlineLevel="5">
      <c r="A55" s="236" t="s">
        <v>387</v>
      </c>
      <c r="B55" s="7" t="e">
        <f>'Aggregate Nominal'!B55/'Aggregate Normalized'!$B$74</f>
        <v>#N/A</v>
      </c>
      <c r="C55" s="11" t="e">
        <f>'Aggregate Nominal'!C55/'Aggregate Normalized'!$B$74</f>
        <v>#N/A</v>
      </c>
      <c r="D55" s="7" t="e">
        <f>'Aggregate Nominal'!D55/'Aggregate Normalized'!$B$74</f>
        <v>#N/A</v>
      </c>
      <c r="E55" s="7" t="e">
        <f>'Aggregate Nominal'!E55/'Aggregate Normalized'!$B$74</f>
        <v>#N/A</v>
      </c>
      <c r="F55" s="7" t="e">
        <f>'Aggregate Nominal'!F55/'Aggregate Normalized'!$B$74</f>
        <v>#N/A</v>
      </c>
      <c r="G55" s="7" t="e">
        <f>'Aggregate Nominal'!G55/'Aggregate Normalized'!$B$74</f>
        <v>#N/A</v>
      </c>
      <c r="H55" s="7" t="e">
        <f>'Aggregate Nominal'!H55/'Aggregate Normalized'!$B$74</f>
        <v>#N/A</v>
      </c>
      <c r="I55" s="7" t="e">
        <f>'Aggregate Nominal'!I55/'Aggregate Normalized'!$B$74</f>
        <v>#N/A</v>
      </c>
      <c r="J55" s="7" t="e">
        <f>'Aggregate Nominal'!J55/'Aggregate Normalized'!$B$74</f>
        <v>#N/A</v>
      </c>
      <c r="K55" s="7" t="e">
        <f>'Aggregate Nominal'!K55/'Aggregate Normalized'!$B$74</f>
        <v>#N/A</v>
      </c>
      <c r="L55" s="7" t="e">
        <f>'Aggregate Nominal'!L55/'Aggregate Normalized'!$B$74</f>
        <v>#N/A</v>
      </c>
      <c r="M55" s="7" t="e">
        <f>'Aggregate Nominal'!M55/'Aggregate Normalized'!$B$74</f>
        <v>#N/A</v>
      </c>
      <c r="N55" s="7" t="e">
        <f>'Aggregate Nominal'!N55/'Aggregate Normalized'!$B$74</f>
        <v>#N/A</v>
      </c>
      <c r="O55" s="7" t="e">
        <f>'Aggregate Nominal'!O55/'Aggregate Normalized'!$B$74</f>
        <v>#N/A</v>
      </c>
      <c r="P55" s="7" t="e">
        <f>'Aggregate Nominal'!P55/'Aggregate Normalized'!$B$74</f>
        <v>#N/A</v>
      </c>
      <c r="Q55" s="7" t="e">
        <f>'Aggregate Nominal'!Q55/'Aggregate Normalized'!$B$74</f>
        <v>#N/A</v>
      </c>
      <c r="R55" s="7" t="e">
        <f>'Aggregate Nominal'!R55/'Aggregate Normalized'!$B$74</f>
        <v>#N/A</v>
      </c>
      <c r="S55" s="7" t="e">
        <f>'Aggregate Nominal'!S55/'Aggregate Normalized'!$B$74</f>
        <v>#N/A</v>
      </c>
      <c r="T55" s="7" t="e">
        <f>'Aggregate Nominal'!T55/'Aggregate Normalized'!$B$74</f>
        <v>#N/A</v>
      </c>
      <c r="U55" s="7" t="e">
        <f>'Aggregate Nominal'!U55/'Aggregate Normalized'!$B$74</f>
        <v>#N/A</v>
      </c>
      <c r="V55" s="7" t="e">
        <f>'Aggregate Nominal'!V55/'Aggregate Normalized'!$B$74</f>
        <v>#N/A</v>
      </c>
      <c r="W55" s="7" t="e">
        <f>'Aggregate Nominal'!W55/'Aggregate Normalized'!$B$74</f>
        <v>#N/A</v>
      </c>
      <c r="X55" s="7" t="e">
        <f>'Aggregate Nominal'!X55/'Aggregate Normalized'!$B$74</f>
        <v>#N/A</v>
      </c>
      <c r="Y55" s="7" t="e">
        <f>'Aggregate Nominal'!Y55/'Aggregate Normalized'!$B$74</f>
        <v>#N/A</v>
      </c>
      <c r="Z55" s="7" t="e">
        <f>'Aggregate Nominal'!Z55/'Aggregate Normalized'!$B$74</f>
        <v>#N/A</v>
      </c>
      <c r="AA55" s="7" t="e">
        <f>'Aggregate Nominal'!AA55/'Aggregate Normalized'!$B$74</f>
        <v>#N/A</v>
      </c>
      <c r="AB55" s="7" t="e">
        <f>'Aggregate Nominal'!AB55/'Aggregate Normalized'!$B$74</f>
        <v>#N/A</v>
      </c>
      <c r="AC55" s="7" t="e">
        <f>'Aggregate Nominal'!AC55/'Aggregate Normalized'!$B$74</f>
        <v>#N/A</v>
      </c>
      <c r="AD55" s="7" t="e">
        <f>'Aggregate Nominal'!AD55/'Aggregate Normalized'!$B$74</f>
        <v>#N/A</v>
      </c>
      <c r="AE55" s="7" t="e">
        <f>'Aggregate Nominal'!AE55/'Aggregate Normalized'!$B$74</f>
        <v>#N/A</v>
      </c>
      <c r="AF55" s="7" t="e">
        <f>'Aggregate Nominal'!AF55/'Aggregate Normalized'!$B$74</f>
        <v>#N/A</v>
      </c>
      <c r="AG55" s="7" t="e">
        <f>'Aggregate Nominal'!AG55/'Aggregate Normalized'!$B$74</f>
        <v>#N/A</v>
      </c>
      <c r="AH55" s="7" t="e">
        <f>'Aggregate Nominal'!AH55/'Aggregate Normalized'!$B$74</f>
        <v>#N/A</v>
      </c>
      <c r="AI55" s="7" t="e">
        <f>'Aggregate Nominal'!AI55/'Aggregate Normalized'!$B$74</f>
        <v>#N/A</v>
      </c>
      <c r="AJ55" s="7" t="e">
        <f>'Aggregate Nominal'!AJ55/'Aggregate Normalized'!$B$74</f>
        <v>#N/A</v>
      </c>
      <c r="AK55" s="7" t="e">
        <f>'Aggregate Nominal'!AK55/'Aggregate Normalized'!$B$74</f>
        <v>#N/A</v>
      </c>
      <c r="AL55" s="7" t="e">
        <f>'Aggregate Nominal'!AL55/'Aggregate Normalized'!$B$74</f>
        <v>#N/A</v>
      </c>
      <c r="AM55" s="7" t="e">
        <f>'Aggregate Nominal'!AM55/'Aggregate Normalized'!$B$74</f>
        <v>#N/A</v>
      </c>
      <c r="AN55" s="7" t="e">
        <f>'Aggregate Nominal'!AN55/'Aggregate Normalized'!$B$74</f>
        <v>#N/A</v>
      </c>
      <c r="AO55" s="7" t="e">
        <f>'Aggregate Nominal'!AO55/'Aggregate Normalized'!$B$74</f>
        <v>#N/A</v>
      </c>
      <c r="AP55" s="7" t="e">
        <f>'Aggregate Nominal'!AP55/'Aggregate Normalized'!$B$74</f>
        <v>#N/A</v>
      </c>
      <c r="AQ55" s="7" t="e">
        <f>'Aggregate Nominal'!AQ55/'Aggregate Normalized'!$B$74</f>
        <v>#N/A</v>
      </c>
      <c r="AR55" s="7" t="e">
        <f>'Aggregate Nominal'!AR55/'Aggregate Normalized'!$B$74</f>
        <v>#N/A</v>
      </c>
      <c r="AS55" s="7" t="e">
        <f>'Aggregate Nominal'!AS55/'Aggregate Normalized'!$B$74</f>
        <v>#N/A</v>
      </c>
      <c r="AT55" s="7" t="e">
        <f>'Aggregate Nominal'!AT55/'Aggregate Normalized'!$B$74</f>
        <v>#N/A</v>
      </c>
      <c r="AU55" s="7" t="e">
        <f>'Aggregate Nominal'!AU55/'Aggregate Normalized'!$B$74</f>
        <v>#N/A</v>
      </c>
      <c r="AV55" s="7" t="e">
        <f>'Aggregate Nominal'!AV55/'Aggregate Normalized'!$B$74</f>
        <v>#N/A</v>
      </c>
      <c r="AW55" s="7" t="e">
        <f>'Aggregate Nominal'!AW55/'Aggregate Normalized'!$B$74</f>
        <v>#N/A</v>
      </c>
      <c r="AX55" s="7" t="e">
        <f>'Aggregate Nominal'!AX55/'Aggregate Normalized'!$B$74</f>
        <v>#N/A</v>
      </c>
      <c r="AY55" s="7" t="e">
        <f>'Aggregate Nominal'!AY55/'Aggregate Normalized'!$B$74</f>
        <v>#N/A</v>
      </c>
      <c r="AZ55" s="7" t="e">
        <f>'Aggregate Nominal'!AZ55/'Aggregate Normalized'!$B$74</f>
        <v>#N/A</v>
      </c>
      <c r="BA55" s="7" t="e">
        <f>'Aggregate Nominal'!BA55/'Aggregate Normalized'!$B$74</f>
        <v>#N/A</v>
      </c>
      <c r="BB55" s="7" t="e">
        <f>'Aggregate Nominal'!BB55/'Aggregate Normalized'!$B$74</f>
        <v>#N/A</v>
      </c>
      <c r="BC55" s="7" t="e">
        <f>'Aggregate Nominal'!BC55/'Aggregate Normalized'!$B$74</f>
        <v>#N/A</v>
      </c>
      <c r="BD55" s="7" t="e">
        <f>'Aggregate Nominal'!BD55/'Aggregate Normalized'!$B$74</f>
        <v>#N/A</v>
      </c>
      <c r="BE55" s="7" t="e">
        <f>'Aggregate Nominal'!BE55/'Aggregate Normalized'!$B$74</f>
        <v>#N/A</v>
      </c>
      <c r="BF55" s="7" t="e">
        <f>'Aggregate Nominal'!BF55/'Aggregate Normalized'!$B$74</f>
        <v>#N/A</v>
      </c>
      <c r="BG55" s="7" t="e">
        <f>'Aggregate Nominal'!BG55/'Aggregate Normalized'!$B$74</f>
        <v>#N/A</v>
      </c>
      <c r="BH55" s="7" t="e">
        <f>'Aggregate Nominal'!BH55/'Aggregate Normalized'!$B$74</f>
        <v>#N/A</v>
      </c>
      <c r="BI55" s="7" t="e">
        <f>'Aggregate Nominal'!BI55/'Aggregate Normalized'!$B$74</f>
        <v>#N/A</v>
      </c>
      <c r="BJ55" s="7" t="e">
        <f>'Aggregate Nominal'!BJ55/'Aggregate Normalized'!$B$74</f>
        <v>#N/A</v>
      </c>
      <c r="BK55" s="7" t="e">
        <f>'Aggregate Nominal'!BK55/'Aggregate Normalized'!$B$74</f>
        <v>#N/A</v>
      </c>
      <c r="BL55" s="7" t="e">
        <f>'Aggregate Nominal'!BL55/'Aggregate Normalized'!$B$74</f>
        <v>#N/A</v>
      </c>
      <c r="BM55" s="7" t="e">
        <f>'Aggregate Nominal'!BM55/'Aggregate Normalized'!$B$74</f>
        <v>#N/A</v>
      </c>
      <c r="BN55" s="7" t="e">
        <f>'Aggregate Nominal'!BN55/'Aggregate Normalized'!$B$74</f>
        <v>#N/A</v>
      </c>
      <c r="BO55" s="7" t="e">
        <f>'Aggregate Nominal'!BO55/'Aggregate Normalized'!$B$74</f>
        <v>#N/A</v>
      </c>
      <c r="BP55" s="7" t="e">
        <f>'Aggregate Nominal'!BP55/'Aggregate Normalized'!$B$74</f>
        <v>#N/A</v>
      </c>
      <c r="BQ55" s="7" t="e">
        <f>'Aggregate Nominal'!BQ55/'Aggregate Normalized'!$B$74</f>
        <v>#N/A</v>
      </c>
      <c r="BR55" s="7" t="e">
        <f>'Aggregate Nominal'!BR55/'Aggregate Normalized'!$B$74</f>
        <v>#N/A</v>
      </c>
      <c r="BS55" s="7" t="e">
        <f>'Aggregate Nominal'!BS55/'Aggregate Normalized'!$B$74</f>
        <v>#N/A</v>
      </c>
      <c r="BT55" s="7" t="e">
        <f>'Aggregate Nominal'!BT55/'Aggregate Normalized'!$B$74</f>
        <v>#N/A</v>
      </c>
      <c r="BU55" s="7" t="e">
        <f>'Aggregate Nominal'!BU55/'Aggregate Normalized'!$B$74</f>
        <v>#N/A</v>
      </c>
      <c r="BV55" s="7" t="e">
        <f>'Aggregate Nominal'!BV55/'Aggregate Normalized'!$B$74</f>
        <v>#N/A</v>
      </c>
      <c r="BW55" s="7" t="e">
        <f>'Aggregate Nominal'!BW55/'Aggregate Normalized'!$B$74</f>
        <v>#N/A</v>
      </c>
      <c r="BX55" s="7" t="e">
        <f>'Aggregate Nominal'!BX55/'Aggregate Normalized'!$B$74</f>
        <v>#N/A</v>
      </c>
      <c r="BY55" s="7" t="e">
        <f>'Aggregate Nominal'!BY55/'Aggregate Normalized'!$B$74</f>
        <v>#N/A</v>
      </c>
      <c r="BZ55" s="7" t="e">
        <f>'Aggregate Nominal'!BZ55/'Aggregate Normalized'!$B$74</f>
        <v>#N/A</v>
      </c>
      <c r="CA55" s="7" t="e">
        <f>'Aggregate Nominal'!CA55/'Aggregate Normalized'!$B$74</f>
        <v>#N/A</v>
      </c>
      <c r="CB55" s="7" t="e">
        <f>'Aggregate Nominal'!CB55/'Aggregate Normalized'!$B$74</f>
        <v>#N/A</v>
      </c>
      <c r="CC55" s="7" t="e">
        <f>'Aggregate Nominal'!CC55/'Aggregate Normalized'!$B$74</f>
        <v>#N/A</v>
      </c>
      <c r="CD55" s="7" t="e">
        <f>'Aggregate Nominal'!CD55/'Aggregate Normalized'!$B$74</f>
        <v>#N/A</v>
      </c>
      <c r="CE55" s="7" t="e">
        <f>'Aggregate Nominal'!CE55/'Aggregate Normalized'!$B$74</f>
        <v>#N/A</v>
      </c>
      <c r="CF55" s="7" t="e">
        <f>'Aggregate Nominal'!CF55/'Aggregate Normalized'!$B$74</f>
        <v>#N/A</v>
      </c>
      <c r="CG55" s="7" t="e">
        <f>'Aggregate Nominal'!CG55/'Aggregate Normalized'!$B$74</f>
        <v>#N/A</v>
      </c>
      <c r="CH55" s="7" t="e">
        <f>'Aggregate Nominal'!CH55/'Aggregate Normalized'!$B$74</f>
        <v>#N/A</v>
      </c>
      <c r="CI55" s="7" t="e">
        <f>'Aggregate Nominal'!CI55/'Aggregate Normalized'!$B$74</f>
        <v>#N/A</v>
      </c>
      <c r="CJ55" s="7" t="e">
        <f>'Aggregate Nominal'!CJ55/'Aggregate Normalized'!$B$74</f>
        <v>#N/A</v>
      </c>
      <c r="CK55" s="7" t="e">
        <f>'Aggregate Nominal'!CK55/'Aggregate Normalized'!$B$74</f>
        <v>#N/A</v>
      </c>
      <c r="CL55" s="7" t="e">
        <f>'Aggregate Nominal'!CL55/'Aggregate Normalized'!$B$74</f>
        <v>#N/A</v>
      </c>
      <c r="CM55" s="7" t="e">
        <f>'Aggregate Nominal'!CM55/'Aggregate Normalized'!$B$74</f>
        <v>#N/A</v>
      </c>
      <c r="CN55" s="7" t="e">
        <f>'Aggregate Nominal'!CN55/'Aggregate Normalized'!$B$74</f>
        <v>#N/A</v>
      </c>
      <c r="CO55" s="7" t="e">
        <f>'Aggregate Nominal'!CO55/'Aggregate Normalized'!$B$74</f>
        <v>#N/A</v>
      </c>
    </row>
    <row r="56" spans="1:93" hidden="1" outlineLevel="5">
      <c r="A56" s="236" t="s">
        <v>388</v>
      </c>
      <c r="B56" s="7" t="e">
        <f>'Aggregate Nominal'!B56/'Aggregate Normalized'!$B$74</f>
        <v>#N/A</v>
      </c>
      <c r="C56" s="11" t="e">
        <f>'Aggregate Nominal'!C56/'Aggregate Normalized'!$B$74</f>
        <v>#N/A</v>
      </c>
      <c r="D56" s="7" t="e">
        <f>'Aggregate Nominal'!D56/'Aggregate Normalized'!$B$74</f>
        <v>#N/A</v>
      </c>
      <c r="E56" s="7" t="e">
        <f>'Aggregate Nominal'!E56/'Aggregate Normalized'!$B$74</f>
        <v>#N/A</v>
      </c>
      <c r="F56" s="7" t="e">
        <f>'Aggregate Nominal'!F56/'Aggregate Normalized'!$B$74</f>
        <v>#N/A</v>
      </c>
      <c r="G56" s="7" t="e">
        <f>'Aggregate Nominal'!G56/'Aggregate Normalized'!$B$74</f>
        <v>#N/A</v>
      </c>
      <c r="H56" s="7" t="e">
        <f>'Aggregate Nominal'!H56/'Aggregate Normalized'!$B$74</f>
        <v>#N/A</v>
      </c>
      <c r="I56" s="7" t="e">
        <f>'Aggregate Nominal'!I56/'Aggregate Normalized'!$B$74</f>
        <v>#N/A</v>
      </c>
      <c r="J56" s="7" t="e">
        <f>'Aggregate Nominal'!J56/'Aggregate Normalized'!$B$74</f>
        <v>#N/A</v>
      </c>
      <c r="K56" s="7" t="e">
        <f>'Aggregate Nominal'!K56/'Aggregate Normalized'!$B$74</f>
        <v>#N/A</v>
      </c>
      <c r="L56" s="7" t="e">
        <f>'Aggregate Nominal'!L56/'Aggregate Normalized'!$B$74</f>
        <v>#N/A</v>
      </c>
      <c r="M56" s="7" t="e">
        <f>'Aggregate Nominal'!M56/'Aggregate Normalized'!$B$74</f>
        <v>#N/A</v>
      </c>
      <c r="N56" s="7" t="e">
        <f>'Aggregate Nominal'!N56/'Aggregate Normalized'!$B$74</f>
        <v>#N/A</v>
      </c>
      <c r="O56" s="7" t="e">
        <f>'Aggregate Nominal'!O56/'Aggregate Normalized'!$B$74</f>
        <v>#N/A</v>
      </c>
      <c r="P56" s="7" t="e">
        <f>'Aggregate Nominal'!P56/'Aggregate Normalized'!$B$74</f>
        <v>#N/A</v>
      </c>
      <c r="Q56" s="7" t="e">
        <f>'Aggregate Nominal'!Q56/'Aggregate Normalized'!$B$74</f>
        <v>#N/A</v>
      </c>
      <c r="R56" s="7" t="e">
        <f>'Aggregate Nominal'!R56/'Aggregate Normalized'!$B$74</f>
        <v>#N/A</v>
      </c>
      <c r="S56" s="7" t="e">
        <f>'Aggregate Nominal'!S56/'Aggregate Normalized'!$B$74</f>
        <v>#N/A</v>
      </c>
      <c r="T56" s="7" t="e">
        <f>'Aggregate Nominal'!T56/'Aggregate Normalized'!$B$74</f>
        <v>#N/A</v>
      </c>
      <c r="U56" s="7" t="e">
        <f>'Aggregate Nominal'!U56/'Aggregate Normalized'!$B$74</f>
        <v>#N/A</v>
      </c>
      <c r="V56" s="7" t="e">
        <f>'Aggregate Nominal'!V56/'Aggregate Normalized'!$B$74</f>
        <v>#N/A</v>
      </c>
      <c r="W56" s="7" t="e">
        <f>'Aggregate Nominal'!W56/'Aggregate Normalized'!$B$74</f>
        <v>#N/A</v>
      </c>
      <c r="X56" s="7" t="e">
        <f>'Aggregate Nominal'!X56/'Aggregate Normalized'!$B$74</f>
        <v>#N/A</v>
      </c>
      <c r="Y56" s="7" t="e">
        <f>'Aggregate Nominal'!Y56/'Aggregate Normalized'!$B$74</f>
        <v>#N/A</v>
      </c>
      <c r="Z56" s="7" t="e">
        <f>'Aggregate Nominal'!Z56/'Aggregate Normalized'!$B$74</f>
        <v>#N/A</v>
      </c>
      <c r="AA56" s="7" t="e">
        <f>'Aggregate Nominal'!AA56/'Aggregate Normalized'!$B$74</f>
        <v>#N/A</v>
      </c>
      <c r="AB56" s="7" t="e">
        <f>'Aggregate Nominal'!AB56/'Aggregate Normalized'!$B$74</f>
        <v>#N/A</v>
      </c>
      <c r="AC56" s="7" t="e">
        <f>'Aggregate Nominal'!AC56/'Aggregate Normalized'!$B$74</f>
        <v>#N/A</v>
      </c>
      <c r="AD56" s="7" t="e">
        <f>'Aggregate Nominal'!AD56/'Aggregate Normalized'!$B$74</f>
        <v>#N/A</v>
      </c>
      <c r="AE56" s="7" t="e">
        <f>'Aggregate Nominal'!AE56/'Aggregate Normalized'!$B$74</f>
        <v>#N/A</v>
      </c>
      <c r="AF56" s="7" t="e">
        <f>'Aggregate Nominal'!AF56/'Aggregate Normalized'!$B$74</f>
        <v>#N/A</v>
      </c>
      <c r="AG56" s="7" t="e">
        <f>'Aggregate Nominal'!AG56/'Aggregate Normalized'!$B$74</f>
        <v>#N/A</v>
      </c>
      <c r="AH56" s="7" t="e">
        <f>'Aggregate Nominal'!AH56/'Aggregate Normalized'!$B$74</f>
        <v>#N/A</v>
      </c>
      <c r="AI56" s="7" t="e">
        <f>'Aggregate Nominal'!AI56/'Aggregate Normalized'!$B$74</f>
        <v>#N/A</v>
      </c>
      <c r="AJ56" s="7" t="e">
        <f>'Aggregate Nominal'!AJ56/'Aggregate Normalized'!$B$74</f>
        <v>#N/A</v>
      </c>
      <c r="AK56" s="7" t="e">
        <f>'Aggregate Nominal'!AK56/'Aggregate Normalized'!$B$74</f>
        <v>#N/A</v>
      </c>
      <c r="AL56" s="7" t="e">
        <f>'Aggregate Nominal'!AL56/'Aggregate Normalized'!$B$74</f>
        <v>#N/A</v>
      </c>
      <c r="AM56" s="7" t="e">
        <f>'Aggregate Nominal'!AM56/'Aggregate Normalized'!$B$74</f>
        <v>#N/A</v>
      </c>
      <c r="AN56" s="7" t="e">
        <f>'Aggregate Nominal'!AN56/'Aggregate Normalized'!$B$74</f>
        <v>#N/A</v>
      </c>
      <c r="AO56" s="7" t="e">
        <f>'Aggregate Nominal'!AO56/'Aggregate Normalized'!$B$74</f>
        <v>#N/A</v>
      </c>
      <c r="AP56" s="7" t="e">
        <f>'Aggregate Nominal'!AP56/'Aggregate Normalized'!$B$74</f>
        <v>#N/A</v>
      </c>
      <c r="AQ56" s="7" t="e">
        <f>'Aggregate Nominal'!AQ56/'Aggregate Normalized'!$B$74</f>
        <v>#N/A</v>
      </c>
      <c r="AR56" s="7" t="e">
        <f>'Aggregate Nominal'!AR56/'Aggregate Normalized'!$B$74</f>
        <v>#N/A</v>
      </c>
      <c r="AS56" s="7" t="e">
        <f>'Aggregate Nominal'!AS56/'Aggregate Normalized'!$B$74</f>
        <v>#N/A</v>
      </c>
      <c r="AT56" s="7" t="e">
        <f>'Aggregate Nominal'!AT56/'Aggregate Normalized'!$B$74</f>
        <v>#N/A</v>
      </c>
      <c r="AU56" s="7" t="e">
        <f>'Aggregate Nominal'!AU56/'Aggregate Normalized'!$B$74</f>
        <v>#N/A</v>
      </c>
      <c r="AV56" s="7" t="e">
        <f>'Aggregate Nominal'!AV56/'Aggregate Normalized'!$B$74</f>
        <v>#N/A</v>
      </c>
      <c r="AW56" s="7" t="e">
        <f>'Aggregate Nominal'!AW56/'Aggregate Normalized'!$B$74</f>
        <v>#N/A</v>
      </c>
      <c r="AX56" s="7" t="e">
        <f>'Aggregate Nominal'!AX56/'Aggregate Normalized'!$B$74</f>
        <v>#N/A</v>
      </c>
      <c r="AY56" s="7" t="e">
        <f>'Aggregate Nominal'!AY56/'Aggregate Normalized'!$B$74</f>
        <v>#N/A</v>
      </c>
      <c r="AZ56" s="7" t="e">
        <f>'Aggregate Nominal'!AZ56/'Aggregate Normalized'!$B$74</f>
        <v>#N/A</v>
      </c>
      <c r="BA56" s="7" t="e">
        <f>'Aggregate Nominal'!BA56/'Aggregate Normalized'!$B$74</f>
        <v>#N/A</v>
      </c>
      <c r="BB56" s="7" t="e">
        <f>'Aggregate Nominal'!BB56/'Aggregate Normalized'!$B$74</f>
        <v>#N/A</v>
      </c>
      <c r="BC56" s="7" t="e">
        <f>'Aggregate Nominal'!BC56/'Aggregate Normalized'!$B$74</f>
        <v>#N/A</v>
      </c>
      <c r="BD56" s="7" t="e">
        <f>'Aggregate Nominal'!BD56/'Aggregate Normalized'!$B$74</f>
        <v>#N/A</v>
      </c>
      <c r="BE56" s="7" t="e">
        <f>'Aggregate Nominal'!BE56/'Aggregate Normalized'!$B$74</f>
        <v>#N/A</v>
      </c>
      <c r="BF56" s="7" t="e">
        <f>'Aggregate Nominal'!BF56/'Aggregate Normalized'!$B$74</f>
        <v>#N/A</v>
      </c>
      <c r="BG56" s="7" t="e">
        <f>'Aggregate Nominal'!BG56/'Aggregate Normalized'!$B$74</f>
        <v>#N/A</v>
      </c>
      <c r="BH56" s="7" t="e">
        <f>'Aggregate Nominal'!BH56/'Aggregate Normalized'!$B$74</f>
        <v>#N/A</v>
      </c>
      <c r="BI56" s="7" t="e">
        <f>'Aggregate Nominal'!BI56/'Aggregate Normalized'!$B$74</f>
        <v>#N/A</v>
      </c>
      <c r="BJ56" s="7" t="e">
        <f>'Aggregate Nominal'!BJ56/'Aggregate Normalized'!$B$74</f>
        <v>#N/A</v>
      </c>
      <c r="BK56" s="7" t="e">
        <f>'Aggregate Nominal'!BK56/'Aggregate Normalized'!$B$74</f>
        <v>#N/A</v>
      </c>
      <c r="BL56" s="7" t="e">
        <f>'Aggregate Nominal'!BL56/'Aggregate Normalized'!$B$74</f>
        <v>#N/A</v>
      </c>
      <c r="BM56" s="7" t="e">
        <f>'Aggregate Nominal'!BM56/'Aggregate Normalized'!$B$74</f>
        <v>#N/A</v>
      </c>
      <c r="BN56" s="7" t="e">
        <f>'Aggregate Nominal'!BN56/'Aggregate Normalized'!$B$74</f>
        <v>#N/A</v>
      </c>
      <c r="BO56" s="7" t="e">
        <f>'Aggregate Nominal'!BO56/'Aggregate Normalized'!$B$74</f>
        <v>#N/A</v>
      </c>
      <c r="BP56" s="7" t="e">
        <f>'Aggregate Nominal'!BP56/'Aggregate Normalized'!$B$74</f>
        <v>#N/A</v>
      </c>
      <c r="BQ56" s="7" t="e">
        <f>'Aggregate Nominal'!BQ56/'Aggregate Normalized'!$B$74</f>
        <v>#N/A</v>
      </c>
      <c r="BR56" s="7" t="e">
        <f>'Aggregate Nominal'!BR56/'Aggregate Normalized'!$B$74</f>
        <v>#N/A</v>
      </c>
      <c r="BS56" s="7" t="e">
        <f>'Aggregate Nominal'!BS56/'Aggregate Normalized'!$B$74</f>
        <v>#N/A</v>
      </c>
      <c r="BT56" s="7" t="e">
        <f>'Aggregate Nominal'!BT56/'Aggregate Normalized'!$B$74</f>
        <v>#N/A</v>
      </c>
      <c r="BU56" s="7" t="e">
        <f>'Aggregate Nominal'!BU56/'Aggregate Normalized'!$B$74</f>
        <v>#N/A</v>
      </c>
      <c r="BV56" s="7" t="e">
        <f>'Aggregate Nominal'!BV56/'Aggregate Normalized'!$B$74</f>
        <v>#N/A</v>
      </c>
      <c r="BW56" s="7" t="e">
        <f>'Aggregate Nominal'!BW56/'Aggregate Normalized'!$B$74</f>
        <v>#N/A</v>
      </c>
      <c r="BX56" s="7" t="e">
        <f>'Aggregate Nominal'!BX56/'Aggregate Normalized'!$B$74</f>
        <v>#N/A</v>
      </c>
      <c r="BY56" s="7" t="e">
        <f>'Aggregate Nominal'!BY56/'Aggregate Normalized'!$B$74</f>
        <v>#N/A</v>
      </c>
      <c r="BZ56" s="7" t="e">
        <f>'Aggregate Nominal'!BZ56/'Aggregate Normalized'!$B$74</f>
        <v>#N/A</v>
      </c>
      <c r="CA56" s="7" t="e">
        <f>'Aggregate Nominal'!CA56/'Aggregate Normalized'!$B$74</f>
        <v>#N/A</v>
      </c>
      <c r="CB56" s="7" t="e">
        <f>'Aggregate Nominal'!CB56/'Aggregate Normalized'!$B$74</f>
        <v>#N/A</v>
      </c>
      <c r="CC56" s="7" t="e">
        <f>'Aggregate Nominal'!CC56/'Aggregate Normalized'!$B$74</f>
        <v>#N/A</v>
      </c>
      <c r="CD56" s="7" t="e">
        <f>'Aggregate Nominal'!CD56/'Aggregate Normalized'!$B$74</f>
        <v>#N/A</v>
      </c>
      <c r="CE56" s="7" t="e">
        <f>'Aggregate Nominal'!CE56/'Aggregate Normalized'!$B$74</f>
        <v>#N/A</v>
      </c>
      <c r="CF56" s="7" t="e">
        <f>'Aggregate Nominal'!CF56/'Aggregate Normalized'!$B$74</f>
        <v>#N/A</v>
      </c>
      <c r="CG56" s="7" t="e">
        <f>'Aggregate Nominal'!CG56/'Aggregate Normalized'!$B$74</f>
        <v>#N/A</v>
      </c>
      <c r="CH56" s="7" t="e">
        <f>'Aggregate Nominal'!CH56/'Aggregate Normalized'!$B$74</f>
        <v>#N/A</v>
      </c>
      <c r="CI56" s="7" t="e">
        <f>'Aggregate Nominal'!CI56/'Aggregate Normalized'!$B$74</f>
        <v>#N/A</v>
      </c>
      <c r="CJ56" s="7" t="e">
        <f>'Aggregate Nominal'!CJ56/'Aggregate Normalized'!$B$74</f>
        <v>#N/A</v>
      </c>
      <c r="CK56" s="7" t="e">
        <f>'Aggregate Nominal'!CK56/'Aggregate Normalized'!$B$74</f>
        <v>#N/A</v>
      </c>
      <c r="CL56" s="7" t="e">
        <f>'Aggregate Nominal'!CL56/'Aggregate Normalized'!$B$74</f>
        <v>#N/A</v>
      </c>
      <c r="CM56" s="7" t="e">
        <f>'Aggregate Nominal'!CM56/'Aggregate Normalized'!$B$74</f>
        <v>#N/A</v>
      </c>
      <c r="CN56" s="7" t="e">
        <f>'Aggregate Nominal'!CN56/'Aggregate Normalized'!$B$74</f>
        <v>#N/A</v>
      </c>
      <c r="CO56" s="7" t="e">
        <f>'Aggregate Nominal'!CO56/'Aggregate Normalized'!$B$74</f>
        <v>#N/A</v>
      </c>
    </row>
    <row r="57" spans="1:93" hidden="1" outlineLevel="5">
      <c r="A57" s="235" t="s">
        <v>405</v>
      </c>
      <c r="B57" s="7" t="e">
        <f>'Aggregate Nominal'!B57/'Aggregate Normalized'!$B$74</f>
        <v>#N/A</v>
      </c>
      <c r="C57" s="11" t="e">
        <f>'Aggregate Nominal'!C57/'Aggregate Normalized'!$B$74</f>
        <v>#N/A</v>
      </c>
      <c r="D57" s="7" t="e">
        <f>'Aggregate Nominal'!D57/'Aggregate Normalized'!$B$74</f>
        <v>#N/A</v>
      </c>
      <c r="E57" s="7" t="e">
        <f>'Aggregate Nominal'!E57/'Aggregate Normalized'!$B$74</f>
        <v>#N/A</v>
      </c>
      <c r="F57" s="7" t="e">
        <f>'Aggregate Nominal'!F57/'Aggregate Normalized'!$B$74</f>
        <v>#N/A</v>
      </c>
      <c r="G57" s="7" t="e">
        <f>'Aggregate Nominal'!G57/'Aggregate Normalized'!$B$74</f>
        <v>#N/A</v>
      </c>
      <c r="H57" s="7" t="e">
        <f>'Aggregate Nominal'!H57/'Aggregate Normalized'!$B$74</f>
        <v>#N/A</v>
      </c>
      <c r="I57" s="7" t="e">
        <f>'Aggregate Nominal'!I57/'Aggregate Normalized'!$B$74</f>
        <v>#N/A</v>
      </c>
      <c r="J57" s="7" t="e">
        <f>'Aggregate Nominal'!J57/'Aggregate Normalized'!$B$74</f>
        <v>#N/A</v>
      </c>
      <c r="K57" s="7" t="e">
        <f>'Aggregate Nominal'!K57/'Aggregate Normalized'!$B$74</f>
        <v>#N/A</v>
      </c>
      <c r="L57" s="7" t="e">
        <f>'Aggregate Nominal'!L57/'Aggregate Normalized'!$B$74</f>
        <v>#N/A</v>
      </c>
      <c r="M57" s="7" t="e">
        <f>'Aggregate Nominal'!M57/'Aggregate Normalized'!$B$74</f>
        <v>#N/A</v>
      </c>
      <c r="N57" s="7" t="e">
        <f>'Aggregate Nominal'!N57/'Aggregate Normalized'!$B$74</f>
        <v>#N/A</v>
      </c>
      <c r="O57" s="7" t="e">
        <f>'Aggregate Nominal'!O57/'Aggregate Normalized'!$B$74</f>
        <v>#N/A</v>
      </c>
      <c r="P57" s="7" t="e">
        <f>'Aggregate Nominal'!P57/'Aggregate Normalized'!$B$74</f>
        <v>#N/A</v>
      </c>
      <c r="Q57" s="7" t="e">
        <f>'Aggregate Nominal'!Q57/'Aggregate Normalized'!$B$74</f>
        <v>#N/A</v>
      </c>
      <c r="R57" s="7" t="e">
        <f>'Aggregate Nominal'!R57/'Aggregate Normalized'!$B$74</f>
        <v>#N/A</v>
      </c>
      <c r="S57" s="7" t="e">
        <f>'Aggregate Nominal'!S57/'Aggregate Normalized'!$B$74</f>
        <v>#N/A</v>
      </c>
      <c r="T57" s="7" t="e">
        <f>'Aggregate Nominal'!T57/'Aggregate Normalized'!$B$74</f>
        <v>#N/A</v>
      </c>
      <c r="U57" s="7" t="e">
        <f>'Aggregate Nominal'!U57/'Aggregate Normalized'!$B$74</f>
        <v>#N/A</v>
      </c>
      <c r="V57" s="7" t="e">
        <f>'Aggregate Nominal'!V57/'Aggregate Normalized'!$B$74</f>
        <v>#N/A</v>
      </c>
      <c r="W57" s="7" t="e">
        <f>'Aggregate Nominal'!W57/'Aggregate Normalized'!$B$74</f>
        <v>#N/A</v>
      </c>
      <c r="X57" s="7" t="e">
        <f>'Aggregate Nominal'!X57/'Aggregate Normalized'!$B$74</f>
        <v>#N/A</v>
      </c>
      <c r="Y57" s="7" t="e">
        <f>'Aggregate Nominal'!Y57/'Aggregate Normalized'!$B$74</f>
        <v>#N/A</v>
      </c>
      <c r="Z57" s="7" t="e">
        <f>'Aggregate Nominal'!Z57/'Aggregate Normalized'!$B$74</f>
        <v>#N/A</v>
      </c>
      <c r="AA57" s="7" t="e">
        <f>'Aggregate Nominal'!AA57/'Aggregate Normalized'!$B$74</f>
        <v>#N/A</v>
      </c>
      <c r="AB57" s="7" t="e">
        <f>'Aggregate Nominal'!AB57/'Aggregate Normalized'!$B$74</f>
        <v>#N/A</v>
      </c>
      <c r="AC57" s="7" t="e">
        <f>'Aggregate Nominal'!AC57/'Aggregate Normalized'!$B$74</f>
        <v>#N/A</v>
      </c>
      <c r="AD57" s="7" t="e">
        <f>'Aggregate Nominal'!AD57/'Aggregate Normalized'!$B$74</f>
        <v>#N/A</v>
      </c>
      <c r="AE57" s="7" t="e">
        <f>'Aggregate Nominal'!AE57/'Aggregate Normalized'!$B$74</f>
        <v>#N/A</v>
      </c>
      <c r="AF57" s="7" t="e">
        <f>'Aggregate Nominal'!AF57/'Aggregate Normalized'!$B$74</f>
        <v>#N/A</v>
      </c>
      <c r="AG57" s="7" t="e">
        <f>'Aggregate Nominal'!AG57/'Aggregate Normalized'!$B$74</f>
        <v>#N/A</v>
      </c>
      <c r="AH57" s="7" t="e">
        <f>'Aggregate Nominal'!AH57/'Aggregate Normalized'!$B$74</f>
        <v>#N/A</v>
      </c>
      <c r="AI57" s="7" t="e">
        <f>'Aggregate Nominal'!AI57/'Aggregate Normalized'!$B$74</f>
        <v>#N/A</v>
      </c>
      <c r="AJ57" s="7" t="e">
        <f>'Aggregate Nominal'!AJ57/'Aggregate Normalized'!$B$74</f>
        <v>#N/A</v>
      </c>
      <c r="AK57" s="7" t="e">
        <f>'Aggregate Nominal'!AK57/'Aggregate Normalized'!$B$74</f>
        <v>#N/A</v>
      </c>
      <c r="AL57" s="7" t="e">
        <f>'Aggregate Nominal'!AL57/'Aggregate Normalized'!$B$74</f>
        <v>#N/A</v>
      </c>
      <c r="AM57" s="7" t="e">
        <f>'Aggregate Nominal'!AM57/'Aggregate Normalized'!$B$74</f>
        <v>#N/A</v>
      </c>
      <c r="AN57" s="7" t="e">
        <f>'Aggregate Nominal'!AN57/'Aggregate Normalized'!$B$74</f>
        <v>#N/A</v>
      </c>
      <c r="AO57" s="7" t="e">
        <f>'Aggregate Nominal'!AO57/'Aggregate Normalized'!$B$74</f>
        <v>#N/A</v>
      </c>
      <c r="AP57" s="7" t="e">
        <f>'Aggregate Nominal'!AP57/'Aggregate Normalized'!$B$74</f>
        <v>#N/A</v>
      </c>
      <c r="AQ57" s="7" t="e">
        <f>'Aggregate Nominal'!AQ57/'Aggregate Normalized'!$B$74</f>
        <v>#N/A</v>
      </c>
      <c r="AR57" s="7" t="e">
        <f>'Aggregate Nominal'!AR57/'Aggregate Normalized'!$B$74</f>
        <v>#N/A</v>
      </c>
      <c r="AS57" s="7" t="e">
        <f>'Aggregate Nominal'!AS57/'Aggregate Normalized'!$B$74</f>
        <v>#N/A</v>
      </c>
      <c r="AT57" s="7" t="e">
        <f>'Aggregate Nominal'!AT57/'Aggregate Normalized'!$B$74</f>
        <v>#N/A</v>
      </c>
      <c r="AU57" s="7" t="e">
        <f>'Aggregate Nominal'!AU57/'Aggregate Normalized'!$B$74</f>
        <v>#N/A</v>
      </c>
      <c r="AV57" s="7" t="e">
        <f>'Aggregate Nominal'!AV57/'Aggregate Normalized'!$B$74</f>
        <v>#N/A</v>
      </c>
      <c r="AW57" s="7" t="e">
        <f>'Aggregate Nominal'!AW57/'Aggregate Normalized'!$B$74</f>
        <v>#N/A</v>
      </c>
      <c r="AX57" s="7" t="e">
        <f>'Aggregate Nominal'!AX57/'Aggregate Normalized'!$B$74</f>
        <v>#N/A</v>
      </c>
      <c r="AY57" s="7" t="e">
        <f>'Aggregate Nominal'!AY57/'Aggregate Normalized'!$B$74</f>
        <v>#N/A</v>
      </c>
      <c r="AZ57" s="7" t="e">
        <f>'Aggregate Nominal'!AZ57/'Aggregate Normalized'!$B$74</f>
        <v>#N/A</v>
      </c>
      <c r="BA57" s="7" t="e">
        <f>'Aggregate Nominal'!BA57/'Aggregate Normalized'!$B$74</f>
        <v>#N/A</v>
      </c>
      <c r="BB57" s="7" t="e">
        <f>'Aggregate Nominal'!BB57/'Aggregate Normalized'!$B$74</f>
        <v>#N/A</v>
      </c>
      <c r="BC57" s="7" t="e">
        <f>'Aggregate Nominal'!BC57/'Aggregate Normalized'!$B$74</f>
        <v>#N/A</v>
      </c>
      <c r="BD57" s="7" t="e">
        <f>'Aggregate Nominal'!BD57/'Aggregate Normalized'!$B$74</f>
        <v>#N/A</v>
      </c>
      <c r="BE57" s="7" t="e">
        <f>'Aggregate Nominal'!BE57/'Aggregate Normalized'!$B$74</f>
        <v>#N/A</v>
      </c>
      <c r="BF57" s="7" t="e">
        <f>'Aggregate Nominal'!BF57/'Aggregate Normalized'!$B$74</f>
        <v>#N/A</v>
      </c>
      <c r="BG57" s="7" t="e">
        <f>'Aggregate Nominal'!BG57/'Aggregate Normalized'!$B$74</f>
        <v>#N/A</v>
      </c>
      <c r="BH57" s="7" t="e">
        <f>'Aggregate Nominal'!BH57/'Aggregate Normalized'!$B$74</f>
        <v>#N/A</v>
      </c>
      <c r="BI57" s="7" t="e">
        <f>'Aggregate Nominal'!BI57/'Aggregate Normalized'!$B$74</f>
        <v>#N/A</v>
      </c>
      <c r="BJ57" s="7" t="e">
        <f>'Aggregate Nominal'!BJ57/'Aggregate Normalized'!$B$74</f>
        <v>#N/A</v>
      </c>
      <c r="BK57" s="7" t="e">
        <f>'Aggregate Nominal'!BK57/'Aggregate Normalized'!$B$74</f>
        <v>#N/A</v>
      </c>
      <c r="BL57" s="7" t="e">
        <f>'Aggregate Nominal'!BL57/'Aggregate Normalized'!$B$74</f>
        <v>#N/A</v>
      </c>
      <c r="BM57" s="7" t="e">
        <f>'Aggregate Nominal'!BM57/'Aggregate Normalized'!$B$74</f>
        <v>#N/A</v>
      </c>
      <c r="BN57" s="7" t="e">
        <f>'Aggregate Nominal'!BN57/'Aggregate Normalized'!$B$74</f>
        <v>#N/A</v>
      </c>
      <c r="BO57" s="7" t="e">
        <f>'Aggregate Nominal'!BO57/'Aggregate Normalized'!$B$74</f>
        <v>#N/A</v>
      </c>
      <c r="BP57" s="7" t="e">
        <f>'Aggregate Nominal'!BP57/'Aggregate Normalized'!$B$74</f>
        <v>#N/A</v>
      </c>
      <c r="BQ57" s="7" t="e">
        <f>'Aggregate Nominal'!BQ57/'Aggregate Normalized'!$B$74</f>
        <v>#N/A</v>
      </c>
      <c r="BR57" s="7" t="e">
        <f>'Aggregate Nominal'!BR57/'Aggregate Normalized'!$B$74</f>
        <v>#N/A</v>
      </c>
      <c r="BS57" s="7" t="e">
        <f>'Aggregate Nominal'!BS57/'Aggregate Normalized'!$B$74</f>
        <v>#N/A</v>
      </c>
      <c r="BT57" s="7" t="e">
        <f>'Aggregate Nominal'!BT57/'Aggregate Normalized'!$B$74</f>
        <v>#N/A</v>
      </c>
      <c r="BU57" s="7" t="e">
        <f>'Aggregate Nominal'!BU57/'Aggregate Normalized'!$B$74</f>
        <v>#N/A</v>
      </c>
      <c r="BV57" s="7" t="e">
        <f>'Aggregate Nominal'!BV57/'Aggregate Normalized'!$B$74</f>
        <v>#N/A</v>
      </c>
      <c r="BW57" s="7" t="e">
        <f>'Aggregate Nominal'!BW57/'Aggregate Normalized'!$B$74</f>
        <v>#N/A</v>
      </c>
      <c r="BX57" s="7" t="e">
        <f>'Aggregate Nominal'!BX57/'Aggregate Normalized'!$B$74</f>
        <v>#N/A</v>
      </c>
      <c r="BY57" s="7" t="e">
        <f>'Aggregate Nominal'!BY57/'Aggregate Normalized'!$B$74</f>
        <v>#N/A</v>
      </c>
      <c r="BZ57" s="7" t="e">
        <f>'Aggregate Nominal'!BZ57/'Aggregate Normalized'!$B$74</f>
        <v>#N/A</v>
      </c>
      <c r="CA57" s="7" t="e">
        <f>'Aggregate Nominal'!CA57/'Aggregate Normalized'!$B$74</f>
        <v>#N/A</v>
      </c>
      <c r="CB57" s="7" t="e">
        <f>'Aggregate Nominal'!CB57/'Aggregate Normalized'!$B$74</f>
        <v>#N/A</v>
      </c>
      <c r="CC57" s="7" t="e">
        <f>'Aggregate Nominal'!CC57/'Aggregate Normalized'!$B$74</f>
        <v>#N/A</v>
      </c>
      <c r="CD57" s="7" t="e">
        <f>'Aggregate Nominal'!CD57/'Aggregate Normalized'!$B$74</f>
        <v>#N/A</v>
      </c>
      <c r="CE57" s="7" t="e">
        <f>'Aggregate Nominal'!CE57/'Aggregate Normalized'!$B$74</f>
        <v>#N/A</v>
      </c>
      <c r="CF57" s="7" t="e">
        <f>'Aggregate Nominal'!CF57/'Aggregate Normalized'!$B$74</f>
        <v>#N/A</v>
      </c>
      <c r="CG57" s="7" t="e">
        <f>'Aggregate Nominal'!CG57/'Aggregate Normalized'!$B$74</f>
        <v>#N/A</v>
      </c>
      <c r="CH57" s="7" t="e">
        <f>'Aggregate Nominal'!CH57/'Aggregate Normalized'!$B$74</f>
        <v>#N/A</v>
      </c>
      <c r="CI57" s="7" t="e">
        <f>'Aggregate Nominal'!CI57/'Aggregate Normalized'!$B$74</f>
        <v>#N/A</v>
      </c>
      <c r="CJ57" s="7" t="e">
        <f>'Aggregate Nominal'!CJ57/'Aggregate Normalized'!$B$74</f>
        <v>#N/A</v>
      </c>
      <c r="CK57" s="7" t="e">
        <f>'Aggregate Nominal'!CK57/'Aggregate Normalized'!$B$74</f>
        <v>#N/A</v>
      </c>
      <c r="CL57" s="7" t="e">
        <f>'Aggregate Nominal'!CL57/'Aggregate Normalized'!$B$74</f>
        <v>#N/A</v>
      </c>
      <c r="CM57" s="7" t="e">
        <f>'Aggregate Nominal'!CM57/'Aggregate Normalized'!$B$74</f>
        <v>#N/A</v>
      </c>
      <c r="CN57" s="7" t="e">
        <f>'Aggregate Nominal'!CN57/'Aggregate Normalized'!$B$74</f>
        <v>#N/A</v>
      </c>
      <c r="CO57" s="7" t="e">
        <f>'Aggregate Nominal'!CO57/'Aggregate Normalized'!$B$74</f>
        <v>#N/A</v>
      </c>
    </row>
    <row r="58" spans="1:93" hidden="1" outlineLevel="5">
      <c r="A58" s="236" t="s">
        <v>406</v>
      </c>
      <c r="B58" s="7" t="e">
        <f>'Aggregate Nominal'!B58/'Aggregate Normalized'!$B$74</f>
        <v>#N/A</v>
      </c>
      <c r="C58" s="11" t="e">
        <f>'Aggregate Nominal'!C58/'Aggregate Normalized'!$B$74</f>
        <v>#N/A</v>
      </c>
      <c r="D58" s="7" t="e">
        <f>'Aggregate Nominal'!D58/'Aggregate Normalized'!$B$74</f>
        <v>#N/A</v>
      </c>
      <c r="E58" s="7" t="e">
        <f>'Aggregate Nominal'!E58/'Aggregate Normalized'!$B$74</f>
        <v>#N/A</v>
      </c>
      <c r="F58" s="7" t="e">
        <f>'Aggregate Nominal'!F58/'Aggregate Normalized'!$B$74</f>
        <v>#N/A</v>
      </c>
      <c r="G58" s="7" t="e">
        <f>'Aggregate Nominal'!G58/'Aggregate Normalized'!$B$74</f>
        <v>#N/A</v>
      </c>
      <c r="H58" s="7" t="e">
        <f>'Aggregate Nominal'!H58/'Aggregate Normalized'!$B$74</f>
        <v>#N/A</v>
      </c>
      <c r="I58" s="7" t="e">
        <f>'Aggregate Nominal'!I58/'Aggregate Normalized'!$B$74</f>
        <v>#N/A</v>
      </c>
      <c r="J58" s="7" t="e">
        <f>'Aggregate Nominal'!J58/'Aggregate Normalized'!$B$74</f>
        <v>#N/A</v>
      </c>
      <c r="K58" s="7" t="e">
        <f>'Aggregate Nominal'!K58/'Aggregate Normalized'!$B$74</f>
        <v>#N/A</v>
      </c>
      <c r="L58" s="7" t="e">
        <f>'Aggregate Nominal'!L58/'Aggregate Normalized'!$B$74</f>
        <v>#N/A</v>
      </c>
      <c r="M58" s="7" t="e">
        <f>'Aggregate Nominal'!M58/'Aggregate Normalized'!$B$74</f>
        <v>#N/A</v>
      </c>
      <c r="N58" s="7" t="e">
        <f>'Aggregate Nominal'!N58/'Aggregate Normalized'!$B$74</f>
        <v>#N/A</v>
      </c>
      <c r="O58" s="7" t="e">
        <f>'Aggregate Nominal'!O58/'Aggregate Normalized'!$B$74</f>
        <v>#N/A</v>
      </c>
      <c r="P58" s="7" t="e">
        <f>'Aggregate Nominal'!P58/'Aggregate Normalized'!$B$74</f>
        <v>#N/A</v>
      </c>
      <c r="Q58" s="7" t="e">
        <f>'Aggregate Nominal'!Q58/'Aggregate Normalized'!$B$74</f>
        <v>#N/A</v>
      </c>
      <c r="R58" s="7" t="e">
        <f>'Aggregate Nominal'!R58/'Aggregate Normalized'!$B$74</f>
        <v>#N/A</v>
      </c>
      <c r="S58" s="7" t="e">
        <f>'Aggregate Nominal'!S58/'Aggregate Normalized'!$B$74</f>
        <v>#N/A</v>
      </c>
      <c r="T58" s="7" t="e">
        <f>'Aggregate Nominal'!T58/'Aggregate Normalized'!$B$74</f>
        <v>#N/A</v>
      </c>
      <c r="U58" s="7" t="e">
        <f>'Aggregate Nominal'!U58/'Aggregate Normalized'!$B$74</f>
        <v>#N/A</v>
      </c>
      <c r="V58" s="7" t="e">
        <f>'Aggregate Nominal'!V58/'Aggregate Normalized'!$B$74</f>
        <v>#N/A</v>
      </c>
      <c r="W58" s="7" t="e">
        <f>'Aggregate Nominal'!W58/'Aggregate Normalized'!$B$74</f>
        <v>#N/A</v>
      </c>
      <c r="X58" s="7" t="e">
        <f>'Aggregate Nominal'!X58/'Aggregate Normalized'!$B$74</f>
        <v>#N/A</v>
      </c>
      <c r="Y58" s="7" t="e">
        <f>'Aggregate Nominal'!Y58/'Aggregate Normalized'!$B$74</f>
        <v>#N/A</v>
      </c>
      <c r="Z58" s="7" t="e">
        <f>'Aggregate Nominal'!Z58/'Aggregate Normalized'!$B$74</f>
        <v>#N/A</v>
      </c>
      <c r="AA58" s="7" t="e">
        <f>'Aggregate Nominal'!AA58/'Aggregate Normalized'!$B$74</f>
        <v>#N/A</v>
      </c>
      <c r="AB58" s="7" t="e">
        <f>'Aggregate Nominal'!AB58/'Aggregate Normalized'!$B$74</f>
        <v>#N/A</v>
      </c>
      <c r="AC58" s="7" t="e">
        <f>'Aggregate Nominal'!AC58/'Aggregate Normalized'!$B$74</f>
        <v>#N/A</v>
      </c>
      <c r="AD58" s="7" t="e">
        <f>'Aggregate Nominal'!AD58/'Aggregate Normalized'!$B$74</f>
        <v>#N/A</v>
      </c>
      <c r="AE58" s="7" t="e">
        <f>'Aggregate Nominal'!AE58/'Aggregate Normalized'!$B$74</f>
        <v>#N/A</v>
      </c>
      <c r="AF58" s="7" t="e">
        <f>'Aggregate Nominal'!AF58/'Aggregate Normalized'!$B$74</f>
        <v>#N/A</v>
      </c>
      <c r="AG58" s="7" t="e">
        <f>'Aggregate Nominal'!AG58/'Aggregate Normalized'!$B$74</f>
        <v>#N/A</v>
      </c>
      <c r="AH58" s="7" t="e">
        <f>'Aggregate Nominal'!AH58/'Aggregate Normalized'!$B$74</f>
        <v>#N/A</v>
      </c>
      <c r="AI58" s="7" t="e">
        <f>'Aggregate Nominal'!AI58/'Aggregate Normalized'!$B$74</f>
        <v>#N/A</v>
      </c>
      <c r="AJ58" s="7" t="e">
        <f>'Aggregate Nominal'!AJ58/'Aggregate Normalized'!$B$74</f>
        <v>#N/A</v>
      </c>
      <c r="AK58" s="7" t="e">
        <f>'Aggregate Nominal'!AK58/'Aggregate Normalized'!$B$74</f>
        <v>#N/A</v>
      </c>
      <c r="AL58" s="7" t="e">
        <f>'Aggregate Nominal'!AL58/'Aggregate Normalized'!$B$74</f>
        <v>#N/A</v>
      </c>
      <c r="AM58" s="7" t="e">
        <f>'Aggregate Nominal'!AM58/'Aggregate Normalized'!$B$74</f>
        <v>#N/A</v>
      </c>
      <c r="AN58" s="7" t="e">
        <f>'Aggregate Nominal'!AN58/'Aggregate Normalized'!$B$74</f>
        <v>#N/A</v>
      </c>
      <c r="AO58" s="7" t="e">
        <f>'Aggregate Nominal'!AO58/'Aggregate Normalized'!$B$74</f>
        <v>#N/A</v>
      </c>
      <c r="AP58" s="7" t="e">
        <f>'Aggregate Nominal'!AP58/'Aggregate Normalized'!$B$74</f>
        <v>#N/A</v>
      </c>
      <c r="AQ58" s="7" t="e">
        <f>'Aggregate Nominal'!AQ58/'Aggregate Normalized'!$B$74</f>
        <v>#N/A</v>
      </c>
      <c r="AR58" s="7" t="e">
        <f>'Aggregate Nominal'!AR58/'Aggregate Normalized'!$B$74</f>
        <v>#N/A</v>
      </c>
      <c r="AS58" s="7" t="e">
        <f>'Aggregate Nominal'!AS58/'Aggregate Normalized'!$B$74</f>
        <v>#N/A</v>
      </c>
      <c r="AT58" s="7" t="e">
        <f>'Aggregate Nominal'!AT58/'Aggregate Normalized'!$B$74</f>
        <v>#N/A</v>
      </c>
      <c r="AU58" s="7" t="e">
        <f>'Aggregate Nominal'!AU58/'Aggregate Normalized'!$B$74</f>
        <v>#N/A</v>
      </c>
      <c r="AV58" s="7" t="e">
        <f>'Aggregate Nominal'!AV58/'Aggregate Normalized'!$B$74</f>
        <v>#N/A</v>
      </c>
      <c r="AW58" s="7" t="e">
        <f>'Aggregate Nominal'!AW58/'Aggregate Normalized'!$B$74</f>
        <v>#N/A</v>
      </c>
      <c r="AX58" s="7" t="e">
        <f>'Aggregate Nominal'!AX58/'Aggregate Normalized'!$B$74</f>
        <v>#N/A</v>
      </c>
      <c r="AY58" s="7" t="e">
        <f>'Aggregate Nominal'!AY58/'Aggregate Normalized'!$B$74</f>
        <v>#N/A</v>
      </c>
      <c r="AZ58" s="7" t="e">
        <f>'Aggregate Nominal'!AZ58/'Aggregate Normalized'!$B$74</f>
        <v>#N/A</v>
      </c>
      <c r="BA58" s="7" t="e">
        <f>'Aggregate Nominal'!BA58/'Aggregate Normalized'!$B$74</f>
        <v>#N/A</v>
      </c>
      <c r="BB58" s="7" t="e">
        <f>'Aggregate Nominal'!BB58/'Aggregate Normalized'!$B$74</f>
        <v>#N/A</v>
      </c>
      <c r="BC58" s="7" t="e">
        <f>'Aggregate Nominal'!BC58/'Aggregate Normalized'!$B$74</f>
        <v>#N/A</v>
      </c>
      <c r="BD58" s="7" t="e">
        <f>'Aggregate Nominal'!BD58/'Aggregate Normalized'!$B$74</f>
        <v>#N/A</v>
      </c>
      <c r="BE58" s="7" t="e">
        <f>'Aggregate Nominal'!BE58/'Aggregate Normalized'!$B$74</f>
        <v>#N/A</v>
      </c>
      <c r="BF58" s="7" t="e">
        <f>'Aggregate Nominal'!BF58/'Aggregate Normalized'!$B$74</f>
        <v>#N/A</v>
      </c>
      <c r="BG58" s="7" t="e">
        <f>'Aggregate Nominal'!BG58/'Aggregate Normalized'!$B$74</f>
        <v>#N/A</v>
      </c>
      <c r="BH58" s="7" t="e">
        <f>'Aggregate Nominal'!BH58/'Aggregate Normalized'!$B$74</f>
        <v>#N/A</v>
      </c>
      <c r="BI58" s="7" t="e">
        <f>'Aggregate Nominal'!BI58/'Aggregate Normalized'!$B$74</f>
        <v>#N/A</v>
      </c>
      <c r="BJ58" s="7" t="e">
        <f>'Aggregate Nominal'!BJ58/'Aggregate Normalized'!$B$74</f>
        <v>#N/A</v>
      </c>
      <c r="BK58" s="7" t="e">
        <f>'Aggregate Nominal'!BK58/'Aggregate Normalized'!$B$74</f>
        <v>#N/A</v>
      </c>
      <c r="BL58" s="7" t="e">
        <f>'Aggregate Nominal'!BL58/'Aggregate Normalized'!$B$74</f>
        <v>#N/A</v>
      </c>
      <c r="BM58" s="7" t="e">
        <f>'Aggregate Nominal'!BM58/'Aggregate Normalized'!$B$74</f>
        <v>#N/A</v>
      </c>
      <c r="BN58" s="7" t="e">
        <f>'Aggregate Nominal'!BN58/'Aggregate Normalized'!$B$74</f>
        <v>#N/A</v>
      </c>
      <c r="BO58" s="7" t="e">
        <f>'Aggregate Nominal'!BO58/'Aggregate Normalized'!$B$74</f>
        <v>#N/A</v>
      </c>
      <c r="BP58" s="7" t="e">
        <f>'Aggregate Nominal'!BP58/'Aggregate Normalized'!$B$74</f>
        <v>#N/A</v>
      </c>
      <c r="BQ58" s="7" t="e">
        <f>'Aggregate Nominal'!BQ58/'Aggregate Normalized'!$B$74</f>
        <v>#N/A</v>
      </c>
      <c r="BR58" s="7" t="e">
        <f>'Aggregate Nominal'!BR58/'Aggregate Normalized'!$B$74</f>
        <v>#N/A</v>
      </c>
      <c r="BS58" s="7" t="e">
        <f>'Aggregate Nominal'!BS58/'Aggregate Normalized'!$B$74</f>
        <v>#N/A</v>
      </c>
      <c r="BT58" s="7" t="e">
        <f>'Aggregate Nominal'!BT58/'Aggregate Normalized'!$B$74</f>
        <v>#N/A</v>
      </c>
      <c r="BU58" s="7" t="e">
        <f>'Aggregate Nominal'!BU58/'Aggregate Normalized'!$B$74</f>
        <v>#N/A</v>
      </c>
      <c r="BV58" s="7" t="e">
        <f>'Aggregate Nominal'!BV58/'Aggregate Normalized'!$B$74</f>
        <v>#N/A</v>
      </c>
      <c r="BW58" s="7" t="e">
        <f>'Aggregate Nominal'!BW58/'Aggregate Normalized'!$B$74</f>
        <v>#N/A</v>
      </c>
      <c r="BX58" s="7" t="e">
        <f>'Aggregate Nominal'!BX58/'Aggregate Normalized'!$B$74</f>
        <v>#N/A</v>
      </c>
      <c r="BY58" s="7" t="e">
        <f>'Aggregate Nominal'!BY58/'Aggregate Normalized'!$B$74</f>
        <v>#N/A</v>
      </c>
      <c r="BZ58" s="7" t="e">
        <f>'Aggregate Nominal'!BZ58/'Aggregate Normalized'!$B$74</f>
        <v>#N/A</v>
      </c>
      <c r="CA58" s="7" t="e">
        <f>'Aggregate Nominal'!CA58/'Aggregate Normalized'!$B$74</f>
        <v>#N/A</v>
      </c>
      <c r="CB58" s="7" t="e">
        <f>'Aggregate Nominal'!CB58/'Aggregate Normalized'!$B$74</f>
        <v>#N/A</v>
      </c>
      <c r="CC58" s="7" t="e">
        <f>'Aggregate Nominal'!CC58/'Aggregate Normalized'!$B$74</f>
        <v>#N/A</v>
      </c>
      <c r="CD58" s="7" t="e">
        <f>'Aggregate Nominal'!CD58/'Aggregate Normalized'!$B$74</f>
        <v>#N/A</v>
      </c>
      <c r="CE58" s="7" t="e">
        <f>'Aggregate Nominal'!CE58/'Aggregate Normalized'!$B$74</f>
        <v>#N/A</v>
      </c>
      <c r="CF58" s="7" t="e">
        <f>'Aggregate Nominal'!CF58/'Aggregate Normalized'!$B$74</f>
        <v>#N/A</v>
      </c>
      <c r="CG58" s="7" t="e">
        <f>'Aggregate Nominal'!CG58/'Aggregate Normalized'!$B$74</f>
        <v>#N/A</v>
      </c>
      <c r="CH58" s="7" t="e">
        <f>'Aggregate Nominal'!CH58/'Aggregate Normalized'!$B$74</f>
        <v>#N/A</v>
      </c>
      <c r="CI58" s="7" t="e">
        <f>'Aggregate Nominal'!CI58/'Aggregate Normalized'!$B$74</f>
        <v>#N/A</v>
      </c>
      <c r="CJ58" s="7" t="e">
        <f>'Aggregate Nominal'!CJ58/'Aggregate Normalized'!$B$74</f>
        <v>#N/A</v>
      </c>
      <c r="CK58" s="7" t="e">
        <f>'Aggregate Nominal'!CK58/'Aggregate Normalized'!$B$74</f>
        <v>#N/A</v>
      </c>
      <c r="CL58" s="7" t="e">
        <f>'Aggregate Nominal'!CL58/'Aggregate Normalized'!$B$74</f>
        <v>#N/A</v>
      </c>
      <c r="CM58" s="7" t="e">
        <f>'Aggregate Nominal'!CM58/'Aggregate Normalized'!$B$74</f>
        <v>#N/A</v>
      </c>
      <c r="CN58" s="7" t="e">
        <f>'Aggregate Nominal'!CN58/'Aggregate Normalized'!$B$74</f>
        <v>#N/A</v>
      </c>
      <c r="CO58" s="7" t="e">
        <f>'Aggregate Nominal'!CO58/'Aggregate Normalized'!$B$74</f>
        <v>#N/A</v>
      </c>
    </row>
    <row r="59" spans="1:93" hidden="1" outlineLevel="5">
      <c r="A59" s="236" t="s">
        <v>407</v>
      </c>
      <c r="B59" s="7" t="e">
        <f>'Aggregate Nominal'!B59/'Aggregate Normalized'!$B$74</f>
        <v>#N/A</v>
      </c>
      <c r="C59" s="11" t="e">
        <f>'Aggregate Nominal'!C59/'Aggregate Normalized'!$B$74</f>
        <v>#N/A</v>
      </c>
      <c r="D59" s="7" t="e">
        <f>'Aggregate Nominal'!D59/'Aggregate Normalized'!$B$74</f>
        <v>#N/A</v>
      </c>
      <c r="E59" s="7" t="e">
        <f>'Aggregate Nominal'!E59/'Aggregate Normalized'!$B$74</f>
        <v>#N/A</v>
      </c>
      <c r="F59" s="7" t="e">
        <f>'Aggregate Nominal'!F59/'Aggregate Normalized'!$B$74</f>
        <v>#N/A</v>
      </c>
      <c r="G59" s="7" t="e">
        <f>'Aggregate Nominal'!G59/'Aggregate Normalized'!$B$74</f>
        <v>#N/A</v>
      </c>
      <c r="H59" s="7" t="e">
        <f>'Aggregate Nominal'!H59/'Aggregate Normalized'!$B$74</f>
        <v>#N/A</v>
      </c>
      <c r="I59" s="7" t="e">
        <f>'Aggregate Nominal'!I59/'Aggregate Normalized'!$B$74</f>
        <v>#N/A</v>
      </c>
      <c r="J59" s="7" t="e">
        <f>'Aggregate Nominal'!J59/'Aggregate Normalized'!$B$74</f>
        <v>#N/A</v>
      </c>
      <c r="K59" s="7" t="e">
        <f>'Aggregate Nominal'!K59/'Aggregate Normalized'!$B$74</f>
        <v>#N/A</v>
      </c>
      <c r="L59" s="7" t="e">
        <f>'Aggregate Nominal'!L59/'Aggregate Normalized'!$B$74</f>
        <v>#N/A</v>
      </c>
      <c r="M59" s="7" t="e">
        <f>'Aggregate Nominal'!M59/'Aggregate Normalized'!$B$74</f>
        <v>#N/A</v>
      </c>
      <c r="N59" s="7" t="e">
        <f>'Aggregate Nominal'!N59/'Aggregate Normalized'!$B$74</f>
        <v>#N/A</v>
      </c>
      <c r="O59" s="7" t="e">
        <f>'Aggregate Nominal'!O59/'Aggregate Normalized'!$B$74</f>
        <v>#N/A</v>
      </c>
      <c r="P59" s="7" t="e">
        <f>'Aggregate Nominal'!P59/'Aggregate Normalized'!$B$74</f>
        <v>#N/A</v>
      </c>
      <c r="Q59" s="7" t="e">
        <f>'Aggregate Nominal'!Q59/'Aggregate Normalized'!$B$74</f>
        <v>#N/A</v>
      </c>
      <c r="R59" s="7" t="e">
        <f>'Aggregate Nominal'!R59/'Aggregate Normalized'!$B$74</f>
        <v>#N/A</v>
      </c>
      <c r="S59" s="7" t="e">
        <f>'Aggregate Nominal'!S59/'Aggregate Normalized'!$B$74</f>
        <v>#N/A</v>
      </c>
      <c r="T59" s="7" t="e">
        <f>'Aggregate Nominal'!T59/'Aggregate Normalized'!$B$74</f>
        <v>#N/A</v>
      </c>
      <c r="U59" s="7" t="e">
        <f>'Aggregate Nominal'!U59/'Aggregate Normalized'!$B$74</f>
        <v>#N/A</v>
      </c>
      <c r="V59" s="7" t="e">
        <f>'Aggregate Nominal'!V59/'Aggregate Normalized'!$B$74</f>
        <v>#N/A</v>
      </c>
      <c r="W59" s="7" t="e">
        <f>'Aggregate Nominal'!W59/'Aggregate Normalized'!$B$74</f>
        <v>#N/A</v>
      </c>
      <c r="X59" s="7" t="e">
        <f>'Aggregate Nominal'!X59/'Aggregate Normalized'!$B$74</f>
        <v>#N/A</v>
      </c>
      <c r="Y59" s="7" t="e">
        <f>'Aggregate Nominal'!Y59/'Aggregate Normalized'!$B$74</f>
        <v>#N/A</v>
      </c>
      <c r="Z59" s="7" t="e">
        <f>'Aggregate Nominal'!Z59/'Aggregate Normalized'!$B$74</f>
        <v>#N/A</v>
      </c>
      <c r="AA59" s="7" t="e">
        <f>'Aggregate Nominal'!AA59/'Aggregate Normalized'!$B$74</f>
        <v>#N/A</v>
      </c>
      <c r="AB59" s="7" t="e">
        <f>'Aggregate Nominal'!AB59/'Aggregate Normalized'!$B$74</f>
        <v>#N/A</v>
      </c>
      <c r="AC59" s="7" t="e">
        <f>'Aggregate Nominal'!AC59/'Aggregate Normalized'!$B$74</f>
        <v>#N/A</v>
      </c>
      <c r="AD59" s="7" t="e">
        <f>'Aggregate Nominal'!AD59/'Aggregate Normalized'!$B$74</f>
        <v>#N/A</v>
      </c>
      <c r="AE59" s="7" t="e">
        <f>'Aggregate Nominal'!AE59/'Aggregate Normalized'!$B$74</f>
        <v>#N/A</v>
      </c>
      <c r="AF59" s="7" t="e">
        <f>'Aggregate Nominal'!AF59/'Aggregate Normalized'!$B$74</f>
        <v>#N/A</v>
      </c>
      <c r="AG59" s="7" t="e">
        <f>'Aggregate Nominal'!AG59/'Aggregate Normalized'!$B$74</f>
        <v>#N/A</v>
      </c>
      <c r="AH59" s="7" t="e">
        <f>'Aggregate Nominal'!AH59/'Aggregate Normalized'!$B$74</f>
        <v>#N/A</v>
      </c>
      <c r="AI59" s="7" t="e">
        <f>'Aggregate Nominal'!AI59/'Aggregate Normalized'!$B$74</f>
        <v>#N/A</v>
      </c>
      <c r="AJ59" s="7" t="e">
        <f>'Aggregate Nominal'!AJ59/'Aggregate Normalized'!$B$74</f>
        <v>#N/A</v>
      </c>
      <c r="AK59" s="7" t="e">
        <f>'Aggregate Nominal'!AK59/'Aggregate Normalized'!$B$74</f>
        <v>#N/A</v>
      </c>
      <c r="AL59" s="7" t="e">
        <f>'Aggregate Nominal'!AL59/'Aggregate Normalized'!$B$74</f>
        <v>#N/A</v>
      </c>
      <c r="AM59" s="7" t="e">
        <f>'Aggregate Nominal'!AM59/'Aggregate Normalized'!$B$74</f>
        <v>#N/A</v>
      </c>
      <c r="AN59" s="7" t="e">
        <f>'Aggregate Nominal'!AN59/'Aggregate Normalized'!$B$74</f>
        <v>#N/A</v>
      </c>
      <c r="AO59" s="7" t="e">
        <f>'Aggregate Nominal'!AO59/'Aggregate Normalized'!$B$74</f>
        <v>#N/A</v>
      </c>
      <c r="AP59" s="7" t="e">
        <f>'Aggregate Nominal'!AP59/'Aggregate Normalized'!$B$74</f>
        <v>#N/A</v>
      </c>
      <c r="AQ59" s="7" t="e">
        <f>'Aggregate Nominal'!AQ59/'Aggregate Normalized'!$B$74</f>
        <v>#N/A</v>
      </c>
      <c r="AR59" s="7" t="e">
        <f>'Aggregate Nominal'!AR59/'Aggregate Normalized'!$B$74</f>
        <v>#N/A</v>
      </c>
      <c r="AS59" s="7" t="e">
        <f>'Aggregate Nominal'!AS59/'Aggregate Normalized'!$B$74</f>
        <v>#N/A</v>
      </c>
      <c r="AT59" s="7" t="e">
        <f>'Aggregate Nominal'!AT59/'Aggregate Normalized'!$B$74</f>
        <v>#N/A</v>
      </c>
      <c r="AU59" s="7" t="e">
        <f>'Aggregate Nominal'!AU59/'Aggregate Normalized'!$B$74</f>
        <v>#N/A</v>
      </c>
      <c r="AV59" s="7" t="e">
        <f>'Aggregate Nominal'!AV59/'Aggregate Normalized'!$B$74</f>
        <v>#N/A</v>
      </c>
      <c r="AW59" s="7" t="e">
        <f>'Aggregate Nominal'!AW59/'Aggregate Normalized'!$B$74</f>
        <v>#N/A</v>
      </c>
      <c r="AX59" s="7" t="e">
        <f>'Aggregate Nominal'!AX59/'Aggregate Normalized'!$B$74</f>
        <v>#N/A</v>
      </c>
      <c r="AY59" s="7" t="e">
        <f>'Aggregate Nominal'!AY59/'Aggregate Normalized'!$B$74</f>
        <v>#N/A</v>
      </c>
      <c r="AZ59" s="7" t="e">
        <f>'Aggregate Nominal'!AZ59/'Aggregate Normalized'!$B$74</f>
        <v>#N/A</v>
      </c>
      <c r="BA59" s="7" t="e">
        <f>'Aggregate Nominal'!BA59/'Aggregate Normalized'!$B$74</f>
        <v>#N/A</v>
      </c>
      <c r="BB59" s="7" t="e">
        <f>'Aggregate Nominal'!BB59/'Aggregate Normalized'!$B$74</f>
        <v>#N/A</v>
      </c>
      <c r="BC59" s="7" t="e">
        <f>'Aggregate Nominal'!BC59/'Aggregate Normalized'!$B$74</f>
        <v>#N/A</v>
      </c>
      <c r="BD59" s="7" t="e">
        <f>'Aggregate Nominal'!BD59/'Aggregate Normalized'!$B$74</f>
        <v>#N/A</v>
      </c>
      <c r="BE59" s="7" t="e">
        <f>'Aggregate Nominal'!BE59/'Aggregate Normalized'!$B$74</f>
        <v>#N/A</v>
      </c>
      <c r="BF59" s="7" t="e">
        <f>'Aggregate Nominal'!BF59/'Aggregate Normalized'!$B$74</f>
        <v>#N/A</v>
      </c>
      <c r="BG59" s="7" t="e">
        <f>'Aggregate Nominal'!BG59/'Aggregate Normalized'!$B$74</f>
        <v>#N/A</v>
      </c>
      <c r="BH59" s="7" t="e">
        <f>'Aggregate Nominal'!BH59/'Aggregate Normalized'!$B$74</f>
        <v>#N/A</v>
      </c>
      <c r="BI59" s="7" t="e">
        <f>'Aggregate Nominal'!BI59/'Aggregate Normalized'!$B$74</f>
        <v>#N/A</v>
      </c>
      <c r="BJ59" s="7" t="e">
        <f>'Aggregate Nominal'!BJ59/'Aggregate Normalized'!$B$74</f>
        <v>#N/A</v>
      </c>
      <c r="BK59" s="7" t="e">
        <f>'Aggregate Nominal'!BK59/'Aggregate Normalized'!$B$74</f>
        <v>#N/A</v>
      </c>
      <c r="BL59" s="7" t="e">
        <f>'Aggregate Nominal'!BL59/'Aggregate Normalized'!$B$74</f>
        <v>#N/A</v>
      </c>
      <c r="BM59" s="7" t="e">
        <f>'Aggregate Nominal'!BM59/'Aggregate Normalized'!$B$74</f>
        <v>#N/A</v>
      </c>
      <c r="BN59" s="7" t="e">
        <f>'Aggregate Nominal'!BN59/'Aggregate Normalized'!$B$74</f>
        <v>#N/A</v>
      </c>
      <c r="BO59" s="7" t="e">
        <f>'Aggregate Nominal'!BO59/'Aggregate Normalized'!$B$74</f>
        <v>#N/A</v>
      </c>
      <c r="BP59" s="7" t="e">
        <f>'Aggregate Nominal'!BP59/'Aggregate Normalized'!$B$74</f>
        <v>#N/A</v>
      </c>
      <c r="BQ59" s="7" t="e">
        <f>'Aggregate Nominal'!BQ59/'Aggregate Normalized'!$B$74</f>
        <v>#N/A</v>
      </c>
      <c r="BR59" s="7" t="e">
        <f>'Aggregate Nominal'!BR59/'Aggregate Normalized'!$B$74</f>
        <v>#N/A</v>
      </c>
      <c r="BS59" s="7" t="e">
        <f>'Aggregate Nominal'!BS59/'Aggregate Normalized'!$B$74</f>
        <v>#N/A</v>
      </c>
      <c r="BT59" s="7" t="e">
        <f>'Aggregate Nominal'!BT59/'Aggregate Normalized'!$B$74</f>
        <v>#N/A</v>
      </c>
      <c r="BU59" s="7" t="e">
        <f>'Aggregate Nominal'!BU59/'Aggregate Normalized'!$B$74</f>
        <v>#N/A</v>
      </c>
      <c r="BV59" s="7" t="e">
        <f>'Aggregate Nominal'!BV59/'Aggregate Normalized'!$B$74</f>
        <v>#N/A</v>
      </c>
      <c r="BW59" s="7" t="e">
        <f>'Aggregate Nominal'!BW59/'Aggregate Normalized'!$B$74</f>
        <v>#N/A</v>
      </c>
      <c r="BX59" s="7" t="e">
        <f>'Aggregate Nominal'!BX59/'Aggregate Normalized'!$B$74</f>
        <v>#N/A</v>
      </c>
      <c r="BY59" s="7" t="e">
        <f>'Aggregate Nominal'!BY59/'Aggregate Normalized'!$B$74</f>
        <v>#N/A</v>
      </c>
      <c r="BZ59" s="7" t="e">
        <f>'Aggregate Nominal'!BZ59/'Aggregate Normalized'!$B$74</f>
        <v>#N/A</v>
      </c>
      <c r="CA59" s="7" t="e">
        <f>'Aggregate Nominal'!CA59/'Aggregate Normalized'!$B$74</f>
        <v>#N/A</v>
      </c>
      <c r="CB59" s="7" t="e">
        <f>'Aggregate Nominal'!CB59/'Aggregate Normalized'!$B$74</f>
        <v>#N/A</v>
      </c>
      <c r="CC59" s="7" t="e">
        <f>'Aggregate Nominal'!CC59/'Aggregate Normalized'!$B$74</f>
        <v>#N/A</v>
      </c>
      <c r="CD59" s="7" t="e">
        <f>'Aggregate Nominal'!CD59/'Aggregate Normalized'!$B$74</f>
        <v>#N/A</v>
      </c>
      <c r="CE59" s="7" t="e">
        <f>'Aggregate Nominal'!CE59/'Aggregate Normalized'!$B$74</f>
        <v>#N/A</v>
      </c>
      <c r="CF59" s="7" t="e">
        <f>'Aggregate Nominal'!CF59/'Aggregate Normalized'!$B$74</f>
        <v>#N/A</v>
      </c>
      <c r="CG59" s="7" t="e">
        <f>'Aggregate Nominal'!CG59/'Aggregate Normalized'!$B$74</f>
        <v>#N/A</v>
      </c>
      <c r="CH59" s="7" t="e">
        <f>'Aggregate Nominal'!CH59/'Aggregate Normalized'!$B$74</f>
        <v>#N/A</v>
      </c>
      <c r="CI59" s="7" t="e">
        <f>'Aggregate Nominal'!CI59/'Aggregate Normalized'!$B$74</f>
        <v>#N/A</v>
      </c>
      <c r="CJ59" s="7" t="e">
        <f>'Aggregate Nominal'!CJ59/'Aggregate Normalized'!$B$74</f>
        <v>#N/A</v>
      </c>
      <c r="CK59" s="7" t="e">
        <f>'Aggregate Nominal'!CK59/'Aggregate Normalized'!$B$74</f>
        <v>#N/A</v>
      </c>
      <c r="CL59" s="7" t="e">
        <f>'Aggregate Nominal'!CL59/'Aggregate Normalized'!$B$74</f>
        <v>#N/A</v>
      </c>
      <c r="CM59" s="7" t="e">
        <f>'Aggregate Nominal'!CM59/'Aggregate Normalized'!$B$74</f>
        <v>#N/A</v>
      </c>
      <c r="CN59" s="7" t="e">
        <f>'Aggregate Nominal'!CN59/'Aggregate Normalized'!$B$74</f>
        <v>#N/A</v>
      </c>
      <c r="CO59" s="7" t="e">
        <f>'Aggregate Nominal'!CO59/'Aggregate Normalized'!$B$74</f>
        <v>#N/A</v>
      </c>
    </row>
    <row r="60" spans="1:93" hidden="1" outlineLevel="4">
      <c r="A60" s="205" t="s">
        <v>392</v>
      </c>
      <c r="B60" s="7" t="e">
        <f>'Aggregate Nominal'!B60/'Aggregate Normalized'!$B$74</f>
        <v>#N/A</v>
      </c>
      <c r="C60" s="11" t="e">
        <f>'Aggregate Nominal'!C60/'Aggregate Normalized'!$B$74</f>
        <v>#N/A</v>
      </c>
      <c r="D60" s="7" t="e">
        <f>'Aggregate Nominal'!D60/'Aggregate Normalized'!$B$74</f>
        <v>#N/A</v>
      </c>
      <c r="E60" s="7" t="e">
        <f>'Aggregate Nominal'!E60/'Aggregate Normalized'!$B$74</f>
        <v>#N/A</v>
      </c>
      <c r="F60" s="7" t="e">
        <f>'Aggregate Nominal'!F60/'Aggregate Normalized'!$B$74</f>
        <v>#N/A</v>
      </c>
      <c r="G60" s="7" t="e">
        <f>'Aggregate Nominal'!G60/'Aggregate Normalized'!$B$74</f>
        <v>#N/A</v>
      </c>
      <c r="H60" s="7" t="e">
        <f>'Aggregate Nominal'!H60/'Aggregate Normalized'!$B$74</f>
        <v>#N/A</v>
      </c>
      <c r="I60" s="7" t="e">
        <f>'Aggregate Nominal'!I60/'Aggregate Normalized'!$B$74</f>
        <v>#N/A</v>
      </c>
      <c r="J60" s="7" t="e">
        <f>'Aggregate Nominal'!J60/'Aggregate Normalized'!$B$74</f>
        <v>#N/A</v>
      </c>
      <c r="K60" s="7" t="e">
        <f>'Aggregate Nominal'!K60/'Aggregate Normalized'!$B$74</f>
        <v>#N/A</v>
      </c>
      <c r="L60" s="7" t="e">
        <f>'Aggregate Nominal'!L60/'Aggregate Normalized'!$B$74</f>
        <v>#N/A</v>
      </c>
      <c r="M60" s="7" t="e">
        <f>'Aggregate Nominal'!M60/'Aggregate Normalized'!$B$74</f>
        <v>#N/A</v>
      </c>
      <c r="N60" s="7" t="e">
        <f>'Aggregate Nominal'!N60/'Aggregate Normalized'!$B$74</f>
        <v>#N/A</v>
      </c>
      <c r="O60" s="7" t="e">
        <f>'Aggregate Nominal'!O60/'Aggregate Normalized'!$B$74</f>
        <v>#N/A</v>
      </c>
      <c r="P60" s="7" t="e">
        <f>'Aggregate Nominal'!P60/'Aggregate Normalized'!$B$74</f>
        <v>#N/A</v>
      </c>
      <c r="Q60" s="7" t="e">
        <f>'Aggregate Nominal'!Q60/'Aggregate Normalized'!$B$74</f>
        <v>#N/A</v>
      </c>
      <c r="R60" s="7" t="e">
        <f>'Aggregate Nominal'!R60/'Aggregate Normalized'!$B$74</f>
        <v>#N/A</v>
      </c>
      <c r="S60" s="7" t="e">
        <f>'Aggregate Nominal'!S60/'Aggregate Normalized'!$B$74</f>
        <v>#N/A</v>
      </c>
      <c r="T60" s="7" t="e">
        <f>'Aggregate Nominal'!T60/'Aggregate Normalized'!$B$74</f>
        <v>#N/A</v>
      </c>
      <c r="U60" s="7" t="e">
        <f>'Aggregate Nominal'!U60/'Aggregate Normalized'!$B$74</f>
        <v>#N/A</v>
      </c>
      <c r="V60" s="7" t="e">
        <f>'Aggregate Nominal'!V60/'Aggregate Normalized'!$B$74</f>
        <v>#N/A</v>
      </c>
      <c r="W60" s="7" t="e">
        <f>'Aggregate Nominal'!W60/'Aggregate Normalized'!$B$74</f>
        <v>#N/A</v>
      </c>
      <c r="X60" s="7" t="e">
        <f>'Aggregate Nominal'!X60/'Aggregate Normalized'!$B$74</f>
        <v>#N/A</v>
      </c>
      <c r="Y60" s="7" t="e">
        <f>'Aggregate Nominal'!Y60/'Aggregate Normalized'!$B$74</f>
        <v>#N/A</v>
      </c>
      <c r="Z60" s="7" t="e">
        <f>'Aggregate Nominal'!Z60/'Aggregate Normalized'!$B$74</f>
        <v>#N/A</v>
      </c>
      <c r="AA60" s="7" t="e">
        <f>'Aggregate Nominal'!AA60/'Aggregate Normalized'!$B$74</f>
        <v>#N/A</v>
      </c>
      <c r="AB60" s="7" t="e">
        <f>'Aggregate Nominal'!AB60/'Aggregate Normalized'!$B$74</f>
        <v>#N/A</v>
      </c>
      <c r="AC60" s="7" t="e">
        <f>'Aggregate Nominal'!AC60/'Aggregate Normalized'!$B$74</f>
        <v>#N/A</v>
      </c>
      <c r="AD60" s="7" t="e">
        <f>'Aggregate Nominal'!AD60/'Aggregate Normalized'!$B$74</f>
        <v>#N/A</v>
      </c>
      <c r="AE60" s="7" t="e">
        <f>'Aggregate Nominal'!AE60/'Aggregate Normalized'!$B$74</f>
        <v>#N/A</v>
      </c>
      <c r="AF60" s="7" t="e">
        <f>'Aggregate Nominal'!AF60/'Aggregate Normalized'!$B$74</f>
        <v>#N/A</v>
      </c>
      <c r="AG60" s="7" t="e">
        <f>'Aggregate Nominal'!AG60/'Aggregate Normalized'!$B$74</f>
        <v>#N/A</v>
      </c>
      <c r="AH60" s="7" t="e">
        <f>'Aggregate Nominal'!AH60/'Aggregate Normalized'!$B$74</f>
        <v>#N/A</v>
      </c>
      <c r="AI60" s="7" t="e">
        <f>'Aggregate Nominal'!AI60/'Aggregate Normalized'!$B$74</f>
        <v>#N/A</v>
      </c>
      <c r="AJ60" s="7" t="e">
        <f>'Aggregate Nominal'!AJ60/'Aggregate Normalized'!$B$74</f>
        <v>#N/A</v>
      </c>
      <c r="AK60" s="7" t="e">
        <f>'Aggregate Nominal'!AK60/'Aggregate Normalized'!$B$74</f>
        <v>#N/A</v>
      </c>
      <c r="AL60" s="7" t="e">
        <f>'Aggregate Nominal'!AL60/'Aggregate Normalized'!$B$74</f>
        <v>#N/A</v>
      </c>
      <c r="AM60" s="7" t="e">
        <f>'Aggregate Nominal'!AM60/'Aggregate Normalized'!$B$74</f>
        <v>#N/A</v>
      </c>
      <c r="AN60" s="7" t="e">
        <f>'Aggregate Nominal'!AN60/'Aggregate Normalized'!$B$74</f>
        <v>#N/A</v>
      </c>
      <c r="AO60" s="7" t="e">
        <f>'Aggregate Nominal'!AO60/'Aggregate Normalized'!$B$74</f>
        <v>#N/A</v>
      </c>
      <c r="AP60" s="7" t="e">
        <f>'Aggregate Nominal'!AP60/'Aggregate Normalized'!$B$74</f>
        <v>#N/A</v>
      </c>
      <c r="AQ60" s="7" t="e">
        <f>'Aggregate Nominal'!AQ60/'Aggregate Normalized'!$B$74</f>
        <v>#N/A</v>
      </c>
      <c r="AR60" s="7" t="e">
        <f>'Aggregate Nominal'!AR60/'Aggregate Normalized'!$B$74</f>
        <v>#N/A</v>
      </c>
      <c r="AS60" s="7" t="e">
        <f>'Aggregate Nominal'!AS60/'Aggregate Normalized'!$B$74</f>
        <v>#N/A</v>
      </c>
      <c r="AT60" s="7" t="e">
        <f>'Aggregate Nominal'!AT60/'Aggregate Normalized'!$B$74</f>
        <v>#N/A</v>
      </c>
      <c r="AU60" s="7" t="e">
        <f>'Aggregate Nominal'!AU60/'Aggregate Normalized'!$B$74</f>
        <v>#N/A</v>
      </c>
      <c r="AV60" s="7" t="e">
        <f>'Aggregate Nominal'!AV60/'Aggregate Normalized'!$B$74</f>
        <v>#N/A</v>
      </c>
      <c r="AW60" s="7" t="e">
        <f>'Aggregate Nominal'!AW60/'Aggregate Normalized'!$B$74</f>
        <v>#N/A</v>
      </c>
      <c r="AX60" s="7" t="e">
        <f>'Aggregate Nominal'!AX60/'Aggregate Normalized'!$B$74</f>
        <v>#N/A</v>
      </c>
      <c r="AY60" s="7" t="e">
        <f>'Aggregate Nominal'!AY60/'Aggregate Normalized'!$B$74</f>
        <v>#N/A</v>
      </c>
      <c r="AZ60" s="7" t="e">
        <f>'Aggregate Nominal'!AZ60/'Aggregate Normalized'!$B$74</f>
        <v>#N/A</v>
      </c>
      <c r="BA60" s="7" t="e">
        <f>'Aggregate Nominal'!BA60/'Aggregate Normalized'!$B$74</f>
        <v>#N/A</v>
      </c>
      <c r="BB60" s="7" t="e">
        <f>'Aggregate Nominal'!BB60/'Aggregate Normalized'!$B$74</f>
        <v>#N/A</v>
      </c>
      <c r="BC60" s="7" t="e">
        <f>'Aggregate Nominal'!BC60/'Aggregate Normalized'!$B$74</f>
        <v>#N/A</v>
      </c>
      <c r="BD60" s="7" t="e">
        <f>'Aggregate Nominal'!BD60/'Aggregate Normalized'!$B$74</f>
        <v>#N/A</v>
      </c>
      <c r="BE60" s="7" t="e">
        <f>'Aggregate Nominal'!BE60/'Aggregate Normalized'!$B$74</f>
        <v>#N/A</v>
      </c>
      <c r="BF60" s="7" t="e">
        <f>'Aggregate Nominal'!BF60/'Aggregate Normalized'!$B$74</f>
        <v>#N/A</v>
      </c>
      <c r="BG60" s="7" t="e">
        <f>'Aggregate Nominal'!BG60/'Aggregate Normalized'!$B$74</f>
        <v>#N/A</v>
      </c>
      <c r="BH60" s="7" t="e">
        <f>'Aggregate Nominal'!BH60/'Aggregate Normalized'!$B$74</f>
        <v>#N/A</v>
      </c>
      <c r="BI60" s="7" t="e">
        <f>'Aggregate Nominal'!BI60/'Aggregate Normalized'!$B$74</f>
        <v>#N/A</v>
      </c>
      <c r="BJ60" s="7" t="e">
        <f>'Aggregate Nominal'!BJ60/'Aggregate Normalized'!$B$74</f>
        <v>#N/A</v>
      </c>
      <c r="BK60" s="7" t="e">
        <f>'Aggregate Nominal'!BK60/'Aggregate Normalized'!$B$74</f>
        <v>#N/A</v>
      </c>
      <c r="BL60" s="7" t="e">
        <f>'Aggregate Nominal'!BL60/'Aggregate Normalized'!$B$74</f>
        <v>#N/A</v>
      </c>
      <c r="BM60" s="7" t="e">
        <f>'Aggregate Nominal'!BM60/'Aggregate Normalized'!$B$74</f>
        <v>#N/A</v>
      </c>
      <c r="BN60" s="7" t="e">
        <f>'Aggregate Nominal'!BN60/'Aggregate Normalized'!$B$74</f>
        <v>#N/A</v>
      </c>
      <c r="BO60" s="7" t="e">
        <f>'Aggregate Nominal'!BO60/'Aggregate Normalized'!$B$74</f>
        <v>#N/A</v>
      </c>
      <c r="BP60" s="7" t="e">
        <f>'Aggregate Nominal'!BP60/'Aggregate Normalized'!$B$74</f>
        <v>#N/A</v>
      </c>
      <c r="BQ60" s="7" t="e">
        <f>'Aggregate Nominal'!BQ60/'Aggregate Normalized'!$B$74</f>
        <v>#N/A</v>
      </c>
      <c r="BR60" s="7" t="e">
        <f>'Aggregate Nominal'!BR60/'Aggregate Normalized'!$B$74</f>
        <v>#N/A</v>
      </c>
      <c r="BS60" s="7" t="e">
        <f>'Aggregate Nominal'!BS60/'Aggregate Normalized'!$B$74</f>
        <v>#N/A</v>
      </c>
      <c r="BT60" s="7" t="e">
        <f>'Aggregate Nominal'!BT60/'Aggregate Normalized'!$B$74</f>
        <v>#N/A</v>
      </c>
      <c r="BU60" s="7" t="e">
        <f>'Aggregate Nominal'!BU60/'Aggregate Normalized'!$B$74</f>
        <v>#N/A</v>
      </c>
      <c r="BV60" s="7" t="e">
        <f>'Aggregate Nominal'!BV60/'Aggregate Normalized'!$B$74</f>
        <v>#N/A</v>
      </c>
      <c r="BW60" s="7" t="e">
        <f>'Aggregate Nominal'!BW60/'Aggregate Normalized'!$B$74</f>
        <v>#N/A</v>
      </c>
      <c r="BX60" s="7" t="e">
        <f>'Aggregate Nominal'!BX60/'Aggregate Normalized'!$B$74</f>
        <v>#N/A</v>
      </c>
      <c r="BY60" s="7" t="e">
        <f>'Aggregate Nominal'!BY60/'Aggregate Normalized'!$B$74</f>
        <v>#N/A</v>
      </c>
      <c r="BZ60" s="7" t="e">
        <f>'Aggregate Nominal'!BZ60/'Aggregate Normalized'!$B$74</f>
        <v>#N/A</v>
      </c>
      <c r="CA60" s="7" t="e">
        <f>'Aggregate Nominal'!CA60/'Aggregate Normalized'!$B$74</f>
        <v>#N/A</v>
      </c>
      <c r="CB60" s="7" t="e">
        <f>'Aggregate Nominal'!CB60/'Aggregate Normalized'!$B$74</f>
        <v>#N/A</v>
      </c>
      <c r="CC60" s="7" t="e">
        <f>'Aggregate Nominal'!CC60/'Aggregate Normalized'!$B$74</f>
        <v>#N/A</v>
      </c>
      <c r="CD60" s="7" t="e">
        <f>'Aggregate Nominal'!CD60/'Aggregate Normalized'!$B$74</f>
        <v>#N/A</v>
      </c>
      <c r="CE60" s="7" t="e">
        <f>'Aggregate Nominal'!CE60/'Aggregate Normalized'!$B$74</f>
        <v>#N/A</v>
      </c>
      <c r="CF60" s="7" t="e">
        <f>'Aggregate Nominal'!CF60/'Aggregate Normalized'!$B$74</f>
        <v>#N/A</v>
      </c>
      <c r="CG60" s="7" t="e">
        <f>'Aggregate Nominal'!CG60/'Aggregate Normalized'!$B$74</f>
        <v>#N/A</v>
      </c>
      <c r="CH60" s="7" t="e">
        <f>'Aggregate Nominal'!CH60/'Aggregate Normalized'!$B$74</f>
        <v>#N/A</v>
      </c>
      <c r="CI60" s="7" t="e">
        <f>'Aggregate Nominal'!CI60/'Aggregate Normalized'!$B$74</f>
        <v>#N/A</v>
      </c>
      <c r="CJ60" s="7" t="e">
        <f>'Aggregate Nominal'!CJ60/'Aggregate Normalized'!$B$74</f>
        <v>#N/A</v>
      </c>
      <c r="CK60" s="7" t="e">
        <f>'Aggregate Nominal'!CK60/'Aggregate Normalized'!$B$74</f>
        <v>#N/A</v>
      </c>
      <c r="CL60" s="7" t="e">
        <f>'Aggregate Nominal'!CL60/'Aggregate Normalized'!$B$74</f>
        <v>#N/A</v>
      </c>
      <c r="CM60" s="7" t="e">
        <f>'Aggregate Nominal'!CM60/'Aggregate Normalized'!$B$74</f>
        <v>#N/A</v>
      </c>
      <c r="CN60" s="7" t="e">
        <f>'Aggregate Nominal'!CN60/'Aggregate Normalized'!$B$74</f>
        <v>#N/A</v>
      </c>
      <c r="CO60" s="7" t="e">
        <f>'Aggregate Nominal'!CO60/'Aggregate Normalized'!$B$74</f>
        <v>#N/A</v>
      </c>
    </row>
    <row r="61" spans="1:93" hidden="1" outlineLevel="4">
      <c r="A61" s="206" t="s">
        <v>393</v>
      </c>
      <c r="B61" s="7" t="e">
        <f>'Aggregate Nominal'!B61/'Aggregate Normalized'!$B$74</f>
        <v>#N/A</v>
      </c>
      <c r="C61" s="11" t="e">
        <f>'Aggregate Nominal'!C61/'Aggregate Normalized'!$B$74</f>
        <v>#N/A</v>
      </c>
      <c r="D61" s="7" t="e">
        <f>'Aggregate Nominal'!D61/'Aggregate Normalized'!$B$74</f>
        <v>#N/A</v>
      </c>
      <c r="E61" s="7" t="e">
        <f>'Aggregate Nominal'!E61/'Aggregate Normalized'!$B$74</f>
        <v>#N/A</v>
      </c>
      <c r="F61" s="7" t="e">
        <f>'Aggregate Nominal'!F61/'Aggregate Normalized'!$B$74</f>
        <v>#N/A</v>
      </c>
      <c r="G61" s="7" t="e">
        <f>'Aggregate Nominal'!G61/'Aggregate Normalized'!$B$74</f>
        <v>#N/A</v>
      </c>
      <c r="H61" s="7" t="e">
        <f>'Aggregate Nominal'!H61/'Aggregate Normalized'!$B$74</f>
        <v>#N/A</v>
      </c>
      <c r="I61" s="7" t="e">
        <f>'Aggregate Nominal'!I61/'Aggregate Normalized'!$B$74</f>
        <v>#N/A</v>
      </c>
      <c r="J61" s="7" t="e">
        <f>'Aggregate Nominal'!J61/'Aggregate Normalized'!$B$74</f>
        <v>#N/A</v>
      </c>
      <c r="K61" s="7" t="e">
        <f>'Aggregate Nominal'!K61/'Aggregate Normalized'!$B$74</f>
        <v>#N/A</v>
      </c>
      <c r="L61" s="7" t="e">
        <f>'Aggregate Nominal'!L61/'Aggregate Normalized'!$B$74</f>
        <v>#N/A</v>
      </c>
      <c r="M61" s="7" t="e">
        <f>'Aggregate Nominal'!M61/'Aggregate Normalized'!$B$74</f>
        <v>#N/A</v>
      </c>
      <c r="N61" s="7" t="e">
        <f>'Aggregate Nominal'!N61/'Aggregate Normalized'!$B$74</f>
        <v>#N/A</v>
      </c>
      <c r="O61" s="7" t="e">
        <f>'Aggregate Nominal'!O61/'Aggregate Normalized'!$B$74</f>
        <v>#N/A</v>
      </c>
      <c r="P61" s="7" t="e">
        <f>'Aggregate Nominal'!P61/'Aggregate Normalized'!$B$74</f>
        <v>#N/A</v>
      </c>
      <c r="Q61" s="7" t="e">
        <f>'Aggregate Nominal'!Q61/'Aggregate Normalized'!$B$74</f>
        <v>#N/A</v>
      </c>
      <c r="R61" s="7" t="e">
        <f>'Aggregate Nominal'!R61/'Aggregate Normalized'!$B$74</f>
        <v>#N/A</v>
      </c>
      <c r="S61" s="7" t="e">
        <f>'Aggregate Nominal'!S61/'Aggregate Normalized'!$B$74</f>
        <v>#N/A</v>
      </c>
      <c r="T61" s="7" t="e">
        <f>'Aggregate Nominal'!T61/'Aggregate Normalized'!$B$74</f>
        <v>#N/A</v>
      </c>
      <c r="U61" s="7" t="e">
        <f>'Aggregate Nominal'!U61/'Aggregate Normalized'!$B$74</f>
        <v>#N/A</v>
      </c>
      <c r="V61" s="7" t="e">
        <f>'Aggregate Nominal'!V61/'Aggregate Normalized'!$B$74</f>
        <v>#N/A</v>
      </c>
      <c r="W61" s="7" t="e">
        <f>'Aggregate Nominal'!W61/'Aggregate Normalized'!$B$74</f>
        <v>#N/A</v>
      </c>
      <c r="X61" s="7" t="e">
        <f>'Aggregate Nominal'!X61/'Aggregate Normalized'!$B$74</f>
        <v>#N/A</v>
      </c>
      <c r="Y61" s="7" t="e">
        <f>'Aggregate Nominal'!Y61/'Aggregate Normalized'!$B$74</f>
        <v>#N/A</v>
      </c>
      <c r="Z61" s="7" t="e">
        <f>'Aggregate Nominal'!Z61/'Aggregate Normalized'!$B$74</f>
        <v>#N/A</v>
      </c>
      <c r="AA61" s="7" t="e">
        <f>'Aggregate Nominal'!AA61/'Aggregate Normalized'!$B$74</f>
        <v>#N/A</v>
      </c>
      <c r="AB61" s="7" t="e">
        <f>'Aggregate Nominal'!AB61/'Aggregate Normalized'!$B$74</f>
        <v>#N/A</v>
      </c>
      <c r="AC61" s="7" t="e">
        <f>'Aggregate Nominal'!AC61/'Aggregate Normalized'!$B$74</f>
        <v>#N/A</v>
      </c>
      <c r="AD61" s="7" t="e">
        <f>'Aggregate Nominal'!AD61/'Aggregate Normalized'!$B$74</f>
        <v>#N/A</v>
      </c>
      <c r="AE61" s="7" t="e">
        <f>'Aggregate Nominal'!AE61/'Aggregate Normalized'!$B$74</f>
        <v>#N/A</v>
      </c>
      <c r="AF61" s="7" t="e">
        <f>'Aggregate Nominal'!AF61/'Aggregate Normalized'!$B$74</f>
        <v>#N/A</v>
      </c>
      <c r="AG61" s="7" t="e">
        <f>'Aggregate Nominal'!AG61/'Aggregate Normalized'!$B$74</f>
        <v>#N/A</v>
      </c>
      <c r="AH61" s="7" t="e">
        <f>'Aggregate Nominal'!AH61/'Aggregate Normalized'!$B$74</f>
        <v>#N/A</v>
      </c>
      <c r="AI61" s="7" t="e">
        <f>'Aggregate Nominal'!AI61/'Aggregate Normalized'!$B$74</f>
        <v>#N/A</v>
      </c>
      <c r="AJ61" s="7" t="e">
        <f>'Aggregate Nominal'!AJ61/'Aggregate Normalized'!$B$74</f>
        <v>#N/A</v>
      </c>
      <c r="AK61" s="7" t="e">
        <f>'Aggregate Nominal'!AK61/'Aggregate Normalized'!$B$74</f>
        <v>#N/A</v>
      </c>
      <c r="AL61" s="7" t="e">
        <f>'Aggregate Nominal'!AL61/'Aggregate Normalized'!$B$74</f>
        <v>#N/A</v>
      </c>
      <c r="AM61" s="7" t="e">
        <f>'Aggregate Nominal'!AM61/'Aggregate Normalized'!$B$74</f>
        <v>#N/A</v>
      </c>
      <c r="AN61" s="7" t="e">
        <f>'Aggregate Nominal'!AN61/'Aggregate Normalized'!$B$74</f>
        <v>#N/A</v>
      </c>
      <c r="AO61" s="7" t="e">
        <f>'Aggregate Nominal'!AO61/'Aggregate Normalized'!$B$74</f>
        <v>#N/A</v>
      </c>
      <c r="AP61" s="7" t="e">
        <f>'Aggregate Nominal'!AP61/'Aggregate Normalized'!$B$74</f>
        <v>#N/A</v>
      </c>
      <c r="AQ61" s="7" t="e">
        <f>'Aggregate Nominal'!AQ61/'Aggregate Normalized'!$B$74</f>
        <v>#N/A</v>
      </c>
      <c r="AR61" s="7" t="e">
        <f>'Aggregate Nominal'!AR61/'Aggregate Normalized'!$B$74</f>
        <v>#N/A</v>
      </c>
      <c r="AS61" s="7" t="e">
        <f>'Aggregate Nominal'!AS61/'Aggregate Normalized'!$B$74</f>
        <v>#N/A</v>
      </c>
      <c r="AT61" s="7" t="e">
        <f>'Aggregate Nominal'!AT61/'Aggregate Normalized'!$B$74</f>
        <v>#N/A</v>
      </c>
      <c r="AU61" s="7" t="e">
        <f>'Aggregate Nominal'!AU61/'Aggregate Normalized'!$B$74</f>
        <v>#N/A</v>
      </c>
      <c r="AV61" s="7" t="e">
        <f>'Aggregate Nominal'!AV61/'Aggregate Normalized'!$B$74</f>
        <v>#N/A</v>
      </c>
      <c r="AW61" s="7" t="e">
        <f>'Aggregate Nominal'!AW61/'Aggregate Normalized'!$B$74</f>
        <v>#N/A</v>
      </c>
      <c r="AX61" s="7" t="e">
        <f>'Aggregate Nominal'!AX61/'Aggregate Normalized'!$B$74</f>
        <v>#N/A</v>
      </c>
      <c r="AY61" s="7" t="e">
        <f>'Aggregate Nominal'!AY61/'Aggregate Normalized'!$B$74</f>
        <v>#N/A</v>
      </c>
      <c r="AZ61" s="7" t="e">
        <f>'Aggregate Nominal'!AZ61/'Aggregate Normalized'!$B$74</f>
        <v>#N/A</v>
      </c>
      <c r="BA61" s="7" t="e">
        <f>'Aggregate Nominal'!BA61/'Aggregate Normalized'!$B$74</f>
        <v>#N/A</v>
      </c>
      <c r="BB61" s="7" t="e">
        <f>'Aggregate Nominal'!BB61/'Aggregate Normalized'!$B$74</f>
        <v>#N/A</v>
      </c>
      <c r="BC61" s="7" t="e">
        <f>'Aggregate Nominal'!BC61/'Aggregate Normalized'!$B$74</f>
        <v>#N/A</v>
      </c>
      <c r="BD61" s="7" t="e">
        <f>'Aggregate Nominal'!BD61/'Aggregate Normalized'!$B$74</f>
        <v>#N/A</v>
      </c>
      <c r="BE61" s="7" t="e">
        <f>'Aggregate Nominal'!BE61/'Aggregate Normalized'!$B$74</f>
        <v>#N/A</v>
      </c>
      <c r="BF61" s="7" t="e">
        <f>'Aggregate Nominal'!BF61/'Aggregate Normalized'!$B$74</f>
        <v>#N/A</v>
      </c>
      <c r="BG61" s="7" t="e">
        <f>'Aggregate Nominal'!BG61/'Aggregate Normalized'!$B$74</f>
        <v>#N/A</v>
      </c>
      <c r="BH61" s="7" t="e">
        <f>'Aggregate Nominal'!BH61/'Aggregate Normalized'!$B$74</f>
        <v>#N/A</v>
      </c>
      <c r="BI61" s="7" t="e">
        <f>'Aggregate Nominal'!BI61/'Aggregate Normalized'!$B$74</f>
        <v>#N/A</v>
      </c>
      <c r="BJ61" s="7" t="e">
        <f>'Aggregate Nominal'!BJ61/'Aggregate Normalized'!$B$74</f>
        <v>#N/A</v>
      </c>
      <c r="BK61" s="7" t="e">
        <f>'Aggregate Nominal'!BK61/'Aggregate Normalized'!$B$74</f>
        <v>#N/A</v>
      </c>
      <c r="BL61" s="7" t="e">
        <f>'Aggregate Nominal'!BL61/'Aggregate Normalized'!$B$74</f>
        <v>#N/A</v>
      </c>
      <c r="BM61" s="7" t="e">
        <f>'Aggregate Nominal'!BM61/'Aggregate Normalized'!$B$74</f>
        <v>#N/A</v>
      </c>
      <c r="BN61" s="7" t="e">
        <f>'Aggregate Nominal'!BN61/'Aggregate Normalized'!$B$74</f>
        <v>#N/A</v>
      </c>
      <c r="BO61" s="7" t="e">
        <f>'Aggregate Nominal'!BO61/'Aggregate Normalized'!$B$74</f>
        <v>#N/A</v>
      </c>
      <c r="BP61" s="7" t="e">
        <f>'Aggregate Nominal'!BP61/'Aggregate Normalized'!$B$74</f>
        <v>#N/A</v>
      </c>
      <c r="BQ61" s="7" t="e">
        <f>'Aggregate Nominal'!BQ61/'Aggregate Normalized'!$B$74</f>
        <v>#N/A</v>
      </c>
      <c r="BR61" s="7" t="e">
        <f>'Aggregate Nominal'!BR61/'Aggregate Normalized'!$B$74</f>
        <v>#N/A</v>
      </c>
      <c r="BS61" s="7" t="e">
        <f>'Aggregate Nominal'!BS61/'Aggregate Normalized'!$B$74</f>
        <v>#N/A</v>
      </c>
      <c r="BT61" s="7" t="e">
        <f>'Aggregate Nominal'!BT61/'Aggregate Normalized'!$B$74</f>
        <v>#N/A</v>
      </c>
      <c r="BU61" s="7" t="e">
        <f>'Aggregate Nominal'!BU61/'Aggregate Normalized'!$B$74</f>
        <v>#N/A</v>
      </c>
      <c r="BV61" s="7" t="e">
        <f>'Aggregate Nominal'!BV61/'Aggregate Normalized'!$B$74</f>
        <v>#N/A</v>
      </c>
      <c r="BW61" s="7" t="e">
        <f>'Aggregate Nominal'!BW61/'Aggregate Normalized'!$B$74</f>
        <v>#N/A</v>
      </c>
      <c r="BX61" s="7" t="e">
        <f>'Aggregate Nominal'!BX61/'Aggregate Normalized'!$B$74</f>
        <v>#N/A</v>
      </c>
      <c r="BY61" s="7" t="e">
        <f>'Aggregate Nominal'!BY61/'Aggregate Normalized'!$B$74</f>
        <v>#N/A</v>
      </c>
      <c r="BZ61" s="7" t="e">
        <f>'Aggregate Nominal'!BZ61/'Aggregate Normalized'!$B$74</f>
        <v>#N/A</v>
      </c>
      <c r="CA61" s="7" t="e">
        <f>'Aggregate Nominal'!CA61/'Aggregate Normalized'!$B$74</f>
        <v>#N/A</v>
      </c>
      <c r="CB61" s="7" t="e">
        <f>'Aggregate Nominal'!CB61/'Aggregate Normalized'!$B$74</f>
        <v>#N/A</v>
      </c>
      <c r="CC61" s="7" t="e">
        <f>'Aggregate Nominal'!CC61/'Aggregate Normalized'!$B$74</f>
        <v>#N/A</v>
      </c>
      <c r="CD61" s="7" t="e">
        <f>'Aggregate Nominal'!CD61/'Aggregate Normalized'!$B$74</f>
        <v>#N/A</v>
      </c>
      <c r="CE61" s="7" t="e">
        <f>'Aggregate Nominal'!CE61/'Aggregate Normalized'!$B$74</f>
        <v>#N/A</v>
      </c>
      <c r="CF61" s="7" t="e">
        <f>'Aggregate Nominal'!CF61/'Aggregate Normalized'!$B$74</f>
        <v>#N/A</v>
      </c>
      <c r="CG61" s="7" t="e">
        <f>'Aggregate Nominal'!CG61/'Aggregate Normalized'!$B$74</f>
        <v>#N/A</v>
      </c>
      <c r="CH61" s="7" t="e">
        <f>'Aggregate Nominal'!CH61/'Aggregate Normalized'!$B$74</f>
        <v>#N/A</v>
      </c>
      <c r="CI61" s="7" t="e">
        <f>'Aggregate Nominal'!CI61/'Aggregate Normalized'!$B$74</f>
        <v>#N/A</v>
      </c>
      <c r="CJ61" s="7" t="e">
        <f>'Aggregate Nominal'!CJ61/'Aggregate Normalized'!$B$74</f>
        <v>#N/A</v>
      </c>
      <c r="CK61" s="7" t="e">
        <f>'Aggregate Nominal'!CK61/'Aggregate Normalized'!$B$74</f>
        <v>#N/A</v>
      </c>
      <c r="CL61" s="7" t="e">
        <f>'Aggregate Nominal'!CL61/'Aggregate Normalized'!$B$74</f>
        <v>#N/A</v>
      </c>
      <c r="CM61" s="7" t="e">
        <f>'Aggregate Nominal'!CM61/'Aggregate Normalized'!$B$74</f>
        <v>#N/A</v>
      </c>
      <c r="CN61" s="7" t="e">
        <f>'Aggregate Nominal'!CN61/'Aggregate Normalized'!$B$74</f>
        <v>#N/A</v>
      </c>
      <c r="CO61" s="7" t="e">
        <f>'Aggregate Nominal'!CO61/'Aggregate Normalized'!$B$74</f>
        <v>#N/A</v>
      </c>
    </row>
    <row r="62" spans="1:93" hidden="1" outlineLevel="4">
      <c r="A62" s="206" t="s">
        <v>394</v>
      </c>
      <c r="B62" s="7" t="e">
        <f>'Aggregate Nominal'!B62/'Aggregate Normalized'!$B$74</f>
        <v>#N/A</v>
      </c>
      <c r="C62" s="11" t="e">
        <f>'Aggregate Nominal'!C62/'Aggregate Normalized'!$B$74</f>
        <v>#N/A</v>
      </c>
      <c r="D62" s="7" t="e">
        <f>'Aggregate Nominal'!D62/'Aggregate Normalized'!$B$74</f>
        <v>#N/A</v>
      </c>
      <c r="E62" s="7" t="e">
        <f>'Aggregate Nominal'!E62/'Aggregate Normalized'!$B$74</f>
        <v>#N/A</v>
      </c>
      <c r="F62" s="7" t="e">
        <f>'Aggregate Nominal'!F62/'Aggregate Normalized'!$B$74</f>
        <v>#N/A</v>
      </c>
      <c r="G62" s="7" t="e">
        <f>'Aggregate Nominal'!G62/'Aggregate Normalized'!$B$74</f>
        <v>#N/A</v>
      </c>
      <c r="H62" s="7" t="e">
        <f>'Aggregate Nominal'!H62/'Aggregate Normalized'!$B$74</f>
        <v>#N/A</v>
      </c>
      <c r="I62" s="7" t="e">
        <f>'Aggregate Nominal'!I62/'Aggregate Normalized'!$B$74</f>
        <v>#N/A</v>
      </c>
      <c r="J62" s="7" t="e">
        <f>'Aggregate Nominal'!J62/'Aggregate Normalized'!$B$74</f>
        <v>#N/A</v>
      </c>
      <c r="K62" s="7" t="e">
        <f>'Aggregate Nominal'!K62/'Aggregate Normalized'!$B$74</f>
        <v>#N/A</v>
      </c>
      <c r="L62" s="7" t="e">
        <f>'Aggregate Nominal'!L62/'Aggregate Normalized'!$B$74</f>
        <v>#N/A</v>
      </c>
      <c r="M62" s="7" t="e">
        <f>'Aggregate Nominal'!M62/'Aggregate Normalized'!$B$74</f>
        <v>#N/A</v>
      </c>
      <c r="N62" s="7" t="e">
        <f>'Aggregate Nominal'!N62/'Aggregate Normalized'!$B$74</f>
        <v>#N/A</v>
      </c>
      <c r="O62" s="7" t="e">
        <f>'Aggregate Nominal'!O62/'Aggregate Normalized'!$B$74</f>
        <v>#N/A</v>
      </c>
      <c r="P62" s="7" t="e">
        <f>'Aggregate Nominal'!P62/'Aggregate Normalized'!$B$74</f>
        <v>#N/A</v>
      </c>
      <c r="Q62" s="7" t="e">
        <f>'Aggregate Nominal'!Q62/'Aggregate Normalized'!$B$74</f>
        <v>#N/A</v>
      </c>
      <c r="R62" s="7" t="e">
        <f>'Aggregate Nominal'!R62/'Aggregate Normalized'!$B$74</f>
        <v>#N/A</v>
      </c>
      <c r="S62" s="7" t="e">
        <f>'Aggregate Nominal'!S62/'Aggregate Normalized'!$B$74</f>
        <v>#N/A</v>
      </c>
      <c r="T62" s="7" t="e">
        <f>'Aggregate Nominal'!T62/'Aggregate Normalized'!$B$74</f>
        <v>#N/A</v>
      </c>
      <c r="U62" s="7" t="e">
        <f>'Aggregate Nominal'!U62/'Aggregate Normalized'!$B$74</f>
        <v>#N/A</v>
      </c>
      <c r="V62" s="7" t="e">
        <f>'Aggregate Nominal'!V62/'Aggregate Normalized'!$B$74</f>
        <v>#N/A</v>
      </c>
      <c r="W62" s="7" t="e">
        <f>'Aggregate Nominal'!W62/'Aggregate Normalized'!$B$74</f>
        <v>#N/A</v>
      </c>
      <c r="X62" s="7" t="e">
        <f>'Aggregate Nominal'!X62/'Aggregate Normalized'!$B$74</f>
        <v>#N/A</v>
      </c>
      <c r="Y62" s="7" t="e">
        <f>'Aggregate Nominal'!Y62/'Aggregate Normalized'!$B$74</f>
        <v>#N/A</v>
      </c>
      <c r="Z62" s="7" t="e">
        <f>'Aggregate Nominal'!Z62/'Aggregate Normalized'!$B$74</f>
        <v>#N/A</v>
      </c>
      <c r="AA62" s="7" t="e">
        <f>'Aggregate Nominal'!AA62/'Aggregate Normalized'!$B$74</f>
        <v>#N/A</v>
      </c>
      <c r="AB62" s="7" t="e">
        <f>'Aggregate Nominal'!AB62/'Aggregate Normalized'!$B$74</f>
        <v>#N/A</v>
      </c>
      <c r="AC62" s="7" t="e">
        <f>'Aggregate Nominal'!AC62/'Aggregate Normalized'!$B$74</f>
        <v>#N/A</v>
      </c>
      <c r="AD62" s="7" t="e">
        <f>'Aggregate Nominal'!AD62/'Aggregate Normalized'!$B$74</f>
        <v>#N/A</v>
      </c>
      <c r="AE62" s="7" t="e">
        <f>'Aggregate Nominal'!AE62/'Aggregate Normalized'!$B$74</f>
        <v>#N/A</v>
      </c>
      <c r="AF62" s="7" t="e">
        <f>'Aggregate Nominal'!AF62/'Aggregate Normalized'!$B$74</f>
        <v>#N/A</v>
      </c>
      <c r="AG62" s="7" t="e">
        <f>'Aggregate Nominal'!AG62/'Aggregate Normalized'!$B$74</f>
        <v>#N/A</v>
      </c>
      <c r="AH62" s="7" t="e">
        <f>'Aggregate Nominal'!AH62/'Aggregate Normalized'!$B$74</f>
        <v>#N/A</v>
      </c>
      <c r="AI62" s="7" t="e">
        <f>'Aggregate Nominal'!AI62/'Aggregate Normalized'!$B$74</f>
        <v>#N/A</v>
      </c>
      <c r="AJ62" s="7" t="e">
        <f>'Aggregate Nominal'!AJ62/'Aggregate Normalized'!$B$74</f>
        <v>#N/A</v>
      </c>
      <c r="AK62" s="7" t="e">
        <f>'Aggregate Nominal'!AK62/'Aggregate Normalized'!$B$74</f>
        <v>#N/A</v>
      </c>
      <c r="AL62" s="7" t="e">
        <f>'Aggregate Nominal'!AL62/'Aggregate Normalized'!$B$74</f>
        <v>#N/A</v>
      </c>
      <c r="AM62" s="7" t="e">
        <f>'Aggregate Nominal'!AM62/'Aggregate Normalized'!$B$74</f>
        <v>#N/A</v>
      </c>
      <c r="AN62" s="7" t="e">
        <f>'Aggregate Nominal'!AN62/'Aggregate Normalized'!$B$74</f>
        <v>#N/A</v>
      </c>
      <c r="AO62" s="7" t="e">
        <f>'Aggregate Nominal'!AO62/'Aggregate Normalized'!$B$74</f>
        <v>#N/A</v>
      </c>
      <c r="AP62" s="7" t="e">
        <f>'Aggregate Nominal'!AP62/'Aggregate Normalized'!$B$74</f>
        <v>#N/A</v>
      </c>
      <c r="AQ62" s="7" t="e">
        <f>'Aggregate Nominal'!AQ62/'Aggregate Normalized'!$B$74</f>
        <v>#N/A</v>
      </c>
      <c r="AR62" s="7" t="e">
        <f>'Aggregate Nominal'!AR62/'Aggregate Normalized'!$B$74</f>
        <v>#N/A</v>
      </c>
      <c r="AS62" s="7" t="e">
        <f>'Aggregate Nominal'!AS62/'Aggregate Normalized'!$B$74</f>
        <v>#N/A</v>
      </c>
      <c r="AT62" s="7" t="e">
        <f>'Aggregate Nominal'!AT62/'Aggregate Normalized'!$B$74</f>
        <v>#N/A</v>
      </c>
      <c r="AU62" s="7" t="e">
        <f>'Aggregate Nominal'!AU62/'Aggregate Normalized'!$B$74</f>
        <v>#N/A</v>
      </c>
      <c r="AV62" s="7" t="e">
        <f>'Aggregate Nominal'!AV62/'Aggregate Normalized'!$B$74</f>
        <v>#N/A</v>
      </c>
      <c r="AW62" s="7" t="e">
        <f>'Aggregate Nominal'!AW62/'Aggregate Normalized'!$B$74</f>
        <v>#N/A</v>
      </c>
      <c r="AX62" s="7" t="e">
        <f>'Aggregate Nominal'!AX62/'Aggregate Normalized'!$B$74</f>
        <v>#N/A</v>
      </c>
      <c r="AY62" s="7" t="e">
        <f>'Aggregate Nominal'!AY62/'Aggregate Normalized'!$B$74</f>
        <v>#N/A</v>
      </c>
      <c r="AZ62" s="7" t="e">
        <f>'Aggregate Nominal'!AZ62/'Aggregate Normalized'!$B$74</f>
        <v>#N/A</v>
      </c>
      <c r="BA62" s="7" t="e">
        <f>'Aggregate Nominal'!BA62/'Aggregate Normalized'!$B$74</f>
        <v>#N/A</v>
      </c>
      <c r="BB62" s="7" t="e">
        <f>'Aggregate Nominal'!BB62/'Aggregate Normalized'!$B$74</f>
        <v>#N/A</v>
      </c>
      <c r="BC62" s="7" t="e">
        <f>'Aggregate Nominal'!BC62/'Aggregate Normalized'!$B$74</f>
        <v>#N/A</v>
      </c>
      <c r="BD62" s="7" t="e">
        <f>'Aggregate Nominal'!BD62/'Aggregate Normalized'!$B$74</f>
        <v>#N/A</v>
      </c>
      <c r="BE62" s="7" t="e">
        <f>'Aggregate Nominal'!BE62/'Aggregate Normalized'!$B$74</f>
        <v>#N/A</v>
      </c>
      <c r="BF62" s="7" t="e">
        <f>'Aggregate Nominal'!BF62/'Aggregate Normalized'!$B$74</f>
        <v>#N/A</v>
      </c>
      <c r="BG62" s="7" t="e">
        <f>'Aggregate Nominal'!BG62/'Aggregate Normalized'!$B$74</f>
        <v>#N/A</v>
      </c>
      <c r="BH62" s="7" t="e">
        <f>'Aggregate Nominal'!BH62/'Aggregate Normalized'!$B$74</f>
        <v>#N/A</v>
      </c>
      <c r="BI62" s="7" t="e">
        <f>'Aggregate Nominal'!BI62/'Aggregate Normalized'!$B$74</f>
        <v>#N/A</v>
      </c>
      <c r="BJ62" s="7" t="e">
        <f>'Aggregate Nominal'!BJ62/'Aggregate Normalized'!$B$74</f>
        <v>#N/A</v>
      </c>
      <c r="BK62" s="7" t="e">
        <f>'Aggregate Nominal'!BK62/'Aggregate Normalized'!$B$74</f>
        <v>#N/A</v>
      </c>
      <c r="BL62" s="7" t="e">
        <f>'Aggregate Nominal'!BL62/'Aggregate Normalized'!$B$74</f>
        <v>#N/A</v>
      </c>
      <c r="BM62" s="7" t="e">
        <f>'Aggregate Nominal'!BM62/'Aggregate Normalized'!$B$74</f>
        <v>#N/A</v>
      </c>
      <c r="BN62" s="7" t="e">
        <f>'Aggregate Nominal'!BN62/'Aggregate Normalized'!$B$74</f>
        <v>#N/A</v>
      </c>
      <c r="BO62" s="7" t="e">
        <f>'Aggregate Nominal'!BO62/'Aggregate Normalized'!$B$74</f>
        <v>#N/A</v>
      </c>
      <c r="BP62" s="7" t="e">
        <f>'Aggregate Nominal'!BP62/'Aggregate Normalized'!$B$74</f>
        <v>#N/A</v>
      </c>
      <c r="BQ62" s="7" t="e">
        <f>'Aggregate Nominal'!BQ62/'Aggregate Normalized'!$B$74</f>
        <v>#N/A</v>
      </c>
      <c r="BR62" s="7" t="e">
        <f>'Aggregate Nominal'!BR62/'Aggregate Normalized'!$B$74</f>
        <v>#N/A</v>
      </c>
      <c r="BS62" s="7" t="e">
        <f>'Aggregate Nominal'!BS62/'Aggregate Normalized'!$B$74</f>
        <v>#N/A</v>
      </c>
      <c r="BT62" s="7" t="e">
        <f>'Aggregate Nominal'!BT62/'Aggregate Normalized'!$B$74</f>
        <v>#N/A</v>
      </c>
      <c r="BU62" s="7" t="e">
        <f>'Aggregate Nominal'!BU62/'Aggregate Normalized'!$B$74</f>
        <v>#N/A</v>
      </c>
      <c r="BV62" s="7" t="e">
        <f>'Aggregate Nominal'!BV62/'Aggregate Normalized'!$B$74</f>
        <v>#N/A</v>
      </c>
      <c r="BW62" s="7" t="e">
        <f>'Aggregate Nominal'!BW62/'Aggregate Normalized'!$B$74</f>
        <v>#N/A</v>
      </c>
      <c r="BX62" s="7" t="e">
        <f>'Aggregate Nominal'!BX62/'Aggregate Normalized'!$B$74</f>
        <v>#N/A</v>
      </c>
      <c r="BY62" s="7" t="e">
        <f>'Aggregate Nominal'!BY62/'Aggregate Normalized'!$B$74</f>
        <v>#N/A</v>
      </c>
      <c r="BZ62" s="7" t="e">
        <f>'Aggregate Nominal'!BZ62/'Aggregate Normalized'!$B$74</f>
        <v>#N/A</v>
      </c>
      <c r="CA62" s="7" t="e">
        <f>'Aggregate Nominal'!CA62/'Aggregate Normalized'!$B$74</f>
        <v>#N/A</v>
      </c>
      <c r="CB62" s="7" t="e">
        <f>'Aggregate Nominal'!CB62/'Aggregate Normalized'!$B$74</f>
        <v>#N/A</v>
      </c>
      <c r="CC62" s="7" t="e">
        <f>'Aggregate Nominal'!CC62/'Aggregate Normalized'!$B$74</f>
        <v>#N/A</v>
      </c>
      <c r="CD62" s="7" t="e">
        <f>'Aggregate Nominal'!CD62/'Aggregate Normalized'!$B$74</f>
        <v>#N/A</v>
      </c>
      <c r="CE62" s="7" t="e">
        <f>'Aggregate Nominal'!CE62/'Aggregate Normalized'!$B$74</f>
        <v>#N/A</v>
      </c>
      <c r="CF62" s="7" t="e">
        <f>'Aggregate Nominal'!CF62/'Aggregate Normalized'!$B$74</f>
        <v>#N/A</v>
      </c>
      <c r="CG62" s="7" t="e">
        <f>'Aggregate Nominal'!CG62/'Aggregate Normalized'!$B$74</f>
        <v>#N/A</v>
      </c>
      <c r="CH62" s="7" t="e">
        <f>'Aggregate Nominal'!CH62/'Aggregate Normalized'!$B$74</f>
        <v>#N/A</v>
      </c>
      <c r="CI62" s="7" t="e">
        <f>'Aggregate Nominal'!CI62/'Aggregate Normalized'!$B$74</f>
        <v>#N/A</v>
      </c>
      <c r="CJ62" s="7" t="e">
        <f>'Aggregate Nominal'!CJ62/'Aggregate Normalized'!$B$74</f>
        <v>#N/A</v>
      </c>
      <c r="CK62" s="7" t="e">
        <f>'Aggregate Nominal'!CK62/'Aggregate Normalized'!$B$74</f>
        <v>#N/A</v>
      </c>
      <c r="CL62" s="7" t="e">
        <f>'Aggregate Nominal'!CL62/'Aggregate Normalized'!$B$74</f>
        <v>#N/A</v>
      </c>
      <c r="CM62" s="7" t="e">
        <f>'Aggregate Nominal'!CM62/'Aggregate Normalized'!$B$74</f>
        <v>#N/A</v>
      </c>
      <c r="CN62" s="7" t="e">
        <f>'Aggregate Nominal'!CN62/'Aggregate Normalized'!$B$74</f>
        <v>#N/A</v>
      </c>
      <c r="CO62" s="7" t="e">
        <f>'Aggregate Nominal'!CO62/'Aggregate Normalized'!$B$74</f>
        <v>#N/A</v>
      </c>
    </row>
    <row r="63" spans="1:93" outlineLevel="1">
      <c r="A63" s="29" t="s">
        <v>8</v>
      </c>
      <c r="B63" s="7" t="e">
        <f>'Aggregate Nominal'!B63/'Aggregate Normalized'!$B$74</f>
        <v>#N/A</v>
      </c>
      <c r="C63" s="11" t="e">
        <f>'Aggregate Nominal'!C63/'Aggregate Normalized'!$B$74</f>
        <v>#N/A</v>
      </c>
      <c r="D63" s="7" t="e">
        <f>'Aggregate Nominal'!D63/'Aggregate Normalized'!$B$74</f>
        <v>#N/A</v>
      </c>
      <c r="E63" s="7" t="e">
        <f>'Aggregate Nominal'!E63/'Aggregate Normalized'!$B$74</f>
        <v>#N/A</v>
      </c>
      <c r="F63" s="7" t="e">
        <f>'Aggregate Nominal'!F63/'Aggregate Normalized'!$B$74</f>
        <v>#N/A</v>
      </c>
      <c r="G63" s="7" t="e">
        <f>'Aggregate Nominal'!G63/'Aggregate Normalized'!$B$74</f>
        <v>#N/A</v>
      </c>
      <c r="H63" s="7" t="e">
        <f>'Aggregate Nominal'!H63/'Aggregate Normalized'!$B$74</f>
        <v>#N/A</v>
      </c>
      <c r="I63" s="7" t="e">
        <f>'Aggregate Nominal'!I63/'Aggregate Normalized'!$B$74</f>
        <v>#N/A</v>
      </c>
      <c r="J63" s="7" t="e">
        <f>'Aggregate Nominal'!J63/'Aggregate Normalized'!$B$74</f>
        <v>#N/A</v>
      </c>
      <c r="K63" s="7" t="e">
        <f>'Aggregate Nominal'!K63/'Aggregate Normalized'!$B$74</f>
        <v>#N/A</v>
      </c>
      <c r="L63" s="7" t="e">
        <f>'Aggregate Nominal'!L63/'Aggregate Normalized'!$B$74</f>
        <v>#N/A</v>
      </c>
      <c r="M63" s="7" t="e">
        <f>'Aggregate Nominal'!M63/'Aggregate Normalized'!$B$74</f>
        <v>#N/A</v>
      </c>
      <c r="N63" s="7" t="e">
        <f>'Aggregate Nominal'!N63/'Aggregate Normalized'!$B$74</f>
        <v>#N/A</v>
      </c>
      <c r="O63" s="7" t="e">
        <f>'Aggregate Nominal'!O63/'Aggregate Normalized'!$B$74</f>
        <v>#N/A</v>
      </c>
      <c r="P63" s="7" t="e">
        <f>'Aggregate Nominal'!P63/'Aggregate Normalized'!$B$74</f>
        <v>#N/A</v>
      </c>
      <c r="Q63" s="7" t="e">
        <f>'Aggregate Nominal'!Q63/'Aggregate Normalized'!$B$74</f>
        <v>#N/A</v>
      </c>
      <c r="R63" s="7" t="e">
        <f>'Aggregate Nominal'!R63/'Aggregate Normalized'!$B$74</f>
        <v>#N/A</v>
      </c>
      <c r="S63" s="7" t="e">
        <f>'Aggregate Nominal'!S63/'Aggregate Normalized'!$B$74</f>
        <v>#N/A</v>
      </c>
      <c r="T63" s="7" t="e">
        <f>'Aggregate Nominal'!T63/'Aggregate Normalized'!$B$74</f>
        <v>#N/A</v>
      </c>
      <c r="U63" s="7" t="e">
        <f>'Aggregate Nominal'!U63/'Aggregate Normalized'!$B$74</f>
        <v>#N/A</v>
      </c>
      <c r="V63" s="7" t="e">
        <f>'Aggregate Nominal'!V63/'Aggregate Normalized'!$B$74</f>
        <v>#N/A</v>
      </c>
      <c r="W63" s="7" t="e">
        <f>'Aggregate Nominal'!W63/'Aggregate Normalized'!$B$74</f>
        <v>#N/A</v>
      </c>
      <c r="X63" s="7" t="e">
        <f>'Aggregate Nominal'!X63/'Aggregate Normalized'!$B$74</f>
        <v>#N/A</v>
      </c>
      <c r="Y63" s="7" t="e">
        <f>'Aggregate Nominal'!Y63/'Aggregate Normalized'!$B$74</f>
        <v>#N/A</v>
      </c>
      <c r="Z63" s="7" t="e">
        <f>'Aggregate Nominal'!Z63/'Aggregate Normalized'!$B$74</f>
        <v>#N/A</v>
      </c>
      <c r="AA63" s="7" t="e">
        <f>'Aggregate Nominal'!AA63/'Aggregate Normalized'!$B$74</f>
        <v>#N/A</v>
      </c>
      <c r="AB63" s="7" t="e">
        <f>'Aggregate Nominal'!AB63/'Aggregate Normalized'!$B$74</f>
        <v>#N/A</v>
      </c>
      <c r="AC63" s="7" t="e">
        <f>'Aggregate Nominal'!AC63/'Aggregate Normalized'!$B$74</f>
        <v>#N/A</v>
      </c>
      <c r="AD63" s="7" t="e">
        <f>'Aggregate Nominal'!AD63/'Aggregate Normalized'!$B$74</f>
        <v>#N/A</v>
      </c>
      <c r="AE63" s="7" t="e">
        <f>'Aggregate Nominal'!AE63/'Aggregate Normalized'!$B$74</f>
        <v>#N/A</v>
      </c>
      <c r="AF63" s="7" t="e">
        <f>'Aggregate Nominal'!AF63/'Aggregate Normalized'!$B$74</f>
        <v>#N/A</v>
      </c>
      <c r="AG63" s="7" t="e">
        <f>'Aggregate Nominal'!AG63/'Aggregate Normalized'!$B$74</f>
        <v>#N/A</v>
      </c>
      <c r="AH63" s="7" t="e">
        <f>'Aggregate Nominal'!AH63/'Aggregate Normalized'!$B$74</f>
        <v>#N/A</v>
      </c>
      <c r="AI63" s="7" t="e">
        <f>'Aggregate Nominal'!AI63/'Aggregate Normalized'!$B$74</f>
        <v>#N/A</v>
      </c>
      <c r="AJ63" s="7" t="e">
        <f>'Aggregate Nominal'!AJ63/'Aggregate Normalized'!$B$74</f>
        <v>#N/A</v>
      </c>
      <c r="AK63" s="7" t="e">
        <f>'Aggregate Nominal'!AK63/'Aggregate Normalized'!$B$74</f>
        <v>#N/A</v>
      </c>
      <c r="AL63" s="7" t="e">
        <f>'Aggregate Nominal'!AL63/'Aggregate Normalized'!$B$74</f>
        <v>#N/A</v>
      </c>
      <c r="AM63" s="7" t="e">
        <f>'Aggregate Nominal'!AM63/'Aggregate Normalized'!$B$74</f>
        <v>#N/A</v>
      </c>
      <c r="AN63" s="7" t="e">
        <f>'Aggregate Nominal'!AN63/'Aggregate Normalized'!$B$74</f>
        <v>#N/A</v>
      </c>
      <c r="AO63" s="7" t="e">
        <f>'Aggregate Nominal'!AO63/'Aggregate Normalized'!$B$74</f>
        <v>#N/A</v>
      </c>
      <c r="AP63" s="7" t="e">
        <f>'Aggregate Nominal'!AP63/'Aggregate Normalized'!$B$74</f>
        <v>#N/A</v>
      </c>
      <c r="AQ63" s="7" t="e">
        <f>'Aggregate Nominal'!AQ63/'Aggregate Normalized'!$B$74</f>
        <v>#N/A</v>
      </c>
      <c r="AR63" s="7" t="e">
        <f>'Aggregate Nominal'!AR63/'Aggregate Normalized'!$B$74</f>
        <v>#N/A</v>
      </c>
      <c r="AS63" s="7" t="e">
        <f>'Aggregate Nominal'!AS63/'Aggregate Normalized'!$B$74</f>
        <v>#N/A</v>
      </c>
      <c r="AT63" s="7" t="e">
        <f>'Aggregate Nominal'!AT63/'Aggregate Normalized'!$B$74</f>
        <v>#N/A</v>
      </c>
      <c r="AU63" s="7" t="e">
        <f>'Aggregate Nominal'!AU63/'Aggregate Normalized'!$B$74</f>
        <v>#N/A</v>
      </c>
      <c r="AV63" s="7" t="e">
        <f>'Aggregate Nominal'!AV63/'Aggregate Normalized'!$B$74</f>
        <v>#N/A</v>
      </c>
      <c r="AW63" s="7" t="e">
        <f>'Aggregate Nominal'!AW63/'Aggregate Normalized'!$B$74</f>
        <v>#N/A</v>
      </c>
      <c r="AX63" s="7" t="e">
        <f>'Aggregate Nominal'!AX63/'Aggregate Normalized'!$B$74</f>
        <v>#N/A</v>
      </c>
      <c r="AY63" s="7" t="e">
        <f>'Aggregate Nominal'!AY63/'Aggregate Normalized'!$B$74</f>
        <v>#N/A</v>
      </c>
      <c r="AZ63" s="7" t="e">
        <f>'Aggregate Nominal'!AZ63/'Aggregate Normalized'!$B$74</f>
        <v>#N/A</v>
      </c>
      <c r="BA63" s="7" t="e">
        <f>'Aggregate Nominal'!BA63/'Aggregate Normalized'!$B$74</f>
        <v>#N/A</v>
      </c>
      <c r="BB63" s="7" t="e">
        <f>'Aggregate Nominal'!BB63/'Aggregate Normalized'!$B$74</f>
        <v>#N/A</v>
      </c>
      <c r="BC63" s="7" t="e">
        <f>'Aggregate Nominal'!BC63/'Aggregate Normalized'!$B$74</f>
        <v>#N/A</v>
      </c>
      <c r="BD63" s="7" t="e">
        <f>'Aggregate Nominal'!BD63/'Aggregate Normalized'!$B$74</f>
        <v>#N/A</v>
      </c>
      <c r="BE63" s="7" t="e">
        <f>'Aggregate Nominal'!BE63/'Aggregate Normalized'!$B$74</f>
        <v>#N/A</v>
      </c>
      <c r="BF63" s="7" t="e">
        <f>'Aggregate Nominal'!BF63/'Aggregate Normalized'!$B$74</f>
        <v>#N/A</v>
      </c>
      <c r="BG63" s="7" t="e">
        <f>'Aggregate Nominal'!BG63/'Aggregate Normalized'!$B$74</f>
        <v>#N/A</v>
      </c>
      <c r="BH63" s="7" t="e">
        <f>'Aggregate Nominal'!BH63/'Aggregate Normalized'!$B$74</f>
        <v>#N/A</v>
      </c>
      <c r="BI63" s="7" t="e">
        <f>'Aggregate Nominal'!BI63/'Aggregate Normalized'!$B$74</f>
        <v>#N/A</v>
      </c>
      <c r="BJ63" s="7" t="e">
        <f>'Aggregate Nominal'!BJ63/'Aggregate Normalized'!$B$74</f>
        <v>#N/A</v>
      </c>
      <c r="BK63" s="7" t="e">
        <f>'Aggregate Nominal'!BK63/'Aggregate Normalized'!$B$74</f>
        <v>#N/A</v>
      </c>
      <c r="BL63" s="7" t="e">
        <f>'Aggregate Nominal'!BL63/'Aggregate Normalized'!$B$74</f>
        <v>#N/A</v>
      </c>
      <c r="BM63" s="7" t="e">
        <f>'Aggregate Nominal'!BM63/'Aggregate Normalized'!$B$74</f>
        <v>#N/A</v>
      </c>
      <c r="BN63" s="7" t="e">
        <f>'Aggregate Nominal'!BN63/'Aggregate Normalized'!$B$74</f>
        <v>#N/A</v>
      </c>
      <c r="BO63" s="7" t="e">
        <f>'Aggregate Nominal'!BO63/'Aggregate Normalized'!$B$74</f>
        <v>#N/A</v>
      </c>
      <c r="BP63" s="7" t="e">
        <f>'Aggregate Nominal'!BP63/'Aggregate Normalized'!$B$74</f>
        <v>#N/A</v>
      </c>
      <c r="BQ63" s="7" t="e">
        <f>'Aggregate Nominal'!BQ63/'Aggregate Normalized'!$B$74</f>
        <v>#N/A</v>
      </c>
      <c r="BR63" s="7" t="e">
        <f>'Aggregate Nominal'!BR63/'Aggregate Normalized'!$B$74</f>
        <v>#N/A</v>
      </c>
      <c r="BS63" s="7" t="e">
        <f>'Aggregate Nominal'!BS63/'Aggregate Normalized'!$B$74</f>
        <v>#N/A</v>
      </c>
      <c r="BT63" s="7" t="e">
        <f>'Aggregate Nominal'!BT63/'Aggregate Normalized'!$B$74</f>
        <v>#N/A</v>
      </c>
      <c r="BU63" s="7" t="e">
        <f>'Aggregate Nominal'!BU63/'Aggregate Normalized'!$B$74</f>
        <v>#N/A</v>
      </c>
      <c r="BV63" s="7" t="e">
        <f>'Aggregate Nominal'!BV63/'Aggregate Normalized'!$B$74</f>
        <v>#N/A</v>
      </c>
      <c r="BW63" s="7" t="e">
        <f>'Aggregate Nominal'!BW63/'Aggregate Normalized'!$B$74</f>
        <v>#N/A</v>
      </c>
      <c r="BX63" s="7" t="e">
        <f>'Aggregate Nominal'!BX63/'Aggregate Normalized'!$B$74</f>
        <v>#N/A</v>
      </c>
      <c r="BY63" s="7" t="e">
        <f>'Aggregate Nominal'!BY63/'Aggregate Normalized'!$B$74</f>
        <v>#N/A</v>
      </c>
      <c r="BZ63" s="7" t="e">
        <f>'Aggregate Nominal'!BZ63/'Aggregate Normalized'!$B$74</f>
        <v>#N/A</v>
      </c>
      <c r="CA63" s="7" t="e">
        <f>'Aggregate Nominal'!CA63/'Aggregate Normalized'!$B$74</f>
        <v>#N/A</v>
      </c>
      <c r="CB63" s="7" t="e">
        <f>'Aggregate Nominal'!CB63/'Aggregate Normalized'!$B$74</f>
        <v>#N/A</v>
      </c>
      <c r="CC63" s="7" t="e">
        <f>'Aggregate Nominal'!CC63/'Aggregate Normalized'!$B$74</f>
        <v>#N/A</v>
      </c>
      <c r="CD63" s="7" t="e">
        <f>'Aggregate Nominal'!CD63/'Aggregate Normalized'!$B$74</f>
        <v>#N/A</v>
      </c>
      <c r="CE63" s="7" t="e">
        <f>'Aggregate Nominal'!CE63/'Aggregate Normalized'!$B$74</f>
        <v>#N/A</v>
      </c>
      <c r="CF63" s="7" t="e">
        <f>'Aggregate Nominal'!CF63/'Aggregate Normalized'!$B$74</f>
        <v>#N/A</v>
      </c>
      <c r="CG63" s="7" t="e">
        <f>'Aggregate Nominal'!CG63/'Aggregate Normalized'!$B$74</f>
        <v>#N/A</v>
      </c>
      <c r="CH63" s="7" t="e">
        <f>'Aggregate Nominal'!CH63/'Aggregate Normalized'!$B$74</f>
        <v>#N/A</v>
      </c>
      <c r="CI63" s="7" t="e">
        <f>'Aggregate Nominal'!CI63/'Aggregate Normalized'!$B$74</f>
        <v>#N/A</v>
      </c>
      <c r="CJ63" s="7" t="e">
        <f>'Aggregate Nominal'!CJ63/'Aggregate Normalized'!$B$74</f>
        <v>#N/A</v>
      </c>
      <c r="CK63" s="7" t="e">
        <f>'Aggregate Nominal'!CK63/'Aggregate Normalized'!$B$74</f>
        <v>#N/A</v>
      </c>
      <c r="CL63" s="7" t="e">
        <f>'Aggregate Nominal'!CL63/'Aggregate Normalized'!$B$74</f>
        <v>#N/A</v>
      </c>
      <c r="CM63" s="7" t="e">
        <f>'Aggregate Nominal'!CM63/'Aggregate Normalized'!$B$74</f>
        <v>#N/A</v>
      </c>
      <c r="CN63" s="7" t="e">
        <f>'Aggregate Nominal'!CN63/'Aggregate Normalized'!$B$74</f>
        <v>#N/A</v>
      </c>
      <c r="CO63" s="7" t="e">
        <f>'Aggregate Nominal'!CO63/'Aggregate Normalized'!$B$74</f>
        <v>#N/A</v>
      </c>
    </row>
    <row r="64" spans="1:93" outlineLevel="2" collapsed="1">
      <c r="A64" s="204" t="s">
        <v>9</v>
      </c>
      <c r="B64" s="7" t="e">
        <f>'Aggregate Nominal'!B64/'Aggregate Normalized'!$B$74</f>
        <v>#N/A</v>
      </c>
      <c r="C64" s="11" t="e">
        <f>'Aggregate Nominal'!C64/'Aggregate Normalized'!$B$74</f>
        <v>#N/A</v>
      </c>
      <c r="D64" s="7" t="e">
        <f>'Aggregate Nominal'!D64/'Aggregate Normalized'!$B$74</f>
        <v>#N/A</v>
      </c>
      <c r="E64" s="7" t="e">
        <f>'Aggregate Nominal'!E64/'Aggregate Normalized'!$B$74</f>
        <v>#N/A</v>
      </c>
      <c r="F64" s="7" t="e">
        <f>'Aggregate Nominal'!F64/'Aggregate Normalized'!$B$74</f>
        <v>#N/A</v>
      </c>
      <c r="G64" s="7" t="e">
        <f>'Aggregate Nominal'!G64/'Aggregate Normalized'!$B$74</f>
        <v>#N/A</v>
      </c>
      <c r="H64" s="7" t="e">
        <f>'Aggregate Nominal'!H64/'Aggregate Normalized'!$B$74</f>
        <v>#N/A</v>
      </c>
      <c r="I64" s="7" t="e">
        <f>'Aggregate Nominal'!I64/'Aggregate Normalized'!$B$74</f>
        <v>#N/A</v>
      </c>
      <c r="J64" s="7" t="e">
        <f>'Aggregate Nominal'!J64/'Aggregate Normalized'!$B$74</f>
        <v>#N/A</v>
      </c>
      <c r="K64" s="7" t="e">
        <f>'Aggregate Nominal'!K64/'Aggregate Normalized'!$B$74</f>
        <v>#N/A</v>
      </c>
      <c r="L64" s="7" t="e">
        <f>'Aggregate Nominal'!L64/'Aggregate Normalized'!$B$74</f>
        <v>#N/A</v>
      </c>
      <c r="M64" s="7" t="e">
        <f>'Aggregate Nominal'!M64/'Aggregate Normalized'!$B$74</f>
        <v>#N/A</v>
      </c>
      <c r="N64" s="7" t="e">
        <f>'Aggregate Nominal'!N64/'Aggregate Normalized'!$B$74</f>
        <v>#N/A</v>
      </c>
      <c r="O64" s="7" t="e">
        <f>'Aggregate Nominal'!O64/'Aggregate Normalized'!$B$74</f>
        <v>#N/A</v>
      </c>
      <c r="P64" s="7" t="e">
        <f>'Aggregate Nominal'!P64/'Aggregate Normalized'!$B$74</f>
        <v>#N/A</v>
      </c>
      <c r="Q64" s="7" t="e">
        <f>'Aggregate Nominal'!Q64/'Aggregate Normalized'!$B$74</f>
        <v>#N/A</v>
      </c>
      <c r="R64" s="7" t="e">
        <f>'Aggregate Nominal'!R64/'Aggregate Normalized'!$B$74</f>
        <v>#N/A</v>
      </c>
      <c r="S64" s="7" t="e">
        <f>'Aggregate Nominal'!S64/'Aggregate Normalized'!$B$74</f>
        <v>#N/A</v>
      </c>
      <c r="T64" s="7" t="e">
        <f>'Aggregate Nominal'!T64/'Aggregate Normalized'!$B$74</f>
        <v>#N/A</v>
      </c>
      <c r="U64" s="7" t="e">
        <f>'Aggregate Nominal'!U64/'Aggregate Normalized'!$B$74</f>
        <v>#N/A</v>
      </c>
      <c r="V64" s="7" t="e">
        <f>'Aggregate Nominal'!V64/'Aggregate Normalized'!$B$74</f>
        <v>#N/A</v>
      </c>
      <c r="W64" s="7" t="e">
        <f>'Aggregate Nominal'!W64/'Aggregate Normalized'!$B$74</f>
        <v>#N/A</v>
      </c>
      <c r="X64" s="7" t="e">
        <f>'Aggregate Nominal'!X64/'Aggregate Normalized'!$B$74</f>
        <v>#N/A</v>
      </c>
      <c r="Y64" s="7" t="e">
        <f>'Aggregate Nominal'!Y64/'Aggregate Normalized'!$B$74</f>
        <v>#N/A</v>
      </c>
      <c r="Z64" s="7" t="e">
        <f>'Aggregate Nominal'!Z64/'Aggregate Normalized'!$B$74</f>
        <v>#N/A</v>
      </c>
      <c r="AA64" s="7" t="e">
        <f>'Aggregate Nominal'!AA64/'Aggregate Normalized'!$B$74</f>
        <v>#N/A</v>
      </c>
      <c r="AB64" s="7" t="e">
        <f>'Aggregate Nominal'!AB64/'Aggregate Normalized'!$B$74</f>
        <v>#N/A</v>
      </c>
      <c r="AC64" s="7" t="e">
        <f>'Aggregate Nominal'!AC64/'Aggregate Normalized'!$B$74</f>
        <v>#N/A</v>
      </c>
      <c r="AD64" s="7" t="e">
        <f>'Aggregate Nominal'!AD64/'Aggregate Normalized'!$B$74</f>
        <v>#N/A</v>
      </c>
      <c r="AE64" s="7" t="e">
        <f>'Aggregate Nominal'!AE64/'Aggregate Normalized'!$B$74</f>
        <v>#N/A</v>
      </c>
      <c r="AF64" s="7" t="e">
        <f>'Aggregate Nominal'!AF64/'Aggregate Normalized'!$B$74</f>
        <v>#N/A</v>
      </c>
      <c r="AG64" s="7" t="e">
        <f>'Aggregate Nominal'!AG64/'Aggregate Normalized'!$B$74</f>
        <v>#N/A</v>
      </c>
      <c r="AH64" s="7" t="e">
        <f>'Aggregate Nominal'!AH64/'Aggregate Normalized'!$B$74</f>
        <v>#N/A</v>
      </c>
      <c r="AI64" s="7" t="e">
        <f>'Aggregate Nominal'!AI64/'Aggregate Normalized'!$B$74</f>
        <v>#N/A</v>
      </c>
      <c r="AJ64" s="7" t="e">
        <f>'Aggregate Nominal'!AJ64/'Aggregate Normalized'!$B$74</f>
        <v>#N/A</v>
      </c>
      <c r="AK64" s="7" t="e">
        <f>'Aggregate Nominal'!AK64/'Aggregate Normalized'!$B$74</f>
        <v>#N/A</v>
      </c>
      <c r="AL64" s="7" t="e">
        <f>'Aggregate Nominal'!AL64/'Aggregate Normalized'!$B$74</f>
        <v>#N/A</v>
      </c>
      <c r="AM64" s="7" t="e">
        <f>'Aggregate Nominal'!AM64/'Aggregate Normalized'!$B$74</f>
        <v>#N/A</v>
      </c>
      <c r="AN64" s="7" t="e">
        <f>'Aggregate Nominal'!AN64/'Aggregate Normalized'!$B$74</f>
        <v>#N/A</v>
      </c>
      <c r="AO64" s="7" t="e">
        <f>'Aggregate Nominal'!AO64/'Aggregate Normalized'!$B$74</f>
        <v>#N/A</v>
      </c>
      <c r="AP64" s="7" t="e">
        <f>'Aggregate Nominal'!AP64/'Aggregate Normalized'!$B$74</f>
        <v>#N/A</v>
      </c>
      <c r="AQ64" s="7" t="e">
        <f>'Aggregate Nominal'!AQ64/'Aggregate Normalized'!$B$74</f>
        <v>#N/A</v>
      </c>
      <c r="AR64" s="7" t="e">
        <f>'Aggregate Nominal'!AR64/'Aggregate Normalized'!$B$74</f>
        <v>#N/A</v>
      </c>
      <c r="AS64" s="7" t="e">
        <f>'Aggregate Nominal'!AS64/'Aggregate Normalized'!$B$74</f>
        <v>#N/A</v>
      </c>
      <c r="AT64" s="7" t="e">
        <f>'Aggregate Nominal'!AT64/'Aggregate Normalized'!$B$74</f>
        <v>#N/A</v>
      </c>
      <c r="AU64" s="7" t="e">
        <f>'Aggregate Nominal'!AU64/'Aggregate Normalized'!$B$74</f>
        <v>#N/A</v>
      </c>
      <c r="AV64" s="7" t="e">
        <f>'Aggregate Nominal'!AV64/'Aggregate Normalized'!$B$74</f>
        <v>#N/A</v>
      </c>
      <c r="AW64" s="7" t="e">
        <f>'Aggregate Nominal'!AW64/'Aggregate Normalized'!$B$74</f>
        <v>#N/A</v>
      </c>
      <c r="AX64" s="7" t="e">
        <f>'Aggregate Nominal'!AX64/'Aggregate Normalized'!$B$74</f>
        <v>#N/A</v>
      </c>
      <c r="AY64" s="7" t="e">
        <f>'Aggregate Nominal'!AY64/'Aggregate Normalized'!$B$74</f>
        <v>#N/A</v>
      </c>
      <c r="AZ64" s="7" t="e">
        <f>'Aggregate Nominal'!AZ64/'Aggregate Normalized'!$B$74</f>
        <v>#N/A</v>
      </c>
      <c r="BA64" s="7" t="e">
        <f>'Aggregate Nominal'!BA64/'Aggregate Normalized'!$B$74</f>
        <v>#N/A</v>
      </c>
      <c r="BB64" s="7" t="e">
        <f>'Aggregate Nominal'!BB64/'Aggregate Normalized'!$B$74</f>
        <v>#N/A</v>
      </c>
      <c r="BC64" s="7" t="e">
        <f>'Aggregate Nominal'!BC64/'Aggregate Normalized'!$B$74</f>
        <v>#N/A</v>
      </c>
      <c r="BD64" s="7" t="e">
        <f>'Aggregate Nominal'!BD64/'Aggregate Normalized'!$B$74</f>
        <v>#N/A</v>
      </c>
      <c r="BE64" s="7" t="e">
        <f>'Aggregate Nominal'!BE64/'Aggregate Normalized'!$B$74</f>
        <v>#N/A</v>
      </c>
      <c r="BF64" s="7" t="e">
        <f>'Aggregate Nominal'!BF64/'Aggregate Normalized'!$B$74</f>
        <v>#N/A</v>
      </c>
      <c r="BG64" s="7" t="e">
        <f>'Aggregate Nominal'!BG64/'Aggregate Normalized'!$B$74</f>
        <v>#N/A</v>
      </c>
      <c r="BH64" s="7" t="e">
        <f>'Aggregate Nominal'!BH64/'Aggregate Normalized'!$B$74</f>
        <v>#N/A</v>
      </c>
      <c r="BI64" s="7" t="e">
        <f>'Aggregate Nominal'!BI64/'Aggregate Normalized'!$B$74</f>
        <v>#N/A</v>
      </c>
      <c r="BJ64" s="7" t="e">
        <f>'Aggregate Nominal'!BJ64/'Aggregate Normalized'!$B$74</f>
        <v>#N/A</v>
      </c>
      <c r="BK64" s="7" t="e">
        <f>'Aggregate Nominal'!BK64/'Aggregate Normalized'!$B$74</f>
        <v>#N/A</v>
      </c>
      <c r="BL64" s="7" t="e">
        <f>'Aggregate Nominal'!BL64/'Aggregate Normalized'!$B$74</f>
        <v>#N/A</v>
      </c>
      <c r="BM64" s="7" t="e">
        <f>'Aggregate Nominal'!BM64/'Aggregate Normalized'!$B$74</f>
        <v>#N/A</v>
      </c>
      <c r="BN64" s="7" t="e">
        <f>'Aggregate Nominal'!BN64/'Aggregate Normalized'!$B$74</f>
        <v>#N/A</v>
      </c>
      <c r="BO64" s="7" t="e">
        <f>'Aggregate Nominal'!BO64/'Aggregate Normalized'!$B$74</f>
        <v>#N/A</v>
      </c>
      <c r="BP64" s="7" t="e">
        <f>'Aggregate Nominal'!BP64/'Aggregate Normalized'!$B$74</f>
        <v>#N/A</v>
      </c>
      <c r="BQ64" s="7" t="e">
        <f>'Aggregate Nominal'!BQ64/'Aggregate Normalized'!$B$74</f>
        <v>#N/A</v>
      </c>
      <c r="BR64" s="7" t="e">
        <f>'Aggregate Nominal'!BR64/'Aggregate Normalized'!$B$74</f>
        <v>#N/A</v>
      </c>
      <c r="BS64" s="7" t="e">
        <f>'Aggregate Nominal'!BS64/'Aggregate Normalized'!$B$74</f>
        <v>#N/A</v>
      </c>
      <c r="BT64" s="7" t="e">
        <f>'Aggregate Nominal'!BT64/'Aggregate Normalized'!$B$74</f>
        <v>#N/A</v>
      </c>
      <c r="BU64" s="7" t="e">
        <f>'Aggregate Nominal'!BU64/'Aggregate Normalized'!$B$74</f>
        <v>#N/A</v>
      </c>
      <c r="BV64" s="7" t="e">
        <f>'Aggregate Nominal'!BV64/'Aggregate Normalized'!$B$74</f>
        <v>#N/A</v>
      </c>
      <c r="BW64" s="7" t="e">
        <f>'Aggregate Nominal'!BW64/'Aggregate Normalized'!$B$74</f>
        <v>#N/A</v>
      </c>
      <c r="BX64" s="7" t="e">
        <f>'Aggregate Nominal'!BX64/'Aggregate Normalized'!$B$74</f>
        <v>#N/A</v>
      </c>
      <c r="BY64" s="7" t="e">
        <f>'Aggregate Nominal'!BY64/'Aggregate Normalized'!$B$74</f>
        <v>#N/A</v>
      </c>
      <c r="BZ64" s="7" t="e">
        <f>'Aggregate Nominal'!BZ64/'Aggregate Normalized'!$B$74</f>
        <v>#N/A</v>
      </c>
      <c r="CA64" s="7" t="e">
        <f>'Aggregate Nominal'!CA64/'Aggregate Normalized'!$B$74</f>
        <v>#N/A</v>
      </c>
      <c r="CB64" s="7" t="e">
        <f>'Aggregate Nominal'!CB64/'Aggregate Normalized'!$B$74</f>
        <v>#N/A</v>
      </c>
      <c r="CC64" s="7" t="e">
        <f>'Aggregate Nominal'!CC64/'Aggregate Normalized'!$B$74</f>
        <v>#N/A</v>
      </c>
      <c r="CD64" s="7" t="e">
        <f>'Aggregate Nominal'!CD64/'Aggregate Normalized'!$B$74</f>
        <v>#N/A</v>
      </c>
      <c r="CE64" s="7" t="e">
        <f>'Aggregate Nominal'!CE64/'Aggregate Normalized'!$B$74</f>
        <v>#N/A</v>
      </c>
      <c r="CF64" s="7" t="e">
        <f>'Aggregate Nominal'!CF64/'Aggregate Normalized'!$B$74</f>
        <v>#N/A</v>
      </c>
      <c r="CG64" s="7" t="e">
        <f>'Aggregate Nominal'!CG64/'Aggregate Normalized'!$B$74</f>
        <v>#N/A</v>
      </c>
      <c r="CH64" s="7" t="e">
        <f>'Aggregate Nominal'!CH64/'Aggregate Normalized'!$B$74</f>
        <v>#N/A</v>
      </c>
      <c r="CI64" s="7" t="e">
        <f>'Aggregate Nominal'!CI64/'Aggregate Normalized'!$B$74</f>
        <v>#N/A</v>
      </c>
      <c r="CJ64" s="7" t="e">
        <f>'Aggregate Nominal'!CJ64/'Aggregate Normalized'!$B$74</f>
        <v>#N/A</v>
      </c>
      <c r="CK64" s="7" t="e">
        <f>'Aggregate Nominal'!CK64/'Aggregate Normalized'!$B$74</f>
        <v>#N/A</v>
      </c>
      <c r="CL64" s="7" t="e">
        <f>'Aggregate Nominal'!CL64/'Aggregate Normalized'!$B$74</f>
        <v>#N/A</v>
      </c>
      <c r="CM64" s="7" t="e">
        <f>'Aggregate Nominal'!CM64/'Aggregate Normalized'!$B$74</f>
        <v>#N/A</v>
      </c>
      <c r="CN64" s="7" t="e">
        <f>'Aggregate Nominal'!CN64/'Aggregate Normalized'!$B$74</f>
        <v>#N/A</v>
      </c>
      <c r="CO64" s="7" t="e">
        <f>'Aggregate Nominal'!CO64/'Aggregate Normalized'!$B$74</f>
        <v>#N/A</v>
      </c>
    </row>
    <row r="65" spans="1:93" hidden="1" outlineLevel="3">
      <c r="A65" s="30" t="s">
        <v>10</v>
      </c>
      <c r="B65" s="7" t="e">
        <f>'Aggregate Nominal'!B65/'Aggregate Normalized'!$B$74</f>
        <v>#N/A</v>
      </c>
      <c r="C65" s="11" t="e">
        <f>'Aggregate Nominal'!C65/'Aggregate Normalized'!$B$74</f>
        <v>#N/A</v>
      </c>
      <c r="D65" s="7" t="e">
        <f>'Aggregate Nominal'!D65/'Aggregate Normalized'!$B$74</f>
        <v>#N/A</v>
      </c>
      <c r="E65" s="7" t="e">
        <f>'Aggregate Nominal'!E65/'Aggregate Normalized'!$B$74</f>
        <v>#N/A</v>
      </c>
      <c r="F65" s="7" t="e">
        <f>'Aggregate Nominal'!F65/'Aggregate Normalized'!$B$74</f>
        <v>#N/A</v>
      </c>
      <c r="G65" s="7" t="e">
        <f>'Aggregate Nominal'!G65/'Aggregate Normalized'!$B$74</f>
        <v>#N/A</v>
      </c>
      <c r="H65" s="7" t="e">
        <f>'Aggregate Nominal'!H65/'Aggregate Normalized'!$B$74</f>
        <v>#N/A</v>
      </c>
      <c r="I65" s="7" t="e">
        <f>'Aggregate Nominal'!I65/'Aggregate Normalized'!$B$74</f>
        <v>#N/A</v>
      </c>
      <c r="J65" s="7" t="e">
        <f>'Aggregate Nominal'!J65/'Aggregate Normalized'!$B$74</f>
        <v>#N/A</v>
      </c>
      <c r="K65" s="7" t="e">
        <f>'Aggregate Nominal'!K65/'Aggregate Normalized'!$B$74</f>
        <v>#N/A</v>
      </c>
      <c r="L65" s="7" t="e">
        <f>'Aggregate Nominal'!L65/'Aggregate Normalized'!$B$74</f>
        <v>#N/A</v>
      </c>
      <c r="M65" s="7" t="e">
        <f>'Aggregate Nominal'!M65/'Aggregate Normalized'!$B$74</f>
        <v>#N/A</v>
      </c>
      <c r="N65" s="7" t="e">
        <f>'Aggregate Nominal'!N65/'Aggregate Normalized'!$B$74</f>
        <v>#N/A</v>
      </c>
      <c r="O65" s="7" t="e">
        <f>'Aggregate Nominal'!O65/'Aggregate Normalized'!$B$74</f>
        <v>#N/A</v>
      </c>
      <c r="P65" s="7" t="e">
        <f>'Aggregate Nominal'!P65/'Aggregate Normalized'!$B$74</f>
        <v>#N/A</v>
      </c>
      <c r="Q65" s="7" t="e">
        <f>'Aggregate Nominal'!Q65/'Aggregate Normalized'!$B$74</f>
        <v>#N/A</v>
      </c>
      <c r="R65" s="7" t="e">
        <f>'Aggregate Nominal'!R65/'Aggregate Normalized'!$B$74</f>
        <v>#N/A</v>
      </c>
      <c r="S65" s="7" t="e">
        <f>'Aggregate Nominal'!S65/'Aggregate Normalized'!$B$74</f>
        <v>#N/A</v>
      </c>
      <c r="T65" s="7" t="e">
        <f>'Aggregate Nominal'!T65/'Aggregate Normalized'!$B$74</f>
        <v>#N/A</v>
      </c>
      <c r="U65" s="7" t="e">
        <f>'Aggregate Nominal'!U65/'Aggregate Normalized'!$B$74</f>
        <v>#N/A</v>
      </c>
      <c r="V65" s="7" t="e">
        <f>'Aggregate Nominal'!V65/'Aggregate Normalized'!$B$74</f>
        <v>#N/A</v>
      </c>
      <c r="W65" s="7" t="e">
        <f>'Aggregate Nominal'!W65/'Aggregate Normalized'!$B$74</f>
        <v>#N/A</v>
      </c>
      <c r="X65" s="7" t="e">
        <f>'Aggregate Nominal'!X65/'Aggregate Normalized'!$B$74</f>
        <v>#N/A</v>
      </c>
      <c r="Y65" s="7" t="e">
        <f>'Aggregate Nominal'!Y65/'Aggregate Normalized'!$B$74</f>
        <v>#N/A</v>
      </c>
      <c r="Z65" s="7" t="e">
        <f>'Aggregate Nominal'!Z65/'Aggregate Normalized'!$B$74</f>
        <v>#N/A</v>
      </c>
      <c r="AA65" s="7" t="e">
        <f>'Aggregate Nominal'!AA65/'Aggregate Normalized'!$B$74</f>
        <v>#N/A</v>
      </c>
      <c r="AB65" s="7" t="e">
        <f>'Aggregate Nominal'!AB65/'Aggregate Normalized'!$B$74</f>
        <v>#N/A</v>
      </c>
      <c r="AC65" s="7" t="e">
        <f>'Aggregate Nominal'!AC65/'Aggregate Normalized'!$B$74</f>
        <v>#N/A</v>
      </c>
      <c r="AD65" s="7" t="e">
        <f>'Aggregate Nominal'!AD65/'Aggregate Normalized'!$B$74</f>
        <v>#N/A</v>
      </c>
      <c r="AE65" s="7" t="e">
        <f>'Aggregate Nominal'!AE65/'Aggregate Normalized'!$B$74</f>
        <v>#N/A</v>
      </c>
      <c r="AF65" s="7" t="e">
        <f>'Aggregate Nominal'!AF65/'Aggregate Normalized'!$B$74</f>
        <v>#N/A</v>
      </c>
      <c r="AG65" s="7" t="e">
        <f>'Aggregate Nominal'!AG65/'Aggregate Normalized'!$B$74</f>
        <v>#N/A</v>
      </c>
      <c r="AH65" s="7" t="e">
        <f>'Aggregate Nominal'!AH65/'Aggregate Normalized'!$B$74</f>
        <v>#N/A</v>
      </c>
      <c r="AI65" s="7" t="e">
        <f>'Aggregate Nominal'!AI65/'Aggregate Normalized'!$B$74</f>
        <v>#N/A</v>
      </c>
      <c r="AJ65" s="7" t="e">
        <f>'Aggregate Nominal'!AJ65/'Aggregate Normalized'!$B$74</f>
        <v>#N/A</v>
      </c>
      <c r="AK65" s="7" t="e">
        <f>'Aggregate Nominal'!AK65/'Aggregate Normalized'!$B$74</f>
        <v>#N/A</v>
      </c>
      <c r="AL65" s="7" t="e">
        <f>'Aggregate Nominal'!AL65/'Aggregate Normalized'!$B$74</f>
        <v>#N/A</v>
      </c>
      <c r="AM65" s="7" t="e">
        <f>'Aggregate Nominal'!AM65/'Aggregate Normalized'!$B$74</f>
        <v>#N/A</v>
      </c>
      <c r="AN65" s="7" t="e">
        <f>'Aggregate Nominal'!AN65/'Aggregate Normalized'!$B$74</f>
        <v>#N/A</v>
      </c>
      <c r="AO65" s="7" t="e">
        <f>'Aggregate Nominal'!AO65/'Aggregate Normalized'!$B$74</f>
        <v>#N/A</v>
      </c>
      <c r="AP65" s="7" t="e">
        <f>'Aggregate Nominal'!AP65/'Aggregate Normalized'!$B$74</f>
        <v>#N/A</v>
      </c>
      <c r="AQ65" s="7" t="e">
        <f>'Aggregate Nominal'!AQ65/'Aggregate Normalized'!$B$74</f>
        <v>#N/A</v>
      </c>
      <c r="AR65" s="7" t="e">
        <f>'Aggregate Nominal'!AR65/'Aggregate Normalized'!$B$74</f>
        <v>#N/A</v>
      </c>
      <c r="AS65" s="7" t="e">
        <f>'Aggregate Nominal'!AS65/'Aggregate Normalized'!$B$74</f>
        <v>#N/A</v>
      </c>
      <c r="AT65" s="7" t="e">
        <f>'Aggregate Nominal'!AT65/'Aggregate Normalized'!$B$74</f>
        <v>#N/A</v>
      </c>
      <c r="AU65" s="7" t="e">
        <f>'Aggregate Nominal'!AU65/'Aggregate Normalized'!$B$74</f>
        <v>#N/A</v>
      </c>
      <c r="AV65" s="7" t="e">
        <f>'Aggregate Nominal'!AV65/'Aggregate Normalized'!$B$74</f>
        <v>#N/A</v>
      </c>
      <c r="AW65" s="7" t="e">
        <f>'Aggregate Nominal'!AW65/'Aggregate Normalized'!$B$74</f>
        <v>#N/A</v>
      </c>
      <c r="AX65" s="7" t="e">
        <f>'Aggregate Nominal'!AX65/'Aggregate Normalized'!$B$74</f>
        <v>#N/A</v>
      </c>
      <c r="AY65" s="7" t="e">
        <f>'Aggregate Nominal'!AY65/'Aggregate Normalized'!$B$74</f>
        <v>#N/A</v>
      </c>
      <c r="AZ65" s="7" t="e">
        <f>'Aggregate Nominal'!AZ65/'Aggregate Normalized'!$B$74</f>
        <v>#N/A</v>
      </c>
      <c r="BA65" s="7" t="e">
        <f>'Aggregate Nominal'!BA65/'Aggregate Normalized'!$B$74</f>
        <v>#N/A</v>
      </c>
      <c r="BB65" s="7" t="e">
        <f>'Aggregate Nominal'!BB65/'Aggregate Normalized'!$B$74</f>
        <v>#N/A</v>
      </c>
      <c r="BC65" s="7" t="e">
        <f>'Aggregate Nominal'!BC65/'Aggregate Normalized'!$B$74</f>
        <v>#N/A</v>
      </c>
      <c r="BD65" s="7" t="e">
        <f>'Aggregate Nominal'!BD65/'Aggregate Normalized'!$B$74</f>
        <v>#N/A</v>
      </c>
      <c r="BE65" s="7" t="e">
        <f>'Aggregate Nominal'!BE65/'Aggregate Normalized'!$B$74</f>
        <v>#N/A</v>
      </c>
      <c r="BF65" s="7" t="e">
        <f>'Aggregate Nominal'!BF65/'Aggregate Normalized'!$B$74</f>
        <v>#N/A</v>
      </c>
      <c r="BG65" s="7" t="e">
        <f>'Aggregate Nominal'!BG65/'Aggregate Normalized'!$B$74</f>
        <v>#N/A</v>
      </c>
      <c r="BH65" s="7" t="e">
        <f>'Aggregate Nominal'!BH65/'Aggregate Normalized'!$B$74</f>
        <v>#N/A</v>
      </c>
      <c r="BI65" s="7" t="e">
        <f>'Aggregate Nominal'!BI65/'Aggregate Normalized'!$B$74</f>
        <v>#N/A</v>
      </c>
      <c r="BJ65" s="7" t="e">
        <f>'Aggregate Nominal'!BJ65/'Aggregate Normalized'!$B$74</f>
        <v>#N/A</v>
      </c>
      <c r="BK65" s="7" t="e">
        <f>'Aggregate Nominal'!BK65/'Aggregate Normalized'!$B$74</f>
        <v>#N/A</v>
      </c>
      <c r="BL65" s="7" t="e">
        <f>'Aggregate Nominal'!BL65/'Aggregate Normalized'!$B$74</f>
        <v>#N/A</v>
      </c>
      <c r="BM65" s="7" t="e">
        <f>'Aggregate Nominal'!BM65/'Aggregate Normalized'!$B$74</f>
        <v>#N/A</v>
      </c>
      <c r="BN65" s="7" t="e">
        <f>'Aggregate Nominal'!BN65/'Aggregate Normalized'!$B$74</f>
        <v>#N/A</v>
      </c>
      <c r="BO65" s="7" t="e">
        <f>'Aggregate Nominal'!BO65/'Aggregate Normalized'!$B$74</f>
        <v>#N/A</v>
      </c>
      <c r="BP65" s="7" t="e">
        <f>'Aggregate Nominal'!BP65/'Aggregate Normalized'!$B$74</f>
        <v>#N/A</v>
      </c>
      <c r="BQ65" s="7" t="e">
        <f>'Aggregate Nominal'!BQ65/'Aggregate Normalized'!$B$74</f>
        <v>#N/A</v>
      </c>
      <c r="BR65" s="7" t="e">
        <f>'Aggregate Nominal'!BR65/'Aggregate Normalized'!$B$74</f>
        <v>#N/A</v>
      </c>
      <c r="BS65" s="7" t="e">
        <f>'Aggregate Nominal'!BS65/'Aggregate Normalized'!$B$74</f>
        <v>#N/A</v>
      </c>
      <c r="BT65" s="7" t="e">
        <f>'Aggregate Nominal'!BT65/'Aggregate Normalized'!$B$74</f>
        <v>#N/A</v>
      </c>
      <c r="BU65" s="7" t="e">
        <f>'Aggregate Nominal'!BU65/'Aggregate Normalized'!$B$74</f>
        <v>#N/A</v>
      </c>
      <c r="BV65" s="7" t="e">
        <f>'Aggregate Nominal'!BV65/'Aggregate Normalized'!$B$74</f>
        <v>#N/A</v>
      </c>
      <c r="BW65" s="7" t="e">
        <f>'Aggregate Nominal'!BW65/'Aggregate Normalized'!$B$74</f>
        <v>#N/A</v>
      </c>
      <c r="BX65" s="7" t="e">
        <f>'Aggregate Nominal'!BX65/'Aggregate Normalized'!$B$74</f>
        <v>#N/A</v>
      </c>
      <c r="BY65" s="7" t="e">
        <f>'Aggregate Nominal'!BY65/'Aggregate Normalized'!$B$74</f>
        <v>#N/A</v>
      </c>
      <c r="BZ65" s="7" t="e">
        <f>'Aggregate Nominal'!BZ65/'Aggregate Normalized'!$B$74</f>
        <v>#N/A</v>
      </c>
      <c r="CA65" s="7" t="e">
        <f>'Aggregate Nominal'!CA65/'Aggregate Normalized'!$B$74</f>
        <v>#N/A</v>
      </c>
      <c r="CB65" s="7" t="e">
        <f>'Aggregate Nominal'!CB65/'Aggregate Normalized'!$B$74</f>
        <v>#N/A</v>
      </c>
      <c r="CC65" s="7" t="e">
        <f>'Aggregate Nominal'!CC65/'Aggregate Normalized'!$B$74</f>
        <v>#N/A</v>
      </c>
      <c r="CD65" s="7" t="e">
        <f>'Aggregate Nominal'!CD65/'Aggregate Normalized'!$B$74</f>
        <v>#N/A</v>
      </c>
      <c r="CE65" s="7" t="e">
        <f>'Aggregate Nominal'!CE65/'Aggregate Normalized'!$B$74</f>
        <v>#N/A</v>
      </c>
      <c r="CF65" s="7" t="e">
        <f>'Aggregate Nominal'!CF65/'Aggregate Normalized'!$B$74</f>
        <v>#N/A</v>
      </c>
      <c r="CG65" s="7" t="e">
        <f>'Aggregate Nominal'!CG65/'Aggregate Normalized'!$B$74</f>
        <v>#N/A</v>
      </c>
      <c r="CH65" s="7" t="e">
        <f>'Aggregate Nominal'!CH65/'Aggregate Normalized'!$B$74</f>
        <v>#N/A</v>
      </c>
      <c r="CI65" s="7" t="e">
        <f>'Aggregate Nominal'!CI65/'Aggregate Normalized'!$B$74</f>
        <v>#N/A</v>
      </c>
      <c r="CJ65" s="7" t="e">
        <f>'Aggregate Nominal'!CJ65/'Aggregate Normalized'!$B$74</f>
        <v>#N/A</v>
      </c>
      <c r="CK65" s="7" t="e">
        <f>'Aggregate Nominal'!CK65/'Aggregate Normalized'!$B$74</f>
        <v>#N/A</v>
      </c>
      <c r="CL65" s="7" t="e">
        <f>'Aggregate Nominal'!CL65/'Aggregate Normalized'!$B$74</f>
        <v>#N/A</v>
      </c>
      <c r="CM65" s="7" t="e">
        <f>'Aggregate Nominal'!CM65/'Aggregate Normalized'!$B$74</f>
        <v>#N/A</v>
      </c>
      <c r="CN65" s="7" t="e">
        <f>'Aggregate Nominal'!CN65/'Aggregate Normalized'!$B$74</f>
        <v>#N/A</v>
      </c>
      <c r="CO65" s="7" t="e">
        <f>'Aggregate Nominal'!CO65/'Aggregate Normalized'!$B$74</f>
        <v>#N/A</v>
      </c>
    </row>
    <row r="66" spans="1:93" hidden="1" outlineLevel="3">
      <c r="A66" s="30" t="s">
        <v>427</v>
      </c>
      <c r="B66" s="7" t="e">
        <f>'Aggregate Nominal'!B66/'Aggregate Normalized'!$B$74</f>
        <v>#N/A</v>
      </c>
      <c r="C66" s="11" t="e">
        <f>'Aggregate Nominal'!C66/'Aggregate Normalized'!$B$74</f>
        <v>#N/A</v>
      </c>
      <c r="D66" s="7" t="e">
        <f>'Aggregate Nominal'!D66/'Aggregate Normalized'!$B$74</f>
        <v>#N/A</v>
      </c>
      <c r="E66" s="7" t="e">
        <f>'Aggregate Nominal'!E66/'Aggregate Normalized'!$B$74</f>
        <v>#N/A</v>
      </c>
      <c r="F66" s="7" t="e">
        <f>'Aggregate Nominal'!F66/'Aggregate Normalized'!$B$74</f>
        <v>#N/A</v>
      </c>
      <c r="G66" s="7" t="e">
        <f>'Aggregate Nominal'!G66/'Aggregate Normalized'!$B$74</f>
        <v>#N/A</v>
      </c>
      <c r="H66" s="7" t="e">
        <f>'Aggregate Nominal'!H66/'Aggregate Normalized'!$B$74</f>
        <v>#N/A</v>
      </c>
      <c r="I66" s="7" t="e">
        <f>'Aggregate Nominal'!I66/'Aggregate Normalized'!$B$74</f>
        <v>#N/A</v>
      </c>
      <c r="J66" s="7" t="e">
        <f>'Aggregate Nominal'!J66/'Aggregate Normalized'!$B$74</f>
        <v>#N/A</v>
      </c>
      <c r="K66" s="7" t="e">
        <f>'Aggregate Nominal'!K66/'Aggregate Normalized'!$B$74</f>
        <v>#N/A</v>
      </c>
      <c r="L66" s="7" t="e">
        <f>'Aggregate Nominal'!L66/'Aggregate Normalized'!$B$74</f>
        <v>#N/A</v>
      </c>
      <c r="M66" s="7" t="e">
        <f>'Aggregate Nominal'!M66/'Aggregate Normalized'!$B$74</f>
        <v>#N/A</v>
      </c>
      <c r="N66" s="7" t="e">
        <f>'Aggregate Nominal'!N66/'Aggregate Normalized'!$B$74</f>
        <v>#N/A</v>
      </c>
      <c r="O66" s="7" t="e">
        <f>'Aggregate Nominal'!O66/'Aggregate Normalized'!$B$74</f>
        <v>#N/A</v>
      </c>
      <c r="P66" s="7" t="e">
        <f>'Aggregate Nominal'!P66/'Aggregate Normalized'!$B$74</f>
        <v>#N/A</v>
      </c>
      <c r="Q66" s="7" t="e">
        <f>'Aggregate Nominal'!Q66/'Aggregate Normalized'!$B$74</f>
        <v>#N/A</v>
      </c>
      <c r="R66" s="7" t="e">
        <f>'Aggregate Nominal'!R66/'Aggregate Normalized'!$B$74</f>
        <v>#N/A</v>
      </c>
      <c r="S66" s="7" t="e">
        <f>'Aggregate Nominal'!S66/'Aggregate Normalized'!$B$74</f>
        <v>#N/A</v>
      </c>
      <c r="T66" s="7" t="e">
        <f>'Aggregate Nominal'!T66/'Aggregate Normalized'!$B$74</f>
        <v>#N/A</v>
      </c>
      <c r="U66" s="7" t="e">
        <f>'Aggregate Nominal'!U66/'Aggregate Normalized'!$B$74</f>
        <v>#N/A</v>
      </c>
      <c r="V66" s="7" t="e">
        <f>'Aggregate Nominal'!V66/'Aggregate Normalized'!$B$74</f>
        <v>#N/A</v>
      </c>
      <c r="W66" s="7" t="e">
        <f>'Aggregate Nominal'!W66/'Aggregate Normalized'!$B$74</f>
        <v>#N/A</v>
      </c>
      <c r="X66" s="7" t="e">
        <f>'Aggregate Nominal'!X66/'Aggregate Normalized'!$B$74</f>
        <v>#N/A</v>
      </c>
      <c r="Y66" s="7" t="e">
        <f>'Aggregate Nominal'!Y66/'Aggregate Normalized'!$B$74</f>
        <v>#N/A</v>
      </c>
      <c r="Z66" s="7" t="e">
        <f>'Aggregate Nominal'!Z66/'Aggregate Normalized'!$B$74</f>
        <v>#N/A</v>
      </c>
      <c r="AA66" s="7" t="e">
        <f>'Aggregate Nominal'!AA66/'Aggregate Normalized'!$B$74</f>
        <v>#N/A</v>
      </c>
      <c r="AB66" s="7" t="e">
        <f>'Aggregate Nominal'!AB66/'Aggregate Normalized'!$B$74</f>
        <v>#N/A</v>
      </c>
      <c r="AC66" s="7" t="e">
        <f>'Aggregate Nominal'!AC66/'Aggregate Normalized'!$B$74</f>
        <v>#N/A</v>
      </c>
      <c r="AD66" s="7" t="e">
        <f>'Aggregate Nominal'!AD66/'Aggregate Normalized'!$B$74</f>
        <v>#N/A</v>
      </c>
      <c r="AE66" s="7" t="e">
        <f>'Aggregate Nominal'!AE66/'Aggregate Normalized'!$B$74</f>
        <v>#N/A</v>
      </c>
      <c r="AF66" s="7" t="e">
        <f>'Aggregate Nominal'!AF66/'Aggregate Normalized'!$B$74</f>
        <v>#N/A</v>
      </c>
      <c r="AG66" s="7" t="e">
        <f>'Aggregate Nominal'!AG66/'Aggregate Normalized'!$B$74</f>
        <v>#N/A</v>
      </c>
      <c r="AH66" s="7" t="e">
        <f>'Aggregate Nominal'!AH66/'Aggregate Normalized'!$B$74</f>
        <v>#N/A</v>
      </c>
      <c r="AI66" s="7" t="e">
        <f>'Aggregate Nominal'!AI66/'Aggregate Normalized'!$B$74</f>
        <v>#N/A</v>
      </c>
      <c r="AJ66" s="7" t="e">
        <f>'Aggregate Nominal'!AJ66/'Aggregate Normalized'!$B$74</f>
        <v>#N/A</v>
      </c>
      <c r="AK66" s="7" t="e">
        <f>'Aggregate Nominal'!AK66/'Aggregate Normalized'!$B$74</f>
        <v>#N/A</v>
      </c>
      <c r="AL66" s="7" t="e">
        <f>'Aggregate Nominal'!AL66/'Aggregate Normalized'!$B$74</f>
        <v>#N/A</v>
      </c>
      <c r="AM66" s="7" t="e">
        <f>'Aggregate Nominal'!AM66/'Aggregate Normalized'!$B$74</f>
        <v>#N/A</v>
      </c>
      <c r="AN66" s="7" t="e">
        <f>'Aggregate Nominal'!AN66/'Aggregate Normalized'!$B$74</f>
        <v>#N/A</v>
      </c>
      <c r="AO66" s="7" t="e">
        <f>'Aggregate Nominal'!AO66/'Aggregate Normalized'!$B$74</f>
        <v>#N/A</v>
      </c>
      <c r="AP66" s="7" t="e">
        <f>'Aggregate Nominal'!AP66/'Aggregate Normalized'!$B$74</f>
        <v>#N/A</v>
      </c>
      <c r="AQ66" s="7" t="e">
        <f>'Aggregate Nominal'!AQ66/'Aggregate Normalized'!$B$74</f>
        <v>#N/A</v>
      </c>
      <c r="AR66" s="7" t="e">
        <f>'Aggregate Nominal'!AR66/'Aggregate Normalized'!$B$74</f>
        <v>#N/A</v>
      </c>
      <c r="AS66" s="7" t="e">
        <f>'Aggregate Nominal'!AS66/'Aggregate Normalized'!$B$74</f>
        <v>#N/A</v>
      </c>
      <c r="AT66" s="7" t="e">
        <f>'Aggregate Nominal'!AT66/'Aggregate Normalized'!$B$74</f>
        <v>#N/A</v>
      </c>
      <c r="AU66" s="7" t="e">
        <f>'Aggregate Nominal'!AU66/'Aggregate Normalized'!$B$74</f>
        <v>#N/A</v>
      </c>
      <c r="AV66" s="7" t="e">
        <f>'Aggregate Nominal'!AV66/'Aggregate Normalized'!$B$74</f>
        <v>#N/A</v>
      </c>
      <c r="AW66" s="7" t="e">
        <f>'Aggregate Nominal'!AW66/'Aggregate Normalized'!$B$74</f>
        <v>#N/A</v>
      </c>
      <c r="AX66" s="7" t="e">
        <f>'Aggregate Nominal'!AX66/'Aggregate Normalized'!$B$74</f>
        <v>#N/A</v>
      </c>
      <c r="AY66" s="7" t="e">
        <f>'Aggregate Nominal'!AY66/'Aggregate Normalized'!$B$74</f>
        <v>#N/A</v>
      </c>
      <c r="AZ66" s="7" t="e">
        <f>'Aggregate Nominal'!AZ66/'Aggregate Normalized'!$B$74</f>
        <v>#N/A</v>
      </c>
      <c r="BA66" s="7" t="e">
        <f>'Aggregate Nominal'!BA66/'Aggregate Normalized'!$B$74</f>
        <v>#N/A</v>
      </c>
      <c r="BB66" s="7" t="e">
        <f>'Aggregate Nominal'!BB66/'Aggregate Normalized'!$B$74</f>
        <v>#N/A</v>
      </c>
      <c r="BC66" s="7" t="e">
        <f>'Aggregate Nominal'!BC66/'Aggregate Normalized'!$B$74</f>
        <v>#N/A</v>
      </c>
      <c r="BD66" s="7" t="e">
        <f>'Aggregate Nominal'!BD66/'Aggregate Normalized'!$B$74</f>
        <v>#N/A</v>
      </c>
      <c r="BE66" s="7" t="e">
        <f>'Aggregate Nominal'!BE66/'Aggregate Normalized'!$B$74</f>
        <v>#N/A</v>
      </c>
      <c r="BF66" s="7" t="e">
        <f>'Aggregate Nominal'!BF66/'Aggregate Normalized'!$B$74</f>
        <v>#N/A</v>
      </c>
      <c r="BG66" s="7" t="e">
        <f>'Aggregate Nominal'!BG66/'Aggregate Normalized'!$B$74</f>
        <v>#N/A</v>
      </c>
      <c r="BH66" s="7" t="e">
        <f>'Aggregate Nominal'!BH66/'Aggregate Normalized'!$B$74</f>
        <v>#N/A</v>
      </c>
      <c r="BI66" s="7" t="e">
        <f>'Aggregate Nominal'!BI66/'Aggregate Normalized'!$B$74</f>
        <v>#N/A</v>
      </c>
      <c r="BJ66" s="7" t="e">
        <f>'Aggregate Nominal'!BJ66/'Aggregate Normalized'!$B$74</f>
        <v>#N/A</v>
      </c>
      <c r="BK66" s="7" t="e">
        <f>'Aggregate Nominal'!BK66/'Aggregate Normalized'!$B$74</f>
        <v>#N/A</v>
      </c>
      <c r="BL66" s="7" t="e">
        <f>'Aggregate Nominal'!BL66/'Aggregate Normalized'!$B$74</f>
        <v>#N/A</v>
      </c>
      <c r="BM66" s="7" t="e">
        <f>'Aggregate Nominal'!BM66/'Aggregate Normalized'!$B$74</f>
        <v>#N/A</v>
      </c>
      <c r="BN66" s="7" t="e">
        <f>'Aggregate Nominal'!BN66/'Aggregate Normalized'!$B$74</f>
        <v>#N/A</v>
      </c>
      <c r="BO66" s="7" t="e">
        <f>'Aggregate Nominal'!BO66/'Aggregate Normalized'!$B$74</f>
        <v>#N/A</v>
      </c>
      <c r="BP66" s="7" t="e">
        <f>'Aggregate Nominal'!BP66/'Aggregate Normalized'!$B$74</f>
        <v>#N/A</v>
      </c>
      <c r="BQ66" s="7" t="e">
        <f>'Aggregate Nominal'!BQ66/'Aggregate Normalized'!$B$74</f>
        <v>#N/A</v>
      </c>
      <c r="BR66" s="7" t="e">
        <f>'Aggregate Nominal'!BR66/'Aggregate Normalized'!$B$74</f>
        <v>#N/A</v>
      </c>
      <c r="BS66" s="7" t="e">
        <f>'Aggregate Nominal'!BS66/'Aggregate Normalized'!$B$74</f>
        <v>#N/A</v>
      </c>
      <c r="BT66" s="7" t="e">
        <f>'Aggregate Nominal'!BT66/'Aggregate Normalized'!$B$74</f>
        <v>#N/A</v>
      </c>
      <c r="BU66" s="7" t="e">
        <f>'Aggregate Nominal'!BU66/'Aggregate Normalized'!$B$74</f>
        <v>#N/A</v>
      </c>
      <c r="BV66" s="7" t="e">
        <f>'Aggregate Nominal'!BV66/'Aggregate Normalized'!$B$74</f>
        <v>#N/A</v>
      </c>
      <c r="BW66" s="7" t="e">
        <f>'Aggregate Nominal'!BW66/'Aggregate Normalized'!$B$74</f>
        <v>#N/A</v>
      </c>
      <c r="BX66" s="7" t="e">
        <f>'Aggregate Nominal'!BX66/'Aggregate Normalized'!$B$74</f>
        <v>#N/A</v>
      </c>
      <c r="BY66" s="7" t="e">
        <f>'Aggregate Nominal'!BY66/'Aggregate Normalized'!$B$74</f>
        <v>#N/A</v>
      </c>
      <c r="BZ66" s="7" t="e">
        <f>'Aggregate Nominal'!BZ66/'Aggregate Normalized'!$B$74</f>
        <v>#N/A</v>
      </c>
      <c r="CA66" s="7" t="e">
        <f>'Aggregate Nominal'!CA66/'Aggregate Normalized'!$B$74</f>
        <v>#N/A</v>
      </c>
      <c r="CB66" s="7" t="e">
        <f>'Aggregate Nominal'!CB66/'Aggregate Normalized'!$B$74</f>
        <v>#N/A</v>
      </c>
      <c r="CC66" s="7" t="e">
        <f>'Aggregate Nominal'!CC66/'Aggregate Normalized'!$B$74</f>
        <v>#N/A</v>
      </c>
      <c r="CD66" s="7" t="e">
        <f>'Aggregate Nominal'!CD66/'Aggregate Normalized'!$B$74</f>
        <v>#N/A</v>
      </c>
      <c r="CE66" s="7" t="e">
        <f>'Aggregate Nominal'!CE66/'Aggregate Normalized'!$B$74</f>
        <v>#N/A</v>
      </c>
      <c r="CF66" s="7" t="e">
        <f>'Aggregate Nominal'!CF66/'Aggregate Normalized'!$B$74</f>
        <v>#N/A</v>
      </c>
      <c r="CG66" s="7" t="e">
        <f>'Aggregate Nominal'!CG66/'Aggregate Normalized'!$B$74</f>
        <v>#N/A</v>
      </c>
      <c r="CH66" s="7" t="e">
        <f>'Aggregate Nominal'!CH66/'Aggregate Normalized'!$B$74</f>
        <v>#N/A</v>
      </c>
      <c r="CI66" s="7" t="e">
        <f>'Aggregate Nominal'!CI66/'Aggregate Normalized'!$B$74</f>
        <v>#N/A</v>
      </c>
      <c r="CJ66" s="7" t="e">
        <f>'Aggregate Nominal'!CJ66/'Aggregate Normalized'!$B$74</f>
        <v>#N/A</v>
      </c>
      <c r="CK66" s="7" t="e">
        <f>'Aggregate Nominal'!CK66/'Aggregate Normalized'!$B$74</f>
        <v>#N/A</v>
      </c>
      <c r="CL66" s="7" t="e">
        <f>'Aggregate Nominal'!CL66/'Aggregate Normalized'!$B$74</f>
        <v>#N/A</v>
      </c>
      <c r="CM66" s="7" t="e">
        <f>'Aggregate Nominal'!CM66/'Aggregate Normalized'!$B$74</f>
        <v>#N/A</v>
      </c>
      <c r="CN66" s="7" t="e">
        <f>'Aggregate Nominal'!CN66/'Aggregate Normalized'!$B$74</f>
        <v>#N/A</v>
      </c>
      <c r="CO66" s="7" t="e">
        <f>'Aggregate Nominal'!CO66/'Aggregate Normalized'!$B$74</f>
        <v>#N/A</v>
      </c>
    </row>
    <row r="67" spans="1:93" outlineLevel="2" collapsed="1">
      <c r="A67" s="204" t="s">
        <v>11</v>
      </c>
      <c r="B67" s="7" t="e">
        <f>'Aggregate Nominal'!B67/'Aggregate Normalized'!$B$74</f>
        <v>#N/A</v>
      </c>
      <c r="C67" s="11" t="e">
        <f>'Aggregate Nominal'!C67/'Aggregate Normalized'!$B$74</f>
        <v>#N/A</v>
      </c>
      <c r="D67" s="7" t="e">
        <f>'Aggregate Nominal'!D67/'Aggregate Normalized'!$B$74</f>
        <v>#N/A</v>
      </c>
      <c r="E67" s="7" t="e">
        <f>'Aggregate Nominal'!E67/'Aggregate Normalized'!$B$74</f>
        <v>#N/A</v>
      </c>
      <c r="F67" s="7" t="e">
        <f>'Aggregate Nominal'!F67/'Aggregate Normalized'!$B$74</f>
        <v>#N/A</v>
      </c>
      <c r="G67" s="7" t="e">
        <f>'Aggregate Nominal'!G67/'Aggregate Normalized'!$B$74</f>
        <v>#N/A</v>
      </c>
      <c r="H67" s="7" t="e">
        <f>'Aggregate Nominal'!H67/'Aggregate Normalized'!$B$74</f>
        <v>#N/A</v>
      </c>
      <c r="I67" s="7" t="e">
        <f>'Aggregate Nominal'!I67/'Aggregate Normalized'!$B$74</f>
        <v>#N/A</v>
      </c>
      <c r="J67" s="7" t="e">
        <f>'Aggregate Nominal'!J67/'Aggregate Normalized'!$B$74</f>
        <v>#N/A</v>
      </c>
      <c r="K67" s="7" t="e">
        <f>'Aggregate Nominal'!K67/'Aggregate Normalized'!$B$74</f>
        <v>#N/A</v>
      </c>
      <c r="L67" s="7" t="e">
        <f>'Aggregate Nominal'!L67/'Aggregate Normalized'!$B$74</f>
        <v>#N/A</v>
      </c>
      <c r="M67" s="7" t="e">
        <f>'Aggregate Nominal'!M67/'Aggregate Normalized'!$B$74</f>
        <v>#N/A</v>
      </c>
      <c r="N67" s="7" t="e">
        <f>'Aggregate Nominal'!N67/'Aggregate Normalized'!$B$74</f>
        <v>#N/A</v>
      </c>
      <c r="O67" s="7" t="e">
        <f>'Aggregate Nominal'!O67/'Aggregate Normalized'!$B$74</f>
        <v>#N/A</v>
      </c>
      <c r="P67" s="7" t="e">
        <f>'Aggregate Nominal'!P67/'Aggregate Normalized'!$B$74</f>
        <v>#N/A</v>
      </c>
      <c r="Q67" s="7" t="e">
        <f>'Aggregate Nominal'!Q67/'Aggregate Normalized'!$B$74</f>
        <v>#N/A</v>
      </c>
      <c r="R67" s="7" t="e">
        <f>'Aggregate Nominal'!R67/'Aggregate Normalized'!$B$74</f>
        <v>#N/A</v>
      </c>
      <c r="S67" s="7" t="e">
        <f>'Aggregate Nominal'!S67/'Aggregate Normalized'!$B$74</f>
        <v>#N/A</v>
      </c>
      <c r="T67" s="7" t="e">
        <f>'Aggregate Nominal'!T67/'Aggregate Normalized'!$B$74</f>
        <v>#N/A</v>
      </c>
      <c r="U67" s="7" t="e">
        <f>'Aggregate Nominal'!U67/'Aggregate Normalized'!$B$74</f>
        <v>#N/A</v>
      </c>
      <c r="V67" s="7" t="e">
        <f>'Aggregate Nominal'!V67/'Aggregate Normalized'!$B$74</f>
        <v>#N/A</v>
      </c>
      <c r="W67" s="7" t="e">
        <f>'Aggregate Nominal'!W67/'Aggregate Normalized'!$B$74</f>
        <v>#N/A</v>
      </c>
      <c r="X67" s="7" t="e">
        <f>'Aggregate Nominal'!X67/'Aggregate Normalized'!$B$74</f>
        <v>#N/A</v>
      </c>
      <c r="Y67" s="7" t="e">
        <f>'Aggregate Nominal'!Y67/'Aggregate Normalized'!$B$74</f>
        <v>#N/A</v>
      </c>
      <c r="Z67" s="7" t="e">
        <f>'Aggregate Nominal'!Z67/'Aggregate Normalized'!$B$74</f>
        <v>#N/A</v>
      </c>
      <c r="AA67" s="7" t="e">
        <f>'Aggregate Nominal'!AA67/'Aggregate Normalized'!$B$74</f>
        <v>#N/A</v>
      </c>
      <c r="AB67" s="7" t="e">
        <f>'Aggregate Nominal'!AB67/'Aggregate Normalized'!$B$74</f>
        <v>#N/A</v>
      </c>
      <c r="AC67" s="7" t="e">
        <f>'Aggregate Nominal'!AC67/'Aggregate Normalized'!$B$74</f>
        <v>#N/A</v>
      </c>
      <c r="AD67" s="7" t="e">
        <f>'Aggregate Nominal'!AD67/'Aggregate Normalized'!$B$74</f>
        <v>#N/A</v>
      </c>
      <c r="AE67" s="7" t="e">
        <f>'Aggregate Nominal'!AE67/'Aggregate Normalized'!$B$74</f>
        <v>#N/A</v>
      </c>
      <c r="AF67" s="7" t="e">
        <f>'Aggregate Nominal'!AF67/'Aggregate Normalized'!$B$74</f>
        <v>#N/A</v>
      </c>
      <c r="AG67" s="7" t="e">
        <f>'Aggregate Nominal'!AG67/'Aggregate Normalized'!$B$74</f>
        <v>#N/A</v>
      </c>
      <c r="AH67" s="7" t="e">
        <f>'Aggregate Nominal'!AH67/'Aggregate Normalized'!$B$74</f>
        <v>#N/A</v>
      </c>
      <c r="AI67" s="7" t="e">
        <f>'Aggregate Nominal'!AI67/'Aggregate Normalized'!$B$74</f>
        <v>#N/A</v>
      </c>
      <c r="AJ67" s="7" t="e">
        <f>'Aggregate Nominal'!AJ67/'Aggregate Normalized'!$B$74</f>
        <v>#N/A</v>
      </c>
      <c r="AK67" s="7" t="e">
        <f>'Aggregate Nominal'!AK67/'Aggregate Normalized'!$B$74</f>
        <v>#N/A</v>
      </c>
      <c r="AL67" s="7" t="e">
        <f>'Aggregate Nominal'!AL67/'Aggregate Normalized'!$B$74</f>
        <v>#N/A</v>
      </c>
      <c r="AM67" s="7" t="e">
        <f>'Aggregate Nominal'!AM67/'Aggregate Normalized'!$B$74</f>
        <v>#N/A</v>
      </c>
      <c r="AN67" s="7" t="e">
        <f>'Aggregate Nominal'!AN67/'Aggregate Normalized'!$B$74</f>
        <v>#N/A</v>
      </c>
      <c r="AO67" s="7" t="e">
        <f>'Aggregate Nominal'!AO67/'Aggregate Normalized'!$B$74</f>
        <v>#N/A</v>
      </c>
      <c r="AP67" s="7" t="e">
        <f>'Aggregate Nominal'!AP67/'Aggregate Normalized'!$B$74</f>
        <v>#N/A</v>
      </c>
      <c r="AQ67" s="7" t="e">
        <f>'Aggregate Nominal'!AQ67/'Aggregate Normalized'!$B$74</f>
        <v>#N/A</v>
      </c>
      <c r="AR67" s="7" t="e">
        <f>'Aggregate Nominal'!AR67/'Aggregate Normalized'!$B$74</f>
        <v>#N/A</v>
      </c>
      <c r="AS67" s="7" t="e">
        <f>'Aggregate Nominal'!AS67/'Aggregate Normalized'!$B$74</f>
        <v>#N/A</v>
      </c>
      <c r="AT67" s="7" t="e">
        <f>'Aggregate Nominal'!AT67/'Aggregate Normalized'!$B$74</f>
        <v>#N/A</v>
      </c>
      <c r="AU67" s="7" t="e">
        <f>'Aggregate Nominal'!AU67/'Aggregate Normalized'!$B$74</f>
        <v>#N/A</v>
      </c>
      <c r="AV67" s="7" t="e">
        <f>'Aggregate Nominal'!AV67/'Aggregate Normalized'!$B$74</f>
        <v>#N/A</v>
      </c>
      <c r="AW67" s="7" t="e">
        <f>'Aggregate Nominal'!AW67/'Aggregate Normalized'!$B$74</f>
        <v>#N/A</v>
      </c>
      <c r="AX67" s="7" t="e">
        <f>'Aggregate Nominal'!AX67/'Aggregate Normalized'!$B$74</f>
        <v>#N/A</v>
      </c>
      <c r="AY67" s="7" t="e">
        <f>'Aggregate Nominal'!AY67/'Aggregate Normalized'!$B$74</f>
        <v>#N/A</v>
      </c>
      <c r="AZ67" s="7" t="e">
        <f>'Aggregate Nominal'!AZ67/'Aggregate Normalized'!$B$74</f>
        <v>#N/A</v>
      </c>
      <c r="BA67" s="7" t="e">
        <f>'Aggregate Nominal'!BA67/'Aggregate Normalized'!$B$74</f>
        <v>#N/A</v>
      </c>
      <c r="BB67" s="7" t="e">
        <f>'Aggregate Nominal'!BB67/'Aggregate Normalized'!$B$74</f>
        <v>#N/A</v>
      </c>
      <c r="BC67" s="7" t="e">
        <f>'Aggregate Nominal'!BC67/'Aggregate Normalized'!$B$74</f>
        <v>#N/A</v>
      </c>
      <c r="BD67" s="7" t="e">
        <f>'Aggregate Nominal'!BD67/'Aggregate Normalized'!$B$74</f>
        <v>#N/A</v>
      </c>
      <c r="BE67" s="7" t="e">
        <f>'Aggregate Nominal'!BE67/'Aggregate Normalized'!$B$74</f>
        <v>#N/A</v>
      </c>
      <c r="BF67" s="7" t="e">
        <f>'Aggregate Nominal'!BF67/'Aggregate Normalized'!$B$74</f>
        <v>#N/A</v>
      </c>
      <c r="BG67" s="7" t="e">
        <f>'Aggregate Nominal'!BG67/'Aggregate Normalized'!$B$74</f>
        <v>#N/A</v>
      </c>
      <c r="BH67" s="7" t="e">
        <f>'Aggregate Nominal'!BH67/'Aggregate Normalized'!$B$74</f>
        <v>#N/A</v>
      </c>
      <c r="BI67" s="7" t="e">
        <f>'Aggregate Nominal'!BI67/'Aggregate Normalized'!$B$74</f>
        <v>#N/A</v>
      </c>
      <c r="BJ67" s="7" t="e">
        <f>'Aggregate Nominal'!BJ67/'Aggregate Normalized'!$B$74</f>
        <v>#N/A</v>
      </c>
      <c r="BK67" s="7" t="e">
        <f>'Aggregate Nominal'!BK67/'Aggregate Normalized'!$B$74</f>
        <v>#N/A</v>
      </c>
      <c r="BL67" s="7" t="e">
        <f>'Aggregate Nominal'!BL67/'Aggregate Normalized'!$B$74</f>
        <v>#N/A</v>
      </c>
      <c r="BM67" s="7" t="e">
        <f>'Aggregate Nominal'!BM67/'Aggregate Normalized'!$B$74</f>
        <v>#N/A</v>
      </c>
      <c r="BN67" s="7" t="e">
        <f>'Aggregate Nominal'!BN67/'Aggregate Normalized'!$B$74</f>
        <v>#N/A</v>
      </c>
      <c r="BO67" s="7" t="e">
        <f>'Aggregate Nominal'!BO67/'Aggregate Normalized'!$B$74</f>
        <v>#N/A</v>
      </c>
      <c r="BP67" s="7" t="e">
        <f>'Aggregate Nominal'!BP67/'Aggregate Normalized'!$B$74</f>
        <v>#N/A</v>
      </c>
      <c r="BQ67" s="7" t="e">
        <f>'Aggregate Nominal'!BQ67/'Aggregate Normalized'!$B$74</f>
        <v>#N/A</v>
      </c>
      <c r="BR67" s="7" t="e">
        <f>'Aggregate Nominal'!BR67/'Aggregate Normalized'!$B$74</f>
        <v>#N/A</v>
      </c>
      <c r="BS67" s="7" t="e">
        <f>'Aggregate Nominal'!BS67/'Aggregate Normalized'!$B$74</f>
        <v>#N/A</v>
      </c>
      <c r="BT67" s="7" t="e">
        <f>'Aggregate Nominal'!BT67/'Aggregate Normalized'!$B$74</f>
        <v>#N/A</v>
      </c>
      <c r="BU67" s="7" t="e">
        <f>'Aggregate Nominal'!BU67/'Aggregate Normalized'!$B$74</f>
        <v>#N/A</v>
      </c>
      <c r="BV67" s="7" t="e">
        <f>'Aggregate Nominal'!BV67/'Aggregate Normalized'!$B$74</f>
        <v>#N/A</v>
      </c>
      <c r="BW67" s="7" t="e">
        <f>'Aggregate Nominal'!BW67/'Aggregate Normalized'!$B$74</f>
        <v>#N/A</v>
      </c>
      <c r="BX67" s="7" t="e">
        <f>'Aggregate Nominal'!BX67/'Aggregate Normalized'!$B$74</f>
        <v>#N/A</v>
      </c>
      <c r="BY67" s="7" t="e">
        <f>'Aggregate Nominal'!BY67/'Aggregate Normalized'!$B$74</f>
        <v>#N/A</v>
      </c>
      <c r="BZ67" s="7" t="e">
        <f>'Aggregate Nominal'!BZ67/'Aggregate Normalized'!$B$74</f>
        <v>#N/A</v>
      </c>
      <c r="CA67" s="7" t="e">
        <f>'Aggregate Nominal'!CA67/'Aggregate Normalized'!$B$74</f>
        <v>#N/A</v>
      </c>
      <c r="CB67" s="7" t="e">
        <f>'Aggregate Nominal'!CB67/'Aggregate Normalized'!$B$74</f>
        <v>#N/A</v>
      </c>
      <c r="CC67" s="7" t="e">
        <f>'Aggregate Nominal'!CC67/'Aggregate Normalized'!$B$74</f>
        <v>#N/A</v>
      </c>
      <c r="CD67" s="7" t="e">
        <f>'Aggregate Nominal'!CD67/'Aggregate Normalized'!$B$74</f>
        <v>#N/A</v>
      </c>
      <c r="CE67" s="7" t="e">
        <f>'Aggregate Nominal'!CE67/'Aggregate Normalized'!$B$74</f>
        <v>#N/A</v>
      </c>
      <c r="CF67" s="7" t="e">
        <f>'Aggregate Nominal'!CF67/'Aggregate Normalized'!$B$74</f>
        <v>#N/A</v>
      </c>
      <c r="CG67" s="7" t="e">
        <f>'Aggregate Nominal'!CG67/'Aggregate Normalized'!$B$74</f>
        <v>#N/A</v>
      </c>
      <c r="CH67" s="7" t="e">
        <f>'Aggregate Nominal'!CH67/'Aggregate Normalized'!$B$74</f>
        <v>#N/A</v>
      </c>
      <c r="CI67" s="7" t="e">
        <f>'Aggregate Nominal'!CI67/'Aggregate Normalized'!$B$74</f>
        <v>#N/A</v>
      </c>
      <c r="CJ67" s="7" t="e">
        <f>'Aggregate Nominal'!CJ67/'Aggregate Normalized'!$B$74</f>
        <v>#N/A</v>
      </c>
      <c r="CK67" s="7" t="e">
        <f>'Aggregate Nominal'!CK67/'Aggregate Normalized'!$B$74</f>
        <v>#N/A</v>
      </c>
      <c r="CL67" s="7" t="e">
        <f>'Aggregate Nominal'!CL67/'Aggregate Normalized'!$B$74</f>
        <v>#N/A</v>
      </c>
      <c r="CM67" s="7" t="e">
        <f>'Aggregate Nominal'!CM67/'Aggregate Normalized'!$B$74</f>
        <v>#N/A</v>
      </c>
      <c r="CN67" s="7" t="e">
        <f>'Aggregate Nominal'!CN67/'Aggregate Normalized'!$B$74</f>
        <v>#N/A</v>
      </c>
      <c r="CO67" s="7" t="e">
        <f>'Aggregate Nominal'!CO67/'Aggregate Normalized'!$B$74</f>
        <v>#N/A</v>
      </c>
    </row>
    <row r="68" spans="1:93" hidden="1" outlineLevel="3">
      <c r="A68" s="30" t="s">
        <v>12</v>
      </c>
      <c r="B68" s="7" t="e">
        <f>'Aggregate Nominal'!B68/'Aggregate Normalized'!$B$74</f>
        <v>#N/A</v>
      </c>
      <c r="C68" s="11" t="e">
        <f>'Aggregate Nominal'!C68/'Aggregate Normalized'!$B$74</f>
        <v>#N/A</v>
      </c>
      <c r="D68" s="7" t="e">
        <f>'Aggregate Nominal'!D68/'Aggregate Normalized'!$B$74</f>
        <v>#N/A</v>
      </c>
      <c r="E68" s="7" t="e">
        <f>'Aggregate Nominal'!E68/'Aggregate Normalized'!$B$74</f>
        <v>#N/A</v>
      </c>
      <c r="F68" s="7" t="e">
        <f>'Aggregate Nominal'!F68/'Aggregate Normalized'!$B$74</f>
        <v>#N/A</v>
      </c>
      <c r="G68" s="7" t="e">
        <f>'Aggregate Nominal'!G68/'Aggregate Normalized'!$B$74</f>
        <v>#N/A</v>
      </c>
      <c r="H68" s="7" t="e">
        <f>'Aggregate Nominal'!H68/'Aggregate Normalized'!$B$74</f>
        <v>#N/A</v>
      </c>
      <c r="I68" s="7" t="e">
        <f>'Aggregate Nominal'!I68/'Aggregate Normalized'!$B$74</f>
        <v>#N/A</v>
      </c>
      <c r="J68" s="7" t="e">
        <f>'Aggregate Nominal'!J68/'Aggregate Normalized'!$B$74</f>
        <v>#N/A</v>
      </c>
      <c r="K68" s="7" t="e">
        <f>'Aggregate Nominal'!K68/'Aggregate Normalized'!$B$74</f>
        <v>#N/A</v>
      </c>
      <c r="L68" s="7" t="e">
        <f>'Aggregate Nominal'!L68/'Aggregate Normalized'!$B$74</f>
        <v>#N/A</v>
      </c>
      <c r="M68" s="7" t="e">
        <f>'Aggregate Nominal'!M68/'Aggregate Normalized'!$B$74</f>
        <v>#N/A</v>
      </c>
      <c r="N68" s="7" t="e">
        <f>'Aggregate Nominal'!N68/'Aggregate Normalized'!$B$74</f>
        <v>#N/A</v>
      </c>
      <c r="O68" s="7" t="e">
        <f>'Aggregate Nominal'!O68/'Aggregate Normalized'!$B$74</f>
        <v>#N/A</v>
      </c>
      <c r="P68" s="7" t="e">
        <f>'Aggregate Nominal'!P68/'Aggregate Normalized'!$B$74</f>
        <v>#N/A</v>
      </c>
      <c r="Q68" s="7" t="e">
        <f>'Aggregate Nominal'!Q68/'Aggregate Normalized'!$B$74</f>
        <v>#N/A</v>
      </c>
      <c r="R68" s="7" t="e">
        <f>'Aggregate Nominal'!R68/'Aggregate Normalized'!$B$74</f>
        <v>#N/A</v>
      </c>
      <c r="S68" s="7" t="e">
        <f>'Aggregate Nominal'!S68/'Aggregate Normalized'!$B$74</f>
        <v>#N/A</v>
      </c>
      <c r="T68" s="7" t="e">
        <f>'Aggregate Nominal'!T68/'Aggregate Normalized'!$B$74</f>
        <v>#N/A</v>
      </c>
      <c r="U68" s="7" t="e">
        <f>'Aggregate Nominal'!U68/'Aggregate Normalized'!$B$74</f>
        <v>#N/A</v>
      </c>
      <c r="V68" s="7" t="e">
        <f>'Aggregate Nominal'!V68/'Aggregate Normalized'!$B$74</f>
        <v>#N/A</v>
      </c>
      <c r="W68" s="7" t="e">
        <f>'Aggregate Nominal'!W68/'Aggregate Normalized'!$B$74</f>
        <v>#N/A</v>
      </c>
      <c r="X68" s="7" t="e">
        <f>'Aggregate Nominal'!X68/'Aggregate Normalized'!$B$74</f>
        <v>#N/A</v>
      </c>
      <c r="Y68" s="7" t="e">
        <f>'Aggregate Nominal'!Y68/'Aggregate Normalized'!$B$74</f>
        <v>#N/A</v>
      </c>
      <c r="Z68" s="7" t="e">
        <f>'Aggregate Nominal'!Z68/'Aggregate Normalized'!$B$74</f>
        <v>#N/A</v>
      </c>
      <c r="AA68" s="7" t="e">
        <f>'Aggregate Nominal'!AA68/'Aggregate Normalized'!$B$74</f>
        <v>#N/A</v>
      </c>
      <c r="AB68" s="7" t="e">
        <f>'Aggregate Nominal'!AB68/'Aggregate Normalized'!$B$74</f>
        <v>#N/A</v>
      </c>
      <c r="AC68" s="7" t="e">
        <f>'Aggregate Nominal'!AC68/'Aggregate Normalized'!$B$74</f>
        <v>#N/A</v>
      </c>
      <c r="AD68" s="7" t="e">
        <f>'Aggregate Nominal'!AD68/'Aggregate Normalized'!$B$74</f>
        <v>#N/A</v>
      </c>
      <c r="AE68" s="7" t="e">
        <f>'Aggregate Nominal'!AE68/'Aggregate Normalized'!$B$74</f>
        <v>#N/A</v>
      </c>
      <c r="AF68" s="7" t="e">
        <f>'Aggregate Nominal'!AF68/'Aggregate Normalized'!$B$74</f>
        <v>#N/A</v>
      </c>
      <c r="AG68" s="7" t="e">
        <f>'Aggregate Nominal'!AG68/'Aggregate Normalized'!$B$74</f>
        <v>#N/A</v>
      </c>
      <c r="AH68" s="7" t="e">
        <f>'Aggregate Nominal'!AH68/'Aggregate Normalized'!$B$74</f>
        <v>#N/A</v>
      </c>
      <c r="AI68" s="7" t="e">
        <f>'Aggregate Nominal'!AI68/'Aggregate Normalized'!$B$74</f>
        <v>#N/A</v>
      </c>
      <c r="AJ68" s="7" t="e">
        <f>'Aggregate Nominal'!AJ68/'Aggregate Normalized'!$B$74</f>
        <v>#N/A</v>
      </c>
      <c r="AK68" s="7" t="e">
        <f>'Aggregate Nominal'!AK68/'Aggregate Normalized'!$B$74</f>
        <v>#N/A</v>
      </c>
      <c r="AL68" s="7" t="e">
        <f>'Aggregate Nominal'!AL68/'Aggregate Normalized'!$B$74</f>
        <v>#N/A</v>
      </c>
      <c r="AM68" s="7" t="e">
        <f>'Aggregate Nominal'!AM68/'Aggregate Normalized'!$B$74</f>
        <v>#N/A</v>
      </c>
      <c r="AN68" s="7" t="e">
        <f>'Aggregate Nominal'!AN68/'Aggregate Normalized'!$B$74</f>
        <v>#N/A</v>
      </c>
      <c r="AO68" s="7" t="e">
        <f>'Aggregate Nominal'!AO68/'Aggregate Normalized'!$B$74</f>
        <v>#N/A</v>
      </c>
      <c r="AP68" s="7" t="e">
        <f>'Aggregate Nominal'!AP68/'Aggregate Normalized'!$B$74</f>
        <v>#N/A</v>
      </c>
      <c r="AQ68" s="7" t="e">
        <f>'Aggregate Nominal'!AQ68/'Aggregate Normalized'!$B$74</f>
        <v>#N/A</v>
      </c>
      <c r="AR68" s="7" t="e">
        <f>'Aggregate Nominal'!AR68/'Aggregate Normalized'!$B$74</f>
        <v>#N/A</v>
      </c>
      <c r="AS68" s="7" t="e">
        <f>'Aggregate Nominal'!AS68/'Aggregate Normalized'!$B$74</f>
        <v>#N/A</v>
      </c>
      <c r="AT68" s="7" t="e">
        <f>'Aggregate Nominal'!AT68/'Aggregate Normalized'!$B$74</f>
        <v>#N/A</v>
      </c>
      <c r="AU68" s="7" t="e">
        <f>'Aggregate Nominal'!AU68/'Aggregate Normalized'!$B$74</f>
        <v>#N/A</v>
      </c>
      <c r="AV68" s="7" t="e">
        <f>'Aggregate Nominal'!AV68/'Aggregate Normalized'!$B$74</f>
        <v>#N/A</v>
      </c>
      <c r="AW68" s="7" t="e">
        <f>'Aggregate Nominal'!AW68/'Aggregate Normalized'!$B$74</f>
        <v>#N/A</v>
      </c>
      <c r="AX68" s="7" t="e">
        <f>'Aggregate Nominal'!AX68/'Aggregate Normalized'!$B$74</f>
        <v>#N/A</v>
      </c>
      <c r="AY68" s="7" t="e">
        <f>'Aggregate Nominal'!AY68/'Aggregate Normalized'!$B$74</f>
        <v>#N/A</v>
      </c>
      <c r="AZ68" s="7" t="e">
        <f>'Aggregate Nominal'!AZ68/'Aggregate Normalized'!$B$74</f>
        <v>#N/A</v>
      </c>
      <c r="BA68" s="7" t="e">
        <f>'Aggregate Nominal'!BA68/'Aggregate Normalized'!$B$74</f>
        <v>#N/A</v>
      </c>
      <c r="BB68" s="7" t="e">
        <f>'Aggregate Nominal'!BB68/'Aggregate Normalized'!$B$74</f>
        <v>#N/A</v>
      </c>
      <c r="BC68" s="7" t="e">
        <f>'Aggregate Nominal'!BC68/'Aggregate Normalized'!$B$74</f>
        <v>#N/A</v>
      </c>
      <c r="BD68" s="7" t="e">
        <f>'Aggregate Nominal'!BD68/'Aggregate Normalized'!$B$74</f>
        <v>#N/A</v>
      </c>
      <c r="BE68" s="7" t="e">
        <f>'Aggregate Nominal'!BE68/'Aggregate Normalized'!$B$74</f>
        <v>#N/A</v>
      </c>
      <c r="BF68" s="7" t="e">
        <f>'Aggregate Nominal'!BF68/'Aggregate Normalized'!$B$74</f>
        <v>#N/A</v>
      </c>
      <c r="BG68" s="7" t="e">
        <f>'Aggregate Nominal'!BG68/'Aggregate Normalized'!$B$74</f>
        <v>#N/A</v>
      </c>
      <c r="BH68" s="7" t="e">
        <f>'Aggregate Nominal'!BH68/'Aggregate Normalized'!$B$74</f>
        <v>#N/A</v>
      </c>
      <c r="BI68" s="7" t="e">
        <f>'Aggregate Nominal'!BI68/'Aggregate Normalized'!$B$74</f>
        <v>#N/A</v>
      </c>
      <c r="BJ68" s="7" t="e">
        <f>'Aggregate Nominal'!BJ68/'Aggregate Normalized'!$B$74</f>
        <v>#N/A</v>
      </c>
      <c r="BK68" s="7" t="e">
        <f>'Aggregate Nominal'!BK68/'Aggregate Normalized'!$B$74</f>
        <v>#N/A</v>
      </c>
      <c r="BL68" s="7" t="e">
        <f>'Aggregate Nominal'!BL68/'Aggregate Normalized'!$B$74</f>
        <v>#N/A</v>
      </c>
      <c r="BM68" s="7" t="e">
        <f>'Aggregate Nominal'!BM68/'Aggregate Normalized'!$B$74</f>
        <v>#N/A</v>
      </c>
      <c r="BN68" s="7" t="e">
        <f>'Aggregate Nominal'!BN68/'Aggregate Normalized'!$B$74</f>
        <v>#N/A</v>
      </c>
      <c r="BO68" s="7" t="e">
        <f>'Aggregate Nominal'!BO68/'Aggregate Normalized'!$B$74</f>
        <v>#N/A</v>
      </c>
      <c r="BP68" s="7" t="e">
        <f>'Aggregate Nominal'!BP68/'Aggregate Normalized'!$B$74</f>
        <v>#N/A</v>
      </c>
      <c r="BQ68" s="7" t="e">
        <f>'Aggregate Nominal'!BQ68/'Aggregate Normalized'!$B$74</f>
        <v>#N/A</v>
      </c>
      <c r="BR68" s="7" t="e">
        <f>'Aggregate Nominal'!BR68/'Aggregate Normalized'!$B$74</f>
        <v>#N/A</v>
      </c>
      <c r="BS68" s="7" t="e">
        <f>'Aggregate Nominal'!BS68/'Aggregate Normalized'!$B$74</f>
        <v>#N/A</v>
      </c>
      <c r="BT68" s="7" t="e">
        <f>'Aggregate Nominal'!BT68/'Aggregate Normalized'!$B$74</f>
        <v>#N/A</v>
      </c>
      <c r="BU68" s="7" t="e">
        <f>'Aggregate Nominal'!BU68/'Aggregate Normalized'!$B$74</f>
        <v>#N/A</v>
      </c>
      <c r="BV68" s="7" t="e">
        <f>'Aggregate Nominal'!BV68/'Aggregate Normalized'!$B$74</f>
        <v>#N/A</v>
      </c>
      <c r="BW68" s="7" t="e">
        <f>'Aggregate Nominal'!BW68/'Aggregate Normalized'!$B$74</f>
        <v>#N/A</v>
      </c>
      <c r="BX68" s="7" t="e">
        <f>'Aggregate Nominal'!BX68/'Aggregate Normalized'!$B$74</f>
        <v>#N/A</v>
      </c>
      <c r="BY68" s="7" t="e">
        <f>'Aggregate Nominal'!BY68/'Aggregate Normalized'!$B$74</f>
        <v>#N/A</v>
      </c>
      <c r="BZ68" s="7" t="e">
        <f>'Aggregate Nominal'!BZ68/'Aggregate Normalized'!$B$74</f>
        <v>#N/A</v>
      </c>
      <c r="CA68" s="7" t="e">
        <f>'Aggregate Nominal'!CA68/'Aggregate Normalized'!$B$74</f>
        <v>#N/A</v>
      </c>
      <c r="CB68" s="7" t="e">
        <f>'Aggregate Nominal'!CB68/'Aggregate Normalized'!$B$74</f>
        <v>#N/A</v>
      </c>
      <c r="CC68" s="7" t="e">
        <f>'Aggregate Nominal'!CC68/'Aggregate Normalized'!$B$74</f>
        <v>#N/A</v>
      </c>
      <c r="CD68" s="7" t="e">
        <f>'Aggregate Nominal'!CD68/'Aggregate Normalized'!$B$74</f>
        <v>#N/A</v>
      </c>
      <c r="CE68" s="7" t="e">
        <f>'Aggregate Nominal'!CE68/'Aggregate Normalized'!$B$74</f>
        <v>#N/A</v>
      </c>
      <c r="CF68" s="7" t="e">
        <f>'Aggregate Nominal'!CF68/'Aggregate Normalized'!$B$74</f>
        <v>#N/A</v>
      </c>
      <c r="CG68" s="7" t="e">
        <f>'Aggregate Nominal'!CG68/'Aggregate Normalized'!$B$74</f>
        <v>#N/A</v>
      </c>
      <c r="CH68" s="7" t="e">
        <f>'Aggregate Nominal'!CH68/'Aggregate Normalized'!$B$74</f>
        <v>#N/A</v>
      </c>
      <c r="CI68" s="7" t="e">
        <f>'Aggregate Nominal'!CI68/'Aggregate Normalized'!$B$74</f>
        <v>#N/A</v>
      </c>
      <c r="CJ68" s="7" t="e">
        <f>'Aggregate Nominal'!CJ68/'Aggregate Normalized'!$B$74</f>
        <v>#N/A</v>
      </c>
      <c r="CK68" s="7" t="e">
        <f>'Aggregate Nominal'!CK68/'Aggregate Normalized'!$B$74</f>
        <v>#N/A</v>
      </c>
      <c r="CL68" s="7" t="e">
        <f>'Aggregate Nominal'!CL68/'Aggregate Normalized'!$B$74</f>
        <v>#N/A</v>
      </c>
      <c r="CM68" s="7" t="e">
        <f>'Aggregate Nominal'!CM68/'Aggregate Normalized'!$B$74</f>
        <v>#N/A</v>
      </c>
      <c r="CN68" s="7" t="e">
        <f>'Aggregate Nominal'!CN68/'Aggregate Normalized'!$B$74</f>
        <v>#N/A</v>
      </c>
      <c r="CO68" s="7" t="e">
        <f>'Aggregate Nominal'!CO68/'Aggregate Normalized'!$B$74</f>
        <v>#N/A</v>
      </c>
    </row>
    <row r="69" spans="1:93" hidden="1" outlineLevel="3">
      <c r="A69" s="205" t="s">
        <v>415</v>
      </c>
      <c r="B69" s="7" t="e">
        <f>'Aggregate Nominal'!B69/'Aggregate Normalized'!$B$74</f>
        <v>#N/A</v>
      </c>
      <c r="C69" s="11" t="e">
        <f>'Aggregate Nominal'!C69/'Aggregate Normalized'!$B$74</f>
        <v>#N/A</v>
      </c>
      <c r="D69" s="7" t="e">
        <f>'Aggregate Nominal'!D69/'Aggregate Normalized'!$B$74</f>
        <v>#N/A</v>
      </c>
      <c r="E69" s="7" t="e">
        <f>'Aggregate Nominal'!E69/'Aggregate Normalized'!$B$74</f>
        <v>#N/A</v>
      </c>
      <c r="F69" s="7" t="e">
        <f>'Aggregate Nominal'!F69/'Aggregate Normalized'!$B$74</f>
        <v>#N/A</v>
      </c>
      <c r="G69" s="7" t="e">
        <f>'Aggregate Nominal'!G69/'Aggregate Normalized'!$B$74</f>
        <v>#N/A</v>
      </c>
      <c r="H69" s="7" t="e">
        <f>'Aggregate Nominal'!H69/'Aggregate Normalized'!$B$74</f>
        <v>#N/A</v>
      </c>
      <c r="I69" s="7" t="e">
        <f>'Aggregate Nominal'!I69/'Aggregate Normalized'!$B$74</f>
        <v>#N/A</v>
      </c>
      <c r="J69" s="7" t="e">
        <f>'Aggregate Nominal'!J69/'Aggregate Normalized'!$B$74</f>
        <v>#N/A</v>
      </c>
      <c r="K69" s="7" t="e">
        <f>'Aggregate Nominal'!K69/'Aggregate Normalized'!$B$74</f>
        <v>#N/A</v>
      </c>
      <c r="L69" s="7" t="e">
        <f>'Aggregate Nominal'!L69/'Aggregate Normalized'!$B$74</f>
        <v>#N/A</v>
      </c>
      <c r="M69" s="7" t="e">
        <f>'Aggregate Nominal'!M69/'Aggregate Normalized'!$B$74</f>
        <v>#N/A</v>
      </c>
      <c r="N69" s="7" t="e">
        <f>'Aggregate Nominal'!N69/'Aggregate Normalized'!$B$74</f>
        <v>#N/A</v>
      </c>
      <c r="O69" s="7" t="e">
        <f>'Aggregate Nominal'!O69/'Aggregate Normalized'!$B$74</f>
        <v>#N/A</v>
      </c>
      <c r="P69" s="7" t="e">
        <f>'Aggregate Nominal'!P69/'Aggregate Normalized'!$B$74</f>
        <v>#N/A</v>
      </c>
      <c r="Q69" s="7" t="e">
        <f>'Aggregate Nominal'!Q69/'Aggregate Normalized'!$B$74</f>
        <v>#N/A</v>
      </c>
      <c r="R69" s="7" t="e">
        <f>'Aggregate Nominal'!R69/'Aggregate Normalized'!$B$74</f>
        <v>#N/A</v>
      </c>
      <c r="S69" s="7" t="e">
        <f>'Aggregate Nominal'!S69/'Aggregate Normalized'!$B$74</f>
        <v>#N/A</v>
      </c>
      <c r="T69" s="7" t="e">
        <f>'Aggregate Nominal'!T69/'Aggregate Normalized'!$B$74</f>
        <v>#N/A</v>
      </c>
      <c r="U69" s="7" t="e">
        <f>'Aggregate Nominal'!U69/'Aggregate Normalized'!$B$74</f>
        <v>#N/A</v>
      </c>
      <c r="V69" s="7" t="e">
        <f>'Aggregate Nominal'!V69/'Aggregate Normalized'!$B$74</f>
        <v>#N/A</v>
      </c>
      <c r="W69" s="7" t="e">
        <f>'Aggregate Nominal'!W69/'Aggregate Normalized'!$B$74</f>
        <v>#N/A</v>
      </c>
      <c r="X69" s="7" t="e">
        <f>'Aggregate Nominal'!X69/'Aggregate Normalized'!$B$74</f>
        <v>#N/A</v>
      </c>
      <c r="Y69" s="7" t="e">
        <f>'Aggregate Nominal'!Y69/'Aggregate Normalized'!$B$74</f>
        <v>#N/A</v>
      </c>
      <c r="Z69" s="7" t="e">
        <f>'Aggregate Nominal'!Z69/'Aggregate Normalized'!$B$74</f>
        <v>#N/A</v>
      </c>
      <c r="AA69" s="7" t="e">
        <f>'Aggregate Nominal'!AA69/'Aggregate Normalized'!$B$74</f>
        <v>#N/A</v>
      </c>
      <c r="AB69" s="7" t="e">
        <f>'Aggregate Nominal'!AB69/'Aggregate Normalized'!$B$74</f>
        <v>#N/A</v>
      </c>
      <c r="AC69" s="7" t="e">
        <f>'Aggregate Nominal'!AC69/'Aggregate Normalized'!$B$74</f>
        <v>#N/A</v>
      </c>
      <c r="AD69" s="7" t="e">
        <f>'Aggregate Nominal'!AD69/'Aggregate Normalized'!$B$74</f>
        <v>#N/A</v>
      </c>
      <c r="AE69" s="7" t="e">
        <f>'Aggregate Nominal'!AE69/'Aggregate Normalized'!$B$74</f>
        <v>#N/A</v>
      </c>
      <c r="AF69" s="7" t="e">
        <f>'Aggregate Nominal'!AF69/'Aggregate Normalized'!$B$74</f>
        <v>#N/A</v>
      </c>
      <c r="AG69" s="7" t="e">
        <f>'Aggregate Nominal'!AG69/'Aggregate Normalized'!$B$74</f>
        <v>#N/A</v>
      </c>
      <c r="AH69" s="7" t="e">
        <f>'Aggregate Nominal'!AH69/'Aggregate Normalized'!$B$74</f>
        <v>#N/A</v>
      </c>
      <c r="AI69" s="7" t="e">
        <f>'Aggregate Nominal'!AI69/'Aggregate Normalized'!$B$74</f>
        <v>#N/A</v>
      </c>
      <c r="AJ69" s="7" t="e">
        <f>'Aggregate Nominal'!AJ69/'Aggregate Normalized'!$B$74</f>
        <v>#N/A</v>
      </c>
      <c r="AK69" s="7" t="e">
        <f>'Aggregate Nominal'!AK69/'Aggregate Normalized'!$B$74</f>
        <v>#N/A</v>
      </c>
      <c r="AL69" s="7" t="e">
        <f>'Aggregate Nominal'!AL69/'Aggregate Normalized'!$B$74</f>
        <v>#N/A</v>
      </c>
      <c r="AM69" s="7" t="e">
        <f>'Aggregate Nominal'!AM69/'Aggregate Normalized'!$B$74</f>
        <v>#N/A</v>
      </c>
      <c r="AN69" s="7" t="e">
        <f>'Aggregate Nominal'!AN69/'Aggregate Normalized'!$B$74</f>
        <v>#N/A</v>
      </c>
      <c r="AO69" s="7" t="e">
        <f>'Aggregate Nominal'!AO69/'Aggregate Normalized'!$B$74</f>
        <v>#N/A</v>
      </c>
      <c r="AP69" s="7" t="e">
        <f>'Aggregate Nominal'!AP69/'Aggregate Normalized'!$B$74</f>
        <v>#N/A</v>
      </c>
      <c r="AQ69" s="7" t="e">
        <f>'Aggregate Nominal'!AQ69/'Aggregate Normalized'!$B$74</f>
        <v>#N/A</v>
      </c>
      <c r="AR69" s="7" t="e">
        <f>'Aggregate Nominal'!AR69/'Aggregate Normalized'!$B$74</f>
        <v>#N/A</v>
      </c>
      <c r="AS69" s="7" t="e">
        <f>'Aggregate Nominal'!AS69/'Aggregate Normalized'!$B$74</f>
        <v>#N/A</v>
      </c>
      <c r="AT69" s="7" t="e">
        <f>'Aggregate Nominal'!AT69/'Aggregate Normalized'!$B$74</f>
        <v>#N/A</v>
      </c>
      <c r="AU69" s="7" t="e">
        <f>'Aggregate Nominal'!AU69/'Aggregate Normalized'!$B$74</f>
        <v>#N/A</v>
      </c>
      <c r="AV69" s="7" t="e">
        <f>'Aggregate Nominal'!AV69/'Aggregate Normalized'!$B$74</f>
        <v>#N/A</v>
      </c>
      <c r="AW69" s="7" t="e">
        <f>'Aggregate Nominal'!AW69/'Aggregate Normalized'!$B$74</f>
        <v>#N/A</v>
      </c>
      <c r="AX69" s="7" t="e">
        <f>'Aggregate Nominal'!AX69/'Aggregate Normalized'!$B$74</f>
        <v>#N/A</v>
      </c>
      <c r="AY69" s="7" t="e">
        <f>'Aggregate Nominal'!AY69/'Aggregate Normalized'!$B$74</f>
        <v>#N/A</v>
      </c>
      <c r="AZ69" s="7" t="e">
        <f>'Aggregate Nominal'!AZ69/'Aggregate Normalized'!$B$74</f>
        <v>#N/A</v>
      </c>
      <c r="BA69" s="7" t="e">
        <f>'Aggregate Nominal'!BA69/'Aggregate Normalized'!$B$74</f>
        <v>#N/A</v>
      </c>
      <c r="BB69" s="7" t="e">
        <f>'Aggregate Nominal'!BB69/'Aggregate Normalized'!$B$74</f>
        <v>#N/A</v>
      </c>
      <c r="BC69" s="7" t="e">
        <f>'Aggregate Nominal'!BC69/'Aggregate Normalized'!$B$74</f>
        <v>#N/A</v>
      </c>
      <c r="BD69" s="7" t="e">
        <f>'Aggregate Nominal'!BD69/'Aggregate Normalized'!$B$74</f>
        <v>#N/A</v>
      </c>
      <c r="BE69" s="7" t="e">
        <f>'Aggregate Nominal'!BE69/'Aggregate Normalized'!$B$74</f>
        <v>#N/A</v>
      </c>
      <c r="BF69" s="7" t="e">
        <f>'Aggregate Nominal'!BF69/'Aggregate Normalized'!$B$74</f>
        <v>#N/A</v>
      </c>
      <c r="BG69" s="7" t="e">
        <f>'Aggregate Nominal'!BG69/'Aggregate Normalized'!$B$74</f>
        <v>#N/A</v>
      </c>
      <c r="BH69" s="7" t="e">
        <f>'Aggregate Nominal'!BH69/'Aggregate Normalized'!$B$74</f>
        <v>#N/A</v>
      </c>
      <c r="BI69" s="7" t="e">
        <f>'Aggregate Nominal'!BI69/'Aggregate Normalized'!$B$74</f>
        <v>#N/A</v>
      </c>
      <c r="BJ69" s="7" t="e">
        <f>'Aggregate Nominal'!BJ69/'Aggregate Normalized'!$B$74</f>
        <v>#N/A</v>
      </c>
      <c r="BK69" s="7" t="e">
        <f>'Aggregate Nominal'!BK69/'Aggregate Normalized'!$B$74</f>
        <v>#N/A</v>
      </c>
      <c r="BL69" s="7" t="e">
        <f>'Aggregate Nominal'!BL69/'Aggregate Normalized'!$B$74</f>
        <v>#N/A</v>
      </c>
      <c r="BM69" s="7" t="e">
        <f>'Aggregate Nominal'!BM69/'Aggregate Normalized'!$B$74</f>
        <v>#N/A</v>
      </c>
      <c r="BN69" s="7" t="e">
        <f>'Aggregate Nominal'!BN69/'Aggregate Normalized'!$B$74</f>
        <v>#N/A</v>
      </c>
      <c r="BO69" s="7" t="e">
        <f>'Aggregate Nominal'!BO69/'Aggregate Normalized'!$B$74</f>
        <v>#N/A</v>
      </c>
      <c r="BP69" s="7" t="e">
        <f>'Aggregate Nominal'!BP69/'Aggregate Normalized'!$B$74</f>
        <v>#N/A</v>
      </c>
      <c r="BQ69" s="7" t="e">
        <f>'Aggregate Nominal'!BQ69/'Aggregate Normalized'!$B$74</f>
        <v>#N/A</v>
      </c>
      <c r="BR69" s="7" t="e">
        <f>'Aggregate Nominal'!BR69/'Aggregate Normalized'!$B$74</f>
        <v>#N/A</v>
      </c>
      <c r="BS69" s="7" t="e">
        <f>'Aggregate Nominal'!BS69/'Aggregate Normalized'!$B$74</f>
        <v>#N/A</v>
      </c>
      <c r="BT69" s="7" t="e">
        <f>'Aggregate Nominal'!BT69/'Aggregate Normalized'!$B$74</f>
        <v>#N/A</v>
      </c>
      <c r="BU69" s="7" t="e">
        <f>'Aggregate Nominal'!BU69/'Aggregate Normalized'!$B$74</f>
        <v>#N/A</v>
      </c>
      <c r="BV69" s="7" t="e">
        <f>'Aggregate Nominal'!BV69/'Aggregate Normalized'!$B$74</f>
        <v>#N/A</v>
      </c>
      <c r="BW69" s="7" t="e">
        <f>'Aggregate Nominal'!BW69/'Aggregate Normalized'!$B$74</f>
        <v>#N/A</v>
      </c>
      <c r="BX69" s="7" t="e">
        <f>'Aggregate Nominal'!BX69/'Aggregate Normalized'!$B$74</f>
        <v>#N/A</v>
      </c>
      <c r="BY69" s="7" t="e">
        <f>'Aggregate Nominal'!BY69/'Aggregate Normalized'!$B$74</f>
        <v>#N/A</v>
      </c>
      <c r="BZ69" s="7" t="e">
        <f>'Aggregate Nominal'!BZ69/'Aggregate Normalized'!$B$74</f>
        <v>#N/A</v>
      </c>
      <c r="CA69" s="7" t="e">
        <f>'Aggregate Nominal'!CA69/'Aggregate Normalized'!$B$74</f>
        <v>#N/A</v>
      </c>
      <c r="CB69" s="7" t="e">
        <f>'Aggregate Nominal'!CB69/'Aggregate Normalized'!$B$74</f>
        <v>#N/A</v>
      </c>
      <c r="CC69" s="7" t="e">
        <f>'Aggregate Nominal'!CC69/'Aggregate Normalized'!$B$74</f>
        <v>#N/A</v>
      </c>
      <c r="CD69" s="7" t="e">
        <f>'Aggregate Nominal'!CD69/'Aggregate Normalized'!$B$74</f>
        <v>#N/A</v>
      </c>
      <c r="CE69" s="7" t="e">
        <f>'Aggregate Nominal'!CE69/'Aggregate Normalized'!$B$74</f>
        <v>#N/A</v>
      </c>
      <c r="CF69" s="7" t="e">
        <f>'Aggregate Nominal'!CF69/'Aggregate Normalized'!$B$74</f>
        <v>#N/A</v>
      </c>
      <c r="CG69" s="7" t="e">
        <f>'Aggregate Nominal'!CG69/'Aggregate Normalized'!$B$74</f>
        <v>#N/A</v>
      </c>
      <c r="CH69" s="7" t="e">
        <f>'Aggregate Nominal'!CH69/'Aggregate Normalized'!$B$74</f>
        <v>#N/A</v>
      </c>
      <c r="CI69" s="7" t="e">
        <f>'Aggregate Nominal'!CI69/'Aggregate Normalized'!$B$74</f>
        <v>#N/A</v>
      </c>
      <c r="CJ69" s="7" t="e">
        <f>'Aggregate Nominal'!CJ69/'Aggregate Normalized'!$B$74</f>
        <v>#N/A</v>
      </c>
      <c r="CK69" s="7" t="e">
        <f>'Aggregate Nominal'!CK69/'Aggregate Normalized'!$B$74</f>
        <v>#N/A</v>
      </c>
      <c r="CL69" s="7" t="e">
        <f>'Aggregate Nominal'!CL69/'Aggregate Normalized'!$B$74</f>
        <v>#N/A</v>
      </c>
      <c r="CM69" s="7" t="e">
        <f>'Aggregate Nominal'!CM69/'Aggregate Normalized'!$B$74</f>
        <v>#N/A</v>
      </c>
      <c r="CN69" s="7" t="e">
        <f>'Aggregate Nominal'!CN69/'Aggregate Normalized'!$B$74</f>
        <v>#N/A</v>
      </c>
      <c r="CO69" s="7" t="e">
        <f>'Aggregate Nominal'!CO69/'Aggregate Normalized'!$B$74</f>
        <v>#N/A</v>
      </c>
    </row>
    <row r="70" spans="1:93" hidden="1" outlineLevel="3">
      <c r="A70" s="205" t="s">
        <v>414</v>
      </c>
      <c r="B70" s="7" t="e">
        <f>'Aggregate Nominal'!B70/'Aggregate Normalized'!$B$74</f>
        <v>#N/A</v>
      </c>
      <c r="C70" s="11" t="e">
        <f>'Aggregate Nominal'!C70/'Aggregate Normalized'!$B$74</f>
        <v>#N/A</v>
      </c>
      <c r="D70" s="7" t="e">
        <f>'Aggregate Nominal'!D70/'Aggregate Normalized'!$B$74</f>
        <v>#N/A</v>
      </c>
      <c r="E70" s="7" t="e">
        <f>'Aggregate Nominal'!E70/'Aggregate Normalized'!$B$74</f>
        <v>#N/A</v>
      </c>
      <c r="F70" s="7" t="e">
        <f>'Aggregate Nominal'!F70/'Aggregate Normalized'!$B$74</f>
        <v>#N/A</v>
      </c>
      <c r="G70" s="7" t="e">
        <f>'Aggregate Nominal'!G70/'Aggregate Normalized'!$B$74</f>
        <v>#N/A</v>
      </c>
      <c r="H70" s="7" t="e">
        <f>'Aggregate Nominal'!H70/'Aggregate Normalized'!$B$74</f>
        <v>#N/A</v>
      </c>
      <c r="I70" s="7" t="e">
        <f>'Aggregate Nominal'!I70/'Aggregate Normalized'!$B$74</f>
        <v>#N/A</v>
      </c>
      <c r="J70" s="7" t="e">
        <f>'Aggregate Nominal'!J70/'Aggregate Normalized'!$B$74</f>
        <v>#N/A</v>
      </c>
      <c r="K70" s="7" t="e">
        <f>'Aggregate Nominal'!K70/'Aggregate Normalized'!$B$74</f>
        <v>#N/A</v>
      </c>
      <c r="L70" s="7" t="e">
        <f>'Aggregate Nominal'!L70/'Aggregate Normalized'!$B$74</f>
        <v>#N/A</v>
      </c>
      <c r="M70" s="7" t="e">
        <f>'Aggregate Nominal'!M70/'Aggregate Normalized'!$B$74</f>
        <v>#N/A</v>
      </c>
      <c r="N70" s="7" t="e">
        <f>'Aggregate Nominal'!N70/'Aggregate Normalized'!$B$74</f>
        <v>#N/A</v>
      </c>
      <c r="O70" s="7" t="e">
        <f>'Aggregate Nominal'!O70/'Aggregate Normalized'!$B$74</f>
        <v>#N/A</v>
      </c>
      <c r="P70" s="7" t="e">
        <f>'Aggregate Nominal'!P70/'Aggregate Normalized'!$B$74</f>
        <v>#N/A</v>
      </c>
      <c r="Q70" s="7" t="e">
        <f>'Aggregate Nominal'!Q70/'Aggregate Normalized'!$B$74</f>
        <v>#N/A</v>
      </c>
      <c r="R70" s="7" t="e">
        <f>'Aggregate Nominal'!R70/'Aggregate Normalized'!$B$74</f>
        <v>#N/A</v>
      </c>
      <c r="S70" s="7" t="e">
        <f>'Aggregate Nominal'!S70/'Aggregate Normalized'!$B$74</f>
        <v>#N/A</v>
      </c>
      <c r="T70" s="7" t="e">
        <f>'Aggregate Nominal'!T70/'Aggregate Normalized'!$B$74</f>
        <v>#N/A</v>
      </c>
      <c r="U70" s="7" t="e">
        <f>'Aggregate Nominal'!U70/'Aggregate Normalized'!$B$74</f>
        <v>#N/A</v>
      </c>
      <c r="V70" s="7" t="e">
        <f>'Aggregate Nominal'!V70/'Aggregate Normalized'!$B$74</f>
        <v>#N/A</v>
      </c>
      <c r="W70" s="7" t="e">
        <f>'Aggregate Nominal'!W70/'Aggregate Normalized'!$B$74</f>
        <v>#N/A</v>
      </c>
      <c r="X70" s="7" t="e">
        <f>'Aggregate Nominal'!X70/'Aggregate Normalized'!$B$74</f>
        <v>#N/A</v>
      </c>
      <c r="Y70" s="7" t="e">
        <f>'Aggregate Nominal'!Y70/'Aggregate Normalized'!$B$74</f>
        <v>#N/A</v>
      </c>
      <c r="Z70" s="7" t="e">
        <f>'Aggregate Nominal'!Z70/'Aggregate Normalized'!$B$74</f>
        <v>#N/A</v>
      </c>
      <c r="AA70" s="7" t="e">
        <f>'Aggregate Nominal'!AA70/'Aggregate Normalized'!$B$74</f>
        <v>#N/A</v>
      </c>
      <c r="AB70" s="7" t="e">
        <f>'Aggregate Nominal'!AB70/'Aggregate Normalized'!$B$74</f>
        <v>#N/A</v>
      </c>
      <c r="AC70" s="7" t="e">
        <f>'Aggregate Nominal'!AC70/'Aggregate Normalized'!$B$74</f>
        <v>#N/A</v>
      </c>
      <c r="AD70" s="7" t="e">
        <f>'Aggregate Nominal'!AD70/'Aggregate Normalized'!$B$74</f>
        <v>#N/A</v>
      </c>
      <c r="AE70" s="7" t="e">
        <f>'Aggregate Nominal'!AE70/'Aggregate Normalized'!$B$74</f>
        <v>#N/A</v>
      </c>
      <c r="AF70" s="7" t="e">
        <f>'Aggregate Nominal'!AF70/'Aggregate Normalized'!$B$74</f>
        <v>#N/A</v>
      </c>
      <c r="AG70" s="7" t="e">
        <f>'Aggregate Nominal'!AG70/'Aggregate Normalized'!$B$74</f>
        <v>#N/A</v>
      </c>
      <c r="AH70" s="7" t="e">
        <f>'Aggregate Nominal'!AH70/'Aggregate Normalized'!$B$74</f>
        <v>#N/A</v>
      </c>
      <c r="AI70" s="7" t="e">
        <f>'Aggregate Nominal'!AI70/'Aggregate Normalized'!$B$74</f>
        <v>#N/A</v>
      </c>
      <c r="AJ70" s="7" t="e">
        <f>'Aggregate Nominal'!AJ70/'Aggregate Normalized'!$B$74</f>
        <v>#N/A</v>
      </c>
      <c r="AK70" s="7" t="e">
        <f>'Aggregate Nominal'!AK70/'Aggregate Normalized'!$B$74</f>
        <v>#N/A</v>
      </c>
      <c r="AL70" s="7" t="e">
        <f>'Aggregate Nominal'!AL70/'Aggregate Normalized'!$B$74</f>
        <v>#N/A</v>
      </c>
      <c r="AM70" s="7" t="e">
        <f>'Aggregate Nominal'!AM70/'Aggregate Normalized'!$B$74</f>
        <v>#N/A</v>
      </c>
      <c r="AN70" s="7" t="e">
        <f>'Aggregate Nominal'!AN70/'Aggregate Normalized'!$B$74</f>
        <v>#N/A</v>
      </c>
      <c r="AO70" s="7" t="e">
        <f>'Aggregate Nominal'!AO70/'Aggregate Normalized'!$B$74</f>
        <v>#N/A</v>
      </c>
      <c r="AP70" s="7" t="e">
        <f>'Aggregate Nominal'!AP70/'Aggregate Normalized'!$B$74</f>
        <v>#N/A</v>
      </c>
      <c r="AQ70" s="7" t="e">
        <f>'Aggregate Nominal'!AQ70/'Aggregate Normalized'!$B$74</f>
        <v>#N/A</v>
      </c>
      <c r="AR70" s="7" t="e">
        <f>'Aggregate Nominal'!AR70/'Aggregate Normalized'!$B$74</f>
        <v>#N/A</v>
      </c>
      <c r="AS70" s="7" t="e">
        <f>'Aggregate Nominal'!AS70/'Aggregate Normalized'!$B$74</f>
        <v>#N/A</v>
      </c>
      <c r="AT70" s="7" t="e">
        <f>'Aggregate Nominal'!AT70/'Aggregate Normalized'!$B$74</f>
        <v>#N/A</v>
      </c>
      <c r="AU70" s="7" t="e">
        <f>'Aggregate Nominal'!AU70/'Aggregate Normalized'!$B$74</f>
        <v>#N/A</v>
      </c>
      <c r="AV70" s="7" t="e">
        <f>'Aggregate Nominal'!AV70/'Aggregate Normalized'!$B$74</f>
        <v>#N/A</v>
      </c>
      <c r="AW70" s="7" t="e">
        <f>'Aggregate Nominal'!AW70/'Aggregate Normalized'!$B$74</f>
        <v>#N/A</v>
      </c>
      <c r="AX70" s="7" t="e">
        <f>'Aggregate Nominal'!AX70/'Aggregate Normalized'!$B$74</f>
        <v>#N/A</v>
      </c>
      <c r="AY70" s="7" t="e">
        <f>'Aggregate Nominal'!AY70/'Aggregate Normalized'!$B$74</f>
        <v>#N/A</v>
      </c>
      <c r="AZ70" s="7" t="e">
        <f>'Aggregate Nominal'!AZ70/'Aggregate Normalized'!$B$74</f>
        <v>#N/A</v>
      </c>
      <c r="BA70" s="7" t="e">
        <f>'Aggregate Nominal'!BA70/'Aggregate Normalized'!$B$74</f>
        <v>#N/A</v>
      </c>
      <c r="BB70" s="7" t="e">
        <f>'Aggregate Nominal'!BB70/'Aggregate Normalized'!$B$74</f>
        <v>#N/A</v>
      </c>
      <c r="BC70" s="7" t="e">
        <f>'Aggregate Nominal'!BC70/'Aggregate Normalized'!$B$74</f>
        <v>#N/A</v>
      </c>
      <c r="BD70" s="7" t="e">
        <f>'Aggregate Nominal'!BD70/'Aggregate Normalized'!$B$74</f>
        <v>#N/A</v>
      </c>
      <c r="BE70" s="7" t="e">
        <f>'Aggregate Nominal'!BE70/'Aggregate Normalized'!$B$74</f>
        <v>#N/A</v>
      </c>
      <c r="BF70" s="7" t="e">
        <f>'Aggregate Nominal'!BF70/'Aggregate Normalized'!$B$74</f>
        <v>#N/A</v>
      </c>
      <c r="BG70" s="7" t="e">
        <f>'Aggregate Nominal'!BG70/'Aggregate Normalized'!$B$74</f>
        <v>#N/A</v>
      </c>
      <c r="BH70" s="7" t="e">
        <f>'Aggregate Nominal'!BH70/'Aggregate Normalized'!$B$74</f>
        <v>#N/A</v>
      </c>
      <c r="BI70" s="7" t="e">
        <f>'Aggregate Nominal'!BI70/'Aggregate Normalized'!$B$74</f>
        <v>#N/A</v>
      </c>
      <c r="BJ70" s="7" t="e">
        <f>'Aggregate Nominal'!BJ70/'Aggregate Normalized'!$B$74</f>
        <v>#N/A</v>
      </c>
      <c r="BK70" s="7" t="e">
        <f>'Aggregate Nominal'!BK70/'Aggregate Normalized'!$B$74</f>
        <v>#N/A</v>
      </c>
      <c r="BL70" s="7" t="e">
        <f>'Aggregate Nominal'!BL70/'Aggregate Normalized'!$B$74</f>
        <v>#N/A</v>
      </c>
      <c r="BM70" s="7" t="e">
        <f>'Aggregate Nominal'!BM70/'Aggregate Normalized'!$B$74</f>
        <v>#N/A</v>
      </c>
      <c r="BN70" s="7" t="e">
        <f>'Aggregate Nominal'!BN70/'Aggregate Normalized'!$B$74</f>
        <v>#N/A</v>
      </c>
      <c r="BO70" s="7" t="e">
        <f>'Aggregate Nominal'!BO70/'Aggregate Normalized'!$B$74</f>
        <v>#N/A</v>
      </c>
      <c r="BP70" s="7" t="e">
        <f>'Aggregate Nominal'!BP70/'Aggregate Normalized'!$B$74</f>
        <v>#N/A</v>
      </c>
      <c r="BQ70" s="7" t="e">
        <f>'Aggregate Nominal'!BQ70/'Aggregate Normalized'!$B$74</f>
        <v>#N/A</v>
      </c>
      <c r="BR70" s="7" t="e">
        <f>'Aggregate Nominal'!BR70/'Aggregate Normalized'!$B$74</f>
        <v>#N/A</v>
      </c>
      <c r="BS70" s="7" t="e">
        <f>'Aggregate Nominal'!BS70/'Aggregate Normalized'!$B$74</f>
        <v>#N/A</v>
      </c>
      <c r="BT70" s="7" t="e">
        <f>'Aggregate Nominal'!BT70/'Aggregate Normalized'!$B$74</f>
        <v>#N/A</v>
      </c>
      <c r="BU70" s="7" t="e">
        <f>'Aggregate Nominal'!BU70/'Aggregate Normalized'!$B$74</f>
        <v>#N/A</v>
      </c>
      <c r="BV70" s="7" t="e">
        <f>'Aggregate Nominal'!BV70/'Aggregate Normalized'!$B$74</f>
        <v>#N/A</v>
      </c>
      <c r="BW70" s="7" t="e">
        <f>'Aggregate Nominal'!BW70/'Aggregate Normalized'!$B$74</f>
        <v>#N/A</v>
      </c>
      <c r="BX70" s="7" t="e">
        <f>'Aggregate Nominal'!BX70/'Aggregate Normalized'!$B$74</f>
        <v>#N/A</v>
      </c>
      <c r="BY70" s="7" t="e">
        <f>'Aggregate Nominal'!BY70/'Aggregate Normalized'!$B$74</f>
        <v>#N/A</v>
      </c>
      <c r="BZ70" s="7" t="e">
        <f>'Aggregate Nominal'!BZ70/'Aggregate Normalized'!$B$74</f>
        <v>#N/A</v>
      </c>
      <c r="CA70" s="7" t="e">
        <f>'Aggregate Nominal'!CA70/'Aggregate Normalized'!$B$74</f>
        <v>#N/A</v>
      </c>
      <c r="CB70" s="7" t="e">
        <f>'Aggregate Nominal'!CB70/'Aggregate Normalized'!$B$74</f>
        <v>#N/A</v>
      </c>
      <c r="CC70" s="7" t="e">
        <f>'Aggregate Nominal'!CC70/'Aggregate Normalized'!$B$74</f>
        <v>#N/A</v>
      </c>
      <c r="CD70" s="7" t="e">
        <f>'Aggregate Nominal'!CD70/'Aggregate Normalized'!$B$74</f>
        <v>#N/A</v>
      </c>
      <c r="CE70" s="7" t="e">
        <f>'Aggregate Nominal'!CE70/'Aggregate Normalized'!$B$74</f>
        <v>#N/A</v>
      </c>
      <c r="CF70" s="7" t="e">
        <f>'Aggregate Nominal'!CF70/'Aggregate Normalized'!$B$74</f>
        <v>#N/A</v>
      </c>
      <c r="CG70" s="7" t="e">
        <f>'Aggregate Nominal'!CG70/'Aggregate Normalized'!$B$74</f>
        <v>#N/A</v>
      </c>
      <c r="CH70" s="7" t="e">
        <f>'Aggregate Nominal'!CH70/'Aggregate Normalized'!$B$74</f>
        <v>#N/A</v>
      </c>
      <c r="CI70" s="7" t="e">
        <f>'Aggregate Nominal'!CI70/'Aggregate Normalized'!$B$74</f>
        <v>#N/A</v>
      </c>
      <c r="CJ70" s="7" t="e">
        <f>'Aggregate Nominal'!CJ70/'Aggregate Normalized'!$B$74</f>
        <v>#N/A</v>
      </c>
      <c r="CK70" s="7" t="e">
        <f>'Aggregate Nominal'!CK70/'Aggregate Normalized'!$B$74</f>
        <v>#N/A</v>
      </c>
      <c r="CL70" s="7" t="e">
        <f>'Aggregate Nominal'!CL70/'Aggregate Normalized'!$B$74</f>
        <v>#N/A</v>
      </c>
      <c r="CM70" s="7" t="e">
        <f>'Aggregate Nominal'!CM70/'Aggregate Normalized'!$B$74</f>
        <v>#N/A</v>
      </c>
      <c r="CN70" s="7" t="e">
        <f>'Aggregate Nominal'!CN70/'Aggregate Normalized'!$B$74</f>
        <v>#N/A</v>
      </c>
      <c r="CO70" s="7" t="e">
        <f>'Aggregate Nominal'!CO70/'Aggregate Normalized'!$B$74</f>
        <v>#N/A</v>
      </c>
    </row>
    <row r="71" spans="1:93" hidden="1" outlineLevel="3">
      <c r="A71" s="205" t="s">
        <v>416</v>
      </c>
      <c r="B71" s="7" t="e">
        <f>'Aggregate Nominal'!B71/'Aggregate Normalized'!$B$74</f>
        <v>#N/A</v>
      </c>
      <c r="C71" s="11" t="e">
        <f>'Aggregate Nominal'!C71/'Aggregate Normalized'!$B$74</f>
        <v>#N/A</v>
      </c>
      <c r="D71" s="7" t="e">
        <f>'Aggregate Nominal'!D71/'Aggregate Normalized'!$B$74</f>
        <v>#N/A</v>
      </c>
      <c r="E71" s="7" t="e">
        <f>'Aggregate Nominal'!E71/'Aggregate Normalized'!$B$74</f>
        <v>#N/A</v>
      </c>
      <c r="F71" s="7" t="e">
        <f>'Aggregate Nominal'!F71/'Aggregate Normalized'!$B$74</f>
        <v>#N/A</v>
      </c>
      <c r="G71" s="7" t="e">
        <f>'Aggregate Nominal'!G71/'Aggregate Normalized'!$B$74</f>
        <v>#N/A</v>
      </c>
      <c r="H71" s="7" t="e">
        <f>'Aggregate Nominal'!H71/'Aggregate Normalized'!$B$74</f>
        <v>#N/A</v>
      </c>
      <c r="I71" s="7" t="e">
        <f>'Aggregate Nominal'!I71/'Aggregate Normalized'!$B$74</f>
        <v>#N/A</v>
      </c>
      <c r="J71" s="7" t="e">
        <f>'Aggregate Nominal'!J71/'Aggregate Normalized'!$B$74</f>
        <v>#N/A</v>
      </c>
      <c r="K71" s="7" t="e">
        <f>'Aggregate Nominal'!K71/'Aggregate Normalized'!$B$74</f>
        <v>#N/A</v>
      </c>
      <c r="L71" s="7" t="e">
        <f>'Aggregate Nominal'!L71/'Aggregate Normalized'!$B$74</f>
        <v>#N/A</v>
      </c>
      <c r="M71" s="7" t="e">
        <f>'Aggregate Nominal'!M71/'Aggregate Normalized'!$B$74</f>
        <v>#N/A</v>
      </c>
      <c r="N71" s="7" t="e">
        <f>'Aggregate Nominal'!N71/'Aggregate Normalized'!$B$74</f>
        <v>#N/A</v>
      </c>
      <c r="O71" s="7" t="e">
        <f>'Aggregate Nominal'!O71/'Aggregate Normalized'!$B$74</f>
        <v>#N/A</v>
      </c>
      <c r="P71" s="7" t="e">
        <f>'Aggregate Nominal'!P71/'Aggregate Normalized'!$B$74</f>
        <v>#N/A</v>
      </c>
      <c r="Q71" s="7" t="e">
        <f>'Aggregate Nominal'!Q71/'Aggregate Normalized'!$B$74</f>
        <v>#N/A</v>
      </c>
      <c r="R71" s="7" t="e">
        <f>'Aggregate Nominal'!R71/'Aggregate Normalized'!$B$74</f>
        <v>#N/A</v>
      </c>
      <c r="S71" s="7" t="e">
        <f>'Aggregate Nominal'!S71/'Aggregate Normalized'!$B$74</f>
        <v>#N/A</v>
      </c>
      <c r="T71" s="7" t="e">
        <f>'Aggregate Nominal'!T71/'Aggregate Normalized'!$B$74</f>
        <v>#N/A</v>
      </c>
      <c r="U71" s="7" t="e">
        <f>'Aggregate Nominal'!U71/'Aggregate Normalized'!$B$74</f>
        <v>#N/A</v>
      </c>
      <c r="V71" s="7" t="e">
        <f>'Aggregate Nominal'!V71/'Aggregate Normalized'!$B$74</f>
        <v>#N/A</v>
      </c>
      <c r="W71" s="7" t="e">
        <f>'Aggregate Nominal'!W71/'Aggregate Normalized'!$B$74</f>
        <v>#N/A</v>
      </c>
      <c r="X71" s="7" t="e">
        <f>'Aggregate Nominal'!X71/'Aggregate Normalized'!$B$74</f>
        <v>#N/A</v>
      </c>
      <c r="Y71" s="7" t="e">
        <f>'Aggregate Nominal'!Y71/'Aggregate Normalized'!$B$74</f>
        <v>#N/A</v>
      </c>
      <c r="Z71" s="7" t="e">
        <f>'Aggregate Nominal'!Z71/'Aggregate Normalized'!$B$74</f>
        <v>#N/A</v>
      </c>
      <c r="AA71" s="7" t="e">
        <f>'Aggregate Nominal'!AA71/'Aggregate Normalized'!$B$74</f>
        <v>#N/A</v>
      </c>
      <c r="AB71" s="7" t="e">
        <f>'Aggregate Nominal'!AB71/'Aggregate Normalized'!$B$74</f>
        <v>#N/A</v>
      </c>
      <c r="AC71" s="7" t="e">
        <f>'Aggregate Nominal'!AC71/'Aggregate Normalized'!$B$74</f>
        <v>#N/A</v>
      </c>
      <c r="AD71" s="7" t="e">
        <f>'Aggregate Nominal'!AD71/'Aggregate Normalized'!$B$74</f>
        <v>#N/A</v>
      </c>
      <c r="AE71" s="7" t="e">
        <f>'Aggregate Nominal'!AE71/'Aggregate Normalized'!$B$74</f>
        <v>#N/A</v>
      </c>
      <c r="AF71" s="7" t="e">
        <f>'Aggregate Nominal'!AF71/'Aggregate Normalized'!$B$74</f>
        <v>#N/A</v>
      </c>
      <c r="AG71" s="7" t="e">
        <f>'Aggregate Nominal'!AG71/'Aggregate Normalized'!$B$74</f>
        <v>#N/A</v>
      </c>
      <c r="AH71" s="7" t="e">
        <f>'Aggregate Nominal'!AH71/'Aggregate Normalized'!$B$74</f>
        <v>#N/A</v>
      </c>
      <c r="AI71" s="7" t="e">
        <f>'Aggregate Nominal'!AI71/'Aggregate Normalized'!$B$74</f>
        <v>#N/A</v>
      </c>
      <c r="AJ71" s="7" t="e">
        <f>'Aggregate Nominal'!AJ71/'Aggregate Normalized'!$B$74</f>
        <v>#N/A</v>
      </c>
      <c r="AK71" s="7" t="e">
        <f>'Aggregate Nominal'!AK71/'Aggregate Normalized'!$B$74</f>
        <v>#N/A</v>
      </c>
      <c r="AL71" s="7" t="e">
        <f>'Aggregate Nominal'!AL71/'Aggregate Normalized'!$B$74</f>
        <v>#N/A</v>
      </c>
      <c r="AM71" s="7" t="e">
        <f>'Aggregate Nominal'!AM71/'Aggregate Normalized'!$B$74</f>
        <v>#N/A</v>
      </c>
      <c r="AN71" s="7" t="e">
        <f>'Aggregate Nominal'!AN71/'Aggregate Normalized'!$B$74</f>
        <v>#N/A</v>
      </c>
      <c r="AO71" s="7" t="e">
        <f>'Aggregate Nominal'!AO71/'Aggregate Normalized'!$B$74</f>
        <v>#N/A</v>
      </c>
      <c r="AP71" s="7" t="e">
        <f>'Aggregate Nominal'!AP71/'Aggregate Normalized'!$B$74</f>
        <v>#N/A</v>
      </c>
      <c r="AQ71" s="7" t="e">
        <f>'Aggregate Nominal'!AQ71/'Aggregate Normalized'!$B$74</f>
        <v>#N/A</v>
      </c>
      <c r="AR71" s="7" t="e">
        <f>'Aggregate Nominal'!AR71/'Aggregate Normalized'!$B$74</f>
        <v>#N/A</v>
      </c>
      <c r="AS71" s="7" t="e">
        <f>'Aggregate Nominal'!AS71/'Aggregate Normalized'!$B$74</f>
        <v>#N/A</v>
      </c>
      <c r="AT71" s="7" t="e">
        <f>'Aggregate Nominal'!AT71/'Aggregate Normalized'!$B$74</f>
        <v>#N/A</v>
      </c>
      <c r="AU71" s="7" t="e">
        <f>'Aggregate Nominal'!AU71/'Aggregate Normalized'!$B$74</f>
        <v>#N/A</v>
      </c>
      <c r="AV71" s="7" t="e">
        <f>'Aggregate Nominal'!AV71/'Aggregate Normalized'!$B$74</f>
        <v>#N/A</v>
      </c>
      <c r="AW71" s="7" t="e">
        <f>'Aggregate Nominal'!AW71/'Aggregate Normalized'!$B$74</f>
        <v>#N/A</v>
      </c>
      <c r="AX71" s="7" t="e">
        <f>'Aggregate Nominal'!AX71/'Aggregate Normalized'!$B$74</f>
        <v>#N/A</v>
      </c>
      <c r="AY71" s="7" t="e">
        <f>'Aggregate Nominal'!AY71/'Aggregate Normalized'!$B$74</f>
        <v>#N/A</v>
      </c>
      <c r="AZ71" s="7" t="e">
        <f>'Aggregate Nominal'!AZ71/'Aggregate Normalized'!$B$74</f>
        <v>#N/A</v>
      </c>
      <c r="BA71" s="7" t="e">
        <f>'Aggregate Nominal'!BA71/'Aggregate Normalized'!$B$74</f>
        <v>#N/A</v>
      </c>
      <c r="BB71" s="7" t="e">
        <f>'Aggregate Nominal'!BB71/'Aggregate Normalized'!$B$74</f>
        <v>#N/A</v>
      </c>
      <c r="BC71" s="7" t="e">
        <f>'Aggregate Nominal'!BC71/'Aggregate Normalized'!$B$74</f>
        <v>#N/A</v>
      </c>
      <c r="BD71" s="7" t="e">
        <f>'Aggregate Nominal'!BD71/'Aggregate Normalized'!$B$74</f>
        <v>#N/A</v>
      </c>
      <c r="BE71" s="7" t="e">
        <f>'Aggregate Nominal'!BE71/'Aggregate Normalized'!$B$74</f>
        <v>#N/A</v>
      </c>
      <c r="BF71" s="7" t="e">
        <f>'Aggregate Nominal'!BF71/'Aggregate Normalized'!$B$74</f>
        <v>#N/A</v>
      </c>
      <c r="BG71" s="7" t="e">
        <f>'Aggregate Nominal'!BG71/'Aggregate Normalized'!$B$74</f>
        <v>#N/A</v>
      </c>
      <c r="BH71" s="7" t="e">
        <f>'Aggregate Nominal'!BH71/'Aggregate Normalized'!$B$74</f>
        <v>#N/A</v>
      </c>
      <c r="BI71" s="7" t="e">
        <f>'Aggregate Nominal'!BI71/'Aggregate Normalized'!$B$74</f>
        <v>#N/A</v>
      </c>
      <c r="BJ71" s="7" t="e">
        <f>'Aggregate Nominal'!BJ71/'Aggregate Normalized'!$B$74</f>
        <v>#N/A</v>
      </c>
      <c r="BK71" s="7" t="e">
        <f>'Aggregate Nominal'!BK71/'Aggregate Normalized'!$B$74</f>
        <v>#N/A</v>
      </c>
      <c r="BL71" s="7" t="e">
        <f>'Aggregate Nominal'!BL71/'Aggregate Normalized'!$B$74</f>
        <v>#N/A</v>
      </c>
      <c r="BM71" s="7" t="e">
        <f>'Aggregate Nominal'!BM71/'Aggregate Normalized'!$B$74</f>
        <v>#N/A</v>
      </c>
      <c r="BN71" s="7" t="e">
        <f>'Aggregate Nominal'!BN71/'Aggregate Normalized'!$B$74</f>
        <v>#N/A</v>
      </c>
      <c r="BO71" s="7" t="e">
        <f>'Aggregate Nominal'!BO71/'Aggregate Normalized'!$B$74</f>
        <v>#N/A</v>
      </c>
      <c r="BP71" s="7" t="e">
        <f>'Aggregate Nominal'!BP71/'Aggregate Normalized'!$B$74</f>
        <v>#N/A</v>
      </c>
      <c r="BQ71" s="7" t="e">
        <f>'Aggregate Nominal'!BQ71/'Aggregate Normalized'!$B$74</f>
        <v>#N/A</v>
      </c>
      <c r="BR71" s="7" t="e">
        <f>'Aggregate Nominal'!BR71/'Aggregate Normalized'!$B$74</f>
        <v>#N/A</v>
      </c>
      <c r="BS71" s="7" t="e">
        <f>'Aggregate Nominal'!BS71/'Aggregate Normalized'!$B$74</f>
        <v>#N/A</v>
      </c>
      <c r="BT71" s="7" t="e">
        <f>'Aggregate Nominal'!BT71/'Aggregate Normalized'!$B$74</f>
        <v>#N/A</v>
      </c>
      <c r="BU71" s="7" t="e">
        <f>'Aggregate Nominal'!BU71/'Aggregate Normalized'!$B$74</f>
        <v>#N/A</v>
      </c>
      <c r="BV71" s="7" t="e">
        <f>'Aggregate Nominal'!BV71/'Aggregate Normalized'!$B$74</f>
        <v>#N/A</v>
      </c>
      <c r="BW71" s="7" t="e">
        <f>'Aggregate Nominal'!BW71/'Aggregate Normalized'!$B$74</f>
        <v>#N/A</v>
      </c>
      <c r="BX71" s="7" t="e">
        <f>'Aggregate Nominal'!BX71/'Aggregate Normalized'!$B$74</f>
        <v>#N/A</v>
      </c>
      <c r="BY71" s="7" t="e">
        <f>'Aggregate Nominal'!BY71/'Aggregate Normalized'!$B$74</f>
        <v>#N/A</v>
      </c>
      <c r="BZ71" s="7" t="e">
        <f>'Aggregate Nominal'!BZ71/'Aggregate Normalized'!$B$74</f>
        <v>#N/A</v>
      </c>
      <c r="CA71" s="7" t="e">
        <f>'Aggregate Nominal'!CA71/'Aggregate Normalized'!$B$74</f>
        <v>#N/A</v>
      </c>
      <c r="CB71" s="7" t="e">
        <f>'Aggregate Nominal'!CB71/'Aggregate Normalized'!$B$74</f>
        <v>#N/A</v>
      </c>
      <c r="CC71" s="7" t="e">
        <f>'Aggregate Nominal'!CC71/'Aggregate Normalized'!$B$74</f>
        <v>#N/A</v>
      </c>
      <c r="CD71" s="7" t="e">
        <f>'Aggregate Nominal'!CD71/'Aggregate Normalized'!$B$74</f>
        <v>#N/A</v>
      </c>
      <c r="CE71" s="7" t="e">
        <f>'Aggregate Nominal'!CE71/'Aggregate Normalized'!$B$74</f>
        <v>#N/A</v>
      </c>
      <c r="CF71" s="7" t="e">
        <f>'Aggregate Nominal'!CF71/'Aggregate Normalized'!$B$74</f>
        <v>#N/A</v>
      </c>
      <c r="CG71" s="7" t="e">
        <f>'Aggregate Nominal'!CG71/'Aggregate Normalized'!$B$74</f>
        <v>#N/A</v>
      </c>
      <c r="CH71" s="7" t="e">
        <f>'Aggregate Nominal'!CH71/'Aggregate Normalized'!$B$74</f>
        <v>#N/A</v>
      </c>
      <c r="CI71" s="7" t="e">
        <f>'Aggregate Nominal'!CI71/'Aggregate Normalized'!$B$74</f>
        <v>#N/A</v>
      </c>
      <c r="CJ71" s="7" t="e">
        <f>'Aggregate Nominal'!CJ71/'Aggregate Normalized'!$B$74</f>
        <v>#N/A</v>
      </c>
      <c r="CK71" s="7" t="e">
        <f>'Aggregate Nominal'!CK71/'Aggregate Normalized'!$B$74</f>
        <v>#N/A</v>
      </c>
      <c r="CL71" s="7" t="e">
        <f>'Aggregate Nominal'!CL71/'Aggregate Normalized'!$B$74</f>
        <v>#N/A</v>
      </c>
      <c r="CM71" s="7" t="e">
        <f>'Aggregate Nominal'!CM71/'Aggregate Normalized'!$B$74</f>
        <v>#N/A</v>
      </c>
      <c r="CN71" s="7" t="e">
        <f>'Aggregate Nominal'!CN71/'Aggregate Normalized'!$B$74</f>
        <v>#N/A</v>
      </c>
      <c r="CO71" s="7" t="e">
        <f>'Aggregate Nominal'!CO71/'Aggregate Normalized'!$B$74</f>
        <v>#N/A</v>
      </c>
    </row>
    <row r="72" spans="1:93" hidden="1" outlineLevel="3">
      <c r="A72" s="30" t="s">
        <v>428</v>
      </c>
      <c r="B72" s="7" t="e">
        <f>'Aggregate Nominal'!B72/'Aggregate Normalized'!$B$74</f>
        <v>#N/A</v>
      </c>
      <c r="C72" s="11" t="e">
        <f>'Aggregate Nominal'!C72/'Aggregate Normalized'!$B$74</f>
        <v>#N/A</v>
      </c>
      <c r="D72" s="7" t="e">
        <f>'Aggregate Nominal'!D72/'Aggregate Normalized'!$B$74</f>
        <v>#N/A</v>
      </c>
      <c r="E72" s="7" t="e">
        <f>'Aggregate Nominal'!E72/'Aggregate Normalized'!$B$74</f>
        <v>#N/A</v>
      </c>
      <c r="F72" s="7" t="e">
        <f>'Aggregate Nominal'!F72/'Aggregate Normalized'!$B$74</f>
        <v>#N/A</v>
      </c>
      <c r="G72" s="7" t="e">
        <f>'Aggregate Nominal'!G72/'Aggregate Normalized'!$B$74</f>
        <v>#N/A</v>
      </c>
      <c r="H72" s="7" t="e">
        <f>'Aggregate Nominal'!H72/'Aggregate Normalized'!$B$74</f>
        <v>#N/A</v>
      </c>
      <c r="I72" s="7" t="e">
        <f>'Aggregate Nominal'!I72/'Aggregate Normalized'!$B$74</f>
        <v>#N/A</v>
      </c>
      <c r="J72" s="7" t="e">
        <f>'Aggregate Nominal'!J72/'Aggregate Normalized'!$B$74</f>
        <v>#N/A</v>
      </c>
      <c r="K72" s="7" t="e">
        <f>'Aggregate Nominal'!K72/'Aggregate Normalized'!$B$74</f>
        <v>#N/A</v>
      </c>
      <c r="L72" s="7" t="e">
        <f>'Aggregate Nominal'!L72/'Aggregate Normalized'!$B$74</f>
        <v>#N/A</v>
      </c>
      <c r="M72" s="7" t="e">
        <f>'Aggregate Nominal'!M72/'Aggregate Normalized'!$B$74</f>
        <v>#N/A</v>
      </c>
      <c r="N72" s="7" t="e">
        <f>'Aggregate Nominal'!N72/'Aggregate Normalized'!$B$74</f>
        <v>#N/A</v>
      </c>
      <c r="O72" s="7" t="e">
        <f>'Aggregate Nominal'!O72/'Aggregate Normalized'!$B$74</f>
        <v>#N/A</v>
      </c>
      <c r="P72" s="7" t="e">
        <f>'Aggregate Nominal'!P72/'Aggregate Normalized'!$B$74</f>
        <v>#N/A</v>
      </c>
      <c r="Q72" s="7" t="e">
        <f>'Aggregate Nominal'!Q72/'Aggregate Normalized'!$B$74</f>
        <v>#N/A</v>
      </c>
      <c r="R72" s="7" t="e">
        <f>'Aggregate Nominal'!R72/'Aggregate Normalized'!$B$74</f>
        <v>#N/A</v>
      </c>
      <c r="S72" s="7" t="e">
        <f>'Aggregate Nominal'!S72/'Aggregate Normalized'!$B$74</f>
        <v>#N/A</v>
      </c>
      <c r="T72" s="7" t="e">
        <f>'Aggregate Nominal'!T72/'Aggregate Normalized'!$B$74</f>
        <v>#N/A</v>
      </c>
      <c r="U72" s="7" t="e">
        <f>'Aggregate Nominal'!U72/'Aggregate Normalized'!$B$74</f>
        <v>#N/A</v>
      </c>
      <c r="V72" s="7" t="e">
        <f>'Aggregate Nominal'!V72/'Aggregate Normalized'!$B$74</f>
        <v>#N/A</v>
      </c>
      <c r="W72" s="7" t="e">
        <f>'Aggregate Nominal'!W72/'Aggregate Normalized'!$B$74</f>
        <v>#N/A</v>
      </c>
      <c r="X72" s="7" t="e">
        <f>'Aggregate Nominal'!X72/'Aggregate Normalized'!$B$74</f>
        <v>#N/A</v>
      </c>
      <c r="Y72" s="7" t="e">
        <f>'Aggregate Nominal'!Y72/'Aggregate Normalized'!$B$74</f>
        <v>#N/A</v>
      </c>
      <c r="Z72" s="7" t="e">
        <f>'Aggregate Nominal'!Z72/'Aggregate Normalized'!$B$74</f>
        <v>#N/A</v>
      </c>
      <c r="AA72" s="7" t="e">
        <f>'Aggregate Nominal'!AA72/'Aggregate Normalized'!$B$74</f>
        <v>#N/A</v>
      </c>
      <c r="AB72" s="7" t="e">
        <f>'Aggregate Nominal'!AB72/'Aggregate Normalized'!$B$74</f>
        <v>#N/A</v>
      </c>
      <c r="AC72" s="7" t="e">
        <f>'Aggregate Nominal'!AC72/'Aggregate Normalized'!$B$74</f>
        <v>#N/A</v>
      </c>
      <c r="AD72" s="7" t="e">
        <f>'Aggregate Nominal'!AD72/'Aggregate Normalized'!$B$74</f>
        <v>#N/A</v>
      </c>
      <c r="AE72" s="7" t="e">
        <f>'Aggregate Nominal'!AE72/'Aggregate Normalized'!$B$74</f>
        <v>#N/A</v>
      </c>
      <c r="AF72" s="7" t="e">
        <f>'Aggregate Nominal'!AF72/'Aggregate Normalized'!$B$74</f>
        <v>#N/A</v>
      </c>
      <c r="AG72" s="7" t="e">
        <f>'Aggregate Nominal'!AG72/'Aggregate Normalized'!$B$74</f>
        <v>#N/A</v>
      </c>
      <c r="AH72" s="7" t="e">
        <f>'Aggregate Nominal'!AH72/'Aggregate Normalized'!$B$74</f>
        <v>#N/A</v>
      </c>
      <c r="AI72" s="7" t="e">
        <f>'Aggregate Nominal'!AI72/'Aggregate Normalized'!$B$74</f>
        <v>#N/A</v>
      </c>
      <c r="AJ72" s="7" t="e">
        <f>'Aggregate Nominal'!AJ72/'Aggregate Normalized'!$B$74</f>
        <v>#N/A</v>
      </c>
      <c r="AK72" s="7" t="e">
        <f>'Aggregate Nominal'!AK72/'Aggregate Normalized'!$B$74</f>
        <v>#N/A</v>
      </c>
      <c r="AL72" s="7" t="e">
        <f>'Aggregate Nominal'!AL72/'Aggregate Normalized'!$B$74</f>
        <v>#N/A</v>
      </c>
      <c r="AM72" s="7" t="e">
        <f>'Aggregate Nominal'!AM72/'Aggregate Normalized'!$B$74</f>
        <v>#N/A</v>
      </c>
      <c r="AN72" s="7" t="e">
        <f>'Aggregate Nominal'!AN72/'Aggregate Normalized'!$B$74</f>
        <v>#N/A</v>
      </c>
      <c r="AO72" s="7" t="e">
        <f>'Aggregate Nominal'!AO72/'Aggregate Normalized'!$B$74</f>
        <v>#N/A</v>
      </c>
      <c r="AP72" s="7" t="e">
        <f>'Aggregate Nominal'!AP72/'Aggregate Normalized'!$B$74</f>
        <v>#N/A</v>
      </c>
      <c r="AQ72" s="7" t="e">
        <f>'Aggregate Nominal'!AQ72/'Aggregate Normalized'!$B$74</f>
        <v>#N/A</v>
      </c>
      <c r="AR72" s="7" t="e">
        <f>'Aggregate Nominal'!AR72/'Aggregate Normalized'!$B$74</f>
        <v>#N/A</v>
      </c>
      <c r="AS72" s="7" t="e">
        <f>'Aggregate Nominal'!AS72/'Aggregate Normalized'!$B$74</f>
        <v>#N/A</v>
      </c>
      <c r="AT72" s="7" t="e">
        <f>'Aggregate Nominal'!AT72/'Aggregate Normalized'!$B$74</f>
        <v>#N/A</v>
      </c>
      <c r="AU72" s="7" t="e">
        <f>'Aggregate Nominal'!AU72/'Aggregate Normalized'!$B$74</f>
        <v>#N/A</v>
      </c>
      <c r="AV72" s="7" t="e">
        <f>'Aggregate Nominal'!AV72/'Aggregate Normalized'!$B$74</f>
        <v>#N/A</v>
      </c>
      <c r="AW72" s="7" t="e">
        <f>'Aggregate Nominal'!AW72/'Aggregate Normalized'!$B$74</f>
        <v>#N/A</v>
      </c>
      <c r="AX72" s="7" t="e">
        <f>'Aggregate Nominal'!AX72/'Aggregate Normalized'!$B$74</f>
        <v>#N/A</v>
      </c>
      <c r="AY72" s="7" t="e">
        <f>'Aggregate Nominal'!AY72/'Aggregate Normalized'!$B$74</f>
        <v>#N/A</v>
      </c>
      <c r="AZ72" s="7" t="e">
        <f>'Aggregate Nominal'!AZ72/'Aggregate Normalized'!$B$74</f>
        <v>#N/A</v>
      </c>
      <c r="BA72" s="7" t="e">
        <f>'Aggregate Nominal'!BA72/'Aggregate Normalized'!$B$74</f>
        <v>#N/A</v>
      </c>
      <c r="BB72" s="7" t="e">
        <f>'Aggregate Nominal'!BB72/'Aggregate Normalized'!$B$74</f>
        <v>#N/A</v>
      </c>
      <c r="BC72" s="7" t="e">
        <f>'Aggregate Nominal'!BC72/'Aggregate Normalized'!$B$74</f>
        <v>#N/A</v>
      </c>
      <c r="BD72" s="7" t="e">
        <f>'Aggregate Nominal'!BD72/'Aggregate Normalized'!$B$74</f>
        <v>#N/A</v>
      </c>
      <c r="BE72" s="7" t="e">
        <f>'Aggregate Nominal'!BE72/'Aggregate Normalized'!$B$74</f>
        <v>#N/A</v>
      </c>
      <c r="BF72" s="7" t="e">
        <f>'Aggregate Nominal'!BF72/'Aggregate Normalized'!$B$74</f>
        <v>#N/A</v>
      </c>
      <c r="BG72" s="7" t="e">
        <f>'Aggregate Nominal'!BG72/'Aggregate Normalized'!$B$74</f>
        <v>#N/A</v>
      </c>
      <c r="BH72" s="7" t="e">
        <f>'Aggregate Nominal'!BH72/'Aggregate Normalized'!$B$74</f>
        <v>#N/A</v>
      </c>
      <c r="BI72" s="7" t="e">
        <f>'Aggregate Nominal'!BI72/'Aggregate Normalized'!$B$74</f>
        <v>#N/A</v>
      </c>
      <c r="BJ72" s="7" t="e">
        <f>'Aggregate Nominal'!BJ72/'Aggregate Normalized'!$B$74</f>
        <v>#N/A</v>
      </c>
      <c r="BK72" s="7" t="e">
        <f>'Aggregate Nominal'!BK72/'Aggregate Normalized'!$B$74</f>
        <v>#N/A</v>
      </c>
      <c r="BL72" s="7" t="e">
        <f>'Aggregate Nominal'!BL72/'Aggregate Normalized'!$B$74</f>
        <v>#N/A</v>
      </c>
      <c r="BM72" s="7" t="e">
        <f>'Aggregate Nominal'!BM72/'Aggregate Normalized'!$B$74</f>
        <v>#N/A</v>
      </c>
      <c r="BN72" s="7" t="e">
        <f>'Aggregate Nominal'!BN72/'Aggregate Normalized'!$B$74</f>
        <v>#N/A</v>
      </c>
      <c r="BO72" s="7" t="e">
        <f>'Aggregate Nominal'!BO72/'Aggregate Normalized'!$B$74</f>
        <v>#N/A</v>
      </c>
      <c r="BP72" s="7" t="e">
        <f>'Aggregate Nominal'!BP72/'Aggregate Normalized'!$B$74</f>
        <v>#N/A</v>
      </c>
      <c r="BQ72" s="7" t="e">
        <f>'Aggregate Nominal'!BQ72/'Aggregate Normalized'!$B$74</f>
        <v>#N/A</v>
      </c>
      <c r="BR72" s="7" t="e">
        <f>'Aggregate Nominal'!BR72/'Aggregate Normalized'!$B$74</f>
        <v>#N/A</v>
      </c>
      <c r="BS72" s="7" t="e">
        <f>'Aggregate Nominal'!BS72/'Aggregate Normalized'!$B$74</f>
        <v>#N/A</v>
      </c>
      <c r="BT72" s="7" t="e">
        <f>'Aggregate Nominal'!BT72/'Aggregate Normalized'!$B$74</f>
        <v>#N/A</v>
      </c>
      <c r="BU72" s="7" t="e">
        <f>'Aggregate Nominal'!BU72/'Aggregate Normalized'!$B$74</f>
        <v>#N/A</v>
      </c>
      <c r="BV72" s="7" t="e">
        <f>'Aggregate Nominal'!BV72/'Aggregate Normalized'!$B$74</f>
        <v>#N/A</v>
      </c>
      <c r="BW72" s="7" t="e">
        <f>'Aggregate Nominal'!BW72/'Aggregate Normalized'!$B$74</f>
        <v>#N/A</v>
      </c>
      <c r="BX72" s="7" t="e">
        <f>'Aggregate Nominal'!BX72/'Aggregate Normalized'!$B$74</f>
        <v>#N/A</v>
      </c>
      <c r="BY72" s="7" t="e">
        <f>'Aggregate Nominal'!BY72/'Aggregate Normalized'!$B$74</f>
        <v>#N/A</v>
      </c>
      <c r="BZ72" s="7" t="e">
        <f>'Aggregate Nominal'!BZ72/'Aggregate Normalized'!$B$74</f>
        <v>#N/A</v>
      </c>
      <c r="CA72" s="7" t="e">
        <f>'Aggregate Nominal'!CA72/'Aggregate Normalized'!$B$74</f>
        <v>#N/A</v>
      </c>
      <c r="CB72" s="7" t="e">
        <f>'Aggregate Nominal'!CB72/'Aggregate Normalized'!$B$74</f>
        <v>#N/A</v>
      </c>
      <c r="CC72" s="7" t="e">
        <f>'Aggregate Nominal'!CC72/'Aggregate Normalized'!$B$74</f>
        <v>#N/A</v>
      </c>
      <c r="CD72" s="7" t="e">
        <f>'Aggregate Nominal'!CD72/'Aggregate Normalized'!$B$74</f>
        <v>#N/A</v>
      </c>
      <c r="CE72" s="7" t="e">
        <f>'Aggregate Nominal'!CE72/'Aggregate Normalized'!$B$74</f>
        <v>#N/A</v>
      </c>
      <c r="CF72" s="7" t="e">
        <f>'Aggregate Nominal'!CF72/'Aggregate Normalized'!$B$74</f>
        <v>#N/A</v>
      </c>
      <c r="CG72" s="7" t="e">
        <f>'Aggregate Nominal'!CG72/'Aggregate Normalized'!$B$74</f>
        <v>#N/A</v>
      </c>
      <c r="CH72" s="7" t="e">
        <f>'Aggregate Nominal'!CH72/'Aggregate Normalized'!$B$74</f>
        <v>#N/A</v>
      </c>
      <c r="CI72" s="7" t="e">
        <f>'Aggregate Nominal'!CI72/'Aggregate Normalized'!$B$74</f>
        <v>#N/A</v>
      </c>
      <c r="CJ72" s="7" t="e">
        <f>'Aggregate Nominal'!CJ72/'Aggregate Normalized'!$B$74</f>
        <v>#N/A</v>
      </c>
      <c r="CK72" s="7" t="e">
        <f>'Aggregate Nominal'!CK72/'Aggregate Normalized'!$B$74</f>
        <v>#N/A</v>
      </c>
      <c r="CL72" s="7" t="e">
        <f>'Aggregate Nominal'!CL72/'Aggregate Normalized'!$B$74</f>
        <v>#N/A</v>
      </c>
      <c r="CM72" s="7" t="e">
        <f>'Aggregate Nominal'!CM72/'Aggregate Normalized'!$B$74</f>
        <v>#N/A</v>
      </c>
      <c r="CN72" s="7" t="e">
        <f>'Aggregate Nominal'!CN72/'Aggregate Normalized'!$B$74</f>
        <v>#N/A</v>
      </c>
      <c r="CO72" s="7" t="e">
        <f>'Aggregate Nominal'!CO72/'Aggregate Normalized'!$B$74</f>
        <v>#N/A</v>
      </c>
    </row>
    <row r="73" spans="1:93">
      <c r="A73" s="2"/>
    </row>
    <row r="74" spans="1:93">
      <c r="A74" s="8" t="s">
        <v>13</v>
      </c>
      <c r="B74" s="4" t="e">
        <f>AVERAGE('Aggregate Nominal'!AG16:AZ16)</f>
        <v>#N/A</v>
      </c>
    </row>
  </sheetData>
  <mergeCells count="1">
    <mergeCell ref="CP4:CP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CM2"/>
  <sheetViews>
    <sheetView zoomScaleNormal="100" workbookViewId="0">
      <selection activeCell="I2" sqref="I2"/>
    </sheetView>
  </sheetViews>
  <sheetFormatPr defaultRowHeight="15"/>
  <cols>
    <col min="1" max="1" width="1.85546875" bestFit="1" customWidth="1"/>
    <col min="15" max="90" width="2.7109375" bestFit="1" customWidth="1"/>
    <col min="91" max="91" width="3.7109375" bestFit="1" customWidth="1"/>
  </cols>
  <sheetData>
    <row r="1" spans="1:91" s="132" customFormat="1" ht="18.75">
      <c r="B1" s="132" t="s">
        <v>429</v>
      </c>
      <c r="I1" s="198" t="str">
        <f>"Version " &amp; Input2!B5</f>
        <v xml:space="preserve">Version </v>
      </c>
    </row>
    <row r="2" spans="1:91" s="270" customFormat="1">
      <c r="A2" s="270">
        <v>0</v>
      </c>
      <c r="B2"/>
      <c r="C2" s="270">
        <v>2</v>
      </c>
      <c r="D2" s="270">
        <v>3</v>
      </c>
      <c r="E2" s="270">
        <v>4</v>
      </c>
      <c r="F2" s="270">
        <v>5</v>
      </c>
      <c r="G2" s="270">
        <v>6</v>
      </c>
      <c r="H2" s="270">
        <v>7</v>
      </c>
      <c r="I2" s="270">
        <v>8</v>
      </c>
      <c r="J2" s="270">
        <v>9</v>
      </c>
      <c r="K2" s="270">
        <v>10</v>
      </c>
      <c r="L2" s="270">
        <v>11</v>
      </c>
      <c r="M2" s="270">
        <v>12</v>
      </c>
      <c r="N2" s="270">
        <v>13</v>
      </c>
      <c r="O2" s="270">
        <v>14</v>
      </c>
      <c r="P2" s="270">
        <v>15</v>
      </c>
      <c r="Q2" s="270">
        <v>16</v>
      </c>
      <c r="R2" s="270">
        <v>17</v>
      </c>
      <c r="S2" s="270">
        <v>18</v>
      </c>
      <c r="T2" s="270">
        <v>19</v>
      </c>
      <c r="U2" s="270">
        <v>20</v>
      </c>
      <c r="V2" s="270">
        <v>21</v>
      </c>
      <c r="W2" s="270">
        <v>22</v>
      </c>
      <c r="X2" s="270">
        <v>23</v>
      </c>
      <c r="Y2" s="270">
        <v>24</v>
      </c>
      <c r="Z2" s="270">
        <v>25</v>
      </c>
      <c r="AA2" s="270">
        <v>26</v>
      </c>
      <c r="AB2" s="270">
        <v>27</v>
      </c>
      <c r="AC2" s="270">
        <v>28</v>
      </c>
      <c r="AD2" s="270">
        <v>29</v>
      </c>
      <c r="AE2" s="270">
        <v>30</v>
      </c>
      <c r="AF2" s="270">
        <v>31</v>
      </c>
      <c r="AG2" s="270">
        <v>32</v>
      </c>
      <c r="AH2" s="270">
        <v>33</v>
      </c>
      <c r="AI2" s="270">
        <v>34</v>
      </c>
      <c r="AJ2" s="270">
        <v>35</v>
      </c>
      <c r="AK2" s="270">
        <v>36</v>
      </c>
      <c r="AL2" s="270">
        <v>37</v>
      </c>
      <c r="AM2" s="270">
        <v>38</v>
      </c>
      <c r="AN2" s="270">
        <v>39</v>
      </c>
      <c r="AO2" s="270">
        <v>40</v>
      </c>
      <c r="AP2" s="270">
        <v>41</v>
      </c>
      <c r="AQ2" s="270">
        <v>42</v>
      </c>
      <c r="AR2" s="270">
        <v>43</v>
      </c>
      <c r="AS2" s="270">
        <v>44</v>
      </c>
      <c r="AT2" s="270">
        <v>45</v>
      </c>
      <c r="AU2" s="270">
        <v>46</v>
      </c>
      <c r="AV2" s="270">
        <v>47</v>
      </c>
      <c r="AW2" s="270">
        <v>48</v>
      </c>
      <c r="AX2" s="270">
        <v>49</v>
      </c>
      <c r="AY2" s="270">
        <v>50</v>
      </c>
      <c r="AZ2" s="270">
        <v>51</v>
      </c>
      <c r="BA2" s="270">
        <v>52</v>
      </c>
      <c r="BB2" s="270">
        <v>53</v>
      </c>
      <c r="BC2" s="270">
        <v>54</v>
      </c>
      <c r="BD2" s="270">
        <v>55</v>
      </c>
      <c r="BE2" s="270">
        <v>56</v>
      </c>
      <c r="BF2" s="270">
        <v>57</v>
      </c>
      <c r="BG2" s="270">
        <v>58</v>
      </c>
      <c r="BH2" s="270">
        <v>59</v>
      </c>
      <c r="BI2" s="270">
        <v>60</v>
      </c>
      <c r="BJ2" s="270">
        <v>61</v>
      </c>
      <c r="BK2" s="270">
        <v>62</v>
      </c>
      <c r="BL2" s="270">
        <v>63</v>
      </c>
      <c r="BM2" s="270">
        <v>64</v>
      </c>
      <c r="BN2" s="270">
        <v>65</v>
      </c>
      <c r="BO2" s="270">
        <v>66</v>
      </c>
      <c r="BP2" s="270">
        <v>67</v>
      </c>
      <c r="BQ2" s="270">
        <v>68</v>
      </c>
      <c r="BR2" s="270">
        <v>69</v>
      </c>
      <c r="BS2" s="270">
        <v>70</v>
      </c>
      <c r="BT2" s="270">
        <v>71</v>
      </c>
      <c r="BU2" s="270">
        <v>72</v>
      </c>
      <c r="BV2" s="270">
        <v>73</v>
      </c>
      <c r="BW2" s="270">
        <v>74</v>
      </c>
      <c r="BX2" s="270">
        <v>75</v>
      </c>
      <c r="BY2" s="270">
        <v>76</v>
      </c>
      <c r="BZ2" s="270">
        <v>77</v>
      </c>
      <c r="CA2" s="270">
        <v>78</v>
      </c>
      <c r="CB2" s="270">
        <v>79</v>
      </c>
      <c r="CC2" s="270">
        <v>80</v>
      </c>
      <c r="CD2" s="270">
        <v>81</v>
      </c>
      <c r="CE2" s="270">
        <v>82</v>
      </c>
      <c r="CF2" s="270">
        <v>83</v>
      </c>
      <c r="CG2" s="270">
        <v>84</v>
      </c>
      <c r="CH2" s="270">
        <v>85</v>
      </c>
      <c r="CI2" s="270">
        <v>86</v>
      </c>
      <c r="CJ2" s="270">
        <v>87</v>
      </c>
      <c r="CK2" s="270">
        <v>88</v>
      </c>
      <c r="CL2" s="270">
        <v>89</v>
      </c>
      <c r="CM2" s="271" t="s">
        <v>3</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S657"/>
  <sheetViews>
    <sheetView zoomScale="80" zoomScaleNormal="80" workbookViewId="0">
      <selection activeCell="W5" sqref="W5"/>
    </sheetView>
  </sheetViews>
  <sheetFormatPr defaultRowHeight="15"/>
  <cols>
    <col min="1" max="1" width="7.7109375" style="260" bestFit="1" customWidth="1"/>
    <col min="2" max="2" width="5.28515625" style="260" bestFit="1" customWidth="1"/>
    <col min="3" max="3" width="9.140625" style="260"/>
    <col min="4" max="4" width="32.5703125" style="260" bestFit="1" customWidth="1"/>
    <col min="5" max="5" width="5.42578125" style="260" bestFit="1" customWidth="1"/>
    <col min="6" max="6" width="8.5703125" style="260" customWidth="1"/>
    <col min="7" max="14" width="9.140625" style="260"/>
    <col min="15" max="15" width="4.140625" customWidth="1"/>
    <col min="16" max="16" width="16.28515625" style="75" bestFit="1" customWidth="1"/>
    <col min="17" max="19" width="9.140625" style="75"/>
  </cols>
  <sheetData>
    <row r="1" spans="1:19">
      <c r="A1" s="260" t="s">
        <v>0</v>
      </c>
      <c r="B1" s="260" t="s">
        <v>1</v>
      </c>
      <c r="C1" s="260" t="s">
        <v>46</v>
      </c>
      <c r="D1" s="260" t="s">
        <v>47</v>
      </c>
      <c r="E1" s="260" t="s">
        <v>2</v>
      </c>
      <c r="F1" s="260" t="s">
        <v>175</v>
      </c>
      <c r="G1" s="260" t="s">
        <v>179</v>
      </c>
      <c r="H1" s="260" t="s">
        <v>436</v>
      </c>
      <c r="I1" s="260" t="s">
        <v>437</v>
      </c>
      <c r="J1" s="260" t="s">
        <v>438</v>
      </c>
      <c r="K1" s="260" t="s">
        <v>160</v>
      </c>
      <c r="L1" s="260" t="s">
        <v>161</v>
      </c>
      <c r="M1" s="260" t="s">
        <v>162</v>
      </c>
      <c r="N1" s="260" t="s">
        <v>163</v>
      </c>
    </row>
    <row r="2" spans="1:19">
      <c r="P2" s="75" t="str">
        <f t="shared" ref="P2:P65" si="0">B2&amp;C2</f>
        <v/>
      </c>
      <c r="Q2" s="75">
        <f t="shared" ref="Q2:Q65" si="1">H2</f>
        <v>0</v>
      </c>
      <c r="S2" s="75" t="s">
        <v>232</v>
      </c>
    </row>
    <row r="3" spans="1:19">
      <c r="P3" s="75" t="str">
        <f t="shared" si="0"/>
        <v/>
      </c>
      <c r="Q3" s="75">
        <f t="shared" si="1"/>
        <v>0</v>
      </c>
      <c r="S3" s="75" t="s">
        <v>231</v>
      </c>
    </row>
    <row r="4" spans="1:19">
      <c r="P4" s="75" t="str">
        <f t="shared" si="0"/>
        <v/>
      </c>
      <c r="Q4" s="75">
        <f t="shared" si="1"/>
        <v>0</v>
      </c>
      <c r="S4" s="75" t="s">
        <v>230</v>
      </c>
    </row>
    <row r="5" spans="1:19">
      <c r="P5" s="75" t="str">
        <f t="shared" si="0"/>
        <v/>
      </c>
      <c r="Q5" s="75">
        <f t="shared" si="1"/>
        <v>0</v>
      </c>
      <c r="S5" s="75" t="s">
        <v>229</v>
      </c>
    </row>
    <row r="6" spans="1:19">
      <c r="P6" s="75" t="str">
        <f t="shared" si="0"/>
        <v/>
      </c>
      <c r="Q6" s="75">
        <f t="shared" si="1"/>
        <v>0</v>
      </c>
      <c r="S6" s="75" t="s">
        <v>228</v>
      </c>
    </row>
    <row r="7" spans="1:19">
      <c r="P7" s="75" t="str">
        <f t="shared" si="0"/>
        <v/>
      </c>
      <c r="Q7" s="75">
        <f t="shared" si="1"/>
        <v>0</v>
      </c>
      <c r="S7" s="75" t="s">
        <v>227</v>
      </c>
    </row>
    <row r="8" spans="1:19">
      <c r="P8" s="75" t="str">
        <f t="shared" si="0"/>
        <v/>
      </c>
      <c r="Q8" s="75">
        <f t="shared" si="1"/>
        <v>0</v>
      </c>
      <c r="S8" s="75" t="s">
        <v>226</v>
      </c>
    </row>
    <row r="9" spans="1:19">
      <c r="P9" s="75" t="str">
        <f t="shared" si="0"/>
        <v/>
      </c>
      <c r="Q9" s="75">
        <f t="shared" si="1"/>
        <v>0</v>
      </c>
      <c r="S9" s="75" t="s">
        <v>225</v>
      </c>
    </row>
    <row r="10" spans="1:19">
      <c r="P10" s="75" t="str">
        <f t="shared" si="0"/>
        <v/>
      </c>
      <c r="Q10" s="75">
        <f t="shared" si="1"/>
        <v>0</v>
      </c>
      <c r="S10" s="75" t="s">
        <v>224</v>
      </c>
    </row>
    <row r="11" spans="1:19">
      <c r="P11" s="75" t="str">
        <f t="shared" si="0"/>
        <v/>
      </c>
      <c r="Q11" s="75">
        <f t="shared" si="1"/>
        <v>0</v>
      </c>
      <c r="S11" s="75" t="s">
        <v>223</v>
      </c>
    </row>
    <row r="12" spans="1:19">
      <c r="P12" s="75" t="str">
        <f t="shared" si="0"/>
        <v/>
      </c>
      <c r="Q12" s="75">
        <f t="shared" si="1"/>
        <v>0</v>
      </c>
      <c r="S12" s="75" t="s">
        <v>222</v>
      </c>
    </row>
    <row r="13" spans="1:19">
      <c r="P13" s="75" t="str">
        <f t="shared" si="0"/>
        <v/>
      </c>
      <c r="Q13" s="75">
        <f t="shared" si="1"/>
        <v>0</v>
      </c>
      <c r="S13" s="75" t="s">
        <v>221</v>
      </c>
    </row>
    <row r="14" spans="1:19">
      <c r="P14" s="75" t="str">
        <f t="shared" si="0"/>
        <v/>
      </c>
      <c r="Q14" s="75">
        <f t="shared" si="1"/>
        <v>0</v>
      </c>
      <c r="S14" s="75" t="s">
        <v>220</v>
      </c>
    </row>
    <row r="15" spans="1:19">
      <c r="P15" s="75" t="str">
        <f t="shared" si="0"/>
        <v/>
      </c>
      <c r="Q15" s="75">
        <f t="shared" si="1"/>
        <v>0</v>
      </c>
      <c r="S15" s="75" t="s">
        <v>219</v>
      </c>
    </row>
    <row r="16" spans="1:19">
      <c r="P16" s="75" t="str">
        <f t="shared" si="0"/>
        <v/>
      </c>
      <c r="Q16" s="75">
        <f t="shared" si="1"/>
        <v>0</v>
      </c>
      <c r="S16" s="75" t="s">
        <v>218</v>
      </c>
    </row>
    <row r="17" spans="16:19">
      <c r="P17" s="75" t="str">
        <f t="shared" si="0"/>
        <v/>
      </c>
      <c r="Q17" s="75">
        <f t="shared" si="1"/>
        <v>0</v>
      </c>
      <c r="S17" s="75" t="s">
        <v>217</v>
      </c>
    </row>
    <row r="18" spans="16:19">
      <c r="P18" s="75" t="str">
        <f t="shared" si="0"/>
        <v/>
      </c>
      <c r="Q18" s="75">
        <f t="shared" si="1"/>
        <v>0</v>
      </c>
      <c r="S18" s="75" t="s">
        <v>216</v>
      </c>
    </row>
    <row r="19" spans="16:19">
      <c r="P19" s="75" t="str">
        <f t="shared" si="0"/>
        <v/>
      </c>
      <c r="Q19" s="75">
        <f t="shared" si="1"/>
        <v>0</v>
      </c>
      <c r="S19" s="75" t="s">
        <v>215</v>
      </c>
    </row>
    <row r="20" spans="16:19">
      <c r="P20" s="75" t="str">
        <f t="shared" si="0"/>
        <v/>
      </c>
      <c r="Q20" s="75">
        <f t="shared" si="1"/>
        <v>0</v>
      </c>
      <c r="S20" s="75" t="s">
        <v>214</v>
      </c>
    </row>
    <row r="21" spans="16:19">
      <c r="P21" s="75" t="str">
        <f t="shared" si="0"/>
        <v/>
      </c>
      <c r="Q21" s="75">
        <f t="shared" si="1"/>
        <v>0</v>
      </c>
      <c r="S21" s="75" t="s">
        <v>213</v>
      </c>
    </row>
    <row r="22" spans="16:19">
      <c r="P22" s="75" t="str">
        <f t="shared" si="0"/>
        <v/>
      </c>
      <c r="Q22" s="75">
        <f t="shared" si="1"/>
        <v>0</v>
      </c>
      <c r="S22" s="75" t="s">
        <v>212</v>
      </c>
    </row>
    <row r="23" spans="16:19">
      <c r="P23" s="75" t="str">
        <f t="shared" si="0"/>
        <v/>
      </c>
      <c r="Q23" s="75">
        <f t="shared" si="1"/>
        <v>0</v>
      </c>
      <c r="S23" s="75" t="s">
        <v>211</v>
      </c>
    </row>
    <row r="24" spans="16:19">
      <c r="P24" s="75" t="str">
        <f t="shared" si="0"/>
        <v/>
      </c>
      <c r="Q24" s="75">
        <f t="shared" si="1"/>
        <v>0</v>
      </c>
    </row>
    <row r="25" spans="16:19">
      <c r="P25" s="75" t="str">
        <f t="shared" si="0"/>
        <v/>
      </c>
      <c r="Q25" s="75">
        <f t="shared" si="1"/>
        <v>0</v>
      </c>
    </row>
    <row r="26" spans="16:19">
      <c r="P26" s="75" t="str">
        <f t="shared" si="0"/>
        <v/>
      </c>
      <c r="Q26" s="75">
        <f t="shared" si="1"/>
        <v>0</v>
      </c>
    </row>
    <row r="27" spans="16:19">
      <c r="P27" s="75" t="str">
        <f t="shared" si="0"/>
        <v/>
      </c>
      <c r="Q27" s="75">
        <f t="shared" si="1"/>
        <v>0</v>
      </c>
    </row>
    <row r="28" spans="16:19">
      <c r="P28" s="75" t="str">
        <f t="shared" si="0"/>
        <v/>
      </c>
      <c r="Q28" s="75">
        <f t="shared" si="1"/>
        <v>0</v>
      </c>
    </row>
    <row r="29" spans="16:19">
      <c r="P29" s="75" t="str">
        <f t="shared" si="0"/>
        <v/>
      </c>
      <c r="Q29" s="75">
        <f t="shared" si="1"/>
        <v>0</v>
      </c>
    </row>
    <row r="30" spans="16:19">
      <c r="P30" s="75" t="str">
        <f t="shared" si="0"/>
        <v/>
      </c>
      <c r="Q30" s="75">
        <f t="shared" si="1"/>
        <v>0</v>
      </c>
    </row>
    <row r="31" spans="16:19">
      <c r="P31" s="75" t="str">
        <f t="shared" si="0"/>
        <v/>
      </c>
      <c r="Q31" s="75">
        <f t="shared" si="1"/>
        <v>0</v>
      </c>
    </row>
    <row r="32" spans="16:19">
      <c r="P32" s="75" t="str">
        <f t="shared" si="0"/>
        <v/>
      </c>
      <c r="Q32" s="75">
        <f t="shared" si="1"/>
        <v>0</v>
      </c>
    </row>
    <row r="33" spans="16:17">
      <c r="P33" s="75" t="str">
        <f t="shared" si="0"/>
        <v/>
      </c>
      <c r="Q33" s="75">
        <f t="shared" si="1"/>
        <v>0</v>
      </c>
    </row>
    <row r="34" spans="16:17">
      <c r="P34" s="75" t="str">
        <f t="shared" si="0"/>
        <v/>
      </c>
      <c r="Q34" s="75">
        <f t="shared" si="1"/>
        <v>0</v>
      </c>
    </row>
    <row r="35" spans="16:17">
      <c r="P35" s="75" t="str">
        <f t="shared" si="0"/>
        <v/>
      </c>
      <c r="Q35" s="75">
        <f t="shared" si="1"/>
        <v>0</v>
      </c>
    </row>
    <row r="36" spans="16:17">
      <c r="P36" s="75" t="str">
        <f t="shared" si="0"/>
        <v/>
      </c>
      <c r="Q36" s="75">
        <f t="shared" si="1"/>
        <v>0</v>
      </c>
    </row>
    <row r="37" spans="16:17">
      <c r="P37" s="75" t="str">
        <f t="shared" si="0"/>
        <v/>
      </c>
      <c r="Q37" s="75">
        <f t="shared" si="1"/>
        <v>0</v>
      </c>
    </row>
    <row r="38" spans="16:17">
      <c r="P38" s="75" t="str">
        <f t="shared" si="0"/>
        <v/>
      </c>
      <c r="Q38" s="75">
        <f t="shared" si="1"/>
        <v>0</v>
      </c>
    </row>
    <row r="39" spans="16:17">
      <c r="P39" s="75" t="str">
        <f t="shared" si="0"/>
        <v/>
      </c>
      <c r="Q39" s="75">
        <f t="shared" si="1"/>
        <v>0</v>
      </c>
    </row>
    <row r="40" spans="16:17">
      <c r="P40" s="75" t="str">
        <f t="shared" si="0"/>
        <v/>
      </c>
      <c r="Q40" s="75">
        <f t="shared" si="1"/>
        <v>0</v>
      </c>
    </row>
    <row r="41" spans="16:17">
      <c r="P41" s="75" t="str">
        <f t="shared" si="0"/>
        <v/>
      </c>
      <c r="Q41" s="75">
        <f t="shared" si="1"/>
        <v>0</v>
      </c>
    </row>
    <row r="42" spans="16:17">
      <c r="P42" s="75" t="str">
        <f t="shared" si="0"/>
        <v/>
      </c>
      <c r="Q42" s="75">
        <f t="shared" si="1"/>
        <v>0</v>
      </c>
    </row>
    <row r="43" spans="16:17">
      <c r="P43" s="75" t="str">
        <f t="shared" si="0"/>
        <v/>
      </c>
      <c r="Q43" s="75">
        <f t="shared" si="1"/>
        <v>0</v>
      </c>
    </row>
    <row r="44" spans="16:17">
      <c r="P44" s="75" t="str">
        <f t="shared" si="0"/>
        <v/>
      </c>
      <c r="Q44" s="75">
        <f t="shared" si="1"/>
        <v>0</v>
      </c>
    </row>
    <row r="45" spans="16:17">
      <c r="P45" s="75" t="str">
        <f t="shared" si="0"/>
        <v/>
      </c>
      <c r="Q45" s="75">
        <f t="shared" si="1"/>
        <v>0</v>
      </c>
    </row>
    <row r="46" spans="16:17">
      <c r="P46" s="75" t="str">
        <f t="shared" si="0"/>
        <v/>
      </c>
      <c r="Q46" s="75">
        <f t="shared" si="1"/>
        <v>0</v>
      </c>
    </row>
    <row r="47" spans="16:17">
      <c r="P47" s="75" t="str">
        <f t="shared" si="0"/>
        <v/>
      </c>
      <c r="Q47" s="75">
        <f t="shared" si="1"/>
        <v>0</v>
      </c>
    </row>
    <row r="48" spans="16:17">
      <c r="P48" s="75" t="str">
        <f t="shared" si="0"/>
        <v/>
      </c>
      <c r="Q48" s="75">
        <f t="shared" si="1"/>
        <v>0</v>
      </c>
    </row>
    <row r="49" spans="16:17">
      <c r="P49" s="75" t="str">
        <f t="shared" si="0"/>
        <v/>
      </c>
      <c r="Q49" s="75">
        <f t="shared" si="1"/>
        <v>0</v>
      </c>
    </row>
    <row r="50" spans="16:17">
      <c r="P50" s="75" t="str">
        <f t="shared" si="0"/>
        <v/>
      </c>
      <c r="Q50" s="75">
        <f t="shared" si="1"/>
        <v>0</v>
      </c>
    </row>
    <row r="51" spans="16:17">
      <c r="P51" s="75" t="str">
        <f t="shared" si="0"/>
        <v/>
      </c>
      <c r="Q51" s="75">
        <f t="shared" si="1"/>
        <v>0</v>
      </c>
    </row>
    <row r="52" spans="16:17">
      <c r="P52" s="75" t="str">
        <f t="shared" si="0"/>
        <v/>
      </c>
      <c r="Q52" s="75">
        <f t="shared" si="1"/>
        <v>0</v>
      </c>
    </row>
    <row r="53" spans="16:17">
      <c r="P53" s="75" t="str">
        <f t="shared" si="0"/>
        <v/>
      </c>
      <c r="Q53" s="75">
        <f t="shared" si="1"/>
        <v>0</v>
      </c>
    </row>
    <row r="54" spans="16:17">
      <c r="P54" s="75" t="str">
        <f t="shared" si="0"/>
        <v/>
      </c>
      <c r="Q54" s="75">
        <f t="shared" si="1"/>
        <v>0</v>
      </c>
    </row>
    <row r="55" spans="16:17">
      <c r="P55" s="75" t="str">
        <f t="shared" si="0"/>
        <v/>
      </c>
      <c r="Q55" s="75">
        <f t="shared" si="1"/>
        <v>0</v>
      </c>
    </row>
    <row r="56" spans="16:17">
      <c r="P56" s="75" t="str">
        <f t="shared" si="0"/>
        <v/>
      </c>
      <c r="Q56" s="75">
        <f t="shared" si="1"/>
        <v>0</v>
      </c>
    </row>
    <row r="57" spans="16:17">
      <c r="P57" s="75" t="str">
        <f t="shared" si="0"/>
        <v/>
      </c>
      <c r="Q57" s="75">
        <f t="shared" si="1"/>
        <v>0</v>
      </c>
    </row>
    <row r="58" spans="16:17">
      <c r="P58" s="75" t="str">
        <f t="shared" si="0"/>
        <v/>
      </c>
      <c r="Q58" s="75">
        <f t="shared" si="1"/>
        <v>0</v>
      </c>
    </row>
    <row r="59" spans="16:17">
      <c r="P59" s="75" t="str">
        <f t="shared" si="0"/>
        <v/>
      </c>
      <c r="Q59" s="75">
        <f t="shared" si="1"/>
        <v>0</v>
      </c>
    </row>
    <row r="60" spans="16:17">
      <c r="P60" s="75" t="str">
        <f t="shared" si="0"/>
        <v/>
      </c>
      <c r="Q60" s="75">
        <f t="shared" si="1"/>
        <v>0</v>
      </c>
    </row>
    <row r="61" spans="16:17">
      <c r="P61" s="75" t="str">
        <f t="shared" si="0"/>
        <v/>
      </c>
      <c r="Q61" s="75">
        <f t="shared" si="1"/>
        <v>0</v>
      </c>
    </row>
    <row r="62" spans="16:17">
      <c r="P62" s="75" t="str">
        <f t="shared" si="0"/>
        <v/>
      </c>
      <c r="Q62" s="75">
        <f t="shared" si="1"/>
        <v>0</v>
      </c>
    </row>
    <row r="63" spans="16:17">
      <c r="P63" s="75" t="str">
        <f t="shared" si="0"/>
        <v/>
      </c>
      <c r="Q63" s="75">
        <f t="shared" si="1"/>
        <v>0</v>
      </c>
    </row>
    <row r="64" spans="16:17">
      <c r="P64" s="75" t="str">
        <f t="shared" si="0"/>
        <v/>
      </c>
      <c r="Q64" s="75">
        <f t="shared" si="1"/>
        <v>0</v>
      </c>
    </row>
    <row r="65" spans="16:17">
      <c r="P65" s="75" t="str">
        <f t="shared" si="0"/>
        <v/>
      </c>
      <c r="Q65" s="75">
        <f t="shared" si="1"/>
        <v>0</v>
      </c>
    </row>
    <row r="66" spans="16:17">
      <c r="P66" s="75" t="str">
        <f t="shared" ref="P66:P129" si="2">B66&amp;C66</f>
        <v/>
      </c>
      <c r="Q66" s="75">
        <f t="shared" ref="Q66:Q129" si="3">H66</f>
        <v>0</v>
      </c>
    </row>
    <row r="67" spans="16:17">
      <c r="P67" s="75" t="str">
        <f t="shared" si="2"/>
        <v/>
      </c>
      <c r="Q67" s="75">
        <f t="shared" si="3"/>
        <v>0</v>
      </c>
    </row>
    <row r="68" spans="16:17">
      <c r="P68" s="75" t="str">
        <f t="shared" si="2"/>
        <v/>
      </c>
      <c r="Q68" s="75">
        <f t="shared" si="3"/>
        <v>0</v>
      </c>
    </row>
    <row r="69" spans="16:17">
      <c r="P69" s="75" t="str">
        <f t="shared" si="2"/>
        <v/>
      </c>
      <c r="Q69" s="75">
        <f t="shared" si="3"/>
        <v>0</v>
      </c>
    </row>
    <row r="70" spans="16:17">
      <c r="P70" s="75" t="str">
        <f t="shared" si="2"/>
        <v/>
      </c>
      <c r="Q70" s="75">
        <f t="shared" si="3"/>
        <v>0</v>
      </c>
    </row>
    <row r="71" spans="16:17">
      <c r="P71" s="75" t="str">
        <f t="shared" si="2"/>
        <v/>
      </c>
      <c r="Q71" s="75">
        <f t="shared" si="3"/>
        <v>0</v>
      </c>
    </row>
    <row r="72" spans="16:17">
      <c r="P72" s="75" t="str">
        <f t="shared" si="2"/>
        <v/>
      </c>
      <c r="Q72" s="75">
        <f t="shared" si="3"/>
        <v>0</v>
      </c>
    </row>
    <row r="73" spans="16:17">
      <c r="P73" s="75" t="str">
        <f t="shared" si="2"/>
        <v/>
      </c>
      <c r="Q73" s="75">
        <f t="shared" si="3"/>
        <v>0</v>
      </c>
    </row>
    <row r="74" spans="16:17">
      <c r="P74" s="75" t="str">
        <f t="shared" si="2"/>
        <v/>
      </c>
      <c r="Q74" s="75">
        <f t="shared" si="3"/>
        <v>0</v>
      </c>
    </row>
    <row r="75" spans="16:17">
      <c r="P75" s="75" t="str">
        <f t="shared" si="2"/>
        <v/>
      </c>
      <c r="Q75" s="75">
        <f t="shared" si="3"/>
        <v>0</v>
      </c>
    </row>
    <row r="76" spans="16:17">
      <c r="P76" s="75" t="str">
        <f t="shared" si="2"/>
        <v/>
      </c>
      <c r="Q76" s="75">
        <f t="shared" si="3"/>
        <v>0</v>
      </c>
    </row>
    <row r="77" spans="16:17">
      <c r="P77" s="75" t="str">
        <f t="shared" si="2"/>
        <v/>
      </c>
      <c r="Q77" s="75">
        <f t="shared" si="3"/>
        <v>0</v>
      </c>
    </row>
    <row r="78" spans="16:17">
      <c r="P78" s="75" t="str">
        <f t="shared" si="2"/>
        <v/>
      </c>
      <c r="Q78" s="75">
        <f t="shared" si="3"/>
        <v>0</v>
      </c>
    </row>
    <row r="79" spans="16:17">
      <c r="P79" s="75" t="str">
        <f t="shared" si="2"/>
        <v/>
      </c>
      <c r="Q79" s="75">
        <f t="shared" si="3"/>
        <v>0</v>
      </c>
    </row>
    <row r="80" spans="16:17">
      <c r="P80" s="75" t="str">
        <f t="shared" si="2"/>
        <v/>
      </c>
      <c r="Q80" s="75">
        <f t="shared" si="3"/>
        <v>0</v>
      </c>
    </row>
    <row r="81" spans="16:17">
      <c r="P81" s="75" t="str">
        <f t="shared" si="2"/>
        <v/>
      </c>
      <c r="Q81" s="75">
        <f t="shared" si="3"/>
        <v>0</v>
      </c>
    </row>
    <row r="82" spans="16:17">
      <c r="P82" s="75" t="str">
        <f t="shared" si="2"/>
        <v/>
      </c>
      <c r="Q82" s="75">
        <f t="shared" si="3"/>
        <v>0</v>
      </c>
    </row>
    <row r="83" spans="16:17">
      <c r="P83" s="75" t="str">
        <f t="shared" si="2"/>
        <v/>
      </c>
      <c r="Q83" s="75">
        <f t="shared" si="3"/>
        <v>0</v>
      </c>
    </row>
    <row r="84" spans="16:17">
      <c r="P84" s="75" t="str">
        <f t="shared" si="2"/>
        <v/>
      </c>
      <c r="Q84" s="75">
        <f t="shared" si="3"/>
        <v>0</v>
      </c>
    </row>
    <row r="85" spans="16:17">
      <c r="P85" s="75" t="str">
        <f t="shared" si="2"/>
        <v/>
      </c>
      <c r="Q85" s="75">
        <f t="shared" si="3"/>
        <v>0</v>
      </c>
    </row>
    <row r="86" spans="16:17">
      <c r="P86" s="75" t="str">
        <f t="shared" si="2"/>
        <v/>
      </c>
      <c r="Q86" s="75">
        <f t="shared" si="3"/>
        <v>0</v>
      </c>
    </row>
    <row r="87" spans="16:17">
      <c r="P87" s="75" t="str">
        <f t="shared" si="2"/>
        <v/>
      </c>
      <c r="Q87" s="75">
        <f t="shared" si="3"/>
        <v>0</v>
      </c>
    </row>
    <row r="88" spans="16:17">
      <c r="P88" s="75" t="str">
        <f t="shared" si="2"/>
        <v/>
      </c>
      <c r="Q88" s="75">
        <f t="shared" si="3"/>
        <v>0</v>
      </c>
    </row>
    <row r="89" spans="16:17">
      <c r="P89" s="75" t="str">
        <f t="shared" si="2"/>
        <v/>
      </c>
      <c r="Q89" s="75">
        <f t="shared" si="3"/>
        <v>0</v>
      </c>
    </row>
    <row r="90" spans="16:17">
      <c r="P90" s="75" t="str">
        <f t="shared" si="2"/>
        <v/>
      </c>
      <c r="Q90" s="75">
        <f t="shared" si="3"/>
        <v>0</v>
      </c>
    </row>
    <row r="91" spans="16:17">
      <c r="P91" s="75" t="str">
        <f t="shared" si="2"/>
        <v/>
      </c>
      <c r="Q91" s="75">
        <f t="shared" si="3"/>
        <v>0</v>
      </c>
    </row>
    <row r="92" spans="16:17">
      <c r="P92" s="75" t="str">
        <f t="shared" si="2"/>
        <v/>
      </c>
      <c r="Q92" s="75">
        <f t="shared" si="3"/>
        <v>0</v>
      </c>
    </row>
    <row r="93" spans="16:17">
      <c r="P93" s="75" t="str">
        <f t="shared" si="2"/>
        <v/>
      </c>
      <c r="Q93" s="75">
        <f t="shared" si="3"/>
        <v>0</v>
      </c>
    </row>
    <row r="94" spans="16:17">
      <c r="P94" s="75" t="str">
        <f t="shared" si="2"/>
        <v/>
      </c>
      <c r="Q94" s="75">
        <f t="shared" si="3"/>
        <v>0</v>
      </c>
    </row>
    <row r="95" spans="16:17">
      <c r="P95" s="75" t="str">
        <f t="shared" si="2"/>
        <v/>
      </c>
      <c r="Q95" s="75">
        <f t="shared" si="3"/>
        <v>0</v>
      </c>
    </row>
    <row r="96" spans="16:17">
      <c r="P96" s="75" t="str">
        <f t="shared" si="2"/>
        <v/>
      </c>
      <c r="Q96" s="75">
        <f t="shared" si="3"/>
        <v>0</v>
      </c>
    </row>
    <row r="97" spans="16:17">
      <c r="P97" s="75" t="str">
        <f t="shared" si="2"/>
        <v/>
      </c>
      <c r="Q97" s="75">
        <f t="shared" si="3"/>
        <v>0</v>
      </c>
    </row>
    <row r="98" spans="16:17">
      <c r="P98" s="75" t="str">
        <f t="shared" si="2"/>
        <v/>
      </c>
      <c r="Q98" s="75">
        <f t="shared" si="3"/>
        <v>0</v>
      </c>
    </row>
    <row r="99" spans="16:17">
      <c r="P99" s="75" t="str">
        <f t="shared" si="2"/>
        <v/>
      </c>
      <c r="Q99" s="75">
        <f t="shared" si="3"/>
        <v>0</v>
      </c>
    </row>
    <row r="100" spans="16:17">
      <c r="P100" s="75" t="str">
        <f t="shared" si="2"/>
        <v/>
      </c>
      <c r="Q100" s="75">
        <f t="shared" si="3"/>
        <v>0</v>
      </c>
    </row>
    <row r="101" spans="16:17">
      <c r="P101" s="75" t="str">
        <f t="shared" si="2"/>
        <v/>
      </c>
      <c r="Q101" s="75">
        <f t="shared" si="3"/>
        <v>0</v>
      </c>
    </row>
    <row r="102" spans="16:17">
      <c r="P102" s="75" t="str">
        <f t="shared" si="2"/>
        <v/>
      </c>
      <c r="Q102" s="75">
        <f t="shared" si="3"/>
        <v>0</v>
      </c>
    </row>
    <row r="103" spans="16:17">
      <c r="P103" s="75" t="str">
        <f t="shared" si="2"/>
        <v/>
      </c>
      <c r="Q103" s="75">
        <f t="shared" si="3"/>
        <v>0</v>
      </c>
    </row>
    <row r="104" spans="16:17">
      <c r="P104" s="75" t="str">
        <f t="shared" si="2"/>
        <v/>
      </c>
      <c r="Q104" s="75">
        <f t="shared" si="3"/>
        <v>0</v>
      </c>
    </row>
    <row r="105" spans="16:17">
      <c r="P105" s="75" t="str">
        <f t="shared" si="2"/>
        <v/>
      </c>
      <c r="Q105" s="75">
        <f t="shared" si="3"/>
        <v>0</v>
      </c>
    </row>
    <row r="106" spans="16:17">
      <c r="P106" s="75" t="str">
        <f t="shared" si="2"/>
        <v/>
      </c>
      <c r="Q106" s="75">
        <f t="shared" si="3"/>
        <v>0</v>
      </c>
    </row>
    <row r="107" spans="16:17">
      <c r="P107" s="75" t="str">
        <f t="shared" si="2"/>
        <v/>
      </c>
      <c r="Q107" s="75">
        <f t="shared" si="3"/>
        <v>0</v>
      </c>
    </row>
    <row r="108" spans="16:17">
      <c r="P108" s="75" t="str">
        <f t="shared" si="2"/>
        <v/>
      </c>
      <c r="Q108" s="75">
        <f t="shared" si="3"/>
        <v>0</v>
      </c>
    </row>
    <row r="109" spans="16:17">
      <c r="P109" s="75" t="str">
        <f t="shared" si="2"/>
        <v/>
      </c>
      <c r="Q109" s="75">
        <f t="shared" si="3"/>
        <v>0</v>
      </c>
    </row>
    <row r="110" spans="16:17">
      <c r="P110" s="75" t="str">
        <f t="shared" si="2"/>
        <v/>
      </c>
      <c r="Q110" s="75">
        <f t="shared" si="3"/>
        <v>0</v>
      </c>
    </row>
    <row r="111" spans="16:17">
      <c r="P111" s="75" t="str">
        <f t="shared" si="2"/>
        <v/>
      </c>
      <c r="Q111" s="75">
        <f t="shared" si="3"/>
        <v>0</v>
      </c>
    </row>
    <row r="112" spans="16:17">
      <c r="P112" s="75" t="str">
        <f t="shared" si="2"/>
        <v/>
      </c>
      <c r="Q112" s="75">
        <f t="shared" si="3"/>
        <v>0</v>
      </c>
    </row>
    <row r="113" spans="16:17">
      <c r="P113" s="75" t="str">
        <f t="shared" si="2"/>
        <v/>
      </c>
      <c r="Q113" s="75">
        <f t="shared" si="3"/>
        <v>0</v>
      </c>
    </row>
    <row r="114" spans="16:17">
      <c r="P114" s="75" t="str">
        <f t="shared" si="2"/>
        <v/>
      </c>
      <c r="Q114" s="75">
        <f t="shared" si="3"/>
        <v>0</v>
      </c>
    </row>
    <row r="115" spans="16:17">
      <c r="P115" s="75" t="str">
        <f t="shared" si="2"/>
        <v/>
      </c>
      <c r="Q115" s="75">
        <f t="shared" si="3"/>
        <v>0</v>
      </c>
    </row>
    <row r="116" spans="16:17">
      <c r="P116" s="75" t="str">
        <f t="shared" si="2"/>
        <v/>
      </c>
      <c r="Q116" s="75">
        <f t="shared" si="3"/>
        <v>0</v>
      </c>
    </row>
    <row r="117" spans="16:17">
      <c r="P117" s="75" t="str">
        <f t="shared" si="2"/>
        <v/>
      </c>
      <c r="Q117" s="75">
        <f t="shared" si="3"/>
        <v>0</v>
      </c>
    </row>
    <row r="118" spans="16:17">
      <c r="P118" s="75" t="str">
        <f t="shared" si="2"/>
        <v/>
      </c>
      <c r="Q118" s="75">
        <f t="shared" si="3"/>
        <v>0</v>
      </c>
    </row>
    <row r="119" spans="16:17">
      <c r="P119" s="75" t="str">
        <f t="shared" si="2"/>
        <v/>
      </c>
      <c r="Q119" s="75">
        <f t="shared" si="3"/>
        <v>0</v>
      </c>
    </row>
    <row r="120" spans="16:17">
      <c r="P120" s="75" t="str">
        <f t="shared" si="2"/>
        <v/>
      </c>
      <c r="Q120" s="75">
        <f t="shared" si="3"/>
        <v>0</v>
      </c>
    </row>
    <row r="121" spans="16:17">
      <c r="P121" s="75" t="str">
        <f t="shared" si="2"/>
        <v/>
      </c>
      <c r="Q121" s="75">
        <f t="shared" si="3"/>
        <v>0</v>
      </c>
    </row>
    <row r="122" spans="16:17">
      <c r="P122" s="75" t="str">
        <f t="shared" si="2"/>
        <v/>
      </c>
      <c r="Q122" s="75">
        <f t="shared" si="3"/>
        <v>0</v>
      </c>
    </row>
    <row r="123" spans="16:17">
      <c r="P123" s="75" t="str">
        <f t="shared" si="2"/>
        <v/>
      </c>
      <c r="Q123" s="75">
        <f t="shared" si="3"/>
        <v>0</v>
      </c>
    </row>
    <row r="124" spans="16:17">
      <c r="P124" s="75" t="str">
        <f t="shared" si="2"/>
        <v/>
      </c>
      <c r="Q124" s="75">
        <f t="shared" si="3"/>
        <v>0</v>
      </c>
    </row>
    <row r="125" spans="16:17">
      <c r="P125" s="75" t="str">
        <f t="shared" si="2"/>
        <v/>
      </c>
      <c r="Q125" s="75">
        <f t="shared" si="3"/>
        <v>0</v>
      </c>
    </row>
    <row r="126" spans="16:17">
      <c r="P126" s="75" t="str">
        <f t="shared" si="2"/>
        <v/>
      </c>
      <c r="Q126" s="75">
        <f t="shared" si="3"/>
        <v>0</v>
      </c>
    </row>
    <row r="127" spans="16:17">
      <c r="P127" s="75" t="str">
        <f t="shared" si="2"/>
        <v/>
      </c>
      <c r="Q127" s="75">
        <f t="shared" si="3"/>
        <v>0</v>
      </c>
    </row>
    <row r="128" spans="16:17">
      <c r="P128" s="75" t="str">
        <f t="shared" si="2"/>
        <v/>
      </c>
      <c r="Q128" s="75">
        <f t="shared" si="3"/>
        <v>0</v>
      </c>
    </row>
    <row r="129" spans="16:17">
      <c r="P129" s="75" t="str">
        <f t="shared" si="2"/>
        <v/>
      </c>
      <c r="Q129" s="75">
        <f t="shared" si="3"/>
        <v>0</v>
      </c>
    </row>
    <row r="130" spans="16:17">
      <c r="P130" s="75" t="str">
        <f t="shared" ref="P130:P193" si="4">B130&amp;C130</f>
        <v/>
      </c>
      <c r="Q130" s="75">
        <f t="shared" ref="Q130:Q193" si="5">H130</f>
        <v>0</v>
      </c>
    </row>
    <row r="131" spans="16:17">
      <c r="P131" s="75" t="str">
        <f t="shared" si="4"/>
        <v/>
      </c>
      <c r="Q131" s="75">
        <f t="shared" si="5"/>
        <v>0</v>
      </c>
    </row>
    <row r="132" spans="16:17">
      <c r="P132" s="75" t="str">
        <f t="shared" si="4"/>
        <v/>
      </c>
      <c r="Q132" s="75">
        <f t="shared" si="5"/>
        <v>0</v>
      </c>
    </row>
    <row r="133" spans="16:17">
      <c r="P133" s="75" t="str">
        <f t="shared" si="4"/>
        <v/>
      </c>
      <c r="Q133" s="75">
        <f t="shared" si="5"/>
        <v>0</v>
      </c>
    </row>
    <row r="134" spans="16:17">
      <c r="P134" s="75" t="str">
        <f t="shared" si="4"/>
        <v/>
      </c>
      <c r="Q134" s="75">
        <f t="shared" si="5"/>
        <v>0</v>
      </c>
    </row>
    <row r="135" spans="16:17">
      <c r="P135" s="75" t="str">
        <f t="shared" si="4"/>
        <v/>
      </c>
      <c r="Q135" s="75">
        <f t="shared" si="5"/>
        <v>0</v>
      </c>
    </row>
    <row r="136" spans="16:17">
      <c r="P136" s="75" t="str">
        <f t="shared" si="4"/>
        <v/>
      </c>
      <c r="Q136" s="75">
        <f t="shared" si="5"/>
        <v>0</v>
      </c>
    </row>
    <row r="137" spans="16:17">
      <c r="P137" s="75" t="str">
        <f t="shared" si="4"/>
        <v/>
      </c>
      <c r="Q137" s="75">
        <f t="shared" si="5"/>
        <v>0</v>
      </c>
    </row>
    <row r="138" spans="16:17">
      <c r="P138" s="75" t="str">
        <f t="shared" si="4"/>
        <v/>
      </c>
      <c r="Q138" s="75">
        <f t="shared" si="5"/>
        <v>0</v>
      </c>
    </row>
    <row r="139" spans="16:17">
      <c r="P139" s="75" t="str">
        <f t="shared" si="4"/>
        <v/>
      </c>
      <c r="Q139" s="75">
        <f t="shared" si="5"/>
        <v>0</v>
      </c>
    </row>
    <row r="140" spans="16:17">
      <c r="P140" s="75" t="str">
        <f t="shared" si="4"/>
        <v/>
      </c>
      <c r="Q140" s="75">
        <f t="shared" si="5"/>
        <v>0</v>
      </c>
    </row>
    <row r="141" spans="16:17">
      <c r="P141" s="75" t="str">
        <f t="shared" si="4"/>
        <v/>
      </c>
      <c r="Q141" s="75">
        <f t="shared" si="5"/>
        <v>0</v>
      </c>
    </row>
    <row r="142" spans="16:17">
      <c r="P142" s="75" t="str">
        <f t="shared" si="4"/>
        <v/>
      </c>
      <c r="Q142" s="75">
        <f t="shared" si="5"/>
        <v>0</v>
      </c>
    </row>
    <row r="143" spans="16:17">
      <c r="P143" s="75" t="str">
        <f t="shared" si="4"/>
        <v/>
      </c>
      <c r="Q143" s="75">
        <f t="shared" si="5"/>
        <v>0</v>
      </c>
    </row>
    <row r="144" spans="16:17">
      <c r="P144" s="75" t="str">
        <f t="shared" si="4"/>
        <v/>
      </c>
      <c r="Q144" s="75">
        <f t="shared" si="5"/>
        <v>0</v>
      </c>
    </row>
    <row r="145" spans="16:17">
      <c r="P145" s="75" t="str">
        <f t="shared" si="4"/>
        <v/>
      </c>
      <c r="Q145" s="75">
        <f t="shared" si="5"/>
        <v>0</v>
      </c>
    </row>
    <row r="146" spans="16:17">
      <c r="P146" s="75" t="str">
        <f t="shared" si="4"/>
        <v/>
      </c>
      <c r="Q146" s="75">
        <f t="shared" si="5"/>
        <v>0</v>
      </c>
    </row>
    <row r="147" spans="16:17">
      <c r="P147" s="75" t="str">
        <f t="shared" si="4"/>
        <v/>
      </c>
      <c r="Q147" s="75">
        <f t="shared" si="5"/>
        <v>0</v>
      </c>
    </row>
    <row r="148" spans="16:17">
      <c r="P148" s="75" t="str">
        <f t="shared" si="4"/>
        <v/>
      </c>
      <c r="Q148" s="75">
        <f t="shared" si="5"/>
        <v>0</v>
      </c>
    </row>
    <row r="149" spans="16:17">
      <c r="P149" s="75" t="str">
        <f t="shared" si="4"/>
        <v/>
      </c>
      <c r="Q149" s="75">
        <f t="shared" si="5"/>
        <v>0</v>
      </c>
    </row>
    <row r="150" spans="16:17">
      <c r="P150" s="75" t="str">
        <f t="shared" si="4"/>
        <v/>
      </c>
      <c r="Q150" s="75">
        <f t="shared" si="5"/>
        <v>0</v>
      </c>
    </row>
    <row r="151" spans="16:17">
      <c r="P151" s="75" t="str">
        <f t="shared" si="4"/>
        <v/>
      </c>
      <c r="Q151" s="75">
        <f t="shared" si="5"/>
        <v>0</v>
      </c>
    </row>
    <row r="152" spans="16:17">
      <c r="P152" s="75" t="str">
        <f t="shared" si="4"/>
        <v/>
      </c>
      <c r="Q152" s="75">
        <f t="shared" si="5"/>
        <v>0</v>
      </c>
    </row>
    <row r="153" spans="16:17">
      <c r="P153" s="75" t="str">
        <f t="shared" si="4"/>
        <v/>
      </c>
      <c r="Q153" s="75">
        <f t="shared" si="5"/>
        <v>0</v>
      </c>
    </row>
    <row r="154" spans="16:17">
      <c r="P154" s="75" t="str">
        <f t="shared" si="4"/>
        <v/>
      </c>
      <c r="Q154" s="75">
        <f t="shared" si="5"/>
        <v>0</v>
      </c>
    </row>
    <row r="155" spans="16:17">
      <c r="P155" s="75" t="str">
        <f t="shared" si="4"/>
        <v/>
      </c>
      <c r="Q155" s="75">
        <f t="shared" si="5"/>
        <v>0</v>
      </c>
    </row>
    <row r="156" spans="16:17">
      <c r="P156" s="75" t="str">
        <f t="shared" si="4"/>
        <v/>
      </c>
      <c r="Q156" s="75">
        <f t="shared" si="5"/>
        <v>0</v>
      </c>
    </row>
    <row r="157" spans="16:17">
      <c r="P157" s="75" t="str">
        <f t="shared" si="4"/>
        <v/>
      </c>
      <c r="Q157" s="75">
        <f t="shared" si="5"/>
        <v>0</v>
      </c>
    </row>
    <row r="158" spans="16:17">
      <c r="P158" s="75" t="str">
        <f t="shared" si="4"/>
        <v/>
      </c>
      <c r="Q158" s="75">
        <f t="shared" si="5"/>
        <v>0</v>
      </c>
    </row>
    <row r="159" spans="16:17">
      <c r="P159" s="75" t="str">
        <f t="shared" si="4"/>
        <v/>
      </c>
      <c r="Q159" s="75">
        <f t="shared" si="5"/>
        <v>0</v>
      </c>
    </row>
    <row r="160" spans="16:17">
      <c r="P160" s="75" t="str">
        <f t="shared" si="4"/>
        <v/>
      </c>
      <c r="Q160" s="75">
        <f t="shared" si="5"/>
        <v>0</v>
      </c>
    </row>
    <row r="161" spans="16:17">
      <c r="P161" s="75" t="str">
        <f t="shared" si="4"/>
        <v/>
      </c>
      <c r="Q161" s="75">
        <f t="shared" si="5"/>
        <v>0</v>
      </c>
    </row>
    <row r="162" spans="16:17">
      <c r="P162" s="75" t="str">
        <f t="shared" si="4"/>
        <v/>
      </c>
      <c r="Q162" s="75">
        <f t="shared" si="5"/>
        <v>0</v>
      </c>
    </row>
    <row r="163" spans="16:17">
      <c r="P163" s="75" t="str">
        <f t="shared" si="4"/>
        <v/>
      </c>
      <c r="Q163" s="75">
        <f t="shared" si="5"/>
        <v>0</v>
      </c>
    </row>
    <row r="164" spans="16:17">
      <c r="P164" s="75" t="str">
        <f t="shared" si="4"/>
        <v/>
      </c>
      <c r="Q164" s="75">
        <f t="shared" si="5"/>
        <v>0</v>
      </c>
    </row>
    <row r="165" spans="16:17">
      <c r="P165" s="75" t="str">
        <f t="shared" si="4"/>
        <v/>
      </c>
      <c r="Q165" s="75">
        <f t="shared" si="5"/>
        <v>0</v>
      </c>
    </row>
    <row r="166" spans="16:17">
      <c r="P166" s="75" t="str">
        <f t="shared" si="4"/>
        <v/>
      </c>
      <c r="Q166" s="75">
        <f t="shared" si="5"/>
        <v>0</v>
      </c>
    </row>
    <row r="167" spans="16:17">
      <c r="P167" s="75" t="str">
        <f t="shared" si="4"/>
        <v/>
      </c>
      <c r="Q167" s="75">
        <f t="shared" si="5"/>
        <v>0</v>
      </c>
    </row>
    <row r="168" spans="16:17">
      <c r="P168" s="75" t="str">
        <f t="shared" si="4"/>
        <v/>
      </c>
      <c r="Q168" s="75">
        <f t="shared" si="5"/>
        <v>0</v>
      </c>
    </row>
    <row r="169" spans="16:17">
      <c r="P169" s="75" t="str">
        <f t="shared" si="4"/>
        <v/>
      </c>
      <c r="Q169" s="75">
        <f t="shared" si="5"/>
        <v>0</v>
      </c>
    </row>
    <row r="170" spans="16:17">
      <c r="P170" s="75" t="str">
        <f t="shared" si="4"/>
        <v/>
      </c>
      <c r="Q170" s="75">
        <f t="shared" si="5"/>
        <v>0</v>
      </c>
    </row>
    <row r="171" spans="16:17">
      <c r="P171" s="75" t="str">
        <f t="shared" si="4"/>
        <v/>
      </c>
      <c r="Q171" s="75">
        <f t="shared" si="5"/>
        <v>0</v>
      </c>
    </row>
    <row r="172" spans="16:17">
      <c r="P172" s="75" t="str">
        <f t="shared" si="4"/>
        <v/>
      </c>
      <c r="Q172" s="75">
        <f t="shared" si="5"/>
        <v>0</v>
      </c>
    </row>
    <row r="173" spans="16:17">
      <c r="P173" s="75" t="str">
        <f t="shared" si="4"/>
        <v/>
      </c>
      <c r="Q173" s="75">
        <f t="shared" si="5"/>
        <v>0</v>
      </c>
    </row>
    <row r="174" spans="16:17">
      <c r="P174" s="75" t="str">
        <f t="shared" si="4"/>
        <v/>
      </c>
      <c r="Q174" s="75">
        <f t="shared" si="5"/>
        <v>0</v>
      </c>
    </row>
    <row r="175" spans="16:17">
      <c r="P175" s="75" t="str">
        <f t="shared" si="4"/>
        <v/>
      </c>
      <c r="Q175" s="75">
        <f t="shared" si="5"/>
        <v>0</v>
      </c>
    </row>
    <row r="176" spans="16:17">
      <c r="P176" s="75" t="str">
        <f t="shared" si="4"/>
        <v/>
      </c>
      <c r="Q176" s="75">
        <f t="shared" si="5"/>
        <v>0</v>
      </c>
    </row>
    <row r="177" spans="16:17">
      <c r="P177" s="75" t="str">
        <f t="shared" si="4"/>
        <v/>
      </c>
      <c r="Q177" s="75">
        <f t="shared" si="5"/>
        <v>0</v>
      </c>
    </row>
    <row r="178" spans="16:17">
      <c r="P178" s="75" t="str">
        <f t="shared" si="4"/>
        <v/>
      </c>
      <c r="Q178" s="75">
        <f t="shared" si="5"/>
        <v>0</v>
      </c>
    </row>
    <row r="179" spans="16:17">
      <c r="P179" s="75" t="str">
        <f t="shared" si="4"/>
        <v/>
      </c>
      <c r="Q179" s="75">
        <f t="shared" si="5"/>
        <v>0</v>
      </c>
    </row>
    <row r="180" spans="16:17">
      <c r="P180" s="75" t="str">
        <f t="shared" si="4"/>
        <v/>
      </c>
      <c r="Q180" s="75">
        <f t="shared" si="5"/>
        <v>0</v>
      </c>
    </row>
    <row r="181" spans="16:17">
      <c r="P181" s="75" t="str">
        <f t="shared" si="4"/>
        <v/>
      </c>
      <c r="Q181" s="75">
        <f t="shared" si="5"/>
        <v>0</v>
      </c>
    </row>
    <row r="182" spans="16:17">
      <c r="P182" s="75" t="str">
        <f t="shared" si="4"/>
        <v/>
      </c>
      <c r="Q182" s="75">
        <f t="shared" si="5"/>
        <v>0</v>
      </c>
    </row>
    <row r="183" spans="16:17">
      <c r="P183" s="75" t="str">
        <f t="shared" si="4"/>
        <v/>
      </c>
      <c r="Q183" s="75">
        <f t="shared" si="5"/>
        <v>0</v>
      </c>
    </row>
    <row r="184" spans="16:17">
      <c r="P184" s="75" t="str">
        <f t="shared" si="4"/>
        <v/>
      </c>
      <c r="Q184" s="75">
        <f t="shared" si="5"/>
        <v>0</v>
      </c>
    </row>
    <row r="185" spans="16:17">
      <c r="P185" s="75" t="str">
        <f t="shared" si="4"/>
        <v/>
      </c>
      <c r="Q185" s="75">
        <f t="shared" si="5"/>
        <v>0</v>
      </c>
    </row>
    <row r="186" spans="16:17">
      <c r="P186" s="75" t="str">
        <f t="shared" si="4"/>
        <v/>
      </c>
      <c r="Q186" s="75">
        <f t="shared" si="5"/>
        <v>0</v>
      </c>
    </row>
    <row r="187" spans="16:17">
      <c r="P187" s="75" t="str">
        <f t="shared" si="4"/>
        <v/>
      </c>
      <c r="Q187" s="75">
        <f t="shared" si="5"/>
        <v>0</v>
      </c>
    </row>
    <row r="188" spans="16:17">
      <c r="P188" s="75" t="str">
        <f t="shared" si="4"/>
        <v/>
      </c>
      <c r="Q188" s="75">
        <f t="shared" si="5"/>
        <v>0</v>
      </c>
    </row>
    <row r="189" spans="16:17">
      <c r="P189" s="75" t="str">
        <f t="shared" si="4"/>
        <v/>
      </c>
      <c r="Q189" s="75">
        <f t="shared" si="5"/>
        <v>0</v>
      </c>
    </row>
    <row r="190" spans="16:17">
      <c r="P190" s="75" t="str">
        <f t="shared" si="4"/>
        <v/>
      </c>
      <c r="Q190" s="75">
        <f t="shared" si="5"/>
        <v>0</v>
      </c>
    </row>
    <row r="191" spans="16:17">
      <c r="P191" s="75" t="str">
        <f t="shared" si="4"/>
        <v/>
      </c>
      <c r="Q191" s="75">
        <f t="shared" si="5"/>
        <v>0</v>
      </c>
    </row>
    <row r="192" spans="16:17">
      <c r="P192" s="75" t="str">
        <f t="shared" si="4"/>
        <v/>
      </c>
      <c r="Q192" s="75">
        <f t="shared" si="5"/>
        <v>0</v>
      </c>
    </row>
    <row r="193" spans="16:17">
      <c r="P193" s="75" t="str">
        <f t="shared" si="4"/>
        <v/>
      </c>
      <c r="Q193" s="75">
        <f t="shared" si="5"/>
        <v>0</v>
      </c>
    </row>
    <row r="194" spans="16:17">
      <c r="P194" s="75" t="str">
        <f t="shared" ref="P194:P204" si="6">B194&amp;C194</f>
        <v/>
      </c>
      <c r="Q194" s="75">
        <f t="shared" ref="Q194:Q203" si="7">H194</f>
        <v>0</v>
      </c>
    </row>
    <row r="195" spans="16:17">
      <c r="P195" s="75" t="str">
        <f t="shared" si="6"/>
        <v/>
      </c>
      <c r="Q195" s="75">
        <f t="shared" si="7"/>
        <v>0</v>
      </c>
    </row>
    <row r="196" spans="16:17">
      <c r="P196" s="75" t="str">
        <f t="shared" si="6"/>
        <v/>
      </c>
      <c r="Q196" s="75">
        <f t="shared" si="7"/>
        <v>0</v>
      </c>
    </row>
    <row r="197" spans="16:17">
      <c r="P197" s="75" t="str">
        <f t="shared" si="6"/>
        <v/>
      </c>
      <c r="Q197" s="75">
        <f t="shared" si="7"/>
        <v>0</v>
      </c>
    </row>
    <row r="198" spans="16:17">
      <c r="P198" s="75" t="str">
        <f t="shared" si="6"/>
        <v/>
      </c>
      <c r="Q198" s="75">
        <f t="shared" si="7"/>
        <v>0</v>
      </c>
    </row>
    <row r="199" spans="16:17">
      <c r="P199" s="75" t="str">
        <f t="shared" si="6"/>
        <v/>
      </c>
      <c r="Q199" s="75">
        <f t="shared" si="7"/>
        <v>0</v>
      </c>
    </row>
    <row r="200" spans="16:17">
      <c r="P200" s="75" t="str">
        <f t="shared" si="6"/>
        <v/>
      </c>
      <c r="Q200" s="75">
        <f t="shared" si="7"/>
        <v>0</v>
      </c>
    </row>
    <row r="201" spans="16:17">
      <c r="P201" s="75" t="str">
        <f t="shared" si="6"/>
        <v/>
      </c>
      <c r="Q201" s="75">
        <f t="shared" si="7"/>
        <v>0</v>
      </c>
    </row>
    <row r="202" spans="16:17">
      <c r="P202" s="75" t="str">
        <f t="shared" si="6"/>
        <v/>
      </c>
      <c r="Q202" s="75">
        <f t="shared" si="7"/>
        <v>0</v>
      </c>
    </row>
    <row r="203" spans="16:17">
      <c r="P203" s="75" t="str">
        <f t="shared" si="6"/>
        <v/>
      </c>
      <c r="Q203" s="75">
        <f t="shared" si="7"/>
        <v>0</v>
      </c>
    </row>
    <row r="204" spans="16:17">
      <c r="P204" s="75" t="str">
        <f t="shared" si="6"/>
        <v/>
      </c>
      <c r="Q204" s="75">
        <f t="shared" ref="Q204:Q267" si="8">H204</f>
        <v>0</v>
      </c>
    </row>
    <row r="205" spans="16:17">
      <c r="P205" s="75" t="str">
        <f t="shared" ref="P205:P268" si="9">B205&amp;C205</f>
        <v/>
      </c>
      <c r="Q205" s="75">
        <f t="shared" si="8"/>
        <v>0</v>
      </c>
    </row>
    <row r="206" spans="16:17">
      <c r="P206" s="75" t="str">
        <f t="shared" si="9"/>
        <v/>
      </c>
      <c r="Q206" s="75">
        <f t="shared" si="8"/>
        <v>0</v>
      </c>
    </row>
    <row r="207" spans="16:17">
      <c r="P207" s="75" t="str">
        <f t="shared" si="9"/>
        <v/>
      </c>
      <c r="Q207" s="75">
        <f t="shared" si="8"/>
        <v>0</v>
      </c>
    </row>
    <row r="208" spans="16:17">
      <c r="P208" s="75" t="str">
        <f t="shared" si="9"/>
        <v/>
      </c>
      <c r="Q208" s="75">
        <f t="shared" si="8"/>
        <v>0</v>
      </c>
    </row>
    <row r="209" spans="16:17">
      <c r="P209" s="75" t="str">
        <f t="shared" si="9"/>
        <v/>
      </c>
      <c r="Q209" s="75">
        <f t="shared" si="8"/>
        <v>0</v>
      </c>
    </row>
    <row r="210" spans="16:17">
      <c r="P210" s="75" t="str">
        <f t="shared" si="9"/>
        <v/>
      </c>
      <c r="Q210" s="75">
        <f t="shared" si="8"/>
        <v>0</v>
      </c>
    </row>
    <row r="211" spans="16:17">
      <c r="P211" s="75" t="str">
        <f t="shared" si="9"/>
        <v/>
      </c>
      <c r="Q211" s="75">
        <f t="shared" si="8"/>
        <v>0</v>
      </c>
    </row>
    <row r="212" spans="16:17">
      <c r="P212" s="75" t="str">
        <f t="shared" si="9"/>
        <v/>
      </c>
      <c r="Q212" s="75">
        <f t="shared" si="8"/>
        <v>0</v>
      </c>
    </row>
    <row r="213" spans="16:17">
      <c r="P213" s="75" t="str">
        <f t="shared" si="9"/>
        <v/>
      </c>
      <c r="Q213" s="75">
        <f t="shared" si="8"/>
        <v>0</v>
      </c>
    </row>
    <row r="214" spans="16:17">
      <c r="P214" s="75" t="str">
        <f t="shared" si="9"/>
        <v/>
      </c>
      <c r="Q214" s="75">
        <f t="shared" si="8"/>
        <v>0</v>
      </c>
    </row>
    <row r="215" spans="16:17">
      <c r="P215" s="75" t="str">
        <f t="shared" si="9"/>
        <v/>
      </c>
      <c r="Q215" s="75">
        <f t="shared" si="8"/>
        <v>0</v>
      </c>
    </row>
    <row r="216" spans="16:17">
      <c r="P216" s="75" t="str">
        <f t="shared" si="9"/>
        <v/>
      </c>
      <c r="Q216" s="75">
        <f t="shared" si="8"/>
        <v>0</v>
      </c>
    </row>
    <row r="217" spans="16:17">
      <c r="P217" s="75" t="str">
        <f t="shared" si="9"/>
        <v/>
      </c>
      <c r="Q217" s="75">
        <f t="shared" si="8"/>
        <v>0</v>
      </c>
    </row>
    <row r="218" spans="16:17">
      <c r="P218" s="75" t="str">
        <f t="shared" si="9"/>
        <v/>
      </c>
      <c r="Q218" s="75">
        <f t="shared" si="8"/>
        <v>0</v>
      </c>
    </row>
    <row r="219" spans="16:17">
      <c r="P219" s="75" t="str">
        <f t="shared" si="9"/>
        <v/>
      </c>
      <c r="Q219" s="75">
        <f t="shared" si="8"/>
        <v>0</v>
      </c>
    </row>
    <row r="220" spans="16:17">
      <c r="P220" s="75" t="str">
        <f t="shared" si="9"/>
        <v/>
      </c>
      <c r="Q220" s="75">
        <f t="shared" si="8"/>
        <v>0</v>
      </c>
    </row>
    <row r="221" spans="16:17">
      <c r="P221" s="75" t="str">
        <f t="shared" si="9"/>
        <v/>
      </c>
      <c r="Q221" s="75">
        <f t="shared" si="8"/>
        <v>0</v>
      </c>
    </row>
    <row r="222" spans="16:17">
      <c r="P222" s="75" t="str">
        <f t="shared" si="9"/>
        <v/>
      </c>
      <c r="Q222" s="75">
        <f t="shared" si="8"/>
        <v>0</v>
      </c>
    </row>
    <row r="223" spans="16:17">
      <c r="P223" s="75" t="str">
        <f t="shared" si="9"/>
        <v/>
      </c>
      <c r="Q223" s="75">
        <f t="shared" si="8"/>
        <v>0</v>
      </c>
    </row>
    <row r="224" spans="16:17">
      <c r="P224" s="75" t="str">
        <f t="shared" si="9"/>
        <v/>
      </c>
      <c r="Q224" s="75">
        <f t="shared" si="8"/>
        <v>0</v>
      </c>
    </row>
    <row r="225" spans="16:17">
      <c r="P225" s="75" t="str">
        <f t="shared" si="9"/>
        <v/>
      </c>
      <c r="Q225" s="75">
        <f t="shared" si="8"/>
        <v>0</v>
      </c>
    </row>
    <row r="226" spans="16:17">
      <c r="P226" s="75" t="str">
        <f t="shared" si="9"/>
        <v/>
      </c>
      <c r="Q226" s="75">
        <f t="shared" si="8"/>
        <v>0</v>
      </c>
    </row>
    <row r="227" spans="16:17">
      <c r="P227" s="75" t="str">
        <f t="shared" si="9"/>
        <v/>
      </c>
      <c r="Q227" s="75">
        <f t="shared" si="8"/>
        <v>0</v>
      </c>
    </row>
    <row r="228" spans="16:17">
      <c r="P228" s="75" t="str">
        <f t="shared" si="9"/>
        <v/>
      </c>
      <c r="Q228" s="75">
        <f t="shared" si="8"/>
        <v>0</v>
      </c>
    </row>
    <row r="229" spans="16:17">
      <c r="P229" s="75" t="str">
        <f t="shared" si="9"/>
        <v/>
      </c>
      <c r="Q229" s="75">
        <f t="shared" si="8"/>
        <v>0</v>
      </c>
    </row>
    <row r="230" spans="16:17">
      <c r="P230" s="75" t="str">
        <f t="shared" si="9"/>
        <v/>
      </c>
      <c r="Q230" s="75">
        <f t="shared" si="8"/>
        <v>0</v>
      </c>
    </row>
    <row r="231" spans="16:17">
      <c r="P231" s="75" t="str">
        <f t="shared" si="9"/>
        <v/>
      </c>
      <c r="Q231" s="75">
        <f t="shared" si="8"/>
        <v>0</v>
      </c>
    </row>
    <row r="232" spans="16:17">
      <c r="P232" s="75" t="str">
        <f t="shared" si="9"/>
        <v/>
      </c>
      <c r="Q232" s="75">
        <f t="shared" si="8"/>
        <v>0</v>
      </c>
    </row>
    <row r="233" spans="16:17">
      <c r="P233" s="75" t="str">
        <f t="shared" si="9"/>
        <v/>
      </c>
      <c r="Q233" s="75">
        <f t="shared" si="8"/>
        <v>0</v>
      </c>
    </row>
    <row r="234" spans="16:17">
      <c r="P234" s="75" t="str">
        <f t="shared" si="9"/>
        <v/>
      </c>
      <c r="Q234" s="75">
        <f t="shared" si="8"/>
        <v>0</v>
      </c>
    </row>
    <row r="235" spans="16:17">
      <c r="P235" s="75" t="str">
        <f t="shared" si="9"/>
        <v/>
      </c>
      <c r="Q235" s="75">
        <f t="shared" si="8"/>
        <v>0</v>
      </c>
    </row>
    <row r="236" spans="16:17">
      <c r="P236" s="75" t="str">
        <f t="shared" si="9"/>
        <v/>
      </c>
      <c r="Q236" s="75">
        <f t="shared" si="8"/>
        <v>0</v>
      </c>
    </row>
    <row r="237" spans="16:17">
      <c r="P237" s="75" t="str">
        <f t="shared" si="9"/>
        <v/>
      </c>
      <c r="Q237" s="75">
        <f t="shared" si="8"/>
        <v>0</v>
      </c>
    </row>
    <row r="238" spans="16:17">
      <c r="P238" s="75" t="str">
        <f t="shared" si="9"/>
        <v/>
      </c>
      <c r="Q238" s="75">
        <f t="shared" si="8"/>
        <v>0</v>
      </c>
    </row>
    <row r="239" spans="16:17">
      <c r="P239" s="75" t="str">
        <f t="shared" si="9"/>
        <v/>
      </c>
      <c r="Q239" s="75">
        <f t="shared" si="8"/>
        <v>0</v>
      </c>
    </row>
    <row r="240" spans="16:17">
      <c r="P240" s="75" t="str">
        <f t="shared" si="9"/>
        <v/>
      </c>
      <c r="Q240" s="75">
        <f t="shared" si="8"/>
        <v>0</v>
      </c>
    </row>
    <row r="241" spans="10:17">
      <c r="P241" s="75" t="str">
        <f t="shared" si="9"/>
        <v/>
      </c>
      <c r="Q241" s="75">
        <f t="shared" si="8"/>
        <v>0</v>
      </c>
    </row>
    <row r="242" spans="10:17">
      <c r="P242" s="75" t="str">
        <f t="shared" si="9"/>
        <v/>
      </c>
      <c r="Q242" s="75">
        <f t="shared" si="8"/>
        <v>0</v>
      </c>
    </row>
    <row r="243" spans="10:17">
      <c r="P243" s="75" t="str">
        <f t="shared" si="9"/>
        <v/>
      </c>
      <c r="Q243" s="75">
        <f t="shared" si="8"/>
        <v>0</v>
      </c>
    </row>
    <row r="244" spans="10:17">
      <c r="P244" s="75" t="str">
        <f t="shared" si="9"/>
        <v/>
      </c>
      <c r="Q244" s="75">
        <f t="shared" si="8"/>
        <v>0</v>
      </c>
    </row>
    <row r="245" spans="10:17">
      <c r="P245" s="75" t="str">
        <f t="shared" si="9"/>
        <v/>
      </c>
      <c r="Q245" s="75">
        <f t="shared" si="8"/>
        <v>0</v>
      </c>
    </row>
    <row r="246" spans="10:17">
      <c r="P246" s="75" t="str">
        <f t="shared" si="9"/>
        <v/>
      </c>
      <c r="Q246" s="75">
        <f t="shared" si="8"/>
        <v>0</v>
      </c>
    </row>
    <row r="247" spans="10:17">
      <c r="P247" s="75" t="str">
        <f t="shared" si="9"/>
        <v/>
      </c>
      <c r="Q247" s="75">
        <f t="shared" si="8"/>
        <v>0</v>
      </c>
    </row>
    <row r="248" spans="10:17">
      <c r="P248" s="75" t="str">
        <f t="shared" si="9"/>
        <v/>
      </c>
      <c r="Q248" s="75">
        <f t="shared" si="8"/>
        <v>0</v>
      </c>
    </row>
    <row r="249" spans="10:17">
      <c r="P249" s="75" t="str">
        <f t="shared" si="9"/>
        <v/>
      </c>
      <c r="Q249" s="75">
        <f t="shared" si="8"/>
        <v>0</v>
      </c>
    </row>
    <row r="250" spans="10:17">
      <c r="P250" s="75" t="str">
        <f t="shared" si="9"/>
        <v/>
      </c>
      <c r="Q250" s="75">
        <f t="shared" si="8"/>
        <v>0</v>
      </c>
    </row>
    <row r="251" spans="10:17">
      <c r="P251" s="75" t="str">
        <f t="shared" si="9"/>
        <v/>
      </c>
      <c r="Q251" s="75">
        <f t="shared" si="8"/>
        <v>0</v>
      </c>
    </row>
    <row r="252" spans="10:17">
      <c r="P252" s="75" t="str">
        <f t="shared" si="9"/>
        <v/>
      </c>
      <c r="Q252" s="75">
        <f t="shared" si="8"/>
        <v>0</v>
      </c>
    </row>
    <row r="253" spans="10:17">
      <c r="P253" s="75" t="str">
        <f t="shared" si="9"/>
        <v/>
      </c>
      <c r="Q253" s="75">
        <f t="shared" si="8"/>
        <v>0</v>
      </c>
    </row>
    <row r="254" spans="10:17">
      <c r="P254" s="75" t="str">
        <f t="shared" si="9"/>
        <v/>
      </c>
      <c r="Q254" s="75">
        <f t="shared" si="8"/>
        <v>0</v>
      </c>
    </row>
    <row r="255" spans="10:17">
      <c r="J255" s="261"/>
      <c r="P255" s="75" t="str">
        <f t="shared" si="9"/>
        <v/>
      </c>
      <c r="Q255" s="75">
        <f t="shared" si="8"/>
        <v>0</v>
      </c>
    </row>
    <row r="256" spans="10:17">
      <c r="J256" s="261"/>
      <c r="P256" s="75" t="str">
        <f t="shared" si="9"/>
        <v/>
      </c>
      <c r="Q256" s="75">
        <f t="shared" si="8"/>
        <v>0</v>
      </c>
    </row>
    <row r="257" spans="10:17">
      <c r="J257" s="261"/>
      <c r="P257" s="75" t="str">
        <f t="shared" si="9"/>
        <v/>
      </c>
      <c r="Q257" s="75">
        <f t="shared" si="8"/>
        <v>0</v>
      </c>
    </row>
    <row r="258" spans="10:17">
      <c r="J258" s="261"/>
      <c r="P258" s="75" t="str">
        <f t="shared" si="9"/>
        <v/>
      </c>
      <c r="Q258" s="75">
        <f t="shared" si="8"/>
        <v>0</v>
      </c>
    </row>
    <row r="259" spans="10:17">
      <c r="J259" s="261"/>
      <c r="P259" s="75" t="str">
        <f t="shared" si="9"/>
        <v/>
      </c>
      <c r="Q259" s="75">
        <f t="shared" si="8"/>
        <v>0</v>
      </c>
    </row>
    <row r="260" spans="10:17">
      <c r="J260" s="261"/>
      <c r="P260" s="75" t="str">
        <f t="shared" si="9"/>
        <v/>
      </c>
      <c r="Q260" s="75">
        <f t="shared" si="8"/>
        <v>0</v>
      </c>
    </row>
    <row r="261" spans="10:17">
      <c r="J261" s="261"/>
      <c r="P261" s="75" t="str">
        <f t="shared" si="9"/>
        <v/>
      </c>
      <c r="Q261" s="75">
        <f t="shared" si="8"/>
        <v>0</v>
      </c>
    </row>
    <row r="262" spans="10:17">
      <c r="J262" s="261"/>
      <c r="P262" s="75" t="str">
        <f t="shared" si="9"/>
        <v/>
      </c>
      <c r="Q262" s="75">
        <f t="shared" si="8"/>
        <v>0</v>
      </c>
    </row>
    <row r="263" spans="10:17">
      <c r="J263" s="261"/>
      <c r="P263" s="75" t="str">
        <f t="shared" si="9"/>
        <v/>
      </c>
      <c r="Q263" s="75">
        <f t="shared" si="8"/>
        <v>0</v>
      </c>
    </row>
    <row r="264" spans="10:17">
      <c r="J264" s="261"/>
      <c r="P264" s="75" t="str">
        <f t="shared" si="9"/>
        <v/>
      </c>
      <c r="Q264" s="75">
        <f t="shared" si="8"/>
        <v>0</v>
      </c>
    </row>
    <row r="265" spans="10:17">
      <c r="J265" s="261"/>
      <c r="P265" s="75" t="str">
        <f t="shared" si="9"/>
        <v/>
      </c>
      <c r="Q265" s="75">
        <f t="shared" si="8"/>
        <v>0</v>
      </c>
    </row>
    <row r="266" spans="10:17">
      <c r="J266" s="261"/>
      <c r="P266" s="75" t="str">
        <f t="shared" si="9"/>
        <v/>
      </c>
      <c r="Q266" s="75">
        <f t="shared" si="8"/>
        <v>0</v>
      </c>
    </row>
    <row r="267" spans="10:17">
      <c r="J267" s="261"/>
      <c r="P267" s="75" t="str">
        <f t="shared" si="9"/>
        <v/>
      </c>
      <c r="Q267" s="75">
        <f t="shared" si="8"/>
        <v>0</v>
      </c>
    </row>
    <row r="268" spans="10:17">
      <c r="J268" s="261"/>
      <c r="P268" s="75" t="str">
        <f t="shared" si="9"/>
        <v/>
      </c>
      <c r="Q268" s="75">
        <f t="shared" ref="Q268:Q331" si="10">H268</f>
        <v>0</v>
      </c>
    </row>
    <row r="269" spans="10:17">
      <c r="J269" s="261"/>
      <c r="P269" s="75" t="str">
        <f t="shared" ref="P269:P332" si="11">B269&amp;C269</f>
        <v/>
      </c>
      <c r="Q269" s="75">
        <f t="shared" si="10"/>
        <v>0</v>
      </c>
    </row>
    <row r="270" spans="10:17">
      <c r="J270" s="261"/>
      <c r="P270" s="75" t="str">
        <f t="shared" si="11"/>
        <v/>
      </c>
      <c r="Q270" s="75">
        <f t="shared" si="10"/>
        <v>0</v>
      </c>
    </row>
    <row r="271" spans="10:17">
      <c r="J271" s="261"/>
      <c r="P271" s="75" t="str">
        <f t="shared" si="11"/>
        <v/>
      </c>
      <c r="Q271" s="75">
        <f t="shared" si="10"/>
        <v>0</v>
      </c>
    </row>
    <row r="272" spans="10:17">
      <c r="J272" s="261"/>
      <c r="P272" s="75" t="str">
        <f t="shared" si="11"/>
        <v/>
      </c>
      <c r="Q272" s="75">
        <f t="shared" si="10"/>
        <v>0</v>
      </c>
    </row>
    <row r="273" spans="10:17">
      <c r="J273" s="261"/>
      <c r="P273" s="75" t="str">
        <f t="shared" si="11"/>
        <v/>
      </c>
      <c r="Q273" s="75">
        <f t="shared" si="10"/>
        <v>0</v>
      </c>
    </row>
    <row r="274" spans="10:17">
      <c r="J274" s="261"/>
      <c r="P274" s="75" t="str">
        <f t="shared" si="11"/>
        <v/>
      </c>
      <c r="Q274" s="75">
        <f t="shared" si="10"/>
        <v>0</v>
      </c>
    </row>
    <row r="275" spans="10:17">
      <c r="J275" s="261"/>
      <c r="P275" s="75" t="str">
        <f t="shared" si="11"/>
        <v/>
      </c>
      <c r="Q275" s="75">
        <f t="shared" si="10"/>
        <v>0</v>
      </c>
    </row>
    <row r="276" spans="10:17">
      <c r="J276" s="261"/>
      <c r="P276" s="75" t="str">
        <f t="shared" si="11"/>
        <v/>
      </c>
      <c r="Q276" s="75">
        <f t="shared" si="10"/>
        <v>0</v>
      </c>
    </row>
    <row r="277" spans="10:17">
      <c r="J277" s="261"/>
      <c r="P277" s="75" t="str">
        <f t="shared" si="11"/>
        <v/>
      </c>
      <c r="Q277" s="75">
        <f t="shared" si="10"/>
        <v>0</v>
      </c>
    </row>
    <row r="278" spans="10:17">
      <c r="J278" s="261"/>
      <c r="P278" s="75" t="str">
        <f t="shared" si="11"/>
        <v/>
      </c>
      <c r="Q278" s="75">
        <f t="shared" si="10"/>
        <v>0</v>
      </c>
    </row>
    <row r="279" spans="10:17">
      <c r="J279" s="261"/>
      <c r="P279" s="75" t="str">
        <f t="shared" si="11"/>
        <v/>
      </c>
      <c r="Q279" s="75">
        <f t="shared" si="10"/>
        <v>0</v>
      </c>
    </row>
    <row r="280" spans="10:17">
      <c r="J280" s="261"/>
      <c r="P280" s="75" t="str">
        <f t="shared" si="11"/>
        <v/>
      </c>
      <c r="Q280" s="75">
        <f t="shared" si="10"/>
        <v>0</v>
      </c>
    </row>
    <row r="281" spans="10:17">
      <c r="J281" s="261"/>
      <c r="P281" s="75" t="str">
        <f t="shared" si="11"/>
        <v/>
      </c>
      <c r="Q281" s="75">
        <f t="shared" si="10"/>
        <v>0</v>
      </c>
    </row>
    <row r="282" spans="10:17">
      <c r="J282" s="261"/>
      <c r="P282" s="75" t="str">
        <f t="shared" si="11"/>
        <v/>
      </c>
      <c r="Q282" s="75">
        <f t="shared" si="10"/>
        <v>0</v>
      </c>
    </row>
    <row r="283" spans="10:17">
      <c r="J283" s="261"/>
      <c r="P283" s="75" t="str">
        <f t="shared" si="11"/>
        <v/>
      </c>
      <c r="Q283" s="75">
        <f t="shared" si="10"/>
        <v>0</v>
      </c>
    </row>
    <row r="284" spans="10:17">
      <c r="J284" s="261"/>
      <c r="P284" s="75" t="str">
        <f t="shared" si="11"/>
        <v/>
      </c>
      <c r="Q284" s="75">
        <f t="shared" si="10"/>
        <v>0</v>
      </c>
    </row>
    <row r="285" spans="10:17">
      <c r="J285" s="261"/>
      <c r="P285" s="75" t="str">
        <f t="shared" si="11"/>
        <v/>
      </c>
      <c r="Q285" s="75">
        <f t="shared" si="10"/>
        <v>0</v>
      </c>
    </row>
    <row r="286" spans="10:17">
      <c r="J286" s="261"/>
      <c r="P286" s="75" t="str">
        <f t="shared" si="11"/>
        <v/>
      </c>
      <c r="Q286" s="75">
        <f t="shared" si="10"/>
        <v>0</v>
      </c>
    </row>
    <row r="287" spans="10:17">
      <c r="J287" s="261"/>
      <c r="P287" s="75" t="str">
        <f t="shared" si="11"/>
        <v/>
      </c>
      <c r="Q287" s="75">
        <f t="shared" si="10"/>
        <v>0</v>
      </c>
    </row>
    <row r="288" spans="10:17">
      <c r="J288" s="261"/>
      <c r="P288" s="75" t="str">
        <f t="shared" si="11"/>
        <v/>
      </c>
      <c r="Q288" s="75">
        <f t="shared" si="10"/>
        <v>0</v>
      </c>
    </row>
    <row r="289" spans="10:17">
      <c r="J289" s="261"/>
      <c r="P289" s="75" t="str">
        <f t="shared" si="11"/>
        <v/>
      </c>
      <c r="Q289" s="75">
        <f t="shared" si="10"/>
        <v>0</v>
      </c>
    </row>
    <row r="290" spans="10:17">
      <c r="J290" s="261"/>
      <c r="P290" s="75" t="str">
        <f t="shared" si="11"/>
        <v/>
      </c>
      <c r="Q290" s="75">
        <f t="shared" si="10"/>
        <v>0</v>
      </c>
    </row>
    <row r="291" spans="10:17">
      <c r="J291" s="261"/>
      <c r="P291" s="75" t="str">
        <f t="shared" si="11"/>
        <v/>
      </c>
      <c r="Q291" s="75">
        <f t="shared" si="10"/>
        <v>0</v>
      </c>
    </row>
    <row r="292" spans="10:17">
      <c r="J292" s="261"/>
      <c r="P292" s="75" t="str">
        <f t="shared" si="11"/>
        <v/>
      </c>
      <c r="Q292" s="75">
        <f t="shared" si="10"/>
        <v>0</v>
      </c>
    </row>
    <row r="293" spans="10:17">
      <c r="J293" s="261"/>
      <c r="P293" s="75" t="str">
        <f t="shared" si="11"/>
        <v/>
      </c>
      <c r="Q293" s="75">
        <f t="shared" si="10"/>
        <v>0</v>
      </c>
    </row>
    <row r="294" spans="10:17">
      <c r="J294" s="261"/>
      <c r="P294" s="75" t="str">
        <f t="shared" si="11"/>
        <v/>
      </c>
      <c r="Q294" s="75">
        <f t="shared" si="10"/>
        <v>0</v>
      </c>
    </row>
    <row r="295" spans="10:17">
      <c r="J295" s="261"/>
      <c r="P295" s="75" t="str">
        <f t="shared" si="11"/>
        <v/>
      </c>
      <c r="Q295" s="75">
        <f t="shared" si="10"/>
        <v>0</v>
      </c>
    </row>
    <row r="296" spans="10:17">
      <c r="J296" s="261"/>
      <c r="P296" s="75" t="str">
        <f t="shared" si="11"/>
        <v/>
      </c>
      <c r="Q296" s="75">
        <f t="shared" si="10"/>
        <v>0</v>
      </c>
    </row>
    <row r="297" spans="10:17">
      <c r="J297" s="261"/>
      <c r="P297" s="75" t="str">
        <f t="shared" si="11"/>
        <v/>
      </c>
      <c r="Q297" s="75">
        <f t="shared" si="10"/>
        <v>0</v>
      </c>
    </row>
    <row r="298" spans="10:17">
      <c r="J298" s="261"/>
      <c r="P298" s="75" t="str">
        <f t="shared" si="11"/>
        <v/>
      </c>
      <c r="Q298" s="75">
        <f t="shared" si="10"/>
        <v>0</v>
      </c>
    </row>
    <row r="299" spans="10:17">
      <c r="J299" s="261"/>
      <c r="P299" s="75" t="str">
        <f t="shared" si="11"/>
        <v/>
      </c>
      <c r="Q299" s="75">
        <f t="shared" si="10"/>
        <v>0</v>
      </c>
    </row>
    <row r="300" spans="10:17">
      <c r="J300" s="261"/>
      <c r="P300" s="75" t="str">
        <f t="shared" si="11"/>
        <v/>
      </c>
      <c r="Q300" s="75">
        <f t="shared" si="10"/>
        <v>0</v>
      </c>
    </row>
    <row r="301" spans="10:17">
      <c r="J301" s="261"/>
      <c r="P301" s="75" t="str">
        <f t="shared" si="11"/>
        <v/>
      </c>
      <c r="Q301" s="75">
        <f t="shared" si="10"/>
        <v>0</v>
      </c>
    </row>
    <row r="302" spans="10:17">
      <c r="J302" s="261"/>
      <c r="P302" s="75" t="str">
        <f t="shared" si="11"/>
        <v/>
      </c>
      <c r="Q302" s="75">
        <f t="shared" si="10"/>
        <v>0</v>
      </c>
    </row>
    <row r="303" spans="10:17">
      <c r="J303" s="261"/>
      <c r="P303" s="75" t="str">
        <f t="shared" si="11"/>
        <v/>
      </c>
      <c r="Q303" s="75">
        <f t="shared" si="10"/>
        <v>0</v>
      </c>
    </row>
    <row r="304" spans="10:17">
      <c r="J304" s="261"/>
      <c r="P304" s="75" t="str">
        <f t="shared" si="11"/>
        <v/>
      </c>
      <c r="Q304" s="75">
        <f t="shared" si="10"/>
        <v>0</v>
      </c>
    </row>
    <row r="305" spans="10:17">
      <c r="J305" s="261"/>
      <c r="P305" s="75" t="str">
        <f t="shared" si="11"/>
        <v/>
      </c>
      <c r="Q305" s="75">
        <f t="shared" si="10"/>
        <v>0</v>
      </c>
    </row>
    <row r="306" spans="10:17">
      <c r="J306" s="261"/>
      <c r="P306" s="75" t="str">
        <f t="shared" si="11"/>
        <v/>
      </c>
      <c r="Q306" s="75">
        <f t="shared" si="10"/>
        <v>0</v>
      </c>
    </row>
    <row r="307" spans="10:17">
      <c r="J307" s="261"/>
      <c r="P307" s="75" t="str">
        <f t="shared" si="11"/>
        <v/>
      </c>
      <c r="Q307" s="75">
        <f t="shared" si="10"/>
        <v>0</v>
      </c>
    </row>
    <row r="308" spans="10:17">
      <c r="J308" s="261"/>
      <c r="P308" s="75" t="str">
        <f t="shared" si="11"/>
        <v/>
      </c>
      <c r="Q308" s="75">
        <f t="shared" si="10"/>
        <v>0</v>
      </c>
    </row>
    <row r="309" spans="10:17">
      <c r="J309" s="261"/>
      <c r="P309" s="75" t="str">
        <f t="shared" si="11"/>
        <v/>
      </c>
      <c r="Q309" s="75">
        <f t="shared" si="10"/>
        <v>0</v>
      </c>
    </row>
    <row r="310" spans="10:17">
      <c r="J310" s="261"/>
      <c r="P310" s="75" t="str">
        <f t="shared" si="11"/>
        <v/>
      </c>
      <c r="Q310" s="75">
        <f t="shared" si="10"/>
        <v>0</v>
      </c>
    </row>
    <row r="311" spans="10:17">
      <c r="J311" s="261"/>
      <c r="P311" s="75" t="str">
        <f t="shared" si="11"/>
        <v/>
      </c>
      <c r="Q311" s="75">
        <f t="shared" si="10"/>
        <v>0</v>
      </c>
    </row>
    <row r="312" spans="10:17">
      <c r="J312" s="261"/>
      <c r="P312" s="75" t="str">
        <f t="shared" si="11"/>
        <v/>
      </c>
      <c r="Q312" s="75">
        <f t="shared" si="10"/>
        <v>0</v>
      </c>
    </row>
    <row r="313" spans="10:17">
      <c r="J313" s="261"/>
      <c r="P313" s="75" t="str">
        <f t="shared" si="11"/>
        <v/>
      </c>
      <c r="Q313" s="75">
        <f t="shared" si="10"/>
        <v>0</v>
      </c>
    </row>
    <row r="314" spans="10:17">
      <c r="J314" s="261"/>
      <c r="P314" s="75" t="str">
        <f t="shared" si="11"/>
        <v/>
      </c>
      <c r="Q314" s="75">
        <f t="shared" si="10"/>
        <v>0</v>
      </c>
    </row>
    <row r="315" spans="10:17">
      <c r="J315" s="261"/>
      <c r="P315" s="75" t="str">
        <f t="shared" si="11"/>
        <v/>
      </c>
      <c r="Q315" s="75">
        <f t="shared" si="10"/>
        <v>0</v>
      </c>
    </row>
    <row r="316" spans="10:17">
      <c r="J316" s="261"/>
      <c r="P316" s="75" t="str">
        <f t="shared" si="11"/>
        <v/>
      </c>
      <c r="Q316" s="75">
        <f t="shared" si="10"/>
        <v>0</v>
      </c>
    </row>
    <row r="317" spans="10:17">
      <c r="J317" s="261"/>
      <c r="P317" s="75" t="str">
        <f t="shared" si="11"/>
        <v/>
      </c>
      <c r="Q317" s="75">
        <f t="shared" si="10"/>
        <v>0</v>
      </c>
    </row>
    <row r="318" spans="10:17">
      <c r="J318" s="261"/>
      <c r="P318" s="75" t="str">
        <f t="shared" si="11"/>
        <v/>
      </c>
      <c r="Q318" s="75">
        <f t="shared" si="10"/>
        <v>0</v>
      </c>
    </row>
    <row r="319" spans="10:17">
      <c r="J319" s="261"/>
      <c r="P319" s="75" t="str">
        <f t="shared" si="11"/>
        <v/>
      </c>
      <c r="Q319" s="75">
        <f t="shared" si="10"/>
        <v>0</v>
      </c>
    </row>
    <row r="320" spans="10:17">
      <c r="J320" s="261"/>
      <c r="P320" s="75" t="str">
        <f t="shared" si="11"/>
        <v/>
      </c>
      <c r="Q320" s="75">
        <f t="shared" si="10"/>
        <v>0</v>
      </c>
    </row>
    <row r="321" spans="10:17">
      <c r="J321" s="261"/>
      <c r="P321" s="75" t="str">
        <f t="shared" si="11"/>
        <v/>
      </c>
      <c r="Q321" s="75">
        <f t="shared" si="10"/>
        <v>0</v>
      </c>
    </row>
    <row r="322" spans="10:17">
      <c r="J322" s="261"/>
      <c r="P322" s="75" t="str">
        <f t="shared" si="11"/>
        <v/>
      </c>
      <c r="Q322" s="75">
        <f t="shared" si="10"/>
        <v>0</v>
      </c>
    </row>
    <row r="323" spans="10:17">
      <c r="J323" s="261"/>
      <c r="P323" s="75" t="str">
        <f t="shared" si="11"/>
        <v/>
      </c>
      <c r="Q323" s="75">
        <f t="shared" si="10"/>
        <v>0</v>
      </c>
    </row>
    <row r="324" spans="10:17">
      <c r="J324" s="261"/>
      <c r="P324" s="75" t="str">
        <f t="shared" si="11"/>
        <v/>
      </c>
      <c r="Q324" s="75">
        <f t="shared" si="10"/>
        <v>0</v>
      </c>
    </row>
    <row r="325" spans="10:17">
      <c r="J325" s="261"/>
      <c r="P325" s="75" t="str">
        <f t="shared" si="11"/>
        <v/>
      </c>
      <c r="Q325" s="75">
        <f t="shared" si="10"/>
        <v>0</v>
      </c>
    </row>
    <row r="326" spans="10:17">
      <c r="P326" s="75" t="str">
        <f t="shared" si="11"/>
        <v/>
      </c>
      <c r="Q326" s="75">
        <f t="shared" si="10"/>
        <v>0</v>
      </c>
    </row>
    <row r="327" spans="10:17">
      <c r="P327" s="75" t="str">
        <f t="shared" si="11"/>
        <v/>
      </c>
      <c r="Q327" s="75">
        <f t="shared" si="10"/>
        <v>0</v>
      </c>
    </row>
    <row r="328" spans="10:17">
      <c r="P328" s="75" t="str">
        <f t="shared" si="11"/>
        <v/>
      </c>
      <c r="Q328" s="75">
        <f t="shared" si="10"/>
        <v>0</v>
      </c>
    </row>
    <row r="329" spans="10:17">
      <c r="P329" s="75" t="str">
        <f t="shared" si="11"/>
        <v/>
      </c>
      <c r="Q329" s="75">
        <f t="shared" si="10"/>
        <v>0</v>
      </c>
    </row>
    <row r="330" spans="10:17">
      <c r="P330" s="75" t="str">
        <f t="shared" si="11"/>
        <v/>
      </c>
      <c r="Q330" s="75">
        <f t="shared" si="10"/>
        <v>0</v>
      </c>
    </row>
    <row r="331" spans="10:17">
      <c r="P331" s="75" t="str">
        <f t="shared" si="11"/>
        <v/>
      </c>
      <c r="Q331" s="75">
        <f t="shared" si="10"/>
        <v>0</v>
      </c>
    </row>
    <row r="332" spans="10:17">
      <c r="P332" s="75" t="str">
        <f t="shared" si="11"/>
        <v/>
      </c>
      <c r="Q332" s="75">
        <f t="shared" ref="Q332:Q395" si="12">H332</f>
        <v>0</v>
      </c>
    </row>
    <row r="333" spans="10:17">
      <c r="P333" s="75" t="str">
        <f t="shared" ref="P333:P396" si="13">B333&amp;C333</f>
        <v/>
      </c>
      <c r="Q333" s="75">
        <f t="shared" si="12"/>
        <v>0</v>
      </c>
    </row>
    <row r="334" spans="10:17">
      <c r="P334" s="75" t="str">
        <f t="shared" si="13"/>
        <v/>
      </c>
      <c r="Q334" s="75">
        <f t="shared" si="12"/>
        <v>0</v>
      </c>
    </row>
    <row r="335" spans="10:17">
      <c r="P335" s="75" t="str">
        <f t="shared" si="13"/>
        <v/>
      </c>
      <c r="Q335" s="75">
        <f t="shared" si="12"/>
        <v>0</v>
      </c>
    </row>
    <row r="336" spans="10:17">
      <c r="P336" s="75" t="str">
        <f t="shared" si="13"/>
        <v/>
      </c>
      <c r="Q336" s="75">
        <f t="shared" si="12"/>
        <v>0</v>
      </c>
    </row>
    <row r="337" spans="16:17">
      <c r="P337" s="75" t="str">
        <f t="shared" si="13"/>
        <v/>
      </c>
      <c r="Q337" s="75">
        <f t="shared" si="12"/>
        <v>0</v>
      </c>
    </row>
    <row r="338" spans="16:17">
      <c r="P338" s="75" t="str">
        <f t="shared" si="13"/>
        <v/>
      </c>
      <c r="Q338" s="75">
        <f t="shared" si="12"/>
        <v>0</v>
      </c>
    </row>
    <row r="339" spans="16:17">
      <c r="P339" s="75" t="str">
        <f t="shared" si="13"/>
        <v/>
      </c>
      <c r="Q339" s="75">
        <f t="shared" si="12"/>
        <v>0</v>
      </c>
    </row>
    <row r="340" spans="16:17">
      <c r="P340" s="75" t="str">
        <f t="shared" si="13"/>
        <v/>
      </c>
      <c r="Q340" s="75">
        <f t="shared" si="12"/>
        <v>0</v>
      </c>
    </row>
    <row r="341" spans="16:17">
      <c r="P341" s="75" t="str">
        <f t="shared" si="13"/>
        <v/>
      </c>
      <c r="Q341" s="75">
        <f t="shared" si="12"/>
        <v>0</v>
      </c>
    </row>
    <row r="342" spans="16:17">
      <c r="P342" s="75" t="str">
        <f t="shared" si="13"/>
        <v/>
      </c>
      <c r="Q342" s="75">
        <f t="shared" si="12"/>
        <v>0</v>
      </c>
    </row>
    <row r="343" spans="16:17">
      <c r="P343" s="75" t="str">
        <f t="shared" si="13"/>
        <v/>
      </c>
      <c r="Q343" s="75">
        <f t="shared" si="12"/>
        <v>0</v>
      </c>
    </row>
    <row r="344" spans="16:17">
      <c r="P344" s="75" t="str">
        <f t="shared" si="13"/>
        <v/>
      </c>
      <c r="Q344" s="75">
        <f t="shared" si="12"/>
        <v>0</v>
      </c>
    </row>
    <row r="345" spans="16:17">
      <c r="P345" s="75" t="str">
        <f t="shared" si="13"/>
        <v/>
      </c>
      <c r="Q345" s="75">
        <f t="shared" si="12"/>
        <v>0</v>
      </c>
    </row>
    <row r="346" spans="16:17">
      <c r="P346" s="75" t="str">
        <f t="shared" si="13"/>
        <v/>
      </c>
      <c r="Q346" s="75">
        <f t="shared" si="12"/>
        <v>0</v>
      </c>
    </row>
    <row r="347" spans="16:17">
      <c r="P347" s="75" t="str">
        <f t="shared" si="13"/>
        <v/>
      </c>
      <c r="Q347" s="75">
        <f t="shared" si="12"/>
        <v>0</v>
      </c>
    </row>
    <row r="348" spans="16:17">
      <c r="P348" s="75" t="str">
        <f t="shared" si="13"/>
        <v/>
      </c>
      <c r="Q348" s="75">
        <f t="shared" si="12"/>
        <v>0</v>
      </c>
    </row>
    <row r="349" spans="16:17">
      <c r="P349" s="75" t="str">
        <f t="shared" si="13"/>
        <v/>
      </c>
      <c r="Q349" s="75">
        <f t="shared" si="12"/>
        <v>0</v>
      </c>
    </row>
    <row r="350" spans="16:17">
      <c r="P350" s="75" t="str">
        <f t="shared" si="13"/>
        <v/>
      </c>
      <c r="Q350" s="75">
        <f t="shared" si="12"/>
        <v>0</v>
      </c>
    </row>
    <row r="351" spans="16:17">
      <c r="P351" s="75" t="str">
        <f t="shared" si="13"/>
        <v/>
      </c>
      <c r="Q351" s="75">
        <f t="shared" si="12"/>
        <v>0</v>
      </c>
    </row>
    <row r="352" spans="16:17">
      <c r="P352" s="75" t="str">
        <f t="shared" si="13"/>
        <v/>
      </c>
      <c r="Q352" s="75">
        <f t="shared" si="12"/>
        <v>0</v>
      </c>
    </row>
    <row r="353" spans="16:17">
      <c r="P353" s="75" t="str">
        <f t="shared" si="13"/>
        <v/>
      </c>
      <c r="Q353" s="75">
        <f t="shared" si="12"/>
        <v>0</v>
      </c>
    </row>
    <row r="354" spans="16:17">
      <c r="P354" s="75" t="str">
        <f t="shared" si="13"/>
        <v/>
      </c>
      <c r="Q354" s="75">
        <f t="shared" si="12"/>
        <v>0</v>
      </c>
    </row>
    <row r="355" spans="16:17">
      <c r="P355" s="75" t="str">
        <f t="shared" si="13"/>
        <v/>
      </c>
      <c r="Q355" s="75">
        <f t="shared" si="12"/>
        <v>0</v>
      </c>
    </row>
    <row r="356" spans="16:17">
      <c r="P356" s="75" t="str">
        <f t="shared" si="13"/>
        <v/>
      </c>
      <c r="Q356" s="75">
        <f t="shared" si="12"/>
        <v>0</v>
      </c>
    </row>
    <row r="357" spans="16:17">
      <c r="P357" s="75" t="str">
        <f t="shared" si="13"/>
        <v/>
      </c>
      <c r="Q357" s="75">
        <f t="shared" si="12"/>
        <v>0</v>
      </c>
    </row>
    <row r="358" spans="16:17">
      <c r="P358" s="75" t="str">
        <f t="shared" si="13"/>
        <v/>
      </c>
      <c r="Q358" s="75">
        <f t="shared" si="12"/>
        <v>0</v>
      </c>
    </row>
    <row r="359" spans="16:17">
      <c r="P359" s="75" t="str">
        <f t="shared" si="13"/>
        <v/>
      </c>
      <c r="Q359" s="75">
        <f t="shared" si="12"/>
        <v>0</v>
      </c>
    </row>
    <row r="360" spans="16:17">
      <c r="P360" s="75" t="str">
        <f t="shared" si="13"/>
        <v/>
      </c>
      <c r="Q360" s="75">
        <f t="shared" si="12"/>
        <v>0</v>
      </c>
    </row>
    <row r="361" spans="16:17">
      <c r="P361" s="75" t="str">
        <f t="shared" si="13"/>
        <v/>
      </c>
      <c r="Q361" s="75">
        <f t="shared" si="12"/>
        <v>0</v>
      </c>
    </row>
    <row r="362" spans="16:17">
      <c r="P362" s="75" t="str">
        <f t="shared" si="13"/>
        <v/>
      </c>
      <c r="Q362" s="75">
        <f t="shared" si="12"/>
        <v>0</v>
      </c>
    </row>
    <row r="363" spans="16:17">
      <c r="P363" s="75" t="str">
        <f t="shared" si="13"/>
        <v/>
      </c>
      <c r="Q363" s="75">
        <f t="shared" si="12"/>
        <v>0</v>
      </c>
    </row>
    <row r="364" spans="16:17">
      <c r="P364" s="75" t="str">
        <f t="shared" si="13"/>
        <v/>
      </c>
      <c r="Q364" s="75">
        <f t="shared" si="12"/>
        <v>0</v>
      </c>
    </row>
    <row r="365" spans="16:17">
      <c r="P365" s="75" t="str">
        <f t="shared" si="13"/>
        <v/>
      </c>
      <c r="Q365" s="75">
        <f t="shared" si="12"/>
        <v>0</v>
      </c>
    </row>
    <row r="366" spans="16:17">
      <c r="P366" s="75" t="str">
        <f t="shared" si="13"/>
        <v/>
      </c>
      <c r="Q366" s="75">
        <f t="shared" si="12"/>
        <v>0</v>
      </c>
    </row>
    <row r="367" spans="16:17">
      <c r="P367" s="75" t="str">
        <f t="shared" si="13"/>
        <v/>
      </c>
      <c r="Q367" s="75">
        <f t="shared" si="12"/>
        <v>0</v>
      </c>
    </row>
    <row r="368" spans="16:17">
      <c r="P368" s="75" t="str">
        <f t="shared" si="13"/>
        <v/>
      </c>
      <c r="Q368" s="75">
        <f t="shared" si="12"/>
        <v>0</v>
      </c>
    </row>
    <row r="369" spans="16:17">
      <c r="P369" s="75" t="str">
        <f t="shared" si="13"/>
        <v/>
      </c>
      <c r="Q369" s="75">
        <f t="shared" si="12"/>
        <v>0</v>
      </c>
    </row>
    <row r="370" spans="16:17">
      <c r="P370" s="75" t="str">
        <f t="shared" si="13"/>
        <v/>
      </c>
      <c r="Q370" s="75">
        <f t="shared" si="12"/>
        <v>0</v>
      </c>
    </row>
    <row r="371" spans="16:17">
      <c r="P371" s="75" t="str">
        <f t="shared" si="13"/>
        <v/>
      </c>
      <c r="Q371" s="75">
        <f t="shared" si="12"/>
        <v>0</v>
      </c>
    </row>
    <row r="372" spans="16:17">
      <c r="P372" s="75" t="str">
        <f t="shared" si="13"/>
        <v/>
      </c>
      <c r="Q372" s="75">
        <f t="shared" si="12"/>
        <v>0</v>
      </c>
    </row>
    <row r="373" spans="16:17">
      <c r="P373" s="75" t="str">
        <f t="shared" si="13"/>
        <v/>
      </c>
      <c r="Q373" s="75">
        <f t="shared" si="12"/>
        <v>0</v>
      </c>
    </row>
    <row r="374" spans="16:17">
      <c r="P374" s="75" t="str">
        <f t="shared" si="13"/>
        <v/>
      </c>
      <c r="Q374" s="75">
        <f t="shared" si="12"/>
        <v>0</v>
      </c>
    </row>
    <row r="375" spans="16:17">
      <c r="P375" s="75" t="str">
        <f t="shared" si="13"/>
        <v/>
      </c>
      <c r="Q375" s="75">
        <f t="shared" si="12"/>
        <v>0</v>
      </c>
    </row>
    <row r="376" spans="16:17">
      <c r="P376" s="75" t="str">
        <f t="shared" si="13"/>
        <v/>
      </c>
      <c r="Q376" s="75">
        <f t="shared" si="12"/>
        <v>0</v>
      </c>
    </row>
    <row r="377" spans="16:17">
      <c r="P377" s="75" t="str">
        <f t="shared" si="13"/>
        <v/>
      </c>
      <c r="Q377" s="75">
        <f t="shared" si="12"/>
        <v>0</v>
      </c>
    </row>
    <row r="378" spans="16:17">
      <c r="P378" s="75" t="str">
        <f t="shared" si="13"/>
        <v/>
      </c>
      <c r="Q378" s="75">
        <f t="shared" si="12"/>
        <v>0</v>
      </c>
    </row>
    <row r="379" spans="16:17">
      <c r="P379" s="75" t="str">
        <f t="shared" si="13"/>
        <v/>
      </c>
      <c r="Q379" s="75">
        <f t="shared" si="12"/>
        <v>0</v>
      </c>
    </row>
    <row r="380" spans="16:17">
      <c r="P380" s="75" t="str">
        <f t="shared" si="13"/>
        <v/>
      </c>
      <c r="Q380" s="75">
        <f t="shared" si="12"/>
        <v>0</v>
      </c>
    </row>
    <row r="381" spans="16:17">
      <c r="P381" s="75" t="str">
        <f t="shared" si="13"/>
        <v/>
      </c>
      <c r="Q381" s="75">
        <f t="shared" si="12"/>
        <v>0</v>
      </c>
    </row>
    <row r="382" spans="16:17">
      <c r="P382" s="75" t="str">
        <f t="shared" si="13"/>
        <v/>
      </c>
      <c r="Q382" s="75">
        <f t="shared" si="12"/>
        <v>0</v>
      </c>
    </row>
    <row r="383" spans="16:17">
      <c r="P383" s="75" t="str">
        <f t="shared" si="13"/>
        <v/>
      </c>
      <c r="Q383" s="75">
        <f t="shared" si="12"/>
        <v>0</v>
      </c>
    </row>
    <row r="384" spans="16:17">
      <c r="P384" s="75" t="str">
        <f t="shared" si="13"/>
        <v/>
      </c>
      <c r="Q384" s="75">
        <f t="shared" si="12"/>
        <v>0</v>
      </c>
    </row>
    <row r="385" spans="16:17">
      <c r="P385" s="75" t="str">
        <f t="shared" si="13"/>
        <v/>
      </c>
      <c r="Q385" s="75">
        <f t="shared" si="12"/>
        <v>0</v>
      </c>
    </row>
    <row r="386" spans="16:17">
      <c r="P386" s="75" t="str">
        <f t="shared" si="13"/>
        <v/>
      </c>
      <c r="Q386" s="75">
        <f t="shared" si="12"/>
        <v>0</v>
      </c>
    </row>
    <row r="387" spans="16:17">
      <c r="P387" s="75" t="str">
        <f t="shared" si="13"/>
        <v/>
      </c>
      <c r="Q387" s="75">
        <f t="shared" si="12"/>
        <v>0</v>
      </c>
    </row>
    <row r="388" spans="16:17">
      <c r="P388" s="75" t="str">
        <f t="shared" si="13"/>
        <v/>
      </c>
      <c r="Q388" s="75">
        <f t="shared" si="12"/>
        <v>0</v>
      </c>
    </row>
    <row r="389" spans="16:17">
      <c r="P389" s="75" t="str">
        <f t="shared" si="13"/>
        <v/>
      </c>
      <c r="Q389" s="75">
        <f t="shared" si="12"/>
        <v>0</v>
      </c>
    </row>
    <row r="390" spans="16:17">
      <c r="P390" s="75" t="str">
        <f t="shared" si="13"/>
        <v/>
      </c>
      <c r="Q390" s="75">
        <f t="shared" si="12"/>
        <v>0</v>
      </c>
    </row>
    <row r="391" spans="16:17">
      <c r="P391" s="75" t="str">
        <f t="shared" si="13"/>
        <v/>
      </c>
      <c r="Q391" s="75">
        <f t="shared" si="12"/>
        <v>0</v>
      </c>
    </row>
    <row r="392" spans="16:17">
      <c r="P392" s="75" t="str">
        <f t="shared" si="13"/>
        <v/>
      </c>
      <c r="Q392" s="75">
        <f t="shared" si="12"/>
        <v>0</v>
      </c>
    </row>
    <row r="393" spans="16:17">
      <c r="P393" s="75" t="str">
        <f t="shared" si="13"/>
        <v/>
      </c>
      <c r="Q393" s="75">
        <f t="shared" si="12"/>
        <v>0</v>
      </c>
    </row>
    <row r="394" spans="16:17">
      <c r="P394" s="75" t="str">
        <f t="shared" si="13"/>
        <v/>
      </c>
      <c r="Q394" s="75">
        <f t="shared" si="12"/>
        <v>0</v>
      </c>
    </row>
    <row r="395" spans="16:17">
      <c r="P395" s="75" t="str">
        <f t="shared" si="13"/>
        <v/>
      </c>
      <c r="Q395" s="75">
        <f t="shared" si="12"/>
        <v>0</v>
      </c>
    </row>
    <row r="396" spans="16:17">
      <c r="P396" s="75" t="str">
        <f t="shared" si="13"/>
        <v/>
      </c>
      <c r="Q396" s="75">
        <f t="shared" ref="Q396:Q459" si="14">H396</f>
        <v>0</v>
      </c>
    </row>
    <row r="397" spans="16:17">
      <c r="P397" s="75" t="str">
        <f t="shared" ref="P397:P460" si="15">B397&amp;C397</f>
        <v/>
      </c>
      <c r="Q397" s="75">
        <f t="shared" si="14"/>
        <v>0</v>
      </c>
    </row>
    <row r="398" spans="16:17">
      <c r="P398" s="75" t="str">
        <f t="shared" si="15"/>
        <v/>
      </c>
      <c r="Q398" s="75">
        <f t="shared" si="14"/>
        <v>0</v>
      </c>
    </row>
    <row r="399" spans="16:17">
      <c r="P399" s="75" t="str">
        <f t="shared" si="15"/>
        <v/>
      </c>
      <c r="Q399" s="75">
        <f t="shared" si="14"/>
        <v>0</v>
      </c>
    </row>
    <row r="400" spans="16:17">
      <c r="P400" s="75" t="str">
        <f t="shared" si="15"/>
        <v/>
      </c>
      <c r="Q400" s="75">
        <f t="shared" si="14"/>
        <v>0</v>
      </c>
    </row>
    <row r="401" spans="16:17">
      <c r="P401" s="75" t="str">
        <f t="shared" si="15"/>
        <v/>
      </c>
      <c r="Q401" s="75">
        <f t="shared" si="14"/>
        <v>0</v>
      </c>
    </row>
    <row r="402" spans="16:17">
      <c r="P402" s="75" t="str">
        <f t="shared" si="15"/>
        <v/>
      </c>
      <c r="Q402" s="75">
        <f t="shared" si="14"/>
        <v>0</v>
      </c>
    </row>
    <row r="403" spans="16:17">
      <c r="P403" s="75" t="str">
        <f t="shared" si="15"/>
        <v/>
      </c>
      <c r="Q403" s="75">
        <f t="shared" si="14"/>
        <v>0</v>
      </c>
    </row>
    <row r="404" spans="16:17">
      <c r="P404" s="75" t="str">
        <f t="shared" si="15"/>
        <v/>
      </c>
      <c r="Q404" s="75">
        <f t="shared" si="14"/>
        <v>0</v>
      </c>
    </row>
    <row r="405" spans="16:17">
      <c r="P405" s="75" t="str">
        <f t="shared" si="15"/>
        <v/>
      </c>
      <c r="Q405" s="75">
        <f t="shared" si="14"/>
        <v>0</v>
      </c>
    </row>
    <row r="406" spans="16:17">
      <c r="P406" s="75" t="str">
        <f t="shared" si="15"/>
        <v/>
      </c>
      <c r="Q406" s="75">
        <f t="shared" si="14"/>
        <v>0</v>
      </c>
    </row>
    <row r="407" spans="16:17">
      <c r="P407" s="75" t="str">
        <f t="shared" si="15"/>
        <v/>
      </c>
      <c r="Q407" s="75">
        <f t="shared" si="14"/>
        <v>0</v>
      </c>
    </row>
    <row r="408" spans="16:17">
      <c r="P408" s="75" t="str">
        <f t="shared" si="15"/>
        <v/>
      </c>
      <c r="Q408" s="75">
        <f t="shared" si="14"/>
        <v>0</v>
      </c>
    </row>
    <row r="409" spans="16:17">
      <c r="P409" s="75" t="str">
        <f t="shared" si="15"/>
        <v/>
      </c>
      <c r="Q409" s="75">
        <f t="shared" si="14"/>
        <v>0</v>
      </c>
    </row>
    <row r="410" spans="16:17">
      <c r="P410" s="75" t="str">
        <f t="shared" si="15"/>
        <v/>
      </c>
      <c r="Q410" s="75">
        <f t="shared" si="14"/>
        <v>0</v>
      </c>
    </row>
    <row r="411" spans="16:17">
      <c r="P411" s="75" t="str">
        <f t="shared" si="15"/>
        <v/>
      </c>
      <c r="Q411" s="75">
        <f t="shared" si="14"/>
        <v>0</v>
      </c>
    </row>
    <row r="412" spans="16:17">
      <c r="P412" s="75" t="str">
        <f t="shared" si="15"/>
        <v/>
      </c>
      <c r="Q412" s="75">
        <f t="shared" si="14"/>
        <v>0</v>
      </c>
    </row>
    <row r="413" spans="16:17">
      <c r="P413" s="75" t="str">
        <f t="shared" si="15"/>
        <v/>
      </c>
      <c r="Q413" s="75">
        <f t="shared" si="14"/>
        <v>0</v>
      </c>
    </row>
    <row r="414" spans="16:17">
      <c r="P414" s="75" t="str">
        <f t="shared" si="15"/>
        <v/>
      </c>
      <c r="Q414" s="75">
        <f t="shared" si="14"/>
        <v>0</v>
      </c>
    </row>
    <row r="415" spans="16:17">
      <c r="P415" s="75" t="str">
        <f t="shared" si="15"/>
        <v/>
      </c>
      <c r="Q415" s="75">
        <f t="shared" si="14"/>
        <v>0</v>
      </c>
    </row>
    <row r="416" spans="16:17">
      <c r="P416" s="75" t="str">
        <f t="shared" si="15"/>
        <v/>
      </c>
      <c r="Q416" s="75">
        <f t="shared" si="14"/>
        <v>0</v>
      </c>
    </row>
    <row r="417" spans="16:17">
      <c r="P417" s="75" t="str">
        <f t="shared" si="15"/>
        <v/>
      </c>
      <c r="Q417" s="75">
        <f t="shared" si="14"/>
        <v>0</v>
      </c>
    </row>
    <row r="418" spans="16:17">
      <c r="P418" s="75" t="str">
        <f t="shared" si="15"/>
        <v/>
      </c>
      <c r="Q418" s="75">
        <f t="shared" si="14"/>
        <v>0</v>
      </c>
    </row>
    <row r="419" spans="16:17">
      <c r="P419" s="75" t="str">
        <f t="shared" si="15"/>
        <v/>
      </c>
      <c r="Q419" s="75">
        <f t="shared" si="14"/>
        <v>0</v>
      </c>
    </row>
    <row r="420" spans="16:17">
      <c r="P420" s="75" t="str">
        <f t="shared" si="15"/>
        <v/>
      </c>
      <c r="Q420" s="75">
        <f t="shared" si="14"/>
        <v>0</v>
      </c>
    </row>
    <row r="421" spans="16:17">
      <c r="P421" s="75" t="str">
        <f t="shared" si="15"/>
        <v/>
      </c>
      <c r="Q421" s="75">
        <f t="shared" si="14"/>
        <v>0</v>
      </c>
    </row>
    <row r="422" spans="16:17">
      <c r="P422" s="75" t="str">
        <f t="shared" si="15"/>
        <v/>
      </c>
      <c r="Q422" s="75">
        <f t="shared" si="14"/>
        <v>0</v>
      </c>
    </row>
    <row r="423" spans="16:17">
      <c r="P423" s="75" t="str">
        <f t="shared" si="15"/>
        <v/>
      </c>
      <c r="Q423" s="75">
        <f t="shared" si="14"/>
        <v>0</v>
      </c>
    </row>
    <row r="424" spans="16:17">
      <c r="P424" s="75" t="str">
        <f t="shared" si="15"/>
        <v/>
      </c>
      <c r="Q424" s="75">
        <f t="shared" si="14"/>
        <v>0</v>
      </c>
    </row>
    <row r="425" spans="16:17">
      <c r="P425" s="75" t="str">
        <f t="shared" si="15"/>
        <v/>
      </c>
      <c r="Q425" s="75">
        <f t="shared" si="14"/>
        <v>0</v>
      </c>
    </row>
    <row r="426" spans="16:17">
      <c r="P426" s="75" t="str">
        <f t="shared" si="15"/>
        <v/>
      </c>
      <c r="Q426" s="75">
        <f t="shared" si="14"/>
        <v>0</v>
      </c>
    </row>
    <row r="427" spans="16:17">
      <c r="P427" s="75" t="str">
        <f t="shared" si="15"/>
        <v/>
      </c>
      <c r="Q427" s="75">
        <f t="shared" si="14"/>
        <v>0</v>
      </c>
    </row>
    <row r="428" spans="16:17">
      <c r="P428" s="75" t="str">
        <f t="shared" si="15"/>
        <v/>
      </c>
      <c r="Q428" s="75">
        <f t="shared" si="14"/>
        <v>0</v>
      </c>
    </row>
    <row r="429" spans="16:17">
      <c r="P429" s="75" t="str">
        <f t="shared" si="15"/>
        <v/>
      </c>
      <c r="Q429" s="75">
        <f t="shared" si="14"/>
        <v>0</v>
      </c>
    </row>
    <row r="430" spans="16:17">
      <c r="P430" s="75" t="str">
        <f t="shared" si="15"/>
        <v/>
      </c>
      <c r="Q430" s="75">
        <f t="shared" si="14"/>
        <v>0</v>
      </c>
    </row>
    <row r="431" spans="16:17">
      <c r="P431" s="75" t="str">
        <f t="shared" si="15"/>
        <v/>
      </c>
      <c r="Q431" s="75">
        <f t="shared" si="14"/>
        <v>0</v>
      </c>
    </row>
    <row r="432" spans="16:17">
      <c r="P432" s="75" t="str">
        <f t="shared" si="15"/>
        <v/>
      </c>
      <c r="Q432" s="75">
        <f t="shared" si="14"/>
        <v>0</v>
      </c>
    </row>
    <row r="433" spans="16:17">
      <c r="P433" s="75" t="str">
        <f t="shared" si="15"/>
        <v/>
      </c>
      <c r="Q433" s="75">
        <f t="shared" si="14"/>
        <v>0</v>
      </c>
    </row>
    <row r="434" spans="16:17">
      <c r="P434" s="75" t="str">
        <f t="shared" si="15"/>
        <v/>
      </c>
      <c r="Q434" s="75">
        <f t="shared" si="14"/>
        <v>0</v>
      </c>
    </row>
    <row r="435" spans="16:17">
      <c r="P435" s="75" t="str">
        <f t="shared" si="15"/>
        <v/>
      </c>
      <c r="Q435" s="75">
        <f t="shared" si="14"/>
        <v>0</v>
      </c>
    </row>
    <row r="436" spans="16:17">
      <c r="P436" s="75" t="str">
        <f t="shared" si="15"/>
        <v/>
      </c>
      <c r="Q436" s="75">
        <f t="shared" si="14"/>
        <v>0</v>
      </c>
    </row>
    <row r="437" spans="16:17">
      <c r="P437" s="75" t="str">
        <f t="shared" si="15"/>
        <v/>
      </c>
      <c r="Q437" s="75">
        <f t="shared" si="14"/>
        <v>0</v>
      </c>
    </row>
    <row r="438" spans="16:17">
      <c r="P438" s="75" t="str">
        <f t="shared" si="15"/>
        <v/>
      </c>
      <c r="Q438" s="75">
        <f t="shared" si="14"/>
        <v>0</v>
      </c>
    </row>
    <row r="439" spans="16:17">
      <c r="P439" s="75" t="str">
        <f t="shared" si="15"/>
        <v/>
      </c>
      <c r="Q439" s="75">
        <f t="shared" si="14"/>
        <v>0</v>
      </c>
    </row>
    <row r="440" spans="16:17">
      <c r="P440" s="75" t="str">
        <f t="shared" si="15"/>
        <v/>
      </c>
      <c r="Q440" s="75">
        <f t="shared" si="14"/>
        <v>0</v>
      </c>
    </row>
    <row r="441" spans="16:17">
      <c r="P441" s="75" t="str">
        <f t="shared" si="15"/>
        <v/>
      </c>
      <c r="Q441" s="75">
        <f t="shared" si="14"/>
        <v>0</v>
      </c>
    </row>
    <row r="442" spans="16:17">
      <c r="P442" s="75" t="str">
        <f t="shared" si="15"/>
        <v/>
      </c>
      <c r="Q442" s="75">
        <f t="shared" si="14"/>
        <v>0</v>
      </c>
    </row>
    <row r="443" spans="16:17">
      <c r="P443" s="75" t="str">
        <f t="shared" si="15"/>
        <v/>
      </c>
      <c r="Q443" s="75">
        <f t="shared" si="14"/>
        <v>0</v>
      </c>
    </row>
    <row r="444" spans="16:17">
      <c r="P444" s="75" t="str">
        <f t="shared" si="15"/>
        <v/>
      </c>
      <c r="Q444" s="75">
        <f t="shared" si="14"/>
        <v>0</v>
      </c>
    </row>
    <row r="445" spans="16:17">
      <c r="P445" s="75" t="str">
        <f t="shared" si="15"/>
        <v/>
      </c>
      <c r="Q445" s="75">
        <f t="shared" si="14"/>
        <v>0</v>
      </c>
    </row>
    <row r="446" spans="16:17">
      <c r="P446" s="75" t="str">
        <f t="shared" si="15"/>
        <v/>
      </c>
      <c r="Q446" s="75">
        <f t="shared" si="14"/>
        <v>0</v>
      </c>
    </row>
    <row r="447" spans="16:17">
      <c r="P447" s="75" t="str">
        <f t="shared" si="15"/>
        <v/>
      </c>
      <c r="Q447" s="75">
        <f t="shared" si="14"/>
        <v>0</v>
      </c>
    </row>
    <row r="448" spans="16:17">
      <c r="P448" s="75" t="str">
        <f t="shared" si="15"/>
        <v/>
      </c>
      <c r="Q448" s="75">
        <f t="shared" si="14"/>
        <v>0</v>
      </c>
    </row>
    <row r="449" spans="16:17">
      <c r="P449" s="75" t="str">
        <f t="shared" si="15"/>
        <v/>
      </c>
      <c r="Q449" s="75">
        <f t="shared" si="14"/>
        <v>0</v>
      </c>
    </row>
    <row r="450" spans="16:17">
      <c r="P450" s="75" t="str">
        <f t="shared" si="15"/>
        <v/>
      </c>
      <c r="Q450" s="75">
        <f t="shared" si="14"/>
        <v>0</v>
      </c>
    </row>
    <row r="451" spans="16:17">
      <c r="P451" s="75" t="str">
        <f t="shared" si="15"/>
        <v/>
      </c>
      <c r="Q451" s="75">
        <f t="shared" si="14"/>
        <v>0</v>
      </c>
    </row>
    <row r="452" spans="16:17">
      <c r="P452" s="75" t="str">
        <f t="shared" si="15"/>
        <v/>
      </c>
      <c r="Q452" s="75">
        <f t="shared" si="14"/>
        <v>0</v>
      </c>
    </row>
    <row r="453" spans="16:17">
      <c r="P453" s="75" t="str">
        <f t="shared" si="15"/>
        <v/>
      </c>
      <c r="Q453" s="75">
        <f t="shared" si="14"/>
        <v>0</v>
      </c>
    </row>
    <row r="454" spans="16:17">
      <c r="P454" s="75" t="str">
        <f t="shared" si="15"/>
        <v/>
      </c>
      <c r="Q454" s="75">
        <f t="shared" si="14"/>
        <v>0</v>
      </c>
    </row>
    <row r="455" spans="16:17">
      <c r="P455" s="75" t="str">
        <f t="shared" si="15"/>
        <v/>
      </c>
      <c r="Q455" s="75">
        <f t="shared" si="14"/>
        <v>0</v>
      </c>
    </row>
    <row r="456" spans="16:17">
      <c r="P456" s="75" t="str">
        <f t="shared" si="15"/>
        <v/>
      </c>
      <c r="Q456" s="75">
        <f t="shared" si="14"/>
        <v>0</v>
      </c>
    </row>
    <row r="457" spans="16:17">
      <c r="P457" s="75" t="str">
        <f t="shared" si="15"/>
        <v/>
      </c>
      <c r="Q457" s="75">
        <f t="shared" si="14"/>
        <v>0</v>
      </c>
    </row>
    <row r="458" spans="16:17">
      <c r="P458" s="75" t="str">
        <f t="shared" si="15"/>
        <v/>
      </c>
      <c r="Q458" s="75">
        <f t="shared" si="14"/>
        <v>0</v>
      </c>
    </row>
    <row r="459" spans="16:17">
      <c r="P459" s="75" t="str">
        <f t="shared" si="15"/>
        <v/>
      </c>
      <c r="Q459" s="75">
        <f t="shared" si="14"/>
        <v>0</v>
      </c>
    </row>
    <row r="460" spans="16:17">
      <c r="P460" s="75" t="str">
        <f t="shared" si="15"/>
        <v/>
      </c>
      <c r="Q460" s="75">
        <f t="shared" ref="Q460:Q484" si="16">H460</f>
        <v>0</v>
      </c>
    </row>
    <row r="461" spans="16:17">
      <c r="P461" s="75" t="str">
        <f t="shared" ref="P461:P484" si="17">B461&amp;C461</f>
        <v/>
      </c>
      <c r="Q461" s="75">
        <f t="shared" si="16"/>
        <v>0</v>
      </c>
    </row>
    <row r="462" spans="16:17">
      <c r="P462" s="75" t="str">
        <f t="shared" si="17"/>
        <v/>
      </c>
      <c r="Q462" s="75">
        <f t="shared" si="16"/>
        <v>0</v>
      </c>
    </row>
    <row r="463" spans="16:17">
      <c r="P463" s="75" t="str">
        <f t="shared" si="17"/>
        <v/>
      </c>
      <c r="Q463" s="75">
        <f t="shared" si="16"/>
        <v>0</v>
      </c>
    </row>
    <row r="464" spans="16:17">
      <c r="P464" s="75" t="str">
        <f t="shared" si="17"/>
        <v/>
      </c>
      <c r="Q464" s="75">
        <f t="shared" si="16"/>
        <v>0</v>
      </c>
    </row>
    <row r="465" spans="16:17">
      <c r="P465" s="75" t="str">
        <f t="shared" si="17"/>
        <v/>
      </c>
      <c r="Q465" s="75">
        <f t="shared" si="16"/>
        <v>0</v>
      </c>
    </row>
    <row r="466" spans="16:17">
      <c r="P466" s="75" t="str">
        <f t="shared" si="17"/>
        <v/>
      </c>
      <c r="Q466" s="75">
        <f t="shared" si="16"/>
        <v>0</v>
      </c>
    </row>
    <row r="467" spans="16:17">
      <c r="P467" s="75" t="str">
        <f t="shared" si="17"/>
        <v/>
      </c>
      <c r="Q467" s="75">
        <f t="shared" si="16"/>
        <v>0</v>
      </c>
    </row>
    <row r="468" spans="16:17">
      <c r="P468" s="75" t="str">
        <f t="shared" si="17"/>
        <v/>
      </c>
      <c r="Q468" s="75">
        <f t="shared" si="16"/>
        <v>0</v>
      </c>
    </row>
    <row r="469" spans="16:17">
      <c r="P469" s="75" t="str">
        <f t="shared" si="17"/>
        <v/>
      </c>
      <c r="Q469" s="75">
        <f t="shared" si="16"/>
        <v>0</v>
      </c>
    </row>
    <row r="470" spans="16:17">
      <c r="P470" s="75" t="str">
        <f t="shared" si="17"/>
        <v/>
      </c>
      <c r="Q470" s="75">
        <f t="shared" si="16"/>
        <v>0</v>
      </c>
    </row>
    <row r="471" spans="16:17">
      <c r="P471" s="75" t="str">
        <f t="shared" si="17"/>
        <v/>
      </c>
      <c r="Q471" s="75">
        <f t="shared" si="16"/>
        <v>0</v>
      </c>
    </row>
    <row r="472" spans="16:17">
      <c r="P472" s="75" t="str">
        <f t="shared" si="17"/>
        <v/>
      </c>
      <c r="Q472" s="75">
        <f t="shared" si="16"/>
        <v>0</v>
      </c>
    </row>
    <row r="473" spans="16:17">
      <c r="P473" s="75" t="str">
        <f t="shared" si="17"/>
        <v/>
      </c>
      <c r="Q473" s="75">
        <f t="shared" si="16"/>
        <v>0</v>
      </c>
    </row>
    <row r="474" spans="16:17">
      <c r="P474" s="75" t="str">
        <f t="shared" si="17"/>
        <v/>
      </c>
      <c r="Q474" s="75">
        <f t="shared" si="16"/>
        <v>0</v>
      </c>
    </row>
    <row r="475" spans="16:17">
      <c r="P475" s="75" t="str">
        <f t="shared" si="17"/>
        <v/>
      </c>
      <c r="Q475" s="75">
        <f t="shared" si="16"/>
        <v>0</v>
      </c>
    </row>
    <row r="476" spans="16:17">
      <c r="P476" s="75" t="str">
        <f t="shared" si="17"/>
        <v/>
      </c>
      <c r="Q476" s="75">
        <f t="shared" si="16"/>
        <v>0</v>
      </c>
    </row>
    <row r="477" spans="16:17">
      <c r="P477" s="75" t="str">
        <f t="shared" si="17"/>
        <v/>
      </c>
      <c r="Q477" s="75">
        <f t="shared" si="16"/>
        <v>0</v>
      </c>
    </row>
    <row r="478" spans="16:17">
      <c r="P478" s="75" t="str">
        <f t="shared" si="17"/>
        <v/>
      </c>
      <c r="Q478" s="75">
        <f t="shared" si="16"/>
        <v>0</v>
      </c>
    </row>
    <row r="479" spans="16:17">
      <c r="P479" s="75" t="str">
        <f t="shared" si="17"/>
        <v/>
      </c>
      <c r="Q479" s="75">
        <f t="shared" si="16"/>
        <v>0</v>
      </c>
    </row>
    <row r="480" spans="16:17">
      <c r="P480" s="75" t="str">
        <f t="shared" si="17"/>
        <v/>
      </c>
      <c r="Q480" s="75">
        <f t="shared" si="16"/>
        <v>0</v>
      </c>
    </row>
    <row r="481" spans="16:17">
      <c r="P481" s="75" t="str">
        <f t="shared" si="17"/>
        <v/>
      </c>
      <c r="Q481" s="75">
        <f t="shared" si="16"/>
        <v>0</v>
      </c>
    </row>
    <row r="482" spans="16:17">
      <c r="P482" s="75" t="str">
        <f t="shared" si="17"/>
        <v/>
      </c>
      <c r="Q482" s="75">
        <f t="shared" si="16"/>
        <v>0</v>
      </c>
    </row>
    <row r="483" spans="16:17">
      <c r="P483" s="75" t="str">
        <f t="shared" si="17"/>
        <v/>
      </c>
      <c r="Q483" s="75">
        <f t="shared" si="16"/>
        <v>0</v>
      </c>
    </row>
    <row r="484" spans="16:17">
      <c r="P484" s="75" t="str">
        <f t="shared" si="17"/>
        <v/>
      </c>
      <c r="Q484" s="75">
        <f t="shared" si="16"/>
        <v>0</v>
      </c>
    </row>
    <row r="485" spans="16:17">
      <c r="P485" s="75" t="str">
        <f t="shared" ref="P485:P548" si="18">B485&amp;C485</f>
        <v/>
      </c>
      <c r="Q485" s="75">
        <f t="shared" ref="Q485:Q548" si="19">H485</f>
        <v>0</v>
      </c>
    </row>
    <row r="486" spans="16:17">
      <c r="P486" s="75" t="str">
        <f t="shared" si="18"/>
        <v/>
      </c>
      <c r="Q486" s="75">
        <f t="shared" si="19"/>
        <v>0</v>
      </c>
    </row>
    <row r="487" spans="16:17">
      <c r="P487" s="75" t="str">
        <f t="shared" si="18"/>
        <v/>
      </c>
      <c r="Q487" s="75">
        <f t="shared" si="19"/>
        <v>0</v>
      </c>
    </row>
    <row r="488" spans="16:17">
      <c r="P488" s="75" t="str">
        <f t="shared" si="18"/>
        <v/>
      </c>
      <c r="Q488" s="75">
        <f t="shared" si="19"/>
        <v>0</v>
      </c>
    </row>
    <row r="489" spans="16:17">
      <c r="P489" s="75" t="str">
        <f t="shared" si="18"/>
        <v/>
      </c>
      <c r="Q489" s="75">
        <f t="shared" si="19"/>
        <v>0</v>
      </c>
    </row>
    <row r="490" spans="16:17">
      <c r="P490" s="75" t="str">
        <f t="shared" si="18"/>
        <v/>
      </c>
      <c r="Q490" s="75">
        <f t="shared" si="19"/>
        <v>0</v>
      </c>
    </row>
    <row r="491" spans="16:17">
      <c r="P491" s="75" t="str">
        <f t="shared" si="18"/>
        <v/>
      </c>
      <c r="Q491" s="75">
        <f t="shared" si="19"/>
        <v>0</v>
      </c>
    </row>
    <row r="492" spans="16:17">
      <c r="P492" s="75" t="str">
        <f t="shared" si="18"/>
        <v/>
      </c>
      <c r="Q492" s="75">
        <f t="shared" si="19"/>
        <v>0</v>
      </c>
    </row>
    <row r="493" spans="16:17">
      <c r="P493" s="75" t="str">
        <f t="shared" si="18"/>
        <v/>
      </c>
      <c r="Q493" s="75">
        <f t="shared" si="19"/>
        <v>0</v>
      </c>
    </row>
    <row r="494" spans="16:17">
      <c r="P494" s="75" t="str">
        <f t="shared" si="18"/>
        <v/>
      </c>
      <c r="Q494" s="75">
        <f t="shared" si="19"/>
        <v>0</v>
      </c>
    </row>
    <row r="495" spans="16:17">
      <c r="P495" s="75" t="str">
        <f t="shared" si="18"/>
        <v/>
      </c>
      <c r="Q495" s="75">
        <f t="shared" si="19"/>
        <v>0</v>
      </c>
    </row>
    <row r="496" spans="16:17">
      <c r="P496" s="75" t="str">
        <f t="shared" si="18"/>
        <v/>
      </c>
      <c r="Q496" s="75">
        <f t="shared" si="19"/>
        <v>0</v>
      </c>
    </row>
    <row r="497" spans="16:17">
      <c r="P497" s="75" t="str">
        <f t="shared" si="18"/>
        <v/>
      </c>
      <c r="Q497" s="75">
        <f t="shared" si="19"/>
        <v>0</v>
      </c>
    </row>
    <row r="498" spans="16:17">
      <c r="P498" s="75" t="str">
        <f t="shared" si="18"/>
        <v/>
      </c>
      <c r="Q498" s="75">
        <f t="shared" si="19"/>
        <v>0</v>
      </c>
    </row>
    <row r="499" spans="16:17">
      <c r="P499" s="75" t="str">
        <f t="shared" si="18"/>
        <v/>
      </c>
      <c r="Q499" s="75">
        <f t="shared" si="19"/>
        <v>0</v>
      </c>
    </row>
    <row r="500" spans="16:17">
      <c r="P500" s="75" t="str">
        <f t="shared" si="18"/>
        <v/>
      </c>
      <c r="Q500" s="75">
        <f t="shared" si="19"/>
        <v>0</v>
      </c>
    </row>
    <row r="501" spans="16:17">
      <c r="P501" s="75" t="str">
        <f t="shared" si="18"/>
        <v/>
      </c>
      <c r="Q501" s="75">
        <f t="shared" si="19"/>
        <v>0</v>
      </c>
    </row>
    <row r="502" spans="16:17">
      <c r="P502" s="75" t="str">
        <f t="shared" si="18"/>
        <v/>
      </c>
      <c r="Q502" s="75">
        <f t="shared" si="19"/>
        <v>0</v>
      </c>
    </row>
    <row r="503" spans="16:17">
      <c r="P503" s="75" t="str">
        <f t="shared" si="18"/>
        <v/>
      </c>
      <c r="Q503" s="75">
        <f t="shared" si="19"/>
        <v>0</v>
      </c>
    </row>
    <row r="504" spans="16:17">
      <c r="P504" s="75" t="str">
        <f t="shared" si="18"/>
        <v/>
      </c>
      <c r="Q504" s="75">
        <f t="shared" si="19"/>
        <v>0</v>
      </c>
    </row>
    <row r="505" spans="16:17">
      <c r="P505" s="75" t="str">
        <f t="shared" si="18"/>
        <v/>
      </c>
      <c r="Q505" s="75">
        <f t="shared" si="19"/>
        <v>0</v>
      </c>
    </row>
    <row r="506" spans="16:17">
      <c r="P506" s="75" t="str">
        <f t="shared" si="18"/>
        <v/>
      </c>
      <c r="Q506" s="75">
        <f t="shared" si="19"/>
        <v>0</v>
      </c>
    </row>
    <row r="507" spans="16:17">
      <c r="P507" s="75" t="str">
        <f t="shared" si="18"/>
        <v/>
      </c>
      <c r="Q507" s="75">
        <f t="shared" si="19"/>
        <v>0</v>
      </c>
    </row>
    <row r="508" spans="16:17">
      <c r="P508" s="75" t="str">
        <f t="shared" si="18"/>
        <v/>
      </c>
      <c r="Q508" s="75">
        <f t="shared" si="19"/>
        <v>0</v>
      </c>
    </row>
    <row r="509" spans="16:17">
      <c r="P509" s="75" t="str">
        <f t="shared" si="18"/>
        <v/>
      </c>
      <c r="Q509" s="75">
        <f t="shared" si="19"/>
        <v>0</v>
      </c>
    </row>
    <row r="510" spans="16:17">
      <c r="P510" s="75" t="str">
        <f t="shared" si="18"/>
        <v/>
      </c>
      <c r="Q510" s="75">
        <f t="shared" si="19"/>
        <v>0</v>
      </c>
    </row>
    <row r="511" spans="16:17">
      <c r="P511" s="75" t="str">
        <f t="shared" si="18"/>
        <v/>
      </c>
      <c r="Q511" s="75">
        <f t="shared" si="19"/>
        <v>0</v>
      </c>
    </row>
    <row r="512" spans="16:17">
      <c r="P512" s="75" t="str">
        <f t="shared" si="18"/>
        <v/>
      </c>
      <c r="Q512" s="75">
        <f t="shared" si="19"/>
        <v>0</v>
      </c>
    </row>
    <row r="513" spans="16:17">
      <c r="P513" s="75" t="str">
        <f t="shared" si="18"/>
        <v/>
      </c>
      <c r="Q513" s="75">
        <f t="shared" si="19"/>
        <v>0</v>
      </c>
    </row>
    <row r="514" spans="16:17">
      <c r="P514" s="75" t="str">
        <f t="shared" si="18"/>
        <v/>
      </c>
      <c r="Q514" s="75">
        <f t="shared" si="19"/>
        <v>0</v>
      </c>
    </row>
    <row r="515" spans="16:17">
      <c r="P515" s="75" t="str">
        <f t="shared" si="18"/>
        <v/>
      </c>
      <c r="Q515" s="75">
        <f t="shared" si="19"/>
        <v>0</v>
      </c>
    </row>
    <row r="516" spans="16:17">
      <c r="P516" s="75" t="str">
        <f t="shared" si="18"/>
        <v/>
      </c>
      <c r="Q516" s="75">
        <f t="shared" si="19"/>
        <v>0</v>
      </c>
    </row>
    <row r="517" spans="16:17">
      <c r="P517" s="75" t="str">
        <f t="shared" si="18"/>
        <v/>
      </c>
      <c r="Q517" s="75">
        <f t="shared" si="19"/>
        <v>0</v>
      </c>
    </row>
    <row r="518" spans="16:17">
      <c r="P518" s="75" t="str">
        <f t="shared" si="18"/>
        <v/>
      </c>
      <c r="Q518" s="75">
        <f t="shared" si="19"/>
        <v>0</v>
      </c>
    </row>
    <row r="519" spans="16:17">
      <c r="P519" s="75" t="str">
        <f t="shared" si="18"/>
        <v/>
      </c>
      <c r="Q519" s="75">
        <f t="shared" si="19"/>
        <v>0</v>
      </c>
    </row>
    <row r="520" spans="16:17">
      <c r="P520" s="75" t="str">
        <f t="shared" si="18"/>
        <v/>
      </c>
      <c r="Q520" s="75">
        <f t="shared" si="19"/>
        <v>0</v>
      </c>
    </row>
    <row r="521" spans="16:17">
      <c r="P521" s="75" t="str">
        <f t="shared" si="18"/>
        <v/>
      </c>
      <c r="Q521" s="75">
        <f t="shared" si="19"/>
        <v>0</v>
      </c>
    </row>
    <row r="522" spans="16:17">
      <c r="P522" s="75" t="str">
        <f t="shared" si="18"/>
        <v/>
      </c>
      <c r="Q522" s="75">
        <f t="shared" si="19"/>
        <v>0</v>
      </c>
    </row>
    <row r="523" spans="16:17">
      <c r="P523" s="75" t="str">
        <f t="shared" si="18"/>
        <v/>
      </c>
      <c r="Q523" s="75">
        <f t="shared" si="19"/>
        <v>0</v>
      </c>
    </row>
    <row r="524" spans="16:17">
      <c r="P524" s="75" t="str">
        <f t="shared" si="18"/>
        <v/>
      </c>
      <c r="Q524" s="75">
        <f t="shared" si="19"/>
        <v>0</v>
      </c>
    </row>
    <row r="525" spans="16:17">
      <c r="P525" s="75" t="str">
        <f t="shared" si="18"/>
        <v/>
      </c>
      <c r="Q525" s="75">
        <f t="shared" si="19"/>
        <v>0</v>
      </c>
    </row>
    <row r="526" spans="16:17">
      <c r="P526" s="75" t="str">
        <f t="shared" si="18"/>
        <v/>
      </c>
      <c r="Q526" s="75">
        <f t="shared" si="19"/>
        <v>0</v>
      </c>
    </row>
    <row r="527" spans="16:17">
      <c r="P527" s="75" t="str">
        <f t="shared" si="18"/>
        <v/>
      </c>
      <c r="Q527" s="75">
        <f t="shared" si="19"/>
        <v>0</v>
      </c>
    </row>
    <row r="528" spans="16:17">
      <c r="P528" s="75" t="str">
        <f t="shared" si="18"/>
        <v/>
      </c>
      <c r="Q528" s="75">
        <f t="shared" si="19"/>
        <v>0</v>
      </c>
    </row>
    <row r="529" spans="16:17">
      <c r="P529" s="75" t="str">
        <f t="shared" si="18"/>
        <v/>
      </c>
      <c r="Q529" s="75">
        <f t="shared" si="19"/>
        <v>0</v>
      </c>
    </row>
    <row r="530" spans="16:17">
      <c r="P530" s="75" t="str">
        <f t="shared" si="18"/>
        <v/>
      </c>
      <c r="Q530" s="75">
        <f t="shared" si="19"/>
        <v>0</v>
      </c>
    </row>
    <row r="531" spans="16:17">
      <c r="P531" s="75" t="str">
        <f t="shared" si="18"/>
        <v/>
      </c>
      <c r="Q531" s="75">
        <f t="shared" si="19"/>
        <v>0</v>
      </c>
    </row>
    <row r="532" spans="16:17">
      <c r="P532" s="75" t="str">
        <f t="shared" si="18"/>
        <v/>
      </c>
      <c r="Q532" s="75">
        <f t="shared" si="19"/>
        <v>0</v>
      </c>
    </row>
    <row r="533" spans="16:17">
      <c r="P533" s="75" t="str">
        <f t="shared" si="18"/>
        <v/>
      </c>
      <c r="Q533" s="75">
        <f t="shared" si="19"/>
        <v>0</v>
      </c>
    </row>
    <row r="534" spans="16:17">
      <c r="P534" s="75" t="str">
        <f t="shared" si="18"/>
        <v/>
      </c>
      <c r="Q534" s="75">
        <f t="shared" si="19"/>
        <v>0</v>
      </c>
    </row>
    <row r="535" spans="16:17">
      <c r="P535" s="75" t="str">
        <f t="shared" si="18"/>
        <v/>
      </c>
      <c r="Q535" s="75">
        <f t="shared" si="19"/>
        <v>0</v>
      </c>
    </row>
    <row r="536" spans="16:17">
      <c r="P536" s="75" t="str">
        <f t="shared" si="18"/>
        <v/>
      </c>
      <c r="Q536" s="75">
        <f t="shared" si="19"/>
        <v>0</v>
      </c>
    </row>
    <row r="537" spans="16:17">
      <c r="P537" s="75" t="str">
        <f t="shared" si="18"/>
        <v/>
      </c>
      <c r="Q537" s="75">
        <f t="shared" si="19"/>
        <v>0</v>
      </c>
    </row>
    <row r="538" spans="16:17">
      <c r="P538" s="75" t="str">
        <f t="shared" si="18"/>
        <v/>
      </c>
      <c r="Q538" s="75">
        <f t="shared" si="19"/>
        <v>0</v>
      </c>
    </row>
    <row r="539" spans="16:17">
      <c r="P539" s="75" t="str">
        <f t="shared" si="18"/>
        <v/>
      </c>
      <c r="Q539" s="75">
        <f t="shared" si="19"/>
        <v>0</v>
      </c>
    </row>
    <row r="540" spans="16:17">
      <c r="P540" s="75" t="str">
        <f t="shared" si="18"/>
        <v/>
      </c>
      <c r="Q540" s="75">
        <f t="shared" si="19"/>
        <v>0</v>
      </c>
    </row>
    <row r="541" spans="16:17">
      <c r="P541" s="75" t="str">
        <f t="shared" si="18"/>
        <v/>
      </c>
      <c r="Q541" s="75">
        <f t="shared" si="19"/>
        <v>0</v>
      </c>
    </row>
    <row r="542" spans="16:17">
      <c r="P542" s="75" t="str">
        <f t="shared" si="18"/>
        <v/>
      </c>
      <c r="Q542" s="75">
        <f t="shared" si="19"/>
        <v>0</v>
      </c>
    </row>
    <row r="543" spans="16:17">
      <c r="P543" s="75" t="str">
        <f t="shared" si="18"/>
        <v/>
      </c>
      <c r="Q543" s="75">
        <f t="shared" si="19"/>
        <v>0</v>
      </c>
    </row>
    <row r="544" spans="16:17">
      <c r="P544" s="75" t="str">
        <f t="shared" si="18"/>
        <v/>
      </c>
      <c r="Q544" s="75">
        <f t="shared" si="19"/>
        <v>0</v>
      </c>
    </row>
    <row r="545" spans="16:17">
      <c r="P545" s="75" t="str">
        <f t="shared" si="18"/>
        <v/>
      </c>
      <c r="Q545" s="75">
        <f t="shared" si="19"/>
        <v>0</v>
      </c>
    </row>
    <row r="546" spans="16:17">
      <c r="P546" s="75" t="str">
        <f t="shared" si="18"/>
        <v/>
      </c>
      <c r="Q546" s="75">
        <f t="shared" si="19"/>
        <v>0</v>
      </c>
    </row>
    <row r="547" spans="16:17">
      <c r="P547" s="75" t="str">
        <f t="shared" si="18"/>
        <v/>
      </c>
      <c r="Q547" s="75">
        <f t="shared" si="19"/>
        <v>0</v>
      </c>
    </row>
    <row r="548" spans="16:17">
      <c r="P548" s="75" t="str">
        <f t="shared" si="18"/>
        <v/>
      </c>
      <c r="Q548" s="75">
        <f t="shared" si="19"/>
        <v>0</v>
      </c>
    </row>
    <row r="549" spans="16:17">
      <c r="P549" s="75" t="str">
        <f t="shared" ref="P549:P612" si="20">B549&amp;C549</f>
        <v/>
      </c>
      <c r="Q549" s="75">
        <f t="shared" ref="Q549:Q612" si="21">H549</f>
        <v>0</v>
      </c>
    </row>
    <row r="550" spans="16:17">
      <c r="P550" s="75" t="str">
        <f t="shared" si="20"/>
        <v/>
      </c>
      <c r="Q550" s="75">
        <f t="shared" si="21"/>
        <v>0</v>
      </c>
    </row>
    <row r="551" spans="16:17">
      <c r="P551" s="75" t="str">
        <f t="shared" si="20"/>
        <v/>
      </c>
      <c r="Q551" s="75">
        <f t="shared" si="21"/>
        <v>0</v>
      </c>
    </row>
    <row r="552" spans="16:17">
      <c r="P552" s="75" t="str">
        <f t="shared" si="20"/>
        <v/>
      </c>
      <c r="Q552" s="75">
        <f t="shared" si="21"/>
        <v>0</v>
      </c>
    </row>
    <row r="553" spans="16:17">
      <c r="P553" s="75" t="str">
        <f t="shared" si="20"/>
        <v/>
      </c>
      <c r="Q553" s="75">
        <f t="shared" si="21"/>
        <v>0</v>
      </c>
    </row>
    <row r="554" spans="16:17">
      <c r="P554" s="75" t="str">
        <f t="shared" si="20"/>
        <v/>
      </c>
      <c r="Q554" s="75">
        <f t="shared" si="21"/>
        <v>0</v>
      </c>
    </row>
    <row r="555" spans="16:17">
      <c r="P555" s="75" t="str">
        <f t="shared" si="20"/>
        <v/>
      </c>
      <c r="Q555" s="75">
        <f t="shared" si="21"/>
        <v>0</v>
      </c>
    </row>
    <row r="556" spans="16:17">
      <c r="P556" s="75" t="str">
        <f t="shared" si="20"/>
        <v/>
      </c>
      <c r="Q556" s="75">
        <f t="shared" si="21"/>
        <v>0</v>
      </c>
    </row>
    <row r="557" spans="16:17">
      <c r="P557" s="75" t="str">
        <f t="shared" si="20"/>
        <v/>
      </c>
      <c r="Q557" s="75">
        <f t="shared" si="21"/>
        <v>0</v>
      </c>
    </row>
    <row r="558" spans="16:17">
      <c r="P558" s="75" t="str">
        <f t="shared" si="20"/>
        <v/>
      </c>
      <c r="Q558" s="75">
        <f t="shared" si="21"/>
        <v>0</v>
      </c>
    </row>
    <row r="559" spans="16:17">
      <c r="P559" s="75" t="str">
        <f t="shared" si="20"/>
        <v/>
      </c>
      <c r="Q559" s="75">
        <f t="shared" si="21"/>
        <v>0</v>
      </c>
    </row>
    <row r="560" spans="16:17">
      <c r="P560" s="75" t="str">
        <f t="shared" si="20"/>
        <v/>
      </c>
      <c r="Q560" s="75">
        <f t="shared" si="21"/>
        <v>0</v>
      </c>
    </row>
    <row r="561" spans="16:17">
      <c r="P561" s="75" t="str">
        <f t="shared" si="20"/>
        <v/>
      </c>
      <c r="Q561" s="75">
        <f t="shared" si="21"/>
        <v>0</v>
      </c>
    </row>
    <row r="562" spans="16:17">
      <c r="P562" s="75" t="str">
        <f t="shared" si="20"/>
        <v/>
      </c>
      <c r="Q562" s="75">
        <f t="shared" si="21"/>
        <v>0</v>
      </c>
    </row>
    <row r="563" spans="16:17">
      <c r="P563" s="75" t="str">
        <f t="shared" si="20"/>
        <v/>
      </c>
      <c r="Q563" s="75">
        <f t="shared" si="21"/>
        <v>0</v>
      </c>
    </row>
    <row r="564" spans="16:17">
      <c r="P564" s="75" t="str">
        <f t="shared" si="20"/>
        <v/>
      </c>
      <c r="Q564" s="75">
        <f t="shared" si="21"/>
        <v>0</v>
      </c>
    </row>
    <row r="565" spans="16:17">
      <c r="P565" s="75" t="str">
        <f t="shared" si="20"/>
        <v/>
      </c>
      <c r="Q565" s="75">
        <f t="shared" si="21"/>
        <v>0</v>
      </c>
    </row>
    <row r="566" spans="16:17">
      <c r="P566" s="75" t="str">
        <f t="shared" si="20"/>
        <v/>
      </c>
      <c r="Q566" s="75">
        <f t="shared" si="21"/>
        <v>0</v>
      </c>
    </row>
    <row r="567" spans="16:17">
      <c r="P567" s="75" t="str">
        <f t="shared" si="20"/>
        <v/>
      </c>
      <c r="Q567" s="75">
        <f t="shared" si="21"/>
        <v>0</v>
      </c>
    </row>
    <row r="568" spans="16:17">
      <c r="P568" s="75" t="str">
        <f t="shared" si="20"/>
        <v/>
      </c>
      <c r="Q568" s="75">
        <f t="shared" si="21"/>
        <v>0</v>
      </c>
    </row>
    <row r="569" spans="16:17">
      <c r="P569" s="75" t="str">
        <f t="shared" si="20"/>
        <v/>
      </c>
      <c r="Q569" s="75">
        <f t="shared" si="21"/>
        <v>0</v>
      </c>
    </row>
    <row r="570" spans="16:17">
      <c r="P570" s="75" t="str">
        <f t="shared" si="20"/>
        <v/>
      </c>
      <c r="Q570" s="75">
        <f t="shared" si="21"/>
        <v>0</v>
      </c>
    </row>
    <row r="571" spans="16:17">
      <c r="P571" s="75" t="str">
        <f t="shared" si="20"/>
        <v/>
      </c>
      <c r="Q571" s="75">
        <f t="shared" si="21"/>
        <v>0</v>
      </c>
    </row>
    <row r="572" spans="16:17">
      <c r="P572" s="75" t="str">
        <f t="shared" si="20"/>
        <v/>
      </c>
      <c r="Q572" s="75">
        <f t="shared" si="21"/>
        <v>0</v>
      </c>
    </row>
    <row r="573" spans="16:17">
      <c r="P573" s="75" t="str">
        <f t="shared" si="20"/>
        <v/>
      </c>
      <c r="Q573" s="75">
        <f t="shared" si="21"/>
        <v>0</v>
      </c>
    </row>
    <row r="574" spans="16:17">
      <c r="P574" s="75" t="str">
        <f t="shared" si="20"/>
        <v/>
      </c>
      <c r="Q574" s="75">
        <f t="shared" si="21"/>
        <v>0</v>
      </c>
    </row>
    <row r="575" spans="16:17">
      <c r="P575" s="75" t="str">
        <f t="shared" si="20"/>
        <v/>
      </c>
      <c r="Q575" s="75">
        <f t="shared" si="21"/>
        <v>0</v>
      </c>
    </row>
    <row r="576" spans="16:17">
      <c r="P576" s="75" t="str">
        <f t="shared" si="20"/>
        <v/>
      </c>
      <c r="Q576" s="75">
        <f t="shared" si="21"/>
        <v>0</v>
      </c>
    </row>
    <row r="577" spans="16:17">
      <c r="P577" s="75" t="str">
        <f t="shared" si="20"/>
        <v/>
      </c>
      <c r="Q577" s="75">
        <f t="shared" si="21"/>
        <v>0</v>
      </c>
    </row>
    <row r="578" spans="16:17">
      <c r="P578" s="75" t="str">
        <f t="shared" si="20"/>
        <v/>
      </c>
      <c r="Q578" s="75">
        <f t="shared" si="21"/>
        <v>0</v>
      </c>
    </row>
    <row r="579" spans="16:17">
      <c r="P579" s="75" t="str">
        <f t="shared" si="20"/>
        <v/>
      </c>
      <c r="Q579" s="75">
        <f t="shared" si="21"/>
        <v>0</v>
      </c>
    </row>
    <row r="580" spans="16:17">
      <c r="P580" s="75" t="str">
        <f t="shared" si="20"/>
        <v/>
      </c>
      <c r="Q580" s="75">
        <f t="shared" si="21"/>
        <v>0</v>
      </c>
    </row>
    <row r="581" spans="16:17">
      <c r="P581" s="75" t="str">
        <f t="shared" si="20"/>
        <v/>
      </c>
      <c r="Q581" s="75">
        <f t="shared" si="21"/>
        <v>0</v>
      </c>
    </row>
    <row r="582" spans="16:17">
      <c r="P582" s="75" t="str">
        <f t="shared" si="20"/>
        <v/>
      </c>
      <c r="Q582" s="75">
        <f t="shared" si="21"/>
        <v>0</v>
      </c>
    </row>
    <row r="583" spans="16:17">
      <c r="P583" s="75" t="str">
        <f t="shared" si="20"/>
        <v/>
      </c>
      <c r="Q583" s="75">
        <f t="shared" si="21"/>
        <v>0</v>
      </c>
    </row>
    <row r="584" spans="16:17">
      <c r="P584" s="75" t="str">
        <f t="shared" si="20"/>
        <v/>
      </c>
      <c r="Q584" s="75">
        <f t="shared" si="21"/>
        <v>0</v>
      </c>
    </row>
    <row r="585" spans="16:17">
      <c r="P585" s="75" t="str">
        <f t="shared" si="20"/>
        <v/>
      </c>
      <c r="Q585" s="75">
        <f t="shared" si="21"/>
        <v>0</v>
      </c>
    </row>
    <row r="586" spans="16:17">
      <c r="P586" s="75" t="str">
        <f t="shared" si="20"/>
        <v/>
      </c>
      <c r="Q586" s="75">
        <f t="shared" si="21"/>
        <v>0</v>
      </c>
    </row>
    <row r="587" spans="16:17">
      <c r="P587" s="75" t="str">
        <f t="shared" si="20"/>
        <v/>
      </c>
      <c r="Q587" s="75">
        <f t="shared" si="21"/>
        <v>0</v>
      </c>
    </row>
    <row r="588" spans="16:17">
      <c r="P588" s="75" t="str">
        <f t="shared" si="20"/>
        <v/>
      </c>
      <c r="Q588" s="75">
        <f t="shared" si="21"/>
        <v>0</v>
      </c>
    </row>
    <row r="589" spans="16:17">
      <c r="P589" s="75" t="str">
        <f t="shared" si="20"/>
        <v/>
      </c>
      <c r="Q589" s="75">
        <f t="shared" si="21"/>
        <v>0</v>
      </c>
    </row>
    <row r="590" spans="16:17">
      <c r="P590" s="75" t="str">
        <f t="shared" si="20"/>
        <v/>
      </c>
      <c r="Q590" s="75">
        <f t="shared" si="21"/>
        <v>0</v>
      </c>
    </row>
    <row r="591" spans="16:17">
      <c r="P591" s="75" t="str">
        <f t="shared" si="20"/>
        <v/>
      </c>
      <c r="Q591" s="75">
        <f t="shared" si="21"/>
        <v>0</v>
      </c>
    </row>
    <row r="592" spans="16:17">
      <c r="P592" s="75" t="str">
        <f t="shared" si="20"/>
        <v/>
      </c>
      <c r="Q592" s="75">
        <f t="shared" si="21"/>
        <v>0</v>
      </c>
    </row>
    <row r="593" spans="16:17">
      <c r="P593" s="75" t="str">
        <f t="shared" si="20"/>
        <v/>
      </c>
      <c r="Q593" s="75">
        <f t="shared" si="21"/>
        <v>0</v>
      </c>
    </row>
    <row r="594" spans="16:17">
      <c r="P594" s="75" t="str">
        <f t="shared" si="20"/>
        <v/>
      </c>
      <c r="Q594" s="75">
        <f t="shared" si="21"/>
        <v>0</v>
      </c>
    </row>
    <row r="595" spans="16:17">
      <c r="P595" s="75" t="str">
        <f t="shared" si="20"/>
        <v/>
      </c>
      <c r="Q595" s="75">
        <f t="shared" si="21"/>
        <v>0</v>
      </c>
    </row>
    <row r="596" spans="16:17">
      <c r="P596" s="75" t="str">
        <f t="shared" si="20"/>
        <v/>
      </c>
      <c r="Q596" s="75">
        <f t="shared" si="21"/>
        <v>0</v>
      </c>
    </row>
    <row r="597" spans="16:17">
      <c r="P597" s="75" t="str">
        <f t="shared" si="20"/>
        <v/>
      </c>
      <c r="Q597" s="75">
        <f t="shared" si="21"/>
        <v>0</v>
      </c>
    </row>
    <row r="598" spans="16:17">
      <c r="P598" s="75" t="str">
        <f t="shared" si="20"/>
        <v/>
      </c>
      <c r="Q598" s="75">
        <f t="shared" si="21"/>
        <v>0</v>
      </c>
    </row>
    <row r="599" spans="16:17">
      <c r="P599" s="75" t="str">
        <f t="shared" si="20"/>
        <v/>
      </c>
      <c r="Q599" s="75">
        <f t="shared" si="21"/>
        <v>0</v>
      </c>
    </row>
    <row r="600" spans="16:17">
      <c r="P600" s="75" t="str">
        <f t="shared" si="20"/>
        <v/>
      </c>
      <c r="Q600" s="75">
        <f t="shared" si="21"/>
        <v>0</v>
      </c>
    </row>
    <row r="601" spans="16:17">
      <c r="P601" s="75" t="str">
        <f t="shared" si="20"/>
        <v/>
      </c>
      <c r="Q601" s="75">
        <f t="shared" si="21"/>
        <v>0</v>
      </c>
    </row>
    <row r="602" spans="16:17">
      <c r="P602" s="75" t="str">
        <f t="shared" si="20"/>
        <v/>
      </c>
      <c r="Q602" s="75">
        <f t="shared" si="21"/>
        <v>0</v>
      </c>
    </row>
    <row r="603" spans="16:17">
      <c r="P603" s="75" t="str">
        <f t="shared" si="20"/>
        <v/>
      </c>
      <c r="Q603" s="75">
        <f t="shared" si="21"/>
        <v>0</v>
      </c>
    </row>
    <row r="604" spans="16:17">
      <c r="P604" s="75" t="str">
        <f t="shared" si="20"/>
        <v/>
      </c>
      <c r="Q604" s="75">
        <f t="shared" si="21"/>
        <v>0</v>
      </c>
    </row>
    <row r="605" spans="16:17">
      <c r="P605" s="75" t="str">
        <f t="shared" si="20"/>
        <v/>
      </c>
      <c r="Q605" s="75">
        <f t="shared" si="21"/>
        <v>0</v>
      </c>
    </row>
    <row r="606" spans="16:17">
      <c r="P606" s="75" t="str">
        <f t="shared" si="20"/>
        <v/>
      </c>
      <c r="Q606" s="75">
        <f t="shared" si="21"/>
        <v>0</v>
      </c>
    </row>
    <row r="607" spans="16:17">
      <c r="P607" s="75" t="str">
        <f t="shared" si="20"/>
        <v/>
      </c>
      <c r="Q607" s="75">
        <f t="shared" si="21"/>
        <v>0</v>
      </c>
    </row>
    <row r="608" spans="16:17">
      <c r="P608" s="75" t="str">
        <f t="shared" si="20"/>
        <v/>
      </c>
      <c r="Q608" s="75">
        <f t="shared" si="21"/>
        <v>0</v>
      </c>
    </row>
    <row r="609" spans="16:17">
      <c r="P609" s="75" t="str">
        <f t="shared" si="20"/>
        <v/>
      </c>
      <c r="Q609" s="75">
        <f t="shared" si="21"/>
        <v>0</v>
      </c>
    </row>
    <row r="610" spans="16:17">
      <c r="P610" s="75" t="str">
        <f t="shared" si="20"/>
        <v/>
      </c>
      <c r="Q610" s="75">
        <f t="shared" si="21"/>
        <v>0</v>
      </c>
    </row>
    <row r="611" spans="16:17">
      <c r="P611" s="75" t="str">
        <f t="shared" si="20"/>
        <v/>
      </c>
      <c r="Q611" s="75">
        <f t="shared" si="21"/>
        <v>0</v>
      </c>
    </row>
    <row r="612" spans="16:17">
      <c r="P612" s="75" t="str">
        <f t="shared" si="20"/>
        <v/>
      </c>
      <c r="Q612" s="75">
        <f t="shared" si="21"/>
        <v>0</v>
      </c>
    </row>
    <row r="613" spans="16:17">
      <c r="P613" s="75" t="str">
        <f t="shared" ref="P613:P657" si="22">B613&amp;C613</f>
        <v/>
      </c>
      <c r="Q613" s="75">
        <f t="shared" ref="Q613:Q657" si="23">H613</f>
        <v>0</v>
      </c>
    </row>
    <row r="614" spans="16:17">
      <c r="P614" s="75" t="str">
        <f t="shared" si="22"/>
        <v/>
      </c>
      <c r="Q614" s="75">
        <f t="shared" si="23"/>
        <v>0</v>
      </c>
    </row>
    <row r="615" spans="16:17">
      <c r="P615" s="75" t="str">
        <f t="shared" si="22"/>
        <v/>
      </c>
      <c r="Q615" s="75">
        <f t="shared" si="23"/>
        <v>0</v>
      </c>
    </row>
    <row r="616" spans="16:17">
      <c r="P616" s="75" t="str">
        <f t="shared" si="22"/>
        <v/>
      </c>
      <c r="Q616" s="75">
        <f t="shared" si="23"/>
        <v>0</v>
      </c>
    </row>
    <row r="617" spans="16:17">
      <c r="P617" s="75" t="str">
        <f t="shared" si="22"/>
        <v/>
      </c>
      <c r="Q617" s="75">
        <f t="shared" si="23"/>
        <v>0</v>
      </c>
    </row>
    <row r="618" spans="16:17">
      <c r="P618" s="75" t="str">
        <f t="shared" si="22"/>
        <v/>
      </c>
      <c r="Q618" s="75">
        <f t="shared" si="23"/>
        <v>0</v>
      </c>
    </row>
    <row r="619" spans="16:17">
      <c r="P619" s="75" t="str">
        <f t="shared" si="22"/>
        <v/>
      </c>
      <c r="Q619" s="75">
        <f t="shared" si="23"/>
        <v>0</v>
      </c>
    </row>
    <row r="620" spans="16:17">
      <c r="P620" s="75" t="str">
        <f t="shared" si="22"/>
        <v/>
      </c>
      <c r="Q620" s="75">
        <f t="shared" si="23"/>
        <v>0</v>
      </c>
    </row>
    <row r="621" spans="16:17">
      <c r="P621" s="75" t="str">
        <f t="shared" si="22"/>
        <v/>
      </c>
      <c r="Q621" s="75">
        <f t="shared" si="23"/>
        <v>0</v>
      </c>
    </row>
    <row r="622" spans="16:17">
      <c r="P622" s="75" t="str">
        <f t="shared" si="22"/>
        <v/>
      </c>
      <c r="Q622" s="75">
        <f t="shared" si="23"/>
        <v>0</v>
      </c>
    </row>
    <row r="623" spans="16:17">
      <c r="P623" s="75" t="str">
        <f t="shared" si="22"/>
        <v/>
      </c>
      <c r="Q623" s="75">
        <f t="shared" si="23"/>
        <v>0</v>
      </c>
    </row>
    <row r="624" spans="16:17">
      <c r="P624" s="75" t="str">
        <f t="shared" si="22"/>
        <v/>
      </c>
      <c r="Q624" s="75">
        <f t="shared" si="23"/>
        <v>0</v>
      </c>
    </row>
    <row r="625" spans="16:17">
      <c r="P625" s="75" t="str">
        <f t="shared" si="22"/>
        <v/>
      </c>
      <c r="Q625" s="75">
        <f t="shared" si="23"/>
        <v>0</v>
      </c>
    </row>
    <row r="626" spans="16:17">
      <c r="P626" s="75" t="str">
        <f t="shared" si="22"/>
        <v/>
      </c>
      <c r="Q626" s="75">
        <f t="shared" si="23"/>
        <v>0</v>
      </c>
    </row>
    <row r="627" spans="16:17">
      <c r="P627" s="75" t="str">
        <f t="shared" si="22"/>
        <v/>
      </c>
      <c r="Q627" s="75">
        <f t="shared" si="23"/>
        <v>0</v>
      </c>
    </row>
    <row r="628" spans="16:17">
      <c r="P628" s="75" t="str">
        <f t="shared" si="22"/>
        <v/>
      </c>
      <c r="Q628" s="75">
        <f t="shared" si="23"/>
        <v>0</v>
      </c>
    </row>
    <row r="629" spans="16:17">
      <c r="P629" s="75" t="str">
        <f t="shared" si="22"/>
        <v/>
      </c>
      <c r="Q629" s="75">
        <f t="shared" si="23"/>
        <v>0</v>
      </c>
    </row>
    <row r="630" spans="16:17">
      <c r="P630" s="75" t="str">
        <f t="shared" si="22"/>
        <v/>
      </c>
      <c r="Q630" s="75">
        <f t="shared" si="23"/>
        <v>0</v>
      </c>
    </row>
    <row r="631" spans="16:17">
      <c r="P631" s="75" t="str">
        <f t="shared" si="22"/>
        <v/>
      </c>
      <c r="Q631" s="75">
        <f t="shared" si="23"/>
        <v>0</v>
      </c>
    </row>
    <row r="632" spans="16:17">
      <c r="P632" s="75" t="str">
        <f t="shared" si="22"/>
        <v/>
      </c>
      <c r="Q632" s="75">
        <f t="shared" si="23"/>
        <v>0</v>
      </c>
    </row>
    <row r="633" spans="16:17">
      <c r="P633" s="75" t="str">
        <f t="shared" si="22"/>
        <v/>
      </c>
      <c r="Q633" s="75">
        <f t="shared" si="23"/>
        <v>0</v>
      </c>
    </row>
    <row r="634" spans="16:17">
      <c r="P634" s="75" t="str">
        <f t="shared" si="22"/>
        <v/>
      </c>
      <c r="Q634" s="75">
        <f t="shared" si="23"/>
        <v>0</v>
      </c>
    </row>
    <row r="635" spans="16:17">
      <c r="P635" s="75" t="str">
        <f t="shared" si="22"/>
        <v/>
      </c>
      <c r="Q635" s="75">
        <f t="shared" si="23"/>
        <v>0</v>
      </c>
    </row>
    <row r="636" spans="16:17">
      <c r="P636" s="75" t="str">
        <f t="shared" si="22"/>
        <v/>
      </c>
      <c r="Q636" s="75">
        <f t="shared" si="23"/>
        <v>0</v>
      </c>
    </row>
    <row r="637" spans="16:17">
      <c r="P637" s="75" t="str">
        <f t="shared" si="22"/>
        <v/>
      </c>
      <c r="Q637" s="75">
        <f t="shared" si="23"/>
        <v>0</v>
      </c>
    </row>
    <row r="638" spans="16:17">
      <c r="P638" s="75" t="str">
        <f t="shared" si="22"/>
        <v/>
      </c>
      <c r="Q638" s="75">
        <f t="shared" si="23"/>
        <v>0</v>
      </c>
    </row>
    <row r="639" spans="16:17">
      <c r="P639" s="75" t="str">
        <f t="shared" si="22"/>
        <v/>
      </c>
      <c r="Q639" s="75">
        <f t="shared" si="23"/>
        <v>0</v>
      </c>
    </row>
    <row r="640" spans="16:17">
      <c r="P640" s="75" t="str">
        <f t="shared" si="22"/>
        <v/>
      </c>
      <c r="Q640" s="75">
        <f t="shared" si="23"/>
        <v>0</v>
      </c>
    </row>
    <row r="641" spans="16:17">
      <c r="P641" s="75" t="str">
        <f t="shared" si="22"/>
        <v/>
      </c>
      <c r="Q641" s="75">
        <f t="shared" si="23"/>
        <v>0</v>
      </c>
    </row>
    <row r="642" spans="16:17">
      <c r="P642" s="75" t="str">
        <f t="shared" si="22"/>
        <v/>
      </c>
      <c r="Q642" s="75">
        <f t="shared" si="23"/>
        <v>0</v>
      </c>
    </row>
    <row r="643" spans="16:17">
      <c r="P643" s="75" t="str">
        <f t="shared" si="22"/>
        <v/>
      </c>
      <c r="Q643" s="75">
        <f t="shared" si="23"/>
        <v>0</v>
      </c>
    </row>
    <row r="644" spans="16:17">
      <c r="P644" s="75" t="str">
        <f t="shared" si="22"/>
        <v/>
      </c>
      <c r="Q644" s="75">
        <f t="shared" si="23"/>
        <v>0</v>
      </c>
    </row>
    <row r="645" spans="16:17">
      <c r="P645" s="75" t="str">
        <f t="shared" si="22"/>
        <v/>
      </c>
      <c r="Q645" s="75">
        <f t="shared" si="23"/>
        <v>0</v>
      </c>
    </row>
    <row r="646" spans="16:17">
      <c r="P646" s="75" t="str">
        <f t="shared" si="22"/>
        <v/>
      </c>
      <c r="Q646" s="75">
        <f t="shared" si="23"/>
        <v>0</v>
      </c>
    </row>
    <row r="647" spans="16:17">
      <c r="P647" s="75" t="str">
        <f t="shared" si="22"/>
        <v/>
      </c>
      <c r="Q647" s="75">
        <f t="shared" si="23"/>
        <v>0</v>
      </c>
    </row>
    <row r="648" spans="16:17">
      <c r="P648" s="75" t="str">
        <f t="shared" si="22"/>
        <v/>
      </c>
      <c r="Q648" s="75">
        <f t="shared" si="23"/>
        <v>0</v>
      </c>
    </row>
    <row r="649" spans="16:17">
      <c r="P649" s="75" t="str">
        <f t="shared" si="22"/>
        <v/>
      </c>
      <c r="Q649" s="75">
        <f t="shared" si="23"/>
        <v>0</v>
      </c>
    </row>
    <row r="650" spans="16:17">
      <c r="P650" s="75" t="str">
        <f t="shared" si="22"/>
        <v/>
      </c>
      <c r="Q650" s="75">
        <f t="shared" si="23"/>
        <v>0</v>
      </c>
    </row>
    <row r="651" spans="16:17">
      <c r="P651" s="75" t="str">
        <f t="shared" si="22"/>
        <v/>
      </c>
      <c r="Q651" s="75">
        <f t="shared" si="23"/>
        <v>0</v>
      </c>
    </row>
    <row r="652" spans="16:17">
      <c r="P652" s="75" t="str">
        <f t="shared" si="22"/>
        <v/>
      </c>
      <c r="Q652" s="75">
        <f t="shared" si="23"/>
        <v>0</v>
      </c>
    </row>
    <row r="653" spans="16:17">
      <c r="P653" s="75" t="str">
        <f t="shared" si="22"/>
        <v/>
      </c>
      <c r="Q653" s="75">
        <f t="shared" si="23"/>
        <v>0</v>
      </c>
    </row>
    <row r="654" spans="16:17">
      <c r="P654" s="75" t="str">
        <f t="shared" si="22"/>
        <v/>
      </c>
      <c r="Q654" s="75">
        <f t="shared" si="23"/>
        <v>0</v>
      </c>
    </row>
    <row r="655" spans="16:17">
      <c r="P655" s="75" t="str">
        <f t="shared" si="22"/>
        <v/>
      </c>
      <c r="Q655" s="75">
        <f t="shared" si="23"/>
        <v>0</v>
      </c>
    </row>
    <row r="656" spans="16:17">
      <c r="P656" s="75" t="str">
        <f t="shared" si="22"/>
        <v/>
      </c>
      <c r="Q656" s="75">
        <f t="shared" si="23"/>
        <v>0</v>
      </c>
    </row>
    <row r="657" spans="16:17">
      <c r="P657" s="75" t="str">
        <f t="shared" si="22"/>
        <v/>
      </c>
      <c r="Q657" s="75">
        <f t="shared" si="23"/>
        <v>0</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tabColor theme="0"/>
  </sheetPr>
  <dimension ref="A1:DV84"/>
  <sheetViews>
    <sheetView zoomScale="80" zoomScaleNormal="80" workbookViewId="0">
      <pane xSplit="4" ySplit="1" topLeftCell="E2" activePane="bottomRight" state="frozen"/>
      <selection pane="topRight" activeCell="E1" sqref="E1"/>
      <selection pane="bottomLeft" activeCell="A2" sqref="A2"/>
      <selection pane="bottomRight" activeCell="C2" sqref="C2"/>
    </sheetView>
  </sheetViews>
  <sheetFormatPr defaultRowHeight="15"/>
  <cols>
    <col min="4" max="4" width="41.28515625" customWidth="1"/>
    <col min="5" max="5" width="15" customWidth="1"/>
    <col min="125" max="125" width="11" customWidth="1"/>
  </cols>
  <sheetData>
    <row r="1" spans="1:126">
      <c r="A1" t="s">
        <v>422</v>
      </c>
      <c r="B1" t="s">
        <v>1</v>
      </c>
      <c r="C1" t="s">
        <v>46</v>
      </c>
      <c r="D1" t="s">
        <v>47</v>
      </c>
      <c r="E1" t="s">
        <v>48</v>
      </c>
      <c r="F1" t="s">
        <v>2</v>
      </c>
      <c r="G1" t="s">
        <v>175</v>
      </c>
      <c r="H1" t="s">
        <v>176</v>
      </c>
      <c r="I1" t="s">
        <v>177</v>
      </c>
      <c r="J1" t="s">
        <v>178</v>
      </c>
      <c r="K1" t="s">
        <v>179</v>
      </c>
      <c r="L1" t="s">
        <v>49</v>
      </c>
      <c r="M1" t="s">
        <v>50</v>
      </c>
      <c r="N1" t="s">
        <v>51</v>
      </c>
      <c r="O1" t="s">
        <v>52</v>
      </c>
      <c r="P1" t="s">
        <v>53</v>
      </c>
      <c r="Q1" t="s">
        <v>54</v>
      </c>
      <c r="R1" t="s">
        <v>55</v>
      </c>
      <c r="S1" t="s">
        <v>56</v>
      </c>
      <c r="T1" t="s">
        <v>57</v>
      </c>
      <c r="U1" t="s">
        <v>58</v>
      </c>
      <c r="V1" t="s">
        <v>59</v>
      </c>
      <c r="W1" t="s">
        <v>60</v>
      </c>
      <c r="X1" t="s">
        <v>61</v>
      </c>
      <c r="Y1" t="s">
        <v>62</v>
      </c>
      <c r="Z1" t="s">
        <v>63</v>
      </c>
      <c r="AA1" t="s">
        <v>64</v>
      </c>
      <c r="AB1" t="s">
        <v>65</v>
      </c>
      <c r="AC1" t="s">
        <v>66</v>
      </c>
      <c r="AD1" t="s">
        <v>67</v>
      </c>
      <c r="AE1" t="s">
        <v>68</v>
      </c>
      <c r="AF1" t="s">
        <v>69</v>
      </c>
      <c r="AG1" t="s">
        <v>70</v>
      </c>
      <c r="AH1" t="s">
        <v>71</v>
      </c>
      <c r="AI1" t="s">
        <v>72</v>
      </c>
      <c r="AJ1" t="s">
        <v>73</v>
      </c>
      <c r="AK1" t="s">
        <v>74</v>
      </c>
      <c r="AL1" t="s">
        <v>75</v>
      </c>
      <c r="AM1" t="s">
        <v>76</v>
      </c>
      <c r="AN1" t="s">
        <v>77</v>
      </c>
      <c r="AO1" t="s">
        <v>78</v>
      </c>
      <c r="AP1" t="s">
        <v>79</v>
      </c>
      <c r="AQ1" t="s">
        <v>80</v>
      </c>
      <c r="AR1" t="s">
        <v>81</v>
      </c>
      <c r="AS1" t="s">
        <v>82</v>
      </c>
      <c r="AT1" t="s">
        <v>83</v>
      </c>
      <c r="AU1" t="s">
        <v>84</v>
      </c>
      <c r="AV1" t="s">
        <v>85</v>
      </c>
      <c r="AW1" t="s">
        <v>86</v>
      </c>
      <c r="AX1" t="s">
        <v>87</v>
      </c>
      <c r="AY1" t="s">
        <v>88</v>
      </c>
      <c r="AZ1" t="s">
        <v>89</v>
      </c>
      <c r="BA1" t="s">
        <v>90</v>
      </c>
      <c r="BB1" t="s">
        <v>91</v>
      </c>
      <c r="BC1" t="s">
        <v>92</v>
      </c>
      <c r="BD1" t="s">
        <v>93</v>
      </c>
      <c r="BE1" t="s">
        <v>94</v>
      </c>
      <c r="BF1" t="s">
        <v>95</v>
      </c>
      <c r="BG1" t="s">
        <v>96</v>
      </c>
      <c r="BH1" t="s">
        <v>97</v>
      </c>
      <c r="BI1" t="s">
        <v>98</v>
      </c>
      <c r="BJ1" t="s">
        <v>99</v>
      </c>
      <c r="BK1" t="s">
        <v>100</v>
      </c>
      <c r="BL1" t="s">
        <v>101</v>
      </c>
      <c r="BM1" t="s">
        <v>102</v>
      </c>
      <c r="BN1" t="s">
        <v>103</v>
      </c>
      <c r="BO1" t="s">
        <v>104</v>
      </c>
      <c r="BP1" t="s">
        <v>105</v>
      </c>
      <c r="BQ1" t="s">
        <v>106</v>
      </c>
      <c r="BR1" t="s">
        <v>107</v>
      </c>
      <c r="BS1" t="s">
        <v>108</v>
      </c>
      <c r="BT1" t="s">
        <v>109</v>
      </c>
      <c r="BU1" t="s">
        <v>110</v>
      </c>
      <c r="BV1" t="s">
        <v>111</v>
      </c>
      <c r="BW1" t="s">
        <v>112</v>
      </c>
      <c r="BX1" t="s">
        <v>113</v>
      </c>
      <c r="BY1" t="s">
        <v>114</v>
      </c>
      <c r="BZ1" t="s">
        <v>115</v>
      </c>
      <c r="CA1" t="s">
        <v>116</v>
      </c>
      <c r="CB1" t="s">
        <v>117</v>
      </c>
      <c r="CC1" t="s">
        <v>118</v>
      </c>
      <c r="CD1" t="s">
        <v>119</v>
      </c>
      <c r="CE1" t="s">
        <v>120</v>
      </c>
      <c r="CF1" t="s">
        <v>121</v>
      </c>
      <c r="CG1" t="s">
        <v>122</v>
      </c>
      <c r="CH1" t="s">
        <v>123</v>
      </c>
      <c r="CI1" t="s">
        <v>124</v>
      </c>
      <c r="CJ1" t="s">
        <v>125</v>
      </c>
      <c r="CK1" t="s">
        <v>126</v>
      </c>
      <c r="CL1" t="s">
        <v>127</v>
      </c>
      <c r="CM1" t="s">
        <v>128</v>
      </c>
      <c r="CN1" t="s">
        <v>129</v>
      </c>
      <c r="CO1" t="s">
        <v>130</v>
      </c>
      <c r="CP1" t="s">
        <v>131</v>
      </c>
      <c r="CQ1" t="s">
        <v>132</v>
      </c>
      <c r="CR1" t="s">
        <v>133</v>
      </c>
      <c r="CS1" t="s">
        <v>134</v>
      </c>
      <c r="CT1" t="s">
        <v>135</v>
      </c>
      <c r="CU1" t="s">
        <v>136</v>
      </c>
      <c r="CV1" t="s">
        <v>137</v>
      </c>
      <c r="CW1" t="s">
        <v>138</v>
      </c>
      <c r="CX1" t="s">
        <v>139</v>
      </c>
      <c r="CY1" t="s">
        <v>140</v>
      </c>
      <c r="CZ1" t="s">
        <v>141</v>
      </c>
      <c r="DA1" t="s">
        <v>142</v>
      </c>
      <c r="DB1" t="s">
        <v>143</v>
      </c>
      <c r="DC1" t="s">
        <v>144</v>
      </c>
      <c r="DD1" t="s">
        <v>145</v>
      </c>
      <c r="DE1" t="s">
        <v>146</v>
      </c>
      <c r="DF1" t="s">
        <v>147</v>
      </c>
      <c r="DG1" t="s">
        <v>148</v>
      </c>
      <c r="DH1" t="s">
        <v>149</v>
      </c>
      <c r="DI1" t="s">
        <v>150</v>
      </c>
      <c r="DJ1" t="s">
        <v>151</v>
      </c>
      <c r="DK1" t="s">
        <v>152</v>
      </c>
      <c r="DL1" t="s">
        <v>153</v>
      </c>
      <c r="DM1" t="s">
        <v>154</v>
      </c>
      <c r="DN1" t="s">
        <v>155</v>
      </c>
      <c r="DO1" t="s">
        <v>156</v>
      </c>
      <c r="DP1" t="s">
        <v>157</v>
      </c>
      <c r="DQ1" t="s">
        <v>158</v>
      </c>
      <c r="DR1" t="s">
        <v>159</v>
      </c>
      <c r="DS1" t="s">
        <v>160</v>
      </c>
      <c r="DT1" t="s">
        <v>161</v>
      </c>
      <c r="DU1" t="s">
        <v>162</v>
      </c>
      <c r="DV1" t="s">
        <v>163</v>
      </c>
    </row>
    <row r="2" spans="1:126">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row>
    <row r="3" spans="1:126">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row>
    <row r="4" spans="1:126">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row>
    <row r="5" spans="1:126">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row>
    <row r="6" spans="1:126">
      <c r="A6" s="2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row>
    <row r="7" spans="1:126">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row>
    <row r="8" spans="1:126">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row>
    <row r="9" spans="1:126">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row>
    <row r="10" spans="1:126">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row>
    <row r="11" spans="1:126">
      <c r="A11" s="257"/>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row>
    <row r="12" spans="1:126">
      <c r="A12" s="257"/>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row>
    <row r="13" spans="1:126">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row>
    <row r="14" spans="1:126">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row>
    <row r="15" spans="1:126">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row>
    <row r="16" spans="1:126">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row>
    <row r="17" spans="1:126">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row>
    <row r="18" spans="1:126">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row>
    <row r="19" spans="1:126">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row>
    <row r="20" spans="1:126">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row>
    <row r="21" spans="1:126">
      <c r="A21" s="257"/>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row>
    <row r="22" spans="1:126">
      <c r="A22" s="257"/>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row>
    <row r="23" spans="1:126">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row>
    <row r="24" spans="1:126">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row>
    <row r="25" spans="1:126">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row>
    <row r="26" spans="1:126">
      <c r="A26" s="2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row>
    <row r="27" spans="1:126">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row>
    <row r="28" spans="1:126">
      <c r="A28" s="25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row>
    <row r="29" spans="1:126">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row>
    <row r="30" spans="1:126">
      <c r="A30" s="257"/>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row>
    <row r="31" spans="1:126">
      <c r="A31" s="257"/>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row>
    <row r="32" spans="1:126">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row>
    <row r="33" spans="1:126">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row>
    <row r="34" spans="1:126">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row>
    <row r="35" spans="1:126">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row>
    <row r="36" spans="1:126">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row>
    <row r="37" spans="1:126">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row>
    <row r="38" spans="1:126">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row>
    <row r="39" spans="1:126">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row>
    <row r="40" spans="1:126">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row>
    <row r="41" spans="1:126">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row>
    <row r="42" spans="1:126">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row>
    <row r="43" spans="1:126">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row>
    <row r="44" spans="1:126">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row>
    <row r="45" spans="1:126" s="134" customFormat="1">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row>
    <row r="46" spans="1:126" s="134" customFormat="1">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row>
    <row r="47" spans="1:126" s="134" customFormat="1">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row>
    <row r="48" spans="1:126">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row>
    <row r="49" spans="1:126">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row>
    <row r="50" spans="1:126">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row>
    <row r="51" spans="1:126">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row>
    <row r="52" spans="1:126">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row>
    <row r="53" spans="1:126">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row>
    <row r="54" spans="1:126">
      <c r="A54" s="257"/>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row>
    <row r="55" spans="1:126">
      <c r="A55" s="257"/>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row>
    <row r="56" spans="1:126">
      <c r="A56" s="257"/>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row>
    <row r="57" spans="1:126">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row>
    <row r="58" spans="1:126">
      <c r="A58" s="257"/>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row>
    <row r="59" spans="1:126">
      <c r="A59" s="257"/>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row>
    <row r="60" spans="1:126">
      <c r="A60" s="257"/>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row>
    <row r="61" spans="1:126">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row>
    <row r="62" spans="1:126">
      <c r="A62" s="257"/>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row>
    <row r="63" spans="1:126">
      <c r="A63" s="257"/>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row>
    <row r="64" spans="1:126">
      <c r="A64" s="257"/>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row>
    <row r="65" spans="1:126">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row>
    <row r="66" spans="1:126">
      <c r="A66" s="257"/>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row>
    <row r="67" spans="1:126">
      <c r="A67" s="257"/>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row>
    <row r="68" spans="1:126">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row>
    <row r="69" spans="1:126">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row>
    <row r="70" spans="1:126">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row>
    <row r="71" spans="1:126">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row>
    <row r="72" spans="1:126">
      <c r="A72" s="258"/>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8"/>
      <c r="BZ72" s="258"/>
      <c r="CA72" s="258"/>
      <c r="CB72" s="258"/>
      <c r="CC72" s="258"/>
      <c r="CD72" s="258"/>
      <c r="CE72" s="258"/>
      <c r="CF72" s="258"/>
      <c r="CG72" s="258"/>
      <c r="CH72" s="258"/>
      <c r="CI72" s="258"/>
      <c r="CJ72" s="258"/>
      <c r="CK72" s="258"/>
      <c r="CL72" s="258"/>
      <c r="CM72" s="258"/>
      <c r="CN72" s="258"/>
      <c r="CO72" s="258"/>
      <c r="CP72" s="258"/>
      <c r="CQ72" s="258"/>
      <c r="CR72" s="258"/>
      <c r="CS72" s="258"/>
      <c r="CT72" s="258"/>
      <c r="CU72" s="258"/>
      <c r="CV72" s="258"/>
      <c r="CW72" s="258"/>
      <c r="CX72" s="258"/>
      <c r="CY72" s="258"/>
      <c r="CZ72" s="258"/>
      <c r="DA72" s="258"/>
      <c r="DB72" s="258"/>
      <c r="DC72" s="258"/>
      <c r="DD72" s="258"/>
      <c r="DE72" s="258"/>
      <c r="DF72" s="258"/>
      <c r="DG72" s="258"/>
      <c r="DH72" s="258"/>
      <c r="DI72" s="258"/>
      <c r="DJ72" s="258"/>
      <c r="DK72" s="258"/>
      <c r="DL72" s="258"/>
      <c r="DM72" s="258"/>
      <c r="DN72" s="258"/>
      <c r="DO72" s="258"/>
      <c r="DP72" s="258"/>
      <c r="DQ72" s="258"/>
      <c r="DR72" s="258"/>
      <c r="DS72" s="258"/>
      <c r="DT72" s="258"/>
      <c r="DU72" s="258"/>
      <c r="DV72" s="258"/>
    </row>
    <row r="73" spans="1:126">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8"/>
      <c r="BZ73" s="258"/>
      <c r="CA73" s="258"/>
      <c r="CB73" s="258"/>
      <c r="CC73" s="258"/>
      <c r="CD73" s="258"/>
      <c r="CE73" s="258"/>
      <c r="CF73" s="258"/>
      <c r="CG73" s="258"/>
      <c r="CH73" s="258"/>
      <c r="CI73" s="258"/>
      <c r="CJ73" s="258"/>
      <c r="CK73" s="258"/>
      <c r="CL73" s="258"/>
      <c r="CM73" s="258"/>
      <c r="CN73" s="258"/>
      <c r="CO73" s="258"/>
      <c r="CP73" s="258"/>
      <c r="CQ73" s="258"/>
      <c r="CR73" s="258"/>
      <c r="CS73" s="258"/>
      <c r="CT73" s="258"/>
      <c r="CU73" s="258"/>
      <c r="CV73" s="258"/>
      <c r="CW73" s="258"/>
      <c r="CX73" s="258"/>
      <c r="CY73" s="258"/>
      <c r="CZ73" s="258"/>
      <c r="DA73" s="258"/>
      <c r="DB73" s="258"/>
      <c r="DC73" s="258"/>
      <c r="DD73" s="258"/>
      <c r="DE73" s="258"/>
      <c r="DF73" s="258"/>
      <c r="DG73" s="258"/>
      <c r="DH73" s="258"/>
      <c r="DI73" s="258"/>
      <c r="DJ73" s="258"/>
      <c r="DK73" s="258"/>
      <c r="DL73" s="258"/>
      <c r="DM73" s="258"/>
      <c r="DN73" s="258"/>
      <c r="DO73" s="258"/>
      <c r="DP73" s="258"/>
      <c r="DQ73" s="258"/>
      <c r="DR73" s="258"/>
      <c r="DS73" s="258"/>
      <c r="DT73" s="258"/>
      <c r="DU73" s="258"/>
      <c r="DV73" s="258"/>
    </row>
    <row r="74" spans="1:126">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258"/>
      <c r="CK74" s="258"/>
      <c r="CL74" s="258"/>
      <c r="CM74" s="258"/>
      <c r="CN74" s="258"/>
      <c r="CO74" s="258"/>
      <c r="CP74" s="258"/>
      <c r="CQ74" s="258"/>
      <c r="CR74" s="258"/>
      <c r="CS74" s="258"/>
      <c r="CT74" s="258"/>
      <c r="CU74" s="258"/>
      <c r="CV74" s="258"/>
      <c r="CW74" s="258"/>
      <c r="CX74" s="258"/>
      <c r="CY74" s="258"/>
      <c r="CZ74" s="258"/>
      <c r="DA74" s="258"/>
      <c r="DB74" s="258"/>
      <c r="DC74" s="258"/>
      <c r="DD74" s="258"/>
      <c r="DE74" s="258"/>
      <c r="DF74" s="258"/>
      <c r="DG74" s="258"/>
      <c r="DH74" s="258"/>
      <c r="DI74" s="258"/>
      <c r="DJ74" s="258"/>
      <c r="DK74" s="258"/>
      <c r="DL74" s="258"/>
      <c r="DM74" s="258"/>
      <c r="DN74" s="258"/>
      <c r="DO74" s="258"/>
      <c r="DP74" s="258"/>
      <c r="DQ74" s="258"/>
      <c r="DR74" s="258"/>
      <c r="DS74" s="258"/>
      <c r="DT74" s="258"/>
      <c r="DU74" s="258"/>
      <c r="DV74" s="258"/>
    </row>
    <row r="75" spans="1:126">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8"/>
      <c r="CE75" s="258"/>
      <c r="CF75" s="258"/>
      <c r="CG75" s="258"/>
      <c r="CH75" s="258"/>
      <c r="CI75" s="258"/>
      <c r="CJ75" s="258"/>
      <c r="CK75" s="258"/>
      <c r="CL75" s="258"/>
      <c r="CM75" s="258"/>
      <c r="CN75" s="258"/>
      <c r="CO75" s="258"/>
      <c r="CP75" s="258"/>
      <c r="CQ75" s="258"/>
      <c r="CR75" s="258"/>
      <c r="CS75" s="258"/>
      <c r="CT75" s="258"/>
      <c r="CU75" s="258"/>
      <c r="CV75" s="258"/>
      <c r="CW75" s="258"/>
      <c r="CX75" s="258"/>
      <c r="CY75" s="258"/>
      <c r="CZ75" s="258"/>
      <c r="DA75" s="258"/>
      <c r="DB75" s="258"/>
      <c r="DC75" s="258"/>
      <c r="DD75" s="258"/>
      <c r="DE75" s="258"/>
      <c r="DF75" s="258"/>
      <c r="DG75" s="258"/>
      <c r="DH75" s="258"/>
      <c r="DI75" s="258"/>
      <c r="DJ75" s="258"/>
      <c r="DK75" s="258"/>
      <c r="DL75" s="258"/>
      <c r="DM75" s="258"/>
      <c r="DN75" s="258"/>
      <c r="DO75" s="258"/>
      <c r="DP75" s="258"/>
      <c r="DQ75" s="258"/>
      <c r="DR75" s="258"/>
      <c r="DS75" s="258"/>
      <c r="DT75" s="258"/>
      <c r="DU75" s="258"/>
      <c r="DV75" s="258"/>
    </row>
    <row r="76" spans="1:126">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58"/>
      <c r="BY76" s="258"/>
      <c r="BZ76" s="258"/>
      <c r="CA76" s="258"/>
      <c r="CB76" s="258"/>
      <c r="CC76" s="258"/>
      <c r="CD76" s="258"/>
      <c r="CE76" s="258"/>
      <c r="CF76" s="258"/>
      <c r="CG76" s="258"/>
      <c r="CH76" s="258"/>
      <c r="CI76" s="258"/>
      <c r="CJ76" s="258"/>
      <c r="CK76" s="258"/>
      <c r="CL76" s="258"/>
      <c r="CM76" s="258"/>
      <c r="CN76" s="258"/>
      <c r="CO76" s="258"/>
      <c r="CP76" s="258"/>
      <c r="CQ76" s="258"/>
      <c r="CR76" s="258"/>
      <c r="CS76" s="258"/>
      <c r="CT76" s="258"/>
      <c r="CU76" s="258"/>
      <c r="CV76" s="258"/>
      <c r="CW76" s="258"/>
      <c r="CX76" s="258"/>
      <c r="CY76" s="258"/>
      <c r="CZ76" s="258"/>
      <c r="DA76" s="258"/>
      <c r="DB76" s="258"/>
      <c r="DC76" s="258"/>
      <c r="DD76" s="258"/>
      <c r="DE76" s="258"/>
      <c r="DF76" s="258"/>
      <c r="DG76" s="258"/>
      <c r="DH76" s="258"/>
      <c r="DI76" s="258"/>
      <c r="DJ76" s="258"/>
      <c r="DK76" s="258"/>
      <c r="DL76" s="258"/>
      <c r="DM76" s="258"/>
      <c r="DN76" s="258"/>
      <c r="DO76" s="258"/>
      <c r="DP76" s="258"/>
      <c r="DQ76" s="258"/>
      <c r="DR76" s="258"/>
      <c r="DS76" s="258"/>
      <c r="DT76" s="258"/>
      <c r="DU76" s="258"/>
      <c r="DV76" s="258"/>
    </row>
    <row r="77" spans="1:126">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8"/>
      <c r="CB77" s="258"/>
      <c r="CC77" s="258"/>
      <c r="CD77" s="258"/>
      <c r="CE77" s="258"/>
      <c r="CF77" s="258"/>
      <c r="CG77" s="258"/>
      <c r="CH77" s="258"/>
      <c r="CI77" s="258"/>
      <c r="CJ77" s="258"/>
      <c r="CK77" s="258"/>
      <c r="CL77" s="258"/>
      <c r="CM77" s="258"/>
      <c r="CN77" s="258"/>
      <c r="CO77" s="258"/>
      <c r="CP77" s="258"/>
      <c r="CQ77" s="258"/>
      <c r="CR77" s="258"/>
      <c r="CS77" s="258"/>
      <c r="CT77" s="258"/>
      <c r="CU77" s="258"/>
      <c r="CV77" s="258"/>
      <c r="CW77" s="258"/>
      <c r="CX77" s="258"/>
      <c r="CY77" s="258"/>
      <c r="CZ77" s="258"/>
      <c r="DA77" s="258"/>
      <c r="DB77" s="258"/>
      <c r="DC77" s="258"/>
      <c r="DD77" s="258"/>
      <c r="DE77" s="258"/>
      <c r="DF77" s="258"/>
      <c r="DG77" s="258"/>
      <c r="DH77" s="258"/>
      <c r="DI77" s="258"/>
      <c r="DJ77" s="258"/>
      <c r="DK77" s="258"/>
      <c r="DL77" s="258"/>
      <c r="DM77" s="258"/>
      <c r="DN77" s="258"/>
      <c r="DO77" s="258"/>
      <c r="DP77" s="258"/>
      <c r="DQ77" s="258"/>
      <c r="DR77" s="258"/>
      <c r="DS77" s="258"/>
      <c r="DT77" s="258"/>
      <c r="DU77" s="258"/>
      <c r="DV77" s="258"/>
    </row>
    <row r="78" spans="1:126">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258"/>
      <c r="BY78" s="258"/>
      <c r="BZ78" s="258"/>
      <c r="CA78" s="258"/>
      <c r="CB78" s="258"/>
      <c r="CC78" s="258"/>
      <c r="CD78" s="258"/>
      <c r="CE78" s="258"/>
      <c r="CF78" s="258"/>
      <c r="CG78" s="258"/>
      <c r="CH78" s="258"/>
      <c r="CI78" s="258"/>
      <c r="CJ78" s="258"/>
      <c r="CK78" s="258"/>
      <c r="CL78" s="258"/>
      <c r="CM78" s="258"/>
      <c r="CN78" s="258"/>
      <c r="CO78" s="258"/>
      <c r="CP78" s="258"/>
      <c r="CQ78" s="258"/>
      <c r="CR78" s="258"/>
      <c r="CS78" s="258"/>
      <c r="CT78" s="258"/>
      <c r="CU78" s="258"/>
      <c r="CV78" s="258"/>
      <c r="CW78" s="258"/>
      <c r="CX78" s="258"/>
      <c r="CY78" s="258"/>
      <c r="CZ78" s="258"/>
      <c r="DA78" s="258"/>
      <c r="DB78" s="258"/>
      <c r="DC78" s="258"/>
      <c r="DD78" s="258"/>
      <c r="DE78" s="258"/>
      <c r="DF78" s="258"/>
      <c r="DG78" s="258"/>
      <c r="DH78" s="258"/>
      <c r="DI78" s="258"/>
      <c r="DJ78" s="258"/>
      <c r="DK78" s="258"/>
      <c r="DL78" s="258"/>
      <c r="DM78" s="258"/>
      <c r="DN78" s="258"/>
      <c r="DO78" s="258"/>
      <c r="DP78" s="258"/>
      <c r="DQ78" s="258"/>
      <c r="DR78" s="258"/>
      <c r="DS78" s="258"/>
      <c r="DT78" s="258"/>
      <c r="DU78" s="258"/>
      <c r="DV78" s="258"/>
    </row>
    <row r="79" spans="1:126">
      <c r="A79" s="25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59"/>
      <c r="DG79" s="259"/>
      <c r="DH79" s="259"/>
      <c r="DI79" s="259"/>
      <c r="DJ79" s="259"/>
      <c r="DK79" s="259"/>
      <c r="DL79" s="259"/>
      <c r="DM79" s="259"/>
      <c r="DN79" s="259"/>
      <c r="DO79" s="259"/>
      <c r="DP79" s="259"/>
      <c r="DQ79" s="259"/>
      <c r="DR79" s="259"/>
      <c r="DS79" s="259"/>
      <c r="DT79" s="259"/>
      <c r="DU79" s="259"/>
      <c r="DV79" s="259"/>
    </row>
    <row r="84" s="256" customFormat="1"/>
  </sheetData>
  <sortState ref="A2:DV79">
    <sortCondition ref="C3"/>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DV19"/>
  <sheetViews>
    <sheetView zoomScale="80" zoomScaleNormal="80" workbookViewId="0">
      <selection activeCell="E1" sqref="E1"/>
    </sheetView>
  </sheetViews>
  <sheetFormatPr defaultRowHeight="15"/>
  <cols>
    <col min="1" max="1" width="17.5703125" style="70" bestFit="1" customWidth="1"/>
    <col min="2" max="2" width="10.5703125" style="71" bestFit="1" customWidth="1"/>
    <col min="3" max="11" width="9.140625" style="71"/>
    <col min="12" max="12" width="12" style="71" bestFit="1" customWidth="1"/>
    <col min="13" max="16384" width="9.140625" style="71"/>
  </cols>
  <sheetData>
    <row r="1" spans="1:126">
      <c r="A1" s="70" t="s">
        <v>238</v>
      </c>
      <c r="B1" s="263"/>
    </row>
    <row r="2" spans="1:126">
      <c r="A2" s="70" t="s">
        <v>239</v>
      </c>
      <c r="B2" s="263" t="e">
        <f>VLOOKUP(C2, Aggr!P1:Q700, 2, FALSE)</f>
        <v>#N/A</v>
      </c>
      <c r="C2" s="71" t="str">
        <f>D2&amp;E2</f>
        <v>0FXPPP</v>
      </c>
      <c r="D2" s="71">
        <f>Table!E5</f>
        <v>0</v>
      </c>
      <c r="E2" s="71" t="s">
        <v>434</v>
      </c>
    </row>
    <row r="3" spans="1:126">
      <c r="A3" s="70" t="s">
        <v>240</v>
      </c>
      <c r="B3" s="264"/>
      <c r="C3" s="71" t="s">
        <v>448</v>
      </c>
    </row>
    <row r="4" spans="1:126">
      <c r="A4" s="70" t="s">
        <v>420</v>
      </c>
      <c r="B4" s="263"/>
    </row>
    <row r="5" spans="1:126">
      <c r="A5" s="70" t="s">
        <v>431</v>
      </c>
      <c r="B5" s="273"/>
    </row>
    <row r="7" spans="1:126">
      <c r="A7" s="70" t="s">
        <v>0</v>
      </c>
      <c r="B7" s="71" t="s">
        <v>1</v>
      </c>
      <c r="C7" s="71" t="s">
        <v>46</v>
      </c>
      <c r="D7" s="71" t="s">
        <v>47</v>
      </c>
      <c r="E7" s="71" t="s">
        <v>48</v>
      </c>
      <c r="F7" s="71" t="s">
        <v>2</v>
      </c>
      <c r="G7" s="71" t="s">
        <v>175</v>
      </c>
      <c r="H7" s="71" t="s">
        <v>176</v>
      </c>
      <c r="I7" s="71" t="s">
        <v>177</v>
      </c>
      <c r="J7" s="71" t="s">
        <v>178</v>
      </c>
      <c r="K7" s="71" t="s">
        <v>179</v>
      </c>
      <c r="L7" s="71" t="s">
        <v>49</v>
      </c>
      <c r="M7" s="71" t="s">
        <v>50</v>
      </c>
      <c r="N7" s="71" t="s">
        <v>51</v>
      </c>
      <c r="O7" s="71" t="s">
        <v>52</v>
      </c>
      <c r="P7" s="71" t="s">
        <v>53</v>
      </c>
      <c r="Q7" s="71" t="s">
        <v>54</v>
      </c>
      <c r="R7" s="71" t="s">
        <v>55</v>
      </c>
      <c r="S7" s="71" t="s">
        <v>56</v>
      </c>
      <c r="T7" s="71" t="s">
        <v>57</v>
      </c>
      <c r="U7" s="71" t="s">
        <v>58</v>
      </c>
      <c r="V7" s="71" t="s">
        <v>59</v>
      </c>
      <c r="W7" s="71" t="s">
        <v>60</v>
      </c>
      <c r="X7" s="71" t="s">
        <v>61</v>
      </c>
      <c r="Y7" s="71" t="s">
        <v>62</v>
      </c>
      <c r="Z7" s="71" t="s">
        <v>63</v>
      </c>
      <c r="AA7" s="71" t="s">
        <v>64</v>
      </c>
      <c r="AB7" s="71" t="s">
        <v>65</v>
      </c>
      <c r="AC7" s="71" t="s">
        <v>66</v>
      </c>
      <c r="AD7" s="71" t="s">
        <v>67</v>
      </c>
      <c r="AE7" s="71" t="s">
        <v>68</v>
      </c>
      <c r="AF7" s="71" t="s">
        <v>69</v>
      </c>
      <c r="AG7" s="71" t="s">
        <v>70</v>
      </c>
      <c r="AH7" s="71" t="s">
        <v>71</v>
      </c>
      <c r="AI7" s="71" t="s">
        <v>72</v>
      </c>
      <c r="AJ7" s="71" t="s">
        <v>73</v>
      </c>
      <c r="AK7" s="71" t="s">
        <v>74</v>
      </c>
      <c r="AL7" s="71" t="s">
        <v>75</v>
      </c>
      <c r="AM7" s="71" t="s">
        <v>76</v>
      </c>
      <c r="AN7" s="71" t="s">
        <v>77</v>
      </c>
      <c r="AO7" s="71" t="s">
        <v>78</v>
      </c>
      <c r="AP7" s="71" t="s">
        <v>79</v>
      </c>
      <c r="AQ7" s="71" t="s">
        <v>80</v>
      </c>
      <c r="AR7" s="71" t="s">
        <v>81</v>
      </c>
      <c r="AS7" s="71" t="s">
        <v>82</v>
      </c>
      <c r="AT7" s="71" t="s">
        <v>83</v>
      </c>
      <c r="AU7" s="71" t="s">
        <v>84</v>
      </c>
      <c r="AV7" s="71" t="s">
        <v>85</v>
      </c>
      <c r="AW7" s="71" t="s">
        <v>86</v>
      </c>
      <c r="AX7" s="71" t="s">
        <v>87</v>
      </c>
      <c r="AY7" s="71" t="s">
        <v>88</v>
      </c>
      <c r="AZ7" s="71" t="s">
        <v>89</v>
      </c>
      <c r="BA7" s="71" t="s">
        <v>90</v>
      </c>
      <c r="BB7" s="71" t="s">
        <v>91</v>
      </c>
      <c r="BC7" s="71" t="s">
        <v>92</v>
      </c>
      <c r="BD7" s="71" t="s">
        <v>93</v>
      </c>
      <c r="BE7" s="71" t="s">
        <v>94</v>
      </c>
      <c r="BF7" s="71" t="s">
        <v>95</v>
      </c>
      <c r="BG7" s="71" t="s">
        <v>96</v>
      </c>
      <c r="BH7" s="71" t="s">
        <v>97</v>
      </c>
      <c r="BI7" s="71" t="s">
        <v>98</v>
      </c>
      <c r="BJ7" s="71" t="s">
        <v>99</v>
      </c>
      <c r="BK7" s="71" t="s">
        <v>100</v>
      </c>
      <c r="BL7" s="71" t="s">
        <v>101</v>
      </c>
      <c r="BM7" s="71" t="s">
        <v>102</v>
      </c>
      <c r="BN7" s="71" t="s">
        <v>103</v>
      </c>
      <c r="BO7" s="71" t="s">
        <v>104</v>
      </c>
      <c r="BP7" s="71" t="s">
        <v>105</v>
      </c>
      <c r="BQ7" s="71" t="s">
        <v>106</v>
      </c>
      <c r="BR7" s="71" t="s">
        <v>107</v>
      </c>
      <c r="BS7" s="71" t="s">
        <v>108</v>
      </c>
      <c r="BT7" s="71" t="s">
        <v>109</v>
      </c>
      <c r="BU7" s="71" t="s">
        <v>110</v>
      </c>
      <c r="BV7" s="71" t="s">
        <v>111</v>
      </c>
      <c r="BW7" s="71" t="s">
        <v>112</v>
      </c>
      <c r="BX7" s="71" t="s">
        <v>113</v>
      </c>
      <c r="BY7" s="71" t="s">
        <v>114</v>
      </c>
      <c r="BZ7" s="71" t="s">
        <v>115</v>
      </c>
      <c r="CA7" s="71" t="s">
        <v>116</v>
      </c>
      <c r="CB7" s="71" t="s">
        <v>117</v>
      </c>
      <c r="CC7" s="71" t="s">
        <v>118</v>
      </c>
      <c r="CD7" s="71" t="s">
        <v>119</v>
      </c>
      <c r="CE7" s="71" t="s">
        <v>120</v>
      </c>
      <c r="CF7" s="71" t="s">
        <v>121</v>
      </c>
      <c r="CG7" s="71" t="s">
        <v>122</v>
      </c>
      <c r="CH7" s="71" t="s">
        <v>123</v>
      </c>
      <c r="CI7" s="71" t="s">
        <v>124</v>
      </c>
      <c r="CJ7" s="71" t="s">
        <v>125</v>
      </c>
      <c r="CK7" s="71" t="s">
        <v>126</v>
      </c>
      <c r="CL7" s="71" t="s">
        <v>127</v>
      </c>
      <c r="CM7" s="71" t="s">
        <v>128</v>
      </c>
      <c r="CN7" s="71" t="s">
        <v>129</v>
      </c>
      <c r="CO7" s="71" t="s">
        <v>130</v>
      </c>
      <c r="CP7" s="71" t="s">
        <v>131</v>
      </c>
      <c r="CQ7" s="71" t="s">
        <v>132</v>
      </c>
      <c r="CR7" s="71" t="s">
        <v>133</v>
      </c>
      <c r="CS7" s="71" t="s">
        <v>134</v>
      </c>
      <c r="CT7" s="71" t="s">
        <v>135</v>
      </c>
      <c r="CU7" s="71" t="s">
        <v>136</v>
      </c>
      <c r="CV7" s="71" t="s">
        <v>137</v>
      </c>
      <c r="CW7" s="71" t="s">
        <v>138</v>
      </c>
      <c r="CX7" s="71" t="s">
        <v>139</v>
      </c>
      <c r="CY7" s="71" t="s">
        <v>140</v>
      </c>
      <c r="CZ7" s="71" t="s">
        <v>141</v>
      </c>
      <c r="DA7" s="71" t="s">
        <v>142</v>
      </c>
      <c r="DB7" s="71" t="s">
        <v>143</v>
      </c>
      <c r="DC7" s="71" t="s">
        <v>144</v>
      </c>
      <c r="DD7" s="71" t="s">
        <v>145</v>
      </c>
      <c r="DE7" s="71" t="s">
        <v>146</v>
      </c>
      <c r="DF7" s="71" t="s">
        <v>147</v>
      </c>
      <c r="DG7" s="71" t="s">
        <v>148</v>
      </c>
      <c r="DH7" s="71" t="s">
        <v>149</v>
      </c>
      <c r="DI7" s="71" t="s">
        <v>150</v>
      </c>
      <c r="DJ7" s="71" t="s">
        <v>151</v>
      </c>
      <c r="DK7" s="71" t="s">
        <v>152</v>
      </c>
      <c r="DL7" s="71" t="s">
        <v>153</v>
      </c>
      <c r="DM7" s="71" t="s">
        <v>154</v>
      </c>
      <c r="DN7" s="71" t="s">
        <v>155</v>
      </c>
      <c r="DO7" s="71" t="s">
        <v>156</v>
      </c>
      <c r="DP7" s="71" t="s">
        <v>157</v>
      </c>
      <c r="DQ7" s="71" t="s">
        <v>158</v>
      </c>
      <c r="DR7" s="71" t="s">
        <v>159</v>
      </c>
      <c r="DS7" s="71" t="s">
        <v>160</v>
      </c>
      <c r="DT7" s="71" t="s">
        <v>161</v>
      </c>
      <c r="DU7" s="71" t="s">
        <v>162</v>
      </c>
      <c r="DV7" s="71" t="s">
        <v>163</v>
      </c>
    </row>
    <row r="8" spans="1:126" s="263" customFormat="1">
      <c r="A8" s="262"/>
    </row>
    <row r="9" spans="1:126" s="263" customFormat="1">
      <c r="A9" s="262"/>
    </row>
    <row r="10" spans="1:126" s="263" customFormat="1">
      <c r="A10" s="262"/>
    </row>
    <row r="12" spans="1:126">
      <c r="A12" s="70" t="str">
        <f>'Per Capita Nominal'!B7</f>
        <v>C</v>
      </c>
      <c r="L12" s="70" t="e">
        <f>'Aggregate Nominal'!C7*Input2!$B$3</f>
        <v>#N/A</v>
      </c>
      <c r="M12" s="70" t="e">
        <f>'Aggregate Nominal'!D7*Input2!$B$3</f>
        <v>#N/A</v>
      </c>
      <c r="N12" s="70" t="e">
        <f>'Aggregate Nominal'!E7*Input2!$B$3</f>
        <v>#N/A</v>
      </c>
      <c r="O12" s="70" t="e">
        <f>'Aggregate Nominal'!F7*Input2!$B$3</f>
        <v>#N/A</v>
      </c>
      <c r="P12" s="70" t="e">
        <f>'Aggregate Nominal'!G7*Input2!$B$3</f>
        <v>#N/A</v>
      </c>
      <c r="Q12" s="70" t="e">
        <f>'Aggregate Nominal'!H7*Input2!$B$3</f>
        <v>#N/A</v>
      </c>
      <c r="R12" s="70" t="e">
        <f>'Aggregate Nominal'!I7*Input2!$B$3</f>
        <v>#N/A</v>
      </c>
      <c r="S12" s="70" t="e">
        <f>'Aggregate Nominal'!J7*Input2!$B$3</f>
        <v>#N/A</v>
      </c>
      <c r="T12" s="70" t="e">
        <f>'Aggregate Nominal'!K7*Input2!$B$3</f>
        <v>#N/A</v>
      </c>
      <c r="U12" s="70" t="e">
        <f>'Aggregate Nominal'!L7*Input2!$B$3</f>
        <v>#N/A</v>
      </c>
      <c r="V12" s="70" t="e">
        <f>'Aggregate Nominal'!M7*Input2!$B$3</f>
        <v>#N/A</v>
      </c>
      <c r="W12" s="70" t="e">
        <f>'Aggregate Nominal'!N7*Input2!$B$3</f>
        <v>#N/A</v>
      </c>
      <c r="X12" s="70" t="e">
        <f>'Aggregate Nominal'!O7*Input2!$B$3</f>
        <v>#N/A</v>
      </c>
      <c r="Y12" s="70" t="e">
        <f>'Aggregate Nominal'!P7*Input2!$B$3</f>
        <v>#N/A</v>
      </c>
      <c r="Z12" s="70" t="e">
        <f>'Aggregate Nominal'!Q7*Input2!$B$3</f>
        <v>#N/A</v>
      </c>
      <c r="AA12" s="70" t="e">
        <f>'Aggregate Nominal'!R7*Input2!$B$3</f>
        <v>#N/A</v>
      </c>
      <c r="AB12" s="70" t="e">
        <f>'Aggregate Nominal'!S7*Input2!$B$3</f>
        <v>#N/A</v>
      </c>
      <c r="AC12" s="70" t="e">
        <f>'Aggregate Nominal'!T7*Input2!$B$3</f>
        <v>#N/A</v>
      </c>
      <c r="AD12" s="70" t="e">
        <f>'Aggregate Nominal'!U7*Input2!$B$3</f>
        <v>#N/A</v>
      </c>
      <c r="AE12" s="70" t="e">
        <f>'Aggregate Nominal'!V7*Input2!$B$3</f>
        <v>#N/A</v>
      </c>
      <c r="AF12" s="70" t="e">
        <f>'Aggregate Nominal'!W7*Input2!$B$3</f>
        <v>#N/A</v>
      </c>
      <c r="AG12" s="70" t="e">
        <f>'Aggregate Nominal'!X7*Input2!$B$3</f>
        <v>#N/A</v>
      </c>
      <c r="AH12" s="70" t="e">
        <f>'Aggregate Nominal'!Y7*Input2!$B$3</f>
        <v>#N/A</v>
      </c>
      <c r="AI12" s="70" t="e">
        <f>'Aggregate Nominal'!Z7*Input2!$B$3</f>
        <v>#N/A</v>
      </c>
      <c r="AJ12" s="70" t="e">
        <f>'Aggregate Nominal'!AA7*Input2!$B$3</f>
        <v>#N/A</v>
      </c>
      <c r="AK12" s="70" t="e">
        <f>'Aggregate Nominal'!AB7*Input2!$B$3</f>
        <v>#N/A</v>
      </c>
      <c r="AL12" s="70" t="e">
        <f>'Aggregate Nominal'!AC7*Input2!$B$3</f>
        <v>#N/A</v>
      </c>
      <c r="AM12" s="70" t="e">
        <f>'Aggregate Nominal'!AD7*Input2!$B$3</f>
        <v>#N/A</v>
      </c>
      <c r="AN12" s="70" t="e">
        <f>'Aggregate Nominal'!AE7*Input2!$B$3</f>
        <v>#N/A</v>
      </c>
      <c r="AO12" s="70" t="e">
        <f>'Aggregate Nominal'!AF7*Input2!$B$3</f>
        <v>#N/A</v>
      </c>
      <c r="AP12" s="70" t="e">
        <f>'Aggregate Nominal'!AG7*Input2!$B$3</f>
        <v>#N/A</v>
      </c>
      <c r="AQ12" s="70" t="e">
        <f>'Aggregate Nominal'!AH7*Input2!$B$3</f>
        <v>#N/A</v>
      </c>
      <c r="AR12" s="70" t="e">
        <f>'Aggregate Nominal'!AI7*Input2!$B$3</f>
        <v>#N/A</v>
      </c>
      <c r="AS12" s="70" t="e">
        <f>'Aggregate Nominal'!AJ7*Input2!$B$3</f>
        <v>#N/A</v>
      </c>
      <c r="AT12" s="70" t="e">
        <f>'Aggregate Nominal'!AK7*Input2!$B$3</f>
        <v>#N/A</v>
      </c>
      <c r="AU12" s="70" t="e">
        <f>'Aggregate Nominal'!AL7*Input2!$B$3</f>
        <v>#N/A</v>
      </c>
      <c r="AV12" s="70" t="e">
        <f>'Aggregate Nominal'!AM7*Input2!$B$3</f>
        <v>#N/A</v>
      </c>
      <c r="AW12" s="70" t="e">
        <f>'Aggregate Nominal'!AN7*Input2!$B$3</f>
        <v>#N/A</v>
      </c>
      <c r="AX12" s="70" t="e">
        <f>'Aggregate Nominal'!AO7*Input2!$B$3</f>
        <v>#N/A</v>
      </c>
      <c r="AY12" s="70" t="e">
        <f>'Aggregate Nominal'!AP7*Input2!$B$3</f>
        <v>#N/A</v>
      </c>
      <c r="AZ12" s="70" t="e">
        <f>'Aggregate Nominal'!AQ7*Input2!$B$3</f>
        <v>#N/A</v>
      </c>
      <c r="BA12" s="70" t="e">
        <f>'Aggregate Nominal'!AR7*Input2!$B$3</f>
        <v>#N/A</v>
      </c>
      <c r="BB12" s="70" t="e">
        <f>'Aggregate Nominal'!AS7*Input2!$B$3</f>
        <v>#N/A</v>
      </c>
      <c r="BC12" s="70" t="e">
        <f>'Aggregate Nominal'!AT7*Input2!$B$3</f>
        <v>#N/A</v>
      </c>
      <c r="BD12" s="70" t="e">
        <f>'Aggregate Nominal'!AU7*Input2!$B$3</f>
        <v>#N/A</v>
      </c>
      <c r="BE12" s="70" t="e">
        <f>'Aggregate Nominal'!AV7*Input2!$B$3</f>
        <v>#N/A</v>
      </c>
      <c r="BF12" s="70" t="e">
        <f>'Aggregate Nominal'!AW7*Input2!$B$3</f>
        <v>#N/A</v>
      </c>
      <c r="BG12" s="70" t="e">
        <f>'Aggregate Nominal'!AX7*Input2!$B$3</f>
        <v>#N/A</v>
      </c>
      <c r="BH12" s="70" t="e">
        <f>'Aggregate Nominal'!AY7*Input2!$B$3</f>
        <v>#N/A</v>
      </c>
      <c r="BI12" s="70" t="e">
        <f>'Aggregate Nominal'!AZ7*Input2!$B$3</f>
        <v>#N/A</v>
      </c>
      <c r="BJ12" s="70" t="e">
        <f>'Aggregate Nominal'!BA7*Input2!$B$3</f>
        <v>#N/A</v>
      </c>
      <c r="BK12" s="70" t="e">
        <f>'Aggregate Nominal'!BB7*Input2!$B$3</f>
        <v>#N/A</v>
      </c>
      <c r="BL12" s="70" t="e">
        <f>'Aggregate Nominal'!BC7*Input2!$B$3</f>
        <v>#N/A</v>
      </c>
      <c r="BM12" s="70" t="e">
        <f>'Aggregate Nominal'!BD7*Input2!$B$3</f>
        <v>#N/A</v>
      </c>
      <c r="BN12" s="70" t="e">
        <f>'Aggregate Nominal'!BE7*Input2!$B$3</f>
        <v>#N/A</v>
      </c>
      <c r="BO12" s="70" t="e">
        <f>'Aggregate Nominal'!BF7*Input2!$B$3</f>
        <v>#N/A</v>
      </c>
      <c r="BP12" s="70" t="e">
        <f>'Aggregate Nominal'!BG7*Input2!$B$3</f>
        <v>#N/A</v>
      </c>
      <c r="BQ12" s="70" t="e">
        <f>'Aggregate Nominal'!BH7*Input2!$B$3</f>
        <v>#N/A</v>
      </c>
      <c r="BR12" s="70" t="e">
        <f>'Aggregate Nominal'!BI7*Input2!$B$3</f>
        <v>#N/A</v>
      </c>
      <c r="BS12" s="70" t="e">
        <f>'Aggregate Nominal'!BJ7*Input2!$B$3</f>
        <v>#N/A</v>
      </c>
      <c r="BT12" s="70" t="e">
        <f>'Aggregate Nominal'!BK7*Input2!$B$3</f>
        <v>#N/A</v>
      </c>
      <c r="BU12" s="70" t="e">
        <f>'Aggregate Nominal'!BL7*Input2!$B$3</f>
        <v>#N/A</v>
      </c>
      <c r="BV12" s="70" t="e">
        <f>'Aggregate Nominal'!BM7*Input2!$B$3</f>
        <v>#N/A</v>
      </c>
      <c r="BW12" s="70" t="e">
        <f>'Aggregate Nominal'!BN7*Input2!$B$3</f>
        <v>#N/A</v>
      </c>
      <c r="BX12" s="70" t="e">
        <f>'Aggregate Nominal'!BO7*Input2!$B$3</f>
        <v>#N/A</v>
      </c>
      <c r="BY12" s="70" t="e">
        <f>'Aggregate Nominal'!BP7*Input2!$B$3</f>
        <v>#N/A</v>
      </c>
      <c r="BZ12" s="70" t="e">
        <f>'Aggregate Nominal'!BQ7*Input2!$B$3</f>
        <v>#N/A</v>
      </c>
      <c r="CA12" s="70" t="e">
        <f>'Aggregate Nominal'!BR7*Input2!$B$3</f>
        <v>#N/A</v>
      </c>
      <c r="CB12" s="70" t="e">
        <f>'Aggregate Nominal'!BS7*Input2!$B$3</f>
        <v>#N/A</v>
      </c>
      <c r="CC12" s="70" t="e">
        <f>'Aggregate Nominal'!BT7*Input2!$B$3</f>
        <v>#N/A</v>
      </c>
      <c r="CD12" s="70" t="e">
        <f>'Aggregate Nominal'!BU7*Input2!$B$3</f>
        <v>#N/A</v>
      </c>
      <c r="CE12" s="70" t="e">
        <f>'Aggregate Nominal'!BV7*Input2!$B$3</f>
        <v>#N/A</v>
      </c>
      <c r="CF12" s="70" t="e">
        <f>'Aggregate Nominal'!BW7*Input2!$B$3</f>
        <v>#N/A</v>
      </c>
      <c r="CG12" s="70" t="e">
        <f>'Aggregate Nominal'!BX7*Input2!$B$3</f>
        <v>#N/A</v>
      </c>
      <c r="CH12" s="70" t="e">
        <f>'Aggregate Nominal'!BY7*Input2!$B$3</f>
        <v>#N/A</v>
      </c>
      <c r="CI12" s="70" t="e">
        <f>'Aggregate Nominal'!BZ7*Input2!$B$3</f>
        <v>#N/A</v>
      </c>
      <c r="CJ12" s="70" t="e">
        <f>'Aggregate Nominal'!CA7*Input2!$B$3</f>
        <v>#N/A</v>
      </c>
      <c r="CK12" s="70" t="e">
        <f>'Aggregate Nominal'!CB7*Input2!$B$3</f>
        <v>#N/A</v>
      </c>
      <c r="CL12" s="70" t="e">
        <f>'Aggregate Nominal'!CC7*Input2!$B$3</f>
        <v>#N/A</v>
      </c>
      <c r="CM12" s="70" t="e">
        <f>'Aggregate Nominal'!CD7*Input2!$B$3</f>
        <v>#N/A</v>
      </c>
      <c r="CN12" s="70" t="e">
        <f>'Aggregate Nominal'!CE7*Input2!$B$3</f>
        <v>#N/A</v>
      </c>
      <c r="CO12" s="70" t="e">
        <f>'Aggregate Nominal'!CF7*Input2!$B$3</f>
        <v>#N/A</v>
      </c>
      <c r="CP12" s="70" t="e">
        <f>'Aggregate Nominal'!CG7*Input2!$B$3</f>
        <v>#N/A</v>
      </c>
      <c r="CQ12" s="70" t="e">
        <f>'Aggregate Nominal'!CH7*Input2!$B$3</f>
        <v>#N/A</v>
      </c>
      <c r="CR12" s="70" t="e">
        <f>'Aggregate Nominal'!CI7*Input2!$B$3</f>
        <v>#N/A</v>
      </c>
      <c r="CS12" s="70" t="e">
        <f>'Aggregate Nominal'!CJ7*Input2!$B$3</f>
        <v>#N/A</v>
      </c>
      <c r="CT12" s="70" t="e">
        <f>'Aggregate Nominal'!CK7*Input2!$B$3</f>
        <v>#N/A</v>
      </c>
      <c r="CU12" s="70" t="e">
        <f>'Aggregate Nominal'!CL7*Input2!$B$3</f>
        <v>#N/A</v>
      </c>
      <c r="CV12" s="70" t="e">
        <f>'Aggregate Nominal'!CM7*Input2!$B$3</f>
        <v>#N/A</v>
      </c>
      <c r="CW12" s="70" t="e">
        <f>'Aggregate Nominal'!CN7*Input2!$B$3</f>
        <v>#N/A</v>
      </c>
      <c r="CX12" s="70" t="e">
        <f>'Aggregate Nominal'!CO7*Input2!$B$3</f>
        <v>#N/A</v>
      </c>
      <c r="CY12" s="70">
        <f>'Aggregate Nominal'!CP7*Input2!$B$3</f>
        <v>0</v>
      </c>
      <c r="CZ12" s="70">
        <f>'Aggregate Nominal'!CQ7*Input2!$B$3</f>
        <v>0</v>
      </c>
      <c r="DA12" s="70">
        <f>'Aggregate Nominal'!CR7*Input2!$B$3</f>
        <v>0</v>
      </c>
      <c r="DB12" s="70">
        <f>'Aggregate Nominal'!CS7*Input2!$B$3</f>
        <v>0</v>
      </c>
      <c r="DC12" s="70">
        <f>'Aggregate Nominal'!CT7*Input2!$B$3</f>
        <v>0</v>
      </c>
      <c r="DD12" s="70">
        <f>'Aggregate Nominal'!CU7*Input2!$B$3</f>
        <v>0</v>
      </c>
      <c r="DE12" s="70">
        <f>'Aggregate Nominal'!CV7*Input2!$B$3</f>
        <v>0</v>
      </c>
      <c r="DF12" s="70">
        <f>'Aggregate Nominal'!CW7*Input2!$B$3</f>
        <v>0</v>
      </c>
      <c r="DG12" s="70">
        <f>'Aggregate Nominal'!CX7*Input2!$B$3</f>
        <v>0</v>
      </c>
      <c r="DH12" s="70">
        <f>'Aggregate Nominal'!CY7*Input2!$B$3</f>
        <v>0</v>
      </c>
    </row>
    <row r="13" spans="1:126">
      <c r="A13" s="133" t="str">
        <f>'Per Capita Nominal'!B16</f>
        <v>YL</v>
      </c>
      <c r="L13" s="71" t="e">
        <f>'Aggregate Nominal'!C16*Input2!$B$3</f>
        <v>#N/A</v>
      </c>
      <c r="M13" s="71" t="e">
        <f>'Aggregate Nominal'!D16*Input2!$B$3</f>
        <v>#N/A</v>
      </c>
      <c r="N13" s="71" t="e">
        <f>'Aggregate Nominal'!E16*Input2!$B$3</f>
        <v>#N/A</v>
      </c>
      <c r="O13" s="71" t="e">
        <f>'Aggregate Nominal'!F16*Input2!$B$3</f>
        <v>#N/A</v>
      </c>
      <c r="P13" s="71" t="e">
        <f>'Aggregate Nominal'!G16*Input2!$B$3</f>
        <v>#N/A</v>
      </c>
      <c r="Q13" s="71" t="e">
        <f>'Aggregate Nominal'!H16*Input2!$B$3</f>
        <v>#N/A</v>
      </c>
      <c r="R13" s="71" t="e">
        <f>'Aggregate Nominal'!I16*Input2!$B$3</f>
        <v>#N/A</v>
      </c>
      <c r="S13" s="71" t="e">
        <f>'Aggregate Nominal'!J16*Input2!$B$3</f>
        <v>#N/A</v>
      </c>
      <c r="T13" s="71" t="e">
        <f>'Aggregate Nominal'!K16*Input2!$B$3</f>
        <v>#N/A</v>
      </c>
      <c r="U13" s="71" t="e">
        <f>'Aggregate Nominal'!L16*Input2!$B$3</f>
        <v>#N/A</v>
      </c>
      <c r="V13" s="71" t="e">
        <f>'Aggregate Nominal'!M16*Input2!$B$3</f>
        <v>#N/A</v>
      </c>
      <c r="W13" s="71" t="e">
        <f>'Aggregate Nominal'!N16*Input2!$B$3</f>
        <v>#N/A</v>
      </c>
      <c r="X13" s="71" t="e">
        <f>'Aggregate Nominal'!O16*Input2!$B$3</f>
        <v>#N/A</v>
      </c>
      <c r="Y13" s="71" t="e">
        <f>'Aggregate Nominal'!P16*Input2!$B$3</f>
        <v>#N/A</v>
      </c>
      <c r="Z13" s="71" t="e">
        <f>'Aggregate Nominal'!Q16*Input2!$B$3</f>
        <v>#N/A</v>
      </c>
      <c r="AA13" s="71" t="e">
        <f>'Aggregate Nominal'!R16*Input2!$B$3</f>
        <v>#N/A</v>
      </c>
      <c r="AB13" s="71" t="e">
        <f>'Aggregate Nominal'!S16*Input2!$B$3</f>
        <v>#N/A</v>
      </c>
      <c r="AC13" s="71" t="e">
        <f>'Aggregate Nominal'!T16*Input2!$B$3</f>
        <v>#N/A</v>
      </c>
      <c r="AD13" s="71" t="e">
        <f>'Aggregate Nominal'!U16*Input2!$B$3</f>
        <v>#N/A</v>
      </c>
      <c r="AE13" s="71" t="e">
        <f>'Aggregate Nominal'!V16*Input2!$B$3</f>
        <v>#N/A</v>
      </c>
      <c r="AF13" s="71" t="e">
        <f>'Aggregate Nominal'!W16*Input2!$B$3</f>
        <v>#N/A</v>
      </c>
      <c r="AG13" s="71" t="e">
        <f>'Aggregate Nominal'!X16*Input2!$B$3</f>
        <v>#N/A</v>
      </c>
      <c r="AH13" s="71" t="e">
        <f>'Aggregate Nominal'!Y16*Input2!$B$3</f>
        <v>#N/A</v>
      </c>
      <c r="AI13" s="71" t="e">
        <f>'Aggregate Nominal'!Z16*Input2!$B$3</f>
        <v>#N/A</v>
      </c>
      <c r="AJ13" s="71" t="e">
        <f>'Aggregate Nominal'!AA16*Input2!$B$3</f>
        <v>#N/A</v>
      </c>
      <c r="AK13" s="71" t="e">
        <f>'Aggregate Nominal'!AB16*Input2!$B$3</f>
        <v>#N/A</v>
      </c>
      <c r="AL13" s="71" t="e">
        <f>'Aggregate Nominal'!AC16*Input2!$B$3</f>
        <v>#N/A</v>
      </c>
      <c r="AM13" s="71" t="e">
        <f>'Aggregate Nominal'!AD16*Input2!$B$3</f>
        <v>#N/A</v>
      </c>
      <c r="AN13" s="71" t="e">
        <f>'Aggregate Nominal'!AE16*Input2!$B$3</f>
        <v>#N/A</v>
      </c>
      <c r="AO13" s="71" t="e">
        <f>'Aggregate Nominal'!AF16*Input2!$B$3</f>
        <v>#N/A</v>
      </c>
      <c r="AP13" s="71" t="e">
        <f>'Aggregate Nominal'!AG16*Input2!$B$3</f>
        <v>#N/A</v>
      </c>
      <c r="AQ13" s="71" t="e">
        <f>'Aggregate Nominal'!AH16*Input2!$B$3</f>
        <v>#N/A</v>
      </c>
      <c r="AR13" s="71" t="e">
        <f>'Aggregate Nominal'!AI16*Input2!$B$3</f>
        <v>#N/A</v>
      </c>
      <c r="AS13" s="71" t="e">
        <f>'Aggregate Nominal'!AJ16*Input2!$B$3</f>
        <v>#N/A</v>
      </c>
      <c r="AT13" s="71" t="e">
        <f>'Aggregate Nominal'!AK16*Input2!$B$3</f>
        <v>#N/A</v>
      </c>
      <c r="AU13" s="71" t="e">
        <f>'Aggregate Nominal'!AL16*Input2!$B$3</f>
        <v>#N/A</v>
      </c>
      <c r="AV13" s="71" t="e">
        <f>'Aggregate Nominal'!AM16*Input2!$B$3</f>
        <v>#N/A</v>
      </c>
      <c r="AW13" s="71" t="e">
        <f>'Aggregate Nominal'!AN16*Input2!$B$3</f>
        <v>#N/A</v>
      </c>
      <c r="AX13" s="71" t="e">
        <f>'Aggregate Nominal'!AO16*Input2!$B$3</f>
        <v>#N/A</v>
      </c>
      <c r="AY13" s="71" t="e">
        <f>'Aggregate Nominal'!AP16*Input2!$B$3</f>
        <v>#N/A</v>
      </c>
      <c r="AZ13" s="71" t="e">
        <f>'Aggregate Nominal'!AQ16*Input2!$B$3</f>
        <v>#N/A</v>
      </c>
      <c r="BA13" s="71" t="e">
        <f>'Aggregate Nominal'!AR16*Input2!$B$3</f>
        <v>#N/A</v>
      </c>
      <c r="BB13" s="71" t="e">
        <f>'Aggregate Nominal'!AS16*Input2!$B$3</f>
        <v>#N/A</v>
      </c>
      <c r="BC13" s="71" t="e">
        <f>'Aggregate Nominal'!AT16*Input2!$B$3</f>
        <v>#N/A</v>
      </c>
      <c r="BD13" s="71" t="e">
        <f>'Aggregate Nominal'!AU16*Input2!$B$3</f>
        <v>#N/A</v>
      </c>
      <c r="BE13" s="71" t="e">
        <f>'Aggregate Nominal'!AV16*Input2!$B$3</f>
        <v>#N/A</v>
      </c>
      <c r="BF13" s="71" t="e">
        <f>'Aggregate Nominal'!AW16*Input2!$B$3</f>
        <v>#N/A</v>
      </c>
      <c r="BG13" s="71" t="e">
        <f>'Aggregate Nominal'!AX16*Input2!$B$3</f>
        <v>#N/A</v>
      </c>
      <c r="BH13" s="71" t="e">
        <f>'Aggregate Nominal'!AY16*Input2!$B$3</f>
        <v>#N/A</v>
      </c>
      <c r="BI13" s="71" t="e">
        <f>'Aggregate Nominal'!AZ16*Input2!$B$3</f>
        <v>#N/A</v>
      </c>
      <c r="BJ13" s="71" t="e">
        <f>'Aggregate Nominal'!BA16*Input2!$B$3</f>
        <v>#N/A</v>
      </c>
      <c r="BK13" s="71" t="e">
        <f>'Aggregate Nominal'!BB16*Input2!$B$3</f>
        <v>#N/A</v>
      </c>
      <c r="BL13" s="71" t="e">
        <f>'Aggregate Nominal'!BC16*Input2!$B$3</f>
        <v>#N/A</v>
      </c>
      <c r="BM13" s="71" t="e">
        <f>'Aggregate Nominal'!BD16*Input2!$B$3</f>
        <v>#N/A</v>
      </c>
      <c r="BN13" s="71" t="e">
        <f>'Aggregate Nominal'!BE16*Input2!$B$3</f>
        <v>#N/A</v>
      </c>
      <c r="BO13" s="71" t="e">
        <f>'Aggregate Nominal'!BF16*Input2!$B$3</f>
        <v>#N/A</v>
      </c>
      <c r="BP13" s="71" t="e">
        <f>'Aggregate Nominal'!BG16*Input2!$B$3</f>
        <v>#N/A</v>
      </c>
      <c r="BQ13" s="71" t="e">
        <f>'Aggregate Nominal'!BH16*Input2!$B$3</f>
        <v>#N/A</v>
      </c>
      <c r="BR13" s="71" t="e">
        <f>'Aggregate Nominal'!BI16*Input2!$B$3</f>
        <v>#N/A</v>
      </c>
      <c r="BS13" s="71" t="e">
        <f>'Aggregate Nominal'!BJ16*Input2!$B$3</f>
        <v>#N/A</v>
      </c>
      <c r="BT13" s="71" t="e">
        <f>'Aggregate Nominal'!BK16*Input2!$B$3</f>
        <v>#N/A</v>
      </c>
      <c r="BU13" s="71" t="e">
        <f>'Aggregate Nominal'!BL16*Input2!$B$3</f>
        <v>#N/A</v>
      </c>
      <c r="BV13" s="71" t="e">
        <f>'Aggregate Nominal'!BM16*Input2!$B$3</f>
        <v>#N/A</v>
      </c>
      <c r="BW13" s="71" t="e">
        <f>'Aggregate Nominal'!BN16*Input2!$B$3</f>
        <v>#N/A</v>
      </c>
      <c r="BX13" s="71" t="e">
        <f>'Aggregate Nominal'!BO16*Input2!$B$3</f>
        <v>#N/A</v>
      </c>
      <c r="BY13" s="71" t="e">
        <f>'Aggregate Nominal'!BP16*Input2!$B$3</f>
        <v>#N/A</v>
      </c>
      <c r="BZ13" s="71" t="e">
        <f>'Aggregate Nominal'!BQ16*Input2!$B$3</f>
        <v>#N/A</v>
      </c>
      <c r="CA13" s="71" t="e">
        <f>'Aggregate Nominal'!BR16*Input2!$B$3</f>
        <v>#N/A</v>
      </c>
      <c r="CB13" s="71" t="e">
        <f>'Aggregate Nominal'!BS16*Input2!$B$3</f>
        <v>#N/A</v>
      </c>
      <c r="CC13" s="71" t="e">
        <f>'Aggregate Nominal'!BT16*Input2!$B$3</f>
        <v>#N/A</v>
      </c>
      <c r="CD13" s="71" t="e">
        <f>'Aggregate Nominal'!BU16*Input2!$B$3</f>
        <v>#N/A</v>
      </c>
      <c r="CE13" s="71" t="e">
        <f>'Aggregate Nominal'!BV16*Input2!$B$3</f>
        <v>#N/A</v>
      </c>
      <c r="CF13" s="71" t="e">
        <f>'Aggregate Nominal'!BW16*Input2!$B$3</f>
        <v>#N/A</v>
      </c>
      <c r="CG13" s="71" t="e">
        <f>'Aggregate Nominal'!BX16*Input2!$B$3</f>
        <v>#N/A</v>
      </c>
      <c r="CH13" s="71" t="e">
        <f>'Aggregate Nominal'!BY16*Input2!$B$3</f>
        <v>#N/A</v>
      </c>
      <c r="CI13" s="71" t="e">
        <f>'Aggregate Nominal'!BZ16*Input2!$B$3</f>
        <v>#N/A</v>
      </c>
      <c r="CJ13" s="71" t="e">
        <f>'Aggregate Nominal'!CA16*Input2!$B$3</f>
        <v>#N/A</v>
      </c>
      <c r="CK13" s="71" t="e">
        <f>'Aggregate Nominal'!CB16*Input2!$B$3</f>
        <v>#N/A</v>
      </c>
      <c r="CL13" s="71" t="e">
        <f>'Aggregate Nominal'!CC16*Input2!$B$3</f>
        <v>#N/A</v>
      </c>
      <c r="CM13" s="71" t="e">
        <f>'Aggregate Nominal'!CD16*Input2!$B$3</f>
        <v>#N/A</v>
      </c>
      <c r="CN13" s="71" t="e">
        <f>'Aggregate Nominal'!CE16*Input2!$B$3</f>
        <v>#N/A</v>
      </c>
      <c r="CO13" s="71" t="e">
        <f>'Aggregate Nominal'!CF16*Input2!$B$3</f>
        <v>#N/A</v>
      </c>
      <c r="CP13" s="71" t="e">
        <f>'Aggregate Nominal'!CG16*Input2!$B$3</f>
        <v>#N/A</v>
      </c>
      <c r="CQ13" s="71" t="e">
        <f>'Aggregate Nominal'!CH16*Input2!$B$3</f>
        <v>#N/A</v>
      </c>
      <c r="CR13" s="71" t="e">
        <f>'Aggregate Nominal'!CI16*Input2!$B$3</f>
        <v>#N/A</v>
      </c>
      <c r="CS13" s="71" t="e">
        <f>'Aggregate Nominal'!CJ16*Input2!$B$3</f>
        <v>#N/A</v>
      </c>
      <c r="CT13" s="71" t="e">
        <f>'Aggregate Nominal'!CK16*Input2!$B$3</f>
        <v>#N/A</v>
      </c>
      <c r="CU13" s="71" t="e">
        <f>'Aggregate Nominal'!CL16*Input2!$B$3</f>
        <v>#N/A</v>
      </c>
      <c r="CV13" s="71" t="e">
        <f>'Aggregate Nominal'!CM16*Input2!$B$3</f>
        <v>#N/A</v>
      </c>
      <c r="CW13" s="71" t="e">
        <f>'Aggregate Nominal'!CN16*Input2!$B$3</f>
        <v>#N/A</v>
      </c>
      <c r="CX13" s="71" t="e">
        <f>'Aggregate Nominal'!CO16*Input2!$B$3</f>
        <v>#N/A</v>
      </c>
      <c r="CY13" s="71">
        <f>'Aggregate Nominal'!CP16*Input2!CO3</f>
        <v>0</v>
      </c>
      <c r="CZ13" s="71">
        <f>'Aggregate Nominal'!CQ16*Input2!CP3</f>
        <v>0</v>
      </c>
      <c r="DA13" s="71">
        <f>'Aggregate Nominal'!CR16*Input2!CQ3</f>
        <v>0</v>
      </c>
      <c r="DB13" s="71">
        <f>'Aggregate Nominal'!CS16*Input2!CR3</f>
        <v>0</v>
      </c>
      <c r="DC13" s="71">
        <f>'Aggregate Nominal'!CT16*Input2!CS3</f>
        <v>0</v>
      </c>
      <c r="DD13" s="71">
        <f>'Aggregate Nominal'!CU16*Input2!CT3</f>
        <v>0</v>
      </c>
      <c r="DE13" s="71">
        <f>'Aggregate Nominal'!CV16*Input2!CU3</f>
        <v>0</v>
      </c>
      <c r="DF13" s="71">
        <f>'Aggregate Nominal'!CW16*Input2!CV3</f>
        <v>0</v>
      </c>
      <c r="DG13" s="71">
        <f>'Aggregate Nominal'!CX16*Input2!CW3</f>
        <v>0</v>
      </c>
      <c r="DH13" s="71">
        <f>'Aggregate Nominal'!CY16*Input2!CX3</f>
        <v>0</v>
      </c>
    </row>
    <row r="14" spans="1:126" s="229" customFormat="1">
      <c r="A14" s="228"/>
      <c r="D14" s="229">
        <v>0</v>
      </c>
      <c r="E14" s="229">
        <v>1</v>
      </c>
      <c r="F14" s="229">
        <v>2</v>
      </c>
      <c r="G14" s="229">
        <v>3</v>
      </c>
      <c r="H14" s="229">
        <v>4</v>
      </c>
      <c r="I14" s="229">
        <v>5</v>
      </c>
      <c r="J14" s="229">
        <v>6</v>
      </c>
      <c r="K14" s="229">
        <v>7</v>
      </c>
      <c r="L14" s="229">
        <v>8</v>
      </c>
      <c r="M14" s="229">
        <v>9</v>
      </c>
      <c r="N14" s="229">
        <v>10</v>
      </c>
      <c r="O14" s="229">
        <v>11</v>
      </c>
      <c r="P14" s="229">
        <v>12</v>
      </c>
      <c r="Q14" s="229">
        <v>13</v>
      </c>
      <c r="R14" s="229">
        <v>14</v>
      </c>
      <c r="S14" s="229">
        <v>15</v>
      </c>
      <c r="T14" s="229">
        <v>16</v>
      </c>
      <c r="U14" s="229">
        <v>17</v>
      </c>
      <c r="V14" s="229">
        <v>18</v>
      </c>
      <c r="W14" s="229">
        <v>19</v>
      </c>
      <c r="X14" s="229">
        <v>20</v>
      </c>
      <c r="Y14" s="229">
        <v>21</v>
      </c>
      <c r="Z14" s="229">
        <v>22</v>
      </c>
      <c r="AA14" s="229">
        <v>23</v>
      </c>
      <c r="AB14" s="229">
        <v>24</v>
      </c>
      <c r="AC14" s="229">
        <v>25</v>
      </c>
      <c r="AD14" s="229">
        <v>26</v>
      </c>
      <c r="AE14" s="229">
        <v>27</v>
      </c>
      <c r="AF14" s="229">
        <v>28</v>
      </c>
      <c r="AG14" s="229">
        <v>29</v>
      </c>
      <c r="AH14" s="229">
        <v>30</v>
      </c>
      <c r="AI14" s="229">
        <v>31</v>
      </c>
      <c r="AJ14" s="229">
        <v>32</v>
      </c>
      <c r="AK14" s="229">
        <v>33</v>
      </c>
      <c r="AL14" s="229">
        <v>34</v>
      </c>
      <c r="AM14" s="229">
        <v>35</v>
      </c>
      <c r="AN14" s="229">
        <v>36</v>
      </c>
      <c r="AO14" s="229">
        <v>37</v>
      </c>
      <c r="AP14" s="229">
        <v>38</v>
      </c>
      <c r="AQ14" s="229">
        <v>39</v>
      </c>
      <c r="AR14" s="229">
        <v>40</v>
      </c>
      <c r="AS14" s="229">
        <v>41</v>
      </c>
      <c r="AT14" s="229">
        <v>42</v>
      </c>
      <c r="AU14" s="229">
        <v>43</v>
      </c>
      <c r="AV14" s="229">
        <v>44</v>
      </c>
      <c r="AW14" s="229">
        <v>45</v>
      </c>
      <c r="AX14" s="229">
        <v>46</v>
      </c>
      <c r="AY14" s="229">
        <v>47</v>
      </c>
      <c r="AZ14" s="229">
        <v>48</v>
      </c>
      <c r="BA14" s="229">
        <v>49</v>
      </c>
      <c r="BB14" s="229">
        <v>50</v>
      </c>
      <c r="BC14" s="229">
        <v>51</v>
      </c>
      <c r="BD14" s="229">
        <v>52</v>
      </c>
      <c r="BE14" s="229">
        <v>53</v>
      </c>
      <c r="BF14" s="229">
        <v>54</v>
      </c>
      <c r="BG14" s="229">
        <v>55</v>
      </c>
      <c r="BH14" s="229">
        <v>56</v>
      </c>
      <c r="BI14" s="229">
        <v>57</v>
      </c>
      <c r="BJ14" s="229">
        <v>58</v>
      </c>
      <c r="BK14" s="229">
        <v>59</v>
      </c>
      <c r="BL14" s="229">
        <v>60</v>
      </c>
      <c r="BM14" s="229">
        <v>61</v>
      </c>
      <c r="BN14" s="229">
        <v>62</v>
      </c>
      <c r="BO14" s="229">
        <v>63</v>
      </c>
      <c r="BP14" s="229">
        <v>64</v>
      </c>
      <c r="BQ14" s="229">
        <v>65</v>
      </c>
      <c r="BR14" s="229">
        <v>66</v>
      </c>
      <c r="BS14" s="229">
        <v>67</v>
      </c>
      <c r="BT14" s="229">
        <v>68</v>
      </c>
      <c r="BU14" s="229">
        <v>69</v>
      </c>
      <c r="BV14" s="229">
        <v>70</v>
      </c>
      <c r="BW14" s="229">
        <v>71</v>
      </c>
      <c r="BX14" s="229">
        <v>72</v>
      </c>
      <c r="BY14" s="229">
        <v>73</v>
      </c>
      <c r="BZ14" s="229">
        <v>74</v>
      </c>
      <c r="CA14" s="229">
        <v>75</v>
      </c>
      <c r="CB14" s="229">
        <v>76</v>
      </c>
      <c r="CC14" s="229">
        <v>77</v>
      </c>
      <c r="CD14" s="229">
        <v>78</v>
      </c>
      <c r="CE14" s="229">
        <v>79</v>
      </c>
      <c r="CF14" s="229">
        <v>80</v>
      </c>
      <c r="CG14" s="229">
        <v>81</v>
      </c>
      <c r="CH14" s="229">
        <v>82</v>
      </c>
      <c r="CI14" s="229">
        <v>83</v>
      </c>
      <c r="CJ14" s="229">
        <v>84</v>
      </c>
      <c r="CK14" s="229">
        <v>85</v>
      </c>
      <c r="CL14" s="229">
        <v>86</v>
      </c>
      <c r="CM14" s="229">
        <v>87</v>
      </c>
      <c r="CN14" s="229">
        <v>88</v>
      </c>
      <c r="CO14" s="229">
        <v>89</v>
      </c>
      <c r="CP14" s="229">
        <v>90</v>
      </c>
    </row>
    <row r="15" spans="1:126" s="229" customFormat="1">
      <c r="A15" s="228"/>
      <c r="B15" s="71" t="s">
        <v>419</v>
      </c>
      <c r="D15" s="229" t="e">
        <f>VLOOKUP($B15,Input!$C$2:$DR$352,10+D$14,FALSE)*Input2!$B$4</f>
        <v>#N/A</v>
      </c>
      <c r="E15" s="229" t="e">
        <f>VLOOKUP($B15,Input!$C$2:$DR$352,10+E$14,FALSE)*Input2!$B$4</f>
        <v>#N/A</v>
      </c>
      <c r="F15" s="229" t="e">
        <f>VLOOKUP($B15,Input!$C$2:$DR$352,10+F$14,FALSE)*Input2!$B$4</f>
        <v>#N/A</v>
      </c>
      <c r="G15" s="229" t="e">
        <f>VLOOKUP($B15,Input!$C$2:$DR$352,10+G$14,FALSE)*Input2!$B$4</f>
        <v>#N/A</v>
      </c>
      <c r="H15" s="229" t="e">
        <f>VLOOKUP($B15,Input!$C$2:$DR$352,10+H$14,FALSE)*Input2!$B$4</f>
        <v>#N/A</v>
      </c>
      <c r="I15" s="229" t="e">
        <f>VLOOKUP($B15,Input!$C$2:$DR$352,10+I$14,FALSE)*Input2!$B$4</f>
        <v>#N/A</v>
      </c>
      <c r="J15" s="229" t="e">
        <f>VLOOKUP($B15,Input!$C$2:$DR$352,10+J$14,FALSE)*Input2!$B$4</f>
        <v>#N/A</v>
      </c>
      <c r="K15" s="229" t="e">
        <f>VLOOKUP($B15,Input!$C$2:$DR$352,10+K$14,FALSE)*Input2!$B$4</f>
        <v>#N/A</v>
      </c>
      <c r="L15" s="229" t="e">
        <f>VLOOKUP($B15,Input!$C$2:$DR$352,10+L$14,FALSE)*Input2!$B$4</f>
        <v>#N/A</v>
      </c>
      <c r="M15" s="229" t="e">
        <f>VLOOKUP($B15,Input!$C$2:$DR$352,10+M$14,FALSE)*Input2!$B$4</f>
        <v>#N/A</v>
      </c>
      <c r="N15" s="229" t="e">
        <f>VLOOKUP($B15,Input!$C$2:$DR$352,10+N$14,FALSE)*Input2!$B$4</f>
        <v>#N/A</v>
      </c>
      <c r="O15" s="229" t="e">
        <f>VLOOKUP($B15,Input!$C$2:$DR$352,10+O$14,FALSE)*Input2!$B$4</f>
        <v>#N/A</v>
      </c>
      <c r="P15" s="229" t="e">
        <f>VLOOKUP($B15,Input!$C$2:$DR$352,10+P$14,FALSE)*Input2!$B$4</f>
        <v>#N/A</v>
      </c>
      <c r="Q15" s="229" t="e">
        <f>VLOOKUP($B15,Input!$C$2:$DR$352,10+Q$14,FALSE)*Input2!$B$4</f>
        <v>#N/A</v>
      </c>
      <c r="R15" s="229" t="e">
        <f>VLOOKUP($B15,Input!$C$2:$DR$352,10+R$14,FALSE)*Input2!$B$4</f>
        <v>#N/A</v>
      </c>
      <c r="S15" s="229" t="e">
        <f>VLOOKUP($B15,Input!$C$2:$DR$352,10+S$14,FALSE)*Input2!$B$4</f>
        <v>#N/A</v>
      </c>
      <c r="T15" s="229" t="e">
        <f>VLOOKUP($B15,Input!$C$2:$DR$352,10+T$14,FALSE)*Input2!$B$4</f>
        <v>#N/A</v>
      </c>
      <c r="U15" s="229" t="e">
        <f>VLOOKUP($B15,Input!$C$2:$DR$352,10+U$14,FALSE)*Input2!$B$4</f>
        <v>#N/A</v>
      </c>
      <c r="V15" s="229" t="e">
        <f>VLOOKUP($B15,Input!$C$2:$DR$352,10+V$14,FALSE)*Input2!$B$4</f>
        <v>#N/A</v>
      </c>
      <c r="W15" s="229" t="e">
        <f>VLOOKUP($B15,Input!$C$2:$DR$352,10+W$14,FALSE)*Input2!$B$4</f>
        <v>#N/A</v>
      </c>
      <c r="X15" s="229" t="e">
        <f>VLOOKUP($B15,Input!$C$2:$DR$352,10+X$14,FALSE)*Input2!$B$4</f>
        <v>#N/A</v>
      </c>
      <c r="Y15" s="229" t="e">
        <f>VLOOKUP($B15,Input!$C$2:$DR$352,10+Y$14,FALSE)*Input2!$B$4</f>
        <v>#N/A</v>
      </c>
      <c r="Z15" s="229" t="e">
        <f>VLOOKUP($B15,Input!$C$2:$DR$352,10+Z$14,FALSE)*Input2!$B$4</f>
        <v>#N/A</v>
      </c>
      <c r="AA15" s="229" t="e">
        <f>VLOOKUP($B15,Input!$C$2:$DR$352,10+AA$14,FALSE)*Input2!$B$4</f>
        <v>#N/A</v>
      </c>
      <c r="AB15" s="229" t="e">
        <f>VLOOKUP($B15,Input!$C$2:$DR$352,10+AB$14,FALSE)*Input2!$B$4</f>
        <v>#N/A</v>
      </c>
      <c r="AC15" s="229" t="e">
        <f>VLOOKUP($B15,Input!$C$2:$DR$352,10+AC$14,FALSE)*Input2!$B$4</f>
        <v>#N/A</v>
      </c>
      <c r="AD15" s="229" t="e">
        <f>VLOOKUP($B15,Input!$C$2:$DR$352,10+AD$14,FALSE)*Input2!$B$4</f>
        <v>#N/A</v>
      </c>
      <c r="AE15" s="229" t="e">
        <f>VLOOKUP($B15,Input!$C$2:$DR$352,10+AE$14,FALSE)*Input2!$B$4</f>
        <v>#N/A</v>
      </c>
      <c r="AF15" s="229" t="e">
        <f>VLOOKUP($B15,Input!$C$2:$DR$352,10+AF$14,FALSE)*Input2!$B$4</f>
        <v>#N/A</v>
      </c>
      <c r="AG15" s="229" t="e">
        <f>VLOOKUP($B15,Input!$C$2:$DR$352,10+AG$14,FALSE)*Input2!$B$4</f>
        <v>#N/A</v>
      </c>
      <c r="AH15" s="229" t="e">
        <f>VLOOKUP($B15,Input!$C$2:$DR$352,10+AH$14,FALSE)*Input2!$B$4</f>
        <v>#N/A</v>
      </c>
      <c r="AI15" s="229" t="e">
        <f>VLOOKUP($B15,Input!$C$2:$DR$352,10+AI$14,FALSE)*Input2!$B$4</f>
        <v>#N/A</v>
      </c>
      <c r="AJ15" s="229" t="e">
        <f>VLOOKUP($B15,Input!$C$2:$DR$352,10+AJ$14,FALSE)*Input2!$B$4</f>
        <v>#N/A</v>
      </c>
      <c r="AK15" s="229" t="e">
        <f>VLOOKUP($B15,Input!$C$2:$DR$352,10+AK$14,FALSE)*Input2!$B$4</f>
        <v>#N/A</v>
      </c>
      <c r="AL15" s="229" t="e">
        <f>VLOOKUP($B15,Input!$C$2:$DR$352,10+AL$14,FALSE)*Input2!$B$4</f>
        <v>#N/A</v>
      </c>
      <c r="AM15" s="229" t="e">
        <f>VLOOKUP($B15,Input!$C$2:$DR$352,10+AM$14,FALSE)*Input2!$B$4</f>
        <v>#N/A</v>
      </c>
      <c r="AN15" s="229" t="e">
        <f>VLOOKUP($B15,Input!$C$2:$DR$352,10+AN$14,FALSE)*Input2!$B$4</f>
        <v>#N/A</v>
      </c>
      <c r="AO15" s="229" t="e">
        <f>VLOOKUP($B15,Input!$C$2:$DR$352,10+AO$14,FALSE)*Input2!$B$4</f>
        <v>#N/A</v>
      </c>
      <c r="AP15" s="229" t="e">
        <f>VLOOKUP($B15,Input!$C$2:$DR$352,10+AP$14,FALSE)*Input2!$B$4</f>
        <v>#N/A</v>
      </c>
      <c r="AQ15" s="229" t="e">
        <f>VLOOKUP($B15,Input!$C$2:$DR$352,10+AQ$14,FALSE)*Input2!$B$4</f>
        <v>#N/A</v>
      </c>
      <c r="AR15" s="229" t="e">
        <f>VLOOKUP($B15,Input!$C$2:$DR$352,10+AR$14,FALSE)*Input2!$B$4</f>
        <v>#N/A</v>
      </c>
      <c r="AS15" s="229" t="e">
        <f>VLOOKUP($B15,Input!$C$2:$DR$352,10+AS$14,FALSE)*Input2!$B$4</f>
        <v>#N/A</v>
      </c>
      <c r="AT15" s="229" t="e">
        <f>VLOOKUP($B15,Input!$C$2:$DR$352,10+AT$14,FALSE)*Input2!$B$4</f>
        <v>#N/A</v>
      </c>
      <c r="AU15" s="229" t="e">
        <f>VLOOKUP($B15,Input!$C$2:$DR$352,10+AU$14,FALSE)*Input2!$B$4</f>
        <v>#N/A</v>
      </c>
      <c r="AV15" s="229" t="e">
        <f>VLOOKUP($B15,Input!$C$2:$DR$352,10+AV$14,FALSE)*Input2!$B$4</f>
        <v>#N/A</v>
      </c>
      <c r="AW15" s="229" t="e">
        <f>VLOOKUP($B15,Input!$C$2:$DR$352,10+AW$14,FALSE)*Input2!$B$4</f>
        <v>#N/A</v>
      </c>
      <c r="AX15" s="229" t="e">
        <f>VLOOKUP($B15,Input!$C$2:$DR$352,10+AX$14,FALSE)*Input2!$B$4</f>
        <v>#N/A</v>
      </c>
      <c r="AY15" s="229" t="e">
        <f>VLOOKUP($B15,Input!$C$2:$DR$352,10+AY$14,FALSE)*Input2!$B$4</f>
        <v>#N/A</v>
      </c>
      <c r="AZ15" s="229" t="e">
        <f>VLOOKUP($B15,Input!$C$2:$DR$352,10+AZ$14,FALSE)*Input2!$B$4</f>
        <v>#N/A</v>
      </c>
      <c r="BA15" s="229" t="e">
        <f>VLOOKUP($B15,Input!$C$2:$DR$352,10+BA$14,FALSE)*Input2!$B$4</f>
        <v>#N/A</v>
      </c>
      <c r="BB15" s="229" t="e">
        <f>VLOOKUP($B15,Input!$C$2:$DR$352,10+BB$14,FALSE)*Input2!$B$4</f>
        <v>#N/A</v>
      </c>
      <c r="BC15" s="229" t="e">
        <f>VLOOKUP($B15,Input!$C$2:$DR$352,10+BC$14,FALSE)*Input2!$B$4</f>
        <v>#N/A</v>
      </c>
      <c r="BD15" s="229" t="e">
        <f>VLOOKUP($B15,Input!$C$2:$DR$352,10+BD$14,FALSE)*Input2!$B$4</f>
        <v>#N/A</v>
      </c>
      <c r="BE15" s="229" t="e">
        <f>VLOOKUP($B15,Input!$C$2:$DR$352,10+BE$14,FALSE)*Input2!$B$4</f>
        <v>#N/A</v>
      </c>
      <c r="BF15" s="229" t="e">
        <f>VLOOKUP($B15,Input!$C$2:$DR$352,10+BF$14,FALSE)*Input2!$B$4</f>
        <v>#N/A</v>
      </c>
      <c r="BG15" s="229" t="e">
        <f>VLOOKUP($B15,Input!$C$2:$DR$352,10+BG$14,FALSE)*Input2!$B$4</f>
        <v>#N/A</v>
      </c>
      <c r="BH15" s="229" t="e">
        <f>VLOOKUP($B15,Input!$C$2:$DR$352,10+BH$14,FALSE)*Input2!$B$4</f>
        <v>#N/A</v>
      </c>
      <c r="BI15" s="229" t="e">
        <f>VLOOKUP($B15,Input!$C$2:$DR$352,10+BI$14,FALSE)*Input2!$B$4</f>
        <v>#N/A</v>
      </c>
      <c r="BJ15" s="229" t="e">
        <f>VLOOKUP($B15,Input!$C$2:$DR$352,10+BJ$14,FALSE)*Input2!$B$4</f>
        <v>#N/A</v>
      </c>
      <c r="BK15" s="229" t="e">
        <f>VLOOKUP($B15,Input!$C$2:$DR$352,10+BK$14,FALSE)*Input2!$B$4</f>
        <v>#N/A</v>
      </c>
      <c r="BL15" s="229" t="e">
        <f>VLOOKUP($B15,Input!$C$2:$DR$352,10+BL$14,FALSE)*Input2!$B$4</f>
        <v>#N/A</v>
      </c>
      <c r="BM15" s="229" t="e">
        <f>VLOOKUP($B15,Input!$C$2:$DR$352,10+BM$14,FALSE)*Input2!$B$4</f>
        <v>#N/A</v>
      </c>
      <c r="BN15" s="229" t="e">
        <f>VLOOKUP($B15,Input!$C$2:$DR$352,10+BN$14,FALSE)*Input2!$B$4</f>
        <v>#N/A</v>
      </c>
      <c r="BO15" s="229" t="e">
        <f>VLOOKUP($B15,Input!$C$2:$DR$352,10+BO$14,FALSE)*Input2!$B$4</f>
        <v>#N/A</v>
      </c>
      <c r="BP15" s="229" t="e">
        <f>VLOOKUP($B15,Input!$C$2:$DR$352,10+BP$14,FALSE)*Input2!$B$4</f>
        <v>#N/A</v>
      </c>
      <c r="BQ15" s="229" t="e">
        <f>VLOOKUP($B15,Input!$C$2:$DR$352,10+BQ$14,FALSE)*Input2!$B$4</f>
        <v>#N/A</v>
      </c>
      <c r="BR15" s="229" t="e">
        <f>VLOOKUP($B15,Input!$C$2:$DR$352,10+BR$14,FALSE)*Input2!$B$4</f>
        <v>#N/A</v>
      </c>
      <c r="BS15" s="229" t="e">
        <f>VLOOKUP($B15,Input!$C$2:$DR$352,10+BS$14,FALSE)*Input2!$B$4</f>
        <v>#N/A</v>
      </c>
      <c r="BT15" s="229" t="e">
        <f>VLOOKUP($B15,Input!$C$2:$DR$352,10+BT$14,FALSE)*Input2!$B$4</f>
        <v>#N/A</v>
      </c>
      <c r="BU15" s="229" t="e">
        <f>VLOOKUP($B15,Input!$C$2:$DR$352,10+BU$14,FALSE)*Input2!$B$4</f>
        <v>#N/A</v>
      </c>
      <c r="BV15" s="229" t="e">
        <f>VLOOKUP($B15,Input!$C$2:$DR$352,10+BV$14,FALSE)*Input2!$B$4</f>
        <v>#N/A</v>
      </c>
      <c r="BW15" s="229" t="e">
        <f>VLOOKUP($B15,Input!$C$2:$DR$352,10+BW$14,FALSE)*Input2!$B$4</f>
        <v>#N/A</v>
      </c>
      <c r="BX15" s="229" t="e">
        <f>VLOOKUP($B15,Input!$C$2:$DR$352,10+BX$14,FALSE)*Input2!$B$4</f>
        <v>#N/A</v>
      </c>
      <c r="BY15" s="229" t="e">
        <f>VLOOKUP($B15,Input!$C$2:$DR$352,10+BY$14,FALSE)*Input2!$B$4</f>
        <v>#N/A</v>
      </c>
      <c r="BZ15" s="229" t="e">
        <f>VLOOKUP($B15,Input!$C$2:$DR$352,10+BZ$14,FALSE)*Input2!$B$4</f>
        <v>#N/A</v>
      </c>
      <c r="CA15" s="229" t="e">
        <f>VLOOKUP($B15,Input!$C$2:$DR$352,10+CA$14,FALSE)*Input2!$B$4</f>
        <v>#N/A</v>
      </c>
      <c r="CB15" s="229" t="e">
        <f>VLOOKUP($B15,Input!$C$2:$DR$352,10+CB$14,FALSE)*Input2!$B$4</f>
        <v>#N/A</v>
      </c>
      <c r="CC15" s="229" t="e">
        <f>VLOOKUP($B15,Input!$C$2:$DR$352,10+CC$14,FALSE)*Input2!$B$4</f>
        <v>#N/A</v>
      </c>
      <c r="CD15" s="229" t="e">
        <f>VLOOKUP($B15,Input!$C$2:$DR$352,10+CD$14,FALSE)*Input2!$B$4</f>
        <v>#N/A</v>
      </c>
      <c r="CE15" s="229" t="e">
        <f>VLOOKUP($B15,Input!$C$2:$DR$352,10+CE$14,FALSE)*Input2!$B$4</f>
        <v>#N/A</v>
      </c>
      <c r="CF15" s="229" t="e">
        <f>VLOOKUP($B15,Input!$C$2:$DR$352,10+CF$14,FALSE)*Input2!$B$4</f>
        <v>#N/A</v>
      </c>
      <c r="CG15" s="229" t="e">
        <f>VLOOKUP($B15,Input!$C$2:$DR$352,10+CG$14,FALSE)*Input2!$B$4</f>
        <v>#N/A</v>
      </c>
      <c r="CH15" s="229" t="e">
        <f>VLOOKUP($B15,Input!$C$2:$DR$352,10+CH$14,FALSE)*Input2!$B$4</f>
        <v>#N/A</v>
      </c>
      <c r="CI15" s="229" t="e">
        <f>VLOOKUP($B15,Input!$C$2:$DR$352,10+CI$14,FALSE)*Input2!$B$4</f>
        <v>#N/A</v>
      </c>
      <c r="CJ15" s="229" t="e">
        <f>VLOOKUP($B15,Input!$C$2:$DR$352,10+CJ$14,FALSE)*Input2!$B$4</f>
        <v>#N/A</v>
      </c>
      <c r="CK15" s="229" t="e">
        <f>VLOOKUP($B15,Input!$C$2:$DR$352,10+CK$14,FALSE)*Input2!$B$4</f>
        <v>#N/A</v>
      </c>
      <c r="CL15" s="229" t="e">
        <f>VLOOKUP($B15,Input!$C$2:$DR$352,10+CL$14,FALSE)*Input2!$B$4</f>
        <v>#N/A</v>
      </c>
      <c r="CM15" s="229" t="e">
        <f>VLOOKUP($B15,Input!$C$2:$DR$352,10+CM$14,FALSE)*Input2!$B$4</f>
        <v>#N/A</v>
      </c>
      <c r="CN15" s="229" t="e">
        <f>VLOOKUP($B15,Input!$C$2:$DR$352,10+CN$14,FALSE)*Input2!$B$4</f>
        <v>#N/A</v>
      </c>
      <c r="CO15" s="229" t="e">
        <f>VLOOKUP($B15,Input!$C$2:$DR$352,10+CO$14,FALSE)*Input2!$B$4</f>
        <v>#N/A</v>
      </c>
      <c r="CP15" s="229" t="e">
        <f>VLOOKUP($B15,Input!$C$2:$DR$352,10+CP$14,FALSE)*Input2!$B$4</f>
        <v>#N/A</v>
      </c>
      <c r="CQ15" s="227"/>
      <c r="CR15" s="227"/>
      <c r="CS15" s="227"/>
      <c r="CT15" s="227"/>
      <c r="CU15" s="227"/>
      <c r="CV15" s="227"/>
      <c r="CW15" s="227"/>
      <c r="CX15" s="227"/>
    </row>
    <row r="16" spans="1:126">
      <c r="B16" s="71" t="s">
        <v>417</v>
      </c>
      <c r="D16" s="230" t="e">
        <f>VLOOKUP($B16,Input!$C$2:$DR$352,10+D$14,FALSE)*Input2!$B$4</f>
        <v>#N/A</v>
      </c>
      <c r="E16" s="230" t="e">
        <f>VLOOKUP($B16,Input!$C$2:$DR$352,10+E$14,FALSE)*Input2!$B$4</f>
        <v>#N/A</v>
      </c>
      <c r="F16" s="230" t="e">
        <f>VLOOKUP($B16,Input!$C$2:$DR$352,10+F$14,FALSE)*Input2!$B$4</f>
        <v>#N/A</v>
      </c>
      <c r="G16" s="230" t="e">
        <f>VLOOKUP($B16,Input!$C$2:$DR$352,10+G$14,FALSE)*Input2!$B$4</f>
        <v>#N/A</v>
      </c>
      <c r="H16" s="230" t="e">
        <f>VLOOKUP($B16,Input!$C$2:$DR$352,10+H$14,FALSE)*Input2!$B$4</f>
        <v>#N/A</v>
      </c>
      <c r="I16" s="230" t="e">
        <f>VLOOKUP($B16,Input!$C$2:$DR$352,10+I$14,FALSE)*Input2!$B$4</f>
        <v>#N/A</v>
      </c>
      <c r="J16" s="230" t="e">
        <f>VLOOKUP($B16,Input!$C$2:$DR$352,10+J$14,FALSE)*Input2!$B$4</f>
        <v>#N/A</v>
      </c>
      <c r="K16" s="230" t="e">
        <f>VLOOKUP($B16,Input!$C$2:$DR$352,10+K$14,FALSE)*Input2!$B$4</f>
        <v>#N/A</v>
      </c>
      <c r="L16" s="230" t="e">
        <f>VLOOKUP($B16,Input!$C$2:$DR$352,10+L$14,FALSE)*Input2!$B$4</f>
        <v>#N/A</v>
      </c>
      <c r="M16" s="230" t="e">
        <f>VLOOKUP($B16,Input!$C$2:$DR$352,10+M$14,FALSE)*Input2!$B$4</f>
        <v>#N/A</v>
      </c>
      <c r="N16" s="230" t="e">
        <f>VLOOKUP($B16,Input!$C$2:$DR$352,10+N$14,FALSE)*Input2!$B$4</f>
        <v>#N/A</v>
      </c>
      <c r="O16" s="230" t="e">
        <f>VLOOKUP($B16,Input!$C$2:$DR$352,10+O$14,FALSE)*Input2!$B$4</f>
        <v>#N/A</v>
      </c>
      <c r="P16" s="230" t="e">
        <f>VLOOKUP($B16,Input!$C$2:$DR$352,10+P$14,FALSE)*Input2!$B$4</f>
        <v>#N/A</v>
      </c>
      <c r="Q16" s="230" t="e">
        <f>VLOOKUP($B16,Input!$C$2:$DR$352,10+Q$14,FALSE)*Input2!$B$4</f>
        <v>#N/A</v>
      </c>
      <c r="R16" s="230" t="e">
        <f>VLOOKUP($B16,Input!$C$2:$DR$352,10+R$14,FALSE)*Input2!$B$4</f>
        <v>#N/A</v>
      </c>
      <c r="S16" s="230" t="e">
        <f>VLOOKUP($B16,Input!$C$2:$DR$352,10+S$14,FALSE)*Input2!$B$4</f>
        <v>#N/A</v>
      </c>
      <c r="T16" s="230" t="e">
        <f>VLOOKUP($B16,Input!$C$2:$DR$352,10+T$14,FALSE)*Input2!$B$4</f>
        <v>#N/A</v>
      </c>
      <c r="U16" s="230" t="e">
        <f>VLOOKUP($B16,Input!$C$2:$DR$352,10+U$14,FALSE)*Input2!$B$4</f>
        <v>#N/A</v>
      </c>
      <c r="V16" s="230" t="e">
        <f>VLOOKUP($B16,Input!$C$2:$DR$352,10+V$14,FALSE)*Input2!$B$4</f>
        <v>#N/A</v>
      </c>
      <c r="W16" s="230" t="e">
        <f>VLOOKUP($B16,Input!$C$2:$DR$352,10+W$14,FALSE)*Input2!$B$4</f>
        <v>#N/A</v>
      </c>
      <c r="X16" s="230" t="e">
        <f>VLOOKUP($B16,Input!$C$2:$DR$352,10+X$14,FALSE)*Input2!$B$4</f>
        <v>#N/A</v>
      </c>
      <c r="Y16" s="230" t="e">
        <f>VLOOKUP($B16,Input!$C$2:$DR$352,10+Y$14,FALSE)*Input2!$B$4</f>
        <v>#N/A</v>
      </c>
      <c r="Z16" s="230" t="e">
        <f>VLOOKUP($B16,Input!$C$2:$DR$352,10+Z$14,FALSE)*Input2!$B$4</f>
        <v>#N/A</v>
      </c>
      <c r="AA16" s="230" t="e">
        <f>VLOOKUP($B16,Input!$C$2:$DR$352,10+AA$14,FALSE)*Input2!$B$4</f>
        <v>#N/A</v>
      </c>
      <c r="AB16" s="230" t="e">
        <f>VLOOKUP($B16,Input!$C$2:$DR$352,10+AB$14,FALSE)*Input2!$B$4</f>
        <v>#N/A</v>
      </c>
      <c r="AC16" s="230" t="e">
        <f>VLOOKUP($B16,Input!$C$2:$DR$352,10+AC$14,FALSE)*Input2!$B$4</f>
        <v>#N/A</v>
      </c>
      <c r="AD16" s="230" t="e">
        <f>VLOOKUP($B16,Input!$C$2:$DR$352,10+AD$14,FALSE)*Input2!$B$4</f>
        <v>#N/A</v>
      </c>
      <c r="AE16" s="230" t="e">
        <f>VLOOKUP($B16,Input!$C$2:$DR$352,10+AE$14,FALSE)*Input2!$B$4</f>
        <v>#N/A</v>
      </c>
      <c r="AF16" s="230" t="e">
        <f>VLOOKUP($B16,Input!$C$2:$DR$352,10+AF$14,FALSE)*Input2!$B$4</f>
        <v>#N/A</v>
      </c>
      <c r="AG16" s="230" t="e">
        <f>VLOOKUP($B16,Input!$C$2:$DR$352,10+AG$14,FALSE)*Input2!$B$4</f>
        <v>#N/A</v>
      </c>
      <c r="AH16" s="230" t="e">
        <f>VLOOKUP($B16,Input!$C$2:$DR$352,10+AH$14,FALSE)*Input2!$B$4</f>
        <v>#N/A</v>
      </c>
      <c r="AI16" s="230" t="e">
        <f>VLOOKUP($B16,Input!$C$2:$DR$352,10+AI$14,FALSE)*Input2!$B$4</f>
        <v>#N/A</v>
      </c>
      <c r="AJ16" s="230" t="e">
        <f>VLOOKUP($B16,Input!$C$2:$DR$352,10+AJ$14,FALSE)*Input2!$B$4</f>
        <v>#N/A</v>
      </c>
      <c r="AK16" s="230" t="e">
        <f>VLOOKUP($B16,Input!$C$2:$DR$352,10+AK$14,FALSE)*Input2!$B$4</f>
        <v>#N/A</v>
      </c>
      <c r="AL16" s="230" t="e">
        <f>VLOOKUP($B16,Input!$C$2:$DR$352,10+AL$14,FALSE)*Input2!$B$4</f>
        <v>#N/A</v>
      </c>
      <c r="AM16" s="230" t="e">
        <f>VLOOKUP($B16,Input!$C$2:$DR$352,10+AM$14,FALSE)*Input2!$B$4</f>
        <v>#N/A</v>
      </c>
      <c r="AN16" s="230" t="e">
        <f>VLOOKUP($B16,Input!$C$2:$DR$352,10+AN$14,FALSE)*Input2!$B$4</f>
        <v>#N/A</v>
      </c>
      <c r="AO16" s="230" t="e">
        <f>VLOOKUP($B16,Input!$C$2:$DR$352,10+AO$14,FALSE)*Input2!$B$4</f>
        <v>#N/A</v>
      </c>
      <c r="AP16" s="230" t="e">
        <f>VLOOKUP($B16,Input!$C$2:$DR$352,10+AP$14,FALSE)*Input2!$B$4</f>
        <v>#N/A</v>
      </c>
      <c r="AQ16" s="230" t="e">
        <f>VLOOKUP($B16,Input!$C$2:$DR$352,10+AQ$14,FALSE)*Input2!$B$4</f>
        <v>#N/A</v>
      </c>
      <c r="AR16" s="230" t="e">
        <f>VLOOKUP($B16,Input!$C$2:$DR$352,10+AR$14,FALSE)*Input2!$B$4</f>
        <v>#N/A</v>
      </c>
      <c r="AS16" s="230" t="e">
        <f>VLOOKUP($B16,Input!$C$2:$DR$352,10+AS$14,FALSE)*Input2!$B$4</f>
        <v>#N/A</v>
      </c>
      <c r="AT16" s="230" t="e">
        <f>VLOOKUP($B16,Input!$C$2:$DR$352,10+AT$14,FALSE)*Input2!$B$4</f>
        <v>#N/A</v>
      </c>
      <c r="AU16" s="230" t="e">
        <f>VLOOKUP($B16,Input!$C$2:$DR$352,10+AU$14,FALSE)*Input2!$B$4</f>
        <v>#N/A</v>
      </c>
      <c r="AV16" s="230" t="e">
        <f>VLOOKUP($B16,Input!$C$2:$DR$352,10+AV$14,FALSE)*Input2!$B$4</f>
        <v>#N/A</v>
      </c>
      <c r="AW16" s="230" t="e">
        <f>VLOOKUP($B16,Input!$C$2:$DR$352,10+AW$14,FALSE)*Input2!$B$4</f>
        <v>#N/A</v>
      </c>
      <c r="AX16" s="230" t="e">
        <f>VLOOKUP($B16,Input!$C$2:$DR$352,10+AX$14,FALSE)*Input2!$B$4</f>
        <v>#N/A</v>
      </c>
      <c r="AY16" s="230" t="e">
        <f>VLOOKUP($B16,Input!$C$2:$DR$352,10+AY$14,FALSE)*Input2!$B$4</f>
        <v>#N/A</v>
      </c>
      <c r="AZ16" s="230" t="e">
        <f>VLOOKUP($B16,Input!$C$2:$DR$352,10+AZ$14,FALSE)*Input2!$B$4</f>
        <v>#N/A</v>
      </c>
      <c r="BA16" s="230" t="e">
        <f>VLOOKUP($B16,Input!$C$2:$DR$352,10+BA$14,FALSE)*Input2!$B$4</f>
        <v>#N/A</v>
      </c>
      <c r="BB16" s="230" t="e">
        <f>VLOOKUP($B16,Input!$C$2:$DR$352,10+BB$14,FALSE)*Input2!$B$4</f>
        <v>#N/A</v>
      </c>
      <c r="BC16" s="230" t="e">
        <f>VLOOKUP($B16,Input!$C$2:$DR$352,10+BC$14,FALSE)*Input2!$B$4</f>
        <v>#N/A</v>
      </c>
      <c r="BD16" s="230" t="e">
        <f>VLOOKUP($B16,Input!$C$2:$DR$352,10+BD$14,FALSE)*Input2!$B$4</f>
        <v>#N/A</v>
      </c>
      <c r="BE16" s="230" t="e">
        <f>VLOOKUP($B16,Input!$C$2:$DR$352,10+BE$14,FALSE)*Input2!$B$4</f>
        <v>#N/A</v>
      </c>
      <c r="BF16" s="230" t="e">
        <f>VLOOKUP($B16,Input!$C$2:$DR$352,10+BF$14,FALSE)*Input2!$B$4</f>
        <v>#N/A</v>
      </c>
      <c r="BG16" s="230" t="e">
        <f>VLOOKUP($B16,Input!$C$2:$DR$352,10+BG$14,FALSE)*Input2!$B$4</f>
        <v>#N/A</v>
      </c>
      <c r="BH16" s="230" t="e">
        <f>VLOOKUP($B16,Input!$C$2:$DR$352,10+BH$14,FALSE)*Input2!$B$4</f>
        <v>#N/A</v>
      </c>
      <c r="BI16" s="230" t="e">
        <f>VLOOKUP($B16,Input!$C$2:$DR$352,10+BI$14,FALSE)*Input2!$B$4</f>
        <v>#N/A</v>
      </c>
      <c r="BJ16" s="230" t="e">
        <f>VLOOKUP($B16,Input!$C$2:$DR$352,10+BJ$14,FALSE)*Input2!$B$4</f>
        <v>#N/A</v>
      </c>
      <c r="BK16" s="230" t="e">
        <f>VLOOKUP($B16,Input!$C$2:$DR$352,10+BK$14,FALSE)*Input2!$B$4</f>
        <v>#N/A</v>
      </c>
      <c r="BL16" s="230" t="e">
        <f>VLOOKUP($B16,Input!$C$2:$DR$352,10+BL$14,FALSE)*Input2!$B$4</f>
        <v>#N/A</v>
      </c>
      <c r="BM16" s="230" t="e">
        <f>VLOOKUP($B16,Input!$C$2:$DR$352,10+BM$14,FALSE)*Input2!$B$4</f>
        <v>#N/A</v>
      </c>
      <c r="BN16" s="230" t="e">
        <f>VLOOKUP($B16,Input!$C$2:$DR$352,10+BN$14,FALSE)*Input2!$B$4</f>
        <v>#N/A</v>
      </c>
      <c r="BO16" s="230" t="e">
        <f>VLOOKUP($B16,Input!$C$2:$DR$352,10+BO$14,FALSE)*Input2!$B$4</f>
        <v>#N/A</v>
      </c>
      <c r="BP16" s="230" t="e">
        <f>VLOOKUP($B16,Input!$C$2:$DR$352,10+BP$14,FALSE)*Input2!$B$4</f>
        <v>#N/A</v>
      </c>
      <c r="BQ16" s="230" t="e">
        <f>VLOOKUP($B16,Input!$C$2:$DR$352,10+BQ$14,FALSE)*Input2!$B$4</f>
        <v>#N/A</v>
      </c>
      <c r="BR16" s="230" t="e">
        <f>VLOOKUP($B16,Input!$C$2:$DR$352,10+BR$14,FALSE)*Input2!$B$4</f>
        <v>#N/A</v>
      </c>
      <c r="BS16" s="230" t="e">
        <f>VLOOKUP($B16,Input!$C$2:$DR$352,10+BS$14,FALSE)*Input2!$B$4</f>
        <v>#N/A</v>
      </c>
      <c r="BT16" s="230" t="e">
        <f>VLOOKUP($B16,Input!$C$2:$DR$352,10+BT$14,FALSE)*Input2!$B$4</f>
        <v>#N/A</v>
      </c>
      <c r="BU16" s="230" t="e">
        <f>VLOOKUP($B16,Input!$C$2:$DR$352,10+BU$14,FALSE)*Input2!$B$4</f>
        <v>#N/A</v>
      </c>
      <c r="BV16" s="230" t="e">
        <f>VLOOKUP($B16,Input!$C$2:$DR$352,10+BV$14,FALSE)*Input2!$B$4</f>
        <v>#N/A</v>
      </c>
      <c r="BW16" s="230" t="e">
        <f>VLOOKUP($B16,Input!$C$2:$DR$352,10+BW$14,FALSE)*Input2!$B$4</f>
        <v>#N/A</v>
      </c>
      <c r="BX16" s="230" t="e">
        <f>VLOOKUP($B16,Input!$C$2:$DR$352,10+BX$14,FALSE)*Input2!$B$4</f>
        <v>#N/A</v>
      </c>
      <c r="BY16" s="230" t="e">
        <f>VLOOKUP($B16,Input!$C$2:$DR$352,10+BY$14,FALSE)*Input2!$B$4</f>
        <v>#N/A</v>
      </c>
      <c r="BZ16" s="230" t="e">
        <f>VLOOKUP($B16,Input!$C$2:$DR$352,10+BZ$14,FALSE)*Input2!$B$4</f>
        <v>#N/A</v>
      </c>
      <c r="CA16" s="230" t="e">
        <f>VLOOKUP($B16,Input!$C$2:$DR$352,10+CA$14,FALSE)*Input2!$B$4</f>
        <v>#N/A</v>
      </c>
      <c r="CB16" s="230" t="e">
        <f>VLOOKUP($B16,Input!$C$2:$DR$352,10+CB$14,FALSE)*Input2!$B$4</f>
        <v>#N/A</v>
      </c>
      <c r="CC16" s="230" t="e">
        <f>VLOOKUP($B16,Input!$C$2:$DR$352,10+CC$14,FALSE)*Input2!$B$4</f>
        <v>#N/A</v>
      </c>
      <c r="CD16" s="230" t="e">
        <f>VLOOKUP($B16,Input!$C$2:$DR$352,10+CD$14,FALSE)*Input2!$B$4</f>
        <v>#N/A</v>
      </c>
      <c r="CE16" s="230" t="e">
        <f>VLOOKUP($B16,Input!$C$2:$DR$352,10+CE$14,FALSE)*Input2!$B$4</f>
        <v>#N/A</v>
      </c>
      <c r="CF16" s="230" t="e">
        <f>VLOOKUP($B16,Input!$C$2:$DR$352,10+CF$14,FALSE)*Input2!$B$4</f>
        <v>#N/A</v>
      </c>
      <c r="CG16" s="230" t="e">
        <f>VLOOKUP($B16,Input!$C$2:$DR$352,10+CG$14,FALSE)*Input2!$B$4</f>
        <v>#N/A</v>
      </c>
      <c r="CH16" s="230" t="e">
        <f>VLOOKUP($B16,Input!$C$2:$DR$352,10+CH$14,FALSE)*Input2!$B$4</f>
        <v>#N/A</v>
      </c>
      <c r="CI16" s="230" t="e">
        <f>VLOOKUP($B16,Input!$C$2:$DR$352,10+CI$14,FALSE)*Input2!$B$4</f>
        <v>#N/A</v>
      </c>
      <c r="CJ16" s="230" t="e">
        <f>VLOOKUP($B16,Input!$C$2:$DR$352,10+CJ$14,FALSE)*Input2!$B$4</f>
        <v>#N/A</v>
      </c>
      <c r="CK16" s="230" t="e">
        <f>VLOOKUP($B16,Input!$C$2:$DR$352,10+CK$14,FALSE)*Input2!$B$4</f>
        <v>#N/A</v>
      </c>
      <c r="CL16" s="230" t="e">
        <f>VLOOKUP($B16,Input!$C$2:$DR$352,10+CL$14,FALSE)*Input2!$B$4</f>
        <v>#N/A</v>
      </c>
      <c r="CM16" s="230" t="e">
        <f>VLOOKUP($B16,Input!$C$2:$DR$352,10+CM$14,FALSE)*Input2!$B$4</f>
        <v>#N/A</v>
      </c>
      <c r="CN16" s="230" t="e">
        <f>VLOOKUP($B16,Input!$C$2:$DR$352,10+CN$14,FALSE)*Input2!$B$4</f>
        <v>#N/A</v>
      </c>
      <c r="CO16" s="230" t="e">
        <f>VLOOKUP($B16,Input!$C$2:$DR$352,10+CO$14,FALSE)*Input2!$B$4</f>
        <v>#N/A</v>
      </c>
      <c r="CP16" s="230" t="e">
        <f>VLOOKUP($B16,Input!$C$2:$DR$352,10+CP$14,FALSE)*Input2!$B$4</f>
        <v>#N/A</v>
      </c>
    </row>
    <row r="17" spans="2:94">
      <c r="B17" s="202" t="s">
        <v>421</v>
      </c>
      <c r="D17" s="230" t="e">
        <f>D15-D16</f>
        <v>#N/A</v>
      </c>
      <c r="E17" s="230" t="e">
        <f t="shared" ref="E17:BP17" si="0">E15-E16</f>
        <v>#N/A</v>
      </c>
      <c r="F17" s="230" t="e">
        <f t="shared" si="0"/>
        <v>#N/A</v>
      </c>
      <c r="G17" s="230" t="e">
        <f t="shared" si="0"/>
        <v>#N/A</v>
      </c>
      <c r="H17" s="230" t="e">
        <f t="shared" si="0"/>
        <v>#N/A</v>
      </c>
      <c r="I17" s="230" t="e">
        <f t="shared" si="0"/>
        <v>#N/A</v>
      </c>
      <c r="J17" s="230" t="e">
        <f t="shared" si="0"/>
        <v>#N/A</v>
      </c>
      <c r="K17" s="230" t="e">
        <f t="shared" si="0"/>
        <v>#N/A</v>
      </c>
      <c r="L17" s="230" t="e">
        <f t="shared" si="0"/>
        <v>#N/A</v>
      </c>
      <c r="M17" s="230" t="e">
        <f t="shared" si="0"/>
        <v>#N/A</v>
      </c>
      <c r="N17" s="230" t="e">
        <f t="shared" si="0"/>
        <v>#N/A</v>
      </c>
      <c r="O17" s="230" t="e">
        <f t="shared" si="0"/>
        <v>#N/A</v>
      </c>
      <c r="P17" s="230" t="e">
        <f t="shared" si="0"/>
        <v>#N/A</v>
      </c>
      <c r="Q17" s="230" t="e">
        <f t="shared" si="0"/>
        <v>#N/A</v>
      </c>
      <c r="R17" s="230" t="e">
        <f t="shared" si="0"/>
        <v>#N/A</v>
      </c>
      <c r="S17" s="230" t="e">
        <f t="shared" si="0"/>
        <v>#N/A</v>
      </c>
      <c r="T17" s="230" t="e">
        <f t="shared" si="0"/>
        <v>#N/A</v>
      </c>
      <c r="U17" s="230" t="e">
        <f t="shared" si="0"/>
        <v>#N/A</v>
      </c>
      <c r="V17" s="230" t="e">
        <f t="shared" si="0"/>
        <v>#N/A</v>
      </c>
      <c r="W17" s="230" t="e">
        <f t="shared" si="0"/>
        <v>#N/A</v>
      </c>
      <c r="X17" s="230" t="e">
        <f t="shared" si="0"/>
        <v>#N/A</v>
      </c>
      <c r="Y17" s="230" t="e">
        <f t="shared" si="0"/>
        <v>#N/A</v>
      </c>
      <c r="Z17" s="230" t="e">
        <f t="shared" si="0"/>
        <v>#N/A</v>
      </c>
      <c r="AA17" s="230" t="e">
        <f t="shared" si="0"/>
        <v>#N/A</v>
      </c>
      <c r="AB17" s="230" t="e">
        <f t="shared" si="0"/>
        <v>#N/A</v>
      </c>
      <c r="AC17" s="230" t="e">
        <f t="shared" si="0"/>
        <v>#N/A</v>
      </c>
      <c r="AD17" s="230" t="e">
        <f t="shared" si="0"/>
        <v>#N/A</v>
      </c>
      <c r="AE17" s="230" t="e">
        <f t="shared" si="0"/>
        <v>#N/A</v>
      </c>
      <c r="AF17" s="230" t="e">
        <f t="shared" si="0"/>
        <v>#N/A</v>
      </c>
      <c r="AG17" s="230" t="e">
        <f t="shared" si="0"/>
        <v>#N/A</v>
      </c>
      <c r="AH17" s="230" t="e">
        <f t="shared" si="0"/>
        <v>#N/A</v>
      </c>
      <c r="AI17" s="230" t="e">
        <f t="shared" si="0"/>
        <v>#N/A</v>
      </c>
      <c r="AJ17" s="230" t="e">
        <f t="shared" si="0"/>
        <v>#N/A</v>
      </c>
      <c r="AK17" s="230" t="e">
        <f t="shared" si="0"/>
        <v>#N/A</v>
      </c>
      <c r="AL17" s="230" t="e">
        <f t="shared" si="0"/>
        <v>#N/A</v>
      </c>
      <c r="AM17" s="230" t="e">
        <f t="shared" si="0"/>
        <v>#N/A</v>
      </c>
      <c r="AN17" s="230" t="e">
        <f t="shared" si="0"/>
        <v>#N/A</v>
      </c>
      <c r="AO17" s="230" t="e">
        <f t="shared" si="0"/>
        <v>#N/A</v>
      </c>
      <c r="AP17" s="230" t="e">
        <f t="shared" si="0"/>
        <v>#N/A</v>
      </c>
      <c r="AQ17" s="230" t="e">
        <f t="shared" si="0"/>
        <v>#N/A</v>
      </c>
      <c r="AR17" s="230" t="e">
        <f t="shared" si="0"/>
        <v>#N/A</v>
      </c>
      <c r="AS17" s="230" t="e">
        <f t="shared" si="0"/>
        <v>#N/A</v>
      </c>
      <c r="AT17" s="230" t="e">
        <f t="shared" si="0"/>
        <v>#N/A</v>
      </c>
      <c r="AU17" s="230" t="e">
        <f t="shared" si="0"/>
        <v>#N/A</v>
      </c>
      <c r="AV17" s="230" t="e">
        <f t="shared" si="0"/>
        <v>#N/A</v>
      </c>
      <c r="AW17" s="230" t="e">
        <f t="shared" si="0"/>
        <v>#N/A</v>
      </c>
      <c r="AX17" s="230" t="e">
        <f t="shared" si="0"/>
        <v>#N/A</v>
      </c>
      <c r="AY17" s="230" t="e">
        <f t="shared" si="0"/>
        <v>#N/A</v>
      </c>
      <c r="AZ17" s="230" t="e">
        <f t="shared" si="0"/>
        <v>#N/A</v>
      </c>
      <c r="BA17" s="230" t="e">
        <f t="shared" si="0"/>
        <v>#N/A</v>
      </c>
      <c r="BB17" s="230" t="e">
        <f t="shared" si="0"/>
        <v>#N/A</v>
      </c>
      <c r="BC17" s="230" t="e">
        <f t="shared" si="0"/>
        <v>#N/A</v>
      </c>
      <c r="BD17" s="230" t="e">
        <f t="shared" si="0"/>
        <v>#N/A</v>
      </c>
      <c r="BE17" s="230" t="e">
        <f t="shared" si="0"/>
        <v>#N/A</v>
      </c>
      <c r="BF17" s="230" t="e">
        <f t="shared" si="0"/>
        <v>#N/A</v>
      </c>
      <c r="BG17" s="230" t="e">
        <f t="shared" si="0"/>
        <v>#N/A</v>
      </c>
      <c r="BH17" s="230" t="e">
        <f t="shared" si="0"/>
        <v>#N/A</v>
      </c>
      <c r="BI17" s="230" t="e">
        <f t="shared" si="0"/>
        <v>#N/A</v>
      </c>
      <c r="BJ17" s="230" t="e">
        <f t="shared" si="0"/>
        <v>#N/A</v>
      </c>
      <c r="BK17" s="230" t="e">
        <f t="shared" si="0"/>
        <v>#N/A</v>
      </c>
      <c r="BL17" s="230" t="e">
        <f t="shared" si="0"/>
        <v>#N/A</v>
      </c>
      <c r="BM17" s="230" t="e">
        <f t="shared" si="0"/>
        <v>#N/A</v>
      </c>
      <c r="BN17" s="230" t="e">
        <f t="shared" si="0"/>
        <v>#N/A</v>
      </c>
      <c r="BO17" s="230" t="e">
        <f t="shared" si="0"/>
        <v>#N/A</v>
      </c>
      <c r="BP17" s="230" t="e">
        <f t="shared" si="0"/>
        <v>#N/A</v>
      </c>
      <c r="BQ17" s="230" t="e">
        <f t="shared" ref="BQ17:CP17" si="1">BQ15-BQ16</f>
        <v>#N/A</v>
      </c>
      <c r="BR17" s="230" t="e">
        <f t="shared" si="1"/>
        <v>#N/A</v>
      </c>
      <c r="BS17" s="230" t="e">
        <f t="shared" si="1"/>
        <v>#N/A</v>
      </c>
      <c r="BT17" s="230" t="e">
        <f t="shared" si="1"/>
        <v>#N/A</v>
      </c>
      <c r="BU17" s="230" t="e">
        <f t="shared" si="1"/>
        <v>#N/A</v>
      </c>
      <c r="BV17" s="230" t="e">
        <f t="shared" si="1"/>
        <v>#N/A</v>
      </c>
      <c r="BW17" s="230" t="e">
        <f t="shared" si="1"/>
        <v>#N/A</v>
      </c>
      <c r="BX17" s="230" t="e">
        <f t="shared" si="1"/>
        <v>#N/A</v>
      </c>
      <c r="BY17" s="230" t="e">
        <f t="shared" si="1"/>
        <v>#N/A</v>
      </c>
      <c r="BZ17" s="230" t="e">
        <f t="shared" si="1"/>
        <v>#N/A</v>
      </c>
      <c r="CA17" s="230" t="e">
        <f t="shared" si="1"/>
        <v>#N/A</v>
      </c>
      <c r="CB17" s="230" t="e">
        <f t="shared" si="1"/>
        <v>#N/A</v>
      </c>
      <c r="CC17" s="230" t="e">
        <f t="shared" si="1"/>
        <v>#N/A</v>
      </c>
      <c r="CD17" s="230" t="e">
        <f t="shared" si="1"/>
        <v>#N/A</v>
      </c>
      <c r="CE17" s="230" t="e">
        <f t="shared" si="1"/>
        <v>#N/A</v>
      </c>
      <c r="CF17" s="230" t="e">
        <f t="shared" si="1"/>
        <v>#N/A</v>
      </c>
      <c r="CG17" s="230" t="e">
        <f t="shared" si="1"/>
        <v>#N/A</v>
      </c>
      <c r="CH17" s="230" t="e">
        <f t="shared" si="1"/>
        <v>#N/A</v>
      </c>
      <c r="CI17" s="230" t="e">
        <f t="shared" si="1"/>
        <v>#N/A</v>
      </c>
      <c r="CJ17" s="230" t="e">
        <f t="shared" si="1"/>
        <v>#N/A</v>
      </c>
      <c r="CK17" s="230" t="e">
        <f t="shared" si="1"/>
        <v>#N/A</v>
      </c>
      <c r="CL17" s="230" t="e">
        <f t="shared" si="1"/>
        <v>#N/A</v>
      </c>
      <c r="CM17" s="230" t="e">
        <f t="shared" si="1"/>
        <v>#N/A</v>
      </c>
      <c r="CN17" s="230" t="e">
        <f t="shared" si="1"/>
        <v>#N/A</v>
      </c>
      <c r="CO17" s="230" t="e">
        <f t="shared" si="1"/>
        <v>#N/A</v>
      </c>
      <c r="CP17" s="230" t="e">
        <f t="shared" si="1"/>
        <v>#N/A</v>
      </c>
    </row>
    <row r="19" spans="2:94">
      <c r="D19" s="269">
        <v>0</v>
      </c>
      <c r="E19" s="269">
        <v>1</v>
      </c>
      <c r="F19" s="269">
        <v>2</v>
      </c>
      <c r="G19" s="269">
        <v>3</v>
      </c>
      <c r="H19" s="269">
        <v>4</v>
      </c>
      <c r="I19" s="269">
        <v>5</v>
      </c>
      <c r="J19" s="269">
        <v>6</v>
      </c>
      <c r="K19" s="269">
        <v>7</v>
      </c>
      <c r="L19" s="269">
        <v>8</v>
      </c>
      <c r="M19" s="269">
        <v>9</v>
      </c>
      <c r="N19" s="269">
        <v>10</v>
      </c>
      <c r="O19" s="269">
        <v>11</v>
      </c>
      <c r="P19" s="269">
        <v>12</v>
      </c>
      <c r="Q19" s="269">
        <v>13</v>
      </c>
      <c r="R19" s="269">
        <v>14</v>
      </c>
      <c r="S19" s="269">
        <v>15</v>
      </c>
      <c r="T19" s="269">
        <v>16</v>
      </c>
      <c r="U19" s="269">
        <v>17</v>
      </c>
      <c r="V19" s="269">
        <v>18</v>
      </c>
      <c r="W19" s="269">
        <v>19</v>
      </c>
      <c r="X19" s="269">
        <v>20</v>
      </c>
      <c r="Y19" s="269">
        <v>21</v>
      </c>
      <c r="Z19" s="269">
        <v>22</v>
      </c>
      <c r="AA19" s="269">
        <v>23</v>
      </c>
      <c r="AB19" s="269">
        <v>24</v>
      </c>
      <c r="AC19" s="269">
        <v>25</v>
      </c>
      <c r="AD19" s="269">
        <v>26</v>
      </c>
      <c r="AE19" s="269">
        <v>27</v>
      </c>
      <c r="AF19" s="269">
        <v>28</v>
      </c>
      <c r="AG19" s="269">
        <v>29</v>
      </c>
      <c r="AH19" s="269">
        <v>30</v>
      </c>
      <c r="AI19" s="269">
        <v>31</v>
      </c>
      <c r="AJ19" s="269">
        <v>32</v>
      </c>
      <c r="AK19" s="269">
        <v>33</v>
      </c>
      <c r="AL19" s="269">
        <v>34</v>
      </c>
      <c r="AM19" s="269">
        <v>35</v>
      </c>
      <c r="AN19" s="269">
        <v>36</v>
      </c>
      <c r="AO19" s="269">
        <v>37</v>
      </c>
      <c r="AP19" s="269">
        <v>38</v>
      </c>
      <c r="AQ19" s="269">
        <v>39</v>
      </c>
      <c r="AR19" s="269">
        <v>40</v>
      </c>
      <c r="AS19" s="269">
        <v>41</v>
      </c>
      <c r="AT19" s="269">
        <v>42</v>
      </c>
      <c r="AU19" s="269">
        <v>43</v>
      </c>
      <c r="AV19" s="269">
        <v>44</v>
      </c>
      <c r="AW19" s="269">
        <v>45</v>
      </c>
      <c r="AX19" s="269">
        <v>46</v>
      </c>
      <c r="AY19" s="269">
        <v>47</v>
      </c>
      <c r="AZ19" s="269">
        <v>48</v>
      </c>
      <c r="BA19" s="269">
        <v>49</v>
      </c>
      <c r="BB19" s="269">
        <v>50</v>
      </c>
      <c r="BC19" s="269">
        <v>51</v>
      </c>
      <c r="BD19" s="269">
        <v>52</v>
      </c>
      <c r="BE19" s="269">
        <v>53</v>
      </c>
      <c r="BF19" s="269">
        <v>54</v>
      </c>
      <c r="BG19" s="269">
        <v>55</v>
      </c>
      <c r="BH19" s="269">
        <v>56</v>
      </c>
      <c r="BI19" s="269">
        <v>57</v>
      </c>
      <c r="BJ19" s="269">
        <v>58</v>
      </c>
      <c r="BK19" s="269">
        <v>59</v>
      </c>
      <c r="BL19" s="269">
        <v>60</v>
      </c>
      <c r="BM19" s="269">
        <v>61</v>
      </c>
      <c r="BN19" s="269">
        <v>62</v>
      </c>
      <c r="BO19" s="269">
        <v>63</v>
      </c>
      <c r="BP19" s="269">
        <v>64</v>
      </c>
      <c r="BQ19" s="269">
        <v>65</v>
      </c>
      <c r="BR19" s="269">
        <v>66</v>
      </c>
      <c r="BS19" s="269">
        <v>67</v>
      </c>
      <c r="BT19" s="269">
        <v>68</v>
      </c>
      <c r="BU19" s="269">
        <v>69</v>
      </c>
      <c r="BV19" s="269">
        <v>70</v>
      </c>
      <c r="BW19" s="269">
        <v>71</v>
      </c>
      <c r="BX19" s="269">
        <v>72</v>
      </c>
      <c r="BY19" s="269">
        <v>73</v>
      </c>
      <c r="BZ19" s="269">
        <v>74</v>
      </c>
      <c r="CA19" s="269">
        <v>75</v>
      </c>
      <c r="CB19" s="269">
        <v>76</v>
      </c>
      <c r="CC19" s="269">
        <v>77</v>
      </c>
      <c r="CD19" s="269">
        <v>78</v>
      </c>
      <c r="CE19" s="269">
        <v>79</v>
      </c>
      <c r="CF19" s="269">
        <v>80</v>
      </c>
      <c r="CG19" s="269">
        <v>81</v>
      </c>
      <c r="CH19" s="269">
        <v>82</v>
      </c>
      <c r="CI19" s="269">
        <v>83</v>
      </c>
      <c r="CJ19" s="269">
        <v>84</v>
      </c>
      <c r="CK19" s="269">
        <v>85</v>
      </c>
      <c r="CL19" s="269">
        <v>86</v>
      </c>
      <c r="CM19" s="269">
        <v>87</v>
      </c>
      <c r="CN19" s="269">
        <v>88</v>
      </c>
      <c r="CO19" s="269">
        <v>89</v>
      </c>
      <c r="CP19" s="269" t="s">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ummaryRight="0"/>
  </sheetPr>
  <dimension ref="A1:CS112"/>
  <sheetViews>
    <sheetView zoomScale="85" zoomScaleNormal="85" workbookViewId="0">
      <pane xSplit="1" ySplit="3" topLeftCell="B4" activePane="bottomRight" state="frozen"/>
      <selection pane="topRight" activeCell="B1" sqref="B1"/>
      <selection pane="bottomLeft" activeCell="A4" sqref="A4"/>
      <selection pane="bottomRight" activeCell="A74" sqref="A74"/>
    </sheetView>
  </sheetViews>
  <sheetFormatPr defaultRowHeight="12" outlineLevelRow="2"/>
  <cols>
    <col min="1" max="1" width="69.140625" style="244" customWidth="1"/>
    <col min="2" max="96" width="1.28515625" style="23" customWidth="1"/>
    <col min="97" max="16384" width="9.140625" style="23"/>
  </cols>
  <sheetData>
    <row r="1" spans="1:96" s="13" customFormat="1">
      <c r="A1" s="242" t="s">
        <v>181</v>
      </c>
      <c r="AA1" s="13" t="s">
        <v>182</v>
      </c>
      <c r="AH1" s="14"/>
      <c r="AL1" s="13" t="s">
        <v>183</v>
      </c>
      <c r="AS1" s="15"/>
      <c r="AX1" s="13" t="s">
        <v>184</v>
      </c>
      <c r="BC1" s="16"/>
      <c r="BG1" s="13" t="s">
        <v>188</v>
      </c>
      <c r="BM1" s="17"/>
    </row>
    <row r="2" spans="1:96" s="13" customFormat="1">
      <c r="A2" s="243"/>
      <c r="B2" s="18">
        <v>0</v>
      </c>
      <c r="C2" s="18">
        <v>1</v>
      </c>
      <c r="D2" s="18">
        <v>2</v>
      </c>
      <c r="E2" s="18">
        <v>3</v>
      </c>
      <c r="F2" s="18">
        <v>4</v>
      </c>
      <c r="G2" s="18">
        <v>5</v>
      </c>
      <c r="H2" s="18">
        <v>6</v>
      </c>
      <c r="I2" s="18">
        <v>7</v>
      </c>
      <c r="J2" s="18">
        <v>8</v>
      </c>
      <c r="K2" s="18">
        <v>9</v>
      </c>
      <c r="L2" s="18">
        <v>10</v>
      </c>
      <c r="M2" s="18">
        <v>11</v>
      </c>
      <c r="N2" s="18">
        <v>12</v>
      </c>
      <c r="O2" s="18">
        <v>13</v>
      </c>
      <c r="P2" s="18">
        <v>14</v>
      </c>
      <c r="Q2" s="18">
        <v>15</v>
      </c>
      <c r="R2" s="18">
        <v>16</v>
      </c>
      <c r="S2" s="18">
        <v>17</v>
      </c>
      <c r="T2" s="18">
        <v>18</v>
      </c>
      <c r="U2" s="18">
        <v>19</v>
      </c>
      <c r="V2" s="18">
        <v>20</v>
      </c>
      <c r="W2" s="18">
        <v>21</v>
      </c>
      <c r="X2" s="18">
        <v>22</v>
      </c>
      <c r="Y2" s="18">
        <v>23</v>
      </c>
      <c r="Z2" s="18">
        <v>24</v>
      </c>
      <c r="AA2" s="18">
        <v>25</v>
      </c>
      <c r="AB2" s="18">
        <v>26</v>
      </c>
      <c r="AC2" s="18">
        <v>27</v>
      </c>
      <c r="AD2" s="18">
        <v>28</v>
      </c>
      <c r="AE2" s="18">
        <v>29</v>
      </c>
      <c r="AF2" s="18">
        <v>30</v>
      </c>
      <c r="AG2" s="18">
        <v>31</v>
      </c>
      <c r="AH2" s="18">
        <v>32</v>
      </c>
      <c r="AI2" s="18">
        <v>33</v>
      </c>
      <c r="AJ2" s="18">
        <v>34</v>
      </c>
      <c r="AK2" s="18">
        <v>35</v>
      </c>
      <c r="AL2" s="18">
        <v>36</v>
      </c>
      <c r="AM2" s="18">
        <v>37</v>
      </c>
      <c r="AN2" s="18">
        <v>38</v>
      </c>
      <c r="AO2" s="18">
        <v>39</v>
      </c>
      <c r="AP2" s="18">
        <v>40</v>
      </c>
      <c r="AQ2" s="18">
        <v>41</v>
      </c>
      <c r="AR2" s="18">
        <v>42</v>
      </c>
      <c r="AS2" s="18">
        <v>43</v>
      </c>
      <c r="AT2" s="18">
        <v>44</v>
      </c>
      <c r="AU2" s="18">
        <v>45</v>
      </c>
      <c r="AV2" s="18">
        <v>46</v>
      </c>
      <c r="AW2" s="18">
        <v>47</v>
      </c>
      <c r="AX2" s="18">
        <v>48</v>
      </c>
      <c r="AY2" s="18">
        <v>49</v>
      </c>
      <c r="AZ2" s="18">
        <v>50</v>
      </c>
      <c r="BA2" s="18">
        <v>51</v>
      </c>
      <c r="BB2" s="18">
        <v>52</v>
      </c>
      <c r="BC2" s="18">
        <v>53</v>
      </c>
      <c r="BD2" s="18">
        <v>54</v>
      </c>
      <c r="BE2" s="18">
        <v>55</v>
      </c>
      <c r="BF2" s="18">
        <v>56</v>
      </c>
      <c r="BG2" s="18">
        <v>57</v>
      </c>
      <c r="BH2" s="18">
        <v>58</v>
      </c>
      <c r="BI2" s="18">
        <v>59</v>
      </c>
      <c r="BJ2" s="18">
        <v>60</v>
      </c>
      <c r="BK2" s="18">
        <v>61</v>
      </c>
      <c r="BL2" s="18">
        <v>62</v>
      </c>
      <c r="BM2" s="18">
        <v>63</v>
      </c>
      <c r="BN2" s="18">
        <v>64</v>
      </c>
      <c r="BO2" s="18">
        <v>65</v>
      </c>
      <c r="BP2" s="18">
        <v>66</v>
      </c>
      <c r="BQ2" s="18">
        <v>67</v>
      </c>
      <c r="BR2" s="18">
        <v>68</v>
      </c>
      <c r="BS2" s="18">
        <v>69</v>
      </c>
      <c r="BT2" s="18">
        <v>70</v>
      </c>
      <c r="BU2" s="18">
        <v>71</v>
      </c>
      <c r="BV2" s="18">
        <v>72</v>
      </c>
      <c r="BW2" s="18">
        <v>73</v>
      </c>
      <c r="BX2" s="18">
        <v>74</v>
      </c>
      <c r="BY2" s="18">
        <v>75</v>
      </c>
      <c r="BZ2" s="18">
        <v>76</v>
      </c>
      <c r="CA2" s="18">
        <v>77</v>
      </c>
      <c r="CB2" s="18">
        <v>78</v>
      </c>
      <c r="CC2" s="18">
        <v>79</v>
      </c>
      <c r="CD2" s="18">
        <v>80</v>
      </c>
      <c r="CE2" s="18">
        <v>81</v>
      </c>
      <c r="CF2" s="18">
        <v>82</v>
      </c>
      <c r="CG2" s="18">
        <v>83</v>
      </c>
      <c r="CH2" s="18">
        <v>84</v>
      </c>
      <c r="CI2" s="18">
        <v>85</v>
      </c>
      <c r="CJ2" s="18">
        <v>86</v>
      </c>
      <c r="CK2" s="18">
        <v>87</v>
      </c>
      <c r="CL2" s="18">
        <v>88</v>
      </c>
      <c r="CM2" s="18">
        <v>89</v>
      </c>
      <c r="CN2" s="18" t="s">
        <v>3</v>
      </c>
    </row>
    <row r="3" spans="1:96" s="13" customFormat="1">
      <c r="A3" s="244"/>
      <c r="B3" s="276">
        <v>0</v>
      </c>
      <c r="C3" s="276"/>
      <c r="D3" s="276"/>
      <c r="E3" s="276"/>
      <c r="F3" s="276"/>
      <c r="G3" s="276">
        <v>5</v>
      </c>
      <c r="H3" s="276"/>
      <c r="I3" s="276"/>
      <c r="J3" s="276"/>
      <c r="K3" s="276"/>
      <c r="L3" s="276">
        <v>10</v>
      </c>
      <c r="M3" s="276"/>
      <c r="N3" s="276"/>
      <c r="O3" s="276"/>
      <c r="P3" s="276"/>
      <c r="Q3" s="276">
        <v>15</v>
      </c>
      <c r="R3" s="276"/>
      <c r="S3" s="276"/>
      <c r="T3" s="276"/>
      <c r="U3" s="276"/>
      <c r="V3" s="276">
        <v>20</v>
      </c>
      <c r="W3" s="276"/>
      <c r="X3" s="276"/>
      <c r="Y3" s="276"/>
      <c r="Z3" s="276"/>
      <c r="AA3" s="276">
        <v>25</v>
      </c>
      <c r="AB3" s="276"/>
      <c r="AC3" s="276"/>
      <c r="AD3" s="276"/>
      <c r="AE3" s="276"/>
      <c r="AF3" s="276">
        <v>30</v>
      </c>
      <c r="AG3" s="276"/>
      <c r="AH3" s="276"/>
      <c r="AI3" s="276"/>
      <c r="AJ3" s="276"/>
      <c r="AK3" s="276">
        <v>35</v>
      </c>
      <c r="AL3" s="276"/>
      <c r="AM3" s="276"/>
      <c r="AN3" s="276"/>
      <c r="AO3" s="276"/>
      <c r="AP3" s="276">
        <v>40</v>
      </c>
      <c r="AQ3" s="276"/>
      <c r="AR3" s="276"/>
      <c r="AS3" s="276"/>
      <c r="AT3" s="276"/>
      <c r="AU3" s="276">
        <v>45</v>
      </c>
      <c r="AV3" s="276"/>
      <c r="AW3" s="276"/>
      <c r="AX3" s="276"/>
      <c r="AY3" s="276"/>
      <c r="AZ3" s="276">
        <v>50</v>
      </c>
      <c r="BA3" s="276"/>
      <c r="BB3" s="276"/>
      <c r="BC3" s="276"/>
      <c r="BD3" s="276"/>
      <c r="BE3" s="276">
        <v>55</v>
      </c>
      <c r="BF3" s="276"/>
      <c r="BG3" s="276"/>
      <c r="BH3" s="276"/>
      <c r="BI3" s="276"/>
      <c r="BJ3" s="276">
        <v>60</v>
      </c>
      <c r="BK3" s="276"/>
      <c r="BL3" s="276"/>
      <c r="BM3" s="276"/>
      <c r="BN3" s="276"/>
      <c r="BO3" s="276">
        <v>65</v>
      </c>
      <c r="BP3" s="276"/>
      <c r="BQ3" s="276"/>
      <c r="BR3" s="276"/>
      <c r="BS3" s="276"/>
      <c r="BT3" s="276">
        <v>70</v>
      </c>
      <c r="BU3" s="276"/>
      <c r="BV3" s="276"/>
      <c r="BW3" s="276"/>
      <c r="BX3" s="276"/>
      <c r="BY3" s="276">
        <v>75</v>
      </c>
      <c r="BZ3" s="276"/>
      <c r="CA3" s="276"/>
      <c r="CB3" s="276"/>
      <c r="CC3" s="276"/>
      <c r="CD3" s="276">
        <v>80</v>
      </c>
      <c r="CE3" s="276"/>
      <c r="CF3" s="276"/>
      <c r="CG3" s="276"/>
      <c r="CH3" s="276"/>
      <c r="CI3" s="276">
        <v>85</v>
      </c>
      <c r="CJ3" s="276"/>
      <c r="CK3" s="276"/>
      <c r="CL3" s="276"/>
      <c r="CM3" s="276"/>
      <c r="CN3" s="276" t="s">
        <v>3</v>
      </c>
      <c r="CO3" s="276"/>
      <c r="CP3" s="276"/>
      <c r="CQ3" s="276"/>
      <c r="CR3" s="276"/>
    </row>
    <row r="4" spans="1:96" s="13" customFormat="1" outlineLevel="1">
      <c r="A4" s="184" t="s">
        <v>4</v>
      </c>
      <c r="B4" s="19" t="str">
        <f>IF(ISERROR('Per Capita Nominal'!D6),"  .",'Per Capita Nominal'!D6)</f>
        <v xml:space="preserve">  .</v>
      </c>
      <c r="C4" s="19" t="str">
        <f>IF(ISERROR('Per Capita Nominal'!E6),"  .",'Per Capita Nominal'!E6)</f>
        <v xml:space="preserve">  .</v>
      </c>
      <c r="D4" s="19" t="str">
        <f>IF(ISERROR('Per Capita Nominal'!F6),"  .",'Per Capita Nominal'!F6)</f>
        <v xml:space="preserve">  .</v>
      </c>
      <c r="E4" s="19" t="str">
        <f>IF(ISERROR('Per Capita Nominal'!G6),"  .",'Per Capita Nominal'!G6)</f>
        <v xml:space="preserve">  .</v>
      </c>
      <c r="F4" s="19" t="str">
        <f>IF(ISERROR('Per Capita Nominal'!H6),"  .",'Per Capita Nominal'!H6)</f>
        <v xml:space="preserve">  .</v>
      </c>
      <c r="G4" s="19" t="str">
        <f>IF(ISERROR('Per Capita Nominal'!I6),"  .",'Per Capita Nominal'!I6)</f>
        <v xml:space="preserve">  .</v>
      </c>
      <c r="H4" s="19" t="str">
        <f>IF(ISERROR('Per Capita Nominal'!J6),"  .",'Per Capita Nominal'!J6)</f>
        <v xml:space="preserve">  .</v>
      </c>
      <c r="I4" s="19" t="str">
        <f>IF(ISERROR('Per Capita Nominal'!K6),"  .",'Per Capita Nominal'!K6)</f>
        <v xml:space="preserve">  .</v>
      </c>
      <c r="J4" s="19" t="str">
        <f>IF(ISERROR('Per Capita Nominal'!L6),"  .",'Per Capita Nominal'!L6)</f>
        <v xml:space="preserve">  .</v>
      </c>
      <c r="K4" s="19" t="str">
        <f>IF(ISERROR('Per Capita Nominal'!M6),"  .",'Per Capita Nominal'!M6)</f>
        <v xml:space="preserve">  .</v>
      </c>
      <c r="L4" s="19" t="str">
        <f>IF(ISERROR('Per Capita Nominal'!N6),"  .",'Per Capita Nominal'!N6)</f>
        <v xml:space="preserve">  .</v>
      </c>
      <c r="M4" s="19" t="str">
        <f>IF(ISERROR('Per Capita Nominal'!O6),"  .",'Per Capita Nominal'!O6)</f>
        <v xml:space="preserve">  .</v>
      </c>
      <c r="N4" s="19" t="str">
        <f>IF(ISERROR('Per Capita Nominal'!P6),"  .",'Per Capita Nominal'!P6)</f>
        <v xml:space="preserve">  .</v>
      </c>
      <c r="O4" s="19" t="str">
        <f>IF(ISERROR('Per Capita Nominal'!Q6),"  .",'Per Capita Nominal'!Q6)</f>
        <v xml:space="preserve">  .</v>
      </c>
      <c r="P4" s="19" t="str">
        <f>IF(ISERROR('Per Capita Nominal'!R6),"  .",'Per Capita Nominal'!R6)</f>
        <v xml:space="preserve">  .</v>
      </c>
      <c r="Q4" s="19" t="str">
        <f>IF(ISERROR('Per Capita Nominal'!S6),"  .",'Per Capita Nominal'!S6)</f>
        <v xml:space="preserve">  .</v>
      </c>
      <c r="R4" s="19" t="str">
        <f>IF(ISERROR('Per Capita Nominal'!T6),"  .",'Per Capita Nominal'!T6)</f>
        <v xml:space="preserve">  .</v>
      </c>
      <c r="S4" s="19" t="str">
        <f>IF(ISERROR('Per Capita Nominal'!U6),"  .",'Per Capita Nominal'!U6)</f>
        <v xml:space="preserve">  .</v>
      </c>
      <c r="T4" s="19" t="str">
        <f>IF(ISERROR('Per Capita Nominal'!V6),"  .",'Per Capita Nominal'!V6)</f>
        <v xml:space="preserve">  .</v>
      </c>
      <c r="U4" s="19" t="str">
        <f>IF(ISERROR('Per Capita Nominal'!W6),"  .",'Per Capita Nominal'!W6)</f>
        <v xml:space="preserve">  .</v>
      </c>
      <c r="V4" s="19" t="str">
        <f>IF(ISERROR('Per Capita Nominal'!X6),"  .",'Per Capita Nominal'!X6)</f>
        <v xml:space="preserve">  .</v>
      </c>
      <c r="W4" s="19" t="str">
        <f>IF(ISERROR('Per Capita Nominal'!Y6),"  .",'Per Capita Nominal'!Y6)</f>
        <v xml:space="preserve">  .</v>
      </c>
      <c r="X4" s="19" t="str">
        <f>IF(ISERROR('Per Capita Nominal'!Z6),"  .",'Per Capita Nominal'!Z6)</f>
        <v xml:space="preserve">  .</v>
      </c>
      <c r="Y4" s="19" t="str">
        <f>IF(ISERROR('Per Capita Nominal'!AA6),"  .",'Per Capita Nominal'!AA6)</f>
        <v xml:space="preserve">  .</v>
      </c>
      <c r="Z4" s="19" t="str">
        <f>IF(ISERROR('Per Capita Nominal'!AB6),"  .",'Per Capita Nominal'!AB6)</f>
        <v xml:space="preserve">  .</v>
      </c>
      <c r="AA4" s="19" t="str">
        <f>IF(ISERROR('Per Capita Nominal'!AC6),"  .",'Per Capita Nominal'!AC6)</f>
        <v xml:space="preserve">  .</v>
      </c>
      <c r="AB4" s="19" t="str">
        <f>IF(ISERROR('Per Capita Nominal'!AD6),"  .",'Per Capita Nominal'!AD6)</f>
        <v xml:space="preserve">  .</v>
      </c>
      <c r="AC4" s="19" t="str">
        <f>IF(ISERROR('Per Capita Nominal'!AE6),"  .",'Per Capita Nominal'!AE6)</f>
        <v xml:space="preserve">  .</v>
      </c>
      <c r="AD4" s="19" t="str">
        <f>IF(ISERROR('Per Capita Nominal'!AF6),"  .",'Per Capita Nominal'!AF6)</f>
        <v xml:space="preserve">  .</v>
      </c>
      <c r="AE4" s="19" t="str">
        <f>IF(ISERROR('Per Capita Nominal'!AG6),"  .",'Per Capita Nominal'!AG6)</f>
        <v xml:space="preserve">  .</v>
      </c>
      <c r="AF4" s="19" t="str">
        <f>IF(ISERROR('Per Capita Nominal'!AH6),"  .",'Per Capita Nominal'!AH6)</f>
        <v xml:space="preserve">  .</v>
      </c>
      <c r="AG4" s="19" t="str">
        <f>IF(ISERROR('Per Capita Nominal'!AI6),"  .",'Per Capita Nominal'!AI6)</f>
        <v xml:space="preserve">  .</v>
      </c>
      <c r="AH4" s="19" t="str">
        <f>IF(ISERROR('Per Capita Nominal'!AJ6),"  .",'Per Capita Nominal'!AJ6)</f>
        <v xml:space="preserve">  .</v>
      </c>
      <c r="AI4" s="19" t="str">
        <f>IF(ISERROR('Per Capita Nominal'!AK6),"  .",'Per Capita Nominal'!AK6)</f>
        <v xml:space="preserve">  .</v>
      </c>
      <c r="AJ4" s="19" t="str">
        <f>IF(ISERROR('Per Capita Nominal'!AL6),"  .",'Per Capita Nominal'!AL6)</f>
        <v xml:space="preserve">  .</v>
      </c>
      <c r="AK4" s="19" t="str">
        <f>IF(ISERROR('Per Capita Nominal'!AM6),"  .",'Per Capita Nominal'!AM6)</f>
        <v xml:space="preserve">  .</v>
      </c>
      <c r="AL4" s="19" t="str">
        <f>IF(ISERROR('Per Capita Nominal'!AN6),"  .",'Per Capita Nominal'!AN6)</f>
        <v xml:space="preserve">  .</v>
      </c>
      <c r="AM4" s="19" t="str">
        <f>IF(ISERROR('Per Capita Nominal'!AO6),"  .",'Per Capita Nominal'!AO6)</f>
        <v xml:space="preserve">  .</v>
      </c>
      <c r="AN4" s="19" t="str">
        <f>IF(ISERROR('Per Capita Nominal'!AP6),"  .",'Per Capita Nominal'!AP6)</f>
        <v xml:space="preserve">  .</v>
      </c>
      <c r="AO4" s="19" t="str">
        <f>IF(ISERROR('Per Capita Nominal'!AQ6),"  .",'Per Capita Nominal'!AQ6)</f>
        <v xml:space="preserve">  .</v>
      </c>
      <c r="AP4" s="19" t="str">
        <f>IF(ISERROR('Per Capita Nominal'!AR6),"  .",'Per Capita Nominal'!AR6)</f>
        <v xml:space="preserve">  .</v>
      </c>
      <c r="AQ4" s="19" t="str">
        <f>IF(ISERROR('Per Capita Nominal'!AS6),"  .",'Per Capita Nominal'!AS6)</f>
        <v xml:space="preserve">  .</v>
      </c>
      <c r="AR4" s="19" t="str">
        <f>IF(ISERROR('Per Capita Nominal'!AT6),"  .",'Per Capita Nominal'!AT6)</f>
        <v xml:space="preserve">  .</v>
      </c>
      <c r="AS4" s="19" t="str">
        <f>IF(ISERROR('Per Capita Nominal'!AU6),"  .",'Per Capita Nominal'!AU6)</f>
        <v xml:space="preserve">  .</v>
      </c>
      <c r="AT4" s="19" t="str">
        <f>IF(ISERROR('Per Capita Nominal'!AV6),"  .",'Per Capita Nominal'!AV6)</f>
        <v xml:space="preserve">  .</v>
      </c>
      <c r="AU4" s="19" t="str">
        <f>IF(ISERROR('Per Capita Nominal'!AW6),"  .",'Per Capita Nominal'!AW6)</f>
        <v xml:space="preserve">  .</v>
      </c>
      <c r="AV4" s="19" t="str">
        <f>IF(ISERROR('Per Capita Nominal'!AX6),"  .",'Per Capita Nominal'!AX6)</f>
        <v xml:space="preserve">  .</v>
      </c>
      <c r="AW4" s="19" t="str">
        <f>IF(ISERROR('Per Capita Nominal'!AY6),"  .",'Per Capita Nominal'!AY6)</f>
        <v xml:space="preserve">  .</v>
      </c>
      <c r="AX4" s="19" t="str">
        <f>IF(ISERROR('Per Capita Nominal'!AZ6),"  .",'Per Capita Nominal'!AZ6)</f>
        <v xml:space="preserve">  .</v>
      </c>
      <c r="AY4" s="19" t="str">
        <f>IF(ISERROR('Per Capita Nominal'!BA6),"  .",'Per Capita Nominal'!BA6)</f>
        <v xml:space="preserve">  .</v>
      </c>
      <c r="AZ4" s="19" t="str">
        <f>IF(ISERROR('Per Capita Nominal'!BB6),"  .",'Per Capita Nominal'!BB6)</f>
        <v xml:space="preserve">  .</v>
      </c>
      <c r="BA4" s="19" t="str">
        <f>IF(ISERROR('Per Capita Nominal'!BC6),"  .",'Per Capita Nominal'!BC6)</f>
        <v xml:space="preserve">  .</v>
      </c>
      <c r="BB4" s="19" t="str">
        <f>IF(ISERROR('Per Capita Nominal'!BD6),"  .",'Per Capita Nominal'!BD6)</f>
        <v xml:space="preserve">  .</v>
      </c>
      <c r="BC4" s="19" t="str">
        <f>IF(ISERROR('Per Capita Nominal'!BE6),"  .",'Per Capita Nominal'!BE6)</f>
        <v xml:space="preserve">  .</v>
      </c>
      <c r="BD4" s="19" t="str">
        <f>IF(ISERROR('Per Capita Nominal'!BF6),"  .",'Per Capita Nominal'!BF6)</f>
        <v xml:space="preserve">  .</v>
      </c>
      <c r="BE4" s="19" t="str">
        <f>IF(ISERROR('Per Capita Nominal'!BG6),"  .",'Per Capita Nominal'!BG6)</f>
        <v xml:space="preserve">  .</v>
      </c>
      <c r="BF4" s="19" t="str">
        <f>IF(ISERROR('Per Capita Nominal'!BH6),"  .",'Per Capita Nominal'!BH6)</f>
        <v xml:space="preserve">  .</v>
      </c>
      <c r="BG4" s="19" t="str">
        <f>IF(ISERROR('Per Capita Nominal'!BI6),"  .",'Per Capita Nominal'!BI6)</f>
        <v xml:space="preserve">  .</v>
      </c>
      <c r="BH4" s="19" t="str">
        <f>IF(ISERROR('Per Capita Nominal'!BJ6),"  .",'Per Capita Nominal'!BJ6)</f>
        <v xml:space="preserve">  .</v>
      </c>
      <c r="BI4" s="19" t="str">
        <f>IF(ISERROR('Per Capita Nominal'!BK6),"  .",'Per Capita Nominal'!BK6)</f>
        <v xml:space="preserve">  .</v>
      </c>
      <c r="BJ4" s="19" t="str">
        <f>IF(ISERROR('Per Capita Nominal'!BL6),"  .",'Per Capita Nominal'!BL6)</f>
        <v xml:space="preserve">  .</v>
      </c>
      <c r="BK4" s="19" t="str">
        <f>IF(ISERROR('Per Capita Nominal'!BM6),"  .",'Per Capita Nominal'!BM6)</f>
        <v xml:space="preserve">  .</v>
      </c>
      <c r="BL4" s="19" t="str">
        <f>IF(ISERROR('Per Capita Nominal'!BN6),"  .",'Per Capita Nominal'!BN6)</f>
        <v xml:space="preserve">  .</v>
      </c>
      <c r="BM4" s="19" t="str">
        <f>IF(ISERROR('Per Capita Nominal'!BO6),"  .",'Per Capita Nominal'!BO6)</f>
        <v xml:space="preserve">  .</v>
      </c>
      <c r="BN4" s="19" t="str">
        <f>IF(ISERROR('Per Capita Nominal'!BP6),"  .",'Per Capita Nominal'!BP6)</f>
        <v xml:space="preserve">  .</v>
      </c>
      <c r="BO4" s="19" t="str">
        <f>IF(ISERROR('Per Capita Nominal'!BQ6),"  .",'Per Capita Nominal'!BQ6)</f>
        <v xml:space="preserve">  .</v>
      </c>
      <c r="BP4" s="19" t="str">
        <f>IF(ISERROR('Per Capita Nominal'!BR6),"  .",'Per Capita Nominal'!BR6)</f>
        <v xml:space="preserve">  .</v>
      </c>
      <c r="BQ4" s="19" t="str">
        <f>IF(ISERROR('Per Capita Nominal'!BS6),"  .",'Per Capita Nominal'!BS6)</f>
        <v xml:space="preserve">  .</v>
      </c>
      <c r="BR4" s="19" t="str">
        <f>IF(ISERROR('Per Capita Nominal'!BT6),"  .",'Per Capita Nominal'!BT6)</f>
        <v xml:space="preserve">  .</v>
      </c>
      <c r="BS4" s="19" t="str">
        <f>IF(ISERROR('Per Capita Nominal'!BU6),"  .",'Per Capita Nominal'!BU6)</f>
        <v xml:space="preserve">  .</v>
      </c>
      <c r="BT4" s="19" t="str">
        <f>IF(ISERROR('Per Capita Nominal'!BV6),"  .",'Per Capita Nominal'!BV6)</f>
        <v xml:space="preserve">  .</v>
      </c>
      <c r="BU4" s="19" t="str">
        <f>IF(ISERROR('Per Capita Nominal'!BW6),"  .",'Per Capita Nominal'!BW6)</f>
        <v xml:space="preserve">  .</v>
      </c>
      <c r="BV4" s="19" t="str">
        <f>IF(ISERROR('Per Capita Nominal'!BX6),"  .",'Per Capita Nominal'!BX6)</f>
        <v xml:space="preserve">  .</v>
      </c>
      <c r="BW4" s="19" t="str">
        <f>IF(ISERROR('Per Capita Nominal'!BY6),"  .",'Per Capita Nominal'!BY6)</f>
        <v xml:space="preserve">  .</v>
      </c>
      <c r="BX4" s="19" t="str">
        <f>IF(ISERROR('Per Capita Nominal'!BZ6),"  .",'Per Capita Nominal'!BZ6)</f>
        <v xml:space="preserve">  .</v>
      </c>
      <c r="BY4" s="19" t="str">
        <f>IF(ISERROR('Per Capita Nominal'!CA6),"  .",'Per Capita Nominal'!CA6)</f>
        <v xml:space="preserve">  .</v>
      </c>
      <c r="BZ4" s="19" t="str">
        <f>IF(ISERROR('Per Capita Nominal'!CB6),"  .",'Per Capita Nominal'!CB6)</f>
        <v xml:space="preserve">  .</v>
      </c>
      <c r="CA4" s="19" t="str">
        <f>IF(ISERROR('Per Capita Nominal'!CC6),"  .",'Per Capita Nominal'!CC6)</f>
        <v xml:space="preserve">  .</v>
      </c>
      <c r="CB4" s="19" t="str">
        <f>IF(ISERROR('Per Capita Nominal'!CD6),"  .",'Per Capita Nominal'!CD6)</f>
        <v xml:space="preserve">  .</v>
      </c>
      <c r="CC4" s="19" t="str">
        <f>IF(ISERROR('Per Capita Nominal'!CE6),"  .",'Per Capita Nominal'!CE6)</f>
        <v xml:space="preserve">  .</v>
      </c>
      <c r="CD4" s="19" t="str">
        <f>IF(ISERROR('Per Capita Nominal'!CF6),"  .",'Per Capita Nominal'!CF6)</f>
        <v xml:space="preserve">  .</v>
      </c>
      <c r="CE4" s="19" t="str">
        <f>IF(ISERROR('Per Capita Nominal'!CG6),"  .",'Per Capita Nominal'!CG6)</f>
        <v xml:space="preserve">  .</v>
      </c>
      <c r="CF4" s="19" t="str">
        <f>IF(ISERROR('Per Capita Nominal'!CH6),"  .",'Per Capita Nominal'!CH6)</f>
        <v xml:space="preserve">  .</v>
      </c>
      <c r="CG4" s="19" t="str">
        <f>IF(ISERROR('Per Capita Nominal'!CI6),"  .",'Per Capita Nominal'!CI6)</f>
        <v xml:space="preserve">  .</v>
      </c>
      <c r="CH4" s="19" t="str">
        <f>IF(ISERROR('Per Capita Nominal'!CJ6),"  .",'Per Capita Nominal'!CJ6)</f>
        <v xml:space="preserve">  .</v>
      </c>
      <c r="CI4" s="19" t="str">
        <f>IF(ISERROR('Per Capita Nominal'!CK6),"  .",'Per Capita Nominal'!CK6)</f>
        <v xml:space="preserve">  .</v>
      </c>
      <c r="CJ4" s="19" t="str">
        <f>IF(ISERROR('Per Capita Nominal'!CL6),"  .",'Per Capita Nominal'!CL6)</f>
        <v xml:space="preserve">  .</v>
      </c>
      <c r="CK4" s="19" t="str">
        <f>IF(ISERROR('Per Capita Nominal'!CM6),"  .",'Per Capita Nominal'!CM6)</f>
        <v xml:space="preserve">  .</v>
      </c>
      <c r="CL4" s="19" t="str">
        <f>IF(ISERROR('Per Capita Nominal'!CN6),"  .",'Per Capita Nominal'!CN6)</f>
        <v xml:space="preserve">  .</v>
      </c>
      <c r="CM4" s="19" t="str">
        <f>IF(ISERROR('Per Capita Nominal'!CO6),"  .",'Per Capita Nominal'!CO6)</f>
        <v xml:space="preserve">  .</v>
      </c>
      <c r="CN4" s="19" t="str">
        <f>IF(ISERROR('Per Capita Nominal'!CP6),"  .",'Per Capita Nominal'!CP6)</f>
        <v xml:space="preserve">  .</v>
      </c>
    </row>
    <row r="5" spans="1:96" s="13" customFormat="1" outlineLevel="1">
      <c r="A5" s="245" t="s">
        <v>5</v>
      </c>
      <c r="B5" s="19" t="str">
        <f>IF(ISERROR('Per Capita Nominal'!D7),"  .",'Per Capita Nominal'!D7)</f>
        <v xml:space="preserve">  .</v>
      </c>
      <c r="C5" s="19" t="str">
        <f>IF(ISERROR('Per Capita Nominal'!E7),"  .",'Per Capita Nominal'!E7)</f>
        <v xml:space="preserve">  .</v>
      </c>
      <c r="D5" s="19" t="str">
        <f>IF(ISERROR('Per Capita Nominal'!F7),"  .",'Per Capita Nominal'!F7)</f>
        <v xml:space="preserve">  .</v>
      </c>
      <c r="E5" s="19" t="str">
        <f>IF(ISERROR('Per Capita Nominal'!G7),"  .",'Per Capita Nominal'!G7)</f>
        <v xml:space="preserve">  .</v>
      </c>
      <c r="F5" s="19" t="str">
        <f>IF(ISERROR('Per Capita Nominal'!H7),"  .",'Per Capita Nominal'!H7)</f>
        <v xml:space="preserve">  .</v>
      </c>
      <c r="G5" s="19" t="str">
        <f>IF(ISERROR('Per Capita Nominal'!I7),"  .",'Per Capita Nominal'!I7)</f>
        <v xml:space="preserve">  .</v>
      </c>
      <c r="H5" s="19" t="str">
        <f>IF(ISERROR('Per Capita Nominal'!J7),"  .",'Per Capita Nominal'!J7)</f>
        <v xml:space="preserve">  .</v>
      </c>
      <c r="I5" s="19" t="str">
        <f>IF(ISERROR('Per Capita Nominal'!K7),"  .",'Per Capita Nominal'!K7)</f>
        <v xml:space="preserve">  .</v>
      </c>
      <c r="J5" s="19" t="str">
        <f>IF(ISERROR('Per Capita Nominal'!L7),"  .",'Per Capita Nominal'!L7)</f>
        <v xml:space="preserve">  .</v>
      </c>
      <c r="K5" s="19" t="str">
        <f>IF(ISERROR('Per Capita Nominal'!M7),"  .",'Per Capita Nominal'!M7)</f>
        <v xml:space="preserve">  .</v>
      </c>
      <c r="L5" s="19" t="str">
        <f>IF(ISERROR('Per Capita Nominal'!N7),"  .",'Per Capita Nominal'!N7)</f>
        <v xml:space="preserve">  .</v>
      </c>
      <c r="M5" s="19" t="str">
        <f>IF(ISERROR('Per Capita Nominal'!O7),"  .",'Per Capita Nominal'!O7)</f>
        <v xml:space="preserve">  .</v>
      </c>
      <c r="N5" s="19" t="str">
        <f>IF(ISERROR('Per Capita Nominal'!P7),"  .",'Per Capita Nominal'!P7)</f>
        <v xml:space="preserve">  .</v>
      </c>
      <c r="O5" s="19" t="str">
        <f>IF(ISERROR('Per Capita Nominal'!Q7),"  .",'Per Capita Nominal'!Q7)</f>
        <v xml:space="preserve">  .</v>
      </c>
      <c r="P5" s="19" t="str">
        <f>IF(ISERROR('Per Capita Nominal'!R7),"  .",'Per Capita Nominal'!R7)</f>
        <v xml:space="preserve">  .</v>
      </c>
      <c r="Q5" s="19" t="str">
        <f>IF(ISERROR('Per Capita Nominal'!S7),"  .",'Per Capita Nominal'!S7)</f>
        <v xml:space="preserve">  .</v>
      </c>
      <c r="R5" s="19" t="str">
        <f>IF(ISERROR('Per Capita Nominal'!T7),"  .",'Per Capita Nominal'!T7)</f>
        <v xml:space="preserve">  .</v>
      </c>
      <c r="S5" s="19" t="str">
        <f>IF(ISERROR('Per Capita Nominal'!U7),"  .",'Per Capita Nominal'!U7)</f>
        <v xml:space="preserve">  .</v>
      </c>
      <c r="T5" s="19" t="str">
        <f>IF(ISERROR('Per Capita Nominal'!V7),"  .",'Per Capita Nominal'!V7)</f>
        <v xml:space="preserve">  .</v>
      </c>
      <c r="U5" s="19" t="str">
        <f>IF(ISERROR('Per Capita Nominal'!W7),"  .",'Per Capita Nominal'!W7)</f>
        <v xml:space="preserve">  .</v>
      </c>
      <c r="V5" s="19" t="str">
        <f>IF(ISERROR('Per Capita Nominal'!X7),"  .",'Per Capita Nominal'!X7)</f>
        <v xml:space="preserve">  .</v>
      </c>
      <c r="W5" s="19" t="str">
        <f>IF(ISERROR('Per Capita Nominal'!Y7),"  .",'Per Capita Nominal'!Y7)</f>
        <v xml:space="preserve">  .</v>
      </c>
      <c r="X5" s="19" t="str">
        <f>IF(ISERROR('Per Capita Nominal'!Z7),"  .",'Per Capita Nominal'!Z7)</f>
        <v xml:space="preserve">  .</v>
      </c>
      <c r="Y5" s="19" t="str">
        <f>IF(ISERROR('Per Capita Nominal'!AA7),"  .",'Per Capita Nominal'!AA7)</f>
        <v xml:space="preserve">  .</v>
      </c>
      <c r="Z5" s="19" t="str">
        <f>IF(ISERROR('Per Capita Nominal'!AB7),"  .",'Per Capita Nominal'!AB7)</f>
        <v xml:space="preserve">  .</v>
      </c>
      <c r="AA5" s="19" t="str">
        <f>IF(ISERROR('Per Capita Nominal'!AC7),"  .",'Per Capita Nominal'!AC7)</f>
        <v xml:space="preserve">  .</v>
      </c>
      <c r="AB5" s="19" t="str">
        <f>IF(ISERROR('Per Capita Nominal'!AD7),"  .",'Per Capita Nominal'!AD7)</f>
        <v xml:space="preserve">  .</v>
      </c>
      <c r="AC5" s="19" t="str">
        <f>IF(ISERROR('Per Capita Nominal'!AE7),"  .",'Per Capita Nominal'!AE7)</f>
        <v xml:space="preserve">  .</v>
      </c>
      <c r="AD5" s="19" t="str">
        <f>IF(ISERROR('Per Capita Nominal'!AF7),"  .",'Per Capita Nominal'!AF7)</f>
        <v xml:space="preserve">  .</v>
      </c>
      <c r="AE5" s="19" t="str">
        <f>IF(ISERROR('Per Capita Nominal'!AG7),"  .",'Per Capita Nominal'!AG7)</f>
        <v xml:space="preserve">  .</v>
      </c>
      <c r="AF5" s="19" t="str">
        <f>IF(ISERROR('Per Capita Nominal'!AH7),"  .",'Per Capita Nominal'!AH7)</f>
        <v xml:space="preserve">  .</v>
      </c>
      <c r="AG5" s="19" t="str">
        <f>IF(ISERROR('Per Capita Nominal'!AI7),"  .",'Per Capita Nominal'!AI7)</f>
        <v xml:space="preserve">  .</v>
      </c>
      <c r="AH5" s="19" t="str">
        <f>IF(ISERROR('Per Capita Nominal'!AJ7),"  .",'Per Capita Nominal'!AJ7)</f>
        <v xml:space="preserve">  .</v>
      </c>
      <c r="AI5" s="19" t="str">
        <f>IF(ISERROR('Per Capita Nominal'!AK7),"  .",'Per Capita Nominal'!AK7)</f>
        <v xml:space="preserve">  .</v>
      </c>
      <c r="AJ5" s="19" t="str">
        <f>IF(ISERROR('Per Capita Nominal'!AL7),"  .",'Per Capita Nominal'!AL7)</f>
        <v xml:space="preserve">  .</v>
      </c>
      <c r="AK5" s="19" t="str">
        <f>IF(ISERROR('Per Capita Nominal'!AM7),"  .",'Per Capita Nominal'!AM7)</f>
        <v xml:space="preserve">  .</v>
      </c>
      <c r="AL5" s="19" t="str">
        <f>IF(ISERROR('Per Capita Nominal'!AN7),"  .",'Per Capita Nominal'!AN7)</f>
        <v xml:space="preserve">  .</v>
      </c>
      <c r="AM5" s="19" t="str">
        <f>IF(ISERROR('Per Capita Nominal'!AO7),"  .",'Per Capita Nominal'!AO7)</f>
        <v xml:space="preserve">  .</v>
      </c>
      <c r="AN5" s="19" t="str">
        <f>IF(ISERROR('Per Capita Nominal'!AP7),"  .",'Per Capita Nominal'!AP7)</f>
        <v xml:space="preserve">  .</v>
      </c>
      <c r="AO5" s="19" t="str">
        <f>IF(ISERROR('Per Capita Nominal'!AQ7),"  .",'Per Capita Nominal'!AQ7)</f>
        <v xml:space="preserve">  .</v>
      </c>
      <c r="AP5" s="19" t="str">
        <f>IF(ISERROR('Per Capita Nominal'!AR7),"  .",'Per Capita Nominal'!AR7)</f>
        <v xml:space="preserve">  .</v>
      </c>
      <c r="AQ5" s="19" t="str">
        <f>IF(ISERROR('Per Capita Nominal'!AS7),"  .",'Per Capita Nominal'!AS7)</f>
        <v xml:space="preserve">  .</v>
      </c>
      <c r="AR5" s="19" t="str">
        <f>IF(ISERROR('Per Capita Nominal'!AT7),"  .",'Per Capita Nominal'!AT7)</f>
        <v xml:space="preserve">  .</v>
      </c>
      <c r="AS5" s="19" t="str">
        <f>IF(ISERROR('Per Capita Nominal'!AU7),"  .",'Per Capita Nominal'!AU7)</f>
        <v xml:space="preserve">  .</v>
      </c>
      <c r="AT5" s="19" t="str">
        <f>IF(ISERROR('Per Capita Nominal'!AV7),"  .",'Per Capita Nominal'!AV7)</f>
        <v xml:space="preserve">  .</v>
      </c>
      <c r="AU5" s="19" t="str">
        <f>IF(ISERROR('Per Capita Nominal'!AW7),"  .",'Per Capita Nominal'!AW7)</f>
        <v xml:space="preserve">  .</v>
      </c>
      <c r="AV5" s="19" t="str">
        <f>IF(ISERROR('Per Capita Nominal'!AX7),"  .",'Per Capita Nominal'!AX7)</f>
        <v xml:space="preserve">  .</v>
      </c>
      <c r="AW5" s="19" t="str">
        <f>IF(ISERROR('Per Capita Nominal'!AY7),"  .",'Per Capita Nominal'!AY7)</f>
        <v xml:space="preserve">  .</v>
      </c>
      <c r="AX5" s="19" t="str">
        <f>IF(ISERROR('Per Capita Nominal'!AZ7),"  .",'Per Capita Nominal'!AZ7)</f>
        <v xml:space="preserve">  .</v>
      </c>
      <c r="AY5" s="19" t="str">
        <f>IF(ISERROR('Per Capita Nominal'!BA7),"  .",'Per Capita Nominal'!BA7)</f>
        <v xml:space="preserve">  .</v>
      </c>
      <c r="AZ5" s="19" t="str">
        <f>IF(ISERROR('Per Capita Nominal'!BB7),"  .",'Per Capita Nominal'!BB7)</f>
        <v xml:space="preserve">  .</v>
      </c>
      <c r="BA5" s="19" t="str">
        <f>IF(ISERROR('Per Capita Nominal'!BC7),"  .",'Per Capita Nominal'!BC7)</f>
        <v xml:space="preserve">  .</v>
      </c>
      <c r="BB5" s="19" t="str">
        <f>IF(ISERROR('Per Capita Nominal'!BD7),"  .",'Per Capita Nominal'!BD7)</f>
        <v xml:space="preserve">  .</v>
      </c>
      <c r="BC5" s="19" t="str">
        <f>IF(ISERROR('Per Capita Nominal'!BE7),"  .",'Per Capita Nominal'!BE7)</f>
        <v xml:space="preserve">  .</v>
      </c>
      <c r="BD5" s="19" t="str">
        <f>IF(ISERROR('Per Capita Nominal'!BF7),"  .",'Per Capita Nominal'!BF7)</f>
        <v xml:space="preserve">  .</v>
      </c>
      <c r="BE5" s="19" t="str">
        <f>IF(ISERROR('Per Capita Nominal'!BG7),"  .",'Per Capita Nominal'!BG7)</f>
        <v xml:space="preserve">  .</v>
      </c>
      <c r="BF5" s="19" t="str">
        <f>IF(ISERROR('Per Capita Nominal'!BH7),"  .",'Per Capita Nominal'!BH7)</f>
        <v xml:space="preserve">  .</v>
      </c>
      <c r="BG5" s="19" t="str">
        <f>IF(ISERROR('Per Capita Nominal'!BI7),"  .",'Per Capita Nominal'!BI7)</f>
        <v xml:space="preserve">  .</v>
      </c>
      <c r="BH5" s="19" t="str">
        <f>IF(ISERROR('Per Capita Nominal'!BJ7),"  .",'Per Capita Nominal'!BJ7)</f>
        <v xml:space="preserve">  .</v>
      </c>
      <c r="BI5" s="19" t="str">
        <f>IF(ISERROR('Per Capita Nominal'!BK7),"  .",'Per Capita Nominal'!BK7)</f>
        <v xml:space="preserve">  .</v>
      </c>
      <c r="BJ5" s="19" t="str">
        <f>IF(ISERROR('Per Capita Nominal'!BL7),"  .",'Per Capita Nominal'!BL7)</f>
        <v xml:space="preserve">  .</v>
      </c>
      <c r="BK5" s="19" t="str">
        <f>IF(ISERROR('Per Capita Nominal'!BM7),"  .",'Per Capita Nominal'!BM7)</f>
        <v xml:space="preserve">  .</v>
      </c>
      <c r="BL5" s="19" t="str">
        <f>IF(ISERROR('Per Capita Nominal'!BN7),"  .",'Per Capita Nominal'!BN7)</f>
        <v xml:space="preserve">  .</v>
      </c>
      <c r="BM5" s="19" t="str">
        <f>IF(ISERROR('Per Capita Nominal'!BO7),"  .",'Per Capita Nominal'!BO7)</f>
        <v xml:space="preserve">  .</v>
      </c>
      <c r="BN5" s="19" t="str">
        <f>IF(ISERROR('Per Capita Nominal'!BP7),"  .",'Per Capita Nominal'!BP7)</f>
        <v xml:space="preserve">  .</v>
      </c>
      <c r="BO5" s="19" t="str">
        <f>IF(ISERROR('Per Capita Nominal'!BQ7),"  .",'Per Capita Nominal'!BQ7)</f>
        <v xml:space="preserve">  .</v>
      </c>
      <c r="BP5" s="19" t="str">
        <f>IF(ISERROR('Per Capita Nominal'!BR7),"  .",'Per Capita Nominal'!BR7)</f>
        <v xml:space="preserve">  .</v>
      </c>
      <c r="BQ5" s="19" t="str">
        <f>IF(ISERROR('Per Capita Nominal'!BS7),"  .",'Per Capita Nominal'!BS7)</f>
        <v xml:space="preserve">  .</v>
      </c>
      <c r="BR5" s="19" t="str">
        <f>IF(ISERROR('Per Capita Nominal'!BT7),"  .",'Per Capita Nominal'!BT7)</f>
        <v xml:space="preserve">  .</v>
      </c>
      <c r="BS5" s="19" t="str">
        <f>IF(ISERROR('Per Capita Nominal'!BU7),"  .",'Per Capita Nominal'!BU7)</f>
        <v xml:space="preserve">  .</v>
      </c>
      <c r="BT5" s="19" t="str">
        <f>IF(ISERROR('Per Capita Nominal'!BV7),"  .",'Per Capita Nominal'!BV7)</f>
        <v xml:space="preserve">  .</v>
      </c>
      <c r="BU5" s="19" t="str">
        <f>IF(ISERROR('Per Capita Nominal'!BW7),"  .",'Per Capita Nominal'!BW7)</f>
        <v xml:space="preserve">  .</v>
      </c>
      <c r="BV5" s="19" t="str">
        <f>IF(ISERROR('Per Capita Nominal'!BX7),"  .",'Per Capita Nominal'!BX7)</f>
        <v xml:space="preserve">  .</v>
      </c>
      <c r="BW5" s="19" t="str">
        <f>IF(ISERROR('Per Capita Nominal'!BY7),"  .",'Per Capita Nominal'!BY7)</f>
        <v xml:space="preserve">  .</v>
      </c>
      <c r="BX5" s="19" t="str">
        <f>IF(ISERROR('Per Capita Nominal'!BZ7),"  .",'Per Capita Nominal'!BZ7)</f>
        <v xml:space="preserve">  .</v>
      </c>
      <c r="BY5" s="19" t="str">
        <f>IF(ISERROR('Per Capita Nominal'!CA7),"  .",'Per Capita Nominal'!CA7)</f>
        <v xml:space="preserve">  .</v>
      </c>
      <c r="BZ5" s="19" t="str">
        <f>IF(ISERROR('Per Capita Nominal'!CB7),"  .",'Per Capita Nominal'!CB7)</f>
        <v xml:space="preserve">  .</v>
      </c>
      <c r="CA5" s="19" t="str">
        <f>IF(ISERROR('Per Capita Nominal'!CC7),"  .",'Per Capita Nominal'!CC7)</f>
        <v xml:space="preserve">  .</v>
      </c>
      <c r="CB5" s="19" t="str">
        <f>IF(ISERROR('Per Capita Nominal'!CD7),"  .",'Per Capita Nominal'!CD7)</f>
        <v xml:space="preserve">  .</v>
      </c>
      <c r="CC5" s="19" t="str">
        <f>IF(ISERROR('Per Capita Nominal'!CE7),"  .",'Per Capita Nominal'!CE7)</f>
        <v xml:space="preserve">  .</v>
      </c>
      <c r="CD5" s="19" t="str">
        <f>IF(ISERROR('Per Capita Nominal'!CF7),"  .",'Per Capita Nominal'!CF7)</f>
        <v xml:space="preserve">  .</v>
      </c>
      <c r="CE5" s="19" t="str">
        <f>IF(ISERROR('Per Capita Nominal'!CG7),"  .",'Per Capita Nominal'!CG7)</f>
        <v xml:space="preserve">  .</v>
      </c>
      <c r="CF5" s="19" t="str">
        <f>IF(ISERROR('Per Capita Nominal'!CH7),"  .",'Per Capita Nominal'!CH7)</f>
        <v xml:space="preserve">  .</v>
      </c>
      <c r="CG5" s="19" t="str">
        <f>IF(ISERROR('Per Capita Nominal'!CI7),"  .",'Per Capita Nominal'!CI7)</f>
        <v xml:space="preserve">  .</v>
      </c>
      <c r="CH5" s="19" t="str">
        <f>IF(ISERROR('Per Capita Nominal'!CJ7),"  .",'Per Capita Nominal'!CJ7)</f>
        <v xml:space="preserve">  .</v>
      </c>
      <c r="CI5" s="19" t="str">
        <f>IF(ISERROR('Per Capita Nominal'!CK7),"  .",'Per Capita Nominal'!CK7)</f>
        <v xml:space="preserve">  .</v>
      </c>
      <c r="CJ5" s="19" t="str">
        <f>IF(ISERROR('Per Capita Nominal'!CL7),"  .",'Per Capita Nominal'!CL7)</f>
        <v xml:space="preserve">  .</v>
      </c>
      <c r="CK5" s="19" t="str">
        <f>IF(ISERROR('Per Capita Nominal'!CM7),"  .",'Per Capita Nominal'!CM7)</f>
        <v xml:space="preserve">  .</v>
      </c>
      <c r="CL5" s="19" t="str">
        <f>IF(ISERROR('Per Capita Nominal'!CN7),"  .",'Per Capita Nominal'!CN7)</f>
        <v xml:space="preserve">  .</v>
      </c>
      <c r="CM5" s="19" t="str">
        <f>IF(ISERROR('Per Capita Nominal'!CO7),"  .",'Per Capita Nominal'!CO7)</f>
        <v xml:space="preserve">  .</v>
      </c>
      <c r="CN5" s="19" t="str">
        <f>IF(ISERROR('Per Capita Nominal'!CP7),"  .",'Per Capita Nominal'!CP7)</f>
        <v xml:space="preserve">  .</v>
      </c>
    </row>
    <row r="6" spans="1:96" s="13" customFormat="1" outlineLevel="1">
      <c r="A6" s="189" t="s">
        <v>28</v>
      </c>
      <c r="B6" s="19" t="str">
        <f>IF(ISERROR('Per Capita Nominal'!D8),"  .",'Per Capita Nominal'!D8)</f>
        <v xml:space="preserve">  .</v>
      </c>
      <c r="C6" s="19" t="str">
        <f>IF(ISERROR('Per Capita Nominal'!E8),"  .",'Per Capita Nominal'!E8)</f>
        <v xml:space="preserve">  .</v>
      </c>
      <c r="D6" s="19" t="str">
        <f>IF(ISERROR('Per Capita Nominal'!F8),"  .",'Per Capita Nominal'!F8)</f>
        <v xml:space="preserve">  .</v>
      </c>
      <c r="E6" s="19" t="str">
        <f>IF(ISERROR('Per Capita Nominal'!G8),"  .",'Per Capita Nominal'!G8)</f>
        <v xml:space="preserve">  .</v>
      </c>
      <c r="F6" s="19" t="str">
        <f>IF(ISERROR('Per Capita Nominal'!H8),"  .",'Per Capita Nominal'!H8)</f>
        <v xml:space="preserve">  .</v>
      </c>
      <c r="G6" s="19" t="str">
        <f>IF(ISERROR('Per Capita Nominal'!I8),"  .",'Per Capita Nominal'!I8)</f>
        <v xml:space="preserve">  .</v>
      </c>
      <c r="H6" s="19" t="str">
        <f>IF(ISERROR('Per Capita Nominal'!J8),"  .",'Per Capita Nominal'!J8)</f>
        <v xml:space="preserve">  .</v>
      </c>
      <c r="I6" s="19" t="str">
        <f>IF(ISERROR('Per Capita Nominal'!K8),"  .",'Per Capita Nominal'!K8)</f>
        <v xml:space="preserve">  .</v>
      </c>
      <c r="J6" s="19" t="str">
        <f>IF(ISERROR('Per Capita Nominal'!L8),"  .",'Per Capita Nominal'!L8)</f>
        <v xml:space="preserve">  .</v>
      </c>
      <c r="K6" s="19" t="str">
        <f>IF(ISERROR('Per Capita Nominal'!M8),"  .",'Per Capita Nominal'!M8)</f>
        <v xml:space="preserve">  .</v>
      </c>
      <c r="L6" s="19" t="str">
        <f>IF(ISERROR('Per Capita Nominal'!N8),"  .",'Per Capita Nominal'!N8)</f>
        <v xml:space="preserve">  .</v>
      </c>
      <c r="M6" s="19" t="str">
        <f>IF(ISERROR('Per Capita Nominal'!O8),"  .",'Per Capita Nominal'!O8)</f>
        <v xml:space="preserve">  .</v>
      </c>
      <c r="N6" s="19" t="str">
        <f>IF(ISERROR('Per Capita Nominal'!P8),"  .",'Per Capita Nominal'!P8)</f>
        <v xml:space="preserve">  .</v>
      </c>
      <c r="O6" s="19" t="str">
        <f>IF(ISERROR('Per Capita Nominal'!Q8),"  .",'Per Capita Nominal'!Q8)</f>
        <v xml:space="preserve">  .</v>
      </c>
      <c r="P6" s="19" t="str">
        <f>IF(ISERROR('Per Capita Nominal'!R8),"  .",'Per Capita Nominal'!R8)</f>
        <v xml:space="preserve">  .</v>
      </c>
      <c r="Q6" s="19" t="str">
        <f>IF(ISERROR('Per Capita Nominal'!S8),"  .",'Per Capita Nominal'!S8)</f>
        <v xml:space="preserve">  .</v>
      </c>
      <c r="R6" s="19" t="str">
        <f>IF(ISERROR('Per Capita Nominal'!T8),"  .",'Per Capita Nominal'!T8)</f>
        <v xml:space="preserve">  .</v>
      </c>
      <c r="S6" s="19" t="str">
        <f>IF(ISERROR('Per Capita Nominal'!U8),"  .",'Per Capita Nominal'!U8)</f>
        <v xml:space="preserve">  .</v>
      </c>
      <c r="T6" s="19" t="str">
        <f>IF(ISERROR('Per Capita Nominal'!V8),"  .",'Per Capita Nominal'!V8)</f>
        <v xml:space="preserve">  .</v>
      </c>
      <c r="U6" s="19" t="str">
        <f>IF(ISERROR('Per Capita Nominal'!W8),"  .",'Per Capita Nominal'!W8)</f>
        <v xml:space="preserve">  .</v>
      </c>
      <c r="V6" s="19" t="str">
        <f>IF(ISERROR('Per Capita Nominal'!X8),"  .",'Per Capita Nominal'!X8)</f>
        <v xml:space="preserve">  .</v>
      </c>
      <c r="W6" s="19" t="str">
        <f>IF(ISERROR('Per Capita Nominal'!Y8),"  .",'Per Capita Nominal'!Y8)</f>
        <v xml:space="preserve">  .</v>
      </c>
      <c r="X6" s="19" t="str">
        <f>IF(ISERROR('Per Capita Nominal'!Z8),"  .",'Per Capita Nominal'!Z8)</f>
        <v xml:space="preserve">  .</v>
      </c>
      <c r="Y6" s="19" t="str">
        <f>IF(ISERROR('Per Capita Nominal'!AA8),"  .",'Per Capita Nominal'!AA8)</f>
        <v xml:space="preserve">  .</v>
      </c>
      <c r="Z6" s="19" t="str">
        <f>IF(ISERROR('Per Capita Nominal'!AB8),"  .",'Per Capita Nominal'!AB8)</f>
        <v xml:space="preserve">  .</v>
      </c>
      <c r="AA6" s="19" t="str">
        <f>IF(ISERROR('Per Capita Nominal'!AC8),"  .",'Per Capita Nominal'!AC8)</f>
        <v xml:space="preserve">  .</v>
      </c>
      <c r="AB6" s="19" t="str">
        <f>IF(ISERROR('Per Capita Nominal'!AD8),"  .",'Per Capita Nominal'!AD8)</f>
        <v xml:space="preserve">  .</v>
      </c>
      <c r="AC6" s="19" t="str">
        <f>IF(ISERROR('Per Capita Nominal'!AE8),"  .",'Per Capita Nominal'!AE8)</f>
        <v xml:space="preserve">  .</v>
      </c>
      <c r="AD6" s="19" t="str">
        <f>IF(ISERROR('Per Capita Nominal'!AF8),"  .",'Per Capita Nominal'!AF8)</f>
        <v xml:space="preserve">  .</v>
      </c>
      <c r="AE6" s="19" t="str">
        <f>IF(ISERROR('Per Capita Nominal'!AG8),"  .",'Per Capita Nominal'!AG8)</f>
        <v xml:space="preserve">  .</v>
      </c>
      <c r="AF6" s="19" t="str">
        <f>IF(ISERROR('Per Capita Nominal'!AH8),"  .",'Per Capita Nominal'!AH8)</f>
        <v xml:space="preserve">  .</v>
      </c>
      <c r="AG6" s="19" t="str">
        <f>IF(ISERROR('Per Capita Nominal'!AI8),"  .",'Per Capita Nominal'!AI8)</f>
        <v xml:space="preserve">  .</v>
      </c>
      <c r="AH6" s="19" t="str">
        <f>IF(ISERROR('Per Capita Nominal'!AJ8),"  .",'Per Capita Nominal'!AJ8)</f>
        <v xml:space="preserve">  .</v>
      </c>
      <c r="AI6" s="19" t="str">
        <f>IF(ISERROR('Per Capita Nominal'!AK8),"  .",'Per Capita Nominal'!AK8)</f>
        <v xml:space="preserve">  .</v>
      </c>
      <c r="AJ6" s="19" t="str">
        <f>IF(ISERROR('Per Capita Nominal'!AL8),"  .",'Per Capita Nominal'!AL8)</f>
        <v xml:space="preserve">  .</v>
      </c>
      <c r="AK6" s="19" t="str">
        <f>IF(ISERROR('Per Capita Nominal'!AM8),"  .",'Per Capita Nominal'!AM8)</f>
        <v xml:space="preserve">  .</v>
      </c>
      <c r="AL6" s="19" t="str">
        <f>IF(ISERROR('Per Capita Nominal'!AN8),"  .",'Per Capita Nominal'!AN8)</f>
        <v xml:space="preserve">  .</v>
      </c>
      <c r="AM6" s="19" t="str">
        <f>IF(ISERROR('Per Capita Nominal'!AO8),"  .",'Per Capita Nominal'!AO8)</f>
        <v xml:space="preserve">  .</v>
      </c>
      <c r="AN6" s="19" t="str">
        <f>IF(ISERROR('Per Capita Nominal'!AP8),"  .",'Per Capita Nominal'!AP8)</f>
        <v xml:space="preserve">  .</v>
      </c>
      <c r="AO6" s="19" t="str">
        <f>IF(ISERROR('Per Capita Nominal'!AQ8),"  .",'Per Capita Nominal'!AQ8)</f>
        <v xml:space="preserve">  .</v>
      </c>
      <c r="AP6" s="19" t="str">
        <f>IF(ISERROR('Per Capita Nominal'!AR8),"  .",'Per Capita Nominal'!AR8)</f>
        <v xml:space="preserve">  .</v>
      </c>
      <c r="AQ6" s="19" t="str">
        <f>IF(ISERROR('Per Capita Nominal'!AS8),"  .",'Per Capita Nominal'!AS8)</f>
        <v xml:space="preserve">  .</v>
      </c>
      <c r="AR6" s="19" t="str">
        <f>IF(ISERROR('Per Capita Nominal'!AT8),"  .",'Per Capita Nominal'!AT8)</f>
        <v xml:space="preserve">  .</v>
      </c>
      <c r="AS6" s="19" t="str">
        <f>IF(ISERROR('Per Capita Nominal'!AU8),"  .",'Per Capita Nominal'!AU8)</f>
        <v xml:space="preserve">  .</v>
      </c>
      <c r="AT6" s="19" t="str">
        <f>IF(ISERROR('Per Capita Nominal'!AV8),"  .",'Per Capita Nominal'!AV8)</f>
        <v xml:space="preserve">  .</v>
      </c>
      <c r="AU6" s="19" t="str">
        <f>IF(ISERROR('Per Capita Nominal'!AW8),"  .",'Per Capita Nominal'!AW8)</f>
        <v xml:space="preserve">  .</v>
      </c>
      <c r="AV6" s="19" t="str">
        <f>IF(ISERROR('Per Capita Nominal'!AX8),"  .",'Per Capita Nominal'!AX8)</f>
        <v xml:space="preserve">  .</v>
      </c>
      <c r="AW6" s="19" t="str">
        <f>IF(ISERROR('Per Capita Nominal'!AY8),"  .",'Per Capita Nominal'!AY8)</f>
        <v xml:space="preserve">  .</v>
      </c>
      <c r="AX6" s="19" t="str">
        <f>IF(ISERROR('Per Capita Nominal'!AZ8),"  .",'Per Capita Nominal'!AZ8)</f>
        <v xml:space="preserve">  .</v>
      </c>
      <c r="AY6" s="19" t="str">
        <f>IF(ISERROR('Per Capita Nominal'!BA8),"  .",'Per Capita Nominal'!BA8)</f>
        <v xml:space="preserve">  .</v>
      </c>
      <c r="AZ6" s="19" t="str">
        <f>IF(ISERROR('Per Capita Nominal'!BB8),"  .",'Per Capita Nominal'!BB8)</f>
        <v xml:space="preserve">  .</v>
      </c>
      <c r="BA6" s="19" t="str">
        <f>IF(ISERROR('Per Capita Nominal'!BC8),"  .",'Per Capita Nominal'!BC8)</f>
        <v xml:space="preserve">  .</v>
      </c>
      <c r="BB6" s="19" t="str">
        <f>IF(ISERROR('Per Capita Nominal'!BD8),"  .",'Per Capita Nominal'!BD8)</f>
        <v xml:space="preserve">  .</v>
      </c>
      <c r="BC6" s="19" t="str">
        <f>IF(ISERROR('Per Capita Nominal'!BE8),"  .",'Per Capita Nominal'!BE8)</f>
        <v xml:space="preserve">  .</v>
      </c>
      <c r="BD6" s="19" t="str">
        <f>IF(ISERROR('Per Capita Nominal'!BF8),"  .",'Per Capita Nominal'!BF8)</f>
        <v xml:space="preserve">  .</v>
      </c>
      <c r="BE6" s="19" t="str">
        <f>IF(ISERROR('Per Capita Nominal'!BG8),"  .",'Per Capita Nominal'!BG8)</f>
        <v xml:space="preserve">  .</v>
      </c>
      <c r="BF6" s="19" t="str">
        <f>IF(ISERROR('Per Capita Nominal'!BH8),"  .",'Per Capita Nominal'!BH8)</f>
        <v xml:space="preserve">  .</v>
      </c>
      <c r="BG6" s="19" t="str">
        <f>IF(ISERROR('Per Capita Nominal'!BI8),"  .",'Per Capita Nominal'!BI8)</f>
        <v xml:space="preserve">  .</v>
      </c>
      <c r="BH6" s="19" t="str">
        <f>IF(ISERROR('Per Capita Nominal'!BJ8),"  .",'Per Capita Nominal'!BJ8)</f>
        <v xml:space="preserve">  .</v>
      </c>
      <c r="BI6" s="19" t="str">
        <f>IF(ISERROR('Per Capita Nominal'!BK8),"  .",'Per Capita Nominal'!BK8)</f>
        <v xml:space="preserve">  .</v>
      </c>
      <c r="BJ6" s="19" t="str">
        <f>IF(ISERROR('Per Capita Nominal'!BL8),"  .",'Per Capita Nominal'!BL8)</f>
        <v xml:space="preserve">  .</v>
      </c>
      <c r="BK6" s="19" t="str">
        <f>IF(ISERROR('Per Capita Nominal'!BM8),"  .",'Per Capita Nominal'!BM8)</f>
        <v xml:space="preserve">  .</v>
      </c>
      <c r="BL6" s="19" t="str">
        <f>IF(ISERROR('Per Capita Nominal'!BN8),"  .",'Per Capita Nominal'!BN8)</f>
        <v xml:space="preserve">  .</v>
      </c>
      <c r="BM6" s="19" t="str">
        <f>IF(ISERROR('Per Capita Nominal'!BO8),"  .",'Per Capita Nominal'!BO8)</f>
        <v xml:space="preserve">  .</v>
      </c>
      <c r="BN6" s="19" t="str">
        <f>IF(ISERROR('Per Capita Nominal'!BP8),"  .",'Per Capita Nominal'!BP8)</f>
        <v xml:space="preserve">  .</v>
      </c>
      <c r="BO6" s="19" t="str">
        <f>IF(ISERROR('Per Capita Nominal'!BQ8),"  .",'Per Capita Nominal'!BQ8)</f>
        <v xml:space="preserve">  .</v>
      </c>
      <c r="BP6" s="19" t="str">
        <f>IF(ISERROR('Per Capita Nominal'!BR8),"  .",'Per Capita Nominal'!BR8)</f>
        <v xml:space="preserve">  .</v>
      </c>
      <c r="BQ6" s="19" t="str">
        <f>IF(ISERROR('Per Capita Nominal'!BS8),"  .",'Per Capita Nominal'!BS8)</f>
        <v xml:space="preserve">  .</v>
      </c>
      <c r="BR6" s="19" t="str">
        <f>IF(ISERROR('Per Capita Nominal'!BT8),"  .",'Per Capita Nominal'!BT8)</f>
        <v xml:space="preserve">  .</v>
      </c>
      <c r="BS6" s="19" t="str">
        <f>IF(ISERROR('Per Capita Nominal'!BU8),"  .",'Per Capita Nominal'!BU8)</f>
        <v xml:space="preserve">  .</v>
      </c>
      <c r="BT6" s="19" t="str">
        <f>IF(ISERROR('Per Capita Nominal'!BV8),"  .",'Per Capita Nominal'!BV8)</f>
        <v xml:space="preserve">  .</v>
      </c>
      <c r="BU6" s="19" t="str">
        <f>IF(ISERROR('Per Capita Nominal'!BW8),"  .",'Per Capita Nominal'!BW8)</f>
        <v xml:space="preserve">  .</v>
      </c>
      <c r="BV6" s="19" t="str">
        <f>IF(ISERROR('Per Capita Nominal'!BX8),"  .",'Per Capita Nominal'!BX8)</f>
        <v xml:space="preserve">  .</v>
      </c>
      <c r="BW6" s="19" t="str">
        <f>IF(ISERROR('Per Capita Nominal'!BY8),"  .",'Per Capita Nominal'!BY8)</f>
        <v xml:space="preserve">  .</v>
      </c>
      <c r="BX6" s="19" t="str">
        <f>IF(ISERROR('Per Capita Nominal'!BZ8),"  .",'Per Capita Nominal'!BZ8)</f>
        <v xml:space="preserve">  .</v>
      </c>
      <c r="BY6" s="19" t="str">
        <f>IF(ISERROR('Per Capita Nominal'!CA8),"  .",'Per Capita Nominal'!CA8)</f>
        <v xml:space="preserve">  .</v>
      </c>
      <c r="BZ6" s="19" t="str">
        <f>IF(ISERROR('Per Capita Nominal'!CB8),"  .",'Per Capita Nominal'!CB8)</f>
        <v xml:space="preserve">  .</v>
      </c>
      <c r="CA6" s="19" t="str">
        <f>IF(ISERROR('Per Capita Nominal'!CC8),"  .",'Per Capita Nominal'!CC8)</f>
        <v xml:space="preserve">  .</v>
      </c>
      <c r="CB6" s="19" t="str">
        <f>IF(ISERROR('Per Capita Nominal'!CD8),"  .",'Per Capita Nominal'!CD8)</f>
        <v xml:space="preserve">  .</v>
      </c>
      <c r="CC6" s="19" t="str">
        <f>IF(ISERROR('Per Capita Nominal'!CE8),"  .",'Per Capita Nominal'!CE8)</f>
        <v xml:space="preserve">  .</v>
      </c>
      <c r="CD6" s="19" t="str">
        <f>IF(ISERROR('Per Capita Nominal'!CF8),"  .",'Per Capita Nominal'!CF8)</f>
        <v xml:space="preserve">  .</v>
      </c>
      <c r="CE6" s="19" t="str">
        <f>IF(ISERROR('Per Capita Nominal'!CG8),"  .",'Per Capita Nominal'!CG8)</f>
        <v xml:space="preserve">  .</v>
      </c>
      <c r="CF6" s="19" t="str">
        <f>IF(ISERROR('Per Capita Nominal'!CH8),"  .",'Per Capita Nominal'!CH8)</f>
        <v xml:space="preserve">  .</v>
      </c>
      <c r="CG6" s="19" t="str">
        <f>IF(ISERROR('Per Capita Nominal'!CI8),"  .",'Per Capita Nominal'!CI8)</f>
        <v xml:space="preserve">  .</v>
      </c>
      <c r="CH6" s="19" t="str">
        <f>IF(ISERROR('Per Capita Nominal'!CJ8),"  .",'Per Capita Nominal'!CJ8)</f>
        <v xml:space="preserve">  .</v>
      </c>
      <c r="CI6" s="19" t="str">
        <f>IF(ISERROR('Per Capita Nominal'!CK8),"  .",'Per Capita Nominal'!CK8)</f>
        <v xml:space="preserve">  .</v>
      </c>
      <c r="CJ6" s="19" t="str">
        <f>IF(ISERROR('Per Capita Nominal'!CL8),"  .",'Per Capita Nominal'!CL8)</f>
        <v xml:space="preserve">  .</v>
      </c>
      <c r="CK6" s="19" t="str">
        <f>IF(ISERROR('Per Capita Nominal'!CM8),"  .",'Per Capita Nominal'!CM8)</f>
        <v xml:space="preserve">  .</v>
      </c>
      <c r="CL6" s="19" t="str">
        <f>IF(ISERROR('Per Capita Nominal'!CN8),"  .",'Per Capita Nominal'!CN8)</f>
        <v xml:space="preserve">  .</v>
      </c>
      <c r="CM6" s="19" t="str">
        <f>IF(ISERROR('Per Capita Nominal'!CO8),"  .",'Per Capita Nominal'!CO8)</f>
        <v xml:space="preserve">  .</v>
      </c>
      <c r="CN6" s="19" t="str">
        <f>IF(ISERROR('Per Capita Nominal'!CP8),"  .",'Per Capita Nominal'!CP8)</f>
        <v xml:space="preserve">  .</v>
      </c>
    </row>
    <row r="7" spans="1:96" s="13" customFormat="1" outlineLevel="1">
      <c r="A7" s="246" t="s">
        <v>29</v>
      </c>
      <c r="B7" s="19" t="str">
        <f>IF(ISERROR('Per Capita Nominal'!D9),"  .",'Per Capita Nominal'!D9)</f>
        <v xml:space="preserve">  .</v>
      </c>
      <c r="C7" s="19" t="str">
        <f>IF(ISERROR('Per Capita Nominal'!E9),"  .",'Per Capita Nominal'!E9)</f>
        <v xml:space="preserve">  .</v>
      </c>
      <c r="D7" s="19" t="str">
        <f>IF(ISERROR('Per Capita Nominal'!F9),"  .",'Per Capita Nominal'!F9)</f>
        <v xml:space="preserve">  .</v>
      </c>
      <c r="E7" s="19" t="str">
        <f>IF(ISERROR('Per Capita Nominal'!G9),"  .",'Per Capita Nominal'!G9)</f>
        <v xml:space="preserve">  .</v>
      </c>
      <c r="F7" s="19" t="str">
        <f>IF(ISERROR('Per Capita Nominal'!H9),"  .",'Per Capita Nominal'!H9)</f>
        <v xml:space="preserve">  .</v>
      </c>
      <c r="G7" s="19" t="str">
        <f>IF(ISERROR('Per Capita Nominal'!I9),"  .",'Per Capita Nominal'!I9)</f>
        <v xml:space="preserve">  .</v>
      </c>
      <c r="H7" s="19" t="str">
        <f>IF(ISERROR('Per Capita Nominal'!J9),"  .",'Per Capita Nominal'!J9)</f>
        <v xml:space="preserve">  .</v>
      </c>
      <c r="I7" s="19" t="str">
        <f>IF(ISERROR('Per Capita Nominal'!K9),"  .",'Per Capita Nominal'!K9)</f>
        <v xml:space="preserve">  .</v>
      </c>
      <c r="J7" s="19" t="str">
        <f>IF(ISERROR('Per Capita Nominal'!L9),"  .",'Per Capita Nominal'!L9)</f>
        <v xml:space="preserve">  .</v>
      </c>
      <c r="K7" s="19" t="str">
        <f>IF(ISERROR('Per Capita Nominal'!M9),"  .",'Per Capita Nominal'!M9)</f>
        <v xml:space="preserve">  .</v>
      </c>
      <c r="L7" s="19" t="str">
        <f>IF(ISERROR('Per Capita Nominal'!N9),"  .",'Per Capita Nominal'!N9)</f>
        <v xml:space="preserve">  .</v>
      </c>
      <c r="M7" s="19" t="str">
        <f>IF(ISERROR('Per Capita Nominal'!O9),"  .",'Per Capita Nominal'!O9)</f>
        <v xml:space="preserve">  .</v>
      </c>
      <c r="N7" s="19" t="str">
        <f>IF(ISERROR('Per Capita Nominal'!P9),"  .",'Per Capita Nominal'!P9)</f>
        <v xml:space="preserve">  .</v>
      </c>
      <c r="O7" s="19" t="str">
        <f>IF(ISERROR('Per Capita Nominal'!Q9),"  .",'Per Capita Nominal'!Q9)</f>
        <v xml:space="preserve">  .</v>
      </c>
      <c r="P7" s="19" t="str">
        <f>IF(ISERROR('Per Capita Nominal'!R9),"  .",'Per Capita Nominal'!R9)</f>
        <v xml:space="preserve">  .</v>
      </c>
      <c r="Q7" s="19" t="str">
        <f>IF(ISERROR('Per Capita Nominal'!S9),"  .",'Per Capita Nominal'!S9)</f>
        <v xml:space="preserve">  .</v>
      </c>
      <c r="R7" s="19" t="str">
        <f>IF(ISERROR('Per Capita Nominal'!T9),"  .",'Per Capita Nominal'!T9)</f>
        <v xml:space="preserve">  .</v>
      </c>
      <c r="S7" s="19" t="str">
        <f>IF(ISERROR('Per Capita Nominal'!U9),"  .",'Per Capita Nominal'!U9)</f>
        <v xml:space="preserve">  .</v>
      </c>
      <c r="T7" s="19" t="str">
        <f>IF(ISERROR('Per Capita Nominal'!V9),"  .",'Per Capita Nominal'!V9)</f>
        <v xml:space="preserve">  .</v>
      </c>
      <c r="U7" s="19" t="str">
        <f>IF(ISERROR('Per Capita Nominal'!W9),"  .",'Per Capita Nominal'!W9)</f>
        <v xml:space="preserve">  .</v>
      </c>
      <c r="V7" s="19" t="str">
        <f>IF(ISERROR('Per Capita Nominal'!X9),"  .",'Per Capita Nominal'!X9)</f>
        <v xml:space="preserve">  .</v>
      </c>
      <c r="W7" s="19" t="str">
        <f>IF(ISERROR('Per Capita Nominal'!Y9),"  .",'Per Capita Nominal'!Y9)</f>
        <v xml:space="preserve">  .</v>
      </c>
      <c r="X7" s="19" t="str">
        <f>IF(ISERROR('Per Capita Nominal'!Z9),"  .",'Per Capita Nominal'!Z9)</f>
        <v xml:space="preserve">  .</v>
      </c>
      <c r="Y7" s="19" t="str">
        <f>IF(ISERROR('Per Capita Nominal'!AA9),"  .",'Per Capita Nominal'!AA9)</f>
        <v xml:space="preserve">  .</v>
      </c>
      <c r="Z7" s="19" t="str">
        <f>IF(ISERROR('Per Capita Nominal'!AB9),"  .",'Per Capita Nominal'!AB9)</f>
        <v xml:space="preserve">  .</v>
      </c>
      <c r="AA7" s="19" t="str">
        <f>IF(ISERROR('Per Capita Nominal'!AC9),"  .",'Per Capita Nominal'!AC9)</f>
        <v xml:space="preserve">  .</v>
      </c>
      <c r="AB7" s="19" t="str">
        <f>IF(ISERROR('Per Capita Nominal'!AD9),"  .",'Per Capita Nominal'!AD9)</f>
        <v xml:space="preserve">  .</v>
      </c>
      <c r="AC7" s="19" t="str">
        <f>IF(ISERROR('Per Capita Nominal'!AE9),"  .",'Per Capita Nominal'!AE9)</f>
        <v xml:space="preserve">  .</v>
      </c>
      <c r="AD7" s="19" t="str">
        <f>IF(ISERROR('Per Capita Nominal'!AF9),"  .",'Per Capita Nominal'!AF9)</f>
        <v xml:space="preserve">  .</v>
      </c>
      <c r="AE7" s="19" t="str">
        <f>IF(ISERROR('Per Capita Nominal'!AG9),"  .",'Per Capita Nominal'!AG9)</f>
        <v xml:space="preserve">  .</v>
      </c>
      <c r="AF7" s="19" t="str">
        <f>IF(ISERROR('Per Capita Nominal'!AH9),"  .",'Per Capita Nominal'!AH9)</f>
        <v xml:space="preserve">  .</v>
      </c>
      <c r="AG7" s="19" t="str">
        <f>IF(ISERROR('Per Capita Nominal'!AI9),"  .",'Per Capita Nominal'!AI9)</f>
        <v xml:space="preserve">  .</v>
      </c>
      <c r="AH7" s="19" t="str">
        <f>IF(ISERROR('Per Capita Nominal'!AJ9),"  .",'Per Capita Nominal'!AJ9)</f>
        <v xml:space="preserve">  .</v>
      </c>
      <c r="AI7" s="19" t="str">
        <f>IF(ISERROR('Per Capita Nominal'!AK9),"  .",'Per Capita Nominal'!AK9)</f>
        <v xml:space="preserve">  .</v>
      </c>
      <c r="AJ7" s="19" t="str">
        <f>IF(ISERROR('Per Capita Nominal'!AL9),"  .",'Per Capita Nominal'!AL9)</f>
        <v xml:space="preserve">  .</v>
      </c>
      <c r="AK7" s="19" t="str">
        <f>IF(ISERROR('Per Capita Nominal'!AM9),"  .",'Per Capita Nominal'!AM9)</f>
        <v xml:space="preserve">  .</v>
      </c>
      <c r="AL7" s="19" t="str">
        <f>IF(ISERROR('Per Capita Nominal'!AN9),"  .",'Per Capita Nominal'!AN9)</f>
        <v xml:space="preserve">  .</v>
      </c>
      <c r="AM7" s="19" t="str">
        <f>IF(ISERROR('Per Capita Nominal'!AO9),"  .",'Per Capita Nominal'!AO9)</f>
        <v xml:space="preserve">  .</v>
      </c>
      <c r="AN7" s="19" t="str">
        <f>IF(ISERROR('Per Capita Nominal'!AP9),"  .",'Per Capita Nominal'!AP9)</f>
        <v xml:space="preserve">  .</v>
      </c>
      <c r="AO7" s="19" t="str">
        <f>IF(ISERROR('Per Capita Nominal'!AQ9),"  .",'Per Capita Nominal'!AQ9)</f>
        <v xml:space="preserve">  .</v>
      </c>
      <c r="AP7" s="19" t="str">
        <f>IF(ISERROR('Per Capita Nominal'!AR9),"  .",'Per Capita Nominal'!AR9)</f>
        <v xml:space="preserve">  .</v>
      </c>
      <c r="AQ7" s="19" t="str">
        <f>IF(ISERROR('Per Capita Nominal'!AS9),"  .",'Per Capita Nominal'!AS9)</f>
        <v xml:space="preserve">  .</v>
      </c>
      <c r="AR7" s="19" t="str">
        <f>IF(ISERROR('Per Capita Nominal'!AT9),"  .",'Per Capita Nominal'!AT9)</f>
        <v xml:space="preserve">  .</v>
      </c>
      <c r="AS7" s="19" t="str">
        <f>IF(ISERROR('Per Capita Nominal'!AU9),"  .",'Per Capita Nominal'!AU9)</f>
        <v xml:space="preserve">  .</v>
      </c>
      <c r="AT7" s="19" t="str">
        <f>IF(ISERROR('Per Capita Nominal'!AV9),"  .",'Per Capita Nominal'!AV9)</f>
        <v xml:space="preserve">  .</v>
      </c>
      <c r="AU7" s="19" t="str">
        <f>IF(ISERROR('Per Capita Nominal'!AW9),"  .",'Per Capita Nominal'!AW9)</f>
        <v xml:space="preserve">  .</v>
      </c>
      <c r="AV7" s="19" t="str">
        <f>IF(ISERROR('Per Capita Nominal'!AX9),"  .",'Per Capita Nominal'!AX9)</f>
        <v xml:space="preserve">  .</v>
      </c>
      <c r="AW7" s="19" t="str">
        <f>IF(ISERROR('Per Capita Nominal'!AY9),"  .",'Per Capita Nominal'!AY9)</f>
        <v xml:space="preserve">  .</v>
      </c>
      <c r="AX7" s="19" t="str">
        <f>IF(ISERROR('Per Capita Nominal'!AZ9),"  .",'Per Capita Nominal'!AZ9)</f>
        <v xml:space="preserve">  .</v>
      </c>
      <c r="AY7" s="19" t="str">
        <f>IF(ISERROR('Per Capita Nominal'!BA9),"  .",'Per Capita Nominal'!BA9)</f>
        <v xml:space="preserve">  .</v>
      </c>
      <c r="AZ7" s="19" t="str">
        <f>IF(ISERROR('Per Capita Nominal'!BB9),"  .",'Per Capita Nominal'!BB9)</f>
        <v xml:space="preserve">  .</v>
      </c>
      <c r="BA7" s="19" t="str">
        <f>IF(ISERROR('Per Capita Nominal'!BC9),"  .",'Per Capita Nominal'!BC9)</f>
        <v xml:space="preserve">  .</v>
      </c>
      <c r="BB7" s="19" t="str">
        <f>IF(ISERROR('Per Capita Nominal'!BD9),"  .",'Per Capita Nominal'!BD9)</f>
        <v xml:space="preserve">  .</v>
      </c>
      <c r="BC7" s="19" t="str">
        <f>IF(ISERROR('Per Capita Nominal'!BE9),"  .",'Per Capita Nominal'!BE9)</f>
        <v xml:space="preserve">  .</v>
      </c>
      <c r="BD7" s="19" t="str">
        <f>IF(ISERROR('Per Capita Nominal'!BF9),"  .",'Per Capita Nominal'!BF9)</f>
        <v xml:space="preserve">  .</v>
      </c>
      <c r="BE7" s="19" t="str">
        <f>IF(ISERROR('Per Capita Nominal'!BG9),"  .",'Per Capita Nominal'!BG9)</f>
        <v xml:space="preserve">  .</v>
      </c>
      <c r="BF7" s="19" t="str">
        <f>IF(ISERROR('Per Capita Nominal'!BH9),"  .",'Per Capita Nominal'!BH9)</f>
        <v xml:space="preserve">  .</v>
      </c>
      <c r="BG7" s="19" t="str">
        <f>IF(ISERROR('Per Capita Nominal'!BI9),"  .",'Per Capita Nominal'!BI9)</f>
        <v xml:space="preserve">  .</v>
      </c>
      <c r="BH7" s="19" t="str">
        <f>IF(ISERROR('Per Capita Nominal'!BJ9),"  .",'Per Capita Nominal'!BJ9)</f>
        <v xml:space="preserve">  .</v>
      </c>
      <c r="BI7" s="19" t="str">
        <f>IF(ISERROR('Per Capita Nominal'!BK9),"  .",'Per Capita Nominal'!BK9)</f>
        <v xml:space="preserve">  .</v>
      </c>
      <c r="BJ7" s="19" t="str">
        <f>IF(ISERROR('Per Capita Nominal'!BL9),"  .",'Per Capita Nominal'!BL9)</f>
        <v xml:space="preserve">  .</v>
      </c>
      <c r="BK7" s="19" t="str">
        <f>IF(ISERROR('Per Capita Nominal'!BM9),"  .",'Per Capita Nominal'!BM9)</f>
        <v xml:space="preserve">  .</v>
      </c>
      <c r="BL7" s="19" t="str">
        <f>IF(ISERROR('Per Capita Nominal'!BN9),"  .",'Per Capita Nominal'!BN9)</f>
        <v xml:space="preserve">  .</v>
      </c>
      <c r="BM7" s="19" t="str">
        <f>IF(ISERROR('Per Capita Nominal'!BO9),"  .",'Per Capita Nominal'!BO9)</f>
        <v xml:space="preserve">  .</v>
      </c>
      <c r="BN7" s="19" t="str">
        <f>IF(ISERROR('Per Capita Nominal'!BP9),"  .",'Per Capita Nominal'!BP9)</f>
        <v xml:space="preserve">  .</v>
      </c>
      <c r="BO7" s="19" t="str">
        <f>IF(ISERROR('Per Capita Nominal'!BQ9),"  .",'Per Capita Nominal'!BQ9)</f>
        <v xml:space="preserve">  .</v>
      </c>
      <c r="BP7" s="19" t="str">
        <f>IF(ISERROR('Per Capita Nominal'!BR9),"  .",'Per Capita Nominal'!BR9)</f>
        <v xml:space="preserve">  .</v>
      </c>
      <c r="BQ7" s="19" t="str">
        <f>IF(ISERROR('Per Capita Nominal'!BS9),"  .",'Per Capita Nominal'!BS9)</f>
        <v xml:space="preserve">  .</v>
      </c>
      <c r="BR7" s="19" t="str">
        <f>IF(ISERROR('Per Capita Nominal'!BT9),"  .",'Per Capita Nominal'!BT9)</f>
        <v xml:space="preserve">  .</v>
      </c>
      <c r="BS7" s="19" t="str">
        <f>IF(ISERROR('Per Capita Nominal'!BU9),"  .",'Per Capita Nominal'!BU9)</f>
        <v xml:space="preserve">  .</v>
      </c>
      <c r="BT7" s="19" t="str">
        <f>IF(ISERROR('Per Capita Nominal'!BV9),"  .",'Per Capita Nominal'!BV9)</f>
        <v xml:space="preserve">  .</v>
      </c>
      <c r="BU7" s="19" t="str">
        <f>IF(ISERROR('Per Capita Nominal'!BW9),"  .",'Per Capita Nominal'!BW9)</f>
        <v xml:space="preserve">  .</v>
      </c>
      <c r="BV7" s="19" t="str">
        <f>IF(ISERROR('Per Capita Nominal'!BX9),"  .",'Per Capita Nominal'!BX9)</f>
        <v xml:space="preserve">  .</v>
      </c>
      <c r="BW7" s="19" t="str">
        <f>IF(ISERROR('Per Capita Nominal'!BY9),"  .",'Per Capita Nominal'!BY9)</f>
        <v xml:space="preserve">  .</v>
      </c>
      <c r="BX7" s="19" t="str">
        <f>IF(ISERROR('Per Capita Nominal'!BZ9),"  .",'Per Capita Nominal'!BZ9)</f>
        <v xml:space="preserve">  .</v>
      </c>
      <c r="BY7" s="19" t="str">
        <f>IF(ISERROR('Per Capita Nominal'!CA9),"  .",'Per Capita Nominal'!CA9)</f>
        <v xml:space="preserve">  .</v>
      </c>
      <c r="BZ7" s="19" t="str">
        <f>IF(ISERROR('Per Capita Nominal'!CB9),"  .",'Per Capita Nominal'!CB9)</f>
        <v xml:space="preserve">  .</v>
      </c>
      <c r="CA7" s="19" t="str">
        <f>IF(ISERROR('Per Capita Nominal'!CC9),"  .",'Per Capita Nominal'!CC9)</f>
        <v xml:space="preserve">  .</v>
      </c>
      <c r="CB7" s="19" t="str">
        <f>IF(ISERROR('Per Capita Nominal'!CD9),"  .",'Per Capita Nominal'!CD9)</f>
        <v xml:space="preserve">  .</v>
      </c>
      <c r="CC7" s="19" t="str">
        <f>IF(ISERROR('Per Capita Nominal'!CE9),"  .",'Per Capita Nominal'!CE9)</f>
        <v xml:space="preserve">  .</v>
      </c>
      <c r="CD7" s="19" t="str">
        <f>IF(ISERROR('Per Capita Nominal'!CF9),"  .",'Per Capita Nominal'!CF9)</f>
        <v xml:space="preserve">  .</v>
      </c>
      <c r="CE7" s="19" t="str">
        <f>IF(ISERROR('Per Capita Nominal'!CG9),"  .",'Per Capita Nominal'!CG9)</f>
        <v xml:space="preserve">  .</v>
      </c>
      <c r="CF7" s="19" t="str">
        <f>IF(ISERROR('Per Capita Nominal'!CH9),"  .",'Per Capita Nominal'!CH9)</f>
        <v xml:space="preserve">  .</v>
      </c>
      <c r="CG7" s="19" t="str">
        <f>IF(ISERROR('Per Capita Nominal'!CI9),"  .",'Per Capita Nominal'!CI9)</f>
        <v xml:space="preserve">  .</v>
      </c>
      <c r="CH7" s="19" t="str">
        <f>IF(ISERROR('Per Capita Nominal'!CJ9),"  .",'Per Capita Nominal'!CJ9)</f>
        <v xml:space="preserve">  .</v>
      </c>
      <c r="CI7" s="19" t="str">
        <f>IF(ISERROR('Per Capita Nominal'!CK9),"  .",'Per Capita Nominal'!CK9)</f>
        <v xml:space="preserve">  .</v>
      </c>
      <c r="CJ7" s="19" t="str">
        <f>IF(ISERROR('Per Capita Nominal'!CL9),"  .",'Per Capita Nominal'!CL9)</f>
        <v xml:space="preserve">  .</v>
      </c>
      <c r="CK7" s="19" t="str">
        <f>IF(ISERROR('Per Capita Nominal'!CM9),"  .",'Per Capita Nominal'!CM9)</f>
        <v xml:space="preserve">  .</v>
      </c>
      <c r="CL7" s="19" t="str">
        <f>IF(ISERROR('Per Capita Nominal'!CN9),"  .",'Per Capita Nominal'!CN9)</f>
        <v xml:space="preserve">  .</v>
      </c>
      <c r="CM7" s="19" t="str">
        <f>IF(ISERROR('Per Capita Nominal'!CO9),"  .",'Per Capita Nominal'!CO9)</f>
        <v xml:space="preserve">  .</v>
      </c>
      <c r="CN7" s="19" t="str">
        <f>IF(ISERROR('Per Capita Nominal'!CP9),"  .",'Per Capita Nominal'!CP9)</f>
        <v xml:space="preserve">  .</v>
      </c>
    </row>
    <row r="8" spans="1:96" s="13" customFormat="1" outlineLevel="1">
      <c r="A8" s="246" t="s">
        <v>30</v>
      </c>
      <c r="B8" s="19" t="str">
        <f>IF(ISERROR('Per Capita Nominal'!D10),"  .",'Per Capita Nominal'!D10)</f>
        <v xml:space="preserve">  .</v>
      </c>
      <c r="C8" s="19" t="str">
        <f>IF(ISERROR('Per Capita Nominal'!E10),"  .",'Per Capita Nominal'!E10)</f>
        <v xml:space="preserve">  .</v>
      </c>
      <c r="D8" s="19" t="str">
        <f>IF(ISERROR('Per Capita Nominal'!F10),"  .",'Per Capita Nominal'!F10)</f>
        <v xml:space="preserve">  .</v>
      </c>
      <c r="E8" s="19" t="str">
        <f>IF(ISERROR('Per Capita Nominal'!G10),"  .",'Per Capita Nominal'!G10)</f>
        <v xml:space="preserve">  .</v>
      </c>
      <c r="F8" s="19" t="str">
        <f>IF(ISERROR('Per Capita Nominal'!H10),"  .",'Per Capita Nominal'!H10)</f>
        <v xml:space="preserve">  .</v>
      </c>
      <c r="G8" s="19" t="str">
        <f>IF(ISERROR('Per Capita Nominal'!I10),"  .",'Per Capita Nominal'!I10)</f>
        <v xml:space="preserve">  .</v>
      </c>
      <c r="H8" s="19" t="str">
        <f>IF(ISERROR('Per Capita Nominal'!J10),"  .",'Per Capita Nominal'!J10)</f>
        <v xml:space="preserve">  .</v>
      </c>
      <c r="I8" s="19" t="str">
        <f>IF(ISERROR('Per Capita Nominal'!K10),"  .",'Per Capita Nominal'!K10)</f>
        <v xml:space="preserve">  .</v>
      </c>
      <c r="J8" s="19" t="str">
        <f>IF(ISERROR('Per Capita Nominal'!L10),"  .",'Per Capita Nominal'!L10)</f>
        <v xml:space="preserve">  .</v>
      </c>
      <c r="K8" s="19" t="str">
        <f>IF(ISERROR('Per Capita Nominal'!M10),"  .",'Per Capita Nominal'!M10)</f>
        <v xml:space="preserve">  .</v>
      </c>
      <c r="L8" s="19" t="str">
        <f>IF(ISERROR('Per Capita Nominal'!N10),"  .",'Per Capita Nominal'!N10)</f>
        <v xml:space="preserve">  .</v>
      </c>
      <c r="M8" s="19" t="str">
        <f>IF(ISERROR('Per Capita Nominal'!O10),"  .",'Per Capita Nominal'!O10)</f>
        <v xml:space="preserve">  .</v>
      </c>
      <c r="N8" s="19" t="str">
        <f>IF(ISERROR('Per Capita Nominal'!P10),"  .",'Per Capita Nominal'!P10)</f>
        <v xml:space="preserve">  .</v>
      </c>
      <c r="O8" s="19" t="str">
        <f>IF(ISERROR('Per Capita Nominal'!Q10),"  .",'Per Capita Nominal'!Q10)</f>
        <v xml:space="preserve">  .</v>
      </c>
      <c r="P8" s="19" t="str">
        <f>IF(ISERROR('Per Capita Nominal'!R10),"  .",'Per Capita Nominal'!R10)</f>
        <v xml:space="preserve">  .</v>
      </c>
      <c r="Q8" s="19" t="str">
        <f>IF(ISERROR('Per Capita Nominal'!S10),"  .",'Per Capita Nominal'!S10)</f>
        <v xml:space="preserve">  .</v>
      </c>
      <c r="R8" s="19" t="str">
        <f>IF(ISERROR('Per Capita Nominal'!T10),"  .",'Per Capita Nominal'!T10)</f>
        <v xml:space="preserve">  .</v>
      </c>
      <c r="S8" s="19" t="str">
        <f>IF(ISERROR('Per Capita Nominal'!U10),"  .",'Per Capita Nominal'!U10)</f>
        <v xml:space="preserve">  .</v>
      </c>
      <c r="T8" s="19" t="str">
        <f>IF(ISERROR('Per Capita Nominal'!V10),"  .",'Per Capita Nominal'!V10)</f>
        <v xml:space="preserve">  .</v>
      </c>
      <c r="U8" s="19" t="str">
        <f>IF(ISERROR('Per Capita Nominal'!W10),"  .",'Per Capita Nominal'!W10)</f>
        <v xml:space="preserve">  .</v>
      </c>
      <c r="V8" s="19" t="str">
        <f>IF(ISERROR('Per Capita Nominal'!X10),"  .",'Per Capita Nominal'!X10)</f>
        <v xml:space="preserve">  .</v>
      </c>
      <c r="W8" s="19" t="str">
        <f>IF(ISERROR('Per Capita Nominal'!Y10),"  .",'Per Capita Nominal'!Y10)</f>
        <v xml:space="preserve">  .</v>
      </c>
      <c r="X8" s="19" t="str">
        <f>IF(ISERROR('Per Capita Nominal'!Z10),"  .",'Per Capita Nominal'!Z10)</f>
        <v xml:space="preserve">  .</v>
      </c>
      <c r="Y8" s="19" t="str">
        <f>IF(ISERROR('Per Capita Nominal'!AA10),"  .",'Per Capita Nominal'!AA10)</f>
        <v xml:space="preserve">  .</v>
      </c>
      <c r="Z8" s="19" t="str">
        <f>IF(ISERROR('Per Capita Nominal'!AB10),"  .",'Per Capita Nominal'!AB10)</f>
        <v xml:space="preserve">  .</v>
      </c>
      <c r="AA8" s="19" t="str">
        <f>IF(ISERROR('Per Capita Nominal'!AC10),"  .",'Per Capita Nominal'!AC10)</f>
        <v xml:space="preserve">  .</v>
      </c>
      <c r="AB8" s="19" t="str">
        <f>IF(ISERROR('Per Capita Nominal'!AD10),"  .",'Per Capita Nominal'!AD10)</f>
        <v xml:space="preserve">  .</v>
      </c>
      <c r="AC8" s="19" t="str">
        <f>IF(ISERROR('Per Capita Nominal'!AE10),"  .",'Per Capita Nominal'!AE10)</f>
        <v xml:space="preserve">  .</v>
      </c>
      <c r="AD8" s="19" t="str">
        <f>IF(ISERROR('Per Capita Nominal'!AF10),"  .",'Per Capita Nominal'!AF10)</f>
        <v xml:space="preserve">  .</v>
      </c>
      <c r="AE8" s="19" t="str">
        <f>IF(ISERROR('Per Capita Nominal'!AG10),"  .",'Per Capita Nominal'!AG10)</f>
        <v xml:space="preserve">  .</v>
      </c>
      <c r="AF8" s="19" t="str">
        <f>IF(ISERROR('Per Capita Nominal'!AH10),"  .",'Per Capita Nominal'!AH10)</f>
        <v xml:space="preserve">  .</v>
      </c>
      <c r="AG8" s="19" t="str">
        <f>IF(ISERROR('Per Capita Nominal'!AI10),"  .",'Per Capita Nominal'!AI10)</f>
        <v xml:space="preserve">  .</v>
      </c>
      <c r="AH8" s="19" t="str">
        <f>IF(ISERROR('Per Capita Nominal'!AJ10),"  .",'Per Capita Nominal'!AJ10)</f>
        <v xml:space="preserve">  .</v>
      </c>
      <c r="AI8" s="19" t="str">
        <f>IF(ISERROR('Per Capita Nominal'!AK10),"  .",'Per Capita Nominal'!AK10)</f>
        <v xml:space="preserve">  .</v>
      </c>
      <c r="AJ8" s="19" t="str">
        <f>IF(ISERROR('Per Capita Nominal'!AL10),"  .",'Per Capita Nominal'!AL10)</f>
        <v xml:space="preserve">  .</v>
      </c>
      <c r="AK8" s="19" t="str">
        <f>IF(ISERROR('Per Capita Nominal'!AM10),"  .",'Per Capita Nominal'!AM10)</f>
        <v xml:space="preserve">  .</v>
      </c>
      <c r="AL8" s="19" t="str">
        <f>IF(ISERROR('Per Capita Nominal'!AN10),"  .",'Per Capita Nominal'!AN10)</f>
        <v xml:space="preserve">  .</v>
      </c>
      <c r="AM8" s="19" t="str">
        <f>IF(ISERROR('Per Capita Nominal'!AO10),"  .",'Per Capita Nominal'!AO10)</f>
        <v xml:space="preserve">  .</v>
      </c>
      <c r="AN8" s="19" t="str">
        <f>IF(ISERROR('Per Capita Nominal'!AP10),"  .",'Per Capita Nominal'!AP10)</f>
        <v xml:space="preserve">  .</v>
      </c>
      <c r="AO8" s="19" t="str">
        <f>IF(ISERROR('Per Capita Nominal'!AQ10),"  .",'Per Capita Nominal'!AQ10)</f>
        <v xml:space="preserve">  .</v>
      </c>
      <c r="AP8" s="19" t="str">
        <f>IF(ISERROR('Per Capita Nominal'!AR10),"  .",'Per Capita Nominal'!AR10)</f>
        <v xml:space="preserve">  .</v>
      </c>
      <c r="AQ8" s="19" t="str">
        <f>IF(ISERROR('Per Capita Nominal'!AS10),"  .",'Per Capita Nominal'!AS10)</f>
        <v xml:space="preserve">  .</v>
      </c>
      <c r="AR8" s="19" t="str">
        <f>IF(ISERROR('Per Capita Nominal'!AT10),"  .",'Per Capita Nominal'!AT10)</f>
        <v xml:space="preserve">  .</v>
      </c>
      <c r="AS8" s="19" t="str">
        <f>IF(ISERROR('Per Capita Nominal'!AU10),"  .",'Per Capita Nominal'!AU10)</f>
        <v xml:space="preserve">  .</v>
      </c>
      <c r="AT8" s="19" t="str">
        <f>IF(ISERROR('Per Capita Nominal'!AV10),"  .",'Per Capita Nominal'!AV10)</f>
        <v xml:space="preserve">  .</v>
      </c>
      <c r="AU8" s="19" t="str">
        <f>IF(ISERROR('Per Capita Nominal'!AW10),"  .",'Per Capita Nominal'!AW10)</f>
        <v xml:space="preserve">  .</v>
      </c>
      <c r="AV8" s="19" t="str">
        <f>IF(ISERROR('Per Capita Nominal'!AX10),"  .",'Per Capita Nominal'!AX10)</f>
        <v xml:space="preserve">  .</v>
      </c>
      <c r="AW8" s="19" t="str">
        <f>IF(ISERROR('Per Capita Nominal'!AY10),"  .",'Per Capita Nominal'!AY10)</f>
        <v xml:space="preserve">  .</v>
      </c>
      <c r="AX8" s="19" t="str">
        <f>IF(ISERROR('Per Capita Nominal'!AZ10),"  .",'Per Capita Nominal'!AZ10)</f>
        <v xml:space="preserve">  .</v>
      </c>
      <c r="AY8" s="19" t="str">
        <f>IF(ISERROR('Per Capita Nominal'!BA10),"  .",'Per Capita Nominal'!BA10)</f>
        <v xml:space="preserve">  .</v>
      </c>
      <c r="AZ8" s="19" t="str">
        <f>IF(ISERROR('Per Capita Nominal'!BB10),"  .",'Per Capita Nominal'!BB10)</f>
        <v xml:space="preserve">  .</v>
      </c>
      <c r="BA8" s="19" t="str">
        <f>IF(ISERROR('Per Capita Nominal'!BC10),"  .",'Per Capita Nominal'!BC10)</f>
        <v xml:space="preserve">  .</v>
      </c>
      <c r="BB8" s="19" t="str">
        <f>IF(ISERROR('Per Capita Nominal'!BD10),"  .",'Per Capita Nominal'!BD10)</f>
        <v xml:space="preserve">  .</v>
      </c>
      <c r="BC8" s="19" t="str">
        <f>IF(ISERROR('Per Capita Nominal'!BE10),"  .",'Per Capita Nominal'!BE10)</f>
        <v xml:space="preserve">  .</v>
      </c>
      <c r="BD8" s="19" t="str">
        <f>IF(ISERROR('Per Capita Nominal'!BF10),"  .",'Per Capita Nominal'!BF10)</f>
        <v xml:space="preserve">  .</v>
      </c>
      <c r="BE8" s="19" t="str">
        <f>IF(ISERROR('Per Capita Nominal'!BG10),"  .",'Per Capita Nominal'!BG10)</f>
        <v xml:space="preserve">  .</v>
      </c>
      <c r="BF8" s="19" t="str">
        <f>IF(ISERROR('Per Capita Nominal'!BH10),"  .",'Per Capita Nominal'!BH10)</f>
        <v xml:space="preserve">  .</v>
      </c>
      <c r="BG8" s="19" t="str">
        <f>IF(ISERROR('Per Capita Nominal'!BI10),"  .",'Per Capita Nominal'!BI10)</f>
        <v xml:space="preserve">  .</v>
      </c>
      <c r="BH8" s="19" t="str">
        <f>IF(ISERROR('Per Capita Nominal'!BJ10),"  .",'Per Capita Nominal'!BJ10)</f>
        <v xml:space="preserve">  .</v>
      </c>
      <c r="BI8" s="19" t="str">
        <f>IF(ISERROR('Per Capita Nominal'!BK10),"  .",'Per Capita Nominal'!BK10)</f>
        <v xml:space="preserve">  .</v>
      </c>
      <c r="BJ8" s="19" t="str">
        <f>IF(ISERROR('Per Capita Nominal'!BL10),"  .",'Per Capita Nominal'!BL10)</f>
        <v xml:space="preserve">  .</v>
      </c>
      <c r="BK8" s="19" t="str">
        <f>IF(ISERROR('Per Capita Nominal'!BM10),"  .",'Per Capita Nominal'!BM10)</f>
        <v xml:space="preserve">  .</v>
      </c>
      <c r="BL8" s="19" t="str">
        <f>IF(ISERROR('Per Capita Nominal'!BN10),"  .",'Per Capita Nominal'!BN10)</f>
        <v xml:space="preserve">  .</v>
      </c>
      <c r="BM8" s="19" t="str">
        <f>IF(ISERROR('Per Capita Nominal'!BO10),"  .",'Per Capita Nominal'!BO10)</f>
        <v xml:space="preserve">  .</v>
      </c>
      <c r="BN8" s="19" t="str">
        <f>IF(ISERROR('Per Capita Nominal'!BP10),"  .",'Per Capita Nominal'!BP10)</f>
        <v xml:space="preserve">  .</v>
      </c>
      <c r="BO8" s="19" t="str">
        <f>IF(ISERROR('Per Capita Nominal'!BQ10),"  .",'Per Capita Nominal'!BQ10)</f>
        <v xml:space="preserve">  .</v>
      </c>
      <c r="BP8" s="19" t="str">
        <f>IF(ISERROR('Per Capita Nominal'!BR10),"  .",'Per Capita Nominal'!BR10)</f>
        <v xml:space="preserve">  .</v>
      </c>
      <c r="BQ8" s="19" t="str">
        <f>IF(ISERROR('Per Capita Nominal'!BS10),"  .",'Per Capita Nominal'!BS10)</f>
        <v xml:space="preserve">  .</v>
      </c>
      <c r="BR8" s="19" t="str">
        <f>IF(ISERROR('Per Capita Nominal'!BT10),"  .",'Per Capita Nominal'!BT10)</f>
        <v xml:space="preserve">  .</v>
      </c>
      <c r="BS8" s="19" t="str">
        <f>IF(ISERROR('Per Capita Nominal'!BU10),"  .",'Per Capita Nominal'!BU10)</f>
        <v xml:space="preserve">  .</v>
      </c>
      <c r="BT8" s="19" t="str">
        <f>IF(ISERROR('Per Capita Nominal'!BV10),"  .",'Per Capita Nominal'!BV10)</f>
        <v xml:space="preserve">  .</v>
      </c>
      <c r="BU8" s="19" t="str">
        <f>IF(ISERROR('Per Capita Nominal'!BW10),"  .",'Per Capita Nominal'!BW10)</f>
        <v xml:space="preserve">  .</v>
      </c>
      <c r="BV8" s="19" t="str">
        <f>IF(ISERROR('Per Capita Nominal'!BX10),"  .",'Per Capita Nominal'!BX10)</f>
        <v xml:space="preserve">  .</v>
      </c>
      <c r="BW8" s="19" t="str">
        <f>IF(ISERROR('Per Capita Nominal'!BY10),"  .",'Per Capita Nominal'!BY10)</f>
        <v xml:space="preserve">  .</v>
      </c>
      <c r="BX8" s="19" t="str">
        <f>IF(ISERROR('Per Capita Nominal'!BZ10),"  .",'Per Capita Nominal'!BZ10)</f>
        <v xml:space="preserve">  .</v>
      </c>
      <c r="BY8" s="19" t="str">
        <f>IF(ISERROR('Per Capita Nominal'!CA10),"  .",'Per Capita Nominal'!CA10)</f>
        <v xml:space="preserve">  .</v>
      </c>
      <c r="BZ8" s="19" t="str">
        <f>IF(ISERROR('Per Capita Nominal'!CB10),"  .",'Per Capita Nominal'!CB10)</f>
        <v xml:space="preserve">  .</v>
      </c>
      <c r="CA8" s="19" t="str">
        <f>IF(ISERROR('Per Capita Nominal'!CC10),"  .",'Per Capita Nominal'!CC10)</f>
        <v xml:space="preserve">  .</v>
      </c>
      <c r="CB8" s="19" t="str">
        <f>IF(ISERROR('Per Capita Nominal'!CD10),"  .",'Per Capita Nominal'!CD10)</f>
        <v xml:space="preserve">  .</v>
      </c>
      <c r="CC8" s="19" t="str">
        <f>IF(ISERROR('Per Capita Nominal'!CE10),"  .",'Per Capita Nominal'!CE10)</f>
        <v xml:space="preserve">  .</v>
      </c>
      <c r="CD8" s="19" t="str">
        <f>IF(ISERROR('Per Capita Nominal'!CF10),"  .",'Per Capita Nominal'!CF10)</f>
        <v xml:space="preserve">  .</v>
      </c>
      <c r="CE8" s="19" t="str">
        <f>IF(ISERROR('Per Capita Nominal'!CG10),"  .",'Per Capita Nominal'!CG10)</f>
        <v xml:space="preserve">  .</v>
      </c>
      <c r="CF8" s="19" t="str">
        <f>IF(ISERROR('Per Capita Nominal'!CH10),"  .",'Per Capita Nominal'!CH10)</f>
        <v xml:space="preserve">  .</v>
      </c>
      <c r="CG8" s="19" t="str">
        <f>IF(ISERROR('Per Capita Nominal'!CI10),"  .",'Per Capita Nominal'!CI10)</f>
        <v xml:space="preserve">  .</v>
      </c>
      <c r="CH8" s="19" t="str">
        <f>IF(ISERROR('Per Capita Nominal'!CJ10),"  .",'Per Capita Nominal'!CJ10)</f>
        <v xml:space="preserve">  .</v>
      </c>
      <c r="CI8" s="19" t="str">
        <f>IF(ISERROR('Per Capita Nominal'!CK10),"  .",'Per Capita Nominal'!CK10)</f>
        <v xml:space="preserve">  .</v>
      </c>
      <c r="CJ8" s="19" t="str">
        <f>IF(ISERROR('Per Capita Nominal'!CL10),"  .",'Per Capita Nominal'!CL10)</f>
        <v xml:space="preserve">  .</v>
      </c>
      <c r="CK8" s="19" t="str">
        <f>IF(ISERROR('Per Capita Nominal'!CM10),"  .",'Per Capita Nominal'!CM10)</f>
        <v xml:space="preserve">  .</v>
      </c>
      <c r="CL8" s="19" t="str">
        <f>IF(ISERROR('Per Capita Nominal'!CN10),"  .",'Per Capita Nominal'!CN10)</f>
        <v xml:space="preserve">  .</v>
      </c>
      <c r="CM8" s="19" t="str">
        <f>IF(ISERROR('Per Capita Nominal'!CO10),"  .",'Per Capita Nominal'!CO10)</f>
        <v xml:space="preserve">  .</v>
      </c>
      <c r="CN8" s="19" t="str">
        <f>IF(ISERROR('Per Capita Nominal'!CP10),"  .",'Per Capita Nominal'!CP10)</f>
        <v xml:space="preserve">  .</v>
      </c>
    </row>
    <row r="9" spans="1:96" s="13" customFormat="1" outlineLevel="1">
      <c r="A9" s="246" t="s">
        <v>31</v>
      </c>
      <c r="B9" s="19" t="str">
        <f>IF(ISERROR('Per Capita Nominal'!D11),"  .",'Per Capita Nominal'!D11)</f>
        <v xml:space="preserve">  .</v>
      </c>
      <c r="C9" s="19" t="str">
        <f>IF(ISERROR('Per Capita Nominal'!E11),"  .",'Per Capita Nominal'!E11)</f>
        <v xml:space="preserve">  .</v>
      </c>
      <c r="D9" s="19" t="str">
        <f>IF(ISERROR('Per Capita Nominal'!F11),"  .",'Per Capita Nominal'!F11)</f>
        <v xml:space="preserve">  .</v>
      </c>
      <c r="E9" s="19" t="str">
        <f>IF(ISERROR('Per Capita Nominal'!G11),"  .",'Per Capita Nominal'!G11)</f>
        <v xml:space="preserve">  .</v>
      </c>
      <c r="F9" s="19" t="str">
        <f>IF(ISERROR('Per Capita Nominal'!H11),"  .",'Per Capita Nominal'!H11)</f>
        <v xml:space="preserve">  .</v>
      </c>
      <c r="G9" s="19" t="str">
        <f>IF(ISERROR('Per Capita Nominal'!I11),"  .",'Per Capita Nominal'!I11)</f>
        <v xml:space="preserve">  .</v>
      </c>
      <c r="H9" s="19" t="str">
        <f>IF(ISERROR('Per Capita Nominal'!J11),"  .",'Per Capita Nominal'!J11)</f>
        <v xml:space="preserve">  .</v>
      </c>
      <c r="I9" s="19" t="str">
        <f>IF(ISERROR('Per Capita Nominal'!K11),"  .",'Per Capita Nominal'!K11)</f>
        <v xml:space="preserve">  .</v>
      </c>
      <c r="J9" s="19" t="str">
        <f>IF(ISERROR('Per Capita Nominal'!L11),"  .",'Per Capita Nominal'!L11)</f>
        <v xml:space="preserve">  .</v>
      </c>
      <c r="K9" s="19" t="str">
        <f>IF(ISERROR('Per Capita Nominal'!M11),"  .",'Per Capita Nominal'!M11)</f>
        <v xml:space="preserve">  .</v>
      </c>
      <c r="L9" s="19" t="str">
        <f>IF(ISERROR('Per Capita Nominal'!N11),"  .",'Per Capita Nominal'!N11)</f>
        <v xml:space="preserve">  .</v>
      </c>
      <c r="M9" s="19" t="str">
        <f>IF(ISERROR('Per Capita Nominal'!O11),"  .",'Per Capita Nominal'!O11)</f>
        <v xml:space="preserve">  .</v>
      </c>
      <c r="N9" s="19" t="str">
        <f>IF(ISERROR('Per Capita Nominal'!P11),"  .",'Per Capita Nominal'!P11)</f>
        <v xml:space="preserve">  .</v>
      </c>
      <c r="O9" s="19" t="str">
        <f>IF(ISERROR('Per Capita Nominal'!Q11),"  .",'Per Capita Nominal'!Q11)</f>
        <v xml:space="preserve">  .</v>
      </c>
      <c r="P9" s="19" t="str">
        <f>IF(ISERROR('Per Capita Nominal'!R11),"  .",'Per Capita Nominal'!R11)</f>
        <v xml:space="preserve">  .</v>
      </c>
      <c r="Q9" s="19" t="str">
        <f>IF(ISERROR('Per Capita Nominal'!S11),"  .",'Per Capita Nominal'!S11)</f>
        <v xml:space="preserve">  .</v>
      </c>
      <c r="R9" s="19" t="str">
        <f>IF(ISERROR('Per Capita Nominal'!T11),"  .",'Per Capita Nominal'!T11)</f>
        <v xml:space="preserve">  .</v>
      </c>
      <c r="S9" s="19" t="str">
        <f>IF(ISERROR('Per Capita Nominal'!U11),"  .",'Per Capita Nominal'!U11)</f>
        <v xml:space="preserve">  .</v>
      </c>
      <c r="T9" s="19" t="str">
        <f>IF(ISERROR('Per Capita Nominal'!V11),"  .",'Per Capita Nominal'!V11)</f>
        <v xml:space="preserve">  .</v>
      </c>
      <c r="U9" s="19" t="str">
        <f>IF(ISERROR('Per Capita Nominal'!W11),"  .",'Per Capita Nominal'!W11)</f>
        <v xml:space="preserve">  .</v>
      </c>
      <c r="V9" s="19" t="str">
        <f>IF(ISERROR('Per Capita Nominal'!X11),"  .",'Per Capita Nominal'!X11)</f>
        <v xml:space="preserve">  .</v>
      </c>
      <c r="W9" s="19" t="str">
        <f>IF(ISERROR('Per Capita Nominal'!Y11),"  .",'Per Capita Nominal'!Y11)</f>
        <v xml:space="preserve">  .</v>
      </c>
      <c r="X9" s="19" t="str">
        <f>IF(ISERROR('Per Capita Nominal'!Z11),"  .",'Per Capita Nominal'!Z11)</f>
        <v xml:space="preserve">  .</v>
      </c>
      <c r="Y9" s="19" t="str">
        <f>IF(ISERROR('Per Capita Nominal'!AA11),"  .",'Per Capita Nominal'!AA11)</f>
        <v xml:space="preserve">  .</v>
      </c>
      <c r="Z9" s="19" t="str">
        <f>IF(ISERROR('Per Capita Nominal'!AB11),"  .",'Per Capita Nominal'!AB11)</f>
        <v xml:space="preserve">  .</v>
      </c>
      <c r="AA9" s="19" t="str">
        <f>IF(ISERROR('Per Capita Nominal'!AC11),"  .",'Per Capita Nominal'!AC11)</f>
        <v xml:space="preserve">  .</v>
      </c>
      <c r="AB9" s="19" t="str">
        <f>IF(ISERROR('Per Capita Nominal'!AD11),"  .",'Per Capita Nominal'!AD11)</f>
        <v xml:space="preserve">  .</v>
      </c>
      <c r="AC9" s="19" t="str">
        <f>IF(ISERROR('Per Capita Nominal'!AE11),"  .",'Per Capita Nominal'!AE11)</f>
        <v xml:space="preserve">  .</v>
      </c>
      <c r="AD9" s="19" t="str">
        <f>IF(ISERROR('Per Capita Nominal'!AF11),"  .",'Per Capita Nominal'!AF11)</f>
        <v xml:space="preserve">  .</v>
      </c>
      <c r="AE9" s="19" t="str">
        <f>IF(ISERROR('Per Capita Nominal'!AG11),"  .",'Per Capita Nominal'!AG11)</f>
        <v xml:space="preserve">  .</v>
      </c>
      <c r="AF9" s="19" t="str">
        <f>IF(ISERROR('Per Capita Nominal'!AH11),"  .",'Per Capita Nominal'!AH11)</f>
        <v xml:space="preserve">  .</v>
      </c>
      <c r="AG9" s="19" t="str">
        <f>IF(ISERROR('Per Capita Nominal'!AI11),"  .",'Per Capita Nominal'!AI11)</f>
        <v xml:space="preserve">  .</v>
      </c>
      <c r="AH9" s="19" t="str">
        <f>IF(ISERROR('Per Capita Nominal'!AJ11),"  .",'Per Capita Nominal'!AJ11)</f>
        <v xml:space="preserve">  .</v>
      </c>
      <c r="AI9" s="19" t="str">
        <f>IF(ISERROR('Per Capita Nominal'!AK11),"  .",'Per Capita Nominal'!AK11)</f>
        <v xml:space="preserve">  .</v>
      </c>
      <c r="AJ9" s="19" t="str">
        <f>IF(ISERROR('Per Capita Nominal'!AL11),"  .",'Per Capita Nominal'!AL11)</f>
        <v xml:space="preserve">  .</v>
      </c>
      <c r="AK9" s="19" t="str">
        <f>IF(ISERROR('Per Capita Nominal'!AM11),"  .",'Per Capita Nominal'!AM11)</f>
        <v xml:space="preserve">  .</v>
      </c>
      <c r="AL9" s="19" t="str">
        <f>IF(ISERROR('Per Capita Nominal'!AN11),"  .",'Per Capita Nominal'!AN11)</f>
        <v xml:space="preserve">  .</v>
      </c>
      <c r="AM9" s="19" t="str">
        <f>IF(ISERROR('Per Capita Nominal'!AO11),"  .",'Per Capita Nominal'!AO11)</f>
        <v xml:space="preserve">  .</v>
      </c>
      <c r="AN9" s="19" t="str">
        <f>IF(ISERROR('Per Capita Nominal'!AP11),"  .",'Per Capita Nominal'!AP11)</f>
        <v xml:space="preserve">  .</v>
      </c>
      <c r="AO9" s="19" t="str">
        <f>IF(ISERROR('Per Capita Nominal'!AQ11),"  .",'Per Capita Nominal'!AQ11)</f>
        <v xml:space="preserve">  .</v>
      </c>
      <c r="AP9" s="19" t="str">
        <f>IF(ISERROR('Per Capita Nominal'!AR11),"  .",'Per Capita Nominal'!AR11)</f>
        <v xml:space="preserve">  .</v>
      </c>
      <c r="AQ9" s="19" t="str">
        <f>IF(ISERROR('Per Capita Nominal'!AS11),"  .",'Per Capita Nominal'!AS11)</f>
        <v xml:space="preserve">  .</v>
      </c>
      <c r="AR9" s="19" t="str">
        <f>IF(ISERROR('Per Capita Nominal'!AT11),"  .",'Per Capita Nominal'!AT11)</f>
        <v xml:space="preserve">  .</v>
      </c>
      <c r="AS9" s="19" t="str">
        <f>IF(ISERROR('Per Capita Nominal'!AU11),"  .",'Per Capita Nominal'!AU11)</f>
        <v xml:space="preserve">  .</v>
      </c>
      <c r="AT9" s="19" t="str">
        <f>IF(ISERROR('Per Capita Nominal'!AV11),"  .",'Per Capita Nominal'!AV11)</f>
        <v xml:space="preserve">  .</v>
      </c>
      <c r="AU9" s="19" t="str">
        <f>IF(ISERROR('Per Capita Nominal'!AW11),"  .",'Per Capita Nominal'!AW11)</f>
        <v xml:space="preserve">  .</v>
      </c>
      <c r="AV9" s="19" t="str">
        <f>IF(ISERROR('Per Capita Nominal'!AX11),"  .",'Per Capita Nominal'!AX11)</f>
        <v xml:space="preserve">  .</v>
      </c>
      <c r="AW9" s="19" t="str">
        <f>IF(ISERROR('Per Capita Nominal'!AY11),"  .",'Per Capita Nominal'!AY11)</f>
        <v xml:space="preserve">  .</v>
      </c>
      <c r="AX9" s="19" t="str">
        <f>IF(ISERROR('Per Capita Nominal'!AZ11),"  .",'Per Capita Nominal'!AZ11)</f>
        <v xml:space="preserve">  .</v>
      </c>
      <c r="AY9" s="19" t="str">
        <f>IF(ISERROR('Per Capita Nominal'!BA11),"  .",'Per Capita Nominal'!BA11)</f>
        <v xml:space="preserve">  .</v>
      </c>
      <c r="AZ9" s="19" t="str">
        <f>IF(ISERROR('Per Capita Nominal'!BB11),"  .",'Per Capita Nominal'!BB11)</f>
        <v xml:space="preserve">  .</v>
      </c>
      <c r="BA9" s="19" t="str">
        <f>IF(ISERROR('Per Capita Nominal'!BC11),"  .",'Per Capita Nominal'!BC11)</f>
        <v xml:space="preserve">  .</v>
      </c>
      <c r="BB9" s="19" t="str">
        <f>IF(ISERROR('Per Capita Nominal'!BD11),"  .",'Per Capita Nominal'!BD11)</f>
        <v xml:space="preserve">  .</v>
      </c>
      <c r="BC9" s="19" t="str">
        <f>IF(ISERROR('Per Capita Nominal'!BE11),"  .",'Per Capita Nominal'!BE11)</f>
        <v xml:space="preserve">  .</v>
      </c>
      <c r="BD9" s="19" t="str">
        <f>IF(ISERROR('Per Capita Nominal'!BF11),"  .",'Per Capita Nominal'!BF11)</f>
        <v xml:space="preserve">  .</v>
      </c>
      <c r="BE9" s="19" t="str">
        <f>IF(ISERROR('Per Capita Nominal'!BG11),"  .",'Per Capita Nominal'!BG11)</f>
        <v xml:space="preserve">  .</v>
      </c>
      <c r="BF9" s="19" t="str">
        <f>IF(ISERROR('Per Capita Nominal'!BH11),"  .",'Per Capita Nominal'!BH11)</f>
        <v xml:space="preserve">  .</v>
      </c>
      <c r="BG9" s="19" t="str">
        <f>IF(ISERROR('Per Capita Nominal'!BI11),"  .",'Per Capita Nominal'!BI11)</f>
        <v xml:space="preserve">  .</v>
      </c>
      <c r="BH9" s="19" t="str">
        <f>IF(ISERROR('Per Capita Nominal'!BJ11),"  .",'Per Capita Nominal'!BJ11)</f>
        <v xml:space="preserve">  .</v>
      </c>
      <c r="BI9" s="19" t="str">
        <f>IF(ISERROR('Per Capita Nominal'!BK11),"  .",'Per Capita Nominal'!BK11)</f>
        <v xml:space="preserve">  .</v>
      </c>
      <c r="BJ9" s="19" t="str">
        <f>IF(ISERROR('Per Capita Nominal'!BL11),"  .",'Per Capita Nominal'!BL11)</f>
        <v xml:space="preserve">  .</v>
      </c>
      <c r="BK9" s="19" t="str">
        <f>IF(ISERROR('Per Capita Nominal'!BM11),"  .",'Per Capita Nominal'!BM11)</f>
        <v xml:space="preserve">  .</v>
      </c>
      <c r="BL9" s="19" t="str">
        <f>IF(ISERROR('Per Capita Nominal'!BN11),"  .",'Per Capita Nominal'!BN11)</f>
        <v xml:space="preserve">  .</v>
      </c>
      <c r="BM9" s="19" t="str">
        <f>IF(ISERROR('Per Capita Nominal'!BO11),"  .",'Per Capita Nominal'!BO11)</f>
        <v xml:space="preserve">  .</v>
      </c>
      <c r="BN9" s="19" t="str">
        <f>IF(ISERROR('Per Capita Nominal'!BP11),"  .",'Per Capita Nominal'!BP11)</f>
        <v xml:space="preserve">  .</v>
      </c>
      <c r="BO9" s="19" t="str">
        <f>IF(ISERROR('Per Capita Nominal'!BQ11),"  .",'Per Capita Nominal'!BQ11)</f>
        <v xml:space="preserve">  .</v>
      </c>
      <c r="BP9" s="19" t="str">
        <f>IF(ISERROR('Per Capita Nominal'!BR11),"  .",'Per Capita Nominal'!BR11)</f>
        <v xml:space="preserve">  .</v>
      </c>
      <c r="BQ9" s="19" t="str">
        <f>IF(ISERROR('Per Capita Nominal'!BS11),"  .",'Per Capita Nominal'!BS11)</f>
        <v xml:space="preserve">  .</v>
      </c>
      <c r="BR9" s="19" t="str">
        <f>IF(ISERROR('Per Capita Nominal'!BT11),"  .",'Per Capita Nominal'!BT11)</f>
        <v xml:space="preserve">  .</v>
      </c>
      <c r="BS9" s="19" t="str">
        <f>IF(ISERROR('Per Capita Nominal'!BU11),"  .",'Per Capita Nominal'!BU11)</f>
        <v xml:space="preserve">  .</v>
      </c>
      <c r="BT9" s="19" t="str">
        <f>IF(ISERROR('Per Capita Nominal'!BV11),"  .",'Per Capita Nominal'!BV11)</f>
        <v xml:space="preserve">  .</v>
      </c>
      <c r="BU9" s="19" t="str">
        <f>IF(ISERROR('Per Capita Nominal'!BW11),"  .",'Per Capita Nominal'!BW11)</f>
        <v xml:space="preserve">  .</v>
      </c>
      <c r="BV9" s="19" t="str">
        <f>IF(ISERROR('Per Capita Nominal'!BX11),"  .",'Per Capita Nominal'!BX11)</f>
        <v xml:space="preserve">  .</v>
      </c>
      <c r="BW9" s="19" t="str">
        <f>IF(ISERROR('Per Capita Nominal'!BY11),"  .",'Per Capita Nominal'!BY11)</f>
        <v xml:space="preserve">  .</v>
      </c>
      <c r="BX9" s="19" t="str">
        <f>IF(ISERROR('Per Capita Nominal'!BZ11),"  .",'Per Capita Nominal'!BZ11)</f>
        <v xml:space="preserve">  .</v>
      </c>
      <c r="BY9" s="19" t="str">
        <f>IF(ISERROR('Per Capita Nominal'!CA11),"  .",'Per Capita Nominal'!CA11)</f>
        <v xml:space="preserve">  .</v>
      </c>
      <c r="BZ9" s="19" t="str">
        <f>IF(ISERROR('Per Capita Nominal'!CB11),"  .",'Per Capita Nominal'!CB11)</f>
        <v xml:space="preserve">  .</v>
      </c>
      <c r="CA9" s="19" t="str">
        <f>IF(ISERROR('Per Capita Nominal'!CC11),"  .",'Per Capita Nominal'!CC11)</f>
        <v xml:space="preserve">  .</v>
      </c>
      <c r="CB9" s="19" t="str">
        <f>IF(ISERROR('Per Capita Nominal'!CD11),"  .",'Per Capita Nominal'!CD11)</f>
        <v xml:space="preserve">  .</v>
      </c>
      <c r="CC9" s="19" t="str">
        <f>IF(ISERROR('Per Capita Nominal'!CE11),"  .",'Per Capita Nominal'!CE11)</f>
        <v xml:space="preserve">  .</v>
      </c>
      <c r="CD9" s="19" t="str">
        <f>IF(ISERROR('Per Capita Nominal'!CF11),"  .",'Per Capita Nominal'!CF11)</f>
        <v xml:space="preserve">  .</v>
      </c>
      <c r="CE9" s="19" t="str">
        <f>IF(ISERROR('Per Capita Nominal'!CG11),"  .",'Per Capita Nominal'!CG11)</f>
        <v xml:space="preserve">  .</v>
      </c>
      <c r="CF9" s="19" t="str">
        <f>IF(ISERROR('Per Capita Nominal'!CH11),"  .",'Per Capita Nominal'!CH11)</f>
        <v xml:space="preserve">  .</v>
      </c>
      <c r="CG9" s="19" t="str">
        <f>IF(ISERROR('Per Capita Nominal'!CI11),"  .",'Per Capita Nominal'!CI11)</f>
        <v xml:space="preserve">  .</v>
      </c>
      <c r="CH9" s="19" t="str">
        <f>IF(ISERROR('Per Capita Nominal'!CJ11),"  .",'Per Capita Nominal'!CJ11)</f>
        <v xml:space="preserve">  .</v>
      </c>
      <c r="CI9" s="19" t="str">
        <f>IF(ISERROR('Per Capita Nominal'!CK11),"  .",'Per Capita Nominal'!CK11)</f>
        <v xml:space="preserve">  .</v>
      </c>
      <c r="CJ9" s="19" t="str">
        <f>IF(ISERROR('Per Capita Nominal'!CL11),"  .",'Per Capita Nominal'!CL11)</f>
        <v xml:space="preserve">  .</v>
      </c>
      <c r="CK9" s="19" t="str">
        <f>IF(ISERROR('Per Capita Nominal'!CM11),"  .",'Per Capita Nominal'!CM11)</f>
        <v xml:space="preserve">  .</v>
      </c>
      <c r="CL9" s="19" t="str">
        <f>IF(ISERROR('Per Capita Nominal'!CN11),"  .",'Per Capita Nominal'!CN11)</f>
        <v xml:space="preserve">  .</v>
      </c>
      <c r="CM9" s="19" t="str">
        <f>IF(ISERROR('Per Capita Nominal'!CO11),"  .",'Per Capita Nominal'!CO11)</f>
        <v xml:space="preserve">  .</v>
      </c>
      <c r="CN9" s="19" t="str">
        <f>IF(ISERROR('Per Capita Nominal'!CP11),"  .",'Per Capita Nominal'!CP11)</f>
        <v xml:space="preserve">  .</v>
      </c>
    </row>
    <row r="10" spans="1:96" s="13" customFormat="1" outlineLevel="1">
      <c r="A10" s="189" t="s">
        <v>24</v>
      </c>
      <c r="B10" s="19" t="str">
        <f>IF(ISERROR('Per Capita Nominal'!D12),"  .",'Per Capita Nominal'!D12)</f>
        <v xml:space="preserve">  .</v>
      </c>
      <c r="C10" s="19" t="str">
        <f>IF(ISERROR('Per Capita Nominal'!E12),"  .",'Per Capita Nominal'!E12)</f>
        <v xml:space="preserve">  .</v>
      </c>
      <c r="D10" s="19" t="str">
        <f>IF(ISERROR('Per Capita Nominal'!F12),"  .",'Per Capita Nominal'!F12)</f>
        <v xml:space="preserve">  .</v>
      </c>
      <c r="E10" s="19" t="str">
        <f>IF(ISERROR('Per Capita Nominal'!G12),"  .",'Per Capita Nominal'!G12)</f>
        <v xml:space="preserve">  .</v>
      </c>
      <c r="F10" s="19" t="str">
        <f>IF(ISERROR('Per Capita Nominal'!H12),"  .",'Per Capita Nominal'!H12)</f>
        <v xml:space="preserve">  .</v>
      </c>
      <c r="G10" s="19" t="str">
        <f>IF(ISERROR('Per Capita Nominal'!I12),"  .",'Per Capita Nominal'!I12)</f>
        <v xml:space="preserve">  .</v>
      </c>
      <c r="H10" s="19" t="str">
        <f>IF(ISERROR('Per Capita Nominal'!J12),"  .",'Per Capita Nominal'!J12)</f>
        <v xml:space="preserve">  .</v>
      </c>
      <c r="I10" s="19" t="str">
        <f>IF(ISERROR('Per Capita Nominal'!K12),"  .",'Per Capita Nominal'!K12)</f>
        <v xml:space="preserve">  .</v>
      </c>
      <c r="J10" s="19" t="str">
        <f>IF(ISERROR('Per Capita Nominal'!L12),"  .",'Per Capita Nominal'!L12)</f>
        <v xml:space="preserve">  .</v>
      </c>
      <c r="K10" s="19" t="str">
        <f>IF(ISERROR('Per Capita Nominal'!M12),"  .",'Per Capita Nominal'!M12)</f>
        <v xml:space="preserve">  .</v>
      </c>
      <c r="L10" s="19" t="str">
        <f>IF(ISERROR('Per Capita Nominal'!N12),"  .",'Per Capita Nominal'!N12)</f>
        <v xml:space="preserve">  .</v>
      </c>
      <c r="M10" s="19" t="str">
        <f>IF(ISERROR('Per Capita Nominal'!O12),"  .",'Per Capita Nominal'!O12)</f>
        <v xml:space="preserve">  .</v>
      </c>
      <c r="N10" s="19" t="str">
        <f>IF(ISERROR('Per Capita Nominal'!P12),"  .",'Per Capita Nominal'!P12)</f>
        <v xml:space="preserve">  .</v>
      </c>
      <c r="O10" s="19" t="str">
        <f>IF(ISERROR('Per Capita Nominal'!Q12),"  .",'Per Capita Nominal'!Q12)</f>
        <v xml:space="preserve">  .</v>
      </c>
      <c r="P10" s="19" t="str">
        <f>IF(ISERROR('Per Capita Nominal'!R12),"  .",'Per Capita Nominal'!R12)</f>
        <v xml:space="preserve">  .</v>
      </c>
      <c r="Q10" s="19" t="str">
        <f>IF(ISERROR('Per Capita Nominal'!S12),"  .",'Per Capita Nominal'!S12)</f>
        <v xml:space="preserve">  .</v>
      </c>
      <c r="R10" s="19" t="str">
        <f>IF(ISERROR('Per Capita Nominal'!T12),"  .",'Per Capita Nominal'!T12)</f>
        <v xml:space="preserve">  .</v>
      </c>
      <c r="S10" s="19" t="str">
        <f>IF(ISERROR('Per Capita Nominal'!U12),"  .",'Per Capita Nominal'!U12)</f>
        <v xml:space="preserve">  .</v>
      </c>
      <c r="T10" s="19" t="str">
        <f>IF(ISERROR('Per Capita Nominal'!V12),"  .",'Per Capita Nominal'!V12)</f>
        <v xml:space="preserve">  .</v>
      </c>
      <c r="U10" s="19" t="str">
        <f>IF(ISERROR('Per Capita Nominal'!W12),"  .",'Per Capita Nominal'!W12)</f>
        <v xml:space="preserve">  .</v>
      </c>
      <c r="V10" s="19" t="str">
        <f>IF(ISERROR('Per Capita Nominal'!X12),"  .",'Per Capita Nominal'!X12)</f>
        <v xml:space="preserve">  .</v>
      </c>
      <c r="W10" s="19" t="str">
        <f>IF(ISERROR('Per Capita Nominal'!Y12),"  .",'Per Capita Nominal'!Y12)</f>
        <v xml:space="preserve">  .</v>
      </c>
      <c r="X10" s="19" t="str">
        <f>IF(ISERROR('Per Capita Nominal'!Z12),"  .",'Per Capita Nominal'!Z12)</f>
        <v xml:space="preserve">  .</v>
      </c>
      <c r="Y10" s="19" t="str">
        <f>IF(ISERROR('Per Capita Nominal'!AA12),"  .",'Per Capita Nominal'!AA12)</f>
        <v xml:space="preserve">  .</v>
      </c>
      <c r="Z10" s="19" t="str">
        <f>IF(ISERROR('Per Capita Nominal'!AB12),"  .",'Per Capita Nominal'!AB12)</f>
        <v xml:space="preserve">  .</v>
      </c>
      <c r="AA10" s="19" t="str">
        <f>IF(ISERROR('Per Capita Nominal'!AC12),"  .",'Per Capita Nominal'!AC12)</f>
        <v xml:space="preserve">  .</v>
      </c>
      <c r="AB10" s="19" t="str">
        <f>IF(ISERROR('Per Capita Nominal'!AD12),"  .",'Per Capita Nominal'!AD12)</f>
        <v xml:space="preserve">  .</v>
      </c>
      <c r="AC10" s="19" t="str">
        <f>IF(ISERROR('Per Capita Nominal'!AE12),"  .",'Per Capita Nominal'!AE12)</f>
        <v xml:space="preserve">  .</v>
      </c>
      <c r="AD10" s="19" t="str">
        <f>IF(ISERROR('Per Capita Nominal'!AF12),"  .",'Per Capita Nominal'!AF12)</f>
        <v xml:space="preserve">  .</v>
      </c>
      <c r="AE10" s="19" t="str">
        <f>IF(ISERROR('Per Capita Nominal'!AG12),"  .",'Per Capita Nominal'!AG12)</f>
        <v xml:space="preserve">  .</v>
      </c>
      <c r="AF10" s="19" t="str">
        <f>IF(ISERROR('Per Capita Nominal'!AH12),"  .",'Per Capita Nominal'!AH12)</f>
        <v xml:space="preserve">  .</v>
      </c>
      <c r="AG10" s="19" t="str">
        <f>IF(ISERROR('Per Capita Nominal'!AI12),"  .",'Per Capita Nominal'!AI12)</f>
        <v xml:space="preserve">  .</v>
      </c>
      <c r="AH10" s="19" t="str">
        <f>IF(ISERROR('Per Capita Nominal'!AJ12),"  .",'Per Capita Nominal'!AJ12)</f>
        <v xml:space="preserve">  .</v>
      </c>
      <c r="AI10" s="19" t="str">
        <f>IF(ISERROR('Per Capita Nominal'!AK12),"  .",'Per Capita Nominal'!AK12)</f>
        <v xml:space="preserve">  .</v>
      </c>
      <c r="AJ10" s="19" t="str">
        <f>IF(ISERROR('Per Capita Nominal'!AL12),"  .",'Per Capita Nominal'!AL12)</f>
        <v xml:space="preserve">  .</v>
      </c>
      <c r="AK10" s="19" t="str">
        <f>IF(ISERROR('Per Capita Nominal'!AM12),"  .",'Per Capita Nominal'!AM12)</f>
        <v xml:space="preserve">  .</v>
      </c>
      <c r="AL10" s="19" t="str">
        <f>IF(ISERROR('Per Capita Nominal'!AN12),"  .",'Per Capita Nominal'!AN12)</f>
        <v xml:space="preserve">  .</v>
      </c>
      <c r="AM10" s="19" t="str">
        <f>IF(ISERROR('Per Capita Nominal'!AO12),"  .",'Per Capita Nominal'!AO12)</f>
        <v xml:space="preserve">  .</v>
      </c>
      <c r="AN10" s="19" t="str">
        <f>IF(ISERROR('Per Capita Nominal'!AP12),"  .",'Per Capita Nominal'!AP12)</f>
        <v xml:space="preserve">  .</v>
      </c>
      <c r="AO10" s="19" t="str">
        <f>IF(ISERROR('Per Capita Nominal'!AQ12),"  .",'Per Capita Nominal'!AQ12)</f>
        <v xml:space="preserve">  .</v>
      </c>
      <c r="AP10" s="19" t="str">
        <f>IF(ISERROR('Per Capita Nominal'!AR12),"  .",'Per Capita Nominal'!AR12)</f>
        <v xml:space="preserve">  .</v>
      </c>
      <c r="AQ10" s="19" t="str">
        <f>IF(ISERROR('Per Capita Nominal'!AS12),"  .",'Per Capita Nominal'!AS12)</f>
        <v xml:space="preserve">  .</v>
      </c>
      <c r="AR10" s="19" t="str">
        <f>IF(ISERROR('Per Capita Nominal'!AT12),"  .",'Per Capita Nominal'!AT12)</f>
        <v xml:space="preserve">  .</v>
      </c>
      <c r="AS10" s="19" t="str">
        <f>IF(ISERROR('Per Capita Nominal'!AU12),"  .",'Per Capita Nominal'!AU12)</f>
        <v xml:space="preserve">  .</v>
      </c>
      <c r="AT10" s="19" t="str">
        <f>IF(ISERROR('Per Capita Nominal'!AV12),"  .",'Per Capita Nominal'!AV12)</f>
        <v xml:space="preserve">  .</v>
      </c>
      <c r="AU10" s="19" t="str">
        <f>IF(ISERROR('Per Capita Nominal'!AW12),"  .",'Per Capita Nominal'!AW12)</f>
        <v xml:space="preserve">  .</v>
      </c>
      <c r="AV10" s="19" t="str">
        <f>IF(ISERROR('Per Capita Nominal'!AX12),"  .",'Per Capita Nominal'!AX12)</f>
        <v xml:space="preserve">  .</v>
      </c>
      <c r="AW10" s="19" t="str">
        <f>IF(ISERROR('Per Capita Nominal'!AY12),"  .",'Per Capita Nominal'!AY12)</f>
        <v xml:space="preserve">  .</v>
      </c>
      <c r="AX10" s="19" t="str">
        <f>IF(ISERROR('Per Capita Nominal'!AZ12),"  .",'Per Capita Nominal'!AZ12)</f>
        <v xml:space="preserve">  .</v>
      </c>
      <c r="AY10" s="19" t="str">
        <f>IF(ISERROR('Per Capita Nominal'!BA12),"  .",'Per Capita Nominal'!BA12)</f>
        <v xml:space="preserve">  .</v>
      </c>
      <c r="AZ10" s="19" t="str">
        <f>IF(ISERROR('Per Capita Nominal'!BB12),"  .",'Per Capita Nominal'!BB12)</f>
        <v xml:space="preserve">  .</v>
      </c>
      <c r="BA10" s="19" t="str">
        <f>IF(ISERROR('Per Capita Nominal'!BC12),"  .",'Per Capita Nominal'!BC12)</f>
        <v xml:space="preserve">  .</v>
      </c>
      <c r="BB10" s="19" t="str">
        <f>IF(ISERROR('Per Capita Nominal'!BD12),"  .",'Per Capita Nominal'!BD12)</f>
        <v xml:space="preserve">  .</v>
      </c>
      <c r="BC10" s="19" t="str">
        <f>IF(ISERROR('Per Capita Nominal'!BE12),"  .",'Per Capita Nominal'!BE12)</f>
        <v xml:space="preserve">  .</v>
      </c>
      <c r="BD10" s="19" t="str">
        <f>IF(ISERROR('Per Capita Nominal'!BF12),"  .",'Per Capita Nominal'!BF12)</f>
        <v xml:space="preserve">  .</v>
      </c>
      <c r="BE10" s="19" t="str">
        <f>IF(ISERROR('Per Capita Nominal'!BG12),"  .",'Per Capita Nominal'!BG12)</f>
        <v xml:space="preserve">  .</v>
      </c>
      <c r="BF10" s="19" t="str">
        <f>IF(ISERROR('Per Capita Nominal'!BH12),"  .",'Per Capita Nominal'!BH12)</f>
        <v xml:space="preserve">  .</v>
      </c>
      <c r="BG10" s="19" t="str">
        <f>IF(ISERROR('Per Capita Nominal'!BI12),"  .",'Per Capita Nominal'!BI12)</f>
        <v xml:space="preserve">  .</v>
      </c>
      <c r="BH10" s="19" t="str">
        <f>IF(ISERROR('Per Capita Nominal'!BJ12),"  .",'Per Capita Nominal'!BJ12)</f>
        <v xml:space="preserve">  .</v>
      </c>
      <c r="BI10" s="19" t="str">
        <f>IF(ISERROR('Per Capita Nominal'!BK12),"  .",'Per Capita Nominal'!BK12)</f>
        <v xml:space="preserve">  .</v>
      </c>
      <c r="BJ10" s="19" t="str">
        <f>IF(ISERROR('Per Capita Nominal'!BL12),"  .",'Per Capita Nominal'!BL12)</f>
        <v xml:space="preserve">  .</v>
      </c>
      <c r="BK10" s="19" t="str">
        <f>IF(ISERROR('Per Capita Nominal'!BM12),"  .",'Per Capita Nominal'!BM12)</f>
        <v xml:space="preserve">  .</v>
      </c>
      <c r="BL10" s="19" t="str">
        <f>IF(ISERROR('Per Capita Nominal'!BN12),"  .",'Per Capita Nominal'!BN12)</f>
        <v xml:space="preserve">  .</v>
      </c>
      <c r="BM10" s="19" t="str">
        <f>IF(ISERROR('Per Capita Nominal'!BO12),"  .",'Per Capita Nominal'!BO12)</f>
        <v xml:space="preserve">  .</v>
      </c>
      <c r="BN10" s="19" t="str">
        <f>IF(ISERROR('Per Capita Nominal'!BP12),"  .",'Per Capita Nominal'!BP12)</f>
        <v xml:space="preserve">  .</v>
      </c>
      <c r="BO10" s="19" t="str">
        <f>IF(ISERROR('Per Capita Nominal'!BQ12),"  .",'Per Capita Nominal'!BQ12)</f>
        <v xml:space="preserve">  .</v>
      </c>
      <c r="BP10" s="19" t="str">
        <f>IF(ISERROR('Per Capita Nominal'!BR12),"  .",'Per Capita Nominal'!BR12)</f>
        <v xml:space="preserve">  .</v>
      </c>
      <c r="BQ10" s="19" t="str">
        <f>IF(ISERROR('Per Capita Nominal'!BS12),"  .",'Per Capita Nominal'!BS12)</f>
        <v xml:space="preserve">  .</v>
      </c>
      <c r="BR10" s="19" t="str">
        <f>IF(ISERROR('Per Capita Nominal'!BT12),"  .",'Per Capita Nominal'!BT12)</f>
        <v xml:space="preserve">  .</v>
      </c>
      <c r="BS10" s="19" t="str">
        <f>IF(ISERROR('Per Capita Nominal'!BU12),"  .",'Per Capita Nominal'!BU12)</f>
        <v xml:space="preserve">  .</v>
      </c>
      <c r="BT10" s="19" t="str">
        <f>IF(ISERROR('Per Capita Nominal'!BV12),"  .",'Per Capita Nominal'!BV12)</f>
        <v xml:space="preserve">  .</v>
      </c>
      <c r="BU10" s="19" t="str">
        <f>IF(ISERROR('Per Capita Nominal'!BW12),"  .",'Per Capita Nominal'!BW12)</f>
        <v xml:space="preserve">  .</v>
      </c>
      <c r="BV10" s="19" t="str">
        <f>IF(ISERROR('Per Capita Nominal'!BX12),"  .",'Per Capita Nominal'!BX12)</f>
        <v xml:space="preserve">  .</v>
      </c>
      <c r="BW10" s="19" t="str">
        <f>IF(ISERROR('Per Capita Nominal'!BY12),"  .",'Per Capita Nominal'!BY12)</f>
        <v xml:space="preserve">  .</v>
      </c>
      <c r="BX10" s="19" t="str">
        <f>IF(ISERROR('Per Capita Nominal'!BZ12),"  .",'Per Capita Nominal'!BZ12)</f>
        <v xml:space="preserve">  .</v>
      </c>
      <c r="BY10" s="19" t="str">
        <f>IF(ISERROR('Per Capita Nominal'!CA12),"  .",'Per Capita Nominal'!CA12)</f>
        <v xml:space="preserve">  .</v>
      </c>
      <c r="BZ10" s="19" t="str">
        <f>IF(ISERROR('Per Capita Nominal'!CB12),"  .",'Per Capita Nominal'!CB12)</f>
        <v xml:space="preserve">  .</v>
      </c>
      <c r="CA10" s="19" t="str">
        <f>IF(ISERROR('Per Capita Nominal'!CC12),"  .",'Per Capita Nominal'!CC12)</f>
        <v xml:space="preserve">  .</v>
      </c>
      <c r="CB10" s="19" t="str">
        <f>IF(ISERROR('Per Capita Nominal'!CD12),"  .",'Per Capita Nominal'!CD12)</f>
        <v xml:space="preserve">  .</v>
      </c>
      <c r="CC10" s="19" t="str">
        <f>IF(ISERROR('Per Capita Nominal'!CE12),"  .",'Per Capita Nominal'!CE12)</f>
        <v xml:space="preserve">  .</v>
      </c>
      <c r="CD10" s="19" t="str">
        <f>IF(ISERROR('Per Capita Nominal'!CF12),"  .",'Per Capita Nominal'!CF12)</f>
        <v xml:space="preserve">  .</v>
      </c>
      <c r="CE10" s="19" t="str">
        <f>IF(ISERROR('Per Capita Nominal'!CG12),"  .",'Per Capita Nominal'!CG12)</f>
        <v xml:space="preserve">  .</v>
      </c>
      <c r="CF10" s="19" t="str">
        <f>IF(ISERROR('Per Capita Nominal'!CH12),"  .",'Per Capita Nominal'!CH12)</f>
        <v xml:space="preserve">  .</v>
      </c>
      <c r="CG10" s="19" t="str">
        <f>IF(ISERROR('Per Capita Nominal'!CI12),"  .",'Per Capita Nominal'!CI12)</f>
        <v xml:space="preserve">  .</v>
      </c>
      <c r="CH10" s="19" t="str">
        <f>IF(ISERROR('Per Capita Nominal'!CJ12),"  .",'Per Capita Nominal'!CJ12)</f>
        <v xml:space="preserve">  .</v>
      </c>
      <c r="CI10" s="19" t="str">
        <f>IF(ISERROR('Per Capita Nominal'!CK12),"  .",'Per Capita Nominal'!CK12)</f>
        <v xml:space="preserve">  .</v>
      </c>
      <c r="CJ10" s="19" t="str">
        <f>IF(ISERROR('Per Capita Nominal'!CL12),"  .",'Per Capita Nominal'!CL12)</f>
        <v xml:space="preserve">  .</v>
      </c>
      <c r="CK10" s="19" t="str">
        <f>IF(ISERROR('Per Capita Nominal'!CM12),"  .",'Per Capita Nominal'!CM12)</f>
        <v xml:space="preserve">  .</v>
      </c>
      <c r="CL10" s="19" t="str">
        <f>IF(ISERROR('Per Capita Nominal'!CN12),"  .",'Per Capita Nominal'!CN12)</f>
        <v xml:space="preserve">  .</v>
      </c>
      <c r="CM10" s="19" t="str">
        <f>IF(ISERROR('Per Capita Nominal'!CO12),"  .",'Per Capita Nominal'!CO12)</f>
        <v xml:space="preserve">  .</v>
      </c>
      <c r="CN10" s="19" t="str">
        <f>IF(ISERROR('Per Capita Nominal'!CP12),"  .",'Per Capita Nominal'!CP12)</f>
        <v xml:space="preserve">  .</v>
      </c>
    </row>
    <row r="11" spans="1:96" s="13" customFormat="1" outlineLevel="1">
      <c r="A11" s="246" t="s">
        <v>25</v>
      </c>
      <c r="B11" s="19" t="str">
        <f>IF(ISERROR('Per Capita Nominal'!D13),"  .",'Per Capita Nominal'!D13)</f>
        <v xml:space="preserve">  .</v>
      </c>
      <c r="C11" s="19" t="str">
        <f>IF(ISERROR('Per Capita Nominal'!E13),"  .",'Per Capita Nominal'!E13)</f>
        <v xml:space="preserve">  .</v>
      </c>
      <c r="D11" s="19" t="str">
        <f>IF(ISERROR('Per Capita Nominal'!F13),"  .",'Per Capita Nominal'!F13)</f>
        <v xml:space="preserve">  .</v>
      </c>
      <c r="E11" s="19" t="str">
        <f>IF(ISERROR('Per Capita Nominal'!G13),"  .",'Per Capita Nominal'!G13)</f>
        <v xml:space="preserve">  .</v>
      </c>
      <c r="F11" s="19" t="str">
        <f>IF(ISERROR('Per Capita Nominal'!H13),"  .",'Per Capita Nominal'!H13)</f>
        <v xml:space="preserve">  .</v>
      </c>
      <c r="G11" s="19" t="str">
        <f>IF(ISERROR('Per Capita Nominal'!I13),"  .",'Per Capita Nominal'!I13)</f>
        <v xml:space="preserve">  .</v>
      </c>
      <c r="H11" s="19" t="str">
        <f>IF(ISERROR('Per Capita Nominal'!J13),"  .",'Per Capita Nominal'!J13)</f>
        <v xml:space="preserve">  .</v>
      </c>
      <c r="I11" s="19" t="str">
        <f>IF(ISERROR('Per Capita Nominal'!K13),"  .",'Per Capita Nominal'!K13)</f>
        <v xml:space="preserve">  .</v>
      </c>
      <c r="J11" s="19" t="str">
        <f>IF(ISERROR('Per Capita Nominal'!L13),"  .",'Per Capita Nominal'!L13)</f>
        <v xml:space="preserve">  .</v>
      </c>
      <c r="K11" s="19" t="str">
        <f>IF(ISERROR('Per Capita Nominal'!M13),"  .",'Per Capita Nominal'!M13)</f>
        <v xml:space="preserve">  .</v>
      </c>
      <c r="L11" s="19" t="str">
        <f>IF(ISERROR('Per Capita Nominal'!N13),"  .",'Per Capita Nominal'!N13)</f>
        <v xml:space="preserve">  .</v>
      </c>
      <c r="M11" s="19" t="str">
        <f>IF(ISERROR('Per Capita Nominal'!O13),"  .",'Per Capita Nominal'!O13)</f>
        <v xml:space="preserve">  .</v>
      </c>
      <c r="N11" s="19" t="str">
        <f>IF(ISERROR('Per Capita Nominal'!P13),"  .",'Per Capita Nominal'!P13)</f>
        <v xml:space="preserve">  .</v>
      </c>
      <c r="O11" s="19" t="str">
        <f>IF(ISERROR('Per Capita Nominal'!Q13),"  .",'Per Capita Nominal'!Q13)</f>
        <v xml:space="preserve">  .</v>
      </c>
      <c r="P11" s="19" t="str">
        <f>IF(ISERROR('Per Capita Nominal'!R13),"  .",'Per Capita Nominal'!R13)</f>
        <v xml:space="preserve">  .</v>
      </c>
      <c r="Q11" s="19" t="str">
        <f>IF(ISERROR('Per Capita Nominal'!S13),"  .",'Per Capita Nominal'!S13)</f>
        <v xml:space="preserve">  .</v>
      </c>
      <c r="R11" s="19" t="str">
        <f>IF(ISERROR('Per Capita Nominal'!T13),"  .",'Per Capita Nominal'!T13)</f>
        <v xml:space="preserve">  .</v>
      </c>
      <c r="S11" s="19" t="str">
        <f>IF(ISERROR('Per Capita Nominal'!U13),"  .",'Per Capita Nominal'!U13)</f>
        <v xml:space="preserve">  .</v>
      </c>
      <c r="T11" s="19" t="str">
        <f>IF(ISERROR('Per Capita Nominal'!V13),"  .",'Per Capita Nominal'!V13)</f>
        <v xml:space="preserve">  .</v>
      </c>
      <c r="U11" s="19" t="str">
        <f>IF(ISERROR('Per Capita Nominal'!W13),"  .",'Per Capita Nominal'!W13)</f>
        <v xml:space="preserve">  .</v>
      </c>
      <c r="V11" s="19" t="str">
        <f>IF(ISERROR('Per Capita Nominal'!X13),"  .",'Per Capita Nominal'!X13)</f>
        <v xml:space="preserve">  .</v>
      </c>
      <c r="W11" s="19" t="str">
        <f>IF(ISERROR('Per Capita Nominal'!Y13),"  .",'Per Capita Nominal'!Y13)</f>
        <v xml:space="preserve">  .</v>
      </c>
      <c r="X11" s="19" t="str">
        <f>IF(ISERROR('Per Capita Nominal'!Z13),"  .",'Per Capita Nominal'!Z13)</f>
        <v xml:space="preserve">  .</v>
      </c>
      <c r="Y11" s="19" t="str">
        <f>IF(ISERROR('Per Capita Nominal'!AA13),"  .",'Per Capita Nominal'!AA13)</f>
        <v xml:space="preserve">  .</v>
      </c>
      <c r="Z11" s="19" t="str">
        <f>IF(ISERROR('Per Capita Nominal'!AB13),"  .",'Per Capita Nominal'!AB13)</f>
        <v xml:space="preserve">  .</v>
      </c>
      <c r="AA11" s="19" t="str">
        <f>IF(ISERROR('Per Capita Nominal'!AC13),"  .",'Per Capita Nominal'!AC13)</f>
        <v xml:space="preserve">  .</v>
      </c>
      <c r="AB11" s="19" t="str">
        <f>IF(ISERROR('Per Capita Nominal'!AD13),"  .",'Per Capita Nominal'!AD13)</f>
        <v xml:space="preserve">  .</v>
      </c>
      <c r="AC11" s="19" t="str">
        <f>IF(ISERROR('Per Capita Nominal'!AE13),"  .",'Per Capita Nominal'!AE13)</f>
        <v xml:space="preserve">  .</v>
      </c>
      <c r="AD11" s="19" t="str">
        <f>IF(ISERROR('Per Capita Nominal'!AF13),"  .",'Per Capita Nominal'!AF13)</f>
        <v xml:space="preserve">  .</v>
      </c>
      <c r="AE11" s="19" t="str">
        <f>IF(ISERROR('Per Capita Nominal'!AG13),"  .",'Per Capita Nominal'!AG13)</f>
        <v xml:space="preserve">  .</v>
      </c>
      <c r="AF11" s="19" t="str">
        <f>IF(ISERROR('Per Capita Nominal'!AH13),"  .",'Per Capita Nominal'!AH13)</f>
        <v xml:space="preserve">  .</v>
      </c>
      <c r="AG11" s="19" t="str">
        <f>IF(ISERROR('Per Capita Nominal'!AI13),"  .",'Per Capita Nominal'!AI13)</f>
        <v xml:space="preserve">  .</v>
      </c>
      <c r="AH11" s="19" t="str">
        <f>IF(ISERROR('Per Capita Nominal'!AJ13),"  .",'Per Capita Nominal'!AJ13)</f>
        <v xml:space="preserve">  .</v>
      </c>
      <c r="AI11" s="19" t="str">
        <f>IF(ISERROR('Per Capita Nominal'!AK13),"  .",'Per Capita Nominal'!AK13)</f>
        <v xml:space="preserve">  .</v>
      </c>
      <c r="AJ11" s="19" t="str">
        <f>IF(ISERROR('Per Capita Nominal'!AL13),"  .",'Per Capita Nominal'!AL13)</f>
        <v xml:space="preserve">  .</v>
      </c>
      <c r="AK11" s="19" t="str">
        <f>IF(ISERROR('Per Capita Nominal'!AM13),"  .",'Per Capita Nominal'!AM13)</f>
        <v xml:space="preserve">  .</v>
      </c>
      <c r="AL11" s="19" t="str">
        <f>IF(ISERROR('Per Capita Nominal'!AN13),"  .",'Per Capita Nominal'!AN13)</f>
        <v xml:space="preserve">  .</v>
      </c>
      <c r="AM11" s="19" t="str">
        <f>IF(ISERROR('Per Capita Nominal'!AO13),"  .",'Per Capita Nominal'!AO13)</f>
        <v xml:space="preserve">  .</v>
      </c>
      <c r="AN11" s="19" t="str">
        <f>IF(ISERROR('Per Capita Nominal'!AP13),"  .",'Per Capita Nominal'!AP13)</f>
        <v xml:space="preserve">  .</v>
      </c>
      <c r="AO11" s="19" t="str">
        <f>IF(ISERROR('Per Capita Nominal'!AQ13),"  .",'Per Capita Nominal'!AQ13)</f>
        <v xml:space="preserve">  .</v>
      </c>
      <c r="AP11" s="19" t="str">
        <f>IF(ISERROR('Per Capita Nominal'!AR13),"  .",'Per Capita Nominal'!AR13)</f>
        <v xml:space="preserve">  .</v>
      </c>
      <c r="AQ11" s="19" t="str">
        <f>IF(ISERROR('Per Capita Nominal'!AS13),"  .",'Per Capita Nominal'!AS13)</f>
        <v xml:space="preserve">  .</v>
      </c>
      <c r="AR11" s="19" t="str">
        <f>IF(ISERROR('Per Capita Nominal'!AT13),"  .",'Per Capita Nominal'!AT13)</f>
        <v xml:space="preserve">  .</v>
      </c>
      <c r="AS11" s="19" t="str">
        <f>IF(ISERROR('Per Capita Nominal'!AU13),"  .",'Per Capita Nominal'!AU13)</f>
        <v xml:space="preserve">  .</v>
      </c>
      <c r="AT11" s="19" t="str">
        <f>IF(ISERROR('Per Capita Nominal'!AV13),"  .",'Per Capita Nominal'!AV13)</f>
        <v xml:space="preserve">  .</v>
      </c>
      <c r="AU11" s="19" t="str">
        <f>IF(ISERROR('Per Capita Nominal'!AW13),"  .",'Per Capita Nominal'!AW13)</f>
        <v xml:space="preserve">  .</v>
      </c>
      <c r="AV11" s="19" t="str">
        <f>IF(ISERROR('Per Capita Nominal'!AX13),"  .",'Per Capita Nominal'!AX13)</f>
        <v xml:space="preserve">  .</v>
      </c>
      <c r="AW11" s="19" t="str">
        <f>IF(ISERROR('Per Capita Nominal'!AY13),"  .",'Per Capita Nominal'!AY13)</f>
        <v xml:space="preserve">  .</v>
      </c>
      <c r="AX11" s="19" t="str">
        <f>IF(ISERROR('Per Capita Nominal'!AZ13),"  .",'Per Capita Nominal'!AZ13)</f>
        <v xml:space="preserve">  .</v>
      </c>
      <c r="AY11" s="19" t="str">
        <f>IF(ISERROR('Per Capita Nominal'!BA13),"  .",'Per Capita Nominal'!BA13)</f>
        <v xml:space="preserve">  .</v>
      </c>
      <c r="AZ11" s="19" t="str">
        <f>IF(ISERROR('Per Capita Nominal'!BB13),"  .",'Per Capita Nominal'!BB13)</f>
        <v xml:space="preserve">  .</v>
      </c>
      <c r="BA11" s="19" t="str">
        <f>IF(ISERROR('Per Capita Nominal'!BC13),"  .",'Per Capita Nominal'!BC13)</f>
        <v xml:space="preserve">  .</v>
      </c>
      <c r="BB11" s="19" t="str">
        <f>IF(ISERROR('Per Capita Nominal'!BD13),"  .",'Per Capita Nominal'!BD13)</f>
        <v xml:space="preserve">  .</v>
      </c>
      <c r="BC11" s="19" t="str">
        <f>IF(ISERROR('Per Capita Nominal'!BE13),"  .",'Per Capita Nominal'!BE13)</f>
        <v xml:space="preserve">  .</v>
      </c>
      <c r="BD11" s="19" t="str">
        <f>IF(ISERROR('Per Capita Nominal'!BF13),"  .",'Per Capita Nominal'!BF13)</f>
        <v xml:space="preserve">  .</v>
      </c>
      <c r="BE11" s="19" t="str">
        <f>IF(ISERROR('Per Capita Nominal'!BG13),"  .",'Per Capita Nominal'!BG13)</f>
        <v xml:space="preserve">  .</v>
      </c>
      <c r="BF11" s="19" t="str">
        <f>IF(ISERROR('Per Capita Nominal'!BH13),"  .",'Per Capita Nominal'!BH13)</f>
        <v xml:space="preserve">  .</v>
      </c>
      <c r="BG11" s="19" t="str">
        <f>IF(ISERROR('Per Capita Nominal'!BI13),"  .",'Per Capita Nominal'!BI13)</f>
        <v xml:space="preserve">  .</v>
      </c>
      <c r="BH11" s="19" t="str">
        <f>IF(ISERROR('Per Capita Nominal'!BJ13),"  .",'Per Capita Nominal'!BJ13)</f>
        <v xml:space="preserve">  .</v>
      </c>
      <c r="BI11" s="19" t="str">
        <f>IF(ISERROR('Per Capita Nominal'!BK13),"  .",'Per Capita Nominal'!BK13)</f>
        <v xml:space="preserve">  .</v>
      </c>
      <c r="BJ11" s="19" t="str">
        <f>IF(ISERROR('Per Capita Nominal'!BL13),"  .",'Per Capita Nominal'!BL13)</f>
        <v xml:space="preserve">  .</v>
      </c>
      <c r="BK11" s="19" t="str">
        <f>IF(ISERROR('Per Capita Nominal'!BM13),"  .",'Per Capita Nominal'!BM13)</f>
        <v xml:space="preserve">  .</v>
      </c>
      <c r="BL11" s="19" t="str">
        <f>IF(ISERROR('Per Capita Nominal'!BN13),"  .",'Per Capita Nominal'!BN13)</f>
        <v xml:space="preserve">  .</v>
      </c>
      <c r="BM11" s="19" t="str">
        <f>IF(ISERROR('Per Capita Nominal'!BO13),"  .",'Per Capita Nominal'!BO13)</f>
        <v xml:space="preserve">  .</v>
      </c>
      <c r="BN11" s="19" t="str">
        <f>IF(ISERROR('Per Capita Nominal'!BP13),"  .",'Per Capita Nominal'!BP13)</f>
        <v xml:space="preserve">  .</v>
      </c>
      <c r="BO11" s="19" t="str">
        <f>IF(ISERROR('Per Capita Nominal'!BQ13),"  .",'Per Capita Nominal'!BQ13)</f>
        <v xml:space="preserve">  .</v>
      </c>
      <c r="BP11" s="19" t="str">
        <f>IF(ISERROR('Per Capita Nominal'!BR13),"  .",'Per Capita Nominal'!BR13)</f>
        <v xml:space="preserve">  .</v>
      </c>
      <c r="BQ11" s="19" t="str">
        <f>IF(ISERROR('Per Capita Nominal'!BS13),"  .",'Per Capita Nominal'!BS13)</f>
        <v xml:space="preserve">  .</v>
      </c>
      <c r="BR11" s="19" t="str">
        <f>IF(ISERROR('Per Capita Nominal'!BT13),"  .",'Per Capita Nominal'!BT13)</f>
        <v xml:space="preserve">  .</v>
      </c>
      <c r="BS11" s="19" t="str">
        <f>IF(ISERROR('Per Capita Nominal'!BU13),"  .",'Per Capita Nominal'!BU13)</f>
        <v xml:space="preserve">  .</v>
      </c>
      <c r="BT11" s="19" t="str">
        <f>IF(ISERROR('Per Capita Nominal'!BV13),"  .",'Per Capita Nominal'!BV13)</f>
        <v xml:space="preserve">  .</v>
      </c>
      <c r="BU11" s="19" t="str">
        <f>IF(ISERROR('Per Capita Nominal'!BW13),"  .",'Per Capita Nominal'!BW13)</f>
        <v xml:space="preserve">  .</v>
      </c>
      <c r="BV11" s="19" t="str">
        <f>IF(ISERROR('Per Capita Nominal'!BX13),"  .",'Per Capita Nominal'!BX13)</f>
        <v xml:space="preserve">  .</v>
      </c>
      <c r="BW11" s="19" t="str">
        <f>IF(ISERROR('Per Capita Nominal'!BY13),"  .",'Per Capita Nominal'!BY13)</f>
        <v xml:space="preserve">  .</v>
      </c>
      <c r="BX11" s="19" t="str">
        <f>IF(ISERROR('Per Capita Nominal'!BZ13),"  .",'Per Capita Nominal'!BZ13)</f>
        <v xml:space="preserve">  .</v>
      </c>
      <c r="BY11" s="19" t="str">
        <f>IF(ISERROR('Per Capita Nominal'!CA13),"  .",'Per Capita Nominal'!CA13)</f>
        <v xml:space="preserve">  .</v>
      </c>
      <c r="BZ11" s="19" t="str">
        <f>IF(ISERROR('Per Capita Nominal'!CB13),"  .",'Per Capita Nominal'!CB13)</f>
        <v xml:space="preserve">  .</v>
      </c>
      <c r="CA11" s="19" t="str">
        <f>IF(ISERROR('Per Capita Nominal'!CC13),"  .",'Per Capita Nominal'!CC13)</f>
        <v xml:space="preserve">  .</v>
      </c>
      <c r="CB11" s="19" t="str">
        <f>IF(ISERROR('Per Capita Nominal'!CD13),"  .",'Per Capita Nominal'!CD13)</f>
        <v xml:space="preserve">  .</v>
      </c>
      <c r="CC11" s="19" t="str">
        <f>IF(ISERROR('Per Capita Nominal'!CE13),"  .",'Per Capita Nominal'!CE13)</f>
        <v xml:space="preserve">  .</v>
      </c>
      <c r="CD11" s="19" t="str">
        <f>IF(ISERROR('Per Capita Nominal'!CF13),"  .",'Per Capita Nominal'!CF13)</f>
        <v xml:space="preserve">  .</v>
      </c>
      <c r="CE11" s="19" t="str">
        <f>IF(ISERROR('Per Capita Nominal'!CG13),"  .",'Per Capita Nominal'!CG13)</f>
        <v xml:space="preserve">  .</v>
      </c>
      <c r="CF11" s="19" t="str">
        <f>IF(ISERROR('Per Capita Nominal'!CH13),"  .",'Per Capita Nominal'!CH13)</f>
        <v xml:space="preserve">  .</v>
      </c>
      <c r="CG11" s="19" t="str">
        <f>IF(ISERROR('Per Capita Nominal'!CI13),"  .",'Per Capita Nominal'!CI13)</f>
        <v xml:space="preserve">  .</v>
      </c>
      <c r="CH11" s="19" t="str">
        <f>IF(ISERROR('Per Capita Nominal'!CJ13),"  .",'Per Capita Nominal'!CJ13)</f>
        <v xml:space="preserve">  .</v>
      </c>
      <c r="CI11" s="19" t="str">
        <f>IF(ISERROR('Per Capita Nominal'!CK13),"  .",'Per Capita Nominal'!CK13)</f>
        <v xml:space="preserve">  .</v>
      </c>
      <c r="CJ11" s="19" t="str">
        <f>IF(ISERROR('Per Capita Nominal'!CL13),"  .",'Per Capita Nominal'!CL13)</f>
        <v xml:space="preserve">  .</v>
      </c>
      <c r="CK11" s="19" t="str">
        <f>IF(ISERROR('Per Capita Nominal'!CM13),"  .",'Per Capita Nominal'!CM13)</f>
        <v xml:space="preserve">  .</v>
      </c>
      <c r="CL11" s="19" t="str">
        <f>IF(ISERROR('Per Capita Nominal'!CN13),"  .",'Per Capita Nominal'!CN13)</f>
        <v xml:space="preserve">  .</v>
      </c>
      <c r="CM11" s="19" t="str">
        <f>IF(ISERROR('Per Capita Nominal'!CO13),"  .",'Per Capita Nominal'!CO13)</f>
        <v xml:space="preserve">  .</v>
      </c>
      <c r="CN11" s="19" t="str">
        <f>IF(ISERROR('Per Capita Nominal'!CP13),"  .",'Per Capita Nominal'!CP13)</f>
        <v xml:space="preserve">  .</v>
      </c>
    </row>
    <row r="12" spans="1:96" s="13" customFormat="1" outlineLevel="1">
      <c r="A12" s="246" t="s">
        <v>26</v>
      </c>
      <c r="B12" s="19" t="str">
        <f>IF(ISERROR('Per Capita Nominal'!D14),"  .",'Per Capita Nominal'!D14)</f>
        <v xml:space="preserve">  .</v>
      </c>
      <c r="C12" s="19" t="str">
        <f>IF(ISERROR('Per Capita Nominal'!E14),"  .",'Per Capita Nominal'!E14)</f>
        <v xml:space="preserve">  .</v>
      </c>
      <c r="D12" s="19" t="str">
        <f>IF(ISERROR('Per Capita Nominal'!F14),"  .",'Per Capita Nominal'!F14)</f>
        <v xml:space="preserve">  .</v>
      </c>
      <c r="E12" s="19" t="str">
        <f>IF(ISERROR('Per Capita Nominal'!G14),"  .",'Per Capita Nominal'!G14)</f>
        <v xml:space="preserve">  .</v>
      </c>
      <c r="F12" s="19" t="str">
        <f>IF(ISERROR('Per Capita Nominal'!H14),"  .",'Per Capita Nominal'!H14)</f>
        <v xml:space="preserve">  .</v>
      </c>
      <c r="G12" s="19" t="str">
        <f>IF(ISERROR('Per Capita Nominal'!I14),"  .",'Per Capita Nominal'!I14)</f>
        <v xml:space="preserve">  .</v>
      </c>
      <c r="H12" s="19" t="str">
        <f>IF(ISERROR('Per Capita Nominal'!J14),"  .",'Per Capita Nominal'!J14)</f>
        <v xml:space="preserve">  .</v>
      </c>
      <c r="I12" s="19" t="str">
        <f>IF(ISERROR('Per Capita Nominal'!K14),"  .",'Per Capita Nominal'!K14)</f>
        <v xml:space="preserve">  .</v>
      </c>
      <c r="J12" s="19" t="str">
        <f>IF(ISERROR('Per Capita Nominal'!L14),"  .",'Per Capita Nominal'!L14)</f>
        <v xml:space="preserve">  .</v>
      </c>
      <c r="K12" s="19" t="str">
        <f>IF(ISERROR('Per Capita Nominal'!M14),"  .",'Per Capita Nominal'!M14)</f>
        <v xml:space="preserve">  .</v>
      </c>
      <c r="L12" s="19" t="str">
        <f>IF(ISERROR('Per Capita Nominal'!N14),"  .",'Per Capita Nominal'!N14)</f>
        <v xml:space="preserve">  .</v>
      </c>
      <c r="M12" s="19" t="str">
        <f>IF(ISERROR('Per Capita Nominal'!O14),"  .",'Per Capita Nominal'!O14)</f>
        <v xml:space="preserve">  .</v>
      </c>
      <c r="N12" s="19" t="str">
        <f>IF(ISERROR('Per Capita Nominal'!P14),"  .",'Per Capita Nominal'!P14)</f>
        <v xml:space="preserve">  .</v>
      </c>
      <c r="O12" s="19" t="str">
        <f>IF(ISERROR('Per Capita Nominal'!Q14),"  .",'Per Capita Nominal'!Q14)</f>
        <v xml:space="preserve">  .</v>
      </c>
      <c r="P12" s="19" t="str">
        <f>IF(ISERROR('Per Capita Nominal'!R14),"  .",'Per Capita Nominal'!R14)</f>
        <v xml:space="preserve">  .</v>
      </c>
      <c r="Q12" s="19" t="str">
        <f>IF(ISERROR('Per Capita Nominal'!S14),"  .",'Per Capita Nominal'!S14)</f>
        <v xml:space="preserve">  .</v>
      </c>
      <c r="R12" s="19" t="str">
        <f>IF(ISERROR('Per Capita Nominal'!T14),"  .",'Per Capita Nominal'!T14)</f>
        <v xml:space="preserve">  .</v>
      </c>
      <c r="S12" s="19" t="str">
        <f>IF(ISERROR('Per Capita Nominal'!U14),"  .",'Per Capita Nominal'!U14)</f>
        <v xml:space="preserve">  .</v>
      </c>
      <c r="T12" s="19" t="str">
        <f>IF(ISERROR('Per Capita Nominal'!V14),"  .",'Per Capita Nominal'!V14)</f>
        <v xml:space="preserve">  .</v>
      </c>
      <c r="U12" s="19" t="str">
        <f>IF(ISERROR('Per Capita Nominal'!W14),"  .",'Per Capita Nominal'!W14)</f>
        <v xml:space="preserve">  .</v>
      </c>
      <c r="V12" s="19" t="str">
        <f>IF(ISERROR('Per Capita Nominal'!X14),"  .",'Per Capita Nominal'!X14)</f>
        <v xml:space="preserve">  .</v>
      </c>
      <c r="W12" s="19" t="str">
        <f>IF(ISERROR('Per Capita Nominal'!Y14),"  .",'Per Capita Nominal'!Y14)</f>
        <v xml:space="preserve">  .</v>
      </c>
      <c r="X12" s="19" t="str">
        <f>IF(ISERROR('Per Capita Nominal'!Z14),"  .",'Per Capita Nominal'!Z14)</f>
        <v xml:space="preserve">  .</v>
      </c>
      <c r="Y12" s="19" t="str">
        <f>IF(ISERROR('Per Capita Nominal'!AA14),"  .",'Per Capita Nominal'!AA14)</f>
        <v xml:space="preserve">  .</v>
      </c>
      <c r="Z12" s="19" t="str">
        <f>IF(ISERROR('Per Capita Nominal'!AB14),"  .",'Per Capita Nominal'!AB14)</f>
        <v xml:space="preserve">  .</v>
      </c>
      <c r="AA12" s="19" t="str">
        <f>IF(ISERROR('Per Capita Nominal'!AC14),"  .",'Per Capita Nominal'!AC14)</f>
        <v xml:space="preserve">  .</v>
      </c>
      <c r="AB12" s="19" t="str">
        <f>IF(ISERROR('Per Capita Nominal'!AD14),"  .",'Per Capita Nominal'!AD14)</f>
        <v xml:space="preserve">  .</v>
      </c>
      <c r="AC12" s="19" t="str">
        <f>IF(ISERROR('Per Capita Nominal'!AE14),"  .",'Per Capita Nominal'!AE14)</f>
        <v xml:space="preserve">  .</v>
      </c>
      <c r="AD12" s="19" t="str">
        <f>IF(ISERROR('Per Capita Nominal'!AF14),"  .",'Per Capita Nominal'!AF14)</f>
        <v xml:space="preserve">  .</v>
      </c>
      <c r="AE12" s="19" t="str">
        <f>IF(ISERROR('Per Capita Nominal'!AG14),"  .",'Per Capita Nominal'!AG14)</f>
        <v xml:space="preserve">  .</v>
      </c>
      <c r="AF12" s="19" t="str">
        <f>IF(ISERROR('Per Capita Nominal'!AH14),"  .",'Per Capita Nominal'!AH14)</f>
        <v xml:space="preserve">  .</v>
      </c>
      <c r="AG12" s="19" t="str">
        <f>IF(ISERROR('Per Capita Nominal'!AI14),"  .",'Per Capita Nominal'!AI14)</f>
        <v xml:space="preserve">  .</v>
      </c>
      <c r="AH12" s="19" t="str">
        <f>IF(ISERROR('Per Capita Nominal'!AJ14),"  .",'Per Capita Nominal'!AJ14)</f>
        <v xml:space="preserve">  .</v>
      </c>
      <c r="AI12" s="19" t="str">
        <f>IF(ISERROR('Per Capita Nominal'!AK14),"  .",'Per Capita Nominal'!AK14)</f>
        <v xml:space="preserve">  .</v>
      </c>
      <c r="AJ12" s="19" t="str">
        <f>IF(ISERROR('Per Capita Nominal'!AL14),"  .",'Per Capita Nominal'!AL14)</f>
        <v xml:space="preserve">  .</v>
      </c>
      <c r="AK12" s="19" t="str">
        <f>IF(ISERROR('Per Capita Nominal'!AM14),"  .",'Per Capita Nominal'!AM14)</f>
        <v xml:space="preserve">  .</v>
      </c>
      <c r="AL12" s="19" t="str">
        <f>IF(ISERROR('Per Capita Nominal'!AN14),"  .",'Per Capita Nominal'!AN14)</f>
        <v xml:space="preserve">  .</v>
      </c>
      <c r="AM12" s="19" t="str">
        <f>IF(ISERROR('Per Capita Nominal'!AO14),"  .",'Per Capita Nominal'!AO14)</f>
        <v xml:space="preserve">  .</v>
      </c>
      <c r="AN12" s="19" t="str">
        <f>IF(ISERROR('Per Capita Nominal'!AP14),"  .",'Per Capita Nominal'!AP14)</f>
        <v xml:space="preserve">  .</v>
      </c>
      <c r="AO12" s="19" t="str">
        <f>IF(ISERROR('Per Capita Nominal'!AQ14),"  .",'Per Capita Nominal'!AQ14)</f>
        <v xml:space="preserve">  .</v>
      </c>
      <c r="AP12" s="19" t="str">
        <f>IF(ISERROR('Per Capita Nominal'!AR14),"  .",'Per Capita Nominal'!AR14)</f>
        <v xml:space="preserve">  .</v>
      </c>
      <c r="AQ12" s="19" t="str">
        <f>IF(ISERROR('Per Capita Nominal'!AS14),"  .",'Per Capita Nominal'!AS14)</f>
        <v xml:space="preserve">  .</v>
      </c>
      <c r="AR12" s="19" t="str">
        <f>IF(ISERROR('Per Capita Nominal'!AT14),"  .",'Per Capita Nominal'!AT14)</f>
        <v xml:space="preserve">  .</v>
      </c>
      <c r="AS12" s="19" t="str">
        <f>IF(ISERROR('Per Capita Nominal'!AU14),"  .",'Per Capita Nominal'!AU14)</f>
        <v xml:space="preserve">  .</v>
      </c>
      <c r="AT12" s="19" t="str">
        <f>IF(ISERROR('Per Capita Nominal'!AV14),"  .",'Per Capita Nominal'!AV14)</f>
        <v xml:space="preserve">  .</v>
      </c>
      <c r="AU12" s="19" t="str">
        <f>IF(ISERROR('Per Capita Nominal'!AW14),"  .",'Per Capita Nominal'!AW14)</f>
        <v xml:space="preserve">  .</v>
      </c>
      <c r="AV12" s="19" t="str">
        <f>IF(ISERROR('Per Capita Nominal'!AX14),"  .",'Per Capita Nominal'!AX14)</f>
        <v xml:space="preserve">  .</v>
      </c>
      <c r="AW12" s="19" t="str">
        <f>IF(ISERROR('Per Capita Nominal'!AY14),"  .",'Per Capita Nominal'!AY14)</f>
        <v xml:space="preserve">  .</v>
      </c>
      <c r="AX12" s="19" t="str">
        <f>IF(ISERROR('Per Capita Nominal'!AZ14),"  .",'Per Capita Nominal'!AZ14)</f>
        <v xml:space="preserve">  .</v>
      </c>
      <c r="AY12" s="19" t="str">
        <f>IF(ISERROR('Per Capita Nominal'!BA14),"  .",'Per Capita Nominal'!BA14)</f>
        <v xml:space="preserve">  .</v>
      </c>
      <c r="AZ12" s="19" t="str">
        <f>IF(ISERROR('Per Capita Nominal'!BB14),"  .",'Per Capita Nominal'!BB14)</f>
        <v xml:space="preserve">  .</v>
      </c>
      <c r="BA12" s="19" t="str">
        <f>IF(ISERROR('Per Capita Nominal'!BC14),"  .",'Per Capita Nominal'!BC14)</f>
        <v xml:space="preserve">  .</v>
      </c>
      <c r="BB12" s="19" t="str">
        <f>IF(ISERROR('Per Capita Nominal'!BD14),"  .",'Per Capita Nominal'!BD14)</f>
        <v xml:space="preserve">  .</v>
      </c>
      <c r="BC12" s="19" t="str">
        <f>IF(ISERROR('Per Capita Nominal'!BE14),"  .",'Per Capita Nominal'!BE14)</f>
        <v xml:space="preserve">  .</v>
      </c>
      <c r="BD12" s="19" t="str">
        <f>IF(ISERROR('Per Capita Nominal'!BF14),"  .",'Per Capita Nominal'!BF14)</f>
        <v xml:space="preserve">  .</v>
      </c>
      <c r="BE12" s="19" t="str">
        <f>IF(ISERROR('Per Capita Nominal'!BG14),"  .",'Per Capita Nominal'!BG14)</f>
        <v xml:space="preserve">  .</v>
      </c>
      <c r="BF12" s="19" t="str">
        <f>IF(ISERROR('Per Capita Nominal'!BH14),"  .",'Per Capita Nominal'!BH14)</f>
        <v xml:space="preserve">  .</v>
      </c>
      <c r="BG12" s="19" t="str">
        <f>IF(ISERROR('Per Capita Nominal'!BI14),"  .",'Per Capita Nominal'!BI14)</f>
        <v xml:space="preserve">  .</v>
      </c>
      <c r="BH12" s="19" t="str">
        <f>IF(ISERROR('Per Capita Nominal'!BJ14),"  .",'Per Capita Nominal'!BJ14)</f>
        <v xml:space="preserve">  .</v>
      </c>
      <c r="BI12" s="19" t="str">
        <f>IF(ISERROR('Per Capita Nominal'!BK14),"  .",'Per Capita Nominal'!BK14)</f>
        <v xml:space="preserve">  .</v>
      </c>
      <c r="BJ12" s="19" t="str">
        <f>IF(ISERROR('Per Capita Nominal'!BL14),"  .",'Per Capita Nominal'!BL14)</f>
        <v xml:space="preserve">  .</v>
      </c>
      <c r="BK12" s="19" t="str">
        <f>IF(ISERROR('Per Capita Nominal'!BM14),"  .",'Per Capita Nominal'!BM14)</f>
        <v xml:space="preserve">  .</v>
      </c>
      <c r="BL12" s="19" t="str">
        <f>IF(ISERROR('Per Capita Nominal'!BN14),"  .",'Per Capita Nominal'!BN14)</f>
        <v xml:space="preserve">  .</v>
      </c>
      <c r="BM12" s="19" t="str">
        <f>IF(ISERROR('Per Capita Nominal'!BO14),"  .",'Per Capita Nominal'!BO14)</f>
        <v xml:space="preserve">  .</v>
      </c>
      <c r="BN12" s="19" t="str">
        <f>IF(ISERROR('Per Capita Nominal'!BP14),"  .",'Per Capita Nominal'!BP14)</f>
        <v xml:space="preserve">  .</v>
      </c>
      <c r="BO12" s="19" t="str">
        <f>IF(ISERROR('Per Capita Nominal'!BQ14),"  .",'Per Capita Nominal'!BQ14)</f>
        <v xml:space="preserve">  .</v>
      </c>
      <c r="BP12" s="19" t="str">
        <f>IF(ISERROR('Per Capita Nominal'!BR14),"  .",'Per Capita Nominal'!BR14)</f>
        <v xml:space="preserve">  .</v>
      </c>
      <c r="BQ12" s="19" t="str">
        <f>IF(ISERROR('Per Capita Nominal'!BS14),"  .",'Per Capita Nominal'!BS14)</f>
        <v xml:space="preserve">  .</v>
      </c>
      <c r="BR12" s="19" t="str">
        <f>IF(ISERROR('Per Capita Nominal'!BT14),"  .",'Per Capita Nominal'!BT14)</f>
        <v xml:space="preserve">  .</v>
      </c>
      <c r="BS12" s="19" t="str">
        <f>IF(ISERROR('Per Capita Nominal'!BU14),"  .",'Per Capita Nominal'!BU14)</f>
        <v xml:space="preserve">  .</v>
      </c>
      <c r="BT12" s="19" t="str">
        <f>IF(ISERROR('Per Capita Nominal'!BV14),"  .",'Per Capita Nominal'!BV14)</f>
        <v xml:space="preserve">  .</v>
      </c>
      <c r="BU12" s="19" t="str">
        <f>IF(ISERROR('Per Capita Nominal'!BW14),"  .",'Per Capita Nominal'!BW14)</f>
        <v xml:space="preserve">  .</v>
      </c>
      <c r="BV12" s="19" t="str">
        <f>IF(ISERROR('Per Capita Nominal'!BX14),"  .",'Per Capita Nominal'!BX14)</f>
        <v xml:space="preserve">  .</v>
      </c>
      <c r="BW12" s="19" t="str">
        <f>IF(ISERROR('Per Capita Nominal'!BY14),"  .",'Per Capita Nominal'!BY14)</f>
        <v xml:space="preserve">  .</v>
      </c>
      <c r="BX12" s="19" t="str">
        <f>IF(ISERROR('Per Capita Nominal'!BZ14),"  .",'Per Capita Nominal'!BZ14)</f>
        <v xml:space="preserve">  .</v>
      </c>
      <c r="BY12" s="19" t="str">
        <f>IF(ISERROR('Per Capita Nominal'!CA14),"  .",'Per Capita Nominal'!CA14)</f>
        <v xml:space="preserve">  .</v>
      </c>
      <c r="BZ12" s="19" t="str">
        <f>IF(ISERROR('Per Capita Nominal'!CB14),"  .",'Per Capita Nominal'!CB14)</f>
        <v xml:space="preserve">  .</v>
      </c>
      <c r="CA12" s="19" t="str">
        <f>IF(ISERROR('Per Capita Nominal'!CC14),"  .",'Per Capita Nominal'!CC14)</f>
        <v xml:space="preserve">  .</v>
      </c>
      <c r="CB12" s="19" t="str">
        <f>IF(ISERROR('Per Capita Nominal'!CD14),"  .",'Per Capita Nominal'!CD14)</f>
        <v xml:space="preserve">  .</v>
      </c>
      <c r="CC12" s="19" t="str">
        <f>IF(ISERROR('Per Capita Nominal'!CE14),"  .",'Per Capita Nominal'!CE14)</f>
        <v xml:space="preserve">  .</v>
      </c>
      <c r="CD12" s="19" t="str">
        <f>IF(ISERROR('Per Capita Nominal'!CF14),"  .",'Per Capita Nominal'!CF14)</f>
        <v xml:space="preserve">  .</v>
      </c>
      <c r="CE12" s="19" t="str">
        <f>IF(ISERROR('Per Capita Nominal'!CG14),"  .",'Per Capita Nominal'!CG14)</f>
        <v xml:space="preserve">  .</v>
      </c>
      <c r="CF12" s="19" t="str">
        <f>IF(ISERROR('Per Capita Nominal'!CH14),"  .",'Per Capita Nominal'!CH14)</f>
        <v xml:space="preserve">  .</v>
      </c>
      <c r="CG12" s="19" t="str">
        <f>IF(ISERROR('Per Capita Nominal'!CI14),"  .",'Per Capita Nominal'!CI14)</f>
        <v xml:space="preserve">  .</v>
      </c>
      <c r="CH12" s="19" t="str">
        <f>IF(ISERROR('Per Capita Nominal'!CJ14),"  .",'Per Capita Nominal'!CJ14)</f>
        <v xml:space="preserve">  .</v>
      </c>
      <c r="CI12" s="19" t="str">
        <f>IF(ISERROR('Per Capita Nominal'!CK14),"  .",'Per Capita Nominal'!CK14)</f>
        <v xml:space="preserve">  .</v>
      </c>
      <c r="CJ12" s="19" t="str">
        <f>IF(ISERROR('Per Capita Nominal'!CL14),"  .",'Per Capita Nominal'!CL14)</f>
        <v xml:space="preserve">  .</v>
      </c>
      <c r="CK12" s="19" t="str">
        <f>IF(ISERROR('Per Capita Nominal'!CM14),"  .",'Per Capita Nominal'!CM14)</f>
        <v xml:space="preserve">  .</v>
      </c>
      <c r="CL12" s="19" t="str">
        <f>IF(ISERROR('Per Capita Nominal'!CN14),"  .",'Per Capita Nominal'!CN14)</f>
        <v xml:space="preserve">  .</v>
      </c>
      <c r="CM12" s="19" t="str">
        <f>IF(ISERROR('Per Capita Nominal'!CO14),"  .",'Per Capita Nominal'!CO14)</f>
        <v xml:space="preserve">  .</v>
      </c>
      <c r="CN12" s="19" t="str">
        <f>IF(ISERROR('Per Capita Nominal'!CP14),"  .",'Per Capita Nominal'!CP14)</f>
        <v xml:space="preserve">  .</v>
      </c>
    </row>
    <row r="13" spans="1:96" s="13" customFormat="1" outlineLevel="1">
      <c r="A13" s="246" t="s">
        <v>27</v>
      </c>
      <c r="B13" s="19" t="str">
        <f>IF(ISERROR('Per Capita Nominal'!D15),"  .",'Per Capita Nominal'!D15)</f>
        <v xml:space="preserve">  .</v>
      </c>
      <c r="C13" s="19" t="str">
        <f>IF(ISERROR('Per Capita Nominal'!E15),"  .",'Per Capita Nominal'!E15)</f>
        <v xml:space="preserve">  .</v>
      </c>
      <c r="D13" s="19" t="str">
        <f>IF(ISERROR('Per Capita Nominal'!F15),"  .",'Per Capita Nominal'!F15)</f>
        <v xml:space="preserve">  .</v>
      </c>
      <c r="E13" s="19" t="str">
        <f>IF(ISERROR('Per Capita Nominal'!G15),"  .",'Per Capita Nominal'!G15)</f>
        <v xml:space="preserve">  .</v>
      </c>
      <c r="F13" s="19" t="str">
        <f>IF(ISERROR('Per Capita Nominal'!H15),"  .",'Per Capita Nominal'!H15)</f>
        <v xml:space="preserve">  .</v>
      </c>
      <c r="G13" s="19" t="str">
        <f>IF(ISERROR('Per Capita Nominal'!I15),"  .",'Per Capita Nominal'!I15)</f>
        <v xml:space="preserve">  .</v>
      </c>
      <c r="H13" s="19" t="str">
        <f>IF(ISERROR('Per Capita Nominal'!J15),"  .",'Per Capita Nominal'!J15)</f>
        <v xml:space="preserve">  .</v>
      </c>
      <c r="I13" s="19" t="str">
        <f>IF(ISERROR('Per Capita Nominal'!K15),"  .",'Per Capita Nominal'!K15)</f>
        <v xml:space="preserve">  .</v>
      </c>
      <c r="J13" s="19" t="str">
        <f>IF(ISERROR('Per Capita Nominal'!L15),"  .",'Per Capita Nominal'!L15)</f>
        <v xml:space="preserve">  .</v>
      </c>
      <c r="K13" s="19" t="str">
        <f>IF(ISERROR('Per Capita Nominal'!M15),"  .",'Per Capita Nominal'!M15)</f>
        <v xml:space="preserve">  .</v>
      </c>
      <c r="L13" s="19" t="str">
        <f>IF(ISERROR('Per Capita Nominal'!N15),"  .",'Per Capita Nominal'!N15)</f>
        <v xml:space="preserve">  .</v>
      </c>
      <c r="M13" s="19" t="str">
        <f>IF(ISERROR('Per Capita Nominal'!O15),"  .",'Per Capita Nominal'!O15)</f>
        <v xml:space="preserve">  .</v>
      </c>
      <c r="N13" s="19" t="str">
        <f>IF(ISERROR('Per Capita Nominal'!P15),"  .",'Per Capita Nominal'!P15)</f>
        <v xml:space="preserve">  .</v>
      </c>
      <c r="O13" s="19" t="str">
        <f>IF(ISERROR('Per Capita Nominal'!Q15),"  .",'Per Capita Nominal'!Q15)</f>
        <v xml:space="preserve">  .</v>
      </c>
      <c r="P13" s="19" t="str">
        <f>IF(ISERROR('Per Capita Nominal'!R15),"  .",'Per Capita Nominal'!R15)</f>
        <v xml:space="preserve">  .</v>
      </c>
      <c r="Q13" s="19" t="str">
        <f>IF(ISERROR('Per Capita Nominal'!S15),"  .",'Per Capita Nominal'!S15)</f>
        <v xml:space="preserve">  .</v>
      </c>
      <c r="R13" s="19" t="str">
        <f>IF(ISERROR('Per Capita Nominal'!T15),"  .",'Per Capita Nominal'!T15)</f>
        <v xml:space="preserve">  .</v>
      </c>
      <c r="S13" s="19" t="str">
        <f>IF(ISERROR('Per Capita Nominal'!U15),"  .",'Per Capita Nominal'!U15)</f>
        <v xml:space="preserve">  .</v>
      </c>
      <c r="T13" s="19" t="str">
        <f>IF(ISERROR('Per Capita Nominal'!V15),"  .",'Per Capita Nominal'!V15)</f>
        <v xml:space="preserve">  .</v>
      </c>
      <c r="U13" s="19" t="str">
        <f>IF(ISERROR('Per Capita Nominal'!W15),"  .",'Per Capita Nominal'!W15)</f>
        <v xml:space="preserve">  .</v>
      </c>
      <c r="V13" s="19" t="str">
        <f>IF(ISERROR('Per Capita Nominal'!X15),"  .",'Per Capita Nominal'!X15)</f>
        <v xml:space="preserve">  .</v>
      </c>
      <c r="W13" s="19" t="str">
        <f>IF(ISERROR('Per Capita Nominal'!Y15),"  .",'Per Capita Nominal'!Y15)</f>
        <v xml:space="preserve">  .</v>
      </c>
      <c r="X13" s="19" t="str">
        <f>IF(ISERROR('Per Capita Nominal'!Z15),"  .",'Per Capita Nominal'!Z15)</f>
        <v xml:space="preserve">  .</v>
      </c>
      <c r="Y13" s="19" t="str">
        <f>IF(ISERROR('Per Capita Nominal'!AA15),"  .",'Per Capita Nominal'!AA15)</f>
        <v xml:space="preserve">  .</v>
      </c>
      <c r="Z13" s="19" t="str">
        <f>IF(ISERROR('Per Capita Nominal'!AB15),"  .",'Per Capita Nominal'!AB15)</f>
        <v xml:space="preserve">  .</v>
      </c>
      <c r="AA13" s="19" t="str">
        <f>IF(ISERROR('Per Capita Nominal'!AC15),"  .",'Per Capita Nominal'!AC15)</f>
        <v xml:space="preserve">  .</v>
      </c>
      <c r="AB13" s="19" t="str">
        <f>IF(ISERROR('Per Capita Nominal'!AD15),"  .",'Per Capita Nominal'!AD15)</f>
        <v xml:space="preserve">  .</v>
      </c>
      <c r="AC13" s="19" t="str">
        <f>IF(ISERROR('Per Capita Nominal'!AE15),"  .",'Per Capita Nominal'!AE15)</f>
        <v xml:space="preserve">  .</v>
      </c>
      <c r="AD13" s="19" t="str">
        <f>IF(ISERROR('Per Capita Nominal'!AF15),"  .",'Per Capita Nominal'!AF15)</f>
        <v xml:space="preserve">  .</v>
      </c>
      <c r="AE13" s="19" t="str">
        <f>IF(ISERROR('Per Capita Nominal'!AG15),"  .",'Per Capita Nominal'!AG15)</f>
        <v xml:space="preserve">  .</v>
      </c>
      <c r="AF13" s="19" t="str">
        <f>IF(ISERROR('Per Capita Nominal'!AH15),"  .",'Per Capita Nominal'!AH15)</f>
        <v xml:space="preserve">  .</v>
      </c>
      <c r="AG13" s="19" t="str">
        <f>IF(ISERROR('Per Capita Nominal'!AI15),"  .",'Per Capita Nominal'!AI15)</f>
        <v xml:space="preserve">  .</v>
      </c>
      <c r="AH13" s="19" t="str">
        <f>IF(ISERROR('Per Capita Nominal'!AJ15),"  .",'Per Capita Nominal'!AJ15)</f>
        <v xml:space="preserve">  .</v>
      </c>
      <c r="AI13" s="19" t="str">
        <f>IF(ISERROR('Per Capita Nominal'!AK15),"  .",'Per Capita Nominal'!AK15)</f>
        <v xml:space="preserve">  .</v>
      </c>
      <c r="AJ13" s="19" t="str">
        <f>IF(ISERROR('Per Capita Nominal'!AL15),"  .",'Per Capita Nominal'!AL15)</f>
        <v xml:space="preserve">  .</v>
      </c>
      <c r="AK13" s="19" t="str">
        <f>IF(ISERROR('Per Capita Nominal'!AM15),"  .",'Per Capita Nominal'!AM15)</f>
        <v xml:space="preserve">  .</v>
      </c>
      <c r="AL13" s="19" t="str">
        <f>IF(ISERROR('Per Capita Nominal'!AN15),"  .",'Per Capita Nominal'!AN15)</f>
        <v xml:space="preserve">  .</v>
      </c>
      <c r="AM13" s="19" t="str">
        <f>IF(ISERROR('Per Capita Nominal'!AO15),"  .",'Per Capita Nominal'!AO15)</f>
        <v xml:space="preserve">  .</v>
      </c>
      <c r="AN13" s="19" t="str">
        <f>IF(ISERROR('Per Capita Nominal'!AP15),"  .",'Per Capita Nominal'!AP15)</f>
        <v xml:space="preserve">  .</v>
      </c>
      <c r="AO13" s="19" t="str">
        <f>IF(ISERROR('Per Capita Nominal'!AQ15),"  .",'Per Capita Nominal'!AQ15)</f>
        <v xml:space="preserve">  .</v>
      </c>
      <c r="AP13" s="19" t="str">
        <f>IF(ISERROR('Per Capita Nominal'!AR15),"  .",'Per Capita Nominal'!AR15)</f>
        <v xml:space="preserve">  .</v>
      </c>
      <c r="AQ13" s="19" t="str">
        <f>IF(ISERROR('Per Capita Nominal'!AS15),"  .",'Per Capita Nominal'!AS15)</f>
        <v xml:space="preserve">  .</v>
      </c>
      <c r="AR13" s="19" t="str">
        <f>IF(ISERROR('Per Capita Nominal'!AT15),"  .",'Per Capita Nominal'!AT15)</f>
        <v xml:space="preserve">  .</v>
      </c>
      <c r="AS13" s="19" t="str">
        <f>IF(ISERROR('Per Capita Nominal'!AU15),"  .",'Per Capita Nominal'!AU15)</f>
        <v xml:space="preserve">  .</v>
      </c>
      <c r="AT13" s="19" t="str">
        <f>IF(ISERROR('Per Capita Nominal'!AV15),"  .",'Per Capita Nominal'!AV15)</f>
        <v xml:space="preserve">  .</v>
      </c>
      <c r="AU13" s="19" t="str">
        <f>IF(ISERROR('Per Capita Nominal'!AW15),"  .",'Per Capita Nominal'!AW15)</f>
        <v xml:space="preserve">  .</v>
      </c>
      <c r="AV13" s="19" t="str">
        <f>IF(ISERROR('Per Capita Nominal'!AX15),"  .",'Per Capita Nominal'!AX15)</f>
        <v xml:space="preserve">  .</v>
      </c>
      <c r="AW13" s="19" t="str">
        <f>IF(ISERROR('Per Capita Nominal'!AY15),"  .",'Per Capita Nominal'!AY15)</f>
        <v xml:space="preserve">  .</v>
      </c>
      <c r="AX13" s="19" t="str">
        <f>IF(ISERROR('Per Capita Nominal'!AZ15),"  .",'Per Capita Nominal'!AZ15)</f>
        <v xml:space="preserve">  .</v>
      </c>
      <c r="AY13" s="19" t="str">
        <f>IF(ISERROR('Per Capita Nominal'!BA15),"  .",'Per Capita Nominal'!BA15)</f>
        <v xml:space="preserve">  .</v>
      </c>
      <c r="AZ13" s="19" t="str">
        <f>IF(ISERROR('Per Capita Nominal'!BB15),"  .",'Per Capita Nominal'!BB15)</f>
        <v xml:space="preserve">  .</v>
      </c>
      <c r="BA13" s="19" t="str">
        <f>IF(ISERROR('Per Capita Nominal'!BC15),"  .",'Per Capita Nominal'!BC15)</f>
        <v xml:space="preserve">  .</v>
      </c>
      <c r="BB13" s="19" t="str">
        <f>IF(ISERROR('Per Capita Nominal'!BD15),"  .",'Per Capita Nominal'!BD15)</f>
        <v xml:space="preserve">  .</v>
      </c>
      <c r="BC13" s="19" t="str">
        <f>IF(ISERROR('Per Capita Nominal'!BE15),"  .",'Per Capita Nominal'!BE15)</f>
        <v xml:space="preserve">  .</v>
      </c>
      <c r="BD13" s="19" t="str">
        <f>IF(ISERROR('Per Capita Nominal'!BF15),"  .",'Per Capita Nominal'!BF15)</f>
        <v xml:space="preserve">  .</v>
      </c>
      <c r="BE13" s="19" t="str">
        <f>IF(ISERROR('Per Capita Nominal'!BG15),"  .",'Per Capita Nominal'!BG15)</f>
        <v xml:space="preserve">  .</v>
      </c>
      <c r="BF13" s="19" t="str">
        <f>IF(ISERROR('Per Capita Nominal'!BH15),"  .",'Per Capita Nominal'!BH15)</f>
        <v xml:space="preserve">  .</v>
      </c>
      <c r="BG13" s="19" t="str">
        <f>IF(ISERROR('Per Capita Nominal'!BI15),"  .",'Per Capita Nominal'!BI15)</f>
        <v xml:space="preserve">  .</v>
      </c>
      <c r="BH13" s="19" t="str">
        <f>IF(ISERROR('Per Capita Nominal'!BJ15),"  .",'Per Capita Nominal'!BJ15)</f>
        <v xml:space="preserve">  .</v>
      </c>
      <c r="BI13" s="19" t="str">
        <f>IF(ISERROR('Per Capita Nominal'!BK15),"  .",'Per Capita Nominal'!BK15)</f>
        <v xml:space="preserve">  .</v>
      </c>
      <c r="BJ13" s="19" t="str">
        <f>IF(ISERROR('Per Capita Nominal'!BL15),"  .",'Per Capita Nominal'!BL15)</f>
        <v xml:space="preserve">  .</v>
      </c>
      <c r="BK13" s="19" t="str">
        <f>IF(ISERROR('Per Capita Nominal'!BM15),"  .",'Per Capita Nominal'!BM15)</f>
        <v xml:space="preserve">  .</v>
      </c>
      <c r="BL13" s="19" t="str">
        <f>IF(ISERROR('Per Capita Nominal'!BN15),"  .",'Per Capita Nominal'!BN15)</f>
        <v xml:space="preserve">  .</v>
      </c>
      <c r="BM13" s="19" t="str">
        <f>IF(ISERROR('Per Capita Nominal'!BO15),"  .",'Per Capita Nominal'!BO15)</f>
        <v xml:space="preserve">  .</v>
      </c>
      <c r="BN13" s="19" t="str">
        <f>IF(ISERROR('Per Capita Nominal'!BP15),"  .",'Per Capita Nominal'!BP15)</f>
        <v xml:space="preserve">  .</v>
      </c>
      <c r="BO13" s="19" t="str">
        <f>IF(ISERROR('Per Capita Nominal'!BQ15),"  .",'Per Capita Nominal'!BQ15)</f>
        <v xml:space="preserve">  .</v>
      </c>
      <c r="BP13" s="19" t="str">
        <f>IF(ISERROR('Per Capita Nominal'!BR15),"  .",'Per Capita Nominal'!BR15)</f>
        <v xml:space="preserve">  .</v>
      </c>
      <c r="BQ13" s="19" t="str">
        <f>IF(ISERROR('Per Capita Nominal'!BS15),"  .",'Per Capita Nominal'!BS15)</f>
        <v xml:space="preserve">  .</v>
      </c>
      <c r="BR13" s="19" t="str">
        <f>IF(ISERROR('Per Capita Nominal'!BT15),"  .",'Per Capita Nominal'!BT15)</f>
        <v xml:space="preserve">  .</v>
      </c>
      <c r="BS13" s="19" t="str">
        <f>IF(ISERROR('Per Capita Nominal'!BU15),"  .",'Per Capita Nominal'!BU15)</f>
        <v xml:space="preserve">  .</v>
      </c>
      <c r="BT13" s="19" t="str">
        <f>IF(ISERROR('Per Capita Nominal'!BV15),"  .",'Per Capita Nominal'!BV15)</f>
        <v xml:space="preserve">  .</v>
      </c>
      <c r="BU13" s="19" t="str">
        <f>IF(ISERROR('Per Capita Nominal'!BW15),"  .",'Per Capita Nominal'!BW15)</f>
        <v xml:space="preserve">  .</v>
      </c>
      <c r="BV13" s="19" t="str">
        <f>IF(ISERROR('Per Capita Nominal'!BX15),"  .",'Per Capita Nominal'!BX15)</f>
        <v xml:space="preserve">  .</v>
      </c>
      <c r="BW13" s="19" t="str">
        <f>IF(ISERROR('Per Capita Nominal'!BY15),"  .",'Per Capita Nominal'!BY15)</f>
        <v xml:space="preserve">  .</v>
      </c>
      <c r="BX13" s="19" t="str">
        <f>IF(ISERROR('Per Capita Nominal'!BZ15),"  .",'Per Capita Nominal'!BZ15)</f>
        <v xml:space="preserve">  .</v>
      </c>
      <c r="BY13" s="19" t="str">
        <f>IF(ISERROR('Per Capita Nominal'!CA15),"  .",'Per Capita Nominal'!CA15)</f>
        <v xml:space="preserve">  .</v>
      </c>
      <c r="BZ13" s="19" t="str">
        <f>IF(ISERROR('Per Capita Nominal'!CB15),"  .",'Per Capita Nominal'!CB15)</f>
        <v xml:space="preserve">  .</v>
      </c>
      <c r="CA13" s="19" t="str">
        <f>IF(ISERROR('Per Capita Nominal'!CC15),"  .",'Per Capita Nominal'!CC15)</f>
        <v xml:space="preserve">  .</v>
      </c>
      <c r="CB13" s="19" t="str">
        <f>IF(ISERROR('Per Capita Nominal'!CD15),"  .",'Per Capita Nominal'!CD15)</f>
        <v xml:space="preserve">  .</v>
      </c>
      <c r="CC13" s="19" t="str">
        <f>IF(ISERROR('Per Capita Nominal'!CE15),"  .",'Per Capita Nominal'!CE15)</f>
        <v xml:space="preserve">  .</v>
      </c>
      <c r="CD13" s="19" t="str">
        <f>IF(ISERROR('Per Capita Nominal'!CF15),"  .",'Per Capita Nominal'!CF15)</f>
        <v xml:space="preserve">  .</v>
      </c>
      <c r="CE13" s="19" t="str">
        <f>IF(ISERROR('Per Capita Nominal'!CG15),"  .",'Per Capita Nominal'!CG15)</f>
        <v xml:space="preserve">  .</v>
      </c>
      <c r="CF13" s="19" t="str">
        <f>IF(ISERROR('Per Capita Nominal'!CH15),"  .",'Per Capita Nominal'!CH15)</f>
        <v xml:space="preserve">  .</v>
      </c>
      <c r="CG13" s="19" t="str">
        <f>IF(ISERROR('Per Capita Nominal'!CI15),"  .",'Per Capita Nominal'!CI15)</f>
        <v xml:space="preserve">  .</v>
      </c>
      <c r="CH13" s="19" t="str">
        <f>IF(ISERROR('Per Capita Nominal'!CJ15),"  .",'Per Capita Nominal'!CJ15)</f>
        <v xml:space="preserve">  .</v>
      </c>
      <c r="CI13" s="19" t="str">
        <f>IF(ISERROR('Per Capita Nominal'!CK15),"  .",'Per Capita Nominal'!CK15)</f>
        <v xml:space="preserve">  .</v>
      </c>
      <c r="CJ13" s="19" t="str">
        <f>IF(ISERROR('Per Capita Nominal'!CL15),"  .",'Per Capita Nominal'!CL15)</f>
        <v xml:space="preserve">  .</v>
      </c>
      <c r="CK13" s="19" t="str">
        <f>IF(ISERROR('Per Capita Nominal'!CM15),"  .",'Per Capita Nominal'!CM15)</f>
        <v xml:space="preserve">  .</v>
      </c>
      <c r="CL13" s="19" t="str">
        <f>IF(ISERROR('Per Capita Nominal'!CN15),"  .",'Per Capita Nominal'!CN15)</f>
        <v xml:space="preserve">  .</v>
      </c>
      <c r="CM13" s="19" t="str">
        <f>IF(ISERROR('Per Capita Nominal'!CO15),"  .",'Per Capita Nominal'!CO15)</f>
        <v xml:space="preserve">  .</v>
      </c>
      <c r="CN13" s="19" t="str">
        <f>IF(ISERROR('Per Capita Nominal'!CP15),"  .",'Per Capita Nominal'!CP15)</f>
        <v xml:space="preserve">  .</v>
      </c>
    </row>
    <row r="14" spans="1:96" s="13" customFormat="1" outlineLevel="1">
      <c r="A14" s="245" t="s">
        <v>6</v>
      </c>
      <c r="B14" s="19" t="str">
        <f>IF(ISERROR('Per Capita Nominal'!D16),"  .",'Per Capita Nominal'!D16)</f>
        <v xml:space="preserve">  .</v>
      </c>
      <c r="C14" s="19" t="str">
        <f>IF(ISERROR('Per Capita Nominal'!E16),"  .",'Per Capita Nominal'!E16)</f>
        <v xml:space="preserve">  .</v>
      </c>
      <c r="D14" s="19" t="str">
        <f>IF(ISERROR('Per Capita Nominal'!F16),"  .",'Per Capita Nominal'!F16)</f>
        <v xml:space="preserve">  .</v>
      </c>
      <c r="E14" s="19" t="str">
        <f>IF(ISERROR('Per Capita Nominal'!G16),"  .",'Per Capita Nominal'!G16)</f>
        <v xml:space="preserve">  .</v>
      </c>
      <c r="F14" s="19" t="str">
        <f>IF(ISERROR('Per Capita Nominal'!H16),"  .",'Per Capita Nominal'!H16)</f>
        <v xml:space="preserve">  .</v>
      </c>
      <c r="G14" s="19" t="str">
        <f>IF(ISERROR('Per Capita Nominal'!I16),"  .",'Per Capita Nominal'!I16)</f>
        <v xml:space="preserve">  .</v>
      </c>
      <c r="H14" s="19" t="str">
        <f>IF(ISERROR('Per Capita Nominal'!J16),"  .",'Per Capita Nominal'!J16)</f>
        <v xml:space="preserve">  .</v>
      </c>
      <c r="I14" s="19" t="str">
        <f>IF(ISERROR('Per Capita Nominal'!K16),"  .",'Per Capita Nominal'!K16)</f>
        <v xml:space="preserve">  .</v>
      </c>
      <c r="J14" s="19" t="str">
        <f>IF(ISERROR('Per Capita Nominal'!L16),"  .",'Per Capita Nominal'!L16)</f>
        <v xml:space="preserve">  .</v>
      </c>
      <c r="K14" s="19" t="str">
        <f>IF(ISERROR('Per Capita Nominal'!M16),"  .",'Per Capita Nominal'!M16)</f>
        <v xml:space="preserve">  .</v>
      </c>
      <c r="L14" s="19" t="str">
        <f>IF(ISERROR('Per Capita Nominal'!N16),"  .",'Per Capita Nominal'!N16)</f>
        <v xml:space="preserve">  .</v>
      </c>
      <c r="M14" s="19" t="str">
        <f>IF(ISERROR('Per Capita Nominal'!O16),"  .",'Per Capita Nominal'!O16)</f>
        <v xml:space="preserve">  .</v>
      </c>
      <c r="N14" s="19" t="str">
        <f>IF(ISERROR('Per Capita Nominal'!P16),"  .",'Per Capita Nominal'!P16)</f>
        <v xml:space="preserve">  .</v>
      </c>
      <c r="O14" s="19" t="str">
        <f>IF(ISERROR('Per Capita Nominal'!Q16),"  .",'Per Capita Nominal'!Q16)</f>
        <v xml:space="preserve">  .</v>
      </c>
      <c r="P14" s="19" t="str">
        <f>IF(ISERROR('Per Capita Nominal'!R16),"  .",'Per Capita Nominal'!R16)</f>
        <v xml:space="preserve">  .</v>
      </c>
      <c r="Q14" s="19" t="str">
        <f>IF(ISERROR('Per Capita Nominal'!S16),"  .",'Per Capita Nominal'!S16)</f>
        <v xml:space="preserve">  .</v>
      </c>
      <c r="R14" s="19" t="str">
        <f>IF(ISERROR('Per Capita Nominal'!T16),"  .",'Per Capita Nominal'!T16)</f>
        <v xml:space="preserve">  .</v>
      </c>
      <c r="S14" s="19" t="str">
        <f>IF(ISERROR('Per Capita Nominal'!U16),"  .",'Per Capita Nominal'!U16)</f>
        <v xml:space="preserve">  .</v>
      </c>
      <c r="T14" s="19" t="str">
        <f>IF(ISERROR('Per Capita Nominal'!V16),"  .",'Per Capita Nominal'!V16)</f>
        <v xml:space="preserve">  .</v>
      </c>
      <c r="U14" s="19" t="str">
        <f>IF(ISERROR('Per Capita Nominal'!W16),"  .",'Per Capita Nominal'!W16)</f>
        <v xml:space="preserve">  .</v>
      </c>
      <c r="V14" s="19" t="str">
        <f>IF(ISERROR('Per Capita Nominal'!X16),"  .",'Per Capita Nominal'!X16)</f>
        <v xml:space="preserve">  .</v>
      </c>
      <c r="W14" s="19" t="str">
        <f>IF(ISERROR('Per Capita Nominal'!Y16),"  .",'Per Capita Nominal'!Y16)</f>
        <v xml:space="preserve">  .</v>
      </c>
      <c r="X14" s="19" t="str">
        <f>IF(ISERROR('Per Capita Nominal'!Z16),"  .",'Per Capita Nominal'!Z16)</f>
        <v xml:space="preserve">  .</v>
      </c>
      <c r="Y14" s="19" t="str">
        <f>IF(ISERROR('Per Capita Nominal'!AA16),"  .",'Per Capita Nominal'!AA16)</f>
        <v xml:space="preserve">  .</v>
      </c>
      <c r="Z14" s="19" t="str">
        <f>IF(ISERROR('Per Capita Nominal'!AB16),"  .",'Per Capita Nominal'!AB16)</f>
        <v xml:space="preserve">  .</v>
      </c>
      <c r="AA14" s="19" t="str">
        <f>IF(ISERROR('Per Capita Nominal'!AC16),"  .",'Per Capita Nominal'!AC16)</f>
        <v xml:space="preserve">  .</v>
      </c>
      <c r="AB14" s="19" t="str">
        <f>IF(ISERROR('Per Capita Nominal'!AD16),"  .",'Per Capita Nominal'!AD16)</f>
        <v xml:space="preserve">  .</v>
      </c>
      <c r="AC14" s="19" t="str">
        <f>IF(ISERROR('Per Capita Nominal'!AE16),"  .",'Per Capita Nominal'!AE16)</f>
        <v xml:space="preserve">  .</v>
      </c>
      <c r="AD14" s="19" t="str">
        <f>IF(ISERROR('Per Capita Nominal'!AF16),"  .",'Per Capita Nominal'!AF16)</f>
        <v xml:space="preserve">  .</v>
      </c>
      <c r="AE14" s="19" t="str">
        <f>IF(ISERROR('Per Capita Nominal'!AG16),"  .",'Per Capita Nominal'!AG16)</f>
        <v xml:space="preserve">  .</v>
      </c>
      <c r="AF14" s="19" t="str">
        <f>IF(ISERROR('Per Capita Nominal'!AH16),"  .",'Per Capita Nominal'!AH16)</f>
        <v xml:space="preserve">  .</v>
      </c>
      <c r="AG14" s="19" t="str">
        <f>IF(ISERROR('Per Capita Nominal'!AI16),"  .",'Per Capita Nominal'!AI16)</f>
        <v xml:space="preserve">  .</v>
      </c>
      <c r="AH14" s="19" t="str">
        <f>IF(ISERROR('Per Capita Nominal'!AJ16),"  .",'Per Capita Nominal'!AJ16)</f>
        <v xml:space="preserve">  .</v>
      </c>
      <c r="AI14" s="19" t="str">
        <f>IF(ISERROR('Per Capita Nominal'!AK16),"  .",'Per Capita Nominal'!AK16)</f>
        <v xml:space="preserve">  .</v>
      </c>
      <c r="AJ14" s="19" t="str">
        <f>IF(ISERROR('Per Capita Nominal'!AL16),"  .",'Per Capita Nominal'!AL16)</f>
        <v xml:space="preserve">  .</v>
      </c>
      <c r="AK14" s="19" t="str">
        <f>IF(ISERROR('Per Capita Nominal'!AM16),"  .",'Per Capita Nominal'!AM16)</f>
        <v xml:space="preserve">  .</v>
      </c>
      <c r="AL14" s="19" t="str">
        <f>IF(ISERROR('Per Capita Nominal'!AN16),"  .",'Per Capita Nominal'!AN16)</f>
        <v xml:space="preserve">  .</v>
      </c>
      <c r="AM14" s="19" t="str">
        <f>IF(ISERROR('Per Capita Nominal'!AO16),"  .",'Per Capita Nominal'!AO16)</f>
        <v xml:space="preserve">  .</v>
      </c>
      <c r="AN14" s="19" t="str">
        <f>IF(ISERROR('Per Capita Nominal'!AP16),"  .",'Per Capita Nominal'!AP16)</f>
        <v xml:space="preserve">  .</v>
      </c>
      <c r="AO14" s="19" t="str">
        <f>IF(ISERROR('Per Capita Nominal'!AQ16),"  .",'Per Capita Nominal'!AQ16)</f>
        <v xml:space="preserve">  .</v>
      </c>
      <c r="AP14" s="19" t="str">
        <f>IF(ISERROR('Per Capita Nominal'!AR16),"  .",'Per Capita Nominal'!AR16)</f>
        <v xml:space="preserve">  .</v>
      </c>
      <c r="AQ14" s="19" t="str">
        <f>IF(ISERROR('Per Capita Nominal'!AS16),"  .",'Per Capita Nominal'!AS16)</f>
        <v xml:space="preserve">  .</v>
      </c>
      <c r="AR14" s="19" t="str">
        <f>IF(ISERROR('Per Capita Nominal'!AT16),"  .",'Per Capita Nominal'!AT16)</f>
        <v xml:space="preserve">  .</v>
      </c>
      <c r="AS14" s="19" t="str">
        <f>IF(ISERROR('Per Capita Nominal'!AU16),"  .",'Per Capita Nominal'!AU16)</f>
        <v xml:space="preserve">  .</v>
      </c>
      <c r="AT14" s="19" t="str">
        <f>IF(ISERROR('Per Capita Nominal'!AV16),"  .",'Per Capita Nominal'!AV16)</f>
        <v xml:space="preserve">  .</v>
      </c>
      <c r="AU14" s="19" t="str">
        <f>IF(ISERROR('Per Capita Nominal'!AW16),"  .",'Per Capita Nominal'!AW16)</f>
        <v xml:space="preserve">  .</v>
      </c>
      <c r="AV14" s="19" t="str">
        <f>IF(ISERROR('Per Capita Nominal'!AX16),"  .",'Per Capita Nominal'!AX16)</f>
        <v xml:space="preserve">  .</v>
      </c>
      <c r="AW14" s="19" t="str">
        <f>IF(ISERROR('Per Capita Nominal'!AY16),"  .",'Per Capita Nominal'!AY16)</f>
        <v xml:space="preserve">  .</v>
      </c>
      <c r="AX14" s="19" t="str">
        <f>IF(ISERROR('Per Capita Nominal'!AZ16),"  .",'Per Capita Nominal'!AZ16)</f>
        <v xml:space="preserve">  .</v>
      </c>
      <c r="AY14" s="19" t="str">
        <f>IF(ISERROR('Per Capita Nominal'!BA16),"  .",'Per Capita Nominal'!BA16)</f>
        <v xml:space="preserve">  .</v>
      </c>
      <c r="AZ14" s="19" t="str">
        <f>IF(ISERROR('Per Capita Nominal'!BB16),"  .",'Per Capita Nominal'!BB16)</f>
        <v xml:space="preserve">  .</v>
      </c>
      <c r="BA14" s="19" t="str">
        <f>IF(ISERROR('Per Capita Nominal'!BC16),"  .",'Per Capita Nominal'!BC16)</f>
        <v xml:space="preserve">  .</v>
      </c>
      <c r="BB14" s="19" t="str">
        <f>IF(ISERROR('Per Capita Nominal'!BD16),"  .",'Per Capita Nominal'!BD16)</f>
        <v xml:space="preserve">  .</v>
      </c>
      <c r="BC14" s="19" t="str">
        <f>IF(ISERROR('Per Capita Nominal'!BE16),"  .",'Per Capita Nominal'!BE16)</f>
        <v xml:space="preserve">  .</v>
      </c>
      <c r="BD14" s="19" t="str">
        <f>IF(ISERROR('Per Capita Nominal'!BF16),"  .",'Per Capita Nominal'!BF16)</f>
        <v xml:space="preserve">  .</v>
      </c>
      <c r="BE14" s="19" t="str">
        <f>IF(ISERROR('Per Capita Nominal'!BG16),"  .",'Per Capita Nominal'!BG16)</f>
        <v xml:space="preserve">  .</v>
      </c>
      <c r="BF14" s="19" t="str">
        <f>IF(ISERROR('Per Capita Nominal'!BH16),"  .",'Per Capita Nominal'!BH16)</f>
        <v xml:space="preserve">  .</v>
      </c>
      <c r="BG14" s="19" t="str">
        <f>IF(ISERROR('Per Capita Nominal'!BI16),"  .",'Per Capita Nominal'!BI16)</f>
        <v xml:space="preserve">  .</v>
      </c>
      <c r="BH14" s="19" t="str">
        <f>IF(ISERROR('Per Capita Nominal'!BJ16),"  .",'Per Capita Nominal'!BJ16)</f>
        <v xml:space="preserve">  .</v>
      </c>
      <c r="BI14" s="19" t="str">
        <f>IF(ISERROR('Per Capita Nominal'!BK16),"  .",'Per Capita Nominal'!BK16)</f>
        <v xml:space="preserve">  .</v>
      </c>
      <c r="BJ14" s="19" t="str">
        <f>IF(ISERROR('Per Capita Nominal'!BL16),"  .",'Per Capita Nominal'!BL16)</f>
        <v xml:space="preserve">  .</v>
      </c>
      <c r="BK14" s="19" t="str">
        <f>IF(ISERROR('Per Capita Nominal'!BM16),"  .",'Per Capita Nominal'!BM16)</f>
        <v xml:space="preserve">  .</v>
      </c>
      <c r="BL14" s="19" t="str">
        <f>IF(ISERROR('Per Capita Nominal'!BN16),"  .",'Per Capita Nominal'!BN16)</f>
        <v xml:space="preserve">  .</v>
      </c>
      <c r="BM14" s="19" t="str">
        <f>IF(ISERROR('Per Capita Nominal'!BO16),"  .",'Per Capita Nominal'!BO16)</f>
        <v xml:space="preserve">  .</v>
      </c>
      <c r="BN14" s="19" t="str">
        <f>IF(ISERROR('Per Capita Nominal'!BP16),"  .",'Per Capita Nominal'!BP16)</f>
        <v xml:space="preserve">  .</v>
      </c>
      <c r="BO14" s="19" t="str">
        <f>IF(ISERROR('Per Capita Nominal'!BQ16),"  .",'Per Capita Nominal'!BQ16)</f>
        <v xml:space="preserve">  .</v>
      </c>
      <c r="BP14" s="19" t="str">
        <f>IF(ISERROR('Per Capita Nominal'!BR16),"  .",'Per Capita Nominal'!BR16)</f>
        <v xml:space="preserve">  .</v>
      </c>
      <c r="BQ14" s="19" t="str">
        <f>IF(ISERROR('Per Capita Nominal'!BS16),"  .",'Per Capita Nominal'!BS16)</f>
        <v xml:space="preserve">  .</v>
      </c>
      <c r="BR14" s="19" t="str">
        <f>IF(ISERROR('Per Capita Nominal'!BT16),"  .",'Per Capita Nominal'!BT16)</f>
        <v xml:space="preserve">  .</v>
      </c>
      <c r="BS14" s="19" t="str">
        <f>IF(ISERROR('Per Capita Nominal'!BU16),"  .",'Per Capita Nominal'!BU16)</f>
        <v xml:space="preserve">  .</v>
      </c>
      <c r="BT14" s="19" t="str">
        <f>IF(ISERROR('Per Capita Nominal'!BV16),"  .",'Per Capita Nominal'!BV16)</f>
        <v xml:space="preserve">  .</v>
      </c>
      <c r="BU14" s="19" t="str">
        <f>IF(ISERROR('Per Capita Nominal'!BW16),"  .",'Per Capita Nominal'!BW16)</f>
        <v xml:space="preserve">  .</v>
      </c>
      <c r="BV14" s="19" t="str">
        <f>IF(ISERROR('Per Capita Nominal'!BX16),"  .",'Per Capita Nominal'!BX16)</f>
        <v xml:space="preserve">  .</v>
      </c>
      <c r="BW14" s="19" t="str">
        <f>IF(ISERROR('Per Capita Nominal'!BY16),"  .",'Per Capita Nominal'!BY16)</f>
        <v xml:space="preserve">  .</v>
      </c>
      <c r="BX14" s="19" t="str">
        <f>IF(ISERROR('Per Capita Nominal'!BZ16),"  .",'Per Capita Nominal'!BZ16)</f>
        <v xml:space="preserve">  .</v>
      </c>
      <c r="BY14" s="19" t="str">
        <f>IF(ISERROR('Per Capita Nominal'!CA16),"  .",'Per Capita Nominal'!CA16)</f>
        <v xml:space="preserve">  .</v>
      </c>
      <c r="BZ14" s="19" t="str">
        <f>IF(ISERROR('Per Capita Nominal'!CB16),"  .",'Per Capita Nominal'!CB16)</f>
        <v xml:space="preserve">  .</v>
      </c>
      <c r="CA14" s="19" t="str">
        <f>IF(ISERROR('Per Capita Nominal'!CC16),"  .",'Per Capita Nominal'!CC16)</f>
        <v xml:space="preserve">  .</v>
      </c>
      <c r="CB14" s="19" t="str">
        <f>IF(ISERROR('Per Capita Nominal'!CD16),"  .",'Per Capita Nominal'!CD16)</f>
        <v xml:space="preserve">  .</v>
      </c>
      <c r="CC14" s="19" t="str">
        <f>IF(ISERROR('Per Capita Nominal'!CE16),"  .",'Per Capita Nominal'!CE16)</f>
        <v xml:space="preserve">  .</v>
      </c>
      <c r="CD14" s="19" t="str">
        <f>IF(ISERROR('Per Capita Nominal'!CF16),"  .",'Per Capita Nominal'!CF16)</f>
        <v xml:space="preserve">  .</v>
      </c>
      <c r="CE14" s="19" t="str">
        <f>IF(ISERROR('Per Capita Nominal'!CG16),"  .",'Per Capita Nominal'!CG16)</f>
        <v xml:space="preserve">  .</v>
      </c>
      <c r="CF14" s="19" t="str">
        <f>IF(ISERROR('Per Capita Nominal'!CH16),"  .",'Per Capita Nominal'!CH16)</f>
        <v xml:space="preserve">  .</v>
      </c>
      <c r="CG14" s="19" t="str">
        <f>IF(ISERROR('Per Capita Nominal'!CI16),"  .",'Per Capita Nominal'!CI16)</f>
        <v xml:space="preserve">  .</v>
      </c>
      <c r="CH14" s="19" t="str">
        <f>IF(ISERROR('Per Capita Nominal'!CJ16),"  .",'Per Capita Nominal'!CJ16)</f>
        <v xml:space="preserve">  .</v>
      </c>
      <c r="CI14" s="19" t="str">
        <f>IF(ISERROR('Per Capita Nominal'!CK16),"  .",'Per Capita Nominal'!CK16)</f>
        <v xml:space="preserve">  .</v>
      </c>
      <c r="CJ14" s="19" t="str">
        <f>IF(ISERROR('Per Capita Nominal'!CL16),"  .",'Per Capita Nominal'!CL16)</f>
        <v xml:space="preserve">  .</v>
      </c>
      <c r="CK14" s="19" t="str">
        <f>IF(ISERROR('Per Capita Nominal'!CM16),"  .",'Per Capita Nominal'!CM16)</f>
        <v xml:space="preserve">  .</v>
      </c>
      <c r="CL14" s="19" t="str">
        <f>IF(ISERROR('Per Capita Nominal'!CN16),"  .",'Per Capita Nominal'!CN16)</f>
        <v xml:space="preserve">  .</v>
      </c>
      <c r="CM14" s="19" t="str">
        <f>IF(ISERROR('Per Capita Nominal'!CO16),"  .",'Per Capita Nominal'!CO16)</f>
        <v xml:space="preserve">  .</v>
      </c>
      <c r="CN14" s="19" t="str">
        <f>IF(ISERROR('Per Capita Nominal'!CP16),"  .",'Per Capita Nominal'!CP16)</f>
        <v xml:space="preserve">  .</v>
      </c>
    </row>
    <row r="15" spans="1:96" s="13" customFormat="1" outlineLevel="1">
      <c r="A15" s="189" t="s">
        <v>7</v>
      </c>
      <c r="B15" s="19" t="str">
        <f>IF(ISERROR('Per Capita Nominal'!D17),"  .",'Per Capita Nominal'!D17)</f>
        <v xml:space="preserve">  .</v>
      </c>
      <c r="C15" s="19" t="str">
        <f>IF(ISERROR('Per Capita Nominal'!E17),"  .",'Per Capita Nominal'!E17)</f>
        <v xml:space="preserve">  .</v>
      </c>
      <c r="D15" s="19" t="str">
        <f>IF(ISERROR('Per Capita Nominal'!F17),"  .",'Per Capita Nominal'!F17)</f>
        <v xml:space="preserve">  .</v>
      </c>
      <c r="E15" s="19" t="str">
        <f>IF(ISERROR('Per Capita Nominal'!G17),"  .",'Per Capita Nominal'!G17)</f>
        <v xml:space="preserve">  .</v>
      </c>
      <c r="F15" s="19" t="str">
        <f>IF(ISERROR('Per Capita Nominal'!H17),"  .",'Per Capita Nominal'!H17)</f>
        <v xml:space="preserve">  .</v>
      </c>
      <c r="G15" s="19" t="str">
        <f>IF(ISERROR('Per Capita Nominal'!I17),"  .",'Per Capita Nominal'!I17)</f>
        <v xml:space="preserve">  .</v>
      </c>
      <c r="H15" s="19" t="str">
        <f>IF(ISERROR('Per Capita Nominal'!J17),"  .",'Per Capita Nominal'!J17)</f>
        <v xml:space="preserve">  .</v>
      </c>
      <c r="I15" s="19" t="str">
        <f>IF(ISERROR('Per Capita Nominal'!K17),"  .",'Per Capita Nominal'!K17)</f>
        <v xml:space="preserve">  .</v>
      </c>
      <c r="J15" s="19" t="str">
        <f>IF(ISERROR('Per Capita Nominal'!L17),"  .",'Per Capita Nominal'!L17)</f>
        <v xml:space="preserve">  .</v>
      </c>
      <c r="K15" s="19" t="str">
        <f>IF(ISERROR('Per Capita Nominal'!M17),"  .",'Per Capita Nominal'!M17)</f>
        <v xml:space="preserve">  .</v>
      </c>
      <c r="L15" s="19" t="str">
        <f>IF(ISERROR('Per Capita Nominal'!N17),"  .",'Per Capita Nominal'!N17)</f>
        <v xml:space="preserve">  .</v>
      </c>
      <c r="M15" s="19" t="str">
        <f>IF(ISERROR('Per Capita Nominal'!O17),"  .",'Per Capita Nominal'!O17)</f>
        <v xml:space="preserve">  .</v>
      </c>
      <c r="N15" s="19" t="str">
        <f>IF(ISERROR('Per Capita Nominal'!P17),"  .",'Per Capita Nominal'!P17)</f>
        <v xml:space="preserve">  .</v>
      </c>
      <c r="O15" s="19" t="str">
        <f>IF(ISERROR('Per Capita Nominal'!Q17),"  .",'Per Capita Nominal'!Q17)</f>
        <v xml:space="preserve">  .</v>
      </c>
      <c r="P15" s="19" t="str">
        <f>IF(ISERROR('Per Capita Nominal'!R17),"  .",'Per Capita Nominal'!R17)</f>
        <v xml:space="preserve">  .</v>
      </c>
      <c r="Q15" s="19" t="str">
        <f>IF(ISERROR('Per Capita Nominal'!S17),"  .",'Per Capita Nominal'!S17)</f>
        <v xml:space="preserve">  .</v>
      </c>
      <c r="R15" s="19" t="str">
        <f>IF(ISERROR('Per Capita Nominal'!T17),"  .",'Per Capita Nominal'!T17)</f>
        <v xml:space="preserve">  .</v>
      </c>
      <c r="S15" s="19" t="str">
        <f>IF(ISERROR('Per Capita Nominal'!U17),"  .",'Per Capita Nominal'!U17)</f>
        <v xml:space="preserve">  .</v>
      </c>
      <c r="T15" s="19" t="str">
        <f>IF(ISERROR('Per Capita Nominal'!V17),"  .",'Per Capita Nominal'!V17)</f>
        <v xml:space="preserve">  .</v>
      </c>
      <c r="U15" s="19" t="str">
        <f>IF(ISERROR('Per Capita Nominal'!W17),"  .",'Per Capita Nominal'!W17)</f>
        <v xml:space="preserve">  .</v>
      </c>
      <c r="V15" s="19" t="str">
        <f>IF(ISERROR('Per Capita Nominal'!X17),"  .",'Per Capita Nominal'!X17)</f>
        <v xml:space="preserve">  .</v>
      </c>
      <c r="W15" s="19" t="str">
        <f>IF(ISERROR('Per Capita Nominal'!Y17),"  .",'Per Capita Nominal'!Y17)</f>
        <v xml:space="preserve">  .</v>
      </c>
      <c r="X15" s="19" t="str">
        <f>IF(ISERROR('Per Capita Nominal'!Z17),"  .",'Per Capita Nominal'!Z17)</f>
        <v xml:space="preserve">  .</v>
      </c>
      <c r="Y15" s="19" t="str">
        <f>IF(ISERROR('Per Capita Nominal'!AA17),"  .",'Per Capita Nominal'!AA17)</f>
        <v xml:space="preserve">  .</v>
      </c>
      <c r="Z15" s="19" t="str">
        <f>IF(ISERROR('Per Capita Nominal'!AB17),"  .",'Per Capita Nominal'!AB17)</f>
        <v xml:space="preserve">  .</v>
      </c>
      <c r="AA15" s="19" t="str">
        <f>IF(ISERROR('Per Capita Nominal'!AC17),"  .",'Per Capita Nominal'!AC17)</f>
        <v xml:space="preserve">  .</v>
      </c>
      <c r="AB15" s="19" t="str">
        <f>IF(ISERROR('Per Capita Nominal'!AD17),"  .",'Per Capita Nominal'!AD17)</f>
        <v xml:space="preserve">  .</v>
      </c>
      <c r="AC15" s="19" t="str">
        <f>IF(ISERROR('Per Capita Nominal'!AE17),"  .",'Per Capita Nominal'!AE17)</f>
        <v xml:space="preserve">  .</v>
      </c>
      <c r="AD15" s="19" t="str">
        <f>IF(ISERROR('Per Capita Nominal'!AF17),"  .",'Per Capita Nominal'!AF17)</f>
        <v xml:space="preserve">  .</v>
      </c>
      <c r="AE15" s="19" t="str">
        <f>IF(ISERROR('Per Capita Nominal'!AG17),"  .",'Per Capita Nominal'!AG17)</f>
        <v xml:space="preserve">  .</v>
      </c>
      <c r="AF15" s="19" t="str">
        <f>IF(ISERROR('Per Capita Nominal'!AH17),"  .",'Per Capita Nominal'!AH17)</f>
        <v xml:space="preserve">  .</v>
      </c>
      <c r="AG15" s="19" t="str">
        <f>IF(ISERROR('Per Capita Nominal'!AI17),"  .",'Per Capita Nominal'!AI17)</f>
        <v xml:space="preserve">  .</v>
      </c>
      <c r="AH15" s="19" t="str">
        <f>IF(ISERROR('Per Capita Nominal'!AJ17),"  .",'Per Capita Nominal'!AJ17)</f>
        <v xml:space="preserve">  .</v>
      </c>
      <c r="AI15" s="19" t="str">
        <f>IF(ISERROR('Per Capita Nominal'!AK17),"  .",'Per Capita Nominal'!AK17)</f>
        <v xml:space="preserve">  .</v>
      </c>
      <c r="AJ15" s="19" t="str">
        <f>IF(ISERROR('Per Capita Nominal'!AL17),"  .",'Per Capita Nominal'!AL17)</f>
        <v xml:space="preserve">  .</v>
      </c>
      <c r="AK15" s="19" t="str">
        <f>IF(ISERROR('Per Capita Nominal'!AM17),"  .",'Per Capita Nominal'!AM17)</f>
        <v xml:space="preserve">  .</v>
      </c>
      <c r="AL15" s="19" t="str">
        <f>IF(ISERROR('Per Capita Nominal'!AN17),"  .",'Per Capita Nominal'!AN17)</f>
        <v xml:space="preserve">  .</v>
      </c>
      <c r="AM15" s="19" t="str">
        <f>IF(ISERROR('Per Capita Nominal'!AO17),"  .",'Per Capita Nominal'!AO17)</f>
        <v xml:space="preserve">  .</v>
      </c>
      <c r="AN15" s="19" t="str">
        <f>IF(ISERROR('Per Capita Nominal'!AP17),"  .",'Per Capita Nominal'!AP17)</f>
        <v xml:space="preserve">  .</v>
      </c>
      <c r="AO15" s="19" t="str">
        <f>IF(ISERROR('Per Capita Nominal'!AQ17),"  .",'Per Capita Nominal'!AQ17)</f>
        <v xml:space="preserve">  .</v>
      </c>
      <c r="AP15" s="19" t="str">
        <f>IF(ISERROR('Per Capita Nominal'!AR17),"  .",'Per Capita Nominal'!AR17)</f>
        <v xml:space="preserve">  .</v>
      </c>
      <c r="AQ15" s="19" t="str">
        <f>IF(ISERROR('Per Capita Nominal'!AS17),"  .",'Per Capita Nominal'!AS17)</f>
        <v xml:space="preserve">  .</v>
      </c>
      <c r="AR15" s="19" t="str">
        <f>IF(ISERROR('Per Capita Nominal'!AT17),"  .",'Per Capita Nominal'!AT17)</f>
        <v xml:space="preserve">  .</v>
      </c>
      <c r="AS15" s="19" t="str">
        <f>IF(ISERROR('Per Capita Nominal'!AU17),"  .",'Per Capita Nominal'!AU17)</f>
        <v xml:space="preserve">  .</v>
      </c>
      <c r="AT15" s="19" t="str">
        <f>IF(ISERROR('Per Capita Nominal'!AV17),"  .",'Per Capita Nominal'!AV17)</f>
        <v xml:space="preserve">  .</v>
      </c>
      <c r="AU15" s="19" t="str">
        <f>IF(ISERROR('Per Capita Nominal'!AW17),"  .",'Per Capita Nominal'!AW17)</f>
        <v xml:space="preserve">  .</v>
      </c>
      <c r="AV15" s="19" t="str">
        <f>IF(ISERROR('Per Capita Nominal'!AX17),"  .",'Per Capita Nominal'!AX17)</f>
        <v xml:space="preserve">  .</v>
      </c>
      <c r="AW15" s="19" t="str">
        <f>IF(ISERROR('Per Capita Nominal'!AY17),"  .",'Per Capita Nominal'!AY17)</f>
        <v xml:space="preserve">  .</v>
      </c>
      <c r="AX15" s="19" t="str">
        <f>IF(ISERROR('Per Capita Nominal'!AZ17),"  .",'Per Capita Nominal'!AZ17)</f>
        <v xml:space="preserve">  .</v>
      </c>
      <c r="AY15" s="19" t="str">
        <f>IF(ISERROR('Per Capita Nominal'!BA17),"  .",'Per Capita Nominal'!BA17)</f>
        <v xml:space="preserve">  .</v>
      </c>
      <c r="AZ15" s="19" t="str">
        <f>IF(ISERROR('Per Capita Nominal'!BB17),"  .",'Per Capita Nominal'!BB17)</f>
        <v xml:space="preserve">  .</v>
      </c>
      <c r="BA15" s="19" t="str">
        <f>IF(ISERROR('Per Capita Nominal'!BC17),"  .",'Per Capita Nominal'!BC17)</f>
        <v xml:space="preserve">  .</v>
      </c>
      <c r="BB15" s="19" t="str">
        <f>IF(ISERROR('Per Capita Nominal'!BD17),"  .",'Per Capita Nominal'!BD17)</f>
        <v xml:space="preserve">  .</v>
      </c>
      <c r="BC15" s="19" t="str">
        <f>IF(ISERROR('Per Capita Nominal'!BE17),"  .",'Per Capita Nominal'!BE17)</f>
        <v xml:space="preserve">  .</v>
      </c>
      <c r="BD15" s="19" t="str">
        <f>IF(ISERROR('Per Capita Nominal'!BF17),"  .",'Per Capita Nominal'!BF17)</f>
        <v xml:space="preserve">  .</v>
      </c>
      <c r="BE15" s="19" t="str">
        <f>IF(ISERROR('Per Capita Nominal'!BG17),"  .",'Per Capita Nominal'!BG17)</f>
        <v xml:space="preserve">  .</v>
      </c>
      <c r="BF15" s="19" t="str">
        <f>IF(ISERROR('Per Capita Nominal'!BH17),"  .",'Per Capita Nominal'!BH17)</f>
        <v xml:space="preserve">  .</v>
      </c>
      <c r="BG15" s="19" t="str">
        <f>IF(ISERROR('Per Capita Nominal'!BI17),"  .",'Per Capita Nominal'!BI17)</f>
        <v xml:space="preserve">  .</v>
      </c>
      <c r="BH15" s="19" t="str">
        <f>IF(ISERROR('Per Capita Nominal'!BJ17),"  .",'Per Capita Nominal'!BJ17)</f>
        <v xml:space="preserve">  .</v>
      </c>
      <c r="BI15" s="19" t="str">
        <f>IF(ISERROR('Per Capita Nominal'!BK17),"  .",'Per Capita Nominal'!BK17)</f>
        <v xml:space="preserve">  .</v>
      </c>
      <c r="BJ15" s="19" t="str">
        <f>IF(ISERROR('Per Capita Nominal'!BL17),"  .",'Per Capita Nominal'!BL17)</f>
        <v xml:space="preserve">  .</v>
      </c>
      <c r="BK15" s="19" t="str">
        <f>IF(ISERROR('Per Capita Nominal'!BM17),"  .",'Per Capita Nominal'!BM17)</f>
        <v xml:space="preserve">  .</v>
      </c>
      <c r="BL15" s="19" t="str">
        <f>IF(ISERROR('Per Capita Nominal'!BN17),"  .",'Per Capita Nominal'!BN17)</f>
        <v xml:space="preserve">  .</v>
      </c>
      <c r="BM15" s="19" t="str">
        <f>IF(ISERROR('Per Capita Nominal'!BO17),"  .",'Per Capita Nominal'!BO17)</f>
        <v xml:space="preserve">  .</v>
      </c>
      <c r="BN15" s="19" t="str">
        <f>IF(ISERROR('Per Capita Nominal'!BP17),"  .",'Per Capita Nominal'!BP17)</f>
        <v xml:space="preserve">  .</v>
      </c>
      <c r="BO15" s="19" t="str">
        <f>IF(ISERROR('Per Capita Nominal'!BQ17),"  .",'Per Capita Nominal'!BQ17)</f>
        <v xml:space="preserve">  .</v>
      </c>
      <c r="BP15" s="19" t="str">
        <f>IF(ISERROR('Per Capita Nominal'!BR17),"  .",'Per Capita Nominal'!BR17)</f>
        <v xml:space="preserve">  .</v>
      </c>
      <c r="BQ15" s="19" t="str">
        <f>IF(ISERROR('Per Capita Nominal'!BS17),"  .",'Per Capita Nominal'!BS17)</f>
        <v xml:space="preserve">  .</v>
      </c>
      <c r="BR15" s="19" t="str">
        <f>IF(ISERROR('Per Capita Nominal'!BT17),"  .",'Per Capita Nominal'!BT17)</f>
        <v xml:space="preserve">  .</v>
      </c>
      <c r="BS15" s="19" t="str">
        <f>IF(ISERROR('Per Capita Nominal'!BU17),"  .",'Per Capita Nominal'!BU17)</f>
        <v xml:space="preserve">  .</v>
      </c>
      <c r="BT15" s="19" t="str">
        <f>IF(ISERROR('Per Capita Nominal'!BV17),"  .",'Per Capita Nominal'!BV17)</f>
        <v xml:space="preserve">  .</v>
      </c>
      <c r="BU15" s="19" t="str">
        <f>IF(ISERROR('Per Capita Nominal'!BW17),"  .",'Per Capita Nominal'!BW17)</f>
        <v xml:space="preserve">  .</v>
      </c>
      <c r="BV15" s="19" t="str">
        <f>IF(ISERROR('Per Capita Nominal'!BX17),"  .",'Per Capita Nominal'!BX17)</f>
        <v xml:space="preserve">  .</v>
      </c>
      <c r="BW15" s="19" t="str">
        <f>IF(ISERROR('Per Capita Nominal'!BY17),"  .",'Per Capita Nominal'!BY17)</f>
        <v xml:space="preserve">  .</v>
      </c>
      <c r="BX15" s="19" t="str">
        <f>IF(ISERROR('Per Capita Nominal'!BZ17),"  .",'Per Capita Nominal'!BZ17)</f>
        <v xml:space="preserve">  .</v>
      </c>
      <c r="BY15" s="19" t="str">
        <f>IF(ISERROR('Per Capita Nominal'!CA17),"  .",'Per Capita Nominal'!CA17)</f>
        <v xml:space="preserve">  .</v>
      </c>
      <c r="BZ15" s="19" t="str">
        <f>IF(ISERROR('Per Capita Nominal'!CB17),"  .",'Per Capita Nominal'!CB17)</f>
        <v xml:space="preserve">  .</v>
      </c>
      <c r="CA15" s="19" t="str">
        <f>IF(ISERROR('Per Capita Nominal'!CC17),"  .",'Per Capita Nominal'!CC17)</f>
        <v xml:space="preserve">  .</v>
      </c>
      <c r="CB15" s="19" t="str">
        <f>IF(ISERROR('Per Capita Nominal'!CD17),"  .",'Per Capita Nominal'!CD17)</f>
        <v xml:space="preserve">  .</v>
      </c>
      <c r="CC15" s="19" t="str">
        <f>IF(ISERROR('Per Capita Nominal'!CE17),"  .",'Per Capita Nominal'!CE17)</f>
        <v xml:space="preserve">  .</v>
      </c>
      <c r="CD15" s="19" t="str">
        <f>IF(ISERROR('Per Capita Nominal'!CF17),"  .",'Per Capita Nominal'!CF17)</f>
        <v xml:space="preserve">  .</v>
      </c>
      <c r="CE15" s="19" t="str">
        <f>IF(ISERROR('Per Capita Nominal'!CG17),"  .",'Per Capita Nominal'!CG17)</f>
        <v xml:space="preserve">  .</v>
      </c>
      <c r="CF15" s="19" t="str">
        <f>IF(ISERROR('Per Capita Nominal'!CH17),"  .",'Per Capita Nominal'!CH17)</f>
        <v xml:space="preserve">  .</v>
      </c>
      <c r="CG15" s="19" t="str">
        <f>IF(ISERROR('Per Capita Nominal'!CI17),"  .",'Per Capita Nominal'!CI17)</f>
        <v xml:space="preserve">  .</v>
      </c>
      <c r="CH15" s="19" t="str">
        <f>IF(ISERROR('Per Capita Nominal'!CJ17),"  .",'Per Capita Nominal'!CJ17)</f>
        <v xml:space="preserve">  .</v>
      </c>
      <c r="CI15" s="19" t="str">
        <f>IF(ISERROR('Per Capita Nominal'!CK17),"  .",'Per Capita Nominal'!CK17)</f>
        <v xml:space="preserve">  .</v>
      </c>
      <c r="CJ15" s="19" t="str">
        <f>IF(ISERROR('Per Capita Nominal'!CL17),"  .",'Per Capita Nominal'!CL17)</f>
        <v xml:space="preserve">  .</v>
      </c>
      <c r="CK15" s="19" t="str">
        <f>IF(ISERROR('Per Capita Nominal'!CM17),"  .",'Per Capita Nominal'!CM17)</f>
        <v xml:space="preserve">  .</v>
      </c>
      <c r="CL15" s="19" t="str">
        <f>IF(ISERROR('Per Capita Nominal'!CN17),"  .",'Per Capita Nominal'!CN17)</f>
        <v xml:space="preserve">  .</v>
      </c>
      <c r="CM15" s="19" t="str">
        <f>IF(ISERROR('Per Capita Nominal'!CO17),"  .",'Per Capita Nominal'!CO17)</f>
        <v xml:space="preserve">  .</v>
      </c>
      <c r="CN15" s="19" t="str">
        <f>IF(ISERROR('Per Capita Nominal'!CP17),"  .",'Per Capita Nominal'!CP17)</f>
        <v xml:space="preserve">  .</v>
      </c>
    </row>
    <row r="16" spans="1:96" s="13" customFormat="1" outlineLevel="1">
      <c r="A16" s="189" t="s">
        <v>44</v>
      </c>
      <c r="B16" s="19" t="str">
        <f>IF(ISERROR('Per Capita Nominal'!D18),"  .",'Per Capita Nominal'!D18)</f>
        <v xml:space="preserve">  .</v>
      </c>
      <c r="C16" s="19" t="str">
        <f>IF(ISERROR('Per Capita Nominal'!E18),"  .",'Per Capita Nominal'!E18)</f>
        <v xml:space="preserve">  .</v>
      </c>
      <c r="D16" s="19" t="str">
        <f>IF(ISERROR('Per Capita Nominal'!F18),"  .",'Per Capita Nominal'!F18)</f>
        <v xml:space="preserve">  .</v>
      </c>
      <c r="E16" s="19" t="str">
        <f>IF(ISERROR('Per Capita Nominal'!G18),"  .",'Per Capita Nominal'!G18)</f>
        <v xml:space="preserve">  .</v>
      </c>
      <c r="F16" s="19" t="str">
        <f>IF(ISERROR('Per Capita Nominal'!H18),"  .",'Per Capita Nominal'!H18)</f>
        <v xml:space="preserve">  .</v>
      </c>
      <c r="G16" s="19" t="str">
        <f>IF(ISERROR('Per Capita Nominal'!I18),"  .",'Per Capita Nominal'!I18)</f>
        <v xml:space="preserve">  .</v>
      </c>
      <c r="H16" s="19" t="str">
        <f>IF(ISERROR('Per Capita Nominal'!J18),"  .",'Per Capita Nominal'!J18)</f>
        <v xml:space="preserve">  .</v>
      </c>
      <c r="I16" s="19" t="str">
        <f>IF(ISERROR('Per Capita Nominal'!K18),"  .",'Per Capita Nominal'!K18)</f>
        <v xml:space="preserve">  .</v>
      </c>
      <c r="J16" s="19" t="str">
        <f>IF(ISERROR('Per Capita Nominal'!L18),"  .",'Per Capita Nominal'!L18)</f>
        <v xml:space="preserve">  .</v>
      </c>
      <c r="K16" s="19" t="str">
        <f>IF(ISERROR('Per Capita Nominal'!M18),"  .",'Per Capita Nominal'!M18)</f>
        <v xml:space="preserve">  .</v>
      </c>
      <c r="L16" s="19" t="str">
        <f>IF(ISERROR('Per Capita Nominal'!N18),"  .",'Per Capita Nominal'!N18)</f>
        <v xml:space="preserve">  .</v>
      </c>
      <c r="M16" s="19" t="str">
        <f>IF(ISERROR('Per Capita Nominal'!O18),"  .",'Per Capita Nominal'!O18)</f>
        <v xml:space="preserve">  .</v>
      </c>
      <c r="N16" s="19" t="str">
        <f>IF(ISERROR('Per Capita Nominal'!P18),"  .",'Per Capita Nominal'!P18)</f>
        <v xml:space="preserve">  .</v>
      </c>
      <c r="O16" s="19" t="str">
        <f>IF(ISERROR('Per Capita Nominal'!Q18),"  .",'Per Capita Nominal'!Q18)</f>
        <v xml:space="preserve">  .</v>
      </c>
      <c r="P16" s="19" t="str">
        <f>IF(ISERROR('Per Capita Nominal'!R18),"  .",'Per Capita Nominal'!R18)</f>
        <v xml:space="preserve">  .</v>
      </c>
      <c r="Q16" s="19" t="str">
        <f>IF(ISERROR('Per Capita Nominal'!S18),"  .",'Per Capita Nominal'!S18)</f>
        <v xml:space="preserve">  .</v>
      </c>
      <c r="R16" s="19" t="str">
        <f>IF(ISERROR('Per Capita Nominal'!T18),"  .",'Per Capita Nominal'!T18)</f>
        <v xml:space="preserve">  .</v>
      </c>
      <c r="S16" s="19" t="str">
        <f>IF(ISERROR('Per Capita Nominal'!U18),"  .",'Per Capita Nominal'!U18)</f>
        <v xml:space="preserve">  .</v>
      </c>
      <c r="T16" s="19" t="str">
        <f>IF(ISERROR('Per Capita Nominal'!V18),"  .",'Per Capita Nominal'!V18)</f>
        <v xml:space="preserve">  .</v>
      </c>
      <c r="U16" s="19" t="str">
        <f>IF(ISERROR('Per Capita Nominal'!W18),"  .",'Per Capita Nominal'!W18)</f>
        <v xml:space="preserve">  .</v>
      </c>
      <c r="V16" s="19" t="str">
        <f>IF(ISERROR('Per Capita Nominal'!X18),"  .",'Per Capita Nominal'!X18)</f>
        <v xml:space="preserve">  .</v>
      </c>
      <c r="W16" s="19" t="str">
        <f>IF(ISERROR('Per Capita Nominal'!Y18),"  .",'Per Capita Nominal'!Y18)</f>
        <v xml:space="preserve">  .</v>
      </c>
      <c r="X16" s="19" t="str">
        <f>IF(ISERROR('Per Capita Nominal'!Z18),"  .",'Per Capita Nominal'!Z18)</f>
        <v xml:space="preserve">  .</v>
      </c>
      <c r="Y16" s="19" t="str">
        <f>IF(ISERROR('Per Capita Nominal'!AA18),"  .",'Per Capita Nominal'!AA18)</f>
        <v xml:space="preserve">  .</v>
      </c>
      <c r="Z16" s="19" t="str">
        <f>IF(ISERROR('Per Capita Nominal'!AB18),"  .",'Per Capita Nominal'!AB18)</f>
        <v xml:space="preserve">  .</v>
      </c>
      <c r="AA16" s="19" t="str">
        <f>IF(ISERROR('Per Capita Nominal'!AC18),"  .",'Per Capita Nominal'!AC18)</f>
        <v xml:space="preserve">  .</v>
      </c>
      <c r="AB16" s="19" t="str">
        <f>IF(ISERROR('Per Capita Nominal'!AD18),"  .",'Per Capita Nominal'!AD18)</f>
        <v xml:space="preserve">  .</v>
      </c>
      <c r="AC16" s="19" t="str">
        <f>IF(ISERROR('Per Capita Nominal'!AE18),"  .",'Per Capita Nominal'!AE18)</f>
        <v xml:space="preserve">  .</v>
      </c>
      <c r="AD16" s="19" t="str">
        <f>IF(ISERROR('Per Capita Nominal'!AF18),"  .",'Per Capita Nominal'!AF18)</f>
        <v xml:space="preserve">  .</v>
      </c>
      <c r="AE16" s="19" t="str">
        <f>IF(ISERROR('Per Capita Nominal'!AG18),"  .",'Per Capita Nominal'!AG18)</f>
        <v xml:space="preserve">  .</v>
      </c>
      <c r="AF16" s="19" t="str">
        <f>IF(ISERROR('Per Capita Nominal'!AH18),"  .",'Per Capita Nominal'!AH18)</f>
        <v xml:space="preserve">  .</v>
      </c>
      <c r="AG16" s="19" t="str">
        <f>IF(ISERROR('Per Capita Nominal'!AI18),"  .",'Per Capita Nominal'!AI18)</f>
        <v xml:space="preserve">  .</v>
      </c>
      <c r="AH16" s="19" t="str">
        <f>IF(ISERROR('Per Capita Nominal'!AJ18),"  .",'Per Capita Nominal'!AJ18)</f>
        <v xml:space="preserve">  .</v>
      </c>
      <c r="AI16" s="19" t="str">
        <f>IF(ISERROR('Per Capita Nominal'!AK18),"  .",'Per Capita Nominal'!AK18)</f>
        <v xml:space="preserve">  .</v>
      </c>
      <c r="AJ16" s="19" t="str">
        <f>IF(ISERROR('Per Capita Nominal'!AL18),"  .",'Per Capita Nominal'!AL18)</f>
        <v xml:space="preserve">  .</v>
      </c>
      <c r="AK16" s="19" t="str">
        <f>IF(ISERROR('Per Capita Nominal'!AM18),"  .",'Per Capita Nominal'!AM18)</f>
        <v xml:space="preserve">  .</v>
      </c>
      <c r="AL16" s="19" t="str">
        <f>IF(ISERROR('Per Capita Nominal'!AN18),"  .",'Per Capita Nominal'!AN18)</f>
        <v xml:space="preserve">  .</v>
      </c>
      <c r="AM16" s="19" t="str">
        <f>IF(ISERROR('Per Capita Nominal'!AO18),"  .",'Per Capita Nominal'!AO18)</f>
        <v xml:space="preserve">  .</v>
      </c>
      <c r="AN16" s="19" t="str">
        <f>IF(ISERROR('Per Capita Nominal'!AP18),"  .",'Per Capita Nominal'!AP18)</f>
        <v xml:space="preserve">  .</v>
      </c>
      <c r="AO16" s="19" t="str">
        <f>IF(ISERROR('Per Capita Nominal'!AQ18),"  .",'Per Capita Nominal'!AQ18)</f>
        <v xml:space="preserve">  .</v>
      </c>
      <c r="AP16" s="19" t="str">
        <f>IF(ISERROR('Per Capita Nominal'!AR18),"  .",'Per Capita Nominal'!AR18)</f>
        <v xml:space="preserve">  .</v>
      </c>
      <c r="AQ16" s="19" t="str">
        <f>IF(ISERROR('Per Capita Nominal'!AS18),"  .",'Per Capita Nominal'!AS18)</f>
        <v xml:space="preserve">  .</v>
      </c>
      <c r="AR16" s="19" t="str">
        <f>IF(ISERROR('Per Capita Nominal'!AT18),"  .",'Per Capita Nominal'!AT18)</f>
        <v xml:space="preserve">  .</v>
      </c>
      <c r="AS16" s="19" t="str">
        <f>IF(ISERROR('Per Capita Nominal'!AU18),"  .",'Per Capita Nominal'!AU18)</f>
        <v xml:space="preserve">  .</v>
      </c>
      <c r="AT16" s="19" t="str">
        <f>IF(ISERROR('Per Capita Nominal'!AV18),"  .",'Per Capita Nominal'!AV18)</f>
        <v xml:space="preserve">  .</v>
      </c>
      <c r="AU16" s="19" t="str">
        <f>IF(ISERROR('Per Capita Nominal'!AW18),"  .",'Per Capita Nominal'!AW18)</f>
        <v xml:space="preserve">  .</v>
      </c>
      <c r="AV16" s="19" t="str">
        <f>IF(ISERROR('Per Capita Nominal'!AX18),"  .",'Per Capita Nominal'!AX18)</f>
        <v xml:space="preserve">  .</v>
      </c>
      <c r="AW16" s="19" t="str">
        <f>IF(ISERROR('Per Capita Nominal'!AY18),"  .",'Per Capita Nominal'!AY18)</f>
        <v xml:space="preserve">  .</v>
      </c>
      <c r="AX16" s="19" t="str">
        <f>IF(ISERROR('Per Capita Nominal'!AZ18),"  .",'Per Capita Nominal'!AZ18)</f>
        <v xml:space="preserve">  .</v>
      </c>
      <c r="AY16" s="19" t="str">
        <f>IF(ISERROR('Per Capita Nominal'!BA18),"  .",'Per Capita Nominal'!BA18)</f>
        <v xml:space="preserve">  .</v>
      </c>
      <c r="AZ16" s="19" t="str">
        <f>IF(ISERROR('Per Capita Nominal'!BB18),"  .",'Per Capita Nominal'!BB18)</f>
        <v xml:space="preserve">  .</v>
      </c>
      <c r="BA16" s="19" t="str">
        <f>IF(ISERROR('Per Capita Nominal'!BC18),"  .",'Per Capita Nominal'!BC18)</f>
        <v xml:space="preserve">  .</v>
      </c>
      <c r="BB16" s="19" t="str">
        <f>IF(ISERROR('Per Capita Nominal'!BD18),"  .",'Per Capita Nominal'!BD18)</f>
        <v xml:space="preserve">  .</v>
      </c>
      <c r="BC16" s="19" t="str">
        <f>IF(ISERROR('Per Capita Nominal'!BE18),"  .",'Per Capita Nominal'!BE18)</f>
        <v xml:space="preserve">  .</v>
      </c>
      <c r="BD16" s="19" t="str">
        <f>IF(ISERROR('Per Capita Nominal'!BF18),"  .",'Per Capita Nominal'!BF18)</f>
        <v xml:space="preserve">  .</v>
      </c>
      <c r="BE16" s="19" t="str">
        <f>IF(ISERROR('Per Capita Nominal'!BG18),"  .",'Per Capita Nominal'!BG18)</f>
        <v xml:space="preserve">  .</v>
      </c>
      <c r="BF16" s="19" t="str">
        <f>IF(ISERROR('Per Capita Nominal'!BH18),"  .",'Per Capita Nominal'!BH18)</f>
        <v xml:space="preserve">  .</v>
      </c>
      <c r="BG16" s="19" t="str">
        <f>IF(ISERROR('Per Capita Nominal'!BI18),"  .",'Per Capita Nominal'!BI18)</f>
        <v xml:space="preserve">  .</v>
      </c>
      <c r="BH16" s="19" t="str">
        <f>IF(ISERROR('Per Capita Nominal'!BJ18),"  .",'Per Capita Nominal'!BJ18)</f>
        <v xml:space="preserve">  .</v>
      </c>
      <c r="BI16" s="19" t="str">
        <f>IF(ISERROR('Per Capita Nominal'!BK18),"  .",'Per Capita Nominal'!BK18)</f>
        <v xml:space="preserve">  .</v>
      </c>
      <c r="BJ16" s="19" t="str">
        <f>IF(ISERROR('Per Capita Nominal'!BL18),"  .",'Per Capita Nominal'!BL18)</f>
        <v xml:space="preserve">  .</v>
      </c>
      <c r="BK16" s="19" t="str">
        <f>IF(ISERROR('Per Capita Nominal'!BM18),"  .",'Per Capita Nominal'!BM18)</f>
        <v xml:space="preserve">  .</v>
      </c>
      <c r="BL16" s="19" t="str">
        <f>IF(ISERROR('Per Capita Nominal'!BN18),"  .",'Per Capita Nominal'!BN18)</f>
        <v xml:space="preserve">  .</v>
      </c>
      <c r="BM16" s="19" t="str">
        <f>IF(ISERROR('Per Capita Nominal'!BO18),"  .",'Per Capita Nominal'!BO18)</f>
        <v xml:space="preserve">  .</v>
      </c>
      <c r="BN16" s="19" t="str">
        <f>IF(ISERROR('Per Capita Nominal'!BP18),"  .",'Per Capita Nominal'!BP18)</f>
        <v xml:space="preserve">  .</v>
      </c>
      <c r="BO16" s="19" t="str">
        <f>IF(ISERROR('Per Capita Nominal'!BQ18),"  .",'Per Capita Nominal'!BQ18)</f>
        <v xml:space="preserve">  .</v>
      </c>
      <c r="BP16" s="19" t="str">
        <f>IF(ISERROR('Per Capita Nominal'!BR18),"  .",'Per Capita Nominal'!BR18)</f>
        <v xml:space="preserve">  .</v>
      </c>
      <c r="BQ16" s="19" t="str">
        <f>IF(ISERROR('Per Capita Nominal'!BS18),"  .",'Per Capita Nominal'!BS18)</f>
        <v xml:space="preserve">  .</v>
      </c>
      <c r="BR16" s="19" t="str">
        <f>IF(ISERROR('Per Capita Nominal'!BT18),"  .",'Per Capita Nominal'!BT18)</f>
        <v xml:space="preserve">  .</v>
      </c>
      <c r="BS16" s="19" t="str">
        <f>IF(ISERROR('Per Capita Nominal'!BU18),"  .",'Per Capita Nominal'!BU18)</f>
        <v xml:space="preserve">  .</v>
      </c>
      <c r="BT16" s="19" t="str">
        <f>IF(ISERROR('Per Capita Nominal'!BV18),"  .",'Per Capita Nominal'!BV18)</f>
        <v xml:space="preserve">  .</v>
      </c>
      <c r="BU16" s="19" t="str">
        <f>IF(ISERROR('Per Capita Nominal'!BW18),"  .",'Per Capita Nominal'!BW18)</f>
        <v xml:space="preserve">  .</v>
      </c>
      <c r="BV16" s="19" t="str">
        <f>IF(ISERROR('Per Capita Nominal'!BX18),"  .",'Per Capita Nominal'!BX18)</f>
        <v xml:space="preserve">  .</v>
      </c>
      <c r="BW16" s="19" t="str">
        <f>IF(ISERROR('Per Capita Nominal'!BY18),"  .",'Per Capita Nominal'!BY18)</f>
        <v xml:space="preserve">  .</v>
      </c>
      <c r="BX16" s="19" t="str">
        <f>IF(ISERROR('Per Capita Nominal'!BZ18),"  .",'Per Capita Nominal'!BZ18)</f>
        <v xml:space="preserve">  .</v>
      </c>
      <c r="BY16" s="19" t="str">
        <f>IF(ISERROR('Per Capita Nominal'!CA18),"  .",'Per Capita Nominal'!CA18)</f>
        <v xml:space="preserve">  .</v>
      </c>
      <c r="BZ16" s="19" t="str">
        <f>IF(ISERROR('Per Capita Nominal'!CB18),"  .",'Per Capita Nominal'!CB18)</f>
        <v xml:space="preserve">  .</v>
      </c>
      <c r="CA16" s="19" t="str">
        <f>IF(ISERROR('Per Capita Nominal'!CC18),"  .",'Per Capita Nominal'!CC18)</f>
        <v xml:space="preserve">  .</v>
      </c>
      <c r="CB16" s="19" t="str">
        <f>IF(ISERROR('Per Capita Nominal'!CD18),"  .",'Per Capita Nominal'!CD18)</f>
        <v xml:space="preserve">  .</v>
      </c>
      <c r="CC16" s="19" t="str">
        <f>IF(ISERROR('Per Capita Nominal'!CE18),"  .",'Per Capita Nominal'!CE18)</f>
        <v xml:space="preserve">  .</v>
      </c>
      <c r="CD16" s="19" t="str">
        <f>IF(ISERROR('Per Capita Nominal'!CF18),"  .",'Per Capita Nominal'!CF18)</f>
        <v xml:space="preserve">  .</v>
      </c>
      <c r="CE16" s="19" t="str">
        <f>IF(ISERROR('Per Capita Nominal'!CG18),"  .",'Per Capita Nominal'!CG18)</f>
        <v xml:space="preserve">  .</v>
      </c>
      <c r="CF16" s="19" t="str">
        <f>IF(ISERROR('Per Capita Nominal'!CH18),"  .",'Per Capita Nominal'!CH18)</f>
        <v xml:space="preserve">  .</v>
      </c>
      <c r="CG16" s="19" t="str">
        <f>IF(ISERROR('Per Capita Nominal'!CI18),"  .",'Per Capita Nominal'!CI18)</f>
        <v xml:space="preserve">  .</v>
      </c>
      <c r="CH16" s="19" t="str">
        <f>IF(ISERROR('Per Capita Nominal'!CJ18),"  .",'Per Capita Nominal'!CJ18)</f>
        <v xml:space="preserve">  .</v>
      </c>
      <c r="CI16" s="19" t="str">
        <f>IF(ISERROR('Per Capita Nominal'!CK18),"  .",'Per Capita Nominal'!CK18)</f>
        <v xml:space="preserve">  .</v>
      </c>
      <c r="CJ16" s="19" t="str">
        <f>IF(ISERROR('Per Capita Nominal'!CL18),"  .",'Per Capita Nominal'!CL18)</f>
        <v xml:space="preserve">  .</v>
      </c>
      <c r="CK16" s="19" t="str">
        <f>IF(ISERROR('Per Capita Nominal'!CM18),"  .",'Per Capita Nominal'!CM18)</f>
        <v xml:space="preserve">  .</v>
      </c>
      <c r="CL16" s="19" t="str">
        <f>IF(ISERROR('Per Capita Nominal'!CN18),"  .",'Per Capita Nominal'!CN18)</f>
        <v xml:space="preserve">  .</v>
      </c>
      <c r="CM16" s="19" t="str">
        <f>IF(ISERROR('Per Capita Nominal'!CO18),"  .",'Per Capita Nominal'!CO18)</f>
        <v xml:space="preserve">  .</v>
      </c>
      <c r="CN16" s="19" t="str">
        <f>IF(ISERROR('Per Capita Nominal'!CP18),"  .",'Per Capita Nominal'!CP18)</f>
        <v xml:space="preserve">  .</v>
      </c>
    </row>
    <row r="17" spans="1:92" s="13" customFormat="1" outlineLevel="1">
      <c r="A17" s="184" t="s">
        <v>14</v>
      </c>
      <c r="B17" s="19" t="str">
        <f>IF(ISERROR('Per Capita Nominal'!D19),"  .",'Per Capita Nominal'!D19)</f>
        <v xml:space="preserve">  .</v>
      </c>
      <c r="C17" s="19" t="str">
        <f>IF(ISERROR('Per Capita Nominal'!E19),"  .",'Per Capita Nominal'!E19)</f>
        <v xml:space="preserve">  .</v>
      </c>
      <c r="D17" s="19" t="str">
        <f>IF(ISERROR('Per Capita Nominal'!F19),"  .",'Per Capita Nominal'!F19)</f>
        <v xml:space="preserve">  .</v>
      </c>
      <c r="E17" s="19" t="str">
        <f>IF(ISERROR('Per Capita Nominal'!G19),"  .",'Per Capita Nominal'!G19)</f>
        <v xml:space="preserve">  .</v>
      </c>
      <c r="F17" s="19" t="str">
        <f>IF(ISERROR('Per Capita Nominal'!H19),"  .",'Per Capita Nominal'!H19)</f>
        <v xml:space="preserve">  .</v>
      </c>
      <c r="G17" s="19" t="str">
        <f>IF(ISERROR('Per Capita Nominal'!I19),"  .",'Per Capita Nominal'!I19)</f>
        <v xml:space="preserve">  .</v>
      </c>
      <c r="H17" s="19" t="str">
        <f>IF(ISERROR('Per Capita Nominal'!J19),"  .",'Per Capita Nominal'!J19)</f>
        <v xml:space="preserve">  .</v>
      </c>
      <c r="I17" s="19" t="str">
        <f>IF(ISERROR('Per Capita Nominal'!K19),"  .",'Per Capita Nominal'!K19)</f>
        <v xml:space="preserve">  .</v>
      </c>
      <c r="J17" s="19" t="str">
        <f>IF(ISERROR('Per Capita Nominal'!L19),"  .",'Per Capita Nominal'!L19)</f>
        <v xml:space="preserve">  .</v>
      </c>
      <c r="K17" s="19" t="str">
        <f>IF(ISERROR('Per Capita Nominal'!M19),"  .",'Per Capita Nominal'!M19)</f>
        <v xml:space="preserve">  .</v>
      </c>
      <c r="L17" s="19" t="str">
        <f>IF(ISERROR('Per Capita Nominal'!N19),"  .",'Per Capita Nominal'!N19)</f>
        <v xml:space="preserve">  .</v>
      </c>
      <c r="M17" s="19" t="str">
        <f>IF(ISERROR('Per Capita Nominal'!O19),"  .",'Per Capita Nominal'!O19)</f>
        <v xml:space="preserve">  .</v>
      </c>
      <c r="N17" s="19" t="str">
        <f>IF(ISERROR('Per Capita Nominal'!P19),"  .",'Per Capita Nominal'!P19)</f>
        <v xml:space="preserve">  .</v>
      </c>
      <c r="O17" s="19" t="str">
        <f>IF(ISERROR('Per Capita Nominal'!Q19),"  .",'Per Capita Nominal'!Q19)</f>
        <v xml:space="preserve">  .</v>
      </c>
      <c r="P17" s="19" t="str">
        <f>IF(ISERROR('Per Capita Nominal'!R19),"  .",'Per Capita Nominal'!R19)</f>
        <v xml:space="preserve">  .</v>
      </c>
      <c r="Q17" s="19" t="str">
        <f>IF(ISERROR('Per Capita Nominal'!S19),"  .",'Per Capita Nominal'!S19)</f>
        <v xml:space="preserve">  .</v>
      </c>
      <c r="R17" s="19" t="str">
        <f>IF(ISERROR('Per Capita Nominal'!T19),"  .",'Per Capita Nominal'!T19)</f>
        <v xml:space="preserve">  .</v>
      </c>
      <c r="S17" s="19" t="str">
        <f>IF(ISERROR('Per Capita Nominal'!U19),"  .",'Per Capita Nominal'!U19)</f>
        <v xml:space="preserve">  .</v>
      </c>
      <c r="T17" s="19" t="str">
        <f>IF(ISERROR('Per Capita Nominal'!V19),"  .",'Per Capita Nominal'!V19)</f>
        <v xml:space="preserve">  .</v>
      </c>
      <c r="U17" s="19" t="str">
        <f>IF(ISERROR('Per Capita Nominal'!W19),"  .",'Per Capita Nominal'!W19)</f>
        <v xml:space="preserve">  .</v>
      </c>
      <c r="V17" s="19" t="str">
        <f>IF(ISERROR('Per Capita Nominal'!X19),"  .",'Per Capita Nominal'!X19)</f>
        <v xml:space="preserve">  .</v>
      </c>
      <c r="W17" s="19" t="str">
        <f>IF(ISERROR('Per Capita Nominal'!Y19),"  .",'Per Capita Nominal'!Y19)</f>
        <v xml:space="preserve">  .</v>
      </c>
      <c r="X17" s="19" t="str">
        <f>IF(ISERROR('Per Capita Nominal'!Z19),"  .",'Per Capita Nominal'!Z19)</f>
        <v xml:space="preserve">  .</v>
      </c>
      <c r="Y17" s="19" t="str">
        <f>IF(ISERROR('Per Capita Nominal'!AA19),"  .",'Per Capita Nominal'!AA19)</f>
        <v xml:space="preserve">  .</v>
      </c>
      <c r="Z17" s="19" t="str">
        <f>IF(ISERROR('Per Capita Nominal'!AB19),"  .",'Per Capita Nominal'!AB19)</f>
        <v xml:space="preserve">  .</v>
      </c>
      <c r="AA17" s="19" t="str">
        <f>IF(ISERROR('Per Capita Nominal'!AC19),"  .",'Per Capita Nominal'!AC19)</f>
        <v xml:space="preserve">  .</v>
      </c>
      <c r="AB17" s="19" t="str">
        <f>IF(ISERROR('Per Capita Nominal'!AD19),"  .",'Per Capita Nominal'!AD19)</f>
        <v xml:space="preserve">  .</v>
      </c>
      <c r="AC17" s="19" t="str">
        <f>IF(ISERROR('Per Capita Nominal'!AE19),"  .",'Per Capita Nominal'!AE19)</f>
        <v xml:space="preserve">  .</v>
      </c>
      <c r="AD17" s="19" t="str">
        <f>IF(ISERROR('Per Capita Nominal'!AF19),"  .",'Per Capita Nominal'!AF19)</f>
        <v xml:space="preserve">  .</v>
      </c>
      <c r="AE17" s="19" t="str">
        <f>IF(ISERROR('Per Capita Nominal'!AG19),"  .",'Per Capita Nominal'!AG19)</f>
        <v xml:space="preserve">  .</v>
      </c>
      <c r="AF17" s="19" t="str">
        <f>IF(ISERROR('Per Capita Nominal'!AH19),"  .",'Per Capita Nominal'!AH19)</f>
        <v xml:space="preserve">  .</v>
      </c>
      <c r="AG17" s="19" t="str">
        <f>IF(ISERROR('Per Capita Nominal'!AI19),"  .",'Per Capita Nominal'!AI19)</f>
        <v xml:space="preserve">  .</v>
      </c>
      <c r="AH17" s="19" t="str">
        <f>IF(ISERROR('Per Capita Nominal'!AJ19),"  .",'Per Capita Nominal'!AJ19)</f>
        <v xml:space="preserve">  .</v>
      </c>
      <c r="AI17" s="19" t="str">
        <f>IF(ISERROR('Per Capita Nominal'!AK19),"  .",'Per Capita Nominal'!AK19)</f>
        <v xml:space="preserve">  .</v>
      </c>
      <c r="AJ17" s="19" t="str">
        <f>IF(ISERROR('Per Capita Nominal'!AL19),"  .",'Per Capita Nominal'!AL19)</f>
        <v xml:space="preserve">  .</v>
      </c>
      <c r="AK17" s="19" t="str">
        <f>IF(ISERROR('Per Capita Nominal'!AM19),"  .",'Per Capita Nominal'!AM19)</f>
        <v xml:space="preserve">  .</v>
      </c>
      <c r="AL17" s="19" t="str">
        <f>IF(ISERROR('Per Capita Nominal'!AN19),"  .",'Per Capita Nominal'!AN19)</f>
        <v xml:space="preserve">  .</v>
      </c>
      <c r="AM17" s="19" t="str">
        <f>IF(ISERROR('Per Capita Nominal'!AO19),"  .",'Per Capita Nominal'!AO19)</f>
        <v xml:space="preserve">  .</v>
      </c>
      <c r="AN17" s="19" t="str">
        <f>IF(ISERROR('Per Capita Nominal'!AP19),"  .",'Per Capita Nominal'!AP19)</f>
        <v xml:space="preserve">  .</v>
      </c>
      <c r="AO17" s="19" t="str">
        <f>IF(ISERROR('Per Capita Nominal'!AQ19),"  .",'Per Capita Nominal'!AQ19)</f>
        <v xml:space="preserve">  .</v>
      </c>
      <c r="AP17" s="19" t="str">
        <f>IF(ISERROR('Per Capita Nominal'!AR19),"  .",'Per Capita Nominal'!AR19)</f>
        <v xml:space="preserve">  .</v>
      </c>
      <c r="AQ17" s="19" t="str">
        <f>IF(ISERROR('Per Capita Nominal'!AS19),"  .",'Per Capita Nominal'!AS19)</f>
        <v xml:space="preserve">  .</v>
      </c>
      <c r="AR17" s="19" t="str">
        <f>IF(ISERROR('Per Capita Nominal'!AT19),"  .",'Per Capita Nominal'!AT19)</f>
        <v xml:space="preserve">  .</v>
      </c>
      <c r="AS17" s="19" t="str">
        <f>IF(ISERROR('Per Capita Nominal'!AU19),"  .",'Per Capita Nominal'!AU19)</f>
        <v xml:space="preserve">  .</v>
      </c>
      <c r="AT17" s="19" t="str">
        <f>IF(ISERROR('Per Capita Nominal'!AV19),"  .",'Per Capita Nominal'!AV19)</f>
        <v xml:space="preserve">  .</v>
      </c>
      <c r="AU17" s="19" t="str">
        <f>IF(ISERROR('Per Capita Nominal'!AW19),"  .",'Per Capita Nominal'!AW19)</f>
        <v xml:space="preserve">  .</v>
      </c>
      <c r="AV17" s="19" t="str">
        <f>IF(ISERROR('Per Capita Nominal'!AX19),"  .",'Per Capita Nominal'!AX19)</f>
        <v xml:space="preserve">  .</v>
      </c>
      <c r="AW17" s="19" t="str">
        <f>IF(ISERROR('Per Capita Nominal'!AY19),"  .",'Per Capita Nominal'!AY19)</f>
        <v xml:space="preserve">  .</v>
      </c>
      <c r="AX17" s="19" t="str">
        <f>IF(ISERROR('Per Capita Nominal'!AZ19),"  .",'Per Capita Nominal'!AZ19)</f>
        <v xml:space="preserve">  .</v>
      </c>
      <c r="AY17" s="19" t="str">
        <f>IF(ISERROR('Per Capita Nominal'!BA19),"  .",'Per Capita Nominal'!BA19)</f>
        <v xml:space="preserve">  .</v>
      </c>
      <c r="AZ17" s="19" t="str">
        <f>IF(ISERROR('Per Capita Nominal'!BB19),"  .",'Per Capita Nominal'!BB19)</f>
        <v xml:space="preserve">  .</v>
      </c>
      <c r="BA17" s="19" t="str">
        <f>IF(ISERROR('Per Capita Nominal'!BC19),"  .",'Per Capita Nominal'!BC19)</f>
        <v xml:space="preserve">  .</v>
      </c>
      <c r="BB17" s="19" t="str">
        <f>IF(ISERROR('Per Capita Nominal'!BD19),"  .",'Per Capita Nominal'!BD19)</f>
        <v xml:space="preserve">  .</v>
      </c>
      <c r="BC17" s="19" t="str">
        <f>IF(ISERROR('Per Capita Nominal'!BE19),"  .",'Per Capita Nominal'!BE19)</f>
        <v xml:space="preserve">  .</v>
      </c>
      <c r="BD17" s="19" t="str">
        <f>IF(ISERROR('Per Capita Nominal'!BF19),"  .",'Per Capita Nominal'!BF19)</f>
        <v xml:space="preserve">  .</v>
      </c>
      <c r="BE17" s="19" t="str">
        <f>IF(ISERROR('Per Capita Nominal'!BG19),"  .",'Per Capita Nominal'!BG19)</f>
        <v xml:space="preserve">  .</v>
      </c>
      <c r="BF17" s="19" t="str">
        <f>IF(ISERROR('Per Capita Nominal'!BH19),"  .",'Per Capita Nominal'!BH19)</f>
        <v xml:space="preserve">  .</v>
      </c>
      <c r="BG17" s="19" t="str">
        <f>IF(ISERROR('Per Capita Nominal'!BI19),"  .",'Per Capita Nominal'!BI19)</f>
        <v xml:space="preserve">  .</v>
      </c>
      <c r="BH17" s="19" t="str">
        <f>IF(ISERROR('Per Capita Nominal'!BJ19),"  .",'Per Capita Nominal'!BJ19)</f>
        <v xml:space="preserve">  .</v>
      </c>
      <c r="BI17" s="19" t="str">
        <f>IF(ISERROR('Per Capita Nominal'!BK19),"  .",'Per Capita Nominal'!BK19)</f>
        <v xml:space="preserve">  .</v>
      </c>
      <c r="BJ17" s="19" t="str">
        <f>IF(ISERROR('Per Capita Nominal'!BL19),"  .",'Per Capita Nominal'!BL19)</f>
        <v xml:space="preserve">  .</v>
      </c>
      <c r="BK17" s="19" t="str">
        <f>IF(ISERROR('Per Capita Nominal'!BM19),"  .",'Per Capita Nominal'!BM19)</f>
        <v xml:space="preserve">  .</v>
      </c>
      <c r="BL17" s="19" t="str">
        <f>IF(ISERROR('Per Capita Nominal'!BN19),"  .",'Per Capita Nominal'!BN19)</f>
        <v xml:space="preserve">  .</v>
      </c>
      <c r="BM17" s="19" t="str">
        <f>IF(ISERROR('Per Capita Nominal'!BO19),"  .",'Per Capita Nominal'!BO19)</f>
        <v xml:space="preserve">  .</v>
      </c>
      <c r="BN17" s="19" t="str">
        <f>IF(ISERROR('Per Capita Nominal'!BP19),"  .",'Per Capita Nominal'!BP19)</f>
        <v xml:space="preserve">  .</v>
      </c>
      <c r="BO17" s="19" t="str">
        <f>IF(ISERROR('Per Capita Nominal'!BQ19),"  .",'Per Capita Nominal'!BQ19)</f>
        <v xml:space="preserve">  .</v>
      </c>
      <c r="BP17" s="19" t="str">
        <f>IF(ISERROR('Per Capita Nominal'!BR19),"  .",'Per Capita Nominal'!BR19)</f>
        <v xml:space="preserve">  .</v>
      </c>
      <c r="BQ17" s="19" t="str">
        <f>IF(ISERROR('Per Capita Nominal'!BS19),"  .",'Per Capita Nominal'!BS19)</f>
        <v xml:space="preserve">  .</v>
      </c>
      <c r="BR17" s="19" t="str">
        <f>IF(ISERROR('Per Capita Nominal'!BT19),"  .",'Per Capita Nominal'!BT19)</f>
        <v xml:space="preserve">  .</v>
      </c>
      <c r="BS17" s="19" t="str">
        <f>IF(ISERROR('Per Capita Nominal'!BU19),"  .",'Per Capita Nominal'!BU19)</f>
        <v xml:space="preserve">  .</v>
      </c>
      <c r="BT17" s="19" t="str">
        <f>IF(ISERROR('Per Capita Nominal'!BV19),"  .",'Per Capita Nominal'!BV19)</f>
        <v xml:space="preserve">  .</v>
      </c>
      <c r="BU17" s="19" t="str">
        <f>IF(ISERROR('Per Capita Nominal'!BW19),"  .",'Per Capita Nominal'!BW19)</f>
        <v xml:space="preserve">  .</v>
      </c>
      <c r="BV17" s="19" t="str">
        <f>IF(ISERROR('Per Capita Nominal'!BX19),"  .",'Per Capita Nominal'!BX19)</f>
        <v xml:space="preserve">  .</v>
      </c>
      <c r="BW17" s="19" t="str">
        <f>IF(ISERROR('Per Capita Nominal'!BY19),"  .",'Per Capita Nominal'!BY19)</f>
        <v xml:space="preserve">  .</v>
      </c>
      <c r="BX17" s="19" t="str">
        <f>IF(ISERROR('Per Capita Nominal'!BZ19),"  .",'Per Capita Nominal'!BZ19)</f>
        <v xml:space="preserve">  .</v>
      </c>
      <c r="BY17" s="19" t="str">
        <f>IF(ISERROR('Per Capita Nominal'!CA19),"  .",'Per Capita Nominal'!CA19)</f>
        <v xml:space="preserve">  .</v>
      </c>
      <c r="BZ17" s="19" t="str">
        <f>IF(ISERROR('Per Capita Nominal'!CB19),"  .",'Per Capita Nominal'!CB19)</f>
        <v xml:space="preserve">  .</v>
      </c>
      <c r="CA17" s="19" t="str">
        <f>IF(ISERROR('Per Capita Nominal'!CC19),"  .",'Per Capita Nominal'!CC19)</f>
        <v xml:space="preserve">  .</v>
      </c>
      <c r="CB17" s="19" t="str">
        <f>IF(ISERROR('Per Capita Nominal'!CD19),"  .",'Per Capita Nominal'!CD19)</f>
        <v xml:space="preserve">  .</v>
      </c>
      <c r="CC17" s="19" t="str">
        <f>IF(ISERROR('Per Capita Nominal'!CE19),"  .",'Per Capita Nominal'!CE19)</f>
        <v xml:space="preserve">  .</v>
      </c>
      <c r="CD17" s="19" t="str">
        <f>IF(ISERROR('Per Capita Nominal'!CF19),"  .",'Per Capita Nominal'!CF19)</f>
        <v xml:space="preserve">  .</v>
      </c>
      <c r="CE17" s="19" t="str">
        <f>IF(ISERROR('Per Capita Nominal'!CG19),"  .",'Per Capita Nominal'!CG19)</f>
        <v xml:space="preserve">  .</v>
      </c>
      <c r="CF17" s="19" t="str">
        <f>IF(ISERROR('Per Capita Nominal'!CH19),"  .",'Per Capita Nominal'!CH19)</f>
        <v xml:space="preserve">  .</v>
      </c>
      <c r="CG17" s="19" t="str">
        <f>IF(ISERROR('Per Capita Nominal'!CI19),"  .",'Per Capita Nominal'!CI19)</f>
        <v xml:space="preserve">  .</v>
      </c>
      <c r="CH17" s="19" t="str">
        <f>IF(ISERROR('Per Capita Nominal'!CJ19),"  .",'Per Capita Nominal'!CJ19)</f>
        <v xml:space="preserve">  .</v>
      </c>
      <c r="CI17" s="19" t="str">
        <f>IF(ISERROR('Per Capita Nominal'!CK19),"  .",'Per Capita Nominal'!CK19)</f>
        <v xml:space="preserve">  .</v>
      </c>
      <c r="CJ17" s="19" t="str">
        <f>IF(ISERROR('Per Capita Nominal'!CL19),"  .",'Per Capita Nominal'!CL19)</f>
        <v xml:space="preserve">  .</v>
      </c>
      <c r="CK17" s="19" t="str">
        <f>IF(ISERROR('Per Capita Nominal'!CM19),"  .",'Per Capita Nominal'!CM19)</f>
        <v xml:space="preserve">  .</v>
      </c>
      <c r="CL17" s="19" t="str">
        <f>IF(ISERROR('Per Capita Nominal'!CN19),"  .",'Per Capita Nominal'!CN19)</f>
        <v xml:space="preserve">  .</v>
      </c>
      <c r="CM17" s="19" t="str">
        <f>IF(ISERROR('Per Capita Nominal'!CO19),"  .",'Per Capita Nominal'!CO19)</f>
        <v xml:space="preserve">  .</v>
      </c>
      <c r="CN17" s="19" t="str">
        <f>IF(ISERROR('Per Capita Nominal'!CP19),"  .",'Per Capita Nominal'!CP19)</f>
        <v xml:space="preserve">  .</v>
      </c>
    </row>
    <row r="18" spans="1:92" s="13" customFormat="1" outlineLevel="1">
      <c r="A18" s="247" t="s">
        <v>38</v>
      </c>
      <c r="B18" s="19" t="str">
        <f>IF(ISERROR('Per Capita Nominal'!D20),"  .",'Per Capita Nominal'!D20)</f>
        <v xml:space="preserve">  .</v>
      </c>
      <c r="C18" s="19" t="str">
        <f>IF(ISERROR('Per Capita Nominal'!E20),"  .",'Per Capita Nominal'!E20)</f>
        <v xml:space="preserve">  .</v>
      </c>
      <c r="D18" s="19" t="str">
        <f>IF(ISERROR('Per Capita Nominal'!F20),"  .",'Per Capita Nominal'!F20)</f>
        <v xml:space="preserve">  .</v>
      </c>
      <c r="E18" s="19" t="str">
        <f>IF(ISERROR('Per Capita Nominal'!G20),"  .",'Per Capita Nominal'!G20)</f>
        <v xml:space="preserve">  .</v>
      </c>
      <c r="F18" s="19" t="str">
        <f>IF(ISERROR('Per Capita Nominal'!H20),"  .",'Per Capita Nominal'!H20)</f>
        <v xml:space="preserve">  .</v>
      </c>
      <c r="G18" s="19" t="str">
        <f>IF(ISERROR('Per Capita Nominal'!I20),"  .",'Per Capita Nominal'!I20)</f>
        <v xml:space="preserve">  .</v>
      </c>
      <c r="H18" s="19" t="str">
        <f>IF(ISERROR('Per Capita Nominal'!J20),"  .",'Per Capita Nominal'!J20)</f>
        <v xml:space="preserve">  .</v>
      </c>
      <c r="I18" s="19" t="str">
        <f>IF(ISERROR('Per Capita Nominal'!K20),"  .",'Per Capita Nominal'!K20)</f>
        <v xml:space="preserve">  .</v>
      </c>
      <c r="J18" s="19" t="str">
        <f>IF(ISERROR('Per Capita Nominal'!L20),"  .",'Per Capita Nominal'!L20)</f>
        <v xml:space="preserve">  .</v>
      </c>
      <c r="K18" s="19" t="str">
        <f>IF(ISERROR('Per Capita Nominal'!M20),"  .",'Per Capita Nominal'!M20)</f>
        <v xml:space="preserve">  .</v>
      </c>
      <c r="L18" s="19" t="str">
        <f>IF(ISERROR('Per Capita Nominal'!N20),"  .",'Per Capita Nominal'!N20)</f>
        <v xml:space="preserve">  .</v>
      </c>
      <c r="M18" s="19" t="str">
        <f>IF(ISERROR('Per Capita Nominal'!O20),"  .",'Per Capita Nominal'!O20)</f>
        <v xml:space="preserve">  .</v>
      </c>
      <c r="N18" s="19" t="str">
        <f>IF(ISERROR('Per Capita Nominal'!P20),"  .",'Per Capita Nominal'!P20)</f>
        <v xml:space="preserve">  .</v>
      </c>
      <c r="O18" s="19" t="str">
        <f>IF(ISERROR('Per Capita Nominal'!Q20),"  .",'Per Capita Nominal'!Q20)</f>
        <v xml:space="preserve">  .</v>
      </c>
      <c r="P18" s="19" t="str">
        <f>IF(ISERROR('Per Capita Nominal'!R20),"  .",'Per Capita Nominal'!R20)</f>
        <v xml:space="preserve">  .</v>
      </c>
      <c r="Q18" s="19" t="str">
        <f>IF(ISERROR('Per Capita Nominal'!S20),"  .",'Per Capita Nominal'!S20)</f>
        <v xml:space="preserve">  .</v>
      </c>
      <c r="R18" s="19" t="str">
        <f>IF(ISERROR('Per Capita Nominal'!T20),"  .",'Per Capita Nominal'!T20)</f>
        <v xml:space="preserve">  .</v>
      </c>
      <c r="S18" s="19" t="str">
        <f>IF(ISERROR('Per Capita Nominal'!U20),"  .",'Per Capita Nominal'!U20)</f>
        <v xml:space="preserve">  .</v>
      </c>
      <c r="T18" s="19" t="str">
        <f>IF(ISERROR('Per Capita Nominal'!V20),"  .",'Per Capita Nominal'!V20)</f>
        <v xml:space="preserve">  .</v>
      </c>
      <c r="U18" s="19" t="str">
        <f>IF(ISERROR('Per Capita Nominal'!W20),"  .",'Per Capita Nominal'!W20)</f>
        <v xml:space="preserve">  .</v>
      </c>
      <c r="V18" s="19" t="str">
        <f>IF(ISERROR('Per Capita Nominal'!X20),"  .",'Per Capita Nominal'!X20)</f>
        <v xml:space="preserve">  .</v>
      </c>
      <c r="W18" s="19" t="str">
        <f>IF(ISERROR('Per Capita Nominal'!Y20),"  .",'Per Capita Nominal'!Y20)</f>
        <v xml:space="preserve">  .</v>
      </c>
      <c r="X18" s="19" t="str">
        <f>IF(ISERROR('Per Capita Nominal'!Z20),"  .",'Per Capita Nominal'!Z20)</f>
        <v xml:space="preserve">  .</v>
      </c>
      <c r="Y18" s="19" t="str">
        <f>IF(ISERROR('Per Capita Nominal'!AA20),"  .",'Per Capita Nominal'!AA20)</f>
        <v xml:space="preserve">  .</v>
      </c>
      <c r="Z18" s="19" t="str">
        <f>IF(ISERROR('Per Capita Nominal'!AB20),"  .",'Per Capita Nominal'!AB20)</f>
        <v xml:space="preserve">  .</v>
      </c>
      <c r="AA18" s="19" t="str">
        <f>IF(ISERROR('Per Capita Nominal'!AC20),"  .",'Per Capita Nominal'!AC20)</f>
        <v xml:space="preserve">  .</v>
      </c>
      <c r="AB18" s="19" t="str">
        <f>IF(ISERROR('Per Capita Nominal'!AD20),"  .",'Per Capita Nominal'!AD20)</f>
        <v xml:space="preserve">  .</v>
      </c>
      <c r="AC18" s="19" t="str">
        <f>IF(ISERROR('Per Capita Nominal'!AE20),"  .",'Per Capita Nominal'!AE20)</f>
        <v xml:space="preserve">  .</v>
      </c>
      <c r="AD18" s="19" t="str">
        <f>IF(ISERROR('Per Capita Nominal'!AF20),"  .",'Per Capita Nominal'!AF20)</f>
        <v xml:space="preserve">  .</v>
      </c>
      <c r="AE18" s="19" t="str">
        <f>IF(ISERROR('Per Capita Nominal'!AG20),"  .",'Per Capita Nominal'!AG20)</f>
        <v xml:space="preserve">  .</v>
      </c>
      <c r="AF18" s="19" t="str">
        <f>IF(ISERROR('Per Capita Nominal'!AH20),"  .",'Per Capita Nominal'!AH20)</f>
        <v xml:space="preserve">  .</v>
      </c>
      <c r="AG18" s="19" t="str">
        <f>IF(ISERROR('Per Capita Nominal'!AI20),"  .",'Per Capita Nominal'!AI20)</f>
        <v xml:space="preserve">  .</v>
      </c>
      <c r="AH18" s="19" t="str">
        <f>IF(ISERROR('Per Capita Nominal'!AJ20),"  .",'Per Capita Nominal'!AJ20)</f>
        <v xml:space="preserve">  .</v>
      </c>
      <c r="AI18" s="19" t="str">
        <f>IF(ISERROR('Per Capita Nominal'!AK20),"  .",'Per Capita Nominal'!AK20)</f>
        <v xml:space="preserve">  .</v>
      </c>
      <c r="AJ18" s="19" t="str">
        <f>IF(ISERROR('Per Capita Nominal'!AL20),"  .",'Per Capita Nominal'!AL20)</f>
        <v xml:space="preserve">  .</v>
      </c>
      <c r="AK18" s="19" t="str">
        <f>IF(ISERROR('Per Capita Nominal'!AM20),"  .",'Per Capita Nominal'!AM20)</f>
        <v xml:space="preserve">  .</v>
      </c>
      <c r="AL18" s="19" t="str">
        <f>IF(ISERROR('Per Capita Nominal'!AN20),"  .",'Per Capita Nominal'!AN20)</f>
        <v xml:space="preserve">  .</v>
      </c>
      <c r="AM18" s="19" t="str">
        <f>IF(ISERROR('Per Capita Nominal'!AO20),"  .",'Per Capita Nominal'!AO20)</f>
        <v xml:space="preserve">  .</v>
      </c>
      <c r="AN18" s="19" t="str">
        <f>IF(ISERROR('Per Capita Nominal'!AP20),"  .",'Per Capita Nominal'!AP20)</f>
        <v xml:space="preserve">  .</v>
      </c>
      <c r="AO18" s="19" t="str">
        <f>IF(ISERROR('Per Capita Nominal'!AQ20),"  .",'Per Capita Nominal'!AQ20)</f>
        <v xml:space="preserve">  .</v>
      </c>
      <c r="AP18" s="19" t="str">
        <f>IF(ISERROR('Per Capita Nominal'!AR20),"  .",'Per Capita Nominal'!AR20)</f>
        <v xml:space="preserve">  .</v>
      </c>
      <c r="AQ18" s="19" t="str">
        <f>IF(ISERROR('Per Capita Nominal'!AS20),"  .",'Per Capita Nominal'!AS20)</f>
        <v xml:space="preserve">  .</v>
      </c>
      <c r="AR18" s="19" t="str">
        <f>IF(ISERROR('Per Capita Nominal'!AT20),"  .",'Per Capita Nominal'!AT20)</f>
        <v xml:space="preserve">  .</v>
      </c>
      <c r="AS18" s="19" t="str">
        <f>IF(ISERROR('Per Capita Nominal'!AU20),"  .",'Per Capita Nominal'!AU20)</f>
        <v xml:space="preserve">  .</v>
      </c>
      <c r="AT18" s="19" t="str">
        <f>IF(ISERROR('Per Capita Nominal'!AV20),"  .",'Per Capita Nominal'!AV20)</f>
        <v xml:space="preserve">  .</v>
      </c>
      <c r="AU18" s="19" t="str">
        <f>IF(ISERROR('Per Capita Nominal'!AW20),"  .",'Per Capita Nominal'!AW20)</f>
        <v xml:space="preserve">  .</v>
      </c>
      <c r="AV18" s="19" t="str">
        <f>IF(ISERROR('Per Capita Nominal'!AX20),"  .",'Per Capita Nominal'!AX20)</f>
        <v xml:space="preserve">  .</v>
      </c>
      <c r="AW18" s="19" t="str">
        <f>IF(ISERROR('Per Capita Nominal'!AY20),"  .",'Per Capita Nominal'!AY20)</f>
        <v xml:space="preserve">  .</v>
      </c>
      <c r="AX18" s="19" t="str">
        <f>IF(ISERROR('Per Capita Nominal'!AZ20),"  .",'Per Capita Nominal'!AZ20)</f>
        <v xml:space="preserve">  .</v>
      </c>
      <c r="AY18" s="19" t="str">
        <f>IF(ISERROR('Per Capita Nominal'!BA20),"  .",'Per Capita Nominal'!BA20)</f>
        <v xml:space="preserve">  .</v>
      </c>
      <c r="AZ18" s="19" t="str">
        <f>IF(ISERROR('Per Capita Nominal'!BB20),"  .",'Per Capita Nominal'!BB20)</f>
        <v xml:space="preserve">  .</v>
      </c>
      <c r="BA18" s="19" t="str">
        <f>IF(ISERROR('Per Capita Nominal'!BC20),"  .",'Per Capita Nominal'!BC20)</f>
        <v xml:space="preserve">  .</v>
      </c>
      <c r="BB18" s="19" t="str">
        <f>IF(ISERROR('Per Capita Nominal'!BD20),"  .",'Per Capita Nominal'!BD20)</f>
        <v xml:space="preserve">  .</v>
      </c>
      <c r="BC18" s="19" t="str">
        <f>IF(ISERROR('Per Capita Nominal'!BE20),"  .",'Per Capita Nominal'!BE20)</f>
        <v xml:space="preserve">  .</v>
      </c>
      <c r="BD18" s="19" t="str">
        <f>IF(ISERROR('Per Capita Nominal'!BF20),"  .",'Per Capita Nominal'!BF20)</f>
        <v xml:space="preserve">  .</v>
      </c>
      <c r="BE18" s="19" t="str">
        <f>IF(ISERROR('Per Capita Nominal'!BG20),"  .",'Per Capita Nominal'!BG20)</f>
        <v xml:space="preserve">  .</v>
      </c>
      <c r="BF18" s="19" t="str">
        <f>IF(ISERROR('Per Capita Nominal'!BH20),"  .",'Per Capita Nominal'!BH20)</f>
        <v xml:space="preserve">  .</v>
      </c>
      <c r="BG18" s="19" t="str">
        <f>IF(ISERROR('Per Capita Nominal'!BI20),"  .",'Per Capita Nominal'!BI20)</f>
        <v xml:space="preserve">  .</v>
      </c>
      <c r="BH18" s="19" t="str">
        <f>IF(ISERROR('Per Capita Nominal'!BJ20),"  .",'Per Capita Nominal'!BJ20)</f>
        <v xml:space="preserve">  .</v>
      </c>
      <c r="BI18" s="19" t="str">
        <f>IF(ISERROR('Per Capita Nominal'!BK20),"  .",'Per Capita Nominal'!BK20)</f>
        <v xml:space="preserve">  .</v>
      </c>
      <c r="BJ18" s="19" t="str">
        <f>IF(ISERROR('Per Capita Nominal'!BL20),"  .",'Per Capita Nominal'!BL20)</f>
        <v xml:space="preserve">  .</v>
      </c>
      <c r="BK18" s="19" t="str">
        <f>IF(ISERROR('Per Capita Nominal'!BM20),"  .",'Per Capita Nominal'!BM20)</f>
        <v xml:space="preserve">  .</v>
      </c>
      <c r="BL18" s="19" t="str">
        <f>IF(ISERROR('Per Capita Nominal'!BN20),"  .",'Per Capita Nominal'!BN20)</f>
        <v xml:space="preserve">  .</v>
      </c>
      <c r="BM18" s="19" t="str">
        <f>IF(ISERROR('Per Capita Nominal'!BO20),"  .",'Per Capita Nominal'!BO20)</f>
        <v xml:space="preserve">  .</v>
      </c>
      <c r="BN18" s="19" t="str">
        <f>IF(ISERROR('Per Capita Nominal'!BP20),"  .",'Per Capita Nominal'!BP20)</f>
        <v xml:space="preserve">  .</v>
      </c>
      <c r="BO18" s="19" t="str">
        <f>IF(ISERROR('Per Capita Nominal'!BQ20),"  .",'Per Capita Nominal'!BQ20)</f>
        <v xml:space="preserve">  .</v>
      </c>
      <c r="BP18" s="19" t="str">
        <f>IF(ISERROR('Per Capita Nominal'!BR20),"  .",'Per Capita Nominal'!BR20)</f>
        <v xml:space="preserve">  .</v>
      </c>
      <c r="BQ18" s="19" t="str">
        <f>IF(ISERROR('Per Capita Nominal'!BS20),"  .",'Per Capita Nominal'!BS20)</f>
        <v xml:space="preserve">  .</v>
      </c>
      <c r="BR18" s="19" t="str">
        <f>IF(ISERROR('Per Capita Nominal'!BT20),"  .",'Per Capita Nominal'!BT20)</f>
        <v xml:space="preserve">  .</v>
      </c>
      <c r="BS18" s="19" t="str">
        <f>IF(ISERROR('Per Capita Nominal'!BU20),"  .",'Per Capita Nominal'!BU20)</f>
        <v xml:space="preserve">  .</v>
      </c>
      <c r="BT18" s="19" t="str">
        <f>IF(ISERROR('Per Capita Nominal'!BV20),"  .",'Per Capita Nominal'!BV20)</f>
        <v xml:space="preserve">  .</v>
      </c>
      <c r="BU18" s="19" t="str">
        <f>IF(ISERROR('Per Capita Nominal'!BW20),"  .",'Per Capita Nominal'!BW20)</f>
        <v xml:space="preserve">  .</v>
      </c>
      <c r="BV18" s="19" t="str">
        <f>IF(ISERROR('Per Capita Nominal'!BX20),"  .",'Per Capita Nominal'!BX20)</f>
        <v xml:space="preserve">  .</v>
      </c>
      <c r="BW18" s="19" t="str">
        <f>IF(ISERROR('Per Capita Nominal'!BY20),"  .",'Per Capita Nominal'!BY20)</f>
        <v xml:space="preserve">  .</v>
      </c>
      <c r="BX18" s="19" t="str">
        <f>IF(ISERROR('Per Capita Nominal'!BZ20),"  .",'Per Capita Nominal'!BZ20)</f>
        <v xml:space="preserve">  .</v>
      </c>
      <c r="BY18" s="19" t="str">
        <f>IF(ISERROR('Per Capita Nominal'!CA20),"  .",'Per Capita Nominal'!CA20)</f>
        <v xml:space="preserve">  .</v>
      </c>
      <c r="BZ18" s="19" t="str">
        <f>IF(ISERROR('Per Capita Nominal'!CB20),"  .",'Per Capita Nominal'!CB20)</f>
        <v xml:space="preserve">  .</v>
      </c>
      <c r="CA18" s="19" t="str">
        <f>IF(ISERROR('Per Capita Nominal'!CC20),"  .",'Per Capita Nominal'!CC20)</f>
        <v xml:space="preserve">  .</v>
      </c>
      <c r="CB18" s="19" t="str">
        <f>IF(ISERROR('Per Capita Nominal'!CD20),"  .",'Per Capita Nominal'!CD20)</f>
        <v xml:space="preserve">  .</v>
      </c>
      <c r="CC18" s="19" t="str">
        <f>IF(ISERROR('Per Capita Nominal'!CE20),"  .",'Per Capita Nominal'!CE20)</f>
        <v xml:space="preserve">  .</v>
      </c>
      <c r="CD18" s="19" t="str">
        <f>IF(ISERROR('Per Capita Nominal'!CF20),"  .",'Per Capita Nominal'!CF20)</f>
        <v xml:space="preserve">  .</v>
      </c>
      <c r="CE18" s="19" t="str">
        <f>IF(ISERROR('Per Capita Nominal'!CG20),"  .",'Per Capita Nominal'!CG20)</f>
        <v xml:space="preserve">  .</v>
      </c>
      <c r="CF18" s="19" t="str">
        <f>IF(ISERROR('Per Capita Nominal'!CH20),"  .",'Per Capita Nominal'!CH20)</f>
        <v xml:space="preserve">  .</v>
      </c>
      <c r="CG18" s="19" t="str">
        <f>IF(ISERROR('Per Capita Nominal'!CI20),"  .",'Per Capita Nominal'!CI20)</f>
        <v xml:space="preserve">  .</v>
      </c>
      <c r="CH18" s="19" t="str">
        <f>IF(ISERROR('Per Capita Nominal'!CJ20),"  .",'Per Capita Nominal'!CJ20)</f>
        <v xml:space="preserve">  .</v>
      </c>
      <c r="CI18" s="19" t="str">
        <f>IF(ISERROR('Per Capita Nominal'!CK20),"  .",'Per Capita Nominal'!CK20)</f>
        <v xml:space="preserve">  .</v>
      </c>
      <c r="CJ18" s="19" t="str">
        <f>IF(ISERROR('Per Capita Nominal'!CL20),"  .",'Per Capita Nominal'!CL20)</f>
        <v xml:space="preserve">  .</v>
      </c>
      <c r="CK18" s="19" t="str">
        <f>IF(ISERROR('Per Capita Nominal'!CM20),"  .",'Per Capita Nominal'!CM20)</f>
        <v xml:space="preserve">  .</v>
      </c>
      <c r="CL18" s="19" t="str">
        <f>IF(ISERROR('Per Capita Nominal'!CN20),"  .",'Per Capita Nominal'!CN20)</f>
        <v xml:space="preserve">  .</v>
      </c>
      <c r="CM18" s="19" t="str">
        <f>IF(ISERROR('Per Capita Nominal'!CO20),"  .",'Per Capita Nominal'!CO20)</f>
        <v xml:space="preserve">  .</v>
      </c>
      <c r="CN18" s="19" t="str">
        <f>IF(ISERROR('Per Capita Nominal'!CP20),"  .",'Per Capita Nominal'!CP20)</f>
        <v xml:space="preserve">  .</v>
      </c>
    </row>
    <row r="19" spans="1:92" s="13" customFormat="1" outlineLevel="1">
      <c r="A19" s="246" t="s">
        <v>23</v>
      </c>
      <c r="B19" s="19" t="str">
        <f>IF(ISERROR('Per Capita Nominal'!D21),"  .",'Per Capita Nominal'!D21)</f>
        <v xml:space="preserve">  .</v>
      </c>
      <c r="C19" s="19" t="str">
        <f>IF(ISERROR('Per Capita Nominal'!E21),"  .",'Per Capita Nominal'!E21)</f>
        <v xml:space="preserve">  .</v>
      </c>
      <c r="D19" s="19" t="str">
        <f>IF(ISERROR('Per Capita Nominal'!F21),"  .",'Per Capita Nominal'!F21)</f>
        <v xml:space="preserve">  .</v>
      </c>
      <c r="E19" s="19" t="str">
        <f>IF(ISERROR('Per Capita Nominal'!G21),"  .",'Per Capita Nominal'!G21)</f>
        <v xml:space="preserve">  .</v>
      </c>
      <c r="F19" s="19" t="str">
        <f>IF(ISERROR('Per Capita Nominal'!H21),"  .",'Per Capita Nominal'!H21)</f>
        <v xml:space="preserve">  .</v>
      </c>
      <c r="G19" s="19" t="str">
        <f>IF(ISERROR('Per Capita Nominal'!I21),"  .",'Per Capita Nominal'!I21)</f>
        <v xml:space="preserve">  .</v>
      </c>
      <c r="H19" s="19" t="str">
        <f>IF(ISERROR('Per Capita Nominal'!J21),"  .",'Per Capita Nominal'!J21)</f>
        <v xml:space="preserve">  .</v>
      </c>
      <c r="I19" s="19" t="str">
        <f>IF(ISERROR('Per Capita Nominal'!K21),"  .",'Per Capita Nominal'!K21)</f>
        <v xml:space="preserve">  .</v>
      </c>
      <c r="J19" s="19" t="str">
        <f>IF(ISERROR('Per Capita Nominal'!L21),"  .",'Per Capita Nominal'!L21)</f>
        <v xml:space="preserve">  .</v>
      </c>
      <c r="K19" s="19" t="str">
        <f>IF(ISERROR('Per Capita Nominal'!M21),"  .",'Per Capita Nominal'!M21)</f>
        <v xml:space="preserve">  .</v>
      </c>
      <c r="L19" s="19" t="str">
        <f>IF(ISERROR('Per Capita Nominal'!N21),"  .",'Per Capita Nominal'!N21)</f>
        <v xml:space="preserve">  .</v>
      </c>
      <c r="M19" s="19" t="str">
        <f>IF(ISERROR('Per Capita Nominal'!O21),"  .",'Per Capita Nominal'!O21)</f>
        <v xml:space="preserve">  .</v>
      </c>
      <c r="N19" s="19" t="str">
        <f>IF(ISERROR('Per Capita Nominal'!P21),"  .",'Per Capita Nominal'!P21)</f>
        <v xml:space="preserve">  .</v>
      </c>
      <c r="O19" s="19" t="str">
        <f>IF(ISERROR('Per Capita Nominal'!Q21),"  .",'Per Capita Nominal'!Q21)</f>
        <v xml:space="preserve">  .</v>
      </c>
      <c r="P19" s="19" t="str">
        <f>IF(ISERROR('Per Capita Nominal'!R21),"  .",'Per Capita Nominal'!R21)</f>
        <v xml:space="preserve">  .</v>
      </c>
      <c r="Q19" s="19" t="str">
        <f>IF(ISERROR('Per Capita Nominal'!S21),"  .",'Per Capita Nominal'!S21)</f>
        <v xml:space="preserve">  .</v>
      </c>
      <c r="R19" s="19" t="str">
        <f>IF(ISERROR('Per Capita Nominal'!T21),"  .",'Per Capita Nominal'!T21)</f>
        <v xml:space="preserve">  .</v>
      </c>
      <c r="S19" s="19" t="str">
        <f>IF(ISERROR('Per Capita Nominal'!U21),"  .",'Per Capita Nominal'!U21)</f>
        <v xml:space="preserve">  .</v>
      </c>
      <c r="T19" s="19" t="str">
        <f>IF(ISERROR('Per Capita Nominal'!V21),"  .",'Per Capita Nominal'!V21)</f>
        <v xml:space="preserve">  .</v>
      </c>
      <c r="U19" s="19" t="str">
        <f>IF(ISERROR('Per Capita Nominal'!W21),"  .",'Per Capita Nominal'!W21)</f>
        <v xml:space="preserve">  .</v>
      </c>
      <c r="V19" s="19" t="str">
        <f>IF(ISERROR('Per Capita Nominal'!X21),"  .",'Per Capita Nominal'!X21)</f>
        <v xml:space="preserve">  .</v>
      </c>
      <c r="W19" s="19" t="str">
        <f>IF(ISERROR('Per Capita Nominal'!Y21),"  .",'Per Capita Nominal'!Y21)</f>
        <v xml:space="preserve">  .</v>
      </c>
      <c r="X19" s="19" t="str">
        <f>IF(ISERROR('Per Capita Nominal'!Z21),"  .",'Per Capita Nominal'!Z21)</f>
        <v xml:space="preserve">  .</v>
      </c>
      <c r="Y19" s="19" t="str">
        <f>IF(ISERROR('Per Capita Nominal'!AA21),"  .",'Per Capita Nominal'!AA21)</f>
        <v xml:space="preserve">  .</v>
      </c>
      <c r="Z19" s="19" t="str">
        <f>IF(ISERROR('Per Capita Nominal'!AB21),"  .",'Per Capita Nominal'!AB21)</f>
        <v xml:space="preserve">  .</v>
      </c>
      <c r="AA19" s="19" t="str">
        <f>IF(ISERROR('Per Capita Nominal'!AC21),"  .",'Per Capita Nominal'!AC21)</f>
        <v xml:space="preserve">  .</v>
      </c>
      <c r="AB19" s="19" t="str">
        <f>IF(ISERROR('Per Capita Nominal'!AD21),"  .",'Per Capita Nominal'!AD21)</f>
        <v xml:space="preserve">  .</v>
      </c>
      <c r="AC19" s="19" t="str">
        <f>IF(ISERROR('Per Capita Nominal'!AE21),"  .",'Per Capita Nominal'!AE21)</f>
        <v xml:space="preserve">  .</v>
      </c>
      <c r="AD19" s="19" t="str">
        <f>IF(ISERROR('Per Capita Nominal'!AF21),"  .",'Per Capita Nominal'!AF21)</f>
        <v xml:space="preserve">  .</v>
      </c>
      <c r="AE19" s="19" t="str">
        <f>IF(ISERROR('Per Capita Nominal'!AG21),"  .",'Per Capita Nominal'!AG21)</f>
        <v xml:space="preserve">  .</v>
      </c>
      <c r="AF19" s="19" t="str">
        <f>IF(ISERROR('Per Capita Nominal'!AH21),"  .",'Per Capita Nominal'!AH21)</f>
        <v xml:space="preserve">  .</v>
      </c>
      <c r="AG19" s="19" t="str">
        <f>IF(ISERROR('Per Capita Nominal'!AI21),"  .",'Per Capita Nominal'!AI21)</f>
        <v xml:space="preserve">  .</v>
      </c>
      <c r="AH19" s="19" t="str">
        <f>IF(ISERROR('Per Capita Nominal'!AJ21),"  .",'Per Capita Nominal'!AJ21)</f>
        <v xml:space="preserve">  .</v>
      </c>
      <c r="AI19" s="19" t="str">
        <f>IF(ISERROR('Per Capita Nominal'!AK21),"  .",'Per Capita Nominal'!AK21)</f>
        <v xml:space="preserve">  .</v>
      </c>
      <c r="AJ19" s="19" t="str">
        <f>IF(ISERROR('Per Capita Nominal'!AL21),"  .",'Per Capita Nominal'!AL21)</f>
        <v xml:space="preserve">  .</v>
      </c>
      <c r="AK19" s="19" t="str">
        <f>IF(ISERROR('Per Capita Nominal'!AM21),"  .",'Per Capita Nominal'!AM21)</f>
        <v xml:space="preserve">  .</v>
      </c>
      <c r="AL19" s="19" t="str">
        <f>IF(ISERROR('Per Capita Nominal'!AN21),"  .",'Per Capita Nominal'!AN21)</f>
        <v xml:space="preserve">  .</v>
      </c>
      <c r="AM19" s="19" t="str">
        <f>IF(ISERROR('Per Capita Nominal'!AO21),"  .",'Per Capita Nominal'!AO21)</f>
        <v xml:space="preserve">  .</v>
      </c>
      <c r="AN19" s="19" t="str">
        <f>IF(ISERROR('Per Capita Nominal'!AP21),"  .",'Per Capita Nominal'!AP21)</f>
        <v xml:space="preserve">  .</v>
      </c>
      <c r="AO19" s="19" t="str">
        <f>IF(ISERROR('Per Capita Nominal'!AQ21),"  .",'Per Capita Nominal'!AQ21)</f>
        <v xml:space="preserve">  .</v>
      </c>
      <c r="AP19" s="19" t="str">
        <f>IF(ISERROR('Per Capita Nominal'!AR21),"  .",'Per Capita Nominal'!AR21)</f>
        <v xml:space="preserve">  .</v>
      </c>
      <c r="AQ19" s="19" t="str">
        <f>IF(ISERROR('Per Capita Nominal'!AS21),"  .",'Per Capita Nominal'!AS21)</f>
        <v xml:space="preserve">  .</v>
      </c>
      <c r="AR19" s="19" t="str">
        <f>IF(ISERROR('Per Capita Nominal'!AT21),"  .",'Per Capita Nominal'!AT21)</f>
        <v xml:space="preserve">  .</v>
      </c>
      <c r="AS19" s="19" t="str">
        <f>IF(ISERROR('Per Capita Nominal'!AU21),"  .",'Per Capita Nominal'!AU21)</f>
        <v xml:space="preserve">  .</v>
      </c>
      <c r="AT19" s="19" t="str">
        <f>IF(ISERROR('Per Capita Nominal'!AV21),"  .",'Per Capita Nominal'!AV21)</f>
        <v xml:space="preserve">  .</v>
      </c>
      <c r="AU19" s="19" t="str">
        <f>IF(ISERROR('Per Capita Nominal'!AW21),"  .",'Per Capita Nominal'!AW21)</f>
        <v xml:space="preserve">  .</v>
      </c>
      <c r="AV19" s="19" t="str">
        <f>IF(ISERROR('Per Capita Nominal'!AX21),"  .",'Per Capita Nominal'!AX21)</f>
        <v xml:space="preserve">  .</v>
      </c>
      <c r="AW19" s="19" t="str">
        <f>IF(ISERROR('Per Capita Nominal'!AY21),"  .",'Per Capita Nominal'!AY21)</f>
        <v xml:space="preserve">  .</v>
      </c>
      <c r="AX19" s="19" t="str">
        <f>IF(ISERROR('Per Capita Nominal'!AZ21),"  .",'Per Capita Nominal'!AZ21)</f>
        <v xml:space="preserve">  .</v>
      </c>
      <c r="AY19" s="19" t="str">
        <f>IF(ISERROR('Per Capita Nominal'!BA21),"  .",'Per Capita Nominal'!BA21)</f>
        <v xml:space="preserve">  .</v>
      </c>
      <c r="AZ19" s="19" t="str">
        <f>IF(ISERROR('Per Capita Nominal'!BB21),"  .",'Per Capita Nominal'!BB21)</f>
        <v xml:space="preserve">  .</v>
      </c>
      <c r="BA19" s="19" t="str">
        <f>IF(ISERROR('Per Capita Nominal'!BC21),"  .",'Per Capita Nominal'!BC21)</f>
        <v xml:space="preserve">  .</v>
      </c>
      <c r="BB19" s="19" t="str">
        <f>IF(ISERROR('Per Capita Nominal'!BD21),"  .",'Per Capita Nominal'!BD21)</f>
        <v xml:space="preserve">  .</v>
      </c>
      <c r="BC19" s="19" t="str">
        <f>IF(ISERROR('Per Capita Nominal'!BE21),"  .",'Per Capita Nominal'!BE21)</f>
        <v xml:space="preserve">  .</v>
      </c>
      <c r="BD19" s="19" t="str">
        <f>IF(ISERROR('Per Capita Nominal'!BF21),"  .",'Per Capita Nominal'!BF21)</f>
        <v xml:space="preserve">  .</v>
      </c>
      <c r="BE19" s="19" t="str">
        <f>IF(ISERROR('Per Capita Nominal'!BG21),"  .",'Per Capita Nominal'!BG21)</f>
        <v xml:space="preserve">  .</v>
      </c>
      <c r="BF19" s="19" t="str">
        <f>IF(ISERROR('Per Capita Nominal'!BH21),"  .",'Per Capita Nominal'!BH21)</f>
        <v xml:space="preserve">  .</v>
      </c>
      <c r="BG19" s="19" t="str">
        <f>IF(ISERROR('Per Capita Nominal'!BI21),"  .",'Per Capita Nominal'!BI21)</f>
        <v xml:space="preserve">  .</v>
      </c>
      <c r="BH19" s="19" t="str">
        <f>IF(ISERROR('Per Capita Nominal'!BJ21),"  .",'Per Capita Nominal'!BJ21)</f>
        <v xml:space="preserve">  .</v>
      </c>
      <c r="BI19" s="19" t="str">
        <f>IF(ISERROR('Per Capita Nominal'!BK21),"  .",'Per Capita Nominal'!BK21)</f>
        <v xml:space="preserve">  .</v>
      </c>
      <c r="BJ19" s="19" t="str">
        <f>IF(ISERROR('Per Capita Nominal'!BL21),"  .",'Per Capita Nominal'!BL21)</f>
        <v xml:space="preserve">  .</v>
      </c>
      <c r="BK19" s="19" t="str">
        <f>IF(ISERROR('Per Capita Nominal'!BM21),"  .",'Per Capita Nominal'!BM21)</f>
        <v xml:space="preserve">  .</v>
      </c>
      <c r="BL19" s="19" t="str">
        <f>IF(ISERROR('Per Capita Nominal'!BN21),"  .",'Per Capita Nominal'!BN21)</f>
        <v xml:space="preserve">  .</v>
      </c>
      <c r="BM19" s="19" t="str">
        <f>IF(ISERROR('Per Capita Nominal'!BO21),"  .",'Per Capita Nominal'!BO21)</f>
        <v xml:space="preserve">  .</v>
      </c>
      <c r="BN19" s="19" t="str">
        <f>IF(ISERROR('Per Capita Nominal'!BP21),"  .",'Per Capita Nominal'!BP21)</f>
        <v xml:space="preserve">  .</v>
      </c>
      <c r="BO19" s="19" t="str">
        <f>IF(ISERROR('Per Capita Nominal'!BQ21),"  .",'Per Capita Nominal'!BQ21)</f>
        <v xml:space="preserve">  .</v>
      </c>
      <c r="BP19" s="19" t="str">
        <f>IF(ISERROR('Per Capita Nominal'!BR21),"  .",'Per Capita Nominal'!BR21)</f>
        <v xml:space="preserve">  .</v>
      </c>
      <c r="BQ19" s="19" t="str">
        <f>IF(ISERROR('Per Capita Nominal'!BS21),"  .",'Per Capita Nominal'!BS21)</f>
        <v xml:space="preserve">  .</v>
      </c>
      <c r="BR19" s="19" t="str">
        <f>IF(ISERROR('Per Capita Nominal'!BT21),"  .",'Per Capita Nominal'!BT21)</f>
        <v xml:space="preserve">  .</v>
      </c>
      <c r="BS19" s="19" t="str">
        <f>IF(ISERROR('Per Capita Nominal'!BU21),"  .",'Per Capita Nominal'!BU21)</f>
        <v xml:space="preserve">  .</v>
      </c>
      <c r="BT19" s="19" t="str">
        <f>IF(ISERROR('Per Capita Nominal'!BV21),"  .",'Per Capita Nominal'!BV21)</f>
        <v xml:space="preserve">  .</v>
      </c>
      <c r="BU19" s="19" t="str">
        <f>IF(ISERROR('Per Capita Nominal'!BW21),"  .",'Per Capita Nominal'!BW21)</f>
        <v xml:space="preserve">  .</v>
      </c>
      <c r="BV19" s="19" t="str">
        <f>IF(ISERROR('Per Capita Nominal'!BX21),"  .",'Per Capita Nominal'!BX21)</f>
        <v xml:space="preserve">  .</v>
      </c>
      <c r="BW19" s="19" t="str">
        <f>IF(ISERROR('Per Capita Nominal'!BY21),"  .",'Per Capita Nominal'!BY21)</f>
        <v xml:space="preserve">  .</v>
      </c>
      <c r="BX19" s="19" t="str">
        <f>IF(ISERROR('Per Capita Nominal'!BZ21),"  .",'Per Capita Nominal'!BZ21)</f>
        <v xml:space="preserve">  .</v>
      </c>
      <c r="BY19" s="19" t="str">
        <f>IF(ISERROR('Per Capita Nominal'!CA21),"  .",'Per Capita Nominal'!CA21)</f>
        <v xml:space="preserve">  .</v>
      </c>
      <c r="BZ19" s="19" t="str">
        <f>IF(ISERROR('Per Capita Nominal'!CB21),"  .",'Per Capita Nominal'!CB21)</f>
        <v xml:space="preserve">  .</v>
      </c>
      <c r="CA19" s="19" t="str">
        <f>IF(ISERROR('Per Capita Nominal'!CC21),"  .",'Per Capita Nominal'!CC21)</f>
        <v xml:space="preserve">  .</v>
      </c>
      <c r="CB19" s="19" t="str">
        <f>IF(ISERROR('Per Capita Nominal'!CD21),"  .",'Per Capita Nominal'!CD21)</f>
        <v xml:space="preserve">  .</v>
      </c>
      <c r="CC19" s="19" t="str">
        <f>IF(ISERROR('Per Capita Nominal'!CE21),"  .",'Per Capita Nominal'!CE21)</f>
        <v xml:space="preserve">  .</v>
      </c>
      <c r="CD19" s="19" t="str">
        <f>IF(ISERROR('Per Capita Nominal'!CF21),"  .",'Per Capita Nominal'!CF21)</f>
        <v xml:space="preserve">  .</v>
      </c>
      <c r="CE19" s="19" t="str">
        <f>IF(ISERROR('Per Capita Nominal'!CG21),"  .",'Per Capita Nominal'!CG21)</f>
        <v xml:space="preserve">  .</v>
      </c>
      <c r="CF19" s="19" t="str">
        <f>IF(ISERROR('Per Capita Nominal'!CH21),"  .",'Per Capita Nominal'!CH21)</f>
        <v xml:space="preserve">  .</v>
      </c>
      <c r="CG19" s="19" t="str">
        <f>IF(ISERROR('Per Capita Nominal'!CI21),"  .",'Per Capita Nominal'!CI21)</f>
        <v xml:space="preserve">  .</v>
      </c>
      <c r="CH19" s="19" t="str">
        <f>IF(ISERROR('Per Capita Nominal'!CJ21),"  .",'Per Capita Nominal'!CJ21)</f>
        <v xml:space="preserve">  .</v>
      </c>
      <c r="CI19" s="19" t="str">
        <f>IF(ISERROR('Per Capita Nominal'!CK21),"  .",'Per Capita Nominal'!CK21)</f>
        <v xml:space="preserve">  .</v>
      </c>
      <c r="CJ19" s="19" t="str">
        <f>IF(ISERROR('Per Capita Nominal'!CL21),"  .",'Per Capita Nominal'!CL21)</f>
        <v xml:space="preserve">  .</v>
      </c>
      <c r="CK19" s="19" t="str">
        <f>IF(ISERROR('Per Capita Nominal'!CM21),"  .",'Per Capita Nominal'!CM21)</f>
        <v xml:space="preserve">  .</v>
      </c>
      <c r="CL19" s="19" t="str">
        <f>IF(ISERROR('Per Capita Nominal'!CN21),"  .",'Per Capita Nominal'!CN21)</f>
        <v xml:space="preserve">  .</v>
      </c>
      <c r="CM19" s="19" t="str">
        <f>IF(ISERROR('Per Capita Nominal'!CO21),"  .",'Per Capita Nominal'!CO21)</f>
        <v xml:space="preserve">  .</v>
      </c>
      <c r="CN19" s="19" t="str">
        <f>IF(ISERROR('Per Capita Nominal'!CP21),"  .",'Per Capita Nominal'!CP21)</f>
        <v xml:space="preserve">  .</v>
      </c>
    </row>
    <row r="20" spans="1:92" s="13" customFormat="1" outlineLevel="1">
      <c r="A20" s="248" t="s">
        <v>42</v>
      </c>
      <c r="B20" s="19" t="str">
        <f>IF(ISERROR('Per Capita Nominal'!D22),"  .",'Per Capita Nominal'!D22)</f>
        <v xml:space="preserve">  .</v>
      </c>
      <c r="C20" s="19" t="str">
        <f>IF(ISERROR('Per Capita Nominal'!E22),"  .",'Per Capita Nominal'!E22)</f>
        <v xml:space="preserve">  .</v>
      </c>
      <c r="D20" s="19" t="str">
        <f>IF(ISERROR('Per Capita Nominal'!F22),"  .",'Per Capita Nominal'!F22)</f>
        <v xml:space="preserve">  .</v>
      </c>
      <c r="E20" s="19" t="str">
        <f>IF(ISERROR('Per Capita Nominal'!G22),"  .",'Per Capita Nominal'!G22)</f>
        <v xml:space="preserve">  .</v>
      </c>
      <c r="F20" s="19" t="str">
        <f>IF(ISERROR('Per Capita Nominal'!H22),"  .",'Per Capita Nominal'!H22)</f>
        <v xml:space="preserve">  .</v>
      </c>
      <c r="G20" s="19" t="str">
        <f>IF(ISERROR('Per Capita Nominal'!I22),"  .",'Per Capita Nominal'!I22)</f>
        <v xml:space="preserve">  .</v>
      </c>
      <c r="H20" s="19" t="str">
        <f>IF(ISERROR('Per Capita Nominal'!J22),"  .",'Per Capita Nominal'!J22)</f>
        <v xml:space="preserve">  .</v>
      </c>
      <c r="I20" s="19" t="str">
        <f>IF(ISERROR('Per Capita Nominal'!K22),"  .",'Per Capita Nominal'!K22)</f>
        <v xml:space="preserve">  .</v>
      </c>
      <c r="J20" s="19" t="str">
        <f>IF(ISERROR('Per Capita Nominal'!L22),"  .",'Per Capita Nominal'!L22)</f>
        <v xml:space="preserve">  .</v>
      </c>
      <c r="K20" s="19" t="str">
        <f>IF(ISERROR('Per Capita Nominal'!M22),"  .",'Per Capita Nominal'!M22)</f>
        <v xml:space="preserve">  .</v>
      </c>
      <c r="L20" s="19" t="str">
        <f>IF(ISERROR('Per Capita Nominal'!N22),"  .",'Per Capita Nominal'!N22)</f>
        <v xml:space="preserve">  .</v>
      </c>
      <c r="M20" s="19" t="str">
        <f>IF(ISERROR('Per Capita Nominal'!O22),"  .",'Per Capita Nominal'!O22)</f>
        <v xml:space="preserve">  .</v>
      </c>
      <c r="N20" s="19" t="str">
        <f>IF(ISERROR('Per Capita Nominal'!P22),"  .",'Per Capita Nominal'!P22)</f>
        <v xml:space="preserve">  .</v>
      </c>
      <c r="O20" s="19" t="str">
        <f>IF(ISERROR('Per Capita Nominal'!Q22),"  .",'Per Capita Nominal'!Q22)</f>
        <v xml:space="preserve">  .</v>
      </c>
      <c r="P20" s="19" t="str">
        <f>IF(ISERROR('Per Capita Nominal'!R22),"  .",'Per Capita Nominal'!R22)</f>
        <v xml:space="preserve">  .</v>
      </c>
      <c r="Q20" s="19" t="str">
        <f>IF(ISERROR('Per Capita Nominal'!S22),"  .",'Per Capita Nominal'!S22)</f>
        <v xml:space="preserve">  .</v>
      </c>
      <c r="R20" s="19" t="str">
        <f>IF(ISERROR('Per Capita Nominal'!T22),"  .",'Per Capita Nominal'!T22)</f>
        <v xml:space="preserve">  .</v>
      </c>
      <c r="S20" s="19" t="str">
        <f>IF(ISERROR('Per Capita Nominal'!U22),"  .",'Per Capita Nominal'!U22)</f>
        <v xml:space="preserve">  .</v>
      </c>
      <c r="T20" s="19" t="str">
        <f>IF(ISERROR('Per Capita Nominal'!V22),"  .",'Per Capita Nominal'!V22)</f>
        <v xml:space="preserve">  .</v>
      </c>
      <c r="U20" s="19" t="str">
        <f>IF(ISERROR('Per Capita Nominal'!W22),"  .",'Per Capita Nominal'!W22)</f>
        <v xml:space="preserve">  .</v>
      </c>
      <c r="V20" s="19" t="str">
        <f>IF(ISERROR('Per Capita Nominal'!X22),"  .",'Per Capita Nominal'!X22)</f>
        <v xml:space="preserve">  .</v>
      </c>
      <c r="W20" s="19" t="str">
        <f>IF(ISERROR('Per Capita Nominal'!Y22),"  .",'Per Capita Nominal'!Y22)</f>
        <v xml:space="preserve">  .</v>
      </c>
      <c r="X20" s="19" t="str">
        <f>IF(ISERROR('Per Capita Nominal'!Z22),"  .",'Per Capita Nominal'!Z22)</f>
        <v xml:space="preserve">  .</v>
      </c>
      <c r="Y20" s="19" t="str">
        <f>IF(ISERROR('Per Capita Nominal'!AA22),"  .",'Per Capita Nominal'!AA22)</f>
        <v xml:space="preserve">  .</v>
      </c>
      <c r="Z20" s="19" t="str">
        <f>IF(ISERROR('Per Capita Nominal'!AB22),"  .",'Per Capita Nominal'!AB22)</f>
        <v xml:space="preserve">  .</v>
      </c>
      <c r="AA20" s="19" t="str">
        <f>IF(ISERROR('Per Capita Nominal'!AC22),"  .",'Per Capita Nominal'!AC22)</f>
        <v xml:space="preserve">  .</v>
      </c>
      <c r="AB20" s="19" t="str">
        <f>IF(ISERROR('Per Capita Nominal'!AD22),"  .",'Per Capita Nominal'!AD22)</f>
        <v xml:space="preserve">  .</v>
      </c>
      <c r="AC20" s="19" t="str">
        <f>IF(ISERROR('Per Capita Nominal'!AE22),"  .",'Per Capita Nominal'!AE22)</f>
        <v xml:space="preserve">  .</v>
      </c>
      <c r="AD20" s="19" t="str">
        <f>IF(ISERROR('Per Capita Nominal'!AF22),"  .",'Per Capita Nominal'!AF22)</f>
        <v xml:space="preserve">  .</v>
      </c>
      <c r="AE20" s="19" t="str">
        <f>IF(ISERROR('Per Capita Nominal'!AG22),"  .",'Per Capita Nominal'!AG22)</f>
        <v xml:space="preserve">  .</v>
      </c>
      <c r="AF20" s="19" t="str">
        <f>IF(ISERROR('Per Capita Nominal'!AH22),"  .",'Per Capita Nominal'!AH22)</f>
        <v xml:space="preserve">  .</v>
      </c>
      <c r="AG20" s="19" t="str">
        <f>IF(ISERROR('Per Capita Nominal'!AI22),"  .",'Per Capita Nominal'!AI22)</f>
        <v xml:space="preserve">  .</v>
      </c>
      <c r="AH20" s="19" t="str">
        <f>IF(ISERROR('Per Capita Nominal'!AJ22),"  .",'Per Capita Nominal'!AJ22)</f>
        <v xml:space="preserve">  .</v>
      </c>
      <c r="AI20" s="19" t="str">
        <f>IF(ISERROR('Per Capita Nominal'!AK22),"  .",'Per Capita Nominal'!AK22)</f>
        <v xml:space="preserve">  .</v>
      </c>
      <c r="AJ20" s="19" t="str">
        <f>IF(ISERROR('Per Capita Nominal'!AL22),"  .",'Per Capita Nominal'!AL22)</f>
        <v xml:space="preserve">  .</v>
      </c>
      <c r="AK20" s="19" t="str">
        <f>IF(ISERROR('Per Capita Nominal'!AM22),"  .",'Per Capita Nominal'!AM22)</f>
        <v xml:space="preserve">  .</v>
      </c>
      <c r="AL20" s="19" t="str">
        <f>IF(ISERROR('Per Capita Nominal'!AN22),"  .",'Per Capita Nominal'!AN22)</f>
        <v xml:space="preserve">  .</v>
      </c>
      <c r="AM20" s="19" t="str">
        <f>IF(ISERROR('Per Capita Nominal'!AO22),"  .",'Per Capita Nominal'!AO22)</f>
        <v xml:space="preserve">  .</v>
      </c>
      <c r="AN20" s="19" t="str">
        <f>IF(ISERROR('Per Capita Nominal'!AP22),"  .",'Per Capita Nominal'!AP22)</f>
        <v xml:space="preserve">  .</v>
      </c>
      <c r="AO20" s="19" t="str">
        <f>IF(ISERROR('Per Capita Nominal'!AQ22),"  .",'Per Capita Nominal'!AQ22)</f>
        <v xml:space="preserve">  .</v>
      </c>
      <c r="AP20" s="19" t="str">
        <f>IF(ISERROR('Per Capita Nominal'!AR22),"  .",'Per Capita Nominal'!AR22)</f>
        <v xml:space="preserve">  .</v>
      </c>
      <c r="AQ20" s="19" t="str">
        <f>IF(ISERROR('Per Capita Nominal'!AS22),"  .",'Per Capita Nominal'!AS22)</f>
        <v xml:space="preserve">  .</v>
      </c>
      <c r="AR20" s="19" t="str">
        <f>IF(ISERROR('Per Capita Nominal'!AT22),"  .",'Per Capita Nominal'!AT22)</f>
        <v xml:space="preserve">  .</v>
      </c>
      <c r="AS20" s="19" t="str">
        <f>IF(ISERROR('Per Capita Nominal'!AU22),"  .",'Per Capita Nominal'!AU22)</f>
        <v xml:space="preserve">  .</v>
      </c>
      <c r="AT20" s="19" t="str">
        <f>IF(ISERROR('Per Capita Nominal'!AV22),"  .",'Per Capita Nominal'!AV22)</f>
        <v xml:space="preserve">  .</v>
      </c>
      <c r="AU20" s="19" t="str">
        <f>IF(ISERROR('Per Capita Nominal'!AW22),"  .",'Per Capita Nominal'!AW22)</f>
        <v xml:space="preserve">  .</v>
      </c>
      <c r="AV20" s="19" t="str">
        <f>IF(ISERROR('Per Capita Nominal'!AX22),"  .",'Per Capita Nominal'!AX22)</f>
        <v xml:space="preserve">  .</v>
      </c>
      <c r="AW20" s="19" t="str">
        <f>IF(ISERROR('Per Capita Nominal'!AY22),"  .",'Per Capita Nominal'!AY22)</f>
        <v xml:space="preserve">  .</v>
      </c>
      <c r="AX20" s="19" t="str">
        <f>IF(ISERROR('Per Capita Nominal'!AZ22),"  .",'Per Capita Nominal'!AZ22)</f>
        <v xml:space="preserve">  .</v>
      </c>
      <c r="AY20" s="19" t="str">
        <f>IF(ISERROR('Per Capita Nominal'!BA22),"  .",'Per Capita Nominal'!BA22)</f>
        <v xml:space="preserve">  .</v>
      </c>
      <c r="AZ20" s="19" t="str">
        <f>IF(ISERROR('Per Capita Nominal'!BB22),"  .",'Per Capita Nominal'!BB22)</f>
        <v xml:space="preserve">  .</v>
      </c>
      <c r="BA20" s="19" t="str">
        <f>IF(ISERROR('Per Capita Nominal'!BC22),"  .",'Per Capita Nominal'!BC22)</f>
        <v xml:space="preserve">  .</v>
      </c>
      <c r="BB20" s="19" t="str">
        <f>IF(ISERROR('Per Capita Nominal'!BD22),"  .",'Per Capita Nominal'!BD22)</f>
        <v xml:space="preserve">  .</v>
      </c>
      <c r="BC20" s="19" t="str">
        <f>IF(ISERROR('Per Capita Nominal'!BE22),"  .",'Per Capita Nominal'!BE22)</f>
        <v xml:space="preserve">  .</v>
      </c>
      <c r="BD20" s="19" t="str">
        <f>IF(ISERROR('Per Capita Nominal'!BF22),"  .",'Per Capita Nominal'!BF22)</f>
        <v xml:space="preserve">  .</v>
      </c>
      <c r="BE20" s="19" t="str">
        <f>IF(ISERROR('Per Capita Nominal'!BG22),"  .",'Per Capita Nominal'!BG22)</f>
        <v xml:space="preserve">  .</v>
      </c>
      <c r="BF20" s="19" t="str">
        <f>IF(ISERROR('Per Capita Nominal'!BH22),"  .",'Per Capita Nominal'!BH22)</f>
        <v xml:space="preserve">  .</v>
      </c>
      <c r="BG20" s="19" t="str">
        <f>IF(ISERROR('Per Capita Nominal'!BI22),"  .",'Per Capita Nominal'!BI22)</f>
        <v xml:space="preserve">  .</v>
      </c>
      <c r="BH20" s="19" t="str">
        <f>IF(ISERROR('Per Capita Nominal'!BJ22),"  .",'Per Capita Nominal'!BJ22)</f>
        <v xml:space="preserve">  .</v>
      </c>
      <c r="BI20" s="19" t="str">
        <f>IF(ISERROR('Per Capita Nominal'!BK22),"  .",'Per Capita Nominal'!BK22)</f>
        <v xml:space="preserve">  .</v>
      </c>
      <c r="BJ20" s="19" t="str">
        <f>IF(ISERROR('Per Capita Nominal'!BL22),"  .",'Per Capita Nominal'!BL22)</f>
        <v xml:space="preserve">  .</v>
      </c>
      <c r="BK20" s="19" t="str">
        <f>IF(ISERROR('Per Capita Nominal'!BM22),"  .",'Per Capita Nominal'!BM22)</f>
        <v xml:space="preserve">  .</v>
      </c>
      <c r="BL20" s="19" t="str">
        <f>IF(ISERROR('Per Capita Nominal'!BN22),"  .",'Per Capita Nominal'!BN22)</f>
        <v xml:space="preserve">  .</v>
      </c>
      <c r="BM20" s="19" t="str">
        <f>IF(ISERROR('Per Capita Nominal'!BO22),"  .",'Per Capita Nominal'!BO22)</f>
        <v xml:space="preserve">  .</v>
      </c>
      <c r="BN20" s="19" t="str">
        <f>IF(ISERROR('Per Capita Nominal'!BP22),"  .",'Per Capita Nominal'!BP22)</f>
        <v xml:space="preserve">  .</v>
      </c>
      <c r="BO20" s="19" t="str">
        <f>IF(ISERROR('Per Capita Nominal'!BQ22),"  .",'Per Capita Nominal'!BQ22)</f>
        <v xml:space="preserve">  .</v>
      </c>
      <c r="BP20" s="19" t="str">
        <f>IF(ISERROR('Per Capita Nominal'!BR22),"  .",'Per Capita Nominal'!BR22)</f>
        <v xml:space="preserve">  .</v>
      </c>
      <c r="BQ20" s="19" t="str">
        <f>IF(ISERROR('Per Capita Nominal'!BS22),"  .",'Per Capita Nominal'!BS22)</f>
        <v xml:space="preserve">  .</v>
      </c>
      <c r="BR20" s="19" t="str">
        <f>IF(ISERROR('Per Capita Nominal'!BT22),"  .",'Per Capita Nominal'!BT22)</f>
        <v xml:space="preserve">  .</v>
      </c>
      <c r="BS20" s="19" t="str">
        <f>IF(ISERROR('Per Capita Nominal'!BU22),"  .",'Per Capita Nominal'!BU22)</f>
        <v xml:space="preserve">  .</v>
      </c>
      <c r="BT20" s="19" t="str">
        <f>IF(ISERROR('Per Capita Nominal'!BV22),"  .",'Per Capita Nominal'!BV22)</f>
        <v xml:space="preserve">  .</v>
      </c>
      <c r="BU20" s="19" t="str">
        <f>IF(ISERROR('Per Capita Nominal'!BW22),"  .",'Per Capita Nominal'!BW22)</f>
        <v xml:space="preserve">  .</v>
      </c>
      <c r="BV20" s="19" t="str">
        <f>IF(ISERROR('Per Capita Nominal'!BX22),"  .",'Per Capita Nominal'!BX22)</f>
        <v xml:space="preserve">  .</v>
      </c>
      <c r="BW20" s="19" t="str">
        <f>IF(ISERROR('Per Capita Nominal'!BY22),"  .",'Per Capita Nominal'!BY22)</f>
        <v xml:space="preserve">  .</v>
      </c>
      <c r="BX20" s="19" t="str">
        <f>IF(ISERROR('Per Capita Nominal'!BZ22),"  .",'Per Capita Nominal'!BZ22)</f>
        <v xml:space="preserve">  .</v>
      </c>
      <c r="BY20" s="19" t="str">
        <f>IF(ISERROR('Per Capita Nominal'!CA22),"  .",'Per Capita Nominal'!CA22)</f>
        <v xml:space="preserve">  .</v>
      </c>
      <c r="BZ20" s="19" t="str">
        <f>IF(ISERROR('Per Capita Nominal'!CB22),"  .",'Per Capita Nominal'!CB22)</f>
        <v xml:space="preserve">  .</v>
      </c>
      <c r="CA20" s="19" t="str">
        <f>IF(ISERROR('Per Capita Nominal'!CC22),"  .",'Per Capita Nominal'!CC22)</f>
        <v xml:space="preserve">  .</v>
      </c>
      <c r="CB20" s="19" t="str">
        <f>IF(ISERROR('Per Capita Nominal'!CD22),"  .",'Per Capita Nominal'!CD22)</f>
        <v xml:space="preserve">  .</v>
      </c>
      <c r="CC20" s="19" t="str">
        <f>IF(ISERROR('Per Capita Nominal'!CE22),"  .",'Per Capita Nominal'!CE22)</f>
        <v xml:space="preserve">  .</v>
      </c>
      <c r="CD20" s="19" t="str">
        <f>IF(ISERROR('Per Capita Nominal'!CF22),"  .",'Per Capita Nominal'!CF22)</f>
        <v xml:space="preserve">  .</v>
      </c>
      <c r="CE20" s="19" t="str">
        <f>IF(ISERROR('Per Capita Nominal'!CG22),"  .",'Per Capita Nominal'!CG22)</f>
        <v xml:space="preserve">  .</v>
      </c>
      <c r="CF20" s="19" t="str">
        <f>IF(ISERROR('Per Capita Nominal'!CH22),"  .",'Per Capita Nominal'!CH22)</f>
        <v xml:space="preserve">  .</v>
      </c>
      <c r="CG20" s="19" t="str">
        <f>IF(ISERROR('Per Capita Nominal'!CI22),"  .",'Per Capita Nominal'!CI22)</f>
        <v xml:space="preserve">  .</v>
      </c>
      <c r="CH20" s="19" t="str">
        <f>IF(ISERROR('Per Capita Nominal'!CJ22),"  .",'Per Capita Nominal'!CJ22)</f>
        <v xml:space="preserve">  .</v>
      </c>
      <c r="CI20" s="19" t="str">
        <f>IF(ISERROR('Per Capita Nominal'!CK22),"  .",'Per Capita Nominal'!CK22)</f>
        <v xml:space="preserve">  .</v>
      </c>
      <c r="CJ20" s="19" t="str">
        <f>IF(ISERROR('Per Capita Nominal'!CL22),"  .",'Per Capita Nominal'!CL22)</f>
        <v xml:space="preserve">  .</v>
      </c>
      <c r="CK20" s="19" t="str">
        <f>IF(ISERROR('Per Capita Nominal'!CM22),"  .",'Per Capita Nominal'!CM22)</f>
        <v xml:space="preserve">  .</v>
      </c>
      <c r="CL20" s="19" t="str">
        <f>IF(ISERROR('Per Capita Nominal'!CN22),"  .",'Per Capita Nominal'!CN22)</f>
        <v xml:space="preserve">  .</v>
      </c>
      <c r="CM20" s="19" t="str">
        <f>IF(ISERROR('Per Capita Nominal'!CO22),"  .",'Per Capita Nominal'!CO22)</f>
        <v xml:space="preserve">  .</v>
      </c>
      <c r="CN20" s="19" t="str">
        <f>IF(ISERROR('Per Capita Nominal'!CP22),"  .",'Per Capita Nominal'!CP22)</f>
        <v xml:space="preserve">  .</v>
      </c>
    </row>
    <row r="21" spans="1:92" s="13" customFormat="1" outlineLevel="1">
      <c r="A21" s="248" t="s">
        <v>43</v>
      </c>
      <c r="B21" s="19" t="str">
        <f>IF(ISERROR('Per Capita Nominal'!D23),"  .",'Per Capita Nominal'!D23)</f>
        <v xml:space="preserve">  .</v>
      </c>
      <c r="C21" s="19" t="str">
        <f>IF(ISERROR('Per Capita Nominal'!E23),"  .",'Per Capita Nominal'!E23)</f>
        <v xml:space="preserve">  .</v>
      </c>
      <c r="D21" s="19" t="str">
        <f>IF(ISERROR('Per Capita Nominal'!F23),"  .",'Per Capita Nominal'!F23)</f>
        <v xml:space="preserve">  .</v>
      </c>
      <c r="E21" s="19" t="str">
        <f>IF(ISERROR('Per Capita Nominal'!G23),"  .",'Per Capita Nominal'!G23)</f>
        <v xml:space="preserve">  .</v>
      </c>
      <c r="F21" s="19" t="str">
        <f>IF(ISERROR('Per Capita Nominal'!H23),"  .",'Per Capita Nominal'!H23)</f>
        <v xml:space="preserve">  .</v>
      </c>
      <c r="G21" s="19" t="str">
        <f>IF(ISERROR('Per Capita Nominal'!I23),"  .",'Per Capita Nominal'!I23)</f>
        <v xml:space="preserve">  .</v>
      </c>
      <c r="H21" s="19" t="str">
        <f>IF(ISERROR('Per Capita Nominal'!J23),"  .",'Per Capita Nominal'!J23)</f>
        <v xml:space="preserve">  .</v>
      </c>
      <c r="I21" s="19" t="str">
        <f>IF(ISERROR('Per Capita Nominal'!K23),"  .",'Per Capita Nominal'!K23)</f>
        <v xml:space="preserve">  .</v>
      </c>
      <c r="J21" s="19" t="str">
        <f>IF(ISERROR('Per Capita Nominal'!L23),"  .",'Per Capita Nominal'!L23)</f>
        <v xml:space="preserve">  .</v>
      </c>
      <c r="K21" s="19" t="str">
        <f>IF(ISERROR('Per Capita Nominal'!M23),"  .",'Per Capita Nominal'!M23)</f>
        <v xml:space="preserve">  .</v>
      </c>
      <c r="L21" s="19" t="str">
        <f>IF(ISERROR('Per Capita Nominal'!N23),"  .",'Per Capita Nominal'!N23)</f>
        <v xml:space="preserve">  .</v>
      </c>
      <c r="M21" s="19" t="str">
        <f>IF(ISERROR('Per Capita Nominal'!O23),"  .",'Per Capita Nominal'!O23)</f>
        <v xml:space="preserve">  .</v>
      </c>
      <c r="N21" s="19" t="str">
        <f>IF(ISERROR('Per Capita Nominal'!P23),"  .",'Per Capita Nominal'!P23)</f>
        <v xml:space="preserve">  .</v>
      </c>
      <c r="O21" s="19" t="str">
        <f>IF(ISERROR('Per Capita Nominal'!Q23),"  .",'Per Capita Nominal'!Q23)</f>
        <v xml:space="preserve">  .</v>
      </c>
      <c r="P21" s="19" t="str">
        <f>IF(ISERROR('Per Capita Nominal'!R23),"  .",'Per Capita Nominal'!R23)</f>
        <v xml:space="preserve">  .</v>
      </c>
      <c r="Q21" s="19" t="str">
        <f>IF(ISERROR('Per Capita Nominal'!S23),"  .",'Per Capita Nominal'!S23)</f>
        <v xml:space="preserve">  .</v>
      </c>
      <c r="R21" s="19" t="str">
        <f>IF(ISERROR('Per Capita Nominal'!T23),"  .",'Per Capita Nominal'!T23)</f>
        <v xml:space="preserve">  .</v>
      </c>
      <c r="S21" s="19" t="str">
        <f>IF(ISERROR('Per Capita Nominal'!U23),"  .",'Per Capita Nominal'!U23)</f>
        <v xml:space="preserve">  .</v>
      </c>
      <c r="T21" s="19" t="str">
        <f>IF(ISERROR('Per Capita Nominal'!V23),"  .",'Per Capita Nominal'!V23)</f>
        <v xml:space="preserve">  .</v>
      </c>
      <c r="U21" s="19" t="str">
        <f>IF(ISERROR('Per Capita Nominal'!W23),"  .",'Per Capita Nominal'!W23)</f>
        <v xml:space="preserve">  .</v>
      </c>
      <c r="V21" s="19" t="str">
        <f>IF(ISERROR('Per Capita Nominal'!X23),"  .",'Per Capita Nominal'!X23)</f>
        <v xml:space="preserve">  .</v>
      </c>
      <c r="W21" s="19" t="str">
        <f>IF(ISERROR('Per Capita Nominal'!Y23),"  .",'Per Capita Nominal'!Y23)</f>
        <v xml:space="preserve">  .</v>
      </c>
      <c r="X21" s="19" t="str">
        <f>IF(ISERROR('Per Capita Nominal'!Z23),"  .",'Per Capita Nominal'!Z23)</f>
        <v xml:space="preserve">  .</v>
      </c>
      <c r="Y21" s="19" t="str">
        <f>IF(ISERROR('Per Capita Nominal'!AA23),"  .",'Per Capita Nominal'!AA23)</f>
        <v xml:space="preserve">  .</v>
      </c>
      <c r="Z21" s="19" t="str">
        <f>IF(ISERROR('Per Capita Nominal'!AB23),"  .",'Per Capita Nominal'!AB23)</f>
        <v xml:space="preserve">  .</v>
      </c>
      <c r="AA21" s="19" t="str">
        <f>IF(ISERROR('Per Capita Nominal'!AC23),"  .",'Per Capita Nominal'!AC23)</f>
        <v xml:space="preserve">  .</v>
      </c>
      <c r="AB21" s="19" t="str">
        <f>IF(ISERROR('Per Capita Nominal'!AD23),"  .",'Per Capita Nominal'!AD23)</f>
        <v xml:space="preserve">  .</v>
      </c>
      <c r="AC21" s="19" t="str">
        <f>IF(ISERROR('Per Capita Nominal'!AE23),"  .",'Per Capita Nominal'!AE23)</f>
        <v xml:space="preserve">  .</v>
      </c>
      <c r="AD21" s="19" t="str">
        <f>IF(ISERROR('Per Capita Nominal'!AF23),"  .",'Per Capita Nominal'!AF23)</f>
        <v xml:space="preserve">  .</v>
      </c>
      <c r="AE21" s="19" t="str">
        <f>IF(ISERROR('Per Capita Nominal'!AG23),"  .",'Per Capita Nominal'!AG23)</f>
        <v xml:space="preserve">  .</v>
      </c>
      <c r="AF21" s="19" t="str">
        <f>IF(ISERROR('Per Capita Nominal'!AH23),"  .",'Per Capita Nominal'!AH23)</f>
        <v xml:space="preserve">  .</v>
      </c>
      <c r="AG21" s="19" t="str">
        <f>IF(ISERROR('Per Capita Nominal'!AI23),"  .",'Per Capita Nominal'!AI23)</f>
        <v xml:space="preserve">  .</v>
      </c>
      <c r="AH21" s="19" t="str">
        <f>IF(ISERROR('Per Capita Nominal'!AJ23),"  .",'Per Capita Nominal'!AJ23)</f>
        <v xml:space="preserve">  .</v>
      </c>
      <c r="AI21" s="19" t="str">
        <f>IF(ISERROR('Per Capita Nominal'!AK23),"  .",'Per Capita Nominal'!AK23)</f>
        <v xml:space="preserve">  .</v>
      </c>
      <c r="AJ21" s="19" t="str">
        <f>IF(ISERROR('Per Capita Nominal'!AL23),"  .",'Per Capita Nominal'!AL23)</f>
        <v xml:space="preserve">  .</v>
      </c>
      <c r="AK21" s="19" t="str">
        <f>IF(ISERROR('Per Capita Nominal'!AM23),"  .",'Per Capita Nominal'!AM23)</f>
        <v xml:space="preserve">  .</v>
      </c>
      <c r="AL21" s="19" t="str">
        <f>IF(ISERROR('Per Capita Nominal'!AN23),"  .",'Per Capita Nominal'!AN23)</f>
        <v xml:space="preserve">  .</v>
      </c>
      <c r="AM21" s="19" t="str">
        <f>IF(ISERROR('Per Capita Nominal'!AO23),"  .",'Per Capita Nominal'!AO23)</f>
        <v xml:space="preserve">  .</v>
      </c>
      <c r="AN21" s="19" t="str">
        <f>IF(ISERROR('Per Capita Nominal'!AP23),"  .",'Per Capita Nominal'!AP23)</f>
        <v xml:space="preserve">  .</v>
      </c>
      <c r="AO21" s="19" t="str">
        <f>IF(ISERROR('Per Capita Nominal'!AQ23),"  .",'Per Capita Nominal'!AQ23)</f>
        <v xml:space="preserve">  .</v>
      </c>
      <c r="AP21" s="19" t="str">
        <f>IF(ISERROR('Per Capita Nominal'!AR23),"  .",'Per Capita Nominal'!AR23)</f>
        <v xml:space="preserve">  .</v>
      </c>
      <c r="AQ21" s="19" t="str">
        <f>IF(ISERROR('Per Capita Nominal'!AS23),"  .",'Per Capita Nominal'!AS23)</f>
        <v xml:space="preserve">  .</v>
      </c>
      <c r="AR21" s="19" t="str">
        <f>IF(ISERROR('Per Capita Nominal'!AT23),"  .",'Per Capita Nominal'!AT23)</f>
        <v xml:space="preserve">  .</v>
      </c>
      <c r="AS21" s="19" t="str">
        <f>IF(ISERROR('Per Capita Nominal'!AU23),"  .",'Per Capita Nominal'!AU23)</f>
        <v xml:space="preserve">  .</v>
      </c>
      <c r="AT21" s="19" t="str">
        <f>IF(ISERROR('Per Capita Nominal'!AV23),"  .",'Per Capita Nominal'!AV23)</f>
        <v xml:space="preserve">  .</v>
      </c>
      <c r="AU21" s="19" t="str">
        <f>IF(ISERROR('Per Capita Nominal'!AW23),"  .",'Per Capita Nominal'!AW23)</f>
        <v xml:space="preserve">  .</v>
      </c>
      <c r="AV21" s="19" t="str">
        <f>IF(ISERROR('Per Capita Nominal'!AX23),"  .",'Per Capita Nominal'!AX23)</f>
        <v xml:space="preserve">  .</v>
      </c>
      <c r="AW21" s="19" t="str">
        <f>IF(ISERROR('Per Capita Nominal'!AY23),"  .",'Per Capita Nominal'!AY23)</f>
        <v xml:space="preserve">  .</v>
      </c>
      <c r="AX21" s="19" t="str">
        <f>IF(ISERROR('Per Capita Nominal'!AZ23),"  .",'Per Capita Nominal'!AZ23)</f>
        <v xml:space="preserve">  .</v>
      </c>
      <c r="AY21" s="19" t="str">
        <f>IF(ISERROR('Per Capita Nominal'!BA23),"  .",'Per Capita Nominal'!BA23)</f>
        <v xml:space="preserve">  .</v>
      </c>
      <c r="AZ21" s="19" t="str">
        <f>IF(ISERROR('Per Capita Nominal'!BB23),"  .",'Per Capita Nominal'!BB23)</f>
        <v xml:space="preserve">  .</v>
      </c>
      <c r="BA21" s="19" t="str">
        <f>IF(ISERROR('Per Capita Nominal'!BC23),"  .",'Per Capita Nominal'!BC23)</f>
        <v xml:space="preserve">  .</v>
      </c>
      <c r="BB21" s="19" t="str">
        <f>IF(ISERROR('Per Capita Nominal'!BD23),"  .",'Per Capita Nominal'!BD23)</f>
        <v xml:space="preserve">  .</v>
      </c>
      <c r="BC21" s="19" t="str">
        <f>IF(ISERROR('Per Capita Nominal'!BE23),"  .",'Per Capita Nominal'!BE23)</f>
        <v xml:space="preserve">  .</v>
      </c>
      <c r="BD21" s="19" t="str">
        <f>IF(ISERROR('Per Capita Nominal'!BF23),"  .",'Per Capita Nominal'!BF23)</f>
        <v xml:space="preserve">  .</v>
      </c>
      <c r="BE21" s="19" t="str">
        <f>IF(ISERROR('Per Capita Nominal'!BG23),"  .",'Per Capita Nominal'!BG23)</f>
        <v xml:space="preserve">  .</v>
      </c>
      <c r="BF21" s="19" t="str">
        <f>IF(ISERROR('Per Capita Nominal'!BH23),"  .",'Per Capita Nominal'!BH23)</f>
        <v xml:space="preserve">  .</v>
      </c>
      <c r="BG21" s="19" t="str">
        <f>IF(ISERROR('Per Capita Nominal'!BI23),"  .",'Per Capita Nominal'!BI23)</f>
        <v xml:space="preserve">  .</v>
      </c>
      <c r="BH21" s="19" t="str">
        <f>IF(ISERROR('Per Capita Nominal'!BJ23),"  .",'Per Capita Nominal'!BJ23)</f>
        <v xml:space="preserve">  .</v>
      </c>
      <c r="BI21" s="19" t="str">
        <f>IF(ISERROR('Per Capita Nominal'!BK23),"  .",'Per Capita Nominal'!BK23)</f>
        <v xml:space="preserve">  .</v>
      </c>
      <c r="BJ21" s="19" t="str">
        <f>IF(ISERROR('Per Capita Nominal'!BL23),"  .",'Per Capita Nominal'!BL23)</f>
        <v xml:space="preserve">  .</v>
      </c>
      <c r="BK21" s="19" t="str">
        <f>IF(ISERROR('Per Capita Nominal'!BM23),"  .",'Per Capita Nominal'!BM23)</f>
        <v xml:space="preserve">  .</v>
      </c>
      <c r="BL21" s="19" t="str">
        <f>IF(ISERROR('Per Capita Nominal'!BN23),"  .",'Per Capita Nominal'!BN23)</f>
        <v xml:space="preserve">  .</v>
      </c>
      <c r="BM21" s="19" t="str">
        <f>IF(ISERROR('Per Capita Nominal'!BO23),"  .",'Per Capita Nominal'!BO23)</f>
        <v xml:space="preserve">  .</v>
      </c>
      <c r="BN21" s="19" t="str">
        <f>IF(ISERROR('Per Capita Nominal'!BP23),"  .",'Per Capita Nominal'!BP23)</f>
        <v xml:space="preserve">  .</v>
      </c>
      <c r="BO21" s="19" t="str">
        <f>IF(ISERROR('Per Capita Nominal'!BQ23),"  .",'Per Capita Nominal'!BQ23)</f>
        <v xml:space="preserve">  .</v>
      </c>
      <c r="BP21" s="19" t="str">
        <f>IF(ISERROR('Per Capita Nominal'!BR23),"  .",'Per Capita Nominal'!BR23)</f>
        <v xml:space="preserve">  .</v>
      </c>
      <c r="BQ21" s="19" t="str">
        <f>IF(ISERROR('Per Capita Nominal'!BS23),"  .",'Per Capita Nominal'!BS23)</f>
        <v xml:space="preserve">  .</v>
      </c>
      <c r="BR21" s="19" t="str">
        <f>IF(ISERROR('Per Capita Nominal'!BT23),"  .",'Per Capita Nominal'!BT23)</f>
        <v xml:space="preserve">  .</v>
      </c>
      <c r="BS21" s="19" t="str">
        <f>IF(ISERROR('Per Capita Nominal'!BU23),"  .",'Per Capita Nominal'!BU23)</f>
        <v xml:space="preserve">  .</v>
      </c>
      <c r="BT21" s="19" t="str">
        <f>IF(ISERROR('Per Capita Nominal'!BV23),"  .",'Per Capita Nominal'!BV23)</f>
        <v xml:space="preserve">  .</v>
      </c>
      <c r="BU21" s="19" t="str">
        <f>IF(ISERROR('Per Capita Nominal'!BW23),"  .",'Per Capita Nominal'!BW23)</f>
        <v xml:space="preserve">  .</v>
      </c>
      <c r="BV21" s="19" t="str">
        <f>IF(ISERROR('Per Capita Nominal'!BX23),"  .",'Per Capita Nominal'!BX23)</f>
        <v xml:space="preserve">  .</v>
      </c>
      <c r="BW21" s="19" t="str">
        <f>IF(ISERROR('Per Capita Nominal'!BY23),"  .",'Per Capita Nominal'!BY23)</f>
        <v xml:space="preserve">  .</v>
      </c>
      <c r="BX21" s="19" t="str">
        <f>IF(ISERROR('Per Capita Nominal'!BZ23),"  .",'Per Capita Nominal'!BZ23)</f>
        <v xml:space="preserve">  .</v>
      </c>
      <c r="BY21" s="19" t="str">
        <f>IF(ISERROR('Per Capita Nominal'!CA23),"  .",'Per Capita Nominal'!CA23)</f>
        <v xml:space="preserve">  .</v>
      </c>
      <c r="BZ21" s="19" t="str">
        <f>IF(ISERROR('Per Capita Nominal'!CB23),"  .",'Per Capita Nominal'!CB23)</f>
        <v xml:space="preserve">  .</v>
      </c>
      <c r="CA21" s="19" t="str">
        <f>IF(ISERROR('Per Capita Nominal'!CC23),"  .",'Per Capita Nominal'!CC23)</f>
        <v xml:space="preserve">  .</v>
      </c>
      <c r="CB21" s="19" t="str">
        <f>IF(ISERROR('Per Capita Nominal'!CD23),"  .",'Per Capita Nominal'!CD23)</f>
        <v xml:space="preserve">  .</v>
      </c>
      <c r="CC21" s="19" t="str">
        <f>IF(ISERROR('Per Capita Nominal'!CE23),"  .",'Per Capita Nominal'!CE23)</f>
        <v xml:space="preserve">  .</v>
      </c>
      <c r="CD21" s="19" t="str">
        <f>IF(ISERROR('Per Capita Nominal'!CF23),"  .",'Per Capita Nominal'!CF23)</f>
        <v xml:space="preserve">  .</v>
      </c>
      <c r="CE21" s="19" t="str">
        <f>IF(ISERROR('Per Capita Nominal'!CG23),"  .",'Per Capita Nominal'!CG23)</f>
        <v xml:space="preserve">  .</v>
      </c>
      <c r="CF21" s="19" t="str">
        <f>IF(ISERROR('Per Capita Nominal'!CH23),"  .",'Per Capita Nominal'!CH23)</f>
        <v xml:space="preserve">  .</v>
      </c>
      <c r="CG21" s="19" t="str">
        <f>IF(ISERROR('Per Capita Nominal'!CI23),"  .",'Per Capita Nominal'!CI23)</f>
        <v xml:space="preserve">  .</v>
      </c>
      <c r="CH21" s="19" t="str">
        <f>IF(ISERROR('Per Capita Nominal'!CJ23),"  .",'Per Capita Nominal'!CJ23)</f>
        <v xml:space="preserve">  .</v>
      </c>
      <c r="CI21" s="19" t="str">
        <f>IF(ISERROR('Per Capita Nominal'!CK23),"  .",'Per Capita Nominal'!CK23)</f>
        <v xml:space="preserve">  .</v>
      </c>
      <c r="CJ21" s="19" t="str">
        <f>IF(ISERROR('Per Capita Nominal'!CL23),"  .",'Per Capita Nominal'!CL23)</f>
        <v xml:space="preserve">  .</v>
      </c>
      <c r="CK21" s="19" t="str">
        <f>IF(ISERROR('Per Capita Nominal'!CM23),"  .",'Per Capita Nominal'!CM23)</f>
        <v xml:space="preserve">  .</v>
      </c>
      <c r="CL21" s="19" t="str">
        <f>IF(ISERROR('Per Capita Nominal'!CN23),"  .",'Per Capita Nominal'!CN23)</f>
        <v xml:space="preserve">  .</v>
      </c>
      <c r="CM21" s="19" t="str">
        <f>IF(ISERROR('Per Capita Nominal'!CO23),"  .",'Per Capita Nominal'!CO23)</f>
        <v xml:space="preserve">  .</v>
      </c>
      <c r="CN21" s="19" t="str">
        <f>IF(ISERROR('Per Capita Nominal'!CP23),"  .",'Per Capita Nominal'!CP23)</f>
        <v xml:space="preserve">  .</v>
      </c>
    </row>
    <row r="22" spans="1:92" s="13" customFormat="1" outlineLevel="2">
      <c r="A22" s="246" t="s">
        <v>374</v>
      </c>
      <c r="B22" s="19" t="str">
        <f>IF(ISERROR('Per Capita Nominal'!D24),"  .",'Per Capita Nominal'!D24)</f>
        <v xml:space="preserve">  .</v>
      </c>
      <c r="C22" s="19" t="str">
        <f>IF(ISERROR('Per Capita Nominal'!E24),"  .",'Per Capita Nominal'!E24)</f>
        <v xml:space="preserve">  .</v>
      </c>
      <c r="D22" s="19" t="str">
        <f>IF(ISERROR('Per Capita Nominal'!F24),"  .",'Per Capita Nominal'!F24)</f>
        <v xml:space="preserve">  .</v>
      </c>
      <c r="E22" s="19" t="str">
        <f>IF(ISERROR('Per Capita Nominal'!G24),"  .",'Per Capita Nominal'!G24)</f>
        <v xml:space="preserve">  .</v>
      </c>
      <c r="F22" s="19" t="str">
        <f>IF(ISERROR('Per Capita Nominal'!H24),"  .",'Per Capita Nominal'!H24)</f>
        <v xml:space="preserve">  .</v>
      </c>
      <c r="G22" s="19" t="str">
        <f>IF(ISERROR('Per Capita Nominal'!I24),"  .",'Per Capita Nominal'!I24)</f>
        <v xml:space="preserve">  .</v>
      </c>
      <c r="H22" s="19" t="str">
        <f>IF(ISERROR('Per Capita Nominal'!J24),"  .",'Per Capita Nominal'!J24)</f>
        <v xml:space="preserve">  .</v>
      </c>
      <c r="I22" s="19" t="str">
        <f>IF(ISERROR('Per Capita Nominal'!K24),"  .",'Per Capita Nominal'!K24)</f>
        <v xml:space="preserve">  .</v>
      </c>
      <c r="J22" s="19" t="str">
        <f>IF(ISERROR('Per Capita Nominal'!L24),"  .",'Per Capita Nominal'!L24)</f>
        <v xml:space="preserve">  .</v>
      </c>
      <c r="K22" s="19" t="str">
        <f>IF(ISERROR('Per Capita Nominal'!M24),"  .",'Per Capita Nominal'!M24)</f>
        <v xml:space="preserve">  .</v>
      </c>
      <c r="L22" s="19" t="str">
        <f>IF(ISERROR('Per Capita Nominal'!N24),"  .",'Per Capita Nominal'!N24)</f>
        <v xml:space="preserve">  .</v>
      </c>
      <c r="M22" s="19" t="str">
        <f>IF(ISERROR('Per Capita Nominal'!O24),"  .",'Per Capita Nominal'!O24)</f>
        <v xml:space="preserve">  .</v>
      </c>
      <c r="N22" s="19" t="str">
        <f>IF(ISERROR('Per Capita Nominal'!P24),"  .",'Per Capita Nominal'!P24)</f>
        <v xml:space="preserve">  .</v>
      </c>
      <c r="O22" s="19" t="str">
        <f>IF(ISERROR('Per Capita Nominal'!Q24),"  .",'Per Capita Nominal'!Q24)</f>
        <v xml:space="preserve">  .</v>
      </c>
      <c r="P22" s="19" t="str">
        <f>IF(ISERROR('Per Capita Nominal'!R24),"  .",'Per Capita Nominal'!R24)</f>
        <v xml:space="preserve">  .</v>
      </c>
      <c r="Q22" s="19" t="str">
        <f>IF(ISERROR('Per Capita Nominal'!S24),"  .",'Per Capita Nominal'!S24)</f>
        <v xml:space="preserve">  .</v>
      </c>
      <c r="R22" s="19" t="str">
        <f>IF(ISERROR('Per Capita Nominal'!T24),"  .",'Per Capita Nominal'!T24)</f>
        <v xml:space="preserve">  .</v>
      </c>
      <c r="S22" s="19" t="str">
        <f>IF(ISERROR('Per Capita Nominal'!U24),"  .",'Per Capita Nominal'!U24)</f>
        <v xml:space="preserve">  .</v>
      </c>
      <c r="T22" s="19" t="str">
        <f>IF(ISERROR('Per Capita Nominal'!V24),"  .",'Per Capita Nominal'!V24)</f>
        <v xml:space="preserve">  .</v>
      </c>
      <c r="U22" s="19" t="str">
        <f>IF(ISERROR('Per Capita Nominal'!W24),"  .",'Per Capita Nominal'!W24)</f>
        <v xml:space="preserve">  .</v>
      </c>
      <c r="V22" s="19" t="str">
        <f>IF(ISERROR('Per Capita Nominal'!X24),"  .",'Per Capita Nominal'!X24)</f>
        <v xml:space="preserve">  .</v>
      </c>
      <c r="W22" s="19" t="str">
        <f>IF(ISERROR('Per Capita Nominal'!Y24),"  .",'Per Capita Nominal'!Y24)</f>
        <v xml:space="preserve">  .</v>
      </c>
      <c r="X22" s="19" t="str">
        <f>IF(ISERROR('Per Capita Nominal'!Z24),"  .",'Per Capita Nominal'!Z24)</f>
        <v xml:space="preserve">  .</v>
      </c>
      <c r="Y22" s="19" t="str">
        <f>IF(ISERROR('Per Capita Nominal'!AA24),"  .",'Per Capita Nominal'!AA24)</f>
        <v xml:space="preserve">  .</v>
      </c>
      <c r="Z22" s="19" t="str">
        <f>IF(ISERROR('Per Capita Nominal'!AB24),"  .",'Per Capita Nominal'!AB24)</f>
        <v xml:space="preserve">  .</v>
      </c>
      <c r="AA22" s="19" t="str">
        <f>IF(ISERROR('Per Capita Nominal'!AC24),"  .",'Per Capita Nominal'!AC24)</f>
        <v xml:space="preserve">  .</v>
      </c>
      <c r="AB22" s="19" t="str">
        <f>IF(ISERROR('Per Capita Nominal'!AD24),"  .",'Per Capita Nominal'!AD24)</f>
        <v xml:space="preserve">  .</v>
      </c>
      <c r="AC22" s="19" t="str">
        <f>IF(ISERROR('Per Capita Nominal'!AE24),"  .",'Per Capita Nominal'!AE24)</f>
        <v xml:space="preserve">  .</v>
      </c>
      <c r="AD22" s="19" t="str">
        <f>IF(ISERROR('Per Capita Nominal'!AF24),"  .",'Per Capita Nominal'!AF24)</f>
        <v xml:space="preserve">  .</v>
      </c>
      <c r="AE22" s="19" t="str">
        <f>IF(ISERROR('Per Capita Nominal'!AG24),"  .",'Per Capita Nominal'!AG24)</f>
        <v xml:space="preserve">  .</v>
      </c>
      <c r="AF22" s="19" t="str">
        <f>IF(ISERROR('Per Capita Nominal'!AH24),"  .",'Per Capita Nominal'!AH24)</f>
        <v xml:space="preserve">  .</v>
      </c>
      <c r="AG22" s="19" t="str">
        <f>IF(ISERROR('Per Capita Nominal'!AI24),"  .",'Per Capita Nominal'!AI24)</f>
        <v xml:space="preserve">  .</v>
      </c>
      <c r="AH22" s="19" t="str">
        <f>IF(ISERROR('Per Capita Nominal'!AJ24),"  .",'Per Capita Nominal'!AJ24)</f>
        <v xml:space="preserve">  .</v>
      </c>
      <c r="AI22" s="19" t="str">
        <f>IF(ISERROR('Per Capita Nominal'!AK24),"  .",'Per Capita Nominal'!AK24)</f>
        <v xml:space="preserve">  .</v>
      </c>
      <c r="AJ22" s="19" t="str">
        <f>IF(ISERROR('Per Capita Nominal'!AL24),"  .",'Per Capita Nominal'!AL24)</f>
        <v xml:space="preserve">  .</v>
      </c>
      <c r="AK22" s="19" t="str">
        <f>IF(ISERROR('Per Capita Nominal'!AM24),"  .",'Per Capita Nominal'!AM24)</f>
        <v xml:space="preserve">  .</v>
      </c>
      <c r="AL22" s="19" t="str">
        <f>IF(ISERROR('Per Capita Nominal'!AN24),"  .",'Per Capita Nominal'!AN24)</f>
        <v xml:space="preserve">  .</v>
      </c>
      <c r="AM22" s="19" t="str">
        <f>IF(ISERROR('Per Capita Nominal'!AO24),"  .",'Per Capita Nominal'!AO24)</f>
        <v xml:space="preserve">  .</v>
      </c>
      <c r="AN22" s="19" t="str">
        <f>IF(ISERROR('Per Capita Nominal'!AP24),"  .",'Per Capita Nominal'!AP24)</f>
        <v xml:space="preserve">  .</v>
      </c>
      <c r="AO22" s="19" t="str">
        <f>IF(ISERROR('Per Capita Nominal'!AQ24),"  .",'Per Capita Nominal'!AQ24)</f>
        <v xml:space="preserve">  .</v>
      </c>
      <c r="AP22" s="19" t="str">
        <f>IF(ISERROR('Per Capita Nominal'!AR24),"  .",'Per Capita Nominal'!AR24)</f>
        <v xml:space="preserve">  .</v>
      </c>
      <c r="AQ22" s="19" t="str">
        <f>IF(ISERROR('Per Capita Nominal'!AS24),"  .",'Per Capita Nominal'!AS24)</f>
        <v xml:space="preserve">  .</v>
      </c>
      <c r="AR22" s="19" t="str">
        <f>IF(ISERROR('Per Capita Nominal'!AT24),"  .",'Per Capita Nominal'!AT24)</f>
        <v xml:space="preserve">  .</v>
      </c>
      <c r="AS22" s="19" t="str">
        <f>IF(ISERROR('Per Capita Nominal'!AU24),"  .",'Per Capita Nominal'!AU24)</f>
        <v xml:space="preserve">  .</v>
      </c>
      <c r="AT22" s="19" t="str">
        <f>IF(ISERROR('Per Capita Nominal'!AV24),"  .",'Per Capita Nominal'!AV24)</f>
        <v xml:space="preserve">  .</v>
      </c>
      <c r="AU22" s="19" t="str">
        <f>IF(ISERROR('Per Capita Nominal'!AW24),"  .",'Per Capita Nominal'!AW24)</f>
        <v xml:space="preserve">  .</v>
      </c>
      <c r="AV22" s="19" t="str">
        <f>IF(ISERROR('Per Capita Nominal'!AX24),"  .",'Per Capita Nominal'!AX24)</f>
        <v xml:space="preserve">  .</v>
      </c>
      <c r="AW22" s="19" t="str">
        <f>IF(ISERROR('Per Capita Nominal'!AY24),"  .",'Per Capita Nominal'!AY24)</f>
        <v xml:space="preserve">  .</v>
      </c>
      <c r="AX22" s="19" t="str">
        <f>IF(ISERROR('Per Capita Nominal'!AZ24),"  .",'Per Capita Nominal'!AZ24)</f>
        <v xml:space="preserve">  .</v>
      </c>
      <c r="AY22" s="19" t="str">
        <f>IF(ISERROR('Per Capita Nominal'!BA24),"  .",'Per Capita Nominal'!BA24)</f>
        <v xml:space="preserve">  .</v>
      </c>
      <c r="AZ22" s="19" t="str">
        <f>IF(ISERROR('Per Capita Nominal'!BB24),"  .",'Per Capita Nominal'!BB24)</f>
        <v xml:space="preserve">  .</v>
      </c>
      <c r="BA22" s="19" t="str">
        <f>IF(ISERROR('Per Capita Nominal'!BC24),"  .",'Per Capita Nominal'!BC24)</f>
        <v xml:space="preserve">  .</v>
      </c>
      <c r="BB22" s="19" t="str">
        <f>IF(ISERROR('Per Capita Nominal'!BD24),"  .",'Per Capita Nominal'!BD24)</f>
        <v xml:space="preserve">  .</v>
      </c>
      <c r="BC22" s="19" t="str">
        <f>IF(ISERROR('Per Capita Nominal'!BE24),"  .",'Per Capita Nominal'!BE24)</f>
        <v xml:space="preserve">  .</v>
      </c>
      <c r="BD22" s="19" t="str">
        <f>IF(ISERROR('Per Capita Nominal'!BF24),"  .",'Per Capita Nominal'!BF24)</f>
        <v xml:space="preserve">  .</v>
      </c>
      <c r="BE22" s="19" t="str">
        <f>IF(ISERROR('Per Capita Nominal'!BG24),"  .",'Per Capita Nominal'!BG24)</f>
        <v xml:space="preserve">  .</v>
      </c>
      <c r="BF22" s="19" t="str">
        <f>IF(ISERROR('Per Capita Nominal'!BH24),"  .",'Per Capita Nominal'!BH24)</f>
        <v xml:space="preserve">  .</v>
      </c>
      <c r="BG22" s="19" t="str">
        <f>IF(ISERROR('Per Capita Nominal'!BI24),"  .",'Per Capita Nominal'!BI24)</f>
        <v xml:space="preserve">  .</v>
      </c>
      <c r="BH22" s="19" t="str">
        <f>IF(ISERROR('Per Capita Nominal'!BJ24),"  .",'Per Capita Nominal'!BJ24)</f>
        <v xml:space="preserve">  .</v>
      </c>
      <c r="BI22" s="19" t="str">
        <f>IF(ISERROR('Per Capita Nominal'!BK24),"  .",'Per Capita Nominal'!BK24)</f>
        <v xml:space="preserve">  .</v>
      </c>
      <c r="BJ22" s="19" t="str">
        <f>IF(ISERROR('Per Capita Nominal'!BL24),"  .",'Per Capita Nominal'!BL24)</f>
        <v xml:space="preserve">  .</v>
      </c>
      <c r="BK22" s="19" t="str">
        <f>IF(ISERROR('Per Capita Nominal'!BM24),"  .",'Per Capita Nominal'!BM24)</f>
        <v xml:space="preserve">  .</v>
      </c>
      <c r="BL22" s="19" t="str">
        <f>IF(ISERROR('Per Capita Nominal'!BN24),"  .",'Per Capita Nominal'!BN24)</f>
        <v xml:space="preserve">  .</v>
      </c>
      <c r="BM22" s="19" t="str">
        <f>IF(ISERROR('Per Capita Nominal'!BO24),"  .",'Per Capita Nominal'!BO24)</f>
        <v xml:space="preserve">  .</v>
      </c>
      <c r="BN22" s="19" t="str">
        <f>IF(ISERROR('Per Capita Nominal'!BP24),"  .",'Per Capita Nominal'!BP24)</f>
        <v xml:space="preserve">  .</v>
      </c>
      <c r="BO22" s="19" t="str">
        <f>IF(ISERROR('Per Capita Nominal'!BQ24),"  .",'Per Capita Nominal'!BQ24)</f>
        <v xml:space="preserve">  .</v>
      </c>
      <c r="BP22" s="19" t="str">
        <f>IF(ISERROR('Per Capita Nominal'!BR24),"  .",'Per Capita Nominal'!BR24)</f>
        <v xml:space="preserve">  .</v>
      </c>
      <c r="BQ22" s="19" t="str">
        <f>IF(ISERROR('Per Capita Nominal'!BS24),"  .",'Per Capita Nominal'!BS24)</f>
        <v xml:space="preserve">  .</v>
      </c>
      <c r="BR22" s="19" t="str">
        <f>IF(ISERROR('Per Capita Nominal'!BT24),"  .",'Per Capita Nominal'!BT24)</f>
        <v xml:space="preserve">  .</v>
      </c>
      <c r="BS22" s="19" t="str">
        <f>IF(ISERROR('Per Capita Nominal'!BU24),"  .",'Per Capita Nominal'!BU24)</f>
        <v xml:space="preserve">  .</v>
      </c>
      <c r="BT22" s="19" t="str">
        <f>IF(ISERROR('Per Capita Nominal'!BV24),"  .",'Per Capita Nominal'!BV24)</f>
        <v xml:space="preserve">  .</v>
      </c>
      <c r="BU22" s="19" t="str">
        <f>IF(ISERROR('Per Capita Nominal'!BW24),"  .",'Per Capita Nominal'!BW24)</f>
        <v xml:space="preserve">  .</v>
      </c>
      <c r="BV22" s="19" t="str">
        <f>IF(ISERROR('Per Capita Nominal'!BX24),"  .",'Per Capita Nominal'!BX24)</f>
        <v xml:space="preserve">  .</v>
      </c>
      <c r="BW22" s="19" t="str">
        <f>IF(ISERROR('Per Capita Nominal'!BY24),"  .",'Per Capita Nominal'!BY24)</f>
        <v xml:space="preserve">  .</v>
      </c>
      <c r="BX22" s="19" t="str">
        <f>IF(ISERROR('Per Capita Nominal'!BZ24),"  .",'Per Capita Nominal'!BZ24)</f>
        <v xml:space="preserve">  .</v>
      </c>
      <c r="BY22" s="19" t="str">
        <f>IF(ISERROR('Per Capita Nominal'!CA24),"  .",'Per Capita Nominal'!CA24)</f>
        <v xml:space="preserve">  .</v>
      </c>
      <c r="BZ22" s="19" t="str">
        <f>IF(ISERROR('Per Capita Nominal'!CB24),"  .",'Per Capita Nominal'!CB24)</f>
        <v xml:space="preserve">  .</v>
      </c>
      <c r="CA22" s="19" t="str">
        <f>IF(ISERROR('Per Capita Nominal'!CC24),"  .",'Per Capita Nominal'!CC24)</f>
        <v xml:space="preserve">  .</v>
      </c>
      <c r="CB22" s="19" t="str">
        <f>IF(ISERROR('Per Capita Nominal'!CD24),"  .",'Per Capita Nominal'!CD24)</f>
        <v xml:space="preserve">  .</v>
      </c>
      <c r="CC22" s="19" t="str">
        <f>IF(ISERROR('Per Capita Nominal'!CE24),"  .",'Per Capita Nominal'!CE24)</f>
        <v xml:space="preserve">  .</v>
      </c>
      <c r="CD22" s="19" t="str">
        <f>IF(ISERROR('Per Capita Nominal'!CF24),"  .",'Per Capita Nominal'!CF24)</f>
        <v xml:space="preserve">  .</v>
      </c>
      <c r="CE22" s="19" t="str">
        <f>IF(ISERROR('Per Capita Nominal'!CG24),"  .",'Per Capita Nominal'!CG24)</f>
        <v xml:space="preserve">  .</v>
      </c>
      <c r="CF22" s="19" t="str">
        <f>IF(ISERROR('Per Capita Nominal'!CH24),"  .",'Per Capita Nominal'!CH24)</f>
        <v xml:space="preserve">  .</v>
      </c>
      <c r="CG22" s="19" t="str">
        <f>IF(ISERROR('Per Capita Nominal'!CI24),"  .",'Per Capita Nominal'!CI24)</f>
        <v xml:space="preserve">  .</v>
      </c>
      <c r="CH22" s="19" t="str">
        <f>IF(ISERROR('Per Capita Nominal'!CJ24),"  .",'Per Capita Nominal'!CJ24)</f>
        <v xml:space="preserve">  .</v>
      </c>
      <c r="CI22" s="19" t="str">
        <f>IF(ISERROR('Per Capita Nominal'!CK24),"  .",'Per Capita Nominal'!CK24)</f>
        <v xml:space="preserve">  .</v>
      </c>
      <c r="CJ22" s="19" t="str">
        <f>IF(ISERROR('Per Capita Nominal'!CL24),"  .",'Per Capita Nominal'!CL24)</f>
        <v xml:space="preserve">  .</v>
      </c>
      <c r="CK22" s="19" t="str">
        <f>IF(ISERROR('Per Capita Nominal'!CM24),"  .",'Per Capita Nominal'!CM24)</f>
        <v xml:space="preserve">  .</v>
      </c>
      <c r="CL22" s="19" t="str">
        <f>IF(ISERROR('Per Capita Nominal'!CN24),"  .",'Per Capita Nominal'!CN24)</f>
        <v xml:space="preserve">  .</v>
      </c>
      <c r="CM22" s="19" t="str">
        <f>IF(ISERROR('Per Capita Nominal'!CO24),"  .",'Per Capita Nominal'!CO24)</f>
        <v xml:space="preserve">  .</v>
      </c>
      <c r="CN22" s="19" t="str">
        <f>IF(ISERROR('Per Capita Nominal'!CP24),"  .",'Per Capita Nominal'!CP24)</f>
        <v xml:space="preserve">  .</v>
      </c>
    </row>
    <row r="23" spans="1:92" s="13" customFormat="1" outlineLevel="2">
      <c r="A23" s="248" t="s">
        <v>375</v>
      </c>
      <c r="B23" s="19" t="str">
        <f>IF(ISERROR('Per Capita Nominal'!D25),"  .",'Per Capita Nominal'!D25)</f>
        <v xml:space="preserve">  .</v>
      </c>
      <c r="C23" s="19" t="str">
        <f>IF(ISERROR('Per Capita Nominal'!E25),"  .",'Per Capita Nominal'!E25)</f>
        <v xml:space="preserve">  .</v>
      </c>
      <c r="D23" s="19" t="str">
        <f>IF(ISERROR('Per Capita Nominal'!F25),"  .",'Per Capita Nominal'!F25)</f>
        <v xml:space="preserve">  .</v>
      </c>
      <c r="E23" s="19" t="str">
        <f>IF(ISERROR('Per Capita Nominal'!G25),"  .",'Per Capita Nominal'!G25)</f>
        <v xml:space="preserve">  .</v>
      </c>
      <c r="F23" s="19" t="str">
        <f>IF(ISERROR('Per Capita Nominal'!H25),"  .",'Per Capita Nominal'!H25)</f>
        <v xml:space="preserve">  .</v>
      </c>
      <c r="G23" s="19" t="str">
        <f>IF(ISERROR('Per Capita Nominal'!I25),"  .",'Per Capita Nominal'!I25)</f>
        <v xml:space="preserve">  .</v>
      </c>
      <c r="H23" s="19" t="str">
        <f>IF(ISERROR('Per Capita Nominal'!J25),"  .",'Per Capita Nominal'!J25)</f>
        <v xml:space="preserve">  .</v>
      </c>
      <c r="I23" s="19" t="str">
        <f>IF(ISERROR('Per Capita Nominal'!K25),"  .",'Per Capita Nominal'!K25)</f>
        <v xml:space="preserve">  .</v>
      </c>
      <c r="J23" s="19" t="str">
        <f>IF(ISERROR('Per Capita Nominal'!L25),"  .",'Per Capita Nominal'!L25)</f>
        <v xml:space="preserve">  .</v>
      </c>
      <c r="K23" s="19" t="str">
        <f>IF(ISERROR('Per Capita Nominal'!M25),"  .",'Per Capita Nominal'!M25)</f>
        <v xml:space="preserve">  .</v>
      </c>
      <c r="L23" s="19" t="str">
        <f>IF(ISERROR('Per Capita Nominal'!N25),"  .",'Per Capita Nominal'!N25)</f>
        <v xml:space="preserve">  .</v>
      </c>
      <c r="M23" s="19" t="str">
        <f>IF(ISERROR('Per Capita Nominal'!O25),"  .",'Per Capita Nominal'!O25)</f>
        <v xml:space="preserve">  .</v>
      </c>
      <c r="N23" s="19" t="str">
        <f>IF(ISERROR('Per Capita Nominal'!P25),"  .",'Per Capita Nominal'!P25)</f>
        <v xml:space="preserve">  .</v>
      </c>
      <c r="O23" s="19" t="str">
        <f>IF(ISERROR('Per Capita Nominal'!Q25),"  .",'Per Capita Nominal'!Q25)</f>
        <v xml:space="preserve">  .</v>
      </c>
      <c r="P23" s="19" t="str">
        <f>IF(ISERROR('Per Capita Nominal'!R25),"  .",'Per Capita Nominal'!R25)</f>
        <v xml:space="preserve">  .</v>
      </c>
      <c r="Q23" s="19" t="str">
        <f>IF(ISERROR('Per Capita Nominal'!S25),"  .",'Per Capita Nominal'!S25)</f>
        <v xml:space="preserve">  .</v>
      </c>
      <c r="R23" s="19" t="str">
        <f>IF(ISERROR('Per Capita Nominal'!T25),"  .",'Per Capita Nominal'!T25)</f>
        <v xml:space="preserve">  .</v>
      </c>
      <c r="S23" s="19" t="str">
        <f>IF(ISERROR('Per Capita Nominal'!U25),"  .",'Per Capita Nominal'!U25)</f>
        <v xml:space="preserve">  .</v>
      </c>
      <c r="T23" s="19" t="str">
        <f>IF(ISERROR('Per Capita Nominal'!V25),"  .",'Per Capita Nominal'!V25)</f>
        <v xml:space="preserve">  .</v>
      </c>
      <c r="U23" s="19" t="str">
        <f>IF(ISERROR('Per Capita Nominal'!W25),"  .",'Per Capita Nominal'!W25)</f>
        <v xml:space="preserve">  .</v>
      </c>
      <c r="V23" s="19" t="str">
        <f>IF(ISERROR('Per Capita Nominal'!X25),"  .",'Per Capita Nominal'!X25)</f>
        <v xml:space="preserve">  .</v>
      </c>
      <c r="W23" s="19" t="str">
        <f>IF(ISERROR('Per Capita Nominal'!Y25),"  .",'Per Capita Nominal'!Y25)</f>
        <v xml:space="preserve">  .</v>
      </c>
      <c r="X23" s="19" t="str">
        <f>IF(ISERROR('Per Capita Nominal'!Z25),"  .",'Per Capita Nominal'!Z25)</f>
        <v xml:space="preserve">  .</v>
      </c>
      <c r="Y23" s="19" t="str">
        <f>IF(ISERROR('Per Capita Nominal'!AA25),"  .",'Per Capita Nominal'!AA25)</f>
        <v xml:space="preserve">  .</v>
      </c>
      <c r="Z23" s="19" t="str">
        <f>IF(ISERROR('Per Capita Nominal'!AB25),"  .",'Per Capita Nominal'!AB25)</f>
        <v xml:space="preserve">  .</v>
      </c>
      <c r="AA23" s="19" t="str">
        <f>IF(ISERROR('Per Capita Nominal'!AC25),"  .",'Per Capita Nominal'!AC25)</f>
        <v xml:space="preserve">  .</v>
      </c>
      <c r="AB23" s="19" t="str">
        <f>IF(ISERROR('Per Capita Nominal'!AD25),"  .",'Per Capita Nominal'!AD25)</f>
        <v xml:space="preserve">  .</v>
      </c>
      <c r="AC23" s="19" t="str">
        <f>IF(ISERROR('Per Capita Nominal'!AE25),"  .",'Per Capita Nominal'!AE25)</f>
        <v xml:space="preserve">  .</v>
      </c>
      <c r="AD23" s="19" t="str">
        <f>IF(ISERROR('Per Capita Nominal'!AF25),"  .",'Per Capita Nominal'!AF25)</f>
        <v xml:space="preserve">  .</v>
      </c>
      <c r="AE23" s="19" t="str">
        <f>IF(ISERROR('Per Capita Nominal'!AG25),"  .",'Per Capita Nominal'!AG25)</f>
        <v xml:space="preserve">  .</v>
      </c>
      <c r="AF23" s="19" t="str">
        <f>IF(ISERROR('Per Capita Nominal'!AH25),"  .",'Per Capita Nominal'!AH25)</f>
        <v xml:space="preserve">  .</v>
      </c>
      <c r="AG23" s="19" t="str">
        <f>IF(ISERROR('Per Capita Nominal'!AI25),"  .",'Per Capita Nominal'!AI25)</f>
        <v xml:space="preserve">  .</v>
      </c>
      <c r="AH23" s="19" t="str">
        <f>IF(ISERROR('Per Capita Nominal'!AJ25),"  .",'Per Capita Nominal'!AJ25)</f>
        <v xml:space="preserve">  .</v>
      </c>
      <c r="AI23" s="19" t="str">
        <f>IF(ISERROR('Per Capita Nominal'!AK25),"  .",'Per Capita Nominal'!AK25)</f>
        <v xml:space="preserve">  .</v>
      </c>
      <c r="AJ23" s="19" t="str">
        <f>IF(ISERROR('Per Capita Nominal'!AL25),"  .",'Per Capita Nominal'!AL25)</f>
        <v xml:space="preserve">  .</v>
      </c>
      <c r="AK23" s="19" t="str">
        <f>IF(ISERROR('Per Capita Nominal'!AM25),"  .",'Per Capita Nominal'!AM25)</f>
        <v xml:space="preserve">  .</v>
      </c>
      <c r="AL23" s="19" t="str">
        <f>IF(ISERROR('Per Capita Nominal'!AN25),"  .",'Per Capita Nominal'!AN25)</f>
        <v xml:space="preserve">  .</v>
      </c>
      <c r="AM23" s="19" t="str">
        <f>IF(ISERROR('Per Capita Nominal'!AO25),"  .",'Per Capita Nominal'!AO25)</f>
        <v xml:space="preserve">  .</v>
      </c>
      <c r="AN23" s="19" t="str">
        <f>IF(ISERROR('Per Capita Nominal'!AP25),"  .",'Per Capita Nominal'!AP25)</f>
        <v xml:space="preserve">  .</v>
      </c>
      <c r="AO23" s="19" t="str">
        <f>IF(ISERROR('Per Capita Nominal'!AQ25),"  .",'Per Capita Nominal'!AQ25)</f>
        <v xml:space="preserve">  .</v>
      </c>
      <c r="AP23" s="19" t="str">
        <f>IF(ISERROR('Per Capita Nominal'!AR25),"  .",'Per Capita Nominal'!AR25)</f>
        <v xml:space="preserve">  .</v>
      </c>
      <c r="AQ23" s="19" t="str">
        <f>IF(ISERROR('Per Capita Nominal'!AS25),"  .",'Per Capita Nominal'!AS25)</f>
        <v xml:space="preserve">  .</v>
      </c>
      <c r="AR23" s="19" t="str">
        <f>IF(ISERROR('Per Capita Nominal'!AT25),"  .",'Per Capita Nominal'!AT25)</f>
        <v xml:space="preserve">  .</v>
      </c>
      <c r="AS23" s="19" t="str">
        <f>IF(ISERROR('Per Capita Nominal'!AU25),"  .",'Per Capita Nominal'!AU25)</f>
        <v xml:space="preserve">  .</v>
      </c>
      <c r="AT23" s="19" t="str">
        <f>IF(ISERROR('Per Capita Nominal'!AV25),"  .",'Per Capita Nominal'!AV25)</f>
        <v xml:space="preserve">  .</v>
      </c>
      <c r="AU23" s="19" t="str">
        <f>IF(ISERROR('Per Capita Nominal'!AW25),"  .",'Per Capita Nominal'!AW25)</f>
        <v xml:space="preserve">  .</v>
      </c>
      <c r="AV23" s="19" t="str">
        <f>IF(ISERROR('Per Capita Nominal'!AX25),"  .",'Per Capita Nominal'!AX25)</f>
        <v xml:space="preserve">  .</v>
      </c>
      <c r="AW23" s="19" t="str">
        <f>IF(ISERROR('Per Capita Nominal'!AY25),"  .",'Per Capita Nominal'!AY25)</f>
        <v xml:space="preserve">  .</v>
      </c>
      <c r="AX23" s="19" t="str">
        <f>IF(ISERROR('Per Capita Nominal'!AZ25),"  .",'Per Capita Nominal'!AZ25)</f>
        <v xml:space="preserve">  .</v>
      </c>
      <c r="AY23" s="19" t="str">
        <f>IF(ISERROR('Per Capita Nominal'!BA25),"  .",'Per Capita Nominal'!BA25)</f>
        <v xml:space="preserve">  .</v>
      </c>
      <c r="AZ23" s="19" t="str">
        <f>IF(ISERROR('Per Capita Nominal'!BB25),"  .",'Per Capita Nominal'!BB25)</f>
        <v xml:space="preserve">  .</v>
      </c>
      <c r="BA23" s="19" t="str">
        <f>IF(ISERROR('Per Capita Nominal'!BC25),"  .",'Per Capita Nominal'!BC25)</f>
        <v xml:space="preserve">  .</v>
      </c>
      <c r="BB23" s="19" t="str">
        <f>IF(ISERROR('Per Capita Nominal'!BD25),"  .",'Per Capita Nominal'!BD25)</f>
        <v xml:space="preserve">  .</v>
      </c>
      <c r="BC23" s="19" t="str">
        <f>IF(ISERROR('Per Capita Nominal'!BE25),"  .",'Per Capita Nominal'!BE25)</f>
        <v xml:space="preserve">  .</v>
      </c>
      <c r="BD23" s="19" t="str">
        <f>IF(ISERROR('Per Capita Nominal'!BF25),"  .",'Per Capita Nominal'!BF25)</f>
        <v xml:space="preserve">  .</v>
      </c>
      <c r="BE23" s="19" t="str">
        <f>IF(ISERROR('Per Capita Nominal'!BG25),"  .",'Per Capita Nominal'!BG25)</f>
        <v xml:space="preserve">  .</v>
      </c>
      <c r="BF23" s="19" t="str">
        <f>IF(ISERROR('Per Capita Nominal'!BH25),"  .",'Per Capita Nominal'!BH25)</f>
        <v xml:space="preserve">  .</v>
      </c>
      <c r="BG23" s="19" t="str">
        <f>IF(ISERROR('Per Capita Nominal'!BI25),"  .",'Per Capita Nominal'!BI25)</f>
        <v xml:space="preserve">  .</v>
      </c>
      <c r="BH23" s="19" t="str">
        <f>IF(ISERROR('Per Capita Nominal'!BJ25),"  .",'Per Capita Nominal'!BJ25)</f>
        <v xml:space="preserve">  .</v>
      </c>
      <c r="BI23" s="19" t="str">
        <f>IF(ISERROR('Per Capita Nominal'!BK25),"  .",'Per Capita Nominal'!BK25)</f>
        <v xml:space="preserve">  .</v>
      </c>
      <c r="BJ23" s="19" t="str">
        <f>IF(ISERROR('Per Capita Nominal'!BL25),"  .",'Per Capita Nominal'!BL25)</f>
        <v xml:space="preserve">  .</v>
      </c>
      <c r="BK23" s="19" t="str">
        <f>IF(ISERROR('Per Capita Nominal'!BM25),"  .",'Per Capita Nominal'!BM25)</f>
        <v xml:space="preserve">  .</v>
      </c>
      <c r="BL23" s="19" t="str">
        <f>IF(ISERROR('Per Capita Nominal'!BN25),"  .",'Per Capita Nominal'!BN25)</f>
        <v xml:space="preserve">  .</v>
      </c>
      <c r="BM23" s="19" t="str">
        <f>IF(ISERROR('Per Capita Nominal'!BO25),"  .",'Per Capita Nominal'!BO25)</f>
        <v xml:space="preserve">  .</v>
      </c>
      <c r="BN23" s="19" t="str">
        <f>IF(ISERROR('Per Capita Nominal'!BP25),"  .",'Per Capita Nominal'!BP25)</f>
        <v xml:space="preserve">  .</v>
      </c>
      <c r="BO23" s="19" t="str">
        <f>IF(ISERROR('Per Capita Nominal'!BQ25),"  .",'Per Capita Nominal'!BQ25)</f>
        <v xml:space="preserve">  .</v>
      </c>
      <c r="BP23" s="19" t="str">
        <f>IF(ISERROR('Per Capita Nominal'!BR25),"  .",'Per Capita Nominal'!BR25)</f>
        <v xml:space="preserve">  .</v>
      </c>
      <c r="BQ23" s="19" t="str">
        <f>IF(ISERROR('Per Capita Nominal'!BS25),"  .",'Per Capita Nominal'!BS25)</f>
        <v xml:space="preserve">  .</v>
      </c>
      <c r="BR23" s="19" t="str">
        <f>IF(ISERROR('Per Capita Nominal'!BT25),"  .",'Per Capita Nominal'!BT25)</f>
        <v xml:space="preserve">  .</v>
      </c>
      <c r="BS23" s="19" t="str">
        <f>IF(ISERROR('Per Capita Nominal'!BU25),"  .",'Per Capita Nominal'!BU25)</f>
        <v xml:space="preserve">  .</v>
      </c>
      <c r="BT23" s="19" t="str">
        <f>IF(ISERROR('Per Capita Nominal'!BV25),"  .",'Per Capita Nominal'!BV25)</f>
        <v xml:space="preserve">  .</v>
      </c>
      <c r="BU23" s="19" t="str">
        <f>IF(ISERROR('Per Capita Nominal'!BW25),"  .",'Per Capita Nominal'!BW25)</f>
        <v xml:space="preserve">  .</v>
      </c>
      <c r="BV23" s="19" t="str">
        <f>IF(ISERROR('Per Capita Nominal'!BX25),"  .",'Per Capita Nominal'!BX25)</f>
        <v xml:space="preserve">  .</v>
      </c>
      <c r="BW23" s="19" t="str">
        <f>IF(ISERROR('Per Capita Nominal'!BY25),"  .",'Per Capita Nominal'!BY25)</f>
        <v xml:space="preserve">  .</v>
      </c>
      <c r="BX23" s="19" t="str">
        <f>IF(ISERROR('Per Capita Nominal'!BZ25),"  .",'Per Capita Nominal'!BZ25)</f>
        <v xml:space="preserve">  .</v>
      </c>
      <c r="BY23" s="19" t="str">
        <f>IF(ISERROR('Per Capita Nominal'!CA25),"  .",'Per Capita Nominal'!CA25)</f>
        <v xml:space="preserve">  .</v>
      </c>
      <c r="BZ23" s="19" t="str">
        <f>IF(ISERROR('Per Capita Nominal'!CB25),"  .",'Per Capita Nominal'!CB25)</f>
        <v xml:space="preserve">  .</v>
      </c>
      <c r="CA23" s="19" t="str">
        <f>IF(ISERROR('Per Capita Nominal'!CC25),"  .",'Per Capita Nominal'!CC25)</f>
        <v xml:space="preserve">  .</v>
      </c>
      <c r="CB23" s="19" t="str">
        <f>IF(ISERROR('Per Capita Nominal'!CD25),"  .",'Per Capita Nominal'!CD25)</f>
        <v xml:space="preserve">  .</v>
      </c>
      <c r="CC23" s="19" t="str">
        <f>IF(ISERROR('Per Capita Nominal'!CE25),"  .",'Per Capita Nominal'!CE25)</f>
        <v xml:space="preserve">  .</v>
      </c>
      <c r="CD23" s="19" t="str">
        <f>IF(ISERROR('Per Capita Nominal'!CF25),"  .",'Per Capita Nominal'!CF25)</f>
        <v xml:space="preserve">  .</v>
      </c>
      <c r="CE23" s="19" t="str">
        <f>IF(ISERROR('Per Capita Nominal'!CG25),"  .",'Per Capita Nominal'!CG25)</f>
        <v xml:space="preserve">  .</v>
      </c>
      <c r="CF23" s="19" t="str">
        <f>IF(ISERROR('Per Capita Nominal'!CH25),"  .",'Per Capita Nominal'!CH25)</f>
        <v xml:space="preserve">  .</v>
      </c>
      <c r="CG23" s="19" t="str">
        <f>IF(ISERROR('Per Capita Nominal'!CI25),"  .",'Per Capita Nominal'!CI25)</f>
        <v xml:space="preserve">  .</v>
      </c>
      <c r="CH23" s="19" t="str">
        <f>IF(ISERROR('Per Capita Nominal'!CJ25),"  .",'Per Capita Nominal'!CJ25)</f>
        <v xml:space="preserve">  .</v>
      </c>
      <c r="CI23" s="19" t="str">
        <f>IF(ISERROR('Per Capita Nominal'!CK25),"  .",'Per Capita Nominal'!CK25)</f>
        <v xml:space="preserve">  .</v>
      </c>
      <c r="CJ23" s="19" t="str">
        <f>IF(ISERROR('Per Capita Nominal'!CL25),"  .",'Per Capita Nominal'!CL25)</f>
        <v xml:space="preserve">  .</v>
      </c>
      <c r="CK23" s="19" t="str">
        <f>IF(ISERROR('Per Capita Nominal'!CM25),"  .",'Per Capita Nominal'!CM25)</f>
        <v xml:space="preserve">  .</v>
      </c>
      <c r="CL23" s="19" t="str">
        <f>IF(ISERROR('Per Capita Nominal'!CN25),"  .",'Per Capita Nominal'!CN25)</f>
        <v xml:space="preserve">  .</v>
      </c>
      <c r="CM23" s="19" t="str">
        <f>IF(ISERROR('Per Capita Nominal'!CO25),"  .",'Per Capita Nominal'!CO25)</f>
        <v xml:space="preserve">  .</v>
      </c>
      <c r="CN23" s="19" t="str">
        <f>IF(ISERROR('Per Capita Nominal'!CP25),"  .",'Per Capita Nominal'!CP25)</f>
        <v xml:space="preserve">  .</v>
      </c>
    </row>
    <row r="24" spans="1:92" s="13" customFormat="1" outlineLevel="2">
      <c r="A24" s="248" t="s">
        <v>376</v>
      </c>
      <c r="B24" s="19" t="str">
        <f>IF(ISERROR('Per Capita Nominal'!D26),"  .",'Per Capita Nominal'!D26)</f>
        <v xml:space="preserve">  .</v>
      </c>
      <c r="C24" s="19" t="str">
        <f>IF(ISERROR('Per Capita Nominal'!E26),"  .",'Per Capita Nominal'!E26)</f>
        <v xml:space="preserve">  .</v>
      </c>
      <c r="D24" s="19" t="str">
        <f>IF(ISERROR('Per Capita Nominal'!F26),"  .",'Per Capita Nominal'!F26)</f>
        <v xml:space="preserve">  .</v>
      </c>
      <c r="E24" s="19" t="str">
        <f>IF(ISERROR('Per Capita Nominal'!G26),"  .",'Per Capita Nominal'!G26)</f>
        <v xml:space="preserve">  .</v>
      </c>
      <c r="F24" s="19" t="str">
        <f>IF(ISERROR('Per Capita Nominal'!H26),"  .",'Per Capita Nominal'!H26)</f>
        <v xml:space="preserve">  .</v>
      </c>
      <c r="G24" s="19" t="str">
        <f>IF(ISERROR('Per Capita Nominal'!I26),"  .",'Per Capita Nominal'!I26)</f>
        <v xml:space="preserve">  .</v>
      </c>
      <c r="H24" s="19" t="str">
        <f>IF(ISERROR('Per Capita Nominal'!J26),"  .",'Per Capita Nominal'!J26)</f>
        <v xml:space="preserve">  .</v>
      </c>
      <c r="I24" s="19" t="str">
        <f>IF(ISERROR('Per Capita Nominal'!K26),"  .",'Per Capita Nominal'!K26)</f>
        <v xml:space="preserve">  .</v>
      </c>
      <c r="J24" s="19" t="str">
        <f>IF(ISERROR('Per Capita Nominal'!L26),"  .",'Per Capita Nominal'!L26)</f>
        <v xml:space="preserve">  .</v>
      </c>
      <c r="K24" s="19" t="str">
        <f>IF(ISERROR('Per Capita Nominal'!M26),"  .",'Per Capita Nominal'!M26)</f>
        <v xml:space="preserve">  .</v>
      </c>
      <c r="L24" s="19" t="str">
        <f>IF(ISERROR('Per Capita Nominal'!N26),"  .",'Per Capita Nominal'!N26)</f>
        <v xml:space="preserve">  .</v>
      </c>
      <c r="M24" s="19" t="str">
        <f>IF(ISERROR('Per Capita Nominal'!O26),"  .",'Per Capita Nominal'!O26)</f>
        <v xml:space="preserve">  .</v>
      </c>
      <c r="N24" s="19" t="str">
        <f>IF(ISERROR('Per Capita Nominal'!P26),"  .",'Per Capita Nominal'!P26)</f>
        <v xml:space="preserve">  .</v>
      </c>
      <c r="O24" s="19" t="str">
        <f>IF(ISERROR('Per Capita Nominal'!Q26),"  .",'Per Capita Nominal'!Q26)</f>
        <v xml:space="preserve">  .</v>
      </c>
      <c r="P24" s="19" t="str">
        <f>IF(ISERROR('Per Capita Nominal'!R26),"  .",'Per Capita Nominal'!R26)</f>
        <v xml:space="preserve">  .</v>
      </c>
      <c r="Q24" s="19" t="str">
        <f>IF(ISERROR('Per Capita Nominal'!S26),"  .",'Per Capita Nominal'!S26)</f>
        <v xml:space="preserve">  .</v>
      </c>
      <c r="R24" s="19" t="str">
        <f>IF(ISERROR('Per Capita Nominal'!T26),"  .",'Per Capita Nominal'!T26)</f>
        <v xml:space="preserve">  .</v>
      </c>
      <c r="S24" s="19" t="str">
        <f>IF(ISERROR('Per Capita Nominal'!U26),"  .",'Per Capita Nominal'!U26)</f>
        <v xml:space="preserve">  .</v>
      </c>
      <c r="T24" s="19" t="str">
        <f>IF(ISERROR('Per Capita Nominal'!V26),"  .",'Per Capita Nominal'!V26)</f>
        <v xml:space="preserve">  .</v>
      </c>
      <c r="U24" s="19" t="str">
        <f>IF(ISERROR('Per Capita Nominal'!W26),"  .",'Per Capita Nominal'!W26)</f>
        <v xml:space="preserve">  .</v>
      </c>
      <c r="V24" s="19" t="str">
        <f>IF(ISERROR('Per Capita Nominal'!X26),"  .",'Per Capita Nominal'!X26)</f>
        <v xml:space="preserve">  .</v>
      </c>
      <c r="W24" s="19" t="str">
        <f>IF(ISERROR('Per Capita Nominal'!Y26),"  .",'Per Capita Nominal'!Y26)</f>
        <v xml:space="preserve">  .</v>
      </c>
      <c r="X24" s="19" t="str">
        <f>IF(ISERROR('Per Capita Nominal'!Z26),"  .",'Per Capita Nominal'!Z26)</f>
        <v xml:space="preserve">  .</v>
      </c>
      <c r="Y24" s="19" t="str">
        <f>IF(ISERROR('Per Capita Nominal'!AA26),"  .",'Per Capita Nominal'!AA26)</f>
        <v xml:space="preserve">  .</v>
      </c>
      <c r="Z24" s="19" t="str">
        <f>IF(ISERROR('Per Capita Nominal'!AB26),"  .",'Per Capita Nominal'!AB26)</f>
        <v xml:space="preserve">  .</v>
      </c>
      <c r="AA24" s="19" t="str">
        <f>IF(ISERROR('Per Capita Nominal'!AC26),"  .",'Per Capita Nominal'!AC26)</f>
        <v xml:space="preserve">  .</v>
      </c>
      <c r="AB24" s="19" t="str">
        <f>IF(ISERROR('Per Capita Nominal'!AD26),"  .",'Per Capita Nominal'!AD26)</f>
        <v xml:space="preserve">  .</v>
      </c>
      <c r="AC24" s="19" t="str">
        <f>IF(ISERROR('Per Capita Nominal'!AE26),"  .",'Per Capita Nominal'!AE26)</f>
        <v xml:space="preserve">  .</v>
      </c>
      <c r="AD24" s="19" t="str">
        <f>IF(ISERROR('Per Capita Nominal'!AF26),"  .",'Per Capita Nominal'!AF26)</f>
        <v xml:space="preserve">  .</v>
      </c>
      <c r="AE24" s="19" t="str">
        <f>IF(ISERROR('Per Capita Nominal'!AG26),"  .",'Per Capita Nominal'!AG26)</f>
        <v xml:space="preserve">  .</v>
      </c>
      <c r="AF24" s="19" t="str">
        <f>IF(ISERROR('Per Capita Nominal'!AH26),"  .",'Per Capita Nominal'!AH26)</f>
        <v xml:space="preserve">  .</v>
      </c>
      <c r="AG24" s="19" t="str">
        <f>IF(ISERROR('Per Capita Nominal'!AI26),"  .",'Per Capita Nominal'!AI26)</f>
        <v xml:space="preserve">  .</v>
      </c>
      <c r="AH24" s="19" t="str">
        <f>IF(ISERROR('Per Capita Nominal'!AJ26),"  .",'Per Capita Nominal'!AJ26)</f>
        <v xml:space="preserve">  .</v>
      </c>
      <c r="AI24" s="19" t="str">
        <f>IF(ISERROR('Per Capita Nominal'!AK26),"  .",'Per Capita Nominal'!AK26)</f>
        <v xml:space="preserve">  .</v>
      </c>
      <c r="AJ24" s="19" t="str">
        <f>IF(ISERROR('Per Capita Nominal'!AL26),"  .",'Per Capita Nominal'!AL26)</f>
        <v xml:space="preserve">  .</v>
      </c>
      <c r="AK24" s="19" t="str">
        <f>IF(ISERROR('Per Capita Nominal'!AM26),"  .",'Per Capita Nominal'!AM26)</f>
        <v xml:space="preserve">  .</v>
      </c>
      <c r="AL24" s="19" t="str">
        <f>IF(ISERROR('Per Capita Nominal'!AN26),"  .",'Per Capita Nominal'!AN26)</f>
        <v xml:space="preserve">  .</v>
      </c>
      <c r="AM24" s="19" t="str">
        <f>IF(ISERROR('Per Capita Nominal'!AO26),"  .",'Per Capita Nominal'!AO26)</f>
        <v xml:space="preserve">  .</v>
      </c>
      <c r="AN24" s="19" t="str">
        <f>IF(ISERROR('Per Capita Nominal'!AP26),"  .",'Per Capita Nominal'!AP26)</f>
        <v xml:space="preserve">  .</v>
      </c>
      <c r="AO24" s="19" t="str">
        <f>IF(ISERROR('Per Capita Nominal'!AQ26),"  .",'Per Capita Nominal'!AQ26)</f>
        <v xml:space="preserve">  .</v>
      </c>
      <c r="AP24" s="19" t="str">
        <f>IF(ISERROR('Per Capita Nominal'!AR26),"  .",'Per Capita Nominal'!AR26)</f>
        <v xml:space="preserve">  .</v>
      </c>
      <c r="AQ24" s="19" t="str">
        <f>IF(ISERROR('Per Capita Nominal'!AS26),"  .",'Per Capita Nominal'!AS26)</f>
        <v xml:space="preserve">  .</v>
      </c>
      <c r="AR24" s="19" t="str">
        <f>IF(ISERROR('Per Capita Nominal'!AT26),"  .",'Per Capita Nominal'!AT26)</f>
        <v xml:space="preserve">  .</v>
      </c>
      <c r="AS24" s="19" t="str">
        <f>IF(ISERROR('Per Capita Nominal'!AU26),"  .",'Per Capita Nominal'!AU26)</f>
        <v xml:space="preserve">  .</v>
      </c>
      <c r="AT24" s="19" t="str">
        <f>IF(ISERROR('Per Capita Nominal'!AV26),"  .",'Per Capita Nominal'!AV26)</f>
        <v xml:space="preserve">  .</v>
      </c>
      <c r="AU24" s="19" t="str">
        <f>IF(ISERROR('Per Capita Nominal'!AW26),"  .",'Per Capita Nominal'!AW26)</f>
        <v xml:space="preserve">  .</v>
      </c>
      <c r="AV24" s="19" t="str">
        <f>IF(ISERROR('Per Capita Nominal'!AX26),"  .",'Per Capita Nominal'!AX26)</f>
        <v xml:space="preserve">  .</v>
      </c>
      <c r="AW24" s="19" t="str">
        <f>IF(ISERROR('Per Capita Nominal'!AY26),"  .",'Per Capita Nominal'!AY26)</f>
        <v xml:space="preserve">  .</v>
      </c>
      <c r="AX24" s="19" t="str">
        <f>IF(ISERROR('Per Capita Nominal'!AZ26),"  .",'Per Capita Nominal'!AZ26)</f>
        <v xml:space="preserve">  .</v>
      </c>
      <c r="AY24" s="19" t="str">
        <f>IF(ISERROR('Per Capita Nominal'!BA26),"  .",'Per Capita Nominal'!BA26)</f>
        <v xml:space="preserve">  .</v>
      </c>
      <c r="AZ24" s="19" t="str">
        <f>IF(ISERROR('Per Capita Nominal'!BB26),"  .",'Per Capita Nominal'!BB26)</f>
        <v xml:space="preserve">  .</v>
      </c>
      <c r="BA24" s="19" t="str">
        <f>IF(ISERROR('Per Capita Nominal'!BC26),"  .",'Per Capita Nominal'!BC26)</f>
        <v xml:space="preserve">  .</v>
      </c>
      <c r="BB24" s="19" t="str">
        <f>IF(ISERROR('Per Capita Nominal'!BD26),"  .",'Per Capita Nominal'!BD26)</f>
        <v xml:space="preserve">  .</v>
      </c>
      <c r="BC24" s="19" t="str">
        <f>IF(ISERROR('Per Capita Nominal'!BE26),"  .",'Per Capita Nominal'!BE26)</f>
        <v xml:space="preserve">  .</v>
      </c>
      <c r="BD24" s="19" t="str">
        <f>IF(ISERROR('Per Capita Nominal'!BF26),"  .",'Per Capita Nominal'!BF26)</f>
        <v xml:space="preserve">  .</v>
      </c>
      <c r="BE24" s="19" t="str">
        <f>IF(ISERROR('Per Capita Nominal'!BG26),"  .",'Per Capita Nominal'!BG26)</f>
        <v xml:space="preserve">  .</v>
      </c>
      <c r="BF24" s="19" t="str">
        <f>IF(ISERROR('Per Capita Nominal'!BH26),"  .",'Per Capita Nominal'!BH26)</f>
        <v xml:space="preserve">  .</v>
      </c>
      <c r="BG24" s="19" t="str">
        <f>IF(ISERROR('Per Capita Nominal'!BI26),"  .",'Per Capita Nominal'!BI26)</f>
        <v xml:space="preserve">  .</v>
      </c>
      <c r="BH24" s="19" t="str">
        <f>IF(ISERROR('Per Capita Nominal'!BJ26),"  .",'Per Capita Nominal'!BJ26)</f>
        <v xml:space="preserve">  .</v>
      </c>
      <c r="BI24" s="19" t="str">
        <f>IF(ISERROR('Per Capita Nominal'!BK26),"  .",'Per Capita Nominal'!BK26)</f>
        <v xml:space="preserve">  .</v>
      </c>
      <c r="BJ24" s="19" t="str">
        <f>IF(ISERROR('Per Capita Nominal'!BL26),"  .",'Per Capita Nominal'!BL26)</f>
        <v xml:space="preserve">  .</v>
      </c>
      <c r="BK24" s="19" t="str">
        <f>IF(ISERROR('Per Capita Nominal'!BM26),"  .",'Per Capita Nominal'!BM26)</f>
        <v xml:space="preserve">  .</v>
      </c>
      <c r="BL24" s="19" t="str">
        <f>IF(ISERROR('Per Capita Nominal'!BN26),"  .",'Per Capita Nominal'!BN26)</f>
        <v xml:space="preserve">  .</v>
      </c>
      <c r="BM24" s="19" t="str">
        <f>IF(ISERROR('Per Capita Nominal'!BO26),"  .",'Per Capita Nominal'!BO26)</f>
        <v xml:space="preserve">  .</v>
      </c>
      <c r="BN24" s="19" t="str">
        <f>IF(ISERROR('Per Capita Nominal'!BP26),"  .",'Per Capita Nominal'!BP26)</f>
        <v xml:space="preserve">  .</v>
      </c>
      <c r="BO24" s="19" t="str">
        <f>IF(ISERROR('Per Capita Nominal'!BQ26),"  .",'Per Capita Nominal'!BQ26)</f>
        <v xml:space="preserve">  .</v>
      </c>
      <c r="BP24" s="19" t="str">
        <f>IF(ISERROR('Per Capita Nominal'!BR26),"  .",'Per Capita Nominal'!BR26)</f>
        <v xml:space="preserve">  .</v>
      </c>
      <c r="BQ24" s="19" t="str">
        <f>IF(ISERROR('Per Capita Nominal'!BS26),"  .",'Per Capita Nominal'!BS26)</f>
        <v xml:space="preserve">  .</v>
      </c>
      <c r="BR24" s="19" t="str">
        <f>IF(ISERROR('Per Capita Nominal'!BT26),"  .",'Per Capita Nominal'!BT26)</f>
        <v xml:space="preserve">  .</v>
      </c>
      <c r="BS24" s="19" t="str">
        <f>IF(ISERROR('Per Capita Nominal'!BU26),"  .",'Per Capita Nominal'!BU26)</f>
        <v xml:space="preserve">  .</v>
      </c>
      <c r="BT24" s="19" t="str">
        <f>IF(ISERROR('Per Capita Nominal'!BV26),"  .",'Per Capita Nominal'!BV26)</f>
        <v xml:space="preserve">  .</v>
      </c>
      <c r="BU24" s="19" t="str">
        <f>IF(ISERROR('Per Capita Nominal'!BW26),"  .",'Per Capita Nominal'!BW26)</f>
        <v xml:space="preserve">  .</v>
      </c>
      <c r="BV24" s="19" t="str">
        <f>IF(ISERROR('Per Capita Nominal'!BX26),"  .",'Per Capita Nominal'!BX26)</f>
        <v xml:space="preserve">  .</v>
      </c>
      <c r="BW24" s="19" t="str">
        <f>IF(ISERROR('Per Capita Nominal'!BY26),"  .",'Per Capita Nominal'!BY26)</f>
        <v xml:space="preserve">  .</v>
      </c>
      <c r="BX24" s="19" t="str">
        <f>IF(ISERROR('Per Capita Nominal'!BZ26),"  .",'Per Capita Nominal'!BZ26)</f>
        <v xml:space="preserve">  .</v>
      </c>
      <c r="BY24" s="19" t="str">
        <f>IF(ISERROR('Per Capita Nominal'!CA26),"  .",'Per Capita Nominal'!CA26)</f>
        <v xml:space="preserve">  .</v>
      </c>
      <c r="BZ24" s="19" t="str">
        <f>IF(ISERROR('Per Capita Nominal'!CB26),"  .",'Per Capita Nominal'!CB26)</f>
        <v xml:space="preserve">  .</v>
      </c>
      <c r="CA24" s="19" t="str">
        <f>IF(ISERROR('Per Capita Nominal'!CC26),"  .",'Per Capita Nominal'!CC26)</f>
        <v xml:space="preserve">  .</v>
      </c>
      <c r="CB24" s="19" t="str">
        <f>IF(ISERROR('Per Capita Nominal'!CD26),"  .",'Per Capita Nominal'!CD26)</f>
        <v xml:space="preserve">  .</v>
      </c>
      <c r="CC24" s="19" t="str">
        <f>IF(ISERROR('Per Capita Nominal'!CE26),"  .",'Per Capita Nominal'!CE26)</f>
        <v xml:space="preserve">  .</v>
      </c>
      <c r="CD24" s="19" t="str">
        <f>IF(ISERROR('Per Capita Nominal'!CF26),"  .",'Per Capita Nominal'!CF26)</f>
        <v xml:space="preserve">  .</v>
      </c>
      <c r="CE24" s="19" t="str">
        <f>IF(ISERROR('Per Capita Nominal'!CG26),"  .",'Per Capita Nominal'!CG26)</f>
        <v xml:space="preserve">  .</v>
      </c>
      <c r="CF24" s="19" t="str">
        <f>IF(ISERROR('Per Capita Nominal'!CH26),"  .",'Per Capita Nominal'!CH26)</f>
        <v xml:space="preserve">  .</v>
      </c>
      <c r="CG24" s="19" t="str">
        <f>IF(ISERROR('Per Capita Nominal'!CI26),"  .",'Per Capita Nominal'!CI26)</f>
        <v xml:space="preserve">  .</v>
      </c>
      <c r="CH24" s="19" t="str">
        <f>IF(ISERROR('Per Capita Nominal'!CJ26),"  .",'Per Capita Nominal'!CJ26)</f>
        <v xml:space="preserve">  .</v>
      </c>
      <c r="CI24" s="19" t="str">
        <f>IF(ISERROR('Per Capita Nominal'!CK26),"  .",'Per Capita Nominal'!CK26)</f>
        <v xml:space="preserve">  .</v>
      </c>
      <c r="CJ24" s="19" t="str">
        <f>IF(ISERROR('Per Capita Nominal'!CL26),"  .",'Per Capita Nominal'!CL26)</f>
        <v xml:space="preserve">  .</v>
      </c>
      <c r="CK24" s="19" t="str">
        <f>IF(ISERROR('Per Capita Nominal'!CM26),"  .",'Per Capita Nominal'!CM26)</f>
        <v xml:space="preserve">  .</v>
      </c>
      <c r="CL24" s="19" t="str">
        <f>IF(ISERROR('Per Capita Nominal'!CN26),"  .",'Per Capita Nominal'!CN26)</f>
        <v xml:space="preserve">  .</v>
      </c>
      <c r="CM24" s="19" t="str">
        <f>IF(ISERROR('Per Capita Nominal'!CO26),"  .",'Per Capita Nominal'!CO26)</f>
        <v xml:space="preserve">  .</v>
      </c>
      <c r="CN24" s="19" t="str">
        <f>IF(ISERROR('Per Capita Nominal'!CP26),"  .",'Per Capita Nominal'!CP26)</f>
        <v xml:space="preserve">  .</v>
      </c>
    </row>
    <row r="25" spans="1:92" s="13" customFormat="1" outlineLevel="2">
      <c r="A25" s="246" t="s">
        <v>377</v>
      </c>
      <c r="B25" s="19" t="str">
        <f>IF(ISERROR('Per Capita Nominal'!D27),"  .",'Per Capita Nominal'!D27)</f>
        <v xml:space="preserve">  .</v>
      </c>
      <c r="C25" s="19" t="str">
        <f>IF(ISERROR('Per Capita Nominal'!E27),"  .",'Per Capita Nominal'!E27)</f>
        <v xml:space="preserve">  .</v>
      </c>
      <c r="D25" s="19" t="str">
        <f>IF(ISERROR('Per Capita Nominal'!F27),"  .",'Per Capita Nominal'!F27)</f>
        <v xml:space="preserve">  .</v>
      </c>
      <c r="E25" s="19" t="str">
        <f>IF(ISERROR('Per Capita Nominal'!G27),"  .",'Per Capita Nominal'!G27)</f>
        <v xml:space="preserve">  .</v>
      </c>
      <c r="F25" s="19" t="str">
        <f>IF(ISERROR('Per Capita Nominal'!H27),"  .",'Per Capita Nominal'!H27)</f>
        <v xml:space="preserve">  .</v>
      </c>
      <c r="G25" s="19" t="str">
        <f>IF(ISERROR('Per Capita Nominal'!I27),"  .",'Per Capita Nominal'!I27)</f>
        <v xml:space="preserve">  .</v>
      </c>
      <c r="H25" s="19" t="str">
        <f>IF(ISERROR('Per Capita Nominal'!J27),"  .",'Per Capita Nominal'!J27)</f>
        <v xml:space="preserve">  .</v>
      </c>
      <c r="I25" s="19" t="str">
        <f>IF(ISERROR('Per Capita Nominal'!K27),"  .",'Per Capita Nominal'!K27)</f>
        <v xml:space="preserve">  .</v>
      </c>
      <c r="J25" s="19" t="str">
        <f>IF(ISERROR('Per Capita Nominal'!L27),"  .",'Per Capita Nominal'!L27)</f>
        <v xml:space="preserve">  .</v>
      </c>
      <c r="K25" s="19" t="str">
        <f>IF(ISERROR('Per Capita Nominal'!M27),"  .",'Per Capita Nominal'!M27)</f>
        <v xml:space="preserve">  .</v>
      </c>
      <c r="L25" s="19" t="str">
        <f>IF(ISERROR('Per Capita Nominal'!N27),"  .",'Per Capita Nominal'!N27)</f>
        <v xml:space="preserve">  .</v>
      </c>
      <c r="M25" s="19" t="str">
        <f>IF(ISERROR('Per Capita Nominal'!O27),"  .",'Per Capita Nominal'!O27)</f>
        <v xml:space="preserve">  .</v>
      </c>
      <c r="N25" s="19" t="str">
        <f>IF(ISERROR('Per Capita Nominal'!P27),"  .",'Per Capita Nominal'!P27)</f>
        <v xml:space="preserve">  .</v>
      </c>
      <c r="O25" s="19" t="str">
        <f>IF(ISERROR('Per Capita Nominal'!Q27),"  .",'Per Capita Nominal'!Q27)</f>
        <v xml:space="preserve">  .</v>
      </c>
      <c r="P25" s="19" t="str">
        <f>IF(ISERROR('Per Capita Nominal'!R27),"  .",'Per Capita Nominal'!R27)</f>
        <v xml:space="preserve">  .</v>
      </c>
      <c r="Q25" s="19" t="str">
        <f>IF(ISERROR('Per Capita Nominal'!S27),"  .",'Per Capita Nominal'!S27)</f>
        <v xml:space="preserve">  .</v>
      </c>
      <c r="R25" s="19" t="str">
        <f>IF(ISERROR('Per Capita Nominal'!T27),"  .",'Per Capita Nominal'!T27)</f>
        <v xml:space="preserve">  .</v>
      </c>
      <c r="S25" s="19" t="str">
        <f>IF(ISERROR('Per Capita Nominal'!U27),"  .",'Per Capita Nominal'!U27)</f>
        <v xml:space="preserve">  .</v>
      </c>
      <c r="T25" s="19" t="str">
        <f>IF(ISERROR('Per Capita Nominal'!V27),"  .",'Per Capita Nominal'!V27)</f>
        <v xml:space="preserve">  .</v>
      </c>
      <c r="U25" s="19" t="str">
        <f>IF(ISERROR('Per Capita Nominal'!W27),"  .",'Per Capita Nominal'!W27)</f>
        <v xml:space="preserve">  .</v>
      </c>
      <c r="V25" s="19" t="str">
        <f>IF(ISERROR('Per Capita Nominal'!X27),"  .",'Per Capita Nominal'!X27)</f>
        <v xml:space="preserve">  .</v>
      </c>
      <c r="W25" s="19" t="str">
        <f>IF(ISERROR('Per Capita Nominal'!Y27),"  .",'Per Capita Nominal'!Y27)</f>
        <v xml:space="preserve">  .</v>
      </c>
      <c r="X25" s="19" t="str">
        <f>IF(ISERROR('Per Capita Nominal'!Z27),"  .",'Per Capita Nominal'!Z27)</f>
        <v xml:space="preserve">  .</v>
      </c>
      <c r="Y25" s="19" t="str">
        <f>IF(ISERROR('Per Capita Nominal'!AA27),"  .",'Per Capita Nominal'!AA27)</f>
        <v xml:space="preserve">  .</v>
      </c>
      <c r="Z25" s="19" t="str">
        <f>IF(ISERROR('Per Capita Nominal'!AB27),"  .",'Per Capita Nominal'!AB27)</f>
        <v xml:space="preserve">  .</v>
      </c>
      <c r="AA25" s="19" t="str">
        <f>IF(ISERROR('Per Capita Nominal'!AC27),"  .",'Per Capita Nominal'!AC27)</f>
        <v xml:space="preserve">  .</v>
      </c>
      <c r="AB25" s="19" t="str">
        <f>IF(ISERROR('Per Capita Nominal'!AD27),"  .",'Per Capita Nominal'!AD27)</f>
        <v xml:space="preserve">  .</v>
      </c>
      <c r="AC25" s="19" t="str">
        <f>IF(ISERROR('Per Capita Nominal'!AE27),"  .",'Per Capita Nominal'!AE27)</f>
        <v xml:space="preserve">  .</v>
      </c>
      <c r="AD25" s="19" t="str">
        <f>IF(ISERROR('Per Capita Nominal'!AF27),"  .",'Per Capita Nominal'!AF27)</f>
        <v xml:space="preserve">  .</v>
      </c>
      <c r="AE25" s="19" t="str">
        <f>IF(ISERROR('Per Capita Nominal'!AG27),"  .",'Per Capita Nominal'!AG27)</f>
        <v xml:space="preserve">  .</v>
      </c>
      <c r="AF25" s="19" t="str">
        <f>IF(ISERROR('Per Capita Nominal'!AH27),"  .",'Per Capita Nominal'!AH27)</f>
        <v xml:space="preserve">  .</v>
      </c>
      <c r="AG25" s="19" t="str">
        <f>IF(ISERROR('Per Capita Nominal'!AI27),"  .",'Per Capita Nominal'!AI27)</f>
        <v xml:space="preserve">  .</v>
      </c>
      <c r="AH25" s="19" t="str">
        <f>IF(ISERROR('Per Capita Nominal'!AJ27),"  .",'Per Capita Nominal'!AJ27)</f>
        <v xml:space="preserve">  .</v>
      </c>
      <c r="AI25" s="19" t="str">
        <f>IF(ISERROR('Per Capita Nominal'!AK27),"  .",'Per Capita Nominal'!AK27)</f>
        <v xml:space="preserve">  .</v>
      </c>
      <c r="AJ25" s="19" t="str">
        <f>IF(ISERROR('Per Capita Nominal'!AL27),"  .",'Per Capita Nominal'!AL27)</f>
        <v xml:space="preserve">  .</v>
      </c>
      <c r="AK25" s="19" t="str">
        <f>IF(ISERROR('Per Capita Nominal'!AM27),"  .",'Per Capita Nominal'!AM27)</f>
        <v xml:space="preserve">  .</v>
      </c>
      <c r="AL25" s="19" t="str">
        <f>IF(ISERROR('Per Capita Nominal'!AN27),"  .",'Per Capita Nominal'!AN27)</f>
        <v xml:space="preserve">  .</v>
      </c>
      <c r="AM25" s="19" t="str">
        <f>IF(ISERROR('Per Capita Nominal'!AO27),"  .",'Per Capita Nominal'!AO27)</f>
        <v xml:space="preserve">  .</v>
      </c>
      <c r="AN25" s="19" t="str">
        <f>IF(ISERROR('Per Capita Nominal'!AP27),"  .",'Per Capita Nominal'!AP27)</f>
        <v xml:space="preserve">  .</v>
      </c>
      <c r="AO25" s="19" t="str">
        <f>IF(ISERROR('Per Capita Nominal'!AQ27),"  .",'Per Capita Nominal'!AQ27)</f>
        <v xml:space="preserve">  .</v>
      </c>
      <c r="AP25" s="19" t="str">
        <f>IF(ISERROR('Per Capita Nominal'!AR27),"  .",'Per Capita Nominal'!AR27)</f>
        <v xml:space="preserve">  .</v>
      </c>
      <c r="AQ25" s="19" t="str">
        <f>IF(ISERROR('Per Capita Nominal'!AS27),"  .",'Per Capita Nominal'!AS27)</f>
        <v xml:space="preserve">  .</v>
      </c>
      <c r="AR25" s="19" t="str">
        <f>IF(ISERROR('Per Capita Nominal'!AT27),"  .",'Per Capita Nominal'!AT27)</f>
        <v xml:space="preserve">  .</v>
      </c>
      <c r="AS25" s="19" t="str">
        <f>IF(ISERROR('Per Capita Nominal'!AU27),"  .",'Per Capita Nominal'!AU27)</f>
        <v xml:space="preserve">  .</v>
      </c>
      <c r="AT25" s="19" t="str">
        <f>IF(ISERROR('Per Capita Nominal'!AV27),"  .",'Per Capita Nominal'!AV27)</f>
        <v xml:space="preserve">  .</v>
      </c>
      <c r="AU25" s="19" t="str">
        <f>IF(ISERROR('Per Capita Nominal'!AW27),"  .",'Per Capita Nominal'!AW27)</f>
        <v xml:space="preserve">  .</v>
      </c>
      <c r="AV25" s="19" t="str">
        <f>IF(ISERROR('Per Capita Nominal'!AX27),"  .",'Per Capita Nominal'!AX27)</f>
        <v xml:space="preserve">  .</v>
      </c>
      <c r="AW25" s="19" t="str">
        <f>IF(ISERROR('Per Capita Nominal'!AY27),"  .",'Per Capita Nominal'!AY27)</f>
        <v xml:space="preserve">  .</v>
      </c>
      <c r="AX25" s="19" t="str">
        <f>IF(ISERROR('Per Capita Nominal'!AZ27),"  .",'Per Capita Nominal'!AZ27)</f>
        <v xml:space="preserve">  .</v>
      </c>
      <c r="AY25" s="19" t="str">
        <f>IF(ISERROR('Per Capita Nominal'!BA27),"  .",'Per Capita Nominal'!BA27)</f>
        <v xml:space="preserve">  .</v>
      </c>
      <c r="AZ25" s="19" t="str">
        <f>IF(ISERROR('Per Capita Nominal'!BB27),"  .",'Per Capita Nominal'!BB27)</f>
        <v xml:space="preserve">  .</v>
      </c>
      <c r="BA25" s="19" t="str">
        <f>IF(ISERROR('Per Capita Nominal'!BC27),"  .",'Per Capita Nominal'!BC27)</f>
        <v xml:space="preserve">  .</v>
      </c>
      <c r="BB25" s="19" t="str">
        <f>IF(ISERROR('Per Capita Nominal'!BD27),"  .",'Per Capita Nominal'!BD27)</f>
        <v xml:space="preserve">  .</v>
      </c>
      <c r="BC25" s="19" t="str">
        <f>IF(ISERROR('Per Capita Nominal'!BE27),"  .",'Per Capita Nominal'!BE27)</f>
        <v xml:space="preserve">  .</v>
      </c>
      <c r="BD25" s="19" t="str">
        <f>IF(ISERROR('Per Capita Nominal'!BF27),"  .",'Per Capita Nominal'!BF27)</f>
        <v xml:space="preserve">  .</v>
      </c>
      <c r="BE25" s="19" t="str">
        <f>IF(ISERROR('Per Capita Nominal'!BG27),"  .",'Per Capita Nominal'!BG27)</f>
        <v xml:space="preserve">  .</v>
      </c>
      <c r="BF25" s="19" t="str">
        <f>IF(ISERROR('Per Capita Nominal'!BH27),"  .",'Per Capita Nominal'!BH27)</f>
        <v xml:space="preserve">  .</v>
      </c>
      <c r="BG25" s="19" t="str">
        <f>IF(ISERROR('Per Capita Nominal'!BI27),"  .",'Per Capita Nominal'!BI27)</f>
        <v xml:space="preserve">  .</v>
      </c>
      <c r="BH25" s="19" t="str">
        <f>IF(ISERROR('Per Capita Nominal'!BJ27),"  .",'Per Capita Nominal'!BJ27)</f>
        <v xml:space="preserve">  .</v>
      </c>
      <c r="BI25" s="19" t="str">
        <f>IF(ISERROR('Per Capita Nominal'!BK27),"  .",'Per Capita Nominal'!BK27)</f>
        <v xml:space="preserve">  .</v>
      </c>
      <c r="BJ25" s="19" t="str">
        <f>IF(ISERROR('Per Capita Nominal'!BL27),"  .",'Per Capita Nominal'!BL27)</f>
        <v xml:space="preserve">  .</v>
      </c>
      <c r="BK25" s="19" t="str">
        <f>IF(ISERROR('Per Capita Nominal'!BM27),"  .",'Per Capita Nominal'!BM27)</f>
        <v xml:space="preserve">  .</v>
      </c>
      <c r="BL25" s="19" t="str">
        <f>IF(ISERROR('Per Capita Nominal'!BN27),"  .",'Per Capita Nominal'!BN27)</f>
        <v xml:space="preserve">  .</v>
      </c>
      <c r="BM25" s="19" t="str">
        <f>IF(ISERROR('Per Capita Nominal'!BO27),"  .",'Per Capita Nominal'!BO27)</f>
        <v xml:space="preserve">  .</v>
      </c>
      <c r="BN25" s="19" t="str">
        <f>IF(ISERROR('Per Capita Nominal'!BP27),"  .",'Per Capita Nominal'!BP27)</f>
        <v xml:space="preserve">  .</v>
      </c>
      <c r="BO25" s="19" t="str">
        <f>IF(ISERROR('Per Capita Nominal'!BQ27),"  .",'Per Capita Nominal'!BQ27)</f>
        <v xml:space="preserve">  .</v>
      </c>
      <c r="BP25" s="19" t="str">
        <f>IF(ISERROR('Per Capita Nominal'!BR27),"  .",'Per Capita Nominal'!BR27)</f>
        <v xml:space="preserve">  .</v>
      </c>
      <c r="BQ25" s="19" t="str">
        <f>IF(ISERROR('Per Capita Nominal'!BS27),"  .",'Per Capita Nominal'!BS27)</f>
        <v xml:space="preserve">  .</v>
      </c>
      <c r="BR25" s="19" t="str">
        <f>IF(ISERROR('Per Capita Nominal'!BT27),"  .",'Per Capita Nominal'!BT27)</f>
        <v xml:space="preserve">  .</v>
      </c>
      <c r="BS25" s="19" t="str">
        <f>IF(ISERROR('Per Capita Nominal'!BU27),"  .",'Per Capita Nominal'!BU27)</f>
        <v xml:space="preserve">  .</v>
      </c>
      <c r="BT25" s="19" t="str">
        <f>IF(ISERROR('Per Capita Nominal'!BV27),"  .",'Per Capita Nominal'!BV27)</f>
        <v xml:space="preserve">  .</v>
      </c>
      <c r="BU25" s="19" t="str">
        <f>IF(ISERROR('Per Capita Nominal'!BW27),"  .",'Per Capita Nominal'!BW27)</f>
        <v xml:space="preserve">  .</v>
      </c>
      <c r="BV25" s="19" t="str">
        <f>IF(ISERROR('Per Capita Nominal'!BX27),"  .",'Per Capita Nominal'!BX27)</f>
        <v xml:space="preserve">  .</v>
      </c>
      <c r="BW25" s="19" t="str">
        <f>IF(ISERROR('Per Capita Nominal'!BY27),"  .",'Per Capita Nominal'!BY27)</f>
        <v xml:space="preserve">  .</v>
      </c>
      <c r="BX25" s="19" t="str">
        <f>IF(ISERROR('Per Capita Nominal'!BZ27),"  .",'Per Capita Nominal'!BZ27)</f>
        <v xml:space="preserve">  .</v>
      </c>
      <c r="BY25" s="19" t="str">
        <f>IF(ISERROR('Per Capita Nominal'!CA27),"  .",'Per Capita Nominal'!CA27)</f>
        <v xml:space="preserve">  .</v>
      </c>
      <c r="BZ25" s="19" t="str">
        <f>IF(ISERROR('Per Capita Nominal'!CB27),"  .",'Per Capita Nominal'!CB27)</f>
        <v xml:space="preserve">  .</v>
      </c>
      <c r="CA25" s="19" t="str">
        <f>IF(ISERROR('Per Capita Nominal'!CC27),"  .",'Per Capita Nominal'!CC27)</f>
        <v xml:space="preserve">  .</v>
      </c>
      <c r="CB25" s="19" t="str">
        <f>IF(ISERROR('Per Capita Nominal'!CD27),"  .",'Per Capita Nominal'!CD27)</f>
        <v xml:space="preserve">  .</v>
      </c>
      <c r="CC25" s="19" t="str">
        <f>IF(ISERROR('Per Capita Nominal'!CE27),"  .",'Per Capita Nominal'!CE27)</f>
        <v xml:space="preserve">  .</v>
      </c>
      <c r="CD25" s="19" t="str">
        <f>IF(ISERROR('Per Capita Nominal'!CF27),"  .",'Per Capita Nominal'!CF27)</f>
        <v xml:space="preserve">  .</v>
      </c>
      <c r="CE25" s="19" t="str">
        <f>IF(ISERROR('Per Capita Nominal'!CG27),"  .",'Per Capita Nominal'!CG27)</f>
        <v xml:space="preserve">  .</v>
      </c>
      <c r="CF25" s="19" t="str">
        <f>IF(ISERROR('Per Capita Nominal'!CH27),"  .",'Per Capita Nominal'!CH27)</f>
        <v xml:space="preserve">  .</v>
      </c>
      <c r="CG25" s="19" t="str">
        <f>IF(ISERROR('Per Capita Nominal'!CI27),"  .",'Per Capita Nominal'!CI27)</f>
        <v xml:space="preserve">  .</v>
      </c>
      <c r="CH25" s="19" t="str">
        <f>IF(ISERROR('Per Capita Nominal'!CJ27),"  .",'Per Capita Nominal'!CJ27)</f>
        <v xml:space="preserve">  .</v>
      </c>
      <c r="CI25" s="19" t="str">
        <f>IF(ISERROR('Per Capita Nominal'!CK27),"  .",'Per Capita Nominal'!CK27)</f>
        <v xml:space="preserve">  .</v>
      </c>
      <c r="CJ25" s="19" t="str">
        <f>IF(ISERROR('Per Capita Nominal'!CL27),"  .",'Per Capita Nominal'!CL27)</f>
        <v xml:space="preserve">  .</v>
      </c>
      <c r="CK25" s="19" t="str">
        <f>IF(ISERROR('Per Capita Nominal'!CM27),"  .",'Per Capita Nominal'!CM27)</f>
        <v xml:space="preserve">  .</v>
      </c>
      <c r="CL25" s="19" t="str">
        <f>IF(ISERROR('Per Capita Nominal'!CN27),"  .",'Per Capita Nominal'!CN27)</f>
        <v xml:space="preserve">  .</v>
      </c>
      <c r="CM25" s="19" t="str">
        <f>IF(ISERROR('Per Capita Nominal'!CO27),"  .",'Per Capita Nominal'!CO27)</f>
        <v xml:space="preserve">  .</v>
      </c>
      <c r="CN25" s="19" t="str">
        <f>IF(ISERROR('Per Capita Nominal'!CP27),"  .",'Per Capita Nominal'!CP27)</f>
        <v xml:space="preserve">  .</v>
      </c>
    </row>
    <row r="26" spans="1:92" s="13" customFormat="1" outlineLevel="2">
      <c r="A26" s="248" t="s">
        <v>378</v>
      </c>
      <c r="B26" s="19" t="str">
        <f>IF(ISERROR('Per Capita Nominal'!D28),"  .",'Per Capita Nominal'!D28)</f>
        <v xml:space="preserve">  .</v>
      </c>
      <c r="C26" s="19" t="str">
        <f>IF(ISERROR('Per Capita Nominal'!E28),"  .",'Per Capita Nominal'!E28)</f>
        <v xml:space="preserve">  .</v>
      </c>
      <c r="D26" s="19" t="str">
        <f>IF(ISERROR('Per Capita Nominal'!F28),"  .",'Per Capita Nominal'!F28)</f>
        <v xml:space="preserve">  .</v>
      </c>
      <c r="E26" s="19" t="str">
        <f>IF(ISERROR('Per Capita Nominal'!G28),"  .",'Per Capita Nominal'!G28)</f>
        <v xml:space="preserve">  .</v>
      </c>
      <c r="F26" s="19" t="str">
        <f>IF(ISERROR('Per Capita Nominal'!H28),"  .",'Per Capita Nominal'!H28)</f>
        <v xml:space="preserve">  .</v>
      </c>
      <c r="G26" s="19" t="str">
        <f>IF(ISERROR('Per Capita Nominal'!I28),"  .",'Per Capita Nominal'!I28)</f>
        <v xml:space="preserve">  .</v>
      </c>
      <c r="H26" s="19" t="str">
        <f>IF(ISERROR('Per Capita Nominal'!J28),"  .",'Per Capita Nominal'!J28)</f>
        <v xml:space="preserve">  .</v>
      </c>
      <c r="I26" s="19" t="str">
        <f>IF(ISERROR('Per Capita Nominal'!K28),"  .",'Per Capita Nominal'!K28)</f>
        <v xml:space="preserve">  .</v>
      </c>
      <c r="J26" s="19" t="str">
        <f>IF(ISERROR('Per Capita Nominal'!L28),"  .",'Per Capita Nominal'!L28)</f>
        <v xml:space="preserve">  .</v>
      </c>
      <c r="K26" s="19" t="str">
        <f>IF(ISERROR('Per Capita Nominal'!M28),"  .",'Per Capita Nominal'!M28)</f>
        <v xml:space="preserve">  .</v>
      </c>
      <c r="L26" s="19" t="str">
        <f>IF(ISERROR('Per Capita Nominal'!N28),"  .",'Per Capita Nominal'!N28)</f>
        <v xml:space="preserve">  .</v>
      </c>
      <c r="M26" s="19" t="str">
        <f>IF(ISERROR('Per Capita Nominal'!O28),"  .",'Per Capita Nominal'!O28)</f>
        <v xml:space="preserve">  .</v>
      </c>
      <c r="N26" s="19" t="str">
        <f>IF(ISERROR('Per Capita Nominal'!P28),"  .",'Per Capita Nominal'!P28)</f>
        <v xml:space="preserve">  .</v>
      </c>
      <c r="O26" s="19" t="str">
        <f>IF(ISERROR('Per Capita Nominal'!Q28),"  .",'Per Capita Nominal'!Q28)</f>
        <v xml:space="preserve">  .</v>
      </c>
      <c r="P26" s="19" t="str">
        <f>IF(ISERROR('Per Capita Nominal'!R28),"  .",'Per Capita Nominal'!R28)</f>
        <v xml:space="preserve">  .</v>
      </c>
      <c r="Q26" s="19" t="str">
        <f>IF(ISERROR('Per Capita Nominal'!S28),"  .",'Per Capita Nominal'!S28)</f>
        <v xml:space="preserve">  .</v>
      </c>
      <c r="R26" s="19" t="str">
        <f>IF(ISERROR('Per Capita Nominal'!T28),"  .",'Per Capita Nominal'!T28)</f>
        <v xml:space="preserve">  .</v>
      </c>
      <c r="S26" s="19" t="str">
        <f>IF(ISERROR('Per Capita Nominal'!U28),"  .",'Per Capita Nominal'!U28)</f>
        <v xml:space="preserve">  .</v>
      </c>
      <c r="T26" s="19" t="str">
        <f>IF(ISERROR('Per Capita Nominal'!V28),"  .",'Per Capita Nominal'!V28)</f>
        <v xml:space="preserve">  .</v>
      </c>
      <c r="U26" s="19" t="str">
        <f>IF(ISERROR('Per Capita Nominal'!W28),"  .",'Per Capita Nominal'!W28)</f>
        <v xml:space="preserve">  .</v>
      </c>
      <c r="V26" s="19" t="str">
        <f>IF(ISERROR('Per Capita Nominal'!X28),"  .",'Per Capita Nominal'!X28)</f>
        <v xml:space="preserve">  .</v>
      </c>
      <c r="W26" s="19" t="str">
        <f>IF(ISERROR('Per Capita Nominal'!Y28),"  .",'Per Capita Nominal'!Y28)</f>
        <v xml:space="preserve">  .</v>
      </c>
      <c r="X26" s="19" t="str">
        <f>IF(ISERROR('Per Capita Nominal'!Z28),"  .",'Per Capita Nominal'!Z28)</f>
        <v xml:space="preserve">  .</v>
      </c>
      <c r="Y26" s="19" t="str">
        <f>IF(ISERROR('Per Capita Nominal'!AA28),"  .",'Per Capita Nominal'!AA28)</f>
        <v xml:space="preserve">  .</v>
      </c>
      <c r="Z26" s="19" t="str">
        <f>IF(ISERROR('Per Capita Nominal'!AB28),"  .",'Per Capita Nominal'!AB28)</f>
        <v xml:space="preserve">  .</v>
      </c>
      <c r="AA26" s="19" t="str">
        <f>IF(ISERROR('Per Capita Nominal'!AC28),"  .",'Per Capita Nominal'!AC28)</f>
        <v xml:space="preserve">  .</v>
      </c>
      <c r="AB26" s="19" t="str">
        <f>IF(ISERROR('Per Capita Nominal'!AD28),"  .",'Per Capita Nominal'!AD28)</f>
        <v xml:space="preserve">  .</v>
      </c>
      <c r="AC26" s="19" t="str">
        <f>IF(ISERROR('Per Capita Nominal'!AE28),"  .",'Per Capita Nominal'!AE28)</f>
        <v xml:space="preserve">  .</v>
      </c>
      <c r="AD26" s="19" t="str">
        <f>IF(ISERROR('Per Capita Nominal'!AF28),"  .",'Per Capita Nominal'!AF28)</f>
        <v xml:space="preserve">  .</v>
      </c>
      <c r="AE26" s="19" t="str">
        <f>IF(ISERROR('Per Capita Nominal'!AG28),"  .",'Per Capita Nominal'!AG28)</f>
        <v xml:space="preserve">  .</v>
      </c>
      <c r="AF26" s="19" t="str">
        <f>IF(ISERROR('Per Capita Nominal'!AH28),"  .",'Per Capita Nominal'!AH28)</f>
        <v xml:space="preserve">  .</v>
      </c>
      <c r="AG26" s="19" t="str">
        <f>IF(ISERROR('Per Capita Nominal'!AI28),"  .",'Per Capita Nominal'!AI28)</f>
        <v xml:space="preserve">  .</v>
      </c>
      <c r="AH26" s="19" t="str">
        <f>IF(ISERROR('Per Capita Nominal'!AJ28),"  .",'Per Capita Nominal'!AJ28)</f>
        <v xml:space="preserve">  .</v>
      </c>
      <c r="AI26" s="19" t="str">
        <f>IF(ISERROR('Per Capita Nominal'!AK28),"  .",'Per Capita Nominal'!AK28)</f>
        <v xml:space="preserve">  .</v>
      </c>
      <c r="AJ26" s="19" t="str">
        <f>IF(ISERROR('Per Capita Nominal'!AL28),"  .",'Per Capita Nominal'!AL28)</f>
        <v xml:space="preserve">  .</v>
      </c>
      <c r="AK26" s="19" t="str">
        <f>IF(ISERROR('Per Capita Nominal'!AM28),"  .",'Per Capita Nominal'!AM28)</f>
        <v xml:space="preserve">  .</v>
      </c>
      <c r="AL26" s="19" t="str">
        <f>IF(ISERROR('Per Capita Nominal'!AN28),"  .",'Per Capita Nominal'!AN28)</f>
        <v xml:space="preserve">  .</v>
      </c>
      <c r="AM26" s="19" t="str">
        <f>IF(ISERROR('Per Capita Nominal'!AO28),"  .",'Per Capita Nominal'!AO28)</f>
        <v xml:space="preserve">  .</v>
      </c>
      <c r="AN26" s="19" t="str">
        <f>IF(ISERROR('Per Capita Nominal'!AP28),"  .",'Per Capita Nominal'!AP28)</f>
        <v xml:space="preserve">  .</v>
      </c>
      <c r="AO26" s="19" t="str">
        <f>IF(ISERROR('Per Capita Nominal'!AQ28),"  .",'Per Capita Nominal'!AQ28)</f>
        <v xml:space="preserve">  .</v>
      </c>
      <c r="AP26" s="19" t="str">
        <f>IF(ISERROR('Per Capita Nominal'!AR28),"  .",'Per Capita Nominal'!AR28)</f>
        <v xml:space="preserve">  .</v>
      </c>
      <c r="AQ26" s="19" t="str">
        <f>IF(ISERROR('Per Capita Nominal'!AS28),"  .",'Per Capita Nominal'!AS28)</f>
        <v xml:space="preserve">  .</v>
      </c>
      <c r="AR26" s="19" t="str">
        <f>IF(ISERROR('Per Capita Nominal'!AT28),"  .",'Per Capita Nominal'!AT28)</f>
        <v xml:space="preserve">  .</v>
      </c>
      <c r="AS26" s="19" t="str">
        <f>IF(ISERROR('Per Capita Nominal'!AU28),"  .",'Per Capita Nominal'!AU28)</f>
        <v xml:space="preserve">  .</v>
      </c>
      <c r="AT26" s="19" t="str">
        <f>IF(ISERROR('Per Capita Nominal'!AV28),"  .",'Per Capita Nominal'!AV28)</f>
        <v xml:space="preserve">  .</v>
      </c>
      <c r="AU26" s="19" t="str">
        <f>IF(ISERROR('Per Capita Nominal'!AW28),"  .",'Per Capita Nominal'!AW28)</f>
        <v xml:space="preserve">  .</v>
      </c>
      <c r="AV26" s="19" t="str">
        <f>IF(ISERROR('Per Capita Nominal'!AX28),"  .",'Per Capita Nominal'!AX28)</f>
        <v xml:space="preserve">  .</v>
      </c>
      <c r="AW26" s="19" t="str">
        <f>IF(ISERROR('Per Capita Nominal'!AY28),"  .",'Per Capita Nominal'!AY28)</f>
        <v xml:space="preserve">  .</v>
      </c>
      <c r="AX26" s="19" t="str">
        <f>IF(ISERROR('Per Capita Nominal'!AZ28),"  .",'Per Capita Nominal'!AZ28)</f>
        <v xml:space="preserve">  .</v>
      </c>
      <c r="AY26" s="19" t="str">
        <f>IF(ISERROR('Per Capita Nominal'!BA28),"  .",'Per Capita Nominal'!BA28)</f>
        <v xml:space="preserve">  .</v>
      </c>
      <c r="AZ26" s="19" t="str">
        <f>IF(ISERROR('Per Capita Nominal'!BB28),"  .",'Per Capita Nominal'!BB28)</f>
        <v xml:space="preserve">  .</v>
      </c>
      <c r="BA26" s="19" t="str">
        <f>IF(ISERROR('Per Capita Nominal'!BC28),"  .",'Per Capita Nominal'!BC28)</f>
        <v xml:space="preserve">  .</v>
      </c>
      <c r="BB26" s="19" t="str">
        <f>IF(ISERROR('Per Capita Nominal'!BD28),"  .",'Per Capita Nominal'!BD28)</f>
        <v xml:space="preserve">  .</v>
      </c>
      <c r="BC26" s="19" t="str">
        <f>IF(ISERROR('Per Capita Nominal'!BE28),"  .",'Per Capita Nominal'!BE28)</f>
        <v xml:space="preserve">  .</v>
      </c>
      <c r="BD26" s="19" t="str">
        <f>IF(ISERROR('Per Capita Nominal'!BF28),"  .",'Per Capita Nominal'!BF28)</f>
        <v xml:space="preserve">  .</v>
      </c>
      <c r="BE26" s="19" t="str">
        <f>IF(ISERROR('Per Capita Nominal'!BG28),"  .",'Per Capita Nominal'!BG28)</f>
        <v xml:space="preserve">  .</v>
      </c>
      <c r="BF26" s="19" t="str">
        <f>IF(ISERROR('Per Capita Nominal'!BH28),"  .",'Per Capita Nominal'!BH28)</f>
        <v xml:space="preserve">  .</v>
      </c>
      <c r="BG26" s="19" t="str">
        <f>IF(ISERROR('Per Capita Nominal'!BI28),"  .",'Per Capita Nominal'!BI28)</f>
        <v xml:space="preserve">  .</v>
      </c>
      <c r="BH26" s="19" t="str">
        <f>IF(ISERROR('Per Capita Nominal'!BJ28),"  .",'Per Capita Nominal'!BJ28)</f>
        <v xml:space="preserve">  .</v>
      </c>
      <c r="BI26" s="19" t="str">
        <f>IF(ISERROR('Per Capita Nominal'!BK28),"  .",'Per Capita Nominal'!BK28)</f>
        <v xml:space="preserve">  .</v>
      </c>
      <c r="BJ26" s="19" t="str">
        <f>IF(ISERROR('Per Capita Nominal'!BL28),"  .",'Per Capita Nominal'!BL28)</f>
        <v xml:space="preserve">  .</v>
      </c>
      <c r="BK26" s="19" t="str">
        <f>IF(ISERROR('Per Capita Nominal'!BM28),"  .",'Per Capita Nominal'!BM28)</f>
        <v xml:space="preserve">  .</v>
      </c>
      <c r="BL26" s="19" t="str">
        <f>IF(ISERROR('Per Capita Nominal'!BN28),"  .",'Per Capita Nominal'!BN28)</f>
        <v xml:space="preserve">  .</v>
      </c>
      <c r="BM26" s="19" t="str">
        <f>IF(ISERROR('Per Capita Nominal'!BO28),"  .",'Per Capita Nominal'!BO28)</f>
        <v xml:space="preserve">  .</v>
      </c>
      <c r="BN26" s="19" t="str">
        <f>IF(ISERROR('Per Capita Nominal'!BP28),"  .",'Per Capita Nominal'!BP28)</f>
        <v xml:space="preserve">  .</v>
      </c>
      <c r="BO26" s="19" t="str">
        <f>IF(ISERROR('Per Capita Nominal'!BQ28),"  .",'Per Capita Nominal'!BQ28)</f>
        <v xml:space="preserve">  .</v>
      </c>
      <c r="BP26" s="19" t="str">
        <f>IF(ISERROR('Per Capita Nominal'!BR28),"  .",'Per Capita Nominal'!BR28)</f>
        <v xml:space="preserve">  .</v>
      </c>
      <c r="BQ26" s="19" t="str">
        <f>IF(ISERROR('Per Capita Nominal'!BS28),"  .",'Per Capita Nominal'!BS28)</f>
        <v xml:space="preserve">  .</v>
      </c>
      <c r="BR26" s="19" t="str">
        <f>IF(ISERROR('Per Capita Nominal'!BT28),"  .",'Per Capita Nominal'!BT28)</f>
        <v xml:space="preserve">  .</v>
      </c>
      <c r="BS26" s="19" t="str">
        <f>IF(ISERROR('Per Capita Nominal'!BU28),"  .",'Per Capita Nominal'!BU28)</f>
        <v xml:space="preserve">  .</v>
      </c>
      <c r="BT26" s="19" t="str">
        <f>IF(ISERROR('Per Capita Nominal'!BV28),"  .",'Per Capita Nominal'!BV28)</f>
        <v xml:space="preserve">  .</v>
      </c>
      <c r="BU26" s="19" t="str">
        <f>IF(ISERROR('Per Capita Nominal'!BW28),"  .",'Per Capita Nominal'!BW28)</f>
        <v xml:space="preserve">  .</v>
      </c>
      <c r="BV26" s="19" t="str">
        <f>IF(ISERROR('Per Capita Nominal'!BX28),"  .",'Per Capita Nominal'!BX28)</f>
        <v xml:space="preserve">  .</v>
      </c>
      <c r="BW26" s="19" t="str">
        <f>IF(ISERROR('Per Capita Nominal'!BY28),"  .",'Per Capita Nominal'!BY28)</f>
        <v xml:space="preserve">  .</v>
      </c>
      <c r="BX26" s="19" t="str">
        <f>IF(ISERROR('Per Capita Nominal'!BZ28),"  .",'Per Capita Nominal'!BZ28)</f>
        <v xml:space="preserve">  .</v>
      </c>
      <c r="BY26" s="19" t="str">
        <f>IF(ISERROR('Per Capita Nominal'!CA28),"  .",'Per Capita Nominal'!CA28)</f>
        <v xml:space="preserve">  .</v>
      </c>
      <c r="BZ26" s="19" t="str">
        <f>IF(ISERROR('Per Capita Nominal'!CB28),"  .",'Per Capita Nominal'!CB28)</f>
        <v xml:space="preserve">  .</v>
      </c>
      <c r="CA26" s="19" t="str">
        <f>IF(ISERROR('Per Capita Nominal'!CC28),"  .",'Per Capita Nominal'!CC28)</f>
        <v xml:space="preserve">  .</v>
      </c>
      <c r="CB26" s="19" t="str">
        <f>IF(ISERROR('Per Capita Nominal'!CD28),"  .",'Per Capita Nominal'!CD28)</f>
        <v xml:space="preserve">  .</v>
      </c>
      <c r="CC26" s="19" t="str">
        <f>IF(ISERROR('Per Capita Nominal'!CE28),"  .",'Per Capita Nominal'!CE28)</f>
        <v xml:space="preserve">  .</v>
      </c>
      <c r="CD26" s="19" t="str">
        <f>IF(ISERROR('Per Capita Nominal'!CF28),"  .",'Per Capita Nominal'!CF28)</f>
        <v xml:space="preserve">  .</v>
      </c>
      <c r="CE26" s="19" t="str">
        <f>IF(ISERROR('Per Capita Nominal'!CG28),"  .",'Per Capita Nominal'!CG28)</f>
        <v xml:space="preserve">  .</v>
      </c>
      <c r="CF26" s="19" t="str">
        <f>IF(ISERROR('Per Capita Nominal'!CH28),"  .",'Per Capita Nominal'!CH28)</f>
        <v xml:space="preserve">  .</v>
      </c>
      <c r="CG26" s="19" t="str">
        <f>IF(ISERROR('Per Capita Nominal'!CI28),"  .",'Per Capita Nominal'!CI28)</f>
        <v xml:space="preserve">  .</v>
      </c>
      <c r="CH26" s="19" t="str">
        <f>IF(ISERROR('Per Capita Nominal'!CJ28),"  .",'Per Capita Nominal'!CJ28)</f>
        <v xml:space="preserve">  .</v>
      </c>
      <c r="CI26" s="19" t="str">
        <f>IF(ISERROR('Per Capita Nominal'!CK28),"  .",'Per Capita Nominal'!CK28)</f>
        <v xml:space="preserve">  .</v>
      </c>
      <c r="CJ26" s="19" t="str">
        <f>IF(ISERROR('Per Capita Nominal'!CL28),"  .",'Per Capita Nominal'!CL28)</f>
        <v xml:space="preserve">  .</v>
      </c>
      <c r="CK26" s="19" t="str">
        <f>IF(ISERROR('Per Capita Nominal'!CM28),"  .",'Per Capita Nominal'!CM28)</f>
        <v xml:space="preserve">  .</v>
      </c>
      <c r="CL26" s="19" t="str">
        <f>IF(ISERROR('Per Capita Nominal'!CN28),"  .",'Per Capita Nominal'!CN28)</f>
        <v xml:space="preserve">  .</v>
      </c>
      <c r="CM26" s="19" t="str">
        <f>IF(ISERROR('Per Capita Nominal'!CO28),"  .",'Per Capita Nominal'!CO28)</f>
        <v xml:space="preserve">  .</v>
      </c>
      <c r="CN26" s="19" t="str">
        <f>IF(ISERROR('Per Capita Nominal'!CP28),"  .",'Per Capita Nominal'!CP28)</f>
        <v xml:space="preserve">  .</v>
      </c>
    </row>
    <row r="27" spans="1:92" s="13" customFormat="1" outlineLevel="2">
      <c r="A27" s="248" t="s">
        <v>379</v>
      </c>
      <c r="B27" s="19" t="str">
        <f>IF(ISERROR('Per Capita Nominal'!D29),"  .",'Per Capita Nominal'!D29)</f>
        <v xml:space="preserve">  .</v>
      </c>
      <c r="C27" s="19" t="str">
        <f>IF(ISERROR('Per Capita Nominal'!E29),"  .",'Per Capita Nominal'!E29)</f>
        <v xml:space="preserve">  .</v>
      </c>
      <c r="D27" s="19" t="str">
        <f>IF(ISERROR('Per Capita Nominal'!F29),"  .",'Per Capita Nominal'!F29)</f>
        <v xml:space="preserve">  .</v>
      </c>
      <c r="E27" s="19" t="str">
        <f>IF(ISERROR('Per Capita Nominal'!G29),"  .",'Per Capita Nominal'!G29)</f>
        <v xml:space="preserve">  .</v>
      </c>
      <c r="F27" s="19" t="str">
        <f>IF(ISERROR('Per Capita Nominal'!H29),"  .",'Per Capita Nominal'!H29)</f>
        <v xml:space="preserve">  .</v>
      </c>
      <c r="G27" s="19" t="str">
        <f>IF(ISERROR('Per Capita Nominal'!I29),"  .",'Per Capita Nominal'!I29)</f>
        <v xml:space="preserve">  .</v>
      </c>
      <c r="H27" s="19" t="str">
        <f>IF(ISERROR('Per Capita Nominal'!J29),"  .",'Per Capita Nominal'!J29)</f>
        <v xml:space="preserve">  .</v>
      </c>
      <c r="I27" s="19" t="str">
        <f>IF(ISERROR('Per Capita Nominal'!K29),"  .",'Per Capita Nominal'!K29)</f>
        <v xml:space="preserve">  .</v>
      </c>
      <c r="J27" s="19" t="str">
        <f>IF(ISERROR('Per Capita Nominal'!L29),"  .",'Per Capita Nominal'!L29)</f>
        <v xml:space="preserve">  .</v>
      </c>
      <c r="K27" s="19" t="str">
        <f>IF(ISERROR('Per Capita Nominal'!M29),"  .",'Per Capita Nominal'!M29)</f>
        <v xml:space="preserve">  .</v>
      </c>
      <c r="L27" s="19" t="str">
        <f>IF(ISERROR('Per Capita Nominal'!N29),"  .",'Per Capita Nominal'!N29)</f>
        <v xml:space="preserve">  .</v>
      </c>
      <c r="M27" s="19" t="str">
        <f>IF(ISERROR('Per Capita Nominal'!O29),"  .",'Per Capita Nominal'!O29)</f>
        <v xml:space="preserve">  .</v>
      </c>
      <c r="N27" s="19" t="str">
        <f>IF(ISERROR('Per Capita Nominal'!P29),"  .",'Per Capita Nominal'!P29)</f>
        <v xml:space="preserve">  .</v>
      </c>
      <c r="O27" s="19" t="str">
        <f>IF(ISERROR('Per Capita Nominal'!Q29),"  .",'Per Capita Nominal'!Q29)</f>
        <v xml:space="preserve">  .</v>
      </c>
      <c r="P27" s="19" t="str">
        <f>IF(ISERROR('Per Capita Nominal'!R29),"  .",'Per Capita Nominal'!R29)</f>
        <v xml:space="preserve">  .</v>
      </c>
      <c r="Q27" s="19" t="str">
        <f>IF(ISERROR('Per Capita Nominal'!S29),"  .",'Per Capita Nominal'!S29)</f>
        <v xml:space="preserve">  .</v>
      </c>
      <c r="R27" s="19" t="str">
        <f>IF(ISERROR('Per Capita Nominal'!T29),"  .",'Per Capita Nominal'!T29)</f>
        <v xml:space="preserve">  .</v>
      </c>
      <c r="S27" s="19" t="str">
        <f>IF(ISERROR('Per Capita Nominal'!U29),"  .",'Per Capita Nominal'!U29)</f>
        <v xml:space="preserve">  .</v>
      </c>
      <c r="T27" s="19" t="str">
        <f>IF(ISERROR('Per Capita Nominal'!V29),"  .",'Per Capita Nominal'!V29)</f>
        <v xml:space="preserve">  .</v>
      </c>
      <c r="U27" s="19" t="str">
        <f>IF(ISERROR('Per Capita Nominal'!W29),"  .",'Per Capita Nominal'!W29)</f>
        <v xml:space="preserve">  .</v>
      </c>
      <c r="V27" s="19" t="str">
        <f>IF(ISERROR('Per Capita Nominal'!X29),"  .",'Per Capita Nominal'!X29)</f>
        <v xml:space="preserve">  .</v>
      </c>
      <c r="W27" s="19" t="str">
        <f>IF(ISERROR('Per Capita Nominal'!Y29),"  .",'Per Capita Nominal'!Y29)</f>
        <v xml:space="preserve">  .</v>
      </c>
      <c r="X27" s="19" t="str">
        <f>IF(ISERROR('Per Capita Nominal'!Z29),"  .",'Per Capita Nominal'!Z29)</f>
        <v xml:space="preserve">  .</v>
      </c>
      <c r="Y27" s="19" t="str">
        <f>IF(ISERROR('Per Capita Nominal'!AA29),"  .",'Per Capita Nominal'!AA29)</f>
        <v xml:space="preserve">  .</v>
      </c>
      <c r="Z27" s="19" t="str">
        <f>IF(ISERROR('Per Capita Nominal'!AB29),"  .",'Per Capita Nominal'!AB29)</f>
        <v xml:space="preserve">  .</v>
      </c>
      <c r="AA27" s="19" t="str">
        <f>IF(ISERROR('Per Capita Nominal'!AC29),"  .",'Per Capita Nominal'!AC29)</f>
        <v xml:space="preserve">  .</v>
      </c>
      <c r="AB27" s="19" t="str">
        <f>IF(ISERROR('Per Capita Nominal'!AD29),"  .",'Per Capita Nominal'!AD29)</f>
        <v xml:space="preserve">  .</v>
      </c>
      <c r="AC27" s="19" t="str">
        <f>IF(ISERROR('Per Capita Nominal'!AE29),"  .",'Per Capita Nominal'!AE29)</f>
        <v xml:space="preserve">  .</v>
      </c>
      <c r="AD27" s="19" t="str">
        <f>IF(ISERROR('Per Capita Nominal'!AF29),"  .",'Per Capita Nominal'!AF29)</f>
        <v xml:space="preserve">  .</v>
      </c>
      <c r="AE27" s="19" t="str">
        <f>IF(ISERROR('Per Capita Nominal'!AG29),"  .",'Per Capita Nominal'!AG29)</f>
        <v xml:space="preserve">  .</v>
      </c>
      <c r="AF27" s="19" t="str">
        <f>IF(ISERROR('Per Capita Nominal'!AH29),"  .",'Per Capita Nominal'!AH29)</f>
        <v xml:space="preserve">  .</v>
      </c>
      <c r="AG27" s="19" t="str">
        <f>IF(ISERROR('Per Capita Nominal'!AI29),"  .",'Per Capita Nominal'!AI29)</f>
        <v xml:space="preserve">  .</v>
      </c>
      <c r="AH27" s="19" t="str">
        <f>IF(ISERROR('Per Capita Nominal'!AJ29),"  .",'Per Capita Nominal'!AJ29)</f>
        <v xml:space="preserve">  .</v>
      </c>
      <c r="AI27" s="19" t="str">
        <f>IF(ISERROR('Per Capita Nominal'!AK29),"  .",'Per Capita Nominal'!AK29)</f>
        <v xml:space="preserve">  .</v>
      </c>
      <c r="AJ27" s="19" t="str">
        <f>IF(ISERROR('Per Capita Nominal'!AL29),"  .",'Per Capita Nominal'!AL29)</f>
        <v xml:space="preserve">  .</v>
      </c>
      <c r="AK27" s="19" t="str">
        <f>IF(ISERROR('Per Capita Nominal'!AM29),"  .",'Per Capita Nominal'!AM29)</f>
        <v xml:space="preserve">  .</v>
      </c>
      <c r="AL27" s="19" t="str">
        <f>IF(ISERROR('Per Capita Nominal'!AN29),"  .",'Per Capita Nominal'!AN29)</f>
        <v xml:space="preserve">  .</v>
      </c>
      <c r="AM27" s="19" t="str">
        <f>IF(ISERROR('Per Capita Nominal'!AO29),"  .",'Per Capita Nominal'!AO29)</f>
        <v xml:space="preserve">  .</v>
      </c>
      <c r="AN27" s="19" t="str">
        <f>IF(ISERROR('Per Capita Nominal'!AP29),"  .",'Per Capita Nominal'!AP29)</f>
        <v xml:space="preserve">  .</v>
      </c>
      <c r="AO27" s="19" t="str">
        <f>IF(ISERROR('Per Capita Nominal'!AQ29),"  .",'Per Capita Nominal'!AQ29)</f>
        <v xml:space="preserve">  .</v>
      </c>
      <c r="AP27" s="19" t="str">
        <f>IF(ISERROR('Per Capita Nominal'!AR29),"  .",'Per Capita Nominal'!AR29)</f>
        <v xml:space="preserve">  .</v>
      </c>
      <c r="AQ27" s="19" t="str">
        <f>IF(ISERROR('Per Capita Nominal'!AS29),"  .",'Per Capita Nominal'!AS29)</f>
        <v xml:space="preserve">  .</v>
      </c>
      <c r="AR27" s="19" t="str">
        <f>IF(ISERROR('Per Capita Nominal'!AT29),"  .",'Per Capita Nominal'!AT29)</f>
        <v xml:space="preserve">  .</v>
      </c>
      <c r="AS27" s="19" t="str">
        <f>IF(ISERROR('Per Capita Nominal'!AU29),"  .",'Per Capita Nominal'!AU29)</f>
        <v xml:space="preserve">  .</v>
      </c>
      <c r="AT27" s="19" t="str">
        <f>IF(ISERROR('Per Capita Nominal'!AV29),"  .",'Per Capita Nominal'!AV29)</f>
        <v xml:space="preserve">  .</v>
      </c>
      <c r="AU27" s="19" t="str">
        <f>IF(ISERROR('Per Capita Nominal'!AW29),"  .",'Per Capita Nominal'!AW29)</f>
        <v xml:space="preserve">  .</v>
      </c>
      <c r="AV27" s="19" t="str">
        <f>IF(ISERROR('Per Capita Nominal'!AX29),"  .",'Per Capita Nominal'!AX29)</f>
        <v xml:space="preserve">  .</v>
      </c>
      <c r="AW27" s="19" t="str">
        <f>IF(ISERROR('Per Capita Nominal'!AY29),"  .",'Per Capita Nominal'!AY29)</f>
        <v xml:space="preserve">  .</v>
      </c>
      <c r="AX27" s="19" t="str">
        <f>IF(ISERROR('Per Capita Nominal'!AZ29),"  .",'Per Capita Nominal'!AZ29)</f>
        <v xml:space="preserve">  .</v>
      </c>
      <c r="AY27" s="19" t="str">
        <f>IF(ISERROR('Per Capita Nominal'!BA29),"  .",'Per Capita Nominal'!BA29)</f>
        <v xml:space="preserve">  .</v>
      </c>
      <c r="AZ27" s="19" t="str">
        <f>IF(ISERROR('Per Capita Nominal'!BB29),"  .",'Per Capita Nominal'!BB29)</f>
        <v xml:space="preserve">  .</v>
      </c>
      <c r="BA27" s="19" t="str">
        <f>IF(ISERROR('Per Capita Nominal'!BC29),"  .",'Per Capita Nominal'!BC29)</f>
        <v xml:space="preserve">  .</v>
      </c>
      <c r="BB27" s="19" t="str">
        <f>IF(ISERROR('Per Capita Nominal'!BD29),"  .",'Per Capita Nominal'!BD29)</f>
        <v xml:space="preserve">  .</v>
      </c>
      <c r="BC27" s="19" t="str">
        <f>IF(ISERROR('Per Capita Nominal'!BE29),"  .",'Per Capita Nominal'!BE29)</f>
        <v xml:space="preserve">  .</v>
      </c>
      <c r="BD27" s="19" t="str">
        <f>IF(ISERROR('Per Capita Nominal'!BF29),"  .",'Per Capita Nominal'!BF29)</f>
        <v xml:space="preserve">  .</v>
      </c>
      <c r="BE27" s="19" t="str">
        <f>IF(ISERROR('Per Capita Nominal'!BG29),"  .",'Per Capita Nominal'!BG29)</f>
        <v xml:space="preserve">  .</v>
      </c>
      <c r="BF27" s="19" t="str">
        <f>IF(ISERROR('Per Capita Nominal'!BH29),"  .",'Per Capita Nominal'!BH29)</f>
        <v xml:space="preserve">  .</v>
      </c>
      <c r="BG27" s="19" t="str">
        <f>IF(ISERROR('Per Capita Nominal'!BI29),"  .",'Per Capita Nominal'!BI29)</f>
        <v xml:space="preserve">  .</v>
      </c>
      <c r="BH27" s="19" t="str">
        <f>IF(ISERROR('Per Capita Nominal'!BJ29),"  .",'Per Capita Nominal'!BJ29)</f>
        <v xml:space="preserve">  .</v>
      </c>
      <c r="BI27" s="19" t="str">
        <f>IF(ISERROR('Per Capita Nominal'!BK29),"  .",'Per Capita Nominal'!BK29)</f>
        <v xml:space="preserve">  .</v>
      </c>
      <c r="BJ27" s="19" t="str">
        <f>IF(ISERROR('Per Capita Nominal'!BL29),"  .",'Per Capita Nominal'!BL29)</f>
        <v xml:space="preserve">  .</v>
      </c>
      <c r="BK27" s="19" t="str">
        <f>IF(ISERROR('Per Capita Nominal'!BM29),"  .",'Per Capita Nominal'!BM29)</f>
        <v xml:space="preserve">  .</v>
      </c>
      <c r="BL27" s="19" t="str">
        <f>IF(ISERROR('Per Capita Nominal'!BN29),"  .",'Per Capita Nominal'!BN29)</f>
        <v xml:space="preserve">  .</v>
      </c>
      <c r="BM27" s="19" t="str">
        <f>IF(ISERROR('Per Capita Nominal'!BO29),"  .",'Per Capita Nominal'!BO29)</f>
        <v xml:space="preserve">  .</v>
      </c>
      <c r="BN27" s="19" t="str">
        <f>IF(ISERROR('Per Capita Nominal'!BP29),"  .",'Per Capita Nominal'!BP29)</f>
        <v xml:space="preserve">  .</v>
      </c>
      <c r="BO27" s="19" t="str">
        <f>IF(ISERROR('Per Capita Nominal'!BQ29),"  .",'Per Capita Nominal'!BQ29)</f>
        <v xml:space="preserve">  .</v>
      </c>
      <c r="BP27" s="19" t="str">
        <f>IF(ISERROR('Per Capita Nominal'!BR29),"  .",'Per Capita Nominal'!BR29)</f>
        <v xml:space="preserve">  .</v>
      </c>
      <c r="BQ27" s="19" t="str">
        <f>IF(ISERROR('Per Capita Nominal'!BS29),"  .",'Per Capita Nominal'!BS29)</f>
        <v xml:space="preserve">  .</v>
      </c>
      <c r="BR27" s="19" t="str">
        <f>IF(ISERROR('Per Capita Nominal'!BT29),"  .",'Per Capita Nominal'!BT29)</f>
        <v xml:space="preserve">  .</v>
      </c>
      <c r="BS27" s="19" t="str">
        <f>IF(ISERROR('Per Capita Nominal'!BU29),"  .",'Per Capita Nominal'!BU29)</f>
        <v xml:space="preserve">  .</v>
      </c>
      <c r="BT27" s="19" t="str">
        <f>IF(ISERROR('Per Capita Nominal'!BV29),"  .",'Per Capita Nominal'!BV29)</f>
        <v xml:space="preserve">  .</v>
      </c>
      <c r="BU27" s="19" t="str">
        <f>IF(ISERROR('Per Capita Nominal'!BW29),"  .",'Per Capita Nominal'!BW29)</f>
        <v xml:space="preserve">  .</v>
      </c>
      <c r="BV27" s="19" t="str">
        <f>IF(ISERROR('Per Capita Nominal'!BX29),"  .",'Per Capita Nominal'!BX29)</f>
        <v xml:space="preserve">  .</v>
      </c>
      <c r="BW27" s="19" t="str">
        <f>IF(ISERROR('Per Capita Nominal'!BY29),"  .",'Per Capita Nominal'!BY29)</f>
        <v xml:space="preserve">  .</v>
      </c>
      <c r="BX27" s="19" t="str">
        <f>IF(ISERROR('Per Capita Nominal'!BZ29),"  .",'Per Capita Nominal'!BZ29)</f>
        <v xml:space="preserve">  .</v>
      </c>
      <c r="BY27" s="19" t="str">
        <f>IF(ISERROR('Per Capita Nominal'!CA29),"  .",'Per Capita Nominal'!CA29)</f>
        <v xml:space="preserve">  .</v>
      </c>
      <c r="BZ27" s="19" t="str">
        <f>IF(ISERROR('Per Capita Nominal'!CB29),"  .",'Per Capita Nominal'!CB29)</f>
        <v xml:space="preserve">  .</v>
      </c>
      <c r="CA27" s="19" t="str">
        <f>IF(ISERROR('Per Capita Nominal'!CC29),"  .",'Per Capita Nominal'!CC29)</f>
        <v xml:space="preserve">  .</v>
      </c>
      <c r="CB27" s="19" t="str">
        <f>IF(ISERROR('Per Capita Nominal'!CD29),"  .",'Per Capita Nominal'!CD29)</f>
        <v xml:space="preserve">  .</v>
      </c>
      <c r="CC27" s="19" t="str">
        <f>IF(ISERROR('Per Capita Nominal'!CE29),"  .",'Per Capita Nominal'!CE29)</f>
        <v xml:space="preserve">  .</v>
      </c>
      <c r="CD27" s="19" t="str">
        <f>IF(ISERROR('Per Capita Nominal'!CF29),"  .",'Per Capita Nominal'!CF29)</f>
        <v xml:space="preserve">  .</v>
      </c>
      <c r="CE27" s="19" t="str">
        <f>IF(ISERROR('Per Capita Nominal'!CG29),"  .",'Per Capita Nominal'!CG29)</f>
        <v xml:space="preserve">  .</v>
      </c>
      <c r="CF27" s="19" t="str">
        <f>IF(ISERROR('Per Capita Nominal'!CH29),"  .",'Per Capita Nominal'!CH29)</f>
        <v xml:space="preserve">  .</v>
      </c>
      <c r="CG27" s="19" t="str">
        <f>IF(ISERROR('Per Capita Nominal'!CI29),"  .",'Per Capita Nominal'!CI29)</f>
        <v xml:space="preserve">  .</v>
      </c>
      <c r="CH27" s="19" t="str">
        <f>IF(ISERROR('Per Capita Nominal'!CJ29),"  .",'Per Capita Nominal'!CJ29)</f>
        <v xml:space="preserve">  .</v>
      </c>
      <c r="CI27" s="19" t="str">
        <f>IF(ISERROR('Per Capita Nominal'!CK29),"  .",'Per Capita Nominal'!CK29)</f>
        <v xml:space="preserve">  .</v>
      </c>
      <c r="CJ27" s="19" t="str">
        <f>IF(ISERROR('Per Capita Nominal'!CL29),"  .",'Per Capita Nominal'!CL29)</f>
        <v xml:space="preserve">  .</v>
      </c>
      <c r="CK27" s="19" t="str">
        <f>IF(ISERROR('Per Capita Nominal'!CM29),"  .",'Per Capita Nominal'!CM29)</f>
        <v xml:space="preserve">  .</v>
      </c>
      <c r="CL27" s="19" t="str">
        <f>IF(ISERROR('Per Capita Nominal'!CN29),"  .",'Per Capita Nominal'!CN29)</f>
        <v xml:space="preserve">  .</v>
      </c>
      <c r="CM27" s="19" t="str">
        <f>IF(ISERROR('Per Capita Nominal'!CO29),"  .",'Per Capita Nominal'!CO29)</f>
        <v xml:space="preserve">  .</v>
      </c>
      <c r="CN27" s="19" t="str">
        <f>IF(ISERROR('Per Capita Nominal'!CP29),"  .",'Per Capita Nominal'!CP29)</f>
        <v xml:space="preserve">  .</v>
      </c>
    </row>
    <row r="28" spans="1:92" s="13" customFormat="1" outlineLevel="2">
      <c r="A28" s="249" t="s">
        <v>380</v>
      </c>
      <c r="B28" s="19" t="str">
        <f>IF(ISERROR('Per Capita Nominal'!D30),"  .",'Per Capita Nominal'!D30)</f>
        <v xml:space="preserve">  .</v>
      </c>
      <c r="C28" s="19" t="str">
        <f>IF(ISERROR('Per Capita Nominal'!E30),"  .",'Per Capita Nominal'!E30)</f>
        <v xml:space="preserve">  .</v>
      </c>
      <c r="D28" s="19" t="str">
        <f>IF(ISERROR('Per Capita Nominal'!F30),"  .",'Per Capita Nominal'!F30)</f>
        <v xml:space="preserve">  .</v>
      </c>
      <c r="E28" s="19" t="str">
        <f>IF(ISERROR('Per Capita Nominal'!G30),"  .",'Per Capita Nominal'!G30)</f>
        <v xml:space="preserve">  .</v>
      </c>
      <c r="F28" s="19" t="str">
        <f>IF(ISERROR('Per Capita Nominal'!H30),"  .",'Per Capita Nominal'!H30)</f>
        <v xml:space="preserve">  .</v>
      </c>
      <c r="G28" s="19" t="str">
        <f>IF(ISERROR('Per Capita Nominal'!I30),"  .",'Per Capita Nominal'!I30)</f>
        <v xml:space="preserve">  .</v>
      </c>
      <c r="H28" s="19" t="str">
        <f>IF(ISERROR('Per Capita Nominal'!J30),"  .",'Per Capita Nominal'!J30)</f>
        <v xml:space="preserve">  .</v>
      </c>
      <c r="I28" s="19" t="str">
        <f>IF(ISERROR('Per Capita Nominal'!K30),"  .",'Per Capita Nominal'!K30)</f>
        <v xml:space="preserve">  .</v>
      </c>
      <c r="J28" s="19" t="str">
        <f>IF(ISERROR('Per Capita Nominal'!L30),"  .",'Per Capita Nominal'!L30)</f>
        <v xml:space="preserve">  .</v>
      </c>
      <c r="K28" s="19" t="str">
        <f>IF(ISERROR('Per Capita Nominal'!M30),"  .",'Per Capita Nominal'!M30)</f>
        <v xml:space="preserve">  .</v>
      </c>
      <c r="L28" s="19" t="str">
        <f>IF(ISERROR('Per Capita Nominal'!N30),"  .",'Per Capita Nominal'!N30)</f>
        <v xml:space="preserve">  .</v>
      </c>
      <c r="M28" s="19" t="str">
        <f>IF(ISERROR('Per Capita Nominal'!O30),"  .",'Per Capita Nominal'!O30)</f>
        <v xml:space="preserve">  .</v>
      </c>
      <c r="N28" s="19" t="str">
        <f>IF(ISERROR('Per Capita Nominal'!P30),"  .",'Per Capita Nominal'!P30)</f>
        <v xml:space="preserve">  .</v>
      </c>
      <c r="O28" s="19" t="str">
        <f>IF(ISERROR('Per Capita Nominal'!Q30),"  .",'Per Capita Nominal'!Q30)</f>
        <v xml:space="preserve">  .</v>
      </c>
      <c r="P28" s="19" t="str">
        <f>IF(ISERROR('Per Capita Nominal'!R30),"  .",'Per Capita Nominal'!R30)</f>
        <v xml:space="preserve">  .</v>
      </c>
      <c r="Q28" s="19" t="str">
        <f>IF(ISERROR('Per Capita Nominal'!S30),"  .",'Per Capita Nominal'!S30)</f>
        <v xml:space="preserve">  .</v>
      </c>
      <c r="R28" s="19" t="str">
        <f>IF(ISERROR('Per Capita Nominal'!T30),"  .",'Per Capita Nominal'!T30)</f>
        <v xml:space="preserve">  .</v>
      </c>
      <c r="S28" s="19" t="str">
        <f>IF(ISERROR('Per Capita Nominal'!U30),"  .",'Per Capita Nominal'!U30)</f>
        <v xml:space="preserve">  .</v>
      </c>
      <c r="T28" s="19" t="str">
        <f>IF(ISERROR('Per Capita Nominal'!V30),"  .",'Per Capita Nominal'!V30)</f>
        <v xml:space="preserve">  .</v>
      </c>
      <c r="U28" s="19" t="str">
        <f>IF(ISERROR('Per Capita Nominal'!W30),"  .",'Per Capita Nominal'!W30)</f>
        <v xml:space="preserve">  .</v>
      </c>
      <c r="V28" s="19" t="str">
        <f>IF(ISERROR('Per Capita Nominal'!X30),"  .",'Per Capita Nominal'!X30)</f>
        <v xml:space="preserve">  .</v>
      </c>
      <c r="W28" s="19" t="str">
        <f>IF(ISERROR('Per Capita Nominal'!Y30),"  .",'Per Capita Nominal'!Y30)</f>
        <v xml:space="preserve">  .</v>
      </c>
      <c r="X28" s="19" t="str">
        <f>IF(ISERROR('Per Capita Nominal'!Z30),"  .",'Per Capita Nominal'!Z30)</f>
        <v xml:space="preserve">  .</v>
      </c>
      <c r="Y28" s="19" t="str">
        <f>IF(ISERROR('Per Capita Nominal'!AA30),"  .",'Per Capita Nominal'!AA30)</f>
        <v xml:space="preserve">  .</v>
      </c>
      <c r="Z28" s="19" t="str">
        <f>IF(ISERROR('Per Capita Nominal'!AB30),"  .",'Per Capita Nominal'!AB30)</f>
        <v xml:space="preserve">  .</v>
      </c>
      <c r="AA28" s="19" t="str">
        <f>IF(ISERROR('Per Capita Nominal'!AC30),"  .",'Per Capita Nominal'!AC30)</f>
        <v xml:space="preserve">  .</v>
      </c>
      <c r="AB28" s="19" t="str">
        <f>IF(ISERROR('Per Capita Nominal'!AD30),"  .",'Per Capita Nominal'!AD30)</f>
        <v xml:space="preserve">  .</v>
      </c>
      <c r="AC28" s="19" t="str">
        <f>IF(ISERROR('Per Capita Nominal'!AE30),"  .",'Per Capita Nominal'!AE30)</f>
        <v xml:space="preserve">  .</v>
      </c>
      <c r="AD28" s="19" t="str">
        <f>IF(ISERROR('Per Capita Nominal'!AF30),"  .",'Per Capita Nominal'!AF30)</f>
        <v xml:space="preserve">  .</v>
      </c>
      <c r="AE28" s="19" t="str">
        <f>IF(ISERROR('Per Capita Nominal'!AG30),"  .",'Per Capita Nominal'!AG30)</f>
        <v xml:space="preserve">  .</v>
      </c>
      <c r="AF28" s="19" t="str">
        <f>IF(ISERROR('Per Capita Nominal'!AH30),"  .",'Per Capita Nominal'!AH30)</f>
        <v xml:space="preserve">  .</v>
      </c>
      <c r="AG28" s="19" t="str">
        <f>IF(ISERROR('Per Capita Nominal'!AI30),"  .",'Per Capita Nominal'!AI30)</f>
        <v xml:space="preserve">  .</v>
      </c>
      <c r="AH28" s="19" t="str">
        <f>IF(ISERROR('Per Capita Nominal'!AJ30),"  .",'Per Capita Nominal'!AJ30)</f>
        <v xml:space="preserve">  .</v>
      </c>
      <c r="AI28" s="19" t="str">
        <f>IF(ISERROR('Per Capita Nominal'!AK30),"  .",'Per Capita Nominal'!AK30)</f>
        <v xml:space="preserve">  .</v>
      </c>
      <c r="AJ28" s="19" t="str">
        <f>IF(ISERROR('Per Capita Nominal'!AL30),"  .",'Per Capita Nominal'!AL30)</f>
        <v xml:space="preserve">  .</v>
      </c>
      <c r="AK28" s="19" t="str">
        <f>IF(ISERROR('Per Capita Nominal'!AM30),"  .",'Per Capita Nominal'!AM30)</f>
        <v xml:space="preserve">  .</v>
      </c>
      <c r="AL28" s="19" t="str">
        <f>IF(ISERROR('Per Capita Nominal'!AN30),"  .",'Per Capita Nominal'!AN30)</f>
        <v xml:space="preserve">  .</v>
      </c>
      <c r="AM28" s="19" t="str">
        <f>IF(ISERROR('Per Capita Nominal'!AO30),"  .",'Per Capita Nominal'!AO30)</f>
        <v xml:space="preserve">  .</v>
      </c>
      <c r="AN28" s="19" t="str">
        <f>IF(ISERROR('Per Capita Nominal'!AP30),"  .",'Per Capita Nominal'!AP30)</f>
        <v xml:space="preserve">  .</v>
      </c>
      <c r="AO28" s="19" t="str">
        <f>IF(ISERROR('Per Capita Nominal'!AQ30),"  .",'Per Capita Nominal'!AQ30)</f>
        <v xml:space="preserve">  .</v>
      </c>
      <c r="AP28" s="19" t="str">
        <f>IF(ISERROR('Per Capita Nominal'!AR30),"  .",'Per Capita Nominal'!AR30)</f>
        <v xml:space="preserve">  .</v>
      </c>
      <c r="AQ28" s="19" t="str">
        <f>IF(ISERROR('Per Capita Nominal'!AS30),"  .",'Per Capita Nominal'!AS30)</f>
        <v xml:space="preserve">  .</v>
      </c>
      <c r="AR28" s="19" t="str">
        <f>IF(ISERROR('Per Capita Nominal'!AT30),"  .",'Per Capita Nominal'!AT30)</f>
        <v xml:space="preserve">  .</v>
      </c>
      <c r="AS28" s="19" t="str">
        <f>IF(ISERROR('Per Capita Nominal'!AU30),"  .",'Per Capita Nominal'!AU30)</f>
        <v xml:space="preserve">  .</v>
      </c>
      <c r="AT28" s="19" t="str">
        <f>IF(ISERROR('Per Capita Nominal'!AV30),"  .",'Per Capita Nominal'!AV30)</f>
        <v xml:space="preserve">  .</v>
      </c>
      <c r="AU28" s="19" t="str">
        <f>IF(ISERROR('Per Capita Nominal'!AW30),"  .",'Per Capita Nominal'!AW30)</f>
        <v xml:space="preserve">  .</v>
      </c>
      <c r="AV28" s="19" t="str">
        <f>IF(ISERROR('Per Capita Nominal'!AX30),"  .",'Per Capita Nominal'!AX30)</f>
        <v xml:space="preserve">  .</v>
      </c>
      <c r="AW28" s="19" t="str">
        <f>IF(ISERROR('Per Capita Nominal'!AY30),"  .",'Per Capita Nominal'!AY30)</f>
        <v xml:space="preserve">  .</v>
      </c>
      <c r="AX28" s="19" t="str">
        <f>IF(ISERROR('Per Capita Nominal'!AZ30),"  .",'Per Capita Nominal'!AZ30)</f>
        <v xml:space="preserve">  .</v>
      </c>
      <c r="AY28" s="19" t="str">
        <f>IF(ISERROR('Per Capita Nominal'!BA30),"  .",'Per Capita Nominal'!BA30)</f>
        <v xml:space="preserve">  .</v>
      </c>
      <c r="AZ28" s="19" t="str">
        <f>IF(ISERROR('Per Capita Nominal'!BB30),"  .",'Per Capita Nominal'!BB30)</f>
        <v xml:space="preserve">  .</v>
      </c>
      <c r="BA28" s="19" t="str">
        <f>IF(ISERROR('Per Capita Nominal'!BC30),"  .",'Per Capita Nominal'!BC30)</f>
        <v xml:space="preserve">  .</v>
      </c>
      <c r="BB28" s="19" t="str">
        <f>IF(ISERROR('Per Capita Nominal'!BD30),"  .",'Per Capita Nominal'!BD30)</f>
        <v xml:space="preserve">  .</v>
      </c>
      <c r="BC28" s="19" t="str">
        <f>IF(ISERROR('Per Capita Nominal'!BE30),"  .",'Per Capita Nominal'!BE30)</f>
        <v xml:space="preserve">  .</v>
      </c>
      <c r="BD28" s="19" t="str">
        <f>IF(ISERROR('Per Capita Nominal'!BF30),"  .",'Per Capita Nominal'!BF30)</f>
        <v xml:space="preserve">  .</v>
      </c>
      <c r="BE28" s="19" t="str">
        <f>IF(ISERROR('Per Capita Nominal'!BG30),"  .",'Per Capita Nominal'!BG30)</f>
        <v xml:space="preserve">  .</v>
      </c>
      <c r="BF28" s="19" t="str">
        <f>IF(ISERROR('Per Capita Nominal'!BH30),"  .",'Per Capita Nominal'!BH30)</f>
        <v xml:space="preserve">  .</v>
      </c>
      <c r="BG28" s="19" t="str">
        <f>IF(ISERROR('Per Capita Nominal'!BI30),"  .",'Per Capita Nominal'!BI30)</f>
        <v xml:space="preserve">  .</v>
      </c>
      <c r="BH28" s="19" t="str">
        <f>IF(ISERROR('Per Capita Nominal'!BJ30),"  .",'Per Capita Nominal'!BJ30)</f>
        <v xml:space="preserve">  .</v>
      </c>
      <c r="BI28" s="19" t="str">
        <f>IF(ISERROR('Per Capita Nominal'!BK30),"  .",'Per Capita Nominal'!BK30)</f>
        <v xml:space="preserve">  .</v>
      </c>
      <c r="BJ28" s="19" t="str">
        <f>IF(ISERROR('Per Capita Nominal'!BL30),"  .",'Per Capita Nominal'!BL30)</f>
        <v xml:space="preserve">  .</v>
      </c>
      <c r="BK28" s="19" t="str">
        <f>IF(ISERROR('Per Capita Nominal'!BM30),"  .",'Per Capita Nominal'!BM30)</f>
        <v xml:space="preserve">  .</v>
      </c>
      <c r="BL28" s="19" t="str">
        <f>IF(ISERROR('Per Capita Nominal'!BN30),"  .",'Per Capita Nominal'!BN30)</f>
        <v xml:space="preserve">  .</v>
      </c>
      <c r="BM28" s="19" t="str">
        <f>IF(ISERROR('Per Capita Nominal'!BO30),"  .",'Per Capita Nominal'!BO30)</f>
        <v xml:space="preserve">  .</v>
      </c>
      <c r="BN28" s="19" t="str">
        <f>IF(ISERROR('Per Capita Nominal'!BP30),"  .",'Per Capita Nominal'!BP30)</f>
        <v xml:space="preserve">  .</v>
      </c>
      <c r="BO28" s="19" t="str">
        <f>IF(ISERROR('Per Capita Nominal'!BQ30),"  .",'Per Capita Nominal'!BQ30)</f>
        <v xml:space="preserve">  .</v>
      </c>
      <c r="BP28" s="19" t="str">
        <f>IF(ISERROR('Per Capita Nominal'!BR30),"  .",'Per Capita Nominal'!BR30)</f>
        <v xml:space="preserve">  .</v>
      </c>
      <c r="BQ28" s="19" t="str">
        <f>IF(ISERROR('Per Capita Nominal'!BS30),"  .",'Per Capita Nominal'!BS30)</f>
        <v xml:space="preserve">  .</v>
      </c>
      <c r="BR28" s="19" t="str">
        <f>IF(ISERROR('Per Capita Nominal'!BT30),"  .",'Per Capita Nominal'!BT30)</f>
        <v xml:space="preserve">  .</v>
      </c>
      <c r="BS28" s="19" t="str">
        <f>IF(ISERROR('Per Capita Nominal'!BU30),"  .",'Per Capita Nominal'!BU30)</f>
        <v xml:space="preserve">  .</v>
      </c>
      <c r="BT28" s="19" t="str">
        <f>IF(ISERROR('Per Capita Nominal'!BV30),"  .",'Per Capita Nominal'!BV30)</f>
        <v xml:space="preserve">  .</v>
      </c>
      <c r="BU28" s="19" t="str">
        <f>IF(ISERROR('Per Capita Nominal'!BW30),"  .",'Per Capita Nominal'!BW30)</f>
        <v xml:space="preserve">  .</v>
      </c>
      <c r="BV28" s="19" t="str">
        <f>IF(ISERROR('Per Capita Nominal'!BX30),"  .",'Per Capita Nominal'!BX30)</f>
        <v xml:space="preserve">  .</v>
      </c>
      <c r="BW28" s="19" t="str">
        <f>IF(ISERROR('Per Capita Nominal'!BY30),"  .",'Per Capita Nominal'!BY30)</f>
        <v xml:space="preserve">  .</v>
      </c>
      <c r="BX28" s="19" t="str">
        <f>IF(ISERROR('Per Capita Nominal'!BZ30),"  .",'Per Capita Nominal'!BZ30)</f>
        <v xml:space="preserve">  .</v>
      </c>
      <c r="BY28" s="19" t="str">
        <f>IF(ISERROR('Per Capita Nominal'!CA30),"  .",'Per Capita Nominal'!CA30)</f>
        <v xml:space="preserve">  .</v>
      </c>
      <c r="BZ28" s="19" t="str">
        <f>IF(ISERROR('Per Capita Nominal'!CB30),"  .",'Per Capita Nominal'!CB30)</f>
        <v xml:space="preserve">  .</v>
      </c>
      <c r="CA28" s="19" t="str">
        <f>IF(ISERROR('Per Capita Nominal'!CC30),"  .",'Per Capita Nominal'!CC30)</f>
        <v xml:space="preserve">  .</v>
      </c>
      <c r="CB28" s="19" t="str">
        <f>IF(ISERROR('Per Capita Nominal'!CD30),"  .",'Per Capita Nominal'!CD30)</f>
        <v xml:space="preserve">  .</v>
      </c>
      <c r="CC28" s="19" t="str">
        <f>IF(ISERROR('Per Capita Nominal'!CE30),"  .",'Per Capita Nominal'!CE30)</f>
        <v xml:space="preserve">  .</v>
      </c>
      <c r="CD28" s="19" t="str">
        <f>IF(ISERROR('Per Capita Nominal'!CF30),"  .",'Per Capita Nominal'!CF30)</f>
        <v xml:space="preserve">  .</v>
      </c>
      <c r="CE28" s="19" t="str">
        <f>IF(ISERROR('Per Capita Nominal'!CG30),"  .",'Per Capita Nominal'!CG30)</f>
        <v xml:space="preserve">  .</v>
      </c>
      <c r="CF28" s="19" t="str">
        <f>IF(ISERROR('Per Capita Nominal'!CH30),"  .",'Per Capita Nominal'!CH30)</f>
        <v xml:space="preserve">  .</v>
      </c>
      <c r="CG28" s="19" t="str">
        <f>IF(ISERROR('Per Capita Nominal'!CI30),"  .",'Per Capita Nominal'!CI30)</f>
        <v xml:space="preserve">  .</v>
      </c>
      <c r="CH28" s="19" t="str">
        <f>IF(ISERROR('Per Capita Nominal'!CJ30),"  .",'Per Capita Nominal'!CJ30)</f>
        <v xml:space="preserve">  .</v>
      </c>
      <c r="CI28" s="19" t="str">
        <f>IF(ISERROR('Per Capita Nominal'!CK30),"  .",'Per Capita Nominal'!CK30)</f>
        <v xml:space="preserve">  .</v>
      </c>
      <c r="CJ28" s="19" t="str">
        <f>IF(ISERROR('Per Capita Nominal'!CL30),"  .",'Per Capita Nominal'!CL30)</f>
        <v xml:space="preserve">  .</v>
      </c>
      <c r="CK28" s="19" t="str">
        <f>IF(ISERROR('Per Capita Nominal'!CM30),"  .",'Per Capita Nominal'!CM30)</f>
        <v xml:space="preserve">  .</v>
      </c>
      <c r="CL28" s="19" t="str">
        <f>IF(ISERROR('Per Capita Nominal'!CN30),"  .",'Per Capita Nominal'!CN30)</f>
        <v xml:space="preserve">  .</v>
      </c>
      <c r="CM28" s="19" t="str">
        <f>IF(ISERROR('Per Capita Nominal'!CO30),"  .",'Per Capita Nominal'!CO30)</f>
        <v xml:space="preserve">  .</v>
      </c>
      <c r="CN28" s="19" t="str">
        <f>IF(ISERROR('Per Capita Nominal'!CP30),"  .",'Per Capita Nominal'!CP30)</f>
        <v xml:space="preserve">  .</v>
      </c>
    </row>
    <row r="29" spans="1:92" s="13" customFormat="1" outlineLevel="2">
      <c r="A29" s="250" t="s">
        <v>381</v>
      </c>
      <c r="B29" s="19" t="str">
        <f>IF(ISERROR('Per Capita Nominal'!D31),"  .",'Per Capita Nominal'!D31)</f>
        <v xml:space="preserve">  .</v>
      </c>
      <c r="C29" s="19" t="str">
        <f>IF(ISERROR('Per Capita Nominal'!E31),"  .",'Per Capita Nominal'!E31)</f>
        <v xml:space="preserve">  .</v>
      </c>
      <c r="D29" s="19" t="str">
        <f>IF(ISERROR('Per Capita Nominal'!F31),"  .",'Per Capita Nominal'!F31)</f>
        <v xml:space="preserve">  .</v>
      </c>
      <c r="E29" s="19" t="str">
        <f>IF(ISERROR('Per Capita Nominal'!G31),"  .",'Per Capita Nominal'!G31)</f>
        <v xml:space="preserve">  .</v>
      </c>
      <c r="F29" s="19" t="str">
        <f>IF(ISERROR('Per Capita Nominal'!H31),"  .",'Per Capita Nominal'!H31)</f>
        <v xml:space="preserve">  .</v>
      </c>
      <c r="G29" s="19" t="str">
        <f>IF(ISERROR('Per Capita Nominal'!I31),"  .",'Per Capita Nominal'!I31)</f>
        <v xml:space="preserve">  .</v>
      </c>
      <c r="H29" s="19" t="str">
        <f>IF(ISERROR('Per Capita Nominal'!J31),"  .",'Per Capita Nominal'!J31)</f>
        <v xml:space="preserve">  .</v>
      </c>
      <c r="I29" s="19" t="str">
        <f>IF(ISERROR('Per Capita Nominal'!K31),"  .",'Per Capita Nominal'!K31)</f>
        <v xml:space="preserve">  .</v>
      </c>
      <c r="J29" s="19" t="str">
        <f>IF(ISERROR('Per Capita Nominal'!L31),"  .",'Per Capita Nominal'!L31)</f>
        <v xml:space="preserve">  .</v>
      </c>
      <c r="K29" s="19" t="str">
        <f>IF(ISERROR('Per Capita Nominal'!M31),"  .",'Per Capita Nominal'!M31)</f>
        <v xml:space="preserve">  .</v>
      </c>
      <c r="L29" s="19" t="str">
        <f>IF(ISERROR('Per Capita Nominal'!N31),"  .",'Per Capita Nominal'!N31)</f>
        <v xml:space="preserve">  .</v>
      </c>
      <c r="M29" s="19" t="str">
        <f>IF(ISERROR('Per Capita Nominal'!O31),"  .",'Per Capita Nominal'!O31)</f>
        <v xml:space="preserve">  .</v>
      </c>
      <c r="N29" s="19" t="str">
        <f>IF(ISERROR('Per Capita Nominal'!P31),"  .",'Per Capita Nominal'!P31)</f>
        <v xml:space="preserve">  .</v>
      </c>
      <c r="O29" s="19" t="str">
        <f>IF(ISERROR('Per Capita Nominal'!Q31),"  .",'Per Capita Nominal'!Q31)</f>
        <v xml:space="preserve">  .</v>
      </c>
      <c r="P29" s="19" t="str">
        <f>IF(ISERROR('Per Capita Nominal'!R31),"  .",'Per Capita Nominal'!R31)</f>
        <v xml:space="preserve">  .</v>
      </c>
      <c r="Q29" s="19" t="str">
        <f>IF(ISERROR('Per Capita Nominal'!S31),"  .",'Per Capita Nominal'!S31)</f>
        <v xml:space="preserve">  .</v>
      </c>
      <c r="R29" s="19" t="str">
        <f>IF(ISERROR('Per Capita Nominal'!T31),"  .",'Per Capita Nominal'!T31)</f>
        <v xml:space="preserve">  .</v>
      </c>
      <c r="S29" s="19" t="str">
        <f>IF(ISERROR('Per Capita Nominal'!U31),"  .",'Per Capita Nominal'!U31)</f>
        <v xml:space="preserve">  .</v>
      </c>
      <c r="T29" s="19" t="str">
        <f>IF(ISERROR('Per Capita Nominal'!V31),"  .",'Per Capita Nominal'!V31)</f>
        <v xml:space="preserve">  .</v>
      </c>
      <c r="U29" s="19" t="str">
        <f>IF(ISERROR('Per Capita Nominal'!W31),"  .",'Per Capita Nominal'!W31)</f>
        <v xml:space="preserve">  .</v>
      </c>
      <c r="V29" s="19" t="str">
        <f>IF(ISERROR('Per Capita Nominal'!X31),"  .",'Per Capita Nominal'!X31)</f>
        <v xml:space="preserve">  .</v>
      </c>
      <c r="W29" s="19" t="str">
        <f>IF(ISERROR('Per Capita Nominal'!Y31),"  .",'Per Capita Nominal'!Y31)</f>
        <v xml:space="preserve">  .</v>
      </c>
      <c r="X29" s="19" t="str">
        <f>IF(ISERROR('Per Capita Nominal'!Z31),"  .",'Per Capita Nominal'!Z31)</f>
        <v xml:space="preserve">  .</v>
      </c>
      <c r="Y29" s="19" t="str">
        <f>IF(ISERROR('Per Capita Nominal'!AA31),"  .",'Per Capita Nominal'!AA31)</f>
        <v xml:space="preserve">  .</v>
      </c>
      <c r="Z29" s="19" t="str">
        <f>IF(ISERROR('Per Capita Nominal'!AB31),"  .",'Per Capita Nominal'!AB31)</f>
        <v xml:space="preserve">  .</v>
      </c>
      <c r="AA29" s="19" t="str">
        <f>IF(ISERROR('Per Capita Nominal'!AC31),"  .",'Per Capita Nominal'!AC31)</f>
        <v xml:space="preserve">  .</v>
      </c>
      <c r="AB29" s="19" t="str">
        <f>IF(ISERROR('Per Capita Nominal'!AD31),"  .",'Per Capita Nominal'!AD31)</f>
        <v xml:space="preserve">  .</v>
      </c>
      <c r="AC29" s="19" t="str">
        <f>IF(ISERROR('Per Capita Nominal'!AE31),"  .",'Per Capita Nominal'!AE31)</f>
        <v xml:space="preserve">  .</v>
      </c>
      <c r="AD29" s="19" t="str">
        <f>IF(ISERROR('Per Capita Nominal'!AF31),"  .",'Per Capita Nominal'!AF31)</f>
        <v xml:space="preserve">  .</v>
      </c>
      <c r="AE29" s="19" t="str">
        <f>IF(ISERROR('Per Capita Nominal'!AG31),"  .",'Per Capita Nominal'!AG31)</f>
        <v xml:space="preserve">  .</v>
      </c>
      <c r="AF29" s="19" t="str">
        <f>IF(ISERROR('Per Capita Nominal'!AH31),"  .",'Per Capita Nominal'!AH31)</f>
        <v xml:space="preserve">  .</v>
      </c>
      <c r="AG29" s="19" t="str">
        <f>IF(ISERROR('Per Capita Nominal'!AI31),"  .",'Per Capita Nominal'!AI31)</f>
        <v xml:space="preserve">  .</v>
      </c>
      <c r="AH29" s="19" t="str">
        <f>IF(ISERROR('Per Capita Nominal'!AJ31),"  .",'Per Capita Nominal'!AJ31)</f>
        <v xml:space="preserve">  .</v>
      </c>
      <c r="AI29" s="19" t="str">
        <f>IF(ISERROR('Per Capita Nominal'!AK31),"  .",'Per Capita Nominal'!AK31)</f>
        <v xml:space="preserve">  .</v>
      </c>
      <c r="AJ29" s="19" t="str">
        <f>IF(ISERROR('Per Capita Nominal'!AL31),"  .",'Per Capita Nominal'!AL31)</f>
        <v xml:space="preserve">  .</v>
      </c>
      <c r="AK29" s="19" t="str">
        <f>IF(ISERROR('Per Capita Nominal'!AM31),"  .",'Per Capita Nominal'!AM31)</f>
        <v xml:space="preserve">  .</v>
      </c>
      <c r="AL29" s="19" t="str">
        <f>IF(ISERROR('Per Capita Nominal'!AN31),"  .",'Per Capita Nominal'!AN31)</f>
        <v xml:space="preserve">  .</v>
      </c>
      <c r="AM29" s="19" t="str">
        <f>IF(ISERROR('Per Capita Nominal'!AO31),"  .",'Per Capita Nominal'!AO31)</f>
        <v xml:space="preserve">  .</v>
      </c>
      <c r="AN29" s="19" t="str">
        <f>IF(ISERROR('Per Capita Nominal'!AP31),"  .",'Per Capita Nominal'!AP31)</f>
        <v xml:space="preserve">  .</v>
      </c>
      <c r="AO29" s="19" t="str">
        <f>IF(ISERROR('Per Capita Nominal'!AQ31),"  .",'Per Capita Nominal'!AQ31)</f>
        <v xml:space="preserve">  .</v>
      </c>
      <c r="AP29" s="19" t="str">
        <f>IF(ISERROR('Per Capita Nominal'!AR31),"  .",'Per Capita Nominal'!AR31)</f>
        <v xml:space="preserve">  .</v>
      </c>
      <c r="AQ29" s="19" t="str">
        <f>IF(ISERROR('Per Capita Nominal'!AS31),"  .",'Per Capita Nominal'!AS31)</f>
        <v xml:space="preserve">  .</v>
      </c>
      <c r="AR29" s="19" t="str">
        <f>IF(ISERROR('Per Capita Nominal'!AT31),"  .",'Per Capita Nominal'!AT31)</f>
        <v xml:space="preserve">  .</v>
      </c>
      <c r="AS29" s="19" t="str">
        <f>IF(ISERROR('Per Capita Nominal'!AU31),"  .",'Per Capita Nominal'!AU31)</f>
        <v xml:space="preserve">  .</v>
      </c>
      <c r="AT29" s="19" t="str">
        <f>IF(ISERROR('Per Capita Nominal'!AV31),"  .",'Per Capita Nominal'!AV31)</f>
        <v xml:space="preserve">  .</v>
      </c>
      <c r="AU29" s="19" t="str">
        <f>IF(ISERROR('Per Capita Nominal'!AW31),"  .",'Per Capita Nominal'!AW31)</f>
        <v xml:space="preserve">  .</v>
      </c>
      <c r="AV29" s="19" t="str">
        <f>IF(ISERROR('Per Capita Nominal'!AX31),"  .",'Per Capita Nominal'!AX31)</f>
        <v xml:space="preserve">  .</v>
      </c>
      <c r="AW29" s="19" t="str">
        <f>IF(ISERROR('Per Capita Nominal'!AY31),"  .",'Per Capita Nominal'!AY31)</f>
        <v xml:space="preserve">  .</v>
      </c>
      <c r="AX29" s="19" t="str">
        <f>IF(ISERROR('Per Capita Nominal'!AZ31),"  .",'Per Capita Nominal'!AZ31)</f>
        <v xml:space="preserve">  .</v>
      </c>
      <c r="AY29" s="19" t="str">
        <f>IF(ISERROR('Per Capita Nominal'!BA31),"  .",'Per Capita Nominal'!BA31)</f>
        <v xml:space="preserve">  .</v>
      </c>
      <c r="AZ29" s="19" t="str">
        <f>IF(ISERROR('Per Capita Nominal'!BB31),"  .",'Per Capita Nominal'!BB31)</f>
        <v xml:space="preserve">  .</v>
      </c>
      <c r="BA29" s="19" t="str">
        <f>IF(ISERROR('Per Capita Nominal'!BC31),"  .",'Per Capita Nominal'!BC31)</f>
        <v xml:space="preserve">  .</v>
      </c>
      <c r="BB29" s="19" t="str">
        <f>IF(ISERROR('Per Capita Nominal'!BD31),"  .",'Per Capita Nominal'!BD31)</f>
        <v xml:space="preserve">  .</v>
      </c>
      <c r="BC29" s="19" t="str">
        <f>IF(ISERROR('Per Capita Nominal'!BE31),"  .",'Per Capita Nominal'!BE31)</f>
        <v xml:space="preserve">  .</v>
      </c>
      <c r="BD29" s="19" t="str">
        <f>IF(ISERROR('Per Capita Nominal'!BF31),"  .",'Per Capita Nominal'!BF31)</f>
        <v xml:space="preserve">  .</v>
      </c>
      <c r="BE29" s="19" t="str">
        <f>IF(ISERROR('Per Capita Nominal'!BG31),"  .",'Per Capita Nominal'!BG31)</f>
        <v xml:space="preserve">  .</v>
      </c>
      <c r="BF29" s="19" t="str">
        <f>IF(ISERROR('Per Capita Nominal'!BH31),"  .",'Per Capita Nominal'!BH31)</f>
        <v xml:space="preserve">  .</v>
      </c>
      <c r="BG29" s="19" t="str">
        <f>IF(ISERROR('Per Capita Nominal'!BI31),"  .",'Per Capita Nominal'!BI31)</f>
        <v xml:space="preserve">  .</v>
      </c>
      <c r="BH29" s="19" t="str">
        <f>IF(ISERROR('Per Capita Nominal'!BJ31),"  .",'Per Capita Nominal'!BJ31)</f>
        <v xml:space="preserve">  .</v>
      </c>
      <c r="BI29" s="19" t="str">
        <f>IF(ISERROR('Per Capita Nominal'!BK31),"  .",'Per Capita Nominal'!BK31)</f>
        <v xml:space="preserve">  .</v>
      </c>
      <c r="BJ29" s="19" t="str">
        <f>IF(ISERROR('Per Capita Nominal'!BL31),"  .",'Per Capita Nominal'!BL31)</f>
        <v xml:space="preserve">  .</v>
      </c>
      <c r="BK29" s="19" t="str">
        <f>IF(ISERROR('Per Capita Nominal'!BM31),"  .",'Per Capita Nominal'!BM31)</f>
        <v xml:space="preserve">  .</v>
      </c>
      <c r="BL29" s="19" t="str">
        <f>IF(ISERROR('Per Capita Nominal'!BN31),"  .",'Per Capita Nominal'!BN31)</f>
        <v xml:space="preserve">  .</v>
      </c>
      <c r="BM29" s="19" t="str">
        <f>IF(ISERROR('Per Capita Nominal'!BO31),"  .",'Per Capita Nominal'!BO31)</f>
        <v xml:space="preserve">  .</v>
      </c>
      <c r="BN29" s="19" t="str">
        <f>IF(ISERROR('Per Capita Nominal'!BP31),"  .",'Per Capita Nominal'!BP31)</f>
        <v xml:space="preserve">  .</v>
      </c>
      <c r="BO29" s="19" t="str">
        <f>IF(ISERROR('Per Capita Nominal'!BQ31),"  .",'Per Capita Nominal'!BQ31)</f>
        <v xml:space="preserve">  .</v>
      </c>
      <c r="BP29" s="19" t="str">
        <f>IF(ISERROR('Per Capita Nominal'!BR31),"  .",'Per Capita Nominal'!BR31)</f>
        <v xml:space="preserve">  .</v>
      </c>
      <c r="BQ29" s="19" t="str">
        <f>IF(ISERROR('Per Capita Nominal'!BS31),"  .",'Per Capita Nominal'!BS31)</f>
        <v xml:space="preserve">  .</v>
      </c>
      <c r="BR29" s="19" t="str">
        <f>IF(ISERROR('Per Capita Nominal'!BT31),"  .",'Per Capita Nominal'!BT31)</f>
        <v xml:space="preserve">  .</v>
      </c>
      <c r="BS29" s="19" t="str">
        <f>IF(ISERROR('Per Capita Nominal'!BU31),"  .",'Per Capita Nominal'!BU31)</f>
        <v xml:space="preserve">  .</v>
      </c>
      <c r="BT29" s="19" t="str">
        <f>IF(ISERROR('Per Capita Nominal'!BV31),"  .",'Per Capita Nominal'!BV31)</f>
        <v xml:space="preserve">  .</v>
      </c>
      <c r="BU29" s="19" t="str">
        <f>IF(ISERROR('Per Capita Nominal'!BW31),"  .",'Per Capita Nominal'!BW31)</f>
        <v xml:space="preserve">  .</v>
      </c>
      <c r="BV29" s="19" t="str">
        <f>IF(ISERROR('Per Capita Nominal'!BX31),"  .",'Per Capita Nominal'!BX31)</f>
        <v xml:space="preserve">  .</v>
      </c>
      <c r="BW29" s="19" t="str">
        <f>IF(ISERROR('Per Capita Nominal'!BY31),"  .",'Per Capita Nominal'!BY31)</f>
        <v xml:space="preserve">  .</v>
      </c>
      <c r="BX29" s="19" t="str">
        <f>IF(ISERROR('Per Capita Nominal'!BZ31),"  .",'Per Capita Nominal'!BZ31)</f>
        <v xml:space="preserve">  .</v>
      </c>
      <c r="BY29" s="19" t="str">
        <f>IF(ISERROR('Per Capita Nominal'!CA31),"  .",'Per Capita Nominal'!CA31)</f>
        <v xml:space="preserve">  .</v>
      </c>
      <c r="BZ29" s="19" t="str">
        <f>IF(ISERROR('Per Capita Nominal'!CB31),"  .",'Per Capita Nominal'!CB31)</f>
        <v xml:space="preserve">  .</v>
      </c>
      <c r="CA29" s="19" t="str">
        <f>IF(ISERROR('Per Capita Nominal'!CC31),"  .",'Per Capita Nominal'!CC31)</f>
        <v xml:space="preserve">  .</v>
      </c>
      <c r="CB29" s="19" t="str">
        <f>IF(ISERROR('Per Capita Nominal'!CD31),"  .",'Per Capita Nominal'!CD31)</f>
        <v xml:space="preserve">  .</v>
      </c>
      <c r="CC29" s="19" t="str">
        <f>IF(ISERROR('Per Capita Nominal'!CE31),"  .",'Per Capita Nominal'!CE31)</f>
        <v xml:space="preserve">  .</v>
      </c>
      <c r="CD29" s="19" t="str">
        <f>IF(ISERROR('Per Capita Nominal'!CF31),"  .",'Per Capita Nominal'!CF31)</f>
        <v xml:space="preserve">  .</v>
      </c>
      <c r="CE29" s="19" t="str">
        <f>IF(ISERROR('Per Capita Nominal'!CG31),"  .",'Per Capita Nominal'!CG31)</f>
        <v xml:space="preserve">  .</v>
      </c>
      <c r="CF29" s="19" t="str">
        <f>IF(ISERROR('Per Capita Nominal'!CH31),"  .",'Per Capita Nominal'!CH31)</f>
        <v xml:space="preserve">  .</v>
      </c>
      <c r="CG29" s="19" t="str">
        <f>IF(ISERROR('Per Capita Nominal'!CI31),"  .",'Per Capita Nominal'!CI31)</f>
        <v xml:space="preserve">  .</v>
      </c>
      <c r="CH29" s="19" t="str">
        <f>IF(ISERROR('Per Capita Nominal'!CJ31),"  .",'Per Capita Nominal'!CJ31)</f>
        <v xml:space="preserve">  .</v>
      </c>
      <c r="CI29" s="19" t="str">
        <f>IF(ISERROR('Per Capita Nominal'!CK31),"  .",'Per Capita Nominal'!CK31)</f>
        <v xml:space="preserve">  .</v>
      </c>
      <c r="CJ29" s="19" t="str">
        <f>IF(ISERROR('Per Capita Nominal'!CL31),"  .",'Per Capita Nominal'!CL31)</f>
        <v xml:space="preserve">  .</v>
      </c>
      <c r="CK29" s="19" t="str">
        <f>IF(ISERROR('Per Capita Nominal'!CM31),"  .",'Per Capita Nominal'!CM31)</f>
        <v xml:space="preserve">  .</v>
      </c>
      <c r="CL29" s="19" t="str">
        <f>IF(ISERROR('Per Capita Nominal'!CN31),"  .",'Per Capita Nominal'!CN31)</f>
        <v xml:space="preserve">  .</v>
      </c>
      <c r="CM29" s="19" t="str">
        <f>IF(ISERROR('Per Capita Nominal'!CO31),"  .",'Per Capita Nominal'!CO31)</f>
        <v xml:space="preserve">  .</v>
      </c>
      <c r="CN29" s="19" t="str">
        <f>IF(ISERROR('Per Capita Nominal'!CP31),"  .",'Per Capita Nominal'!CP31)</f>
        <v xml:space="preserve">  .</v>
      </c>
    </row>
    <row r="30" spans="1:92" s="13" customFormat="1" outlineLevel="2">
      <c r="A30" s="250" t="s">
        <v>382</v>
      </c>
      <c r="B30" s="19" t="str">
        <f>IF(ISERROR('Per Capita Nominal'!D32),"  .",'Per Capita Nominal'!D32)</f>
        <v xml:space="preserve">  .</v>
      </c>
      <c r="C30" s="19" t="str">
        <f>IF(ISERROR('Per Capita Nominal'!E32),"  .",'Per Capita Nominal'!E32)</f>
        <v xml:space="preserve">  .</v>
      </c>
      <c r="D30" s="19" t="str">
        <f>IF(ISERROR('Per Capita Nominal'!F32),"  .",'Per Capita Nominal'!F32)</f>
        <v xml:space="preserve">  .</v>
      </c>
      <c r="E30" s="19" t="str">
        <f>IF(ISERROR('Per Capita Nominal'!G32),"  .",'Per Capita Nominal'!G32)</f>
        <v xml:space="preserve">  .</v>
      </c>
      <c r="F30" s="19" t="str">
        <f>IF(ISERROR('Per Capita Nominal'!H32),"  .",'Per Capita Nominal'!H32)</f>
        <v xml:space="preserve">  .</v>
      </c>
      <c r="G30" s="19" t="str">
        <f>IF(ISERROR('Per Capita Nominal'!I32),"  .",'Per Capita Nominal'!I32)</f>
        <v xml:space="preserve">  .</v>
      </c>
      <c r="H30" s="19" t="str">
        <f>IF(ISERROR('Per Capita Nominal'!J32),"  .",'Per Capita Nominal'!J32)</f>
        <v xml:space="preserve">  .</v>
      </c>
      <c r="I30" s="19" t="str">
        <f>IF(ISERROR('Per Capita Nominal'!K32),"  .",'Per Capita Nominal'!K32)</f>
        <v xml:space="preserve">  .</v>
      </c>
      <c r="J30" s="19" t="str">
        <f>IF(ISERROR('Per Capita Nominal'!L32),"  .",'Per Capita Nominal'!L32)</f>
        <v xml:space="preserve">  .</v>
      </c>
      <c r="K30" s="19" t="str">
        <f>IF(ISERROR('Per Capita Nominal'!M32),"  .",'Per Capita Nominal'!M32)</f>
        <v xml:space="preserve">  .</v>
      </c>
      <c r="L30" s="19" t="str">
        <f>IF(ISERROR('Per Capita Nominal'!N32),"  .",'Per Capita Nominal'!N32)</f>
        <v xml:space="preserve">  .</v>
      </c>
      <c r="M30" s="19" t="str">
        <f>IF(ISERROR('Per Capita Nominal'!O32),"  .",'Per Capita Nominal'!O32)</f>
        <v xml:space="preserve">  .</v>
      </c>
      <c r="N30" s="19" t="str">
        <f>IF(ISERROR('Per Capita Nominal'!P32),"  .",'Per Capita Nominal'!P32)</f>
        <v xml:space="preserve">  .</v>
      </c>
      <c r="O30" s="19" t="str">
        <f>IF(ISERROR('Per Capita Nominal'!Q32),"  .",'Per Capita Nominal'!Q32)</f>
        <v xml:space="preserve">  .</v>
      </c>
      <c r="P30" s="19" t="str">
        <f>IF(ISERROR('Per Capita Nominal'!R32),"  .",'Per Capita Nominal'!R32)</f>
        <v xml:space="preserve">  .</v>
      </c>
      <c r="Q30" s="19" t="str">
        <f>IF(ISERROR('Per Capita Nominal'!S32),"  .",'Per Capita Nominal'!S32)</f>
        <v xml:space="preserve">  .</v>
      </c>
      <c r="R30" s="19" t="str">
        <f>IF(ISERROR('Per Capita Nominal'!T32),"  .",'Per Capita Nominal'!T32)</f>
        <v xml:space="preserve">  .</v>
      </c>
      <c r="S30" s="19" t="str">
        <f>IF(ISERROR('Per Capita Nominal'!U32),"  .",'Per Capita Nominal'!U32)</f>
        <v xml:space="preserve">  .</v>
      </c>
      <c r="T30" s="19" t="str">
        <f>IF(ISERROR('Per Capita Nominal'!V32),"  .",'Per Capita Nominal'!V32)</f>
        <v xml:space="preserve">  .</v>
      </c>
      <c r="U30" s="19" t="str">
        <f>IF(ISERROR('Per Capita Nominal'!W32),"  .",'Per Capita Nominal'!W32)</f>
        <v xml:space="preserve">  .</v>
      </c>
      <c r="V30" s="19" t="str">
        <f>IF(ISERROR('Per Capita Nominal'!X32),"  .",'Per Capita Nominal'!X32)</f>
        <v xml:space="preserve">  .</v>
      </c>
      <c r="W30" s="19" t="str">
        <f>IF(ISERROR('Per Capita Nominal'!Y32),"  .",'Per Capita Nominal'!Y32)</f>
        <v xml:space="preserve">  .</v>
      </c>
      <c r="X30" s="19" t="str">
        <f>IF(ISERROR('Per Capita Nominal'!Z32),"  .",'Per Capita Nominal'!Z32)</f>
        <v xml:space="preserve">  .</v>
      </c>
      <c r="Y30" s="19" t="str">
        <f>IF(ISERROR('Per Capita Nominal'!AA32),"  .",'Per Capita Nominal'!AA32)</f>
        <v xml:space="preserve">  .</v>
      </c>
      <c r="Z30" s="19" t="str">
        <f>IF(ISERROR('Per Capita Nominal'!AB32),"  .",'Per Capita Nominal'!AB32)</f>
        <v xml:space="preserve">  .</v>
      </c>
      <c r="AA30" s="19" t="str">
        <f>IF(ISERROR('Per Capita Nominal'!AC32),"  .",'Per Capita Nominal'!AC32)</f>
        <v xml:space="preserve">  .</v>
      </c>
      <c r="AB30" s="19" t="str">
        <f>IF(ISERROR('Per Capita Nominal'!AD32),"  .",'Per Capita Nominal'!AD32)</f>
        <v xml:space="preserve">  .</v>
      </c>
      <c r="AC30" s="19" t="str">
        <f>IF(ISERROR('Per Capita Nominal'!AE32),"  .",'Per Capita Nominal'!AE32)</f>
        <v xml:space="preserve">  .</v>
      </c>
      <c r="AD30" s="19" t="str">
        <f>IF(ISERROR('Per Capita Nominal'!AF32),"  .",'Per Capita Nominal'!AF32)</f>
        <v xml:space="preserve">  .</v>
      </c>
      <c r="AE30" s="19" t="str">
        <f>IF(ISERROR('Per Capita Nominal'!AG32),"  .",'Per Capita Nominal'!AG32)</f>
        <v xml:space="preserve">  .</v>
      </c>
      <c r="AF30" s="19" t="str">
        <f>IF(ISERROR('Per Capita Nominal'!AH32),"  .",'Per Capita Nominal'!AH32)</f>
        <v xml:space="preserve">  .</v>
      </c>
      <c r="AG30" s="19" t="str">
        <f>IF(ISERROR('Per Capita Nominal'!AI32),"  .",'Per Capita Nominal'!AI32)</f>
        <v xml:space="preserve">  .</v>
      </c>
      <c r="AH30" s="19" t="str">
        <f>IF(ISERROR('Per Capita Nominal'!AJ32),"  .",'Per Capita Nominal'!AJ32)</f>
        <v xml:space="preserve">  .</v>
      </c>
      <c r="AI30" s="19" t="str">
        <f>IF(ISERROR('Per Capita Nominal'!AK32),"  .",'Per Capita Nominal'!AK32)</f>
        <v xml:space="preserve">  .</v>
      </c>
      <c r="AJ30" s="19" t="str">
        <f>IF(ISERROR('Per Capita Nominal'!AL32),"  .",'Per Capita Nominal'!AL32)</f>
        <v xml:space="preserve">  .</v>
      </c>
      <c r="AK30" s="19" t="str">
        <f>IF(ISERROR('Per Capita Nominal'!AM32),"  .",'Per Capita Nominal'!AM32)</f>
        <v xml:space="preserve">  .</v>
      </c>
      <c r="AL30" s="19" t="str">
        <f>IF(ISERROR('Per Capita Nominal'!AN32),"  .",'Per Capita Nominal'!AN32)</f>
        <v xml:space="preserve">  .</v>
      </c>
      <c r="AM30" s="19" t="str">
        <f>IF(ISERROR('Per Capita Nominal'!AO32),"  .",'Per Capita Nominal'!AO32)</f>
        <v xml:space="preserve">  .</v>
      </c>
      <c r="AN30" s="19" t="str">
        <f>IF(ISERROR('Per Capita Nominal'!AP32),"  .",'Per Capita Nominal'!AP32)</f>
        <v xml:space="preserve">  .</v>
      </c>
      <c r="AO30" s="19" t="str">
        <f>IF(ISERROR('Per Capita Nominal'!AQ32),"  .",'Per Capita Nominal'!AQ32)</f>
        <v xml:space="preserve">  .</v>
      </c>
      <c r="AP30" s="19" t="str">
        <f>IF(ISERROR('Per Capita Nominal'!AR32),"  .",'Per Capita Nominal'!AR32)</f>
        <v xml:space="preserve">  .</v>
      </c>
      <c r="AQ30" s="19" t="str">
        <f>IF(ISERROR('Per Capita Nominal'!AS32),"  .",'Per Capita Nominal'!AS32)</f>
        <v xml:space="preserve">  .</v>
      </c>
      <c r="AR30" s="19" t="str">
        <f>IF(ISERROR('Per Capita Nominal'!AT32),"  .",'Per Capita Nominal'!AT32)</f>
        <v xml:space="preserve">  .</v>
      </c>
      <c r="AS30" s="19" t="str">
        <f>IF(ISERROR('Per Capita Nominal'!AU32),"  .",'Per Capita Nominal'!AU32)</f>
        <v xml:space="preserve">  .</v>
      </c>
      <c r="AT30" s="19" t="str">
        <f>IF(ISERROR('Per Capita Nominal'!AV32),"  .",'Per Capita Nominal'!AV32)</f>
        <v xml:space="preserve">  .</v>
      </c>
      <c r="AU30" s="19" t="str">
        <f>IF(ISERROR('Per Capita Nominal'!AW32),"  .",'Per Capita Nominal'!AW32)</f>
        <v xml:space="preserve">  .</v>
      </c>
      <c r="AV30" s="19" t="str">
        <f>IF(ISERROR('Per Capita Nominal'!AX32),"  .",'Per Capita Nominal'!AX32)</f>
        <v xml:space="preserve">  .</v>
      </c>
      <c r="AW30" s="19" t="str">
        <f>IF(ISERROR('Per Capita Nominal'!AY32),"  .",'Per Capita Nominal'!AY32)</f>
        <v xml:space="preserve">  .</v>
      </c>
      <c r="AX30" s="19" t="str">
        <f>IF(ISERROR('Per Capita Nominal'!AZ32),"  .",'Per Capita Nominal'!AZ32)</f>
        <v xml:space="preserve">  .</v>
      </c>
      <c r="AY30" s="19" t="str">
        <f>IF(ISERROR('Per Capita Nominal'!BA32),"  .",'Per Capita Nominal'!BA32)</f>
        <v xml:space="preserve">  .</v>
      </c>
      <c r="AZ30" s="19" t="str">
        <f>IF(ISERROR('Per Capita Nominal'!BB32),"  .",'Per Capita Nominal'!BB32)</f>
        <v xml:space="preserve">  .</v>
      </c>
      <c r="BA30" s="19" t="str">
        <f>IF(ISERROR('Per Capita Nominal'!BC32),"  .",'Per Capita Nominal'!BC32)</f>
        <v xml:space="preserve">  .</v>
      </c>
      <c r="BB30" s="19" t="str">
        <f>IF(ISERROR('Per Capita Nominal'!BD32),"  .",'Per Capita Nominal'!BD32)</f>
        <v xml:space="preserve">  .</v>
      </c>
      <c r="BC30" s="19" t="str">
        <f>IF(ISERROR('Per Capita Nominal'!BE32),"  .",'Per Capita Nominal'!BE32)</f>
        <v xml:space="preserve">  .</v>
      </c>
      <c r="BD30" s="19" t="str">
        <f>IF(ISERROR('Per Capita Nominal'!BF32),"  .",'Per Capita Nominal'!BF32)</f>
        <v xml:space="preserve">  .</v>
      </c>
      <c r="BE30" s="19" t="str">
        <f>IF(ISERROR('Per Capita Nominal'!BG32),"  .",'Per Capita Nominal'!BG32)</f>
        <v xml:space="preserve">  .</v>
      </c>
      <c r="BF30" s="19" t="str">
        <f>IF(ISERROR('Per Capita Nominal'!BH32),"  .",'Per Capita Nominal'!BH32)</f>
        <v xml:space="preserve">  .</v>
      </c>
      <c r="BG30" s="19" t="str">
        <f>IF(ISERROR('Per Capita Nominal'!BI32),"  .",'Per Capita Nominal'!BI32)</f>
        <v xml:space="preserve">  .</v>
      </c>
      <c r="BH30" s="19" t="str">
        <f>IF(ISERROR('Per Capita Nominal'!BJ32),"  .",'Per Capita Nominal'!BJ32)</f>
        <v xml:space="preserve">  .</v>
      </c>
      <c r="BI30" s="19" t="str">
        <f>IF(ISERROR('Per Capita Nominal'!BK32),"  .",'Per Capita Nominal'!BK32)</f>
        <v xml:space="preserve">  .</v>
      </c>
      <c r="BJ30" s="19" t="str">
        <f>IF(ISERROR('Per Capita Nominal'!BL32),"  .",'Per Capita Nominal'!BL32)</f>
        <v xml:space="preserve">  .</v>
      </c>
      <c r="BK30" s="19" t="str">
        <f>IF(ISERROR('Per Capita Nominal'!BM32),"  .",'Per Capita Nominal'!BM32)</f>
        <v xml:space="preserve">  .</v>
      </c>
      <c r="BL30" s="19" t="str">
        <f>IF(ISERROR('Per Capita Nominal'!BN32),"  .",'Per Capita Nominal'!BN32)</f>
        <v xml:space="preserve">  .</v>
      </c>
      <c r="BM30" s="19" t="str">
        <f>IF(ISERROR('Per Capita Nominal'!BO32),"  .",'Per Capita Nominal'!BO32)</f>
        <v xml:space="preserve">  .</v>
      </c>
      <c r="BN30" s="19" t="str">
        <f>IF(ISERROR('Per Capita Nominal'!BP32),"  .",'Per Capita Nominal'!BP32)</f>
        <v xml:space="preserve">  .</v>
      </c>
      <c r="BO30" s="19" t="str">
        <f>IF(ISERROR('Per Capita Nominal'!BQ32),"  .",'Per Capita Nominal'!BQ32)</f>
        <v xml:space="preserve">  .</v>
      </c>
      <c r="BP30" s="19" t="str">
        <f>IF(ISERROR('Per Capita Nominal'!BR32),"  .",'Per Capita Nominal'!BR32)</f>
        <v xml:space="preserve">  .</v>
      </c>
      <c r="BQ30" s="19" t="str">
        <f>IF(ISERROR('Per Capita Nominal'!BS32),"  .",'Per Capita Nominal'!BS32)</f>
        <v xml:space="preserve">  .</v>
      </c>
      <c r="BR30" s="19" t="str">
        <f>IF(ISERROR('Per Capita Nominal'!BT32),"  .",'Per Capita Nominal'!BT32)</f>
        <v xml:space="preserve">  .</v>
      </c>
      <c r="BS30" s="19" t="str">
        <f>IF(ISERROR('Per Capita Nominal'!BU32),"  .",'Per Capita Nominal'!BU32)</f>
        <v xml:space="preserve">  .</v>
      </c>
      <c r="BT30" s="19" t="str">
        <f>IF(ISERROR('Per Capita Nominal'!BV32),"  .",'Per Capita Nominal'!BV32)</f>
        <v xml:space="preserve">  .</v>
      </c>
      <c r="BU30" s="19" t="str">
        <f>IF(ISERROR('Per Capita Nominal'!BW32),"  .",'Per Capita Nominal'!BW32)</f>
        <v xml:space="preserve">  .</v>
      </c>
      <c r="BV30" s="19" t="str">
        <f>IF(ISERROR('Per Capita Nominal'!BX32),"  .",'Per Capita Nominal'!BX32)</f>
        <v xml:space="preserve">  .</v>
      </c>
      <c r="BW30" s="19" t="str">
        <f>IF(ISERROR('Per Capita Nominal'!BY32),"  .",'Per Capita Nominal'!BY32)</f>
        <v xml:space="preserve">  .</v>
      </c>
      <c r="BX30" s="19" t="str">
        <f>IF(ISERROR('Per Capita Nominal'!BZ32),"  .",'Per Capita Nominal'!BZ32)</f>
        <v xml:space="preserve">  .</v>
      </c>
      <c r="BY30" s="19" t="str">
        <f>IF(ISERROR('Per Capita Nominal'!CA32),"  .",'Per Capita Nominal'!CA32)</f>
        <v xml:space="preserve">  .</v>
      </c>
      <c r="BZ30" s="19" t="str">
        <f>IF(ISERROR('Per Capita Nominal'!CB32),"  .",'Per Capita Nominal'!CB32)</f>
        <v xml:space="preserve">  .</v>
      </c>
      <c r="CA30" s="19" t="str">
        <f>IF(ISERROR('Per Capita Nominal'!CC32),"  .",'Per Capita Nominal'!CC32)</f>
        <v xml:space="preserve">  .</v>
      </c>
      <c r="CB30" s="19" t="str">
        <f>IF(ISERROR('Per Capita Nominal'!CD32),"  .",'Per Capita Nominal'!CD32)</f>
        <v xml:space="preserve">  .</v>
      </c>
      <c r="CC30" s="19" t="str">
        <f>IF(ISERROR('Per Capita Nominal'!CE32),"  .",'Per Capita Nominal'!CE32)</f>
        <v xml:space="preserve">  .</v>
      </c>
      <c r="CD30" s="19" t="str">
        <f>IF(ISERROR('Per Capita Nominal'!CF32),"  .",'Per Capita Nominal'!CF32)</f>
        <v xml:space="preserve">  .</v>
      </c>
      <c r="CE30" s="19" t="str">
        <f>IF(ISERROR('Per Capita Nominal'!CG32),"  .",'Per Capita Nominal'!CG32)</f>
        <v xml:space="preserve">  .</v>
      </c>
      <c r="CF30" s="19" t="str">
        <f>IF(ISERROR('Per Capita Nominal'!CH32),"  .",'Per Capita Nominal'!CH32)</f>
        <v xml:space="preserve">  .</v>
      </c>
      <c r="CG30" s="19" t="str">
        <f>IF(ISERROR('Per Capita Nominal'!CI32),"  .",'Per Capita Nominal'!CI32)</f>
        <v xml:space="preserve">  .</v>
      </c>
      <c r="CH30" s="19" t="str">
        <f>IF(ISERROR('Per Capita Nominal'!CJ32),"  .",'Per Capita Nominal'!CJ32)</f>
        <v xml:space="preserve">  .</v>
      </c>
      <c r="CI30" s="19" t="str">
        <f>IF(ISERROR('Per Capita Nominal'!CK32),"  .",'Per Capita Nominal'!CK32)</f>
        <v xml:space="preserve">  .</v>
      </c>
      <c r="CJ30" s="19" t="str">
        <f>IF(ISERROR('Per Capita Nominal'!CL32),"  .",'Per Capita Nominal'!CL32)</f>
        <v xml:space="preserve">  .</v>
      </c>
      <c r="CK30" s="19" t="str">
        <f>IF(ISERROR('Per Capita Nominal'!CM32),"  .",'Per Capita Nominal'!CM32)</f>
        <v xml:space="preserve">  .</v>
      </c>
      <c r="CL30" s="19" t="str">
        <f>IF(ISERROR('Per Capita Nominal'!CN32),"  .",'Per Capita Nominal'!CN32)</f>
        <v xml:space="preserve">  .</v>
      </c>
      <c r="CM30" s="19" t="str">
        <f>IF(ISERROR('Per Capita Nominal'!CO32),"  .",'Per Capita Nominal'!CO32)</f>
        <v xml:space="preserve">  .</v>
      </c>
      <c r="CN30" s="19" t="str">
        <f>IF(ISERROR('Per Capita Nominal'!CP32),"  .",'Per Capita Nominal'!CP32)</f>
        <v xml:space="preserve">  .</v>
      </c>
    </row>
    <row r="31" spans="1:92" s="13" customFormat="1" outlineLevel="2">
      <c r="A31" s="246" t="s">
        <v>32</v>
      </c>
      <c r="B31" s="19" t="str">
        <f>IF(ISERROR('Per Capita Nominal'!D33),"  .",'Per Capita Nominal'!D33)</f>
        <v xml:space="preserve">  .</v>
      </c>
      <c r="C31" s="19" t="str">
        <f>IF(ISERROR('Per Capita Nominal'!E33),"  .",'Per Capita Nominal'!E33)</f>
        <v xml:space="preserve">  .</v>
      </c>
      <c r="D31" s="19" t="str">
        <f>IF(ISERROR('Per Capita Nominal'!F33),"  .",'Per Capita Nominal'!F33)</f>
        <v xml:space="preserve">  .</v>
      </c>
      <c r="E31" s="19" t="str">
        <f>IF(ISERROR('Per Capita Nominal'!G33),"  .",'Per Capita Nominal'!G33)</f>
        <v xml:space="preserve">  .</v>
      </c>
      <c r="F31" s="19" t="str">
        <f>IF(ISERROR('Per Capita Nominal'!H33),"  .",'Per Capita Nominal'!H33)</f>
        <v xml:space="preserve">  .</v>
      </c>
      <c r="G31" s="19" t="str">
        <f>IF(ISERROR('Per Capita Nominal'!I33),"  .",'Per Capita Nominal'!I33)</f>
        <v xml:space="preserve">  .</v>
      </c>
      <c r="H31" s="19" t="str">
        <f>IF(ISERROR('Per Capita Nominal'!J33),"  .",'Per Capita Nominal'!J33)</f>
        <v xml:space="preserve">  .</v>
      </c>
      <c r="I31" s="19" t="str">
        <f>IF(ISERROR('Per Capita Nominal'!K33),"  .",'Per Capita Nominal'!K33)</f>
        <v xml:space="preserve">  .</v>
      </c>
      <c r="J31" s="19" t="str">
        <f>IF(ISERROR('Per Capita Nominal'!L33),"  .",'Per Capita Nominal'!L33)</f>
        <v xml:space="preserve">  .</v>
      </c>
      <c r="K31" s="19" t="str">
        <f>IF(ISERROR('Per Capita Nominal'!M33),"  .",'Per Capita Nominal'!M33)</f>
        <v xml:space="preserve">  .</v>
      </c>
      <c r="L31" s="19" t="str">
        <f>IF(ISERROR('Per Capita Nominal'!N33),"  .",'Per Capita Nominal'!N33)</f>
        <v xml:space="preserve">  .</v>
      </c>
      <c r="M31" s="19" t="str">
        <f>IF(ISERROR('Per Capita Nominal'!O33),"  .",'Per Capita Nominal'!O33)</f>
        <v xml:space="preserve">  .</v>
      </c>
      <c r="N31" s="19" t="str">
        <f>IF(ISERROR('Per Capita Nominal'!P33),"  .",'Per Capita Nominal'!P33)</f>
        <v xml:space="preserve">  .</v>
      </c>
      <c r="O31" s="19" t="str">
        <f>IF(ISERROR('Per Capita Nominal'!Q33),"  .",'Per Capita Nominal'!Q33)</f>
        <v xml:space="preserve">  .</v>
      </c>
      <c r="P31" s="19" t="str">
        <f>IF(ISERROR('Per Capita Nominal'!R33),"  .",'Per Capita Nominal'!R33)</f>
        <v xml:space="preserve">  .</v>
      </c>
      <c r="Q31" s="19" t="str">
        <f>IF(ISERROR('Per Capita Nominal'!S33),"  .",'Per Capita Nominal'!S33)</f>
        <v xml:space="preserve">  .</v>
      </c>
      <c r="R31" s="19" t="str">
        <f>IF(ISERROR('Per Capita Nominal'!T33),"  .",'Per Capita Nominal'!T33)</f>
        <v xml:space="preserve">  .</v>
      </c>
      <c r="S31" s="19" t="str">
        <f>IF(ISERROR('Per Capita Nominal'!U33),"  .",'Per Capita Nominal'!U33)</f>
        <v xml:space="preserve">  .</v>
      </c>
      <c r="T31" s="19" t="str">
        <f>IF(ISERROR('Per Capita Nominal'!V33),"  .",'Per Capita Nominal'!V33)</f>
        <v xml:space="preserve">  .</v>
      </c>
      <c r="U31" s="19" t="str">
        <f>IF(ISERROR('Per Capita Nominal'!W33),"  .",'Per Capita Nominal'!W33)</f>
        <v xml:space="preserve">  .</v>
      </c>
      <c r="V31" s="19" t="str">
        <f>IF(ISERROR('Per Capita Nominal'!X33),"  .",'Per Capita Nominal'!X33)</f>
        <v xml:space="preserve">  .</v>
      </c>
      <c r="W31" s="19" t="str">
        <f>IF(ISERROR('Per Capita Nominal'!Y33),"  .",'Per Capita Nominal'!Y33)</f>
        <v xml:space="preserve">  .</v>
      </c>
      <c r="X31" s="19" t="str">
        <f>IF(ISERROR('Per Capita Nominal'!Z33),"  .",'Per Capita Nominal'!Z33)</f>
        <v xml:space="preserve">  .</v>
      </c>
      <c r="Y31" s="19" t="str">
        <f>IF(ISERROR('Per Capita Nominal'!AA33),"  .",'Per Capita Nominal'!AA33)</f>
        <v xml:space="preserve">  .</v>
      </c>
      <c r="Z31" s="19" t="str">
        <f>IF(ISERROR('Per Capita Nominal'!AB33),"  .",'Per Capita Nominal'!AB33)</f>
        <v xml:space="preserve">  .</v>
      </c>
      <c r="AA31" s="19" t="str">
        <f>IF(ISERROR('Per Capita Nominal'!AC33),"  .",'Per Capita Nominal'!AC33)</f>
        <v xml:space="preserve">  .</v>
      </c>
      <c r="AB31" s="19" t="str">
        <f>IF(ISERROR('Per Capita Nominal'!AD33),"  .",'Per Capita Nominal'!AD33)</f>
        <v xml:space="preserve">  .</v>
      </c>
      <c r="AC31" s="19" t="str">
        <f>IF(ISERROR('Per Capita Nominal'!AE33),"  .",'Per Capita Nominal'!AE33)</f>
        <v xml:space="preserve">  .</v>
      </c>
      <c r="AD31" s="19" t="str">
        <f>IF(ISERROR('Per Capita Nominal'!AF33),"  .",'Per Capita Nominal'!AF33)</f>
        <v xml:space="preserve">  .</v>
      </c>
      <c r="AE31" s="19" t="str">
        <f>IF(ISERROR('Per Capita Nominal'!AG33),"  .",'Per Capita Nominal'!AG33)</f>
        <v xml:space="preserve">  .</v>
      </c>
      <c r="AF31" s="19" t="str">
        <f>IF(ISERROR('Per Capita Nominal'!AH33),"  .",'Per Capita Nominal'!AH33)</f>
        <v xml:space="preserve">  .</v>
      </c>
      <c r="AG31" s="19" t="str">
        <f>IF(ISERROR('Per Capita Nominal'!AI33),"  .",'Per Capita Nominal'!AI33)</f>
        <v xml:space="preserve">  .</v>
      </c>
      <c r="AH31" s="19" t="str">
        <f>IF(ISERROR('Per Capita Nominal'!AJ33),"  .",'Per Capita Nominal'!AJ33)</f>
        <v xml:space="preserve">  .</v>
      </c>
      <c r="AI31" s="19" t="str">
        <f>IF(ISERROR('Per Capita Nominal'!AK33),"  .",'Per Capita Nominal'!AK33)</f>
        <v xml:space="preserve">  .</v>
      </c>
      <c r="AJ31" s="19" t="str">
        <f>IF(ISERROR('Per Capita Nominal'!AL33),"  .",'Per Capita Nominal'!AL33)</f>
        <v xml:space="preserve">  .</v>
      </c>
      <c r="AK31" s="19" t="str">
        <f>IF(ISERROR('Per Capita Nominal'!AM33),"  .",'Per Capita Nominal'!AM33)</f>
        <v xml:space="preserve">  .</v>
      </c>
      <c r="AL31" s="19" t="str">
        <f>IF(ISERROR('Per Capita Nominal'!AN33),"  .",'Per Capita Nominal'!AN33)</f>
        <v xml:space="preserve">  .</v>
      </c>
      <c r="AM31" s="19" t="str">
        <f>IF(ISERROR('Per Capita Nominal'!AO33),"  .",'Per Capita Nominal'!AO33)</f>
        <v xml:space="preserve">  .</v>
      </c>
      <c r="AN31" s="19" t="str">
        <f>IF(ISERROR('Per Capita Nominal'!AP33),"  .",'Per Capita Nominal'!AP33)</f>
        <v xml:space="preserve">  .</v>
      </c>
      <c r="AO31" s="19" t="str">
        <f>IF(ISERROR('Per Capita Nominal'!AQ33),"  .",'Per Capita Nominal'!AQ33)</f>
        <v xml:space="preserve">  .</v>
      </c>
      <c r="AP31" s="19" t="str">
        <f>IF(ISERROR('Per Capita Nominal'!AR33),"  .",'Per Capita Nominal'!AR33)</f>
        <v xml:space="preserve">  .</v>
      </c>
      <c r="AQ31" s="19" t="str">
        <f>IF(ISERROR('Per Capita Nominal'!AS33),"  .",'Per Capita Nominal'!AS33)</f>
        <v xml:space="preserve">  .</v>
      </c>
      <c r="AR31" s="19" t="str">
        <f>IF(ISERROR('Per Capita Nominal'!AT33),"  .",'Per Capita Nominal'!AT33)</f>
        <v xml:space="preserve">  .</v>
      </c>
      <c r="AS31" s="19" t="str">
        <f>IF(ISERROR('Per Capita Nominal'!AU33),"  .",'Per Capita Nominal'!AU33)</f>
        <v xml:space="preserve">  .</v>
      </c>
      <c r="AT31" s="19" t="str">
        <f>IF(ISERROR('Per Capita Nominal'!AV33),"  .",'Per Capita Nominal'!AV33)</f>
        <v xml:space="preserve">  .</v>
      </c>
      <c r="AU31" s="19" t="str">
        <f>IF(ISERROR('Per Capita Nominal'!AW33),"  .",'Per Capita Nominal'!AW33)</f>
        <v xml:space="preserve">  .</v>
      </c>
      <c r="AV31" s="19" t="str">
        <f>IF(ISERROR('Per Capita Nominal'!AX33),"  .",'Per Capita Nominal'!AX33)</f>
        <v xml:space="preserve">  .</v>
      </c>
      <c r="AW31" s="19" t="str">
        <f>IF(ISERROR('Per Capita Nominal'!AY33),"  .",'Per Capita Nominal'!AY33)</f>
        <v xml:space="preserve">  .</v>
      </c>
      <c r="AX31" s="19" t="str">
        <f>IF(ISERROR('Per Capita Nominal'!AZ33),"  .",'Per Capita Nominal'!AZ33)</f>
        <v xml:space="preserve">  .</v>
      </c>
      <c r="AY31" s="19" t="str">
        <f>IF(ISERROR('Per Capita Nominal'!BA33),"  .",'Per Capita Nominal'!BA33)</f>
        <v xml:space="preserve">  .</v>
      </c>
      <c r="AZ31" s="19" t="str">
        <f>IF(ISERROR('Per Capita Nominal'!BB33),"  .",'Per Capita Nominal'!BB33)</f>
        <v xml:space="preserve">  .</v>
      </c>
      <c r="BA31" s="19" t="str">
        <f>IF(ISERROR('Per Capita Nominal'!BC33),"  .",'Per Capita Nominal'!BC33)</f>
        <v xml:space="preserve">  .</v>
      </c>
      <c r="BB31" s="19" t="str">
        <f>IF(ISERROR('Per Capita Nominal'!BD33),"  .",'Per Capita Nominal'!BD33)</f>
        <v xml:space="preserve">  .</v>
      </c>
      <c r="BC31" s="19" t="str">
        <f>IF(ISERROR('Per Capita Nominal'!BE33),"  .",'Per Capita Nominal'!BE33)</f>
        <v xml:space="preserve">  .</v>
      </c>
      <c r="BD31" s="19" t="str">
        <f>IF(ISERROR('Per Capita Nominal'!BF33),"  .",'Per Capita Nominal'!BF33)</f>
        <v xml:space="preserve">  .</v>
      </c>
      <c r="BE31" s="19" t="str">
        <f>IF(ISERROR('Per Capita Nominal'!BG33),"  .",'Per Capita Nominal'!BG33)</f>
        <v xml:space="preserve">  .</v>
      </c>
      <c r="BF31" s="19" t="str">
        <f>IF(ISERROR('Per Capita Nominal'!BH33),"  .",'Per Capita Nominal'!BH33)</f>
        <v xml:space="preserve">  .</v>
      </c>
      <c r="BG31" s="19" t="str">
        <f>IF(ISERROR('Per Capita Nominal'!BI33),"  .",'Per Capita Nominal'!BI33)</f>
        <v xml:space="preserve">  .</v>
      </c>
      <c r="BH31" s="19" t="str">
        <f>IF(ISERROR('Per Capita Nominal'!BJ33),"  .",'Per Capita Nominal'!BJ33)</f>
        <v xml:space="preserve">  .</v>
      </c>
      <c r="BI31" s="19" t="str">
        <f>IF(ISERROR('Per Capita Nominal'!BK33),"  .",'Per Capita Nominal'!BK33)</f>
        <v xml:space="preserve">  .</v>
      </c>
      <c r="BJ31" s="19" t="str">
        <f>IF(ISERROR('Per Capita Nominal'!BL33),"  .",'Per Capita Nominal'!BL33)</f>
        <v xml:space="preserve">  .</v>
      </c>
      <c r="BK31" s="19" t="str">
        <f>IF(ISERROR('Per Capita Nominal'!BM33),"  .",'Per Capita Nominal'!BM33)</f>
        <v xml:space="preserve">  .</v>
      </c>
      <c r="BL31" s="19" t="str">
        <f>IF(ISERROR('Per Capita Nominal'!BN33),"  .",'Per Capita Nominal'!BN33)</f>
        <v xml:space="preserve">  .</v>
      </c>
      <c r="BM31" s="19" t="str">
        <f>IF(ISERROR('Per Capita Nominal'!BO33),"  .",'Per Capita Nominal'!BO33)</f>
        <v xml:space="preserve">  .</v>
      </c>
      <c r="BN31" s="19" t="str">
        <f>IF(ISERROR('Per Capita Nominal'!BP33),"  .",'Per Capita Nominal'!BP33)</f>
        <v xml:space="preserve">  .</v>
      </c>
      <c r="BO31" s="19" t="str">
        <f>IF(ISERROR('Per Capita Nominal'!BQ33),"  .",'Per Capita Nominal'!BQ33)</f>
        <v xml:space="preserve">  .</v>
      </c>
      <c r="BP31" s="19" t="str">
        <f>IF(ISERROR('Per Capita Nominal'!BR33),"  .",'Per Capita Nominal'!BR33)</f>
        <v xml:space="preserve">  .</v>
      </c>
      <c r="BQ31" s="19" t="str">
        <f>IF(ISERROR('Per Capita Nominal'!BS33),"  .",'Per Capita Nominal'!BS33)</f>
        <v xml:space="preserve">  .</v>
      </c>
      <c r="BR31" s="19" t="str">
        <f>IF(ISERROR('Per Capita Nominal'!BT33),"  .",'Per Capita Nominal'!BT33)</f>
        <v xml:space="preserve">  .</v>
      </c>
      <c r="BS31" s="19" t="str">
        <f>IF(ISERROR('Per Capita Nominal'!BU33),"  .",'Per Capita Nominal'!BU33)</f>
        <v xml:space="preserve">  .</v>
      </c>
      <c r="BT31" s="19" t="str">
        <f>IF(ISERROR('Per Capita Nominal'!BV33),"  .",'Per Capita Nominal'!BV33)</f>
        <v xml:space="preserve">  .</v>
      </c>
      <c r="BU31" s="19" t="str">
        <f>IF(ISERROR('Per Capita Nominal'!BW33),"  .",'Per Capita Nominal'!BW33)</f>
        <v xml:space="preserve">  .</v>
      </c>
      <c r="BV31" s="19" t="str">
        <f>IF(ISERROR('Per Capita Nominal'!BX33),"  .",'Per Capita Nominal'!BX33)</f>
        <v xml:space="preserve">  .</v>
      </c>
      <c r="BW31" s="19" t="str">
        <f>IF(ISERROR('Per Capita Nominal'!BY33),"  .",'Per Capita Nominal'!BY33)</f>
        <v xml:space="preserve">  .</v>
      </c>
      <c r="BX31" s="19" t="str">
        <f>IF(ISERROR('Per Capita Nominal'!BZ33),"  .",'Per Capita Nominal'!BZ33)</f>
        <v xml:space="preserve">  .</v>
      </c>
      <c r="BY31" s="19" t="str">
        <f>IF(ISERROR('Per Capita Nominal'!CA33),"  .",'Per Capita Nominal'!CA33)</f>
        <v xml:space="preserve">  .</v>
      </c>
      <c r="BZ31" s="19" t="str">
        <f>IF(ISERROR('Per Capita Nominal'!CB33),"  .",'Per Capita Nominal'!CB33)</f>
        <v xml:space="preserve">  .</v>
      </c>
      <c r="CA31" s="19" t="str">
        <f>IF(ISERROR('Per Capita Nominal'!CC33),"  .",'Per Capita Nominal'!CC33)</f>
        <v xml:space="preserve">  .</v>
      </c>
      <c r="CB31" s="19" t="str">
        <f>IF(ISERROR('Per Capita Nominal'!CD33),"  .",'Per Capita Nominal'!CD33)</f>
        <v xml:space="preserve">  .</v>
      </c>
      <c r="CC31" s="19" t="str">
        <f>IF(ISERROR('Per Capita Nominal'!CE33),"  .",'Per Capita Nominal'!CE33)</f>
        <v xml:space="preserve">  .</v>
      </c>
      <c r="CD31" s="19" t="str">
        <f>IF(ISERROR('Per Capita Nominal'!CF33),"  .",'Per Capita Nominal'!CF33)</f>
        <v xml:space="preserve">  .</v>
      </c>
      <c r="CE31" s="19" t="str">
        <f>IF(ISERROR('Per Capita Nominal'!CG33),"  .",'Per Capita Nominal'!CG33)</f>
        <v xml:space="preserve">  .</v>
      </c>
      <c r="CF31" s="19" t="str">
        <f>IF(ISERROR('Per Capita Nominal'!CH33),"  .",'Per Capita Nominal'!CH33)</f>
        <v xml:space="preserve">  .</v>
      </c>
      <c r="CG31" s="19" t="str">
        <f>IF(ISERROR('Per Capita Nominal'!CI33),"  .",'Per Capita Nominal'!CI33)</f>
        <v xml:space="preserve">  .</v>
      </c>
      <c r="CH31" s="19" t="str">
        <f>IF(ISERROR('Per Capita Nominal'!CJ33),"  .",'Per Capita Nominal'!CJ33)</f>
        <v xml:space="preserve">  .</v>
      </c>
      <c r="CI31" s="19" t="str">
        <f>IF(ISERROR('Per Capita Nominal'!CK33),"  .",'Per Capita Nominal'!CK33)</f>
        <v xml:space="preserve">  .</v>
      </c>
      <c r="CJ31" s="19" t="str">
        <f>IF(ISERROR('Per Capita Nominal'!CL33),"  .",'Per Capita Nominal'!CL33)</f>
        <v xml:space="preserve">  .</v>
      </c>
      <c r="CK31" s="19" t="str">
        <f>IF(ISERROR('Per Capita Nominal'!CM33),"  .",'Per Capita Nominal'!CM33)</f>
        <v xml:space="preserve">  .</v>
      </c>
      <c r="CL31" s="19" t="str">
        <f>IF(ISERROR('Per Capita Nominal'!CN33),"  .",'Per Capita Nominal'!CN33)</f>
        <v xml:space="preserve">  .</v>
      </c>
      <c r="CM31" s="19" t="str">
        <f>IF(ISERROR('Per Capita Nominal'!CO33),"  .",'Per Capita Nominal'!CO33)</f>
        <v xml:space="preserve">  .</v>
      </c>
      <c r="CN31" s="19" t="str">
        <f>IF(ISERROR('Per Capita Nominal'!CP33),"  .",'Per Capita Nominal'!CP33)</f>
        <v xml:space="preserve">  .</v>
      </c>
    </row>
    <row r="32" spans="1:92" s="13" customFormat="1" outlineLevel="2">
      <c r="A32" s="248" t="s">
        <v>33</v>
      </c>
      <c r="B32" s="19" t="str">
        <f>IF(ISERROR('Per Capita Nominal'!D34),"  .",'Per Capita Nominal'!D34)</f>
        <v xml:space="preserve">  .</v>
      </c>
      <c r="C32" s="19" t="str">
        <f>IF(ISERROR('Per Capita Nominal'!E34),"  .",'Per Capita Nominal'!E34)</f>
        <v xml:space="preserve">  .</v>
      </c>
      <c r="D32" s="19" t="str">
        <f>IF(ISERROR('Per Capita Nominal'!F34),"  .",'Per Capita Nominal'!F34)</f>
        <v xml:space="preserve">  .</v>
      </c>
      <c r="E32" s="19" t="str">
        <f>IF(ISERROR('Per Capita Nominal'!G34),"  .",'Per Capita Nominal'!G34)</f>
        <v xml:space="preserve">  .</v>
      </c>
      <c r="F32" s="19" t="str">
        <f>IF(ISERROR('Per Capita Nominal'!H34),"  .",'Per Capita Nominal'!H34)</f>
        <v xml:space="preserve">  .</v>
      </c>
      <c r="G32" s="19" t="str">
        <f>IF(ISERROR('Per Capita Nominal'!I34),"  .",'Per Capita Nominal'!I34)</f>
        <v xml:space="preserve">  .</v>
      </c>
      <c r="H32" s="19" t="str">
        <f>IF(ISERROR('Per Capita Nominal'!J34),"  .",'Per Capita Nominal'!J34)</f>
        <v xml:space="preserve">  .</v>
      </c>
      <c r="I32" s="19" t="str">
        <f>IF(ISERROR('Per Capita Nominal'!K34),"  .",'Per Capita Nominal'!K34)</f>
        <v xml:space="preserve">  .</v>
      </c>
      <c r="J32" s="19" t="str">
        <f>IF(ISERROR('Per Capita Nominal'!L34),"  .",'Per Capita Nominal'!L34)</f>
        <v xml:space="preserve">  .</v>
      </c>
      <c r="K32" s="19" t="str">
        <f>IF(ISERROR('Per Capita Nominal'!M34),"  .",'Per Capita Nominal'!M34)</f>
        <v xml:space="preserve">  .</v>
      </c>
      <c r="L32" s="19" t="str">
        <f>IF(ISERROR('Per Capita Nominal'!N34),"  .",'Per Capita Nominal'!N34)</f>
        <v xml:space="preserve">  .</v>
      </c>
      <c r="M32" s="19" t="str">
        <f>IF(ISERROR('Per Capita Nominal'!O34),"  .",'Per Capita Nominal'!O34)</f>
        <v xml:space="preserve">  .</v>
      </c>
      <c r="N32" s="19" t="str">
        <f>IF(ISERROR('Per Capita Nominal'!P34),"  .",'Per Capita Nominal'!P34)</f>
        <v xml:space="preserve">  .</v>
      </c>
      <c r="O32" s="19" t="str">
        <f>IF(ISERROR('Per Capita Nominal'!Q34),"  .",'Per Capita Nominal'!Q34)</f>
        <v xml:space="preserve">  .</v>
      </c>
      <c r="P32" s="19" t="str">
        <f>IF(ISERROR('Per Capita Nominal'!R34),"  .",'Per Capita Nominal'!R34)</f>
        <v xml:space="preserve">  .</v>
      </c>
      <c r="Q32" s="19" t="str">
        <f>IF(ISERROR('Per Capita Nominal'!S34),"  .",'Per Capita Nominal'!S34)</f>
        <v xml:space="preserve">  .</v>
      </c>
      <c r="R32" s="19" t="str">
        <f>IF(ISERROR('Per Capita Nominal'!T34),"  .",'Per Capita Nominal'!T34)</f>
        <v xml:space="preserve">  .</v>
      </c>
      <c r="S32" s="19" t="str">
        <f>IF(ISERROR('Per Capita Nominal'!U34),"  .",'Per Capita Nominal'!U34)</f>
        <v xml:space="preserve">  .</v>
      </c>
      <c r="T32" s="19" t="str">
        <f>IF(ISERROR('Per Capita Nominal'!V34),"  .",'Per Capita Nominal'!V34)</f>
        <v xml:space="preserve">  .</v>
      </c>
      <c r="U32" s="19" t="str">
        <f>IF(ISERROR('Per Capita Nominal'!W34),"  .",'Per Capita Nominal'!W34)</f>
        <v xml:space="preserve">  .</v>
      </c>
      <c r="V32" s="19" t="str">
        <f>IF(ISERROR('Per Capita Nominal'!X34),"  .",'Per Capita Nominal'!X34)</f>
        <v xml:space="preserve">  .</v>
      </c>
      <c r="W32" s="19" t="str">
        <f>IF(ISERROR('Per Capita Nominal'!Y34),"  .",'Per Capita Nominal'!Y34)</f>
        <v xml:space="preserve">  .</v>
      </c>
      <c r="X32" s="19" t="str">
        <f>IF(ISERROR('Per Capita Nominal'!Z34),"  .",'Per Capita Nominal'!Z34)</f>
        <v xml:space="preserve">  .</v>
      </c>
      <c r="Y32" s="19" t="str">
        <f>IF(ISERROR('Per Capita Nominal'!AA34),"  .",'Per Capita Nominal'!AA34)</f>
        <v xml:space="preserve">  .</v>
      </c>
      <c r="Z32" s="19" t="str">
        <f>IF(ISERROR('Per Capita Nominal'!AB34),"  .",'Per Capita Nominal'!AB34)</f>
        <v xml:space="preserve">  .</v>
      </c>
      <c r="AA32" s="19" t="str">
        <f>IF(ISERROR('Per Capita Nominal'!AC34),"  .",'Per Capita Nominal'!AC34)</f>
        <v xml:space="preserve">  .</v>
      </c>
      <c r="AB32" s="19" t="str">
        <f>IF(ISERROR('Per Capita Nominal'!AD34),"  .",'Per Capita Nominal'!AD34)</f>
        <v xml:space="preserve">  .</v>
      </c>
      <c r="AC32" s="19" t="str">
        <f>IF(ISERROR('Per Capita Nominal'!AE34),"  .",'Per Capita Nominal'!AE34)</f>
        <v xml:space="preserve">  .</v>
      </c>
      <c r="AD32" s="19" t="str">
        <f>IF(ISERROR('Per Capita Nominal'!AF34),"  .",'Per Capita Nominal'!AF34)</f>
        <v xml:space="preserve">  .</v>
      </c>
      <c r="AE32" s="19" t="str">
        <f>IF(ISERROR('Per Capita Nominal'!AG34),"  .",'Per Capita Nominal'!AG34)</f>
        <v xml:space="preserve">  .</v>
      </c>
      <c r="AF32" s="19" t="str">
        <f>IF(ISERROR('Per Capita Nominal'!AH34),"  .",'Per Capita Nominal'!AH34)</f>
        <v xml:space="preserve">  .</v>
      </c>
      <c r="AG32" s="19" t="str">
        <f>IF(ISERROR('Per Capita Nominal'!AI34),"  .",'Per Capita Nominal'!AI34)</f>
        <v xml:space="preserve">  .</v>
      </c>
      <c r="AH32" s="19" t="str">
        <f>IF(ISERROR('Per Capita Nominal'!AJ34),"  .",'Per Capita Nominal'!AJ34)</f>
        <v xml:space="preserve">  .</v>
      </c>
      <c r="AI32" s="19" t="str">
        <f>IF(ISERROR('Per Capita Nominal'!AK34),"  .",'Per Capita Nominal'!AK34)</f>
        <v xml:space="preserve">  .</v>
      </c>
      <c r="AJ32" s="19" t="str">
        <f>IF(ISERROR('Per Capita Nominal'!AL34),"  .",'Per Capita Nominal'!AL34)</f>
        <v xml:space="preserve">  .</v>
      </c>
      <c r="AK32" s="19" t="str">
        <f>IF(ISERROR('Per Capita Nominal'!AM34),"  .",'Per Capita Nominal'!AM34)</f>
        <v xml:space="preserve">  .</v>
      </c>
      <c r="AL32" s="19" t="str">
        <f>IF(ISERROR('Per Capita Nominal'!AN34),"  .",'Per Capita Nominal'!AN34)</f>
        <v xml:space="preserve">  .</v>
      </c>
      <c r="AM32" s="19" t="str">
        <f>IF(ISERROR('Per Capita Nominal'!AO34),"  .",'Per Capita Nominal'!AO34)</f>
        <v xml:space="preserve">  .</v>
      </c>
      <c r="AN32" s="19" t="str">
        <f>IF(ISERROR('Per Capita Nominal'!AP34),"  .",'Per Capita Nominal'!AP34)</f>
        <v xml:space="preserve">  .</v>
      </c>
      <c r="AO32" s="19" t="str">
        <f>IF(ISERROR('Per Capita Nominal'!AQ34),"  .",'Per Capita Nominal'!AQ34)</f>
        <v xml:space="preserve">  .</v>
      </c>
      <c r="AP32" s="19" t="str">
        <f>IF(ISERROR('Per Capita Nominal'!AR34),"  .",'Per Capita Nominal'!AR34)</f>
        <v xml:space="preserve">  .</v>
      </c>
      <c r="AQ32" s="19" t="str">
        <f>IF(ISERROR('Per Capita Nominal'!AS34),"  .",'Per Capita Nominal'!AS34)</f>
        <v xml:space="preserve">  .</v>
      </c>
      <c r="AR32" s="19" t="str">
        <f>IF(ISERROR('Per Capita Nominal'!AT34),"  .",'Per Capita Nominal'!AT34)</f>
        <v xml:space="preserve">  .</v>
      </c>
      <c r="AS32" s="19" t="str">
        <f>IF(ISERROR('Per Capita Nominal'!AU34),"  .",'Per Capita Nominal'!AU34)</f>
        <v xml:space="preserve">  .</v>
      </c>
      <c r="AT32" s="19" t="str">
        <f>IF(ISERROR('Per Capita Nominal'!AV34),"  .",'Per Capita Nominal'!AV34)</f>
        <v xml:space="preserve">  .</v>
      </c>
      <c r="AU32" s="19" t="str">
        <f>IF(ISERROR('Per Capita Nominal'!AW34),"  .",'Per Capita Nominal'!AW34)</f>
        <v xml:space="preserve">  .</v>
      </c>
      <c r="AV32" s="19" t="str">
        <f>IF(ISERROR('Per Capita Nominal'!AX34),"  .",'Per Capita Nominal'!AX34)</f>
        <v xml:space="preserve">  .</v>
      </c>
      <c r="AW32" s="19" t="str">
        <f>IF(ISERROR('Per Capita Nominal'!AY34),"  .",'Per Capita Nominal'!AY34)</f>
        <v xml:space="preserve">  .</v>
      </c>
      <c r="AX32" s="19" t="str">
        <f>IF(ISERROR('Per Capita Nominal'!AZ34),"  .",'Per Capita Nominal'!AZ34)</f>
        <v xml:space="preserve">  .</v>
      </c>
      <c r="AY32" s="19" t="str">
        <f>IF(ISERROR('Per Capita Nominal'!BA34),"  .",'Per Capita Nominal'!BA34)</f>
        <v xml:space="preserve">  .</v>
      </c>
      <c r="AZ32" s="19" t="str">
        <f>IF(ISERROR('Per Capita Nominal'!BB34),"  .",'Per Capita Nominal'!BB34)</f>
        <v xml:space="preserve">  .</v>
      </c>
      <c r="BA32" s="19" t="str">
        <f>IF(ISERROR('Per Capita Nominal'!BC34),"  .",'Per Capita Nominal'!BC34)</f>
        <v xml:space="preserve">  .</v>
      </c>
      <c r="BB32" s="19" t="str">
        <f>IF(ISERROR('Per Capita Nominal'!BD34),"  .",'Per Capita Nominal'!BD34)</f>
        <v xml:space="preserve">  .</v>
      </c>
      <c r="BC32" s="19" t="str">
        <f>IF(ISERROR('Per Capita Nominal'!BE34),"  .",'Per Capita Nominal'!BE34)</f>
        <v xml:space="preserve">  .</v>
      </c>
      <c r="BD32" s="19" t="str">
        <f>IF(ISERROR('Per Capita Nominal'!BF34),"  .",'Per Capita Nominal'!BF34)</f>
        <v xml:space="preserve">  .</v>
      </c>
      <c r="BE32" s="19" t="str">
        <f>IF(ISERROR('Per Capita Nominal'!BG34),"  .",'Per Capita Nominal'!BG34)</f>
        <v xml:space="preserve">  .</v>
      </c>
      <c r="BF32" s="19" t="str">
        <f>IF(ISERROR('Per Capita Nominal'!BH34),"  .",'Per Capita Nominal'!BH34)</f>
        <v xml:space="preserve">  .</v>
      </c>
      <c r="BG32" s="19" t="str">
        <f>IF(ISERROR('Per Capita Nominal'!BI34),"  .",'Per Capita Nominal'!BI34)</f>
        <v xml:space="preserve">  .</v>
      </c>
      <c r="BH32" s="19" t="str">
        <f>IF(ISERROR('Per Capita Nominal'!BJ34),"  .",'Per Capita Nominal'!BJ34)</f>
        <v xml:space="preserve">  .</v>
      </c>
      <c r="BI32" s="19" t="str">
        <f>IF(ISERROR('Per Capita Nominal'!BK34),"  .",'Per Capita Nominal'!BK34)</f>
        <v xml:space="preserve">  .</v>
      </c>
      <c r="BJ32" s="19" t="str">
        <f>IF(ISERROR('Per Capita Nominal'!BL34),"  .",'Per Capita Nominal'!BL34)</f>
        <v xml:space="preserve">  .</v>
      </c>
      <c r="BK32" s="19" t="str">
        <f>IF(ISERROR('Per Capita Nominal'!BM34),"  .",'Per Capita Nominal'!BM34)</f>
        <v xml:space="preserve">  .</v>
      </c>
      <c r="BL32" s="19" t="str">
        <f>IF(ISERROR('Per Capita Nominal'!BN34),"  .",'Per Capita Nominal'!BN34)</f>
        <v xml:space="preserve">  .</v>
      </c>
      <c r="BM32" s="19" t="str">
        <f>IF(ISERROR('Per Capita Nominal'!BO34),"  .",'Per Capita Nominal'!BO34)</f>
        <v xml:space="preserve">  .</v>
      </c>
      <c r="BN32" s="19" t="str">
        <f>IF(ISERROR('Per Capita Nominal'!BP34),"  .",'Per Capita Nominal'!BP34)</f>
        <v xml:space="preserve">  .</v>
      </c>
      <c r="BO32" s="19" t="str">
        <f>IF(ISERROR('Per Capita Nominal'!BQ34),"  .",'Per Capita Nominal'!BQ34)</f>
        <v xml:space="preserve">  .</v>
      </c>
      <c r="BP32" s="19" t="str">
        <f>IF(ISERROR('Per Capita Nominal'!BR34),"  .",'Per Capita Nominal'!BR34)</f>
        <v xml:space="preserve">  .</v>
      </c>
      <c r="BQ32" s="19" t="str">
        <f>IF(ISERROR('Per Capita Nominal'!BS34),"  .",'Per Capita Nominal'!BS34)</f>
        <v xml:space="preserve">  .</v>
      </c>
      <c r="BR32" s="19" t="str">
        <f>IF(ISERROR('Per Capita Nominal'!BT34),"  .",'Per Capita Nominal'!BT34)</f>
        <v xml:space="preserve">  .</v>
      </c>
      <c r="BS32" s="19" t="str">
        <f>IF(ISERROR('Per Capita Nominal'!BU34),"  .",'Per Capita Nominal'!BU34)</f>
        <v xml:space="preserve">  .</v>
      </c>
      <c r="BT32" s="19" t="str">
        <f>IF(ISERROR('Per Capita Nominal'!BV34),"  .",'Per Capita Nominal'!BV34)</f>
        <v xml:space="preserve">  .</v>
      </c>
      <c r="BU32" s="19" t="str">
        <f>IF(ISERROR('Per Capita Nominal'!BW34),"  .",'Per Capita Nominal'!BW34)</f>
        <v xml:space="preserve">  .</v>
      </c>
      <c r="BV32" s="19" t="str">
        <f>IF(ISERROR('Per Capita Nominal'!BX34),"  .",'Per Capita Nominal'!BX34)</f>
        <v xml:space="preserve">  .</v>
      </c>
      <c r="BW32" s="19" t="str">
        <f>IF(ISERROR('Per Capita Nominal'!BY34),"  .",'Per Capita Nominal'!BY34)</f>
        <v xml:space="preserve">  .</v>
      </c>
      <c r="BX32" s="19" t="str">
        <f>IF(ISERROR('Per Capita Nominal'!BZ34),"  .",'Per Capita Nominal'!BZ34)</f>
        <v xml:space="preserve">  .</v>
      </c>
      <c r="BY32" s="19" t="str">
        <f>IF(ISERROR('Per Capita Nominal'!CA34),"  .",'Per Capita Nominal'!CA34)</f>
        <v xml:space="preserve">  .</v>
      </c>
      <c r="BZ32" s="19" t="str">
        <f>IF(ISERROR('Per Capita Nominal'!CB34),"  .",'Per Capita Nominal'!CB34)</f>
        <v xml:space="preserve">  .</v>
      </c>
      <c r="CA32" s="19" t="str">
        <f>IF(ISERROR('Per Capita Nominal'!CC34),"  .",'Per Capita Nominal'!CC34)</f>
        <v xml:space="preserve">  .</v>
      </c>
      <c r="CB32" s="19" t="str">
        <f>IF(ISERROR('Per Capita Nominal'!CD34),"  .",'Per Capita Nominal'!CD34)</f>
        <v xml:space="preserve">  .</v>
      </c>
      <c r="CC32" s="19" t="str">
        <f>IF(ISERROR('Per Capita Nominal'!CE34),"  .",'Per Capita Nominal'!CE34)</f>
        <v xml:space="preserve">  .</v>
      </c>
      <c r="CD32" s="19" t="str">
        <f>IF(ISERROR('Per Capita Nominal'!CF34),"  .",'Per Capita Nominal'!CF34)</f>
        <v xml:space="preserve">  .</v>
      </c>
      <c r="CE32" s="19" t="str">
        <f>IF(ISERROR('Per Capita Nominal'!CG34),"  .",'Per Capita Nominal'!CG34)</f>
        <v xml:space="preserve">  .</v>
      </c>
      <c r="CF32" s="19" t="str">
        <f>IF(ISERROR('Per Capita Nominal'!CH34),"  .",'Per Capita Nominal'!CH34)</f>
        <v xml:space="preserve">  .</v>
      </c>
      <c r="CG32" s="19" t="str">
        <f>IF(ISERROR('Per Capita Nominal'!CI34),"  .",'Per Capita Nominal'!CI34)</f>
        <v xml:space="preserve">  .</v>
      </c>
      <c r="CH32" s="19" t="str">
        <f>IF(ISERROR('Per Capita Nominal'!CJ34),"  .",'Per Capita Nominal'!CJ34)</f>
        <v xml:space="preserve">  .</v>
      </c>
      <c r="CI32" s="19" t="str">
        <f>IF(ISERROR('Per Capita Nominal'!CK34),"  .",'Per Capita Nominal'!CK34)</f>
        <v xml:space="preserve">  .</v>
      </c>
      <c r="CJ32" s="19" t="str">
        <f>IF(ISERROR('Per Capita Nominal'!CL34),"  .",'Per Capita Nominal'!CL34)</f>
        <v xml:space="preserve">  .</v>
      </c>
      <c r="CK32" s="19" t="str">
        <f>IF(ISERROR('Per Capita Nominal'!CM34),"  .",'Per Capita Nominal'!CM34)</f>
        <v xml:space="preserve">  .</v>
      </c>
      <c r="CL32" s="19" t="str">
        <f>IF(ISERROR('Per Capita Nominal'!CN34),"  .",'Per Capita Nominal'!CN34)</f>
        <v xml:space="preserve">  .</v>
      </c>
      <c r="CM32" s="19" t="str">
        <f>IF(ISERROR('Per Capita Nominal'!CO34),"  .",'Per Capita Nominal'!CO34)</f>
        <v xml:space="preserve">  .</v>
      </c>
      <c r="CN32" s="19" t="str">
        <f>IF(ISERROR('Per Capita Nominal'!CP34),"  .",'Per Capita Nominal'!CP34)</f>
        <v xml:space="preserve">  .</v>
      </c>
    </row>
    <row r="33" spans="1:92" s="13" customFormat="1" outlineLevel="2">
      <c r="A33" s="248" t="s">
        <v>34</v>
      </c>
      <c r="B33" s="19" t="str">
        <f>IF(ISERROR('Per Capita Nominal'!D35),"  .",'Per Capita Nominal'!D35)</f>
        <v xml:space="preserve">  .</v>
      </c>
      <c r="C33" s="19" t="str">
        <f>IF(ISERROR('Per Capita Nominal'!E35),"  .",'Per Capita Nominal'!E35)</f>
        <v xml:space="preserve">  .</v>
      </c>
      <c r="D33" s="19" t="str">
        <f>IF(ISERROR('Per Capita Nominal'!F35),"  .",'Per Capita Nominal'!F35)</f>
        <v xml:space="preserve">  .</v>
      </c>
      <c r="E33" s="19" t="str">
        <f>IF(ISERROR('Per Capita Nominal'!G35),"  .",'Per Capita Nominal'!G35)</f>
        <v xml:space="preserve">  .</v>
      </c>
      <c r="F33" s="19" t="str">
        <f>IF(ISERROR('Per Capita Nominal'!H35),"  .",'Per Capita Nominal'!H35)</f>
        <v xml:space="preserve">  .</v>
      </c>
      <c r="G33" s="19" t="str">
        <f>IF(ISERROR('Per Capita Nominal'!I35),"  .",'Per Capita Nominal'!I35)</f>
        <v xml:space="preserve">  .</v>
      </c>
      <c r="H33" s="19" t="str">
        <f>IF(ISERROR('Per Capita Nominal'!J35),"  .",'Per Capita Nominal'!J35)</f>
        <v xml:space="preserve">  .</v>
      </c>
      <c r="I33" s="19" t="str">
        <f>IF(ISERROR('Per Capita Nominal'!K35),"  .",'Per Capita Nominal'!K35)</f>
        <v xml:space="preserve">  .</v>
      </c>
      <c r="J33" s="19" t="str">
        <f>IF(ISERROR('Per Capita Nominal'!L35),"  .",'Per Capita Nominal'!L35)</f>
        <v xml:space="preserve">  .</v>
      </c>
      <c r="K33" s="19" t="str">
        <f>IF(ISERROR('Per Capita Nominal'!M35),"  .",'Per Capita Nominal'!M35)</f>
        <v xml:space="preserve">  .</v>
      </c>
      <c r="L33" s="19" t="str">
        <f>IF(ISERROR('Per Capita Nominal'!N35),"  .",'Per Capita Nominal'!N35)</f>
        <v xml:space="preserve">  .</v>
      </c>
      <c r="M33" s="19" t="str">
        <f>IF(ISERROR('Per Capita Nominal'!O35),"  .",'Per Capita Nominal'!O35)</f>
        <v xml:space="preserve">  .</v>
      </c>
      <c r="N33" s="19" t="str">
        <f>IF(ISERROR('Per Capita Nominal'!P35),"  .",'Per Capita Nominal'!P35)</f>
        <v xml:space="preserve">  .</v>
      </c>
      <c r="O33" s="19" t="str">
        <f>IF(ISERROR('Per Capita Nominal'!Q35),"  .",'Per Capita Nominal'!Q35)</f>
        <v xml:space="preserve">  .</v>
      </c>
      <c r="P33" s="19" t="str">
        <f>IF(ISERROR('Per Capita Nominal'!R35),"  .",'Per Capita Nominal'!R35)</f>
        <v xml:space="preserve">  .</v>
      </c>
      <c r="Q33" s="19" t="str">
        <f>IF(ISERROR('Per Capita Nominal'!S35),"  .",'Per Capita Nominal'!S35)</f>
        <v xml:space="preserve">  .</v>
      </c>
      <c r="R33" s="19" t="str">
        <f>IF(ISERROR('Per Capita Nominal'!T35),"  .",'Per Capita Nominal'!T35)</f>
        <v xml:space="preserve">  .</v>
      </c>
      <c r="S33" s="19" t="str">
        <f>IF(ISERROR('Per Capita Nominal'!U35),"  .",'Per Capita Nominal'!U35)</f>
        <v xml:space="preserve">  .</v>
      </c>
      <c r="T33" s="19" t="str">
        <f>IF(ISERROR('Per Capita Nominal'!V35),"  .",'Per Capita Nominal'!V35)</f>
        <v xml:space="preserve">  .</v>
      </c>
      <c r="U33" s="19" t="str">
        <f>IF(ISERROR('Per Capita Nominal'!W35),"  .",'Per Capita Nominal'!W35)</f>
        <v xml:space="preserve">  .</v>
      </c>
      <c r="V33" s="19" t="str">
        <f>IF(ISERROR('Per Capita Nominal'!X35),"  .",'Per Capita Nominal'!X35)</f>
        <v xml:space="preserve">  .</v>
      </c>
      <c r="W33" s="19" t="str">
        <f>IF(ISERROR('Per Capita Nominal'!Y35),"  .",'Per Capita Nominal'!Y35)</f>
        <v xml:space="preserve">  .</v>
      </c>
      <c r="X33" s="19" t="str">
        <f>IF(ISERROR('Per Capita Nominal'!Z35),"  .",'Per Capita Nominal'!Z35)</f>
        <v xml:space="preserve">  .</v>
      </c>
      <c r="Y33" s="19" t="str">
        <f>IF(ISERROR('Per Capita Nominal'!AA35),"  .",'Per Capita Nominal'!AA35)</f>
        <v xml:space="preserve">  .</v>
      </c>
      <c r="Z33" s="19" t="str">
        <f>IF(ISERROR('Per Capita Nominal'!AB35),"  .",'Per Capita Nominal'!AB35)</f>
        <v xml:space="preserve">  .</v>
      </c>
      <c r="AA33" s="19" t="str">
        <f>IF(ISERROR('Per Capita Nominal'!AC35),"  .",'Per Capita Nominal'!AC35)</f>
        <v xml:space="preserve">  .</v>
      </c>
      <c r="AB33" s="19" t="str">
        <f>IF(ISERROR('Per Capita Nominal'!AD35),"  .",'Per Capita Nominal'!AD35)</f>
        <v xml:space="preserve">  .</v>
      </c>
      <c r="AC33" s="19" t="str">
        <f>IF(ISERROR('Per Capita Nominal'!AE35),"  .",'Per Capita Nominal'!AE35)</f>
        <v xml:space="preserve">  .</v>
      </c>
      <c r="AD33" s="19" t="str">
        <f>IF(ISERROR('Per Capita Nominal'!AF35),"  .",'Per Capita Nominal'!AF35)</f>
        <v xml:space="preserve">  .</v>
      </c>
      <c r="AE33" s="19" t="str">
        <f>IF(ISERROR('Per Capita Nominal'!AG35),"  .",'Per Capita Nominal'!AG35)</f>
        <v xml:space="preserve">  .</v>
      </c>
      <c r="AF33" s="19" t="str">
        <f>IF(ISERROR('Per Capita Nominal'!AH35),"  .",'Per Capita Nominal'!AH35)</f>
        <v xml:space="preserve">  .</v>
      </c>
      <c r="AG33" s="19" t="str">
        <f>IF(ISERROR('Per Capita Nominal'!AI35),"  .",'Per Capita Nominal'!AI35)</f>
        <v xml:space="preserve">  .</v>
      </c>
      <c r="AH33" s="19" t="str">
        <f>IF(ISERROR('Per Capita Nominal'!AJ35),"  .",'Per Capita Nominal'!AJ35)</f>
        <v xml:space="preserve">  .</v>
      </c>
      <c r="AI33" s="19" t="str">
        <f>IF(ISERROR('Per Capita Nominal'!AK35),"  .",'Per Capita Nominal'!AK35)</f>
        <v xml:space="preserve">  .</v>
      </c>
      <c r="AJ33" s="19" t="str">
        <f>IF(ISERROR('Per Capita Nominal'!AL35),"  .",'Per Capita Nominal'!AL35)</f>
        <v xml:space="preserve">  .</v>
      </c>
      <c r="AK33" s="19" t="str">
        <f>IF(ISERROR('Per Capita Nominal'!AM35),"  .",'Per Capita Nominal'!AM35)</f>
        <v xml:space="preserve">  .</v>
      </c>
      <c r="AL33" s="19" t="str">
        <f>IF(ISERROR('Per Capita Nominal'!AN35),"  .",'Per Capita Nominal'!AN35)</f>
        <v xml:space="preserve">  .</v>
      </c>
      <c r="AM33" s="19" t="str">
        <f>IF(ISERROR('Per Capita Nominal'!AO35),"  .",'Per Capita Nominal'!AO35)</f>
        <v xml:space="preserve">  .</v>
      </c>
      <c r="AN33" s="19" t="str">
        <f>IF(ISERROR('Per Capita Nominal'!AP35),"  .",'Per Capita Nominal'!AP35)</f>
        <v xml:space="preserve">  .</v>
      </c>
      <c r="AO33" s="19" t="str">
        <f>IF(ISERROR('Per Capita Nominal'!AQ35),"  .",'Per Capita Nominal'!AQ35)</f>
        <v xml:space="preserve">  .</v>
      </c>
      <c r="AP33" s="19" t="str">
        <f>IF(ISERROR('Per Capita Nominal'!AR35),"  .",'Per Capita Nominal'!AR35)</f>
        <v xml:space="preserve">  .</v>
      </c>
      <c r="AQ33" s="19" t="str">
        <f>IF(ISERROR('Per Capita Nominal'!AS35),"  .",'Per Capita Nominal'!AS35)</f>
        <v xml:space="preserve">  .</v>
      </c>
      <c r="AR33" s="19" t="str">
        <f>IF(ISERROR('Per Capita Nominal'!AT35),"  .",'Per Capita Nominal'!AT35)</f>
        <v xml:space="preserve">  .</v>
      </c>
      <c r="AS33" s="19" t="str">
        <f>IF(ISERROR('Per Capita Nominal'!AU35),"  .",'Per Capita Nominal'!AU35)</f>
        <v xml:space="preserve">  .</v>
      </c>
      <c r="AT33" s="19" t="str">
        <f>IF(ISERROR('Per Capita Nominal'!AV35),"  .",'Per Capita Nominal'!AV35)</f>
        <v xml:space="preserve">  .</v>
      </c>
      <c r="AU33" s="19" t="str">
        <f>IF(ISERROR('Per Capita Nominal'!AW35),"  .",'Per Capita Nominal'!AW35)</f>
        <v xml:space="preserve">  .</v>
      </c>
      <c r="AV33" s="19" t="str">
        <f>IF(ISERROR('Per Capita Nominal'!AX35),"  .",'Per Capita Nominal'!AX35)</f>
        <v xml:space="preserve">  .</v>
      </c>
      <c r="AW33" s="19" t="str">
        <f>IF(ISERROR('Per Capita Nominal'!AY35),"  .",'Per Capita Nominal'!AY35)</f>
        <v xml:space="preserve">  .</v>
      </c>
      <c r="AX33" s="19" t="str">
        <f>IF(ISERROR('Per Capita Nominal'!AZ35),"  .",'Per Capita Nominal'!AZ35)</f>
        <v xml:space="preserve">  .</v>
      </c>
      <c r="AY33" s="19" t="str">
        <f>IF(ISERROR('Per Capita Nominal'!BA35),"  .",'Per Capita Nominal'!BA35)</f>
        <v xml:space="preserve">  .</v>
      </c>
      <c r="AZ33" s="19" t="str">
        <f>IF(ISERROR('Per Capita Nominal'!BB35),"  .",'Per Capita Nominal'!BB35)</f>
        <v xml:space="preserve">  .</v>
      </c>
      <c r="BA33" s="19" t="str">
        <f>IF(ISERROR('Per Capita Nominal'!BC35),"  .",'Per Capita Nominal'!BC35)</f>
        <v xml:space="preserve">  .</v>
      </c>
      <c r="BB33" s="19" t="str">
        <f>IF(ISERROR('Per Capita Nominal'!BD35),"  .",'Per Capita Nominal'!BD35)</f>
        <v xml:space="preserve">  .</v>
      </c>
      <c r="BC33" s="19" t="str">
        <f>IF(ISERROR('Per Capita Nominal'!BE35),"  .",'Per Capita Nominal'!BE35)</f>
        <v xml:space="preserve">  .</v>
      </c>
      <c r="BD33" s="19" t="str">
        <f>IF(ISERROR('Per Capita Nominal'!BF35),"  .",'Per Capita Nominal'!BF35)</f>
        <v xml:space="preserve">  .</v>
      </c>
      <c r="BE33" s="19" t="str">
        <f>IF(ISERROR('Per Capita Nominal'!BG35),"  .",'Per Capita Nominal'!BG35)</f>
        <v xml:space="preserve">  .</v>
      </c>
      <c r="BF33" s="19" t="str">
        <f>IF(ISERROR('Per Capita Nominal'!BH35),"  .",'Per Capita Nominal'!BH35)</f>
        <v xml:space="preserve">  .</v>
      </c>
      <c r="BG33" s="19" t="str">
        <f>IF(ISERROR('Per Capita Nominal'!BI35),"  .",'Per Capita Nominal'!BI35)</f>
        <v xml:space="preserve">  .</v>
      </c>
      <c r="BH33" s="19" t="str">
        <f>IF(ISERROR('Per Capita Nominal'!BJ35),"  .",'Per Capita Nominal'!BJ35)</f>
        <v xml:space="preserve">  .</v>
      </c>
      <c r="BI33" s="19" t="str">
        <f>IF(ISERROR('Per Capita Nominal'!BK35),"  .",'Per Capita Nominal'!BK35)</f>
        <v xml:space="preserve">  .</v>
      </c>
      <c r="BJ33" s="19" t="str">
        <f>IF(ISERROR('Per Capita Nominal'!BL35),"  .",'Per Capita Nominal'!BL35)</f>
        <v xml:space="preserve">  .</v>
      </c>
      <c r="BK33" s="19" t="str">
        <f>IF(ISERROR('Per Capita Nominal'!BM35),"  .",'Per Capita Nominal'!BM35)</f>
        <v xml:space="preserve">  .</v>
      </c>
      <c r="BL33" s="19" t="str">
        <f>IF(ISERROR('Per Capita Nominal'!BN35),"  .",'Per Capita Nominal'!BN35)</f>
        <v xml:space="preserve">  .</v>
      </c>
      <c r="BM33" s="19" t="str">
        <f>IF(ISERROR('Per Capita Nominal'!BO35),"  .",'Per Capita Nominal'!BO35)</f>
        <v xml:space="preserve">  .</v>
      </c>
      <c r="BN33" s="19" t="str">
        <f>IF(ISERROR('Per Capita Nominal'!BP35),"  .",'Per Capita Nominal'!BP35)</f>
        <v xml:space="preserve">  .</v>
      </c>
      <c r="BO33" s="19" t="str">
        <f>IF(ISERROR('Per Capita Nominal'!BQ35),"  .",'Per Capita Nominal'!BQ35)</f>
        <v xml:space="preserve">  .</v>
      </c>
      <c r="BP33" s="19" t="str">
        <f>IF(ISERROR('Per Capita Nominal'!BR35),"  .",'Per Capita Nominal'!BR35)</f>
        <v xml:space="preserve">  .</v>
      </c>
      <c r="BQ33" s="19" t="str">
        <f>IF(ISERROR('Per Capita Nominal'!BS35),"  .",'Per Capita Nominal'!BS35)</f>
        <v xml:space="preserve">  .</v>
      </c>
      <c r="BR33" s="19" t="str">
        <f>IF(ISERROR('Per Capita Nominal'!BT35),"  .",'Per Capita Nominal'!BT35)</f>
        <v xml:space="preserve">  .</v>
      </c>
      <c r="BS33" s="19" t="str">
        <f>IF(ISERROR('Per Capita Nominal'!BU35),"  .",'Per Capita Nominal'!BU35)</f>
        <v xml:space="preserve">  .</v>
      </c>
      <c r="BT33" s="19" t="str">
        <f>IF(ISERROR('Per Capita Nominal'!BV35),"  .",'Per Capita Nominal'!BV35)</f>
        <v xml:space="preserve">  .</v>
      </c>
      <c r="BU33" s="19" t="str">
        <f>IF(ISERROR('Per Capita Nominal'!BW35),"  .",'Per Capita Nominal'!BW35)</f>
        <v xml:space="preserve">  .</v>
      </c>
      <c r="BV33" s="19" t="str">
        <f>IF(ISERROR('Per Capita Nominal'!BX35),"  .",'Per Capita Nominal'!BX35)</f>
        <v xml:space="preserve">  .</v>
      </c>
      <c r="BW33" s="19" t="str">
        <f>IF(ISERROR('Per Capita Nominal'!BY35),"  .",'Per Capita Nominal'!BY35)</f>
        <v xml:space="preserve">  .</v>
      </c>
      <c r="BX33" s="19" t="str">
        <f>IF(ISERROR('Per Capita Nominal'!BZ35),"  .",'Per Capita Nominal'!BZ35)</f>
        <v xml:space="preserve">  .</v>
      </c>
      <c r="BY33" s="19" t="str">
        <f>IF(ISERROR('Per Capita Nominal'!CA35),"  .",'Per Capita Nominal'!CA35)</f>
        <v xml:space="preserve">  .</v>
      </c>
      <c r="BZ33" s="19" t="str">
        <f>IF(ISERROR('Per Capita Nominal'!CB35),"  .",'Per Capita Nominal'!CB35)</f>
        <v xml:space="preserve">  .</v>
      </c>
      <c r="CA33" s="19" t="str">
        <f>IF(ISERROR('Per Capita Nominal'!CC35),"  .",'Per Capita Nominal'!CC35)</f>
        <v xml:space="preserve">  .</v>
      </c>
      <c r="CB33" s="19" t="str">
        <f>IF(ISERROR('Per Capita Nominal'!CD35),"  .",'Per Capita Nominal'!CD35)</f>
        <v xml:space="preserve">  .</v>
      </c>
      <c r="CC33" s="19" t="str">
        <f>IF(ISERROR('Per Capita Nominal'!CE35),"  .",'Per Capita Nominal'!CE35)</f>
        <v xml:space="preserve">  .</v>
      </c>
      <c r="CD33" s="19" t="str">
        <f>IF(ISERROR('Per Capita Nominal'!CF35),"  .",'Per Capita Nominal'!CF35)</f>
        <v xml:space="preserve">  .</v>
      </c>
      <c r="CE33" s="19" t="str">
        <f>IF(ISERROR('Per Capita Nominal'!CG35),"  .",'Per Capita Nominal'!CG35)</f>
        <v xml:space="preserve">  .</v>
      </c>
      <c r="CF33" s="19" t="str">
        <f>IF(ISERROR('Per Capita Nominal'!CH35),"  .",'Per Capita Nominal'!CH35)</f>
        <v xml:space="preserve">  .</v>
      </c>
      <c r="CG33" s="19" t="str">
        <f>IF(ISERROR('Per Capita Nominal'!CI35),"  .",'Per Capita Nominal'!CI35)</f>
        <v xml:space="preserve">  .</v>
      </c>
      <c r="CH33" s="19" t="str">
        <f>IF(ISERROR('Per Capita Nominal'!CJ35),"  .",'Per Capita Nominal'!CJ35)</f>
        <v xml:space="preserve">  .</v>
      </c>
      <c r="CI33" s="19" t="str">
        <f>IF(ISERROR('Per Capita Nominal'!CK35),"  .",'Per Capita Nominal'!CK35)</f>
        <v xml:space="preserve">  .</v>
      </c>
      <c r="CJ33" s="19" t="str">
        <f>IF(ISERROR('Per Capita Nominal'!CL35),"  .",'Per Capita Nominal'!CL35)</f>
        <v xml:space="preserve">  .</v>
      </c>
      <c r="CK33" s="19" t="str">
        <f>IF(ISERROR('Per Capita Nominal'!CM35),"  .",'Per Capita Nominal'!CM35)</f>
        <v xml:space="preserve">  .</v>
      </c>
      <c r="CL33" s="19" t="str">
        <f>IF(ISERROR('Per Capita Nominal'!CN35),"  .",'Per Capita Nominal'!CN35)</f>
        <v xml:space="preserve">  .</v>
      </c>
      <c r="CM33" s="19" t="str">
        <f>IF(ISERROR('Per Capita Nominal'!CO35),"  .",'Per Capita Nominal'!CO35)</f>
        <v xml:space="preserve">  .</v>
      </c>
      <c r="CN33" s="19" t="str">
        <f>IF(ISERROR('Per Capita Nominal'!CP35),"  .",'Per Capita Nominal'!CP35)</f>
        <v xml:space="preserve">  .</v>
      </c>
    </row>
    <row r="34" spans="1:92" s="13" customFormat="1" outlineLevel="2">
      <c r="A34" s="246" t="s">
        <v>35</v>
      </c>
      <c r="B34" s="19" t="str">
        <f>IF(ISERROR('Per Capita Nominal'!D36),"  .",'Per Capita Nominal'!D36)</f>
        <v xml:space="preserve">  .</v>
      </c>
      <c r="C34" s="19" t="str">
        <f>IF(ISERROR('Per Capita Nominal'!E36),"  .",'Per Capita Nominal'!E36)</f>
        <v xml:space="preserve">  .</v>
      </c>
      <c r="D34" s="19" t="str">
        <f>IF(ISERROR('Per Capita Nominal'!F36),"  .",'Per Capita Nominal'!F36)</f>
        <v xml:space="preserve">  .</v>
      </c>
      <c r="E34" s="19" t="str">
        <f>IF(ISERROR('Per Capita Nominal'!G36),"  .",'Per Capita Nominal'!G36)</f>
        <v xml:space="preserve">  .</v>
      </c>
      <c r="F34" s="19" t="str">
        <f>IF(ISERROR('Per Capita Nominal'!H36),"  .",'Per Capita Nominal'!H36)</f>
        <v xml:space="preserve">  .</v>
      </c>
      <c r="G34" s="19" t="str">
        <f>IF(ISERROR('Per Capita Nominal'!I36),"  .",'Per Capita Nominal'!I36)</f>
        <v xml:space="preserve">  .</v>
      </c>
      <c r="H34" s="19" t="str">
        <f>IF(ISERROR('Per Capita Nominal'!J36),"  .",'Per Capita Nominal'!J36)</f>
        <v xml:space="preserve">  .</v>
      </c>
      <c r="I34" s="19" t="str">
        <f>IF(ISERROR('Per Capita Nominal'!K36),"  .",'Per Capita Nominal'!K36)</f>
        <v xml:space="preserve">  .</v>
      </c>
      <c r="J34" s="19" t="str">
        <f>IF(ISERROR('Per Capita Nominal'!L36),"  .",'Per Capita Nominal'!L36)</f>
        <v xml:space="preserve">  .</v>
      </c>
      <c r="K34" s="19" t="str">
        <f>IF(ISERROR('Per Capita Nominal'!M36),"  .",'Per Capita Nominal'!M36)</f>
        <v xml:space="preserve">  .</v>
      </c>
      <c r="L34" s="19" t="str">
        <f>IF(ISERROR('Per Capita Nominal'!N36),"  .",'Per Capita Nominal'!N36)</f>
        <v xml:space="preserve">  .</v>
      </c>
      <c r="M34" s="19" t="str">
        <f>IF(ISERROR('Per Capita Nominal'!O36),"  .",'Per Capita Nominal'!O36)</f>
        <v xml:space="preserve">  .</v>
      </c>
      <c r="N34" s="19" t="str">
        <f>IF(ISERROR('Per Capita Nominal'!P36),"  .",'Per Capita Nominal'!P36)</f>
        <v xml:space="preserve">  .</v>
      </c>
      <c r="O34" s="19" t="str">
        <f>IF(ISERROR('Per Capita Nominal'!Q36),"  .",'Per Capita Nominal'!Q36)</f>
        <v xml:space="preserve">  .</v>
      </c>
      <c r="P34" s="19" t="str">
        <f>IF(ISERROR('Per Capita Nominal'!R36),"  .",'Per Capita Nominal'!R36)</f>
        <v xml:space="preserve">  .</v>
      </c>
      <c r="Q34" s="19" t="str">
        <f>IF(ISERROR('Per Capita Nominal'!S36),"  .",'Per Capita Nominal'!S36)</f>
        <v xml:space="preserve">  .</v>
      </c>
      <c r="R34" s="19" t="str">
        <f>IF(ISERROR('Per Capita Nominal'!T36),"  .",'Per Capita Nominal'!T36)</f>
        <v xml:space="preserve">  .</v>
      </c>
      <c r="S34" s="19" t="str">
        <f>IF(ISERROR('Per Capita Nominal'!U36),"  .",'Per Capita Nominal'!U36)</f>
        <v xml:space="preserve">  .</v>
      </c>
      <c r="T34" s="19" t="str">
        <f>IF(ISERROR('Per Capita Nominal'!V36),"  .",'Per Capita Nominal'!V36)</f>
        <v xml:space="preserve">  .</v>
      </c>
      <c r="U34" s="19" t="str">
        <f>IF(ISERROR('Per Capita Nominal'!W36),"  .",'Per Capita Nominal'!W36)</f>
        <v xml:space="preserve">  .</v>
      </c>
      <c r="V34" s="19" t="str">
        <f>IF(ISERROR('Per Capita Nominal'!X36),"  .",'Per Capita Nominal'!X36)</f>
        <v xml:space="preserve">  .</v>
      </c>
      <c r="W34" s="19" t="str">
        <f>IF(ISERROR('Per Capita Nominal'!Y36),"  .",'Per Capita Nominal'!Y36)</f>
        <v xml:space="preserve">  .</v>
      </c>
      <c r="X34" s="19" t="str">
        <f>IF(ISERROR('Per Capita Nominal'!Z36),"  .",'Per Capita Nominal'!Z36)</f>
        <v xml:space="preserve">  .</v>
      </c>
      <c r="Y34" s="19" t="str">
        <f>IF(ISERROR('Per Capita Nominal'!AA36),"  .",'Per Capita Nominal'!AA36)</f>
        <v xml:space="preserve">  .</v>
      </c>
      <c r="Z34" s="19" t="str">
        <f>IF(ISERROR('Per Capita Nominal'!AB36),"  .",'Per Capita Nominal'!AB36)</f>
        <v xml:space="preserve">  .</v>
      </c>
      <c r="AA34" s="19" t="str">
        <f>IF(ISERROR('Per Capita Nominal'!AC36),"  .",'Per Capita Nominal'!AC36)</f>
        <v xml:space="preserve">  .</v>
      </c>
      <c r="AB34" s="19" t="str">
        <f>IF(ISERROR('Per Capita Nominal'!AD36),"  .",'Per Capita Nominal'!AD36)</f>
        <v xml:space="preserve">  .</v>
      </c>
      <c r="AC34" s="19" t="str">
        <f>IF(ISERROR('Per Capita Nominal'!AE36),"  .",'Per Capita Nominal'!AE36)</f>
        <v xml:space="preserve">  .</v>
      </c>
      <c r="AD34" s="19" t="str">
        <f>IF(ISERROR('Per Capita Nominal'!AF36),"  .",'Per Capita Nominal'!AF36)</f>
        <v xml:space="preserve">  .</v>
      </c>
      <c r="AE34" s="19" t="str">
        <f>IF(ISERROR('Per Capita Nominal'!AG36),"  .",'Per Capita Nominal'!AG36)</f>
        <v xml:space="preserve">  .</v>
      </c>
      <c r="AF34" s="19" t="str">
        <f>IF(ISERROR('Per Capita Nominal'!AH36),"  .",'Per Capita Nominal'!AH36)</f>
        <v xml:space="preserve">  .</v>
      </c>
      <c r="AG34" s="19" t="str">
        <f>IF(ISERROR('Per Capita Nominal'!AI36),"  .",'Per Capita Nominal'!AI36)</f>
        <v xml:space="preserve">  .</v>
      </c>
      <c r="AH34" s="19" t="str">
        <f>IF(ISERROR('Per Capita Nominal'!AJ36),"  .",'Per Capita Nominal'!AJ36)</f>
        <v xml:space="preserve">  .</v>
      </c>
      <c r="AI34" s="19" t="str">
        <f>IF(ISERROR('Per Capita Nominal'!AK36),"  .",'Per Capita Nominal'!AK36)</f>
        <v xml:space="preserve">  .</v>
      </c>
      <c r="AJ34" s="19" t="str">
        <f>IF(ISERROR('Per Capita Nominal'!AL36),"  .",'Per Capita Nominal'!AL36)</f>
        <v xml:space="preserve">  .</v>
      </c>
      <c r="AK34" s="19" t="str">
        <f>IF(ISERROR('Per Capita Nominal'!AM36),"  .",'Per Capita Nominal'!AM36)</f>
        <v xml:space="preserve">  .</v>
      </c>
      <c r="AL34" s="19" t="str">
        <f>IF(ISERROR('Per Capita Nominal'!AN36),"  .",'Per Capita Nominal'!AN36)</f>
        <v xml:space="preserve">  .</v>
      </c>
      <c r="AM34" s="19" t="str">
        <f>IF(ISERROR('Per Capita Nominal'!AO36),"  .",'Per Capita Nominal'!AO36)</f>
        <v xml:space="preserve">  .</v>
      </c>
      <c r="AN34" s="19" t="str">
        <f>IF(ISERROR('Per Capita Nominal'!AP36),"  .",'Per Capita Nominal'!AP36)</f>
        <v xml:space="preserve">  .</v>
      </c>
      <c r="AO34" s="19" t="str">
        <f>IF(ISERROR('Per Capita Nominal'!AQ36),"  .",'Per Capita Nominal'!AQ36)</f>
        <v xml:space="preserve">  .</v>
      </c>
      <c r="AP34" s="19" t="str">
        <f>IF(ISERROR('Per Capita Nominal'!AR36),"  .",'Per Capita Nominal'!AR36)</f>
        <v xml:space="preserve">  .</v>
      </c>
      <c r="AQ34" s="19" t="str">
        <f>IF(ISERROR('Per Capita Nominal'!AS36),"  .",'Per Capita Nominal'!AS36)</f>
        <v xml:space="preserve">  .</v>
      </c>
      <c r="AR34" s="19" t="str">
        <f>IF(ISERROR('Per Capita Nominal'!AT36),"  .",'Per Capita Nominal'!AT36)</f>
        <v xml:space="preserve">  .</v>
      </c>
      <c r="AS34" s="19" t="str">
        <f>IF(ISERROR('Per Capita Nominal'!AU36),"  .",'Per Capita Nominal'!AU36)</f>
        <v xml:space="preserve">  .</v>
      </c>
      <c r="AT34" s="19" t="str">
        <f>IF(ISERROR('Per Capita Nominal'!AV36),"  .",'Per Capita Nominal'!AV36)</f>
        <v xml:space="preserve">  .</v>
      </c>
      <c r="AU34" s="19" t="str">
        <f>IF(ISERROR('Per Capita Nominal'!AW36),"  .",'Per Capita Nominal'!AW36)</f>
        <v xml:space="preserve">  .</v>
      </c>
      <c r="AV34" s="19" t="str">
        <f>IF(ISERROR('Per Capita Nominal'!AX36),"  .",'Per Capita Nominal'!AX36)</f>
        <v xml:space="preserve">  .</v>
      </c>
      <c r="AW34" s="19" t="str">
        <f>IF(ISERROR('Per Capita Nominal'!AY36),"  .",'Per Capita Nominal'!AY36)</f>
        <v xml:space="preserve">  .</v>
      </c>
      <c r="AX34" s="19" t="str">
        <f>IF(ISERROR('Per Capita Nominal'!AZ36),"  .",'Per Capita Nominal'!AZ36)</f>
        <v xml:space="preserve">  .</v>
      </c>
      <c r="AY34" s="19" t="str">
        <f>IF(ISERROR('Per Capita Nominal'!BA36),"  .",'Per Capita Nominal'!BA36)</f>
        <v xml:space="preserve">  .</v>
      </c>
      <c r="AZ34" s="19" t="str">
        <f>IF(ISERROR('Per Capita Nominal'!BB36),"  .",'Per Capita Nominal'!BB36)</f>
        <v xml:space="preserve">  .</v>
      </c>
      <c r="BA34" s="19" t="str">
        <f>IF(ISERROR('Per Capita Nominal'!BC36),"  .",'Per Capita Nominal'!BC36)</f>
        <v xml:space="preserve">  .</v>
      </c>
      <c r="BB34" s="19" t="str">
        <f>IF(ISERROR('Per Capita Nominal'!BD36),"  .",'Per Capita Nominal'!BD36)</f>
        <v xml:space="preserve">  .</v>
      </c>
      <c r="BC34" s="19" t="str">
        <f>IF(ISERROR('Per Capita Nominal'!BE36),"  .",'Per Capita Nominal'!BE36)</f>
        <v xml:space="preserve">  .</v>
      </c>
      <c r="BD34" s="19" t="str">
        <f>IF(ISERROR('Per Capita Nominal'!BF36),"  .",'Per Capita Nominal'!BF36)</f>
        <v xml:space="preserve">  .</v>
      </c>
      <c r="BE34" s="19" t="str">
        <f>IF(ISERROR('Per Capita Nominal'!BG36),"  .",'Per Capita Nominal'!BG36)</f>
        <v xml:space="preserve">  .</v>
      </c>
      <c r="BF34" s="19" t="str">
        <f>IF(ISERROR('Per Capita Nominal'!BH36),"  .",'Per Capita Nominal'!BH36)</f>
        <v xml:space="preserve">  .</v>
      </c>
      <c r="BG34" s="19" t="str">
        <f>IF(ISERROR('Per Capita Nominal'!BI36),"  .",'Per Capita Nominal'!BI36)</f>
        <v xml:space="preserve">  .</v>
      </c>
      <c r="BH34" s="19" t="str">
        <f>IF(ISERROR('Per Capita Nominal'!BJ36),"  .",'Per Capita Nominal'!BJ36)</f>
        <v xml:space="preserve">  .</v>
      </c>
      <c r="BI34" s="19" t="str">
        <f>IF(ISERROR('Per Capita Nominal'!BK36),"  .",'Per Capita Nominal'!BK36)</f>
        <v xml:space="preserve">  .</v>
      </c>
      <c r="BJ34" s="19" t="str">
        <f>IF(ISERROR('Per Capita Nominal'!BL36),"  .",'Per Capita Nominal'!BL36)</f>
        <v xml:space="preserve">  .</v>
      </c>
      <c r="BK34" s="19" t="str">
        <f>IF(ISERROR('Per Capita Nominal'!BM36),"  .",'Per Capita Nominal'!BM36)</f>
        <v xml:space="preserve">  .</v>
      </c>
      <c r="BL34" s="19" t="str">
        <f>IF(ISERROR('Per Capita Nominal'!BN36),"  .",'Per Capita Nominal'!BN36)</f>
        <v xml:space="preserve">  .</v>
      </c>
      <c r="BM34" s="19" t="str">
        <f>IF(ISERROR('Per Capita Nominal'!BO36),"  .",'Per Capita Nominal'!BO36)</f>
        <v xml:space="preserve">  .</v>
      </c>
      <c r="BN34" s="19" t="str">
        <f>IF(ISERROR('Per Capita Nominal'!BP36),"  .",'Per Capita Nominal'!BP36)</f>
        <v xml:space="preserve">  .</v>
      </c>
      <c r="BO34" s="19" t="str">
        <f>IF(ISERROR('Per Capita Nominal'!BQ36),"  .",'Per Capita Nominal'!BQ36)</f>
        <v xml:space="preserve">  .</v>
      </c>
      <c r="BP34" s="19" t="str">
        <f>IF(ISERROR('Per Capita Nominal'!BR36),"  .",'Per Capita Nominal'!BR36)</f>
        <v xml:space="preserve">  .</v>
      </c>
      <c r="BQ34" s="19" t="str">
        <f>IF(ISERROR('Per Capita Nominal'!BS36),"  .",'Per Capita Nominal'!BS36)</f>
        <v xml:space="preserve">  .</v>
      </c>
      <c r="BR34" s="19" t="str">
        <f>IF(ISERROR('Per Capita Nominal'!BT36),"  .",'Per Capita Nominal'!BT36)</f>
        <v xml:space="preserve">  .</v>
      </c>
      <c r="BS34" s="19" t="str">
        <f>IF(ISERROR('Per Capita Nominal'!BU36),"  .",'Per Capita Nominal'!BU36)</f>
        <v xml:space="preserve">  .</v>
      </c>
      <c r="BT34" s="19" t="str">
        <f>IF(ISERROR('Per Capita Nominal'!BV36),"  .",'Per Capita Nominal'!BV36)</f>
        <v xml:space="preserve">  .</v>
      </c>
      <c r="BU34" s="19" t="str">
        <f>IF(ISERROR('Per Capita Nominal'!BW36),"  .",'Per Capita Nominal'!BW36)</f>
        <v xml:space="preserve">  .</v>
      </c>
      <c r="BV34" s="19" t="str">
        <f>IF(ISERROR('Per Capita Nominal'!BX36),"  .",'Per Capita Nominal'!BX36)</f>
        <v xml:space="preserve">  .</v>
      </c>
      <c r="BW34" s="19" t="str">
        <f>IF(ISERROR('Per Capita Nominal'!BY36),"  .",'Per Capita Nominal'!BY36)</f>
        <v xml:space="preserve">  .</v>
      </c>
      <c r="BX34" s="19" t="str">
        <f>IF(ISERROR('Per Capita Nominal'!BZ36),"  .",'Per Capita Nominal'!BZ36)</f>
        <v xml:space="preserve">  .</v>
      </c>
      <c r="BY34" s="19" t="str">
        <f>IF(ISERROR('Per Capita Nominal'!CA36),"  .",'Per Capita Nominal'!CA36)</f>
        <v xml:space="preserve">  .</v>
      </c>
      <c r="BZ34" s="19" t="str">
        <f>IF(ISERROR('Per Capita Nominal'!CB36),"  .",'Per Capita Nominal'!CB36)</f>
        <v xml:space="preserve">  .</v>
      </c>
      <c r="CA34" s="19" t="str">
        <f>IF(ISERROR('Per Capita Nominal'!CC36),"  .",'Per Capita Nominal'!CC36)</f>
        <v xml:space="preserve">  .</v>
      </c>
      <c r="CB34" s="19" t="str">
        <f>IF(ISERROR('Per Capita Nominal'!CD36),"  .",'Per Capita Nominal'!CD36)</f>
        <v xml:space="preserve">  .</v>
      </c>
      <c r="CC34" s="19" t="str">
        <f>IF(ISERROR('Per Capita Nominal'!CE36),"  .",'Per Capita Nominal'!CE36)</f>
        <v xml:space="preserve">  .</v>
      </c>
      <c r="CD34" s="19" t="str">
        <f>IF(ISERROR('Per Capita Nominal'!CF36),"  .",'Per Capita Nominal'!CF36)</f>
        <v xml:space="preserve">  .</v>
      </c>
      <c r="CE34" s="19" t="str">
        <f>IF(ISERROR('Per Capita Nominal'!CG36),"  .",'Per Capita Nominal'!CG36)</f>
        <v xml:space="preserve">  .</v>
      </c>
      <c r="CF34" s="19" t="str">
        <f>IF(ISERROR('Per Capita Nominal'!CH36),"  .",'Per Capita Nominal'!CH36)</f>
        <v xml:space="preserve">  .</v>
      </c>
      <c r="CG34" s="19" t="str">
        <f>IF(ISERROR('Per Capita Nominal'!CI36),"  .",'Per Capita Nominal'!CI36)</f>
        <v xml:space="preserve">  .</v>
      </c>
      <c r="CH34" s="19" t="str">
        <f>IF(ISERROR('Per Capita Nominal'!CJ36),"  .",'Per Capita Nominal'!CJ36)</f>
        <v xml:space="preserve">  .</v>
      </c>
      <c r="CI34" s="19" t="str">
        <f>IF(ISERROR('Per Capita Nominal'!CK36),"  .",'Per Capita Nominal'!CK36)</f>
        <v xml:space="preserve">  .</v>
      </c>
      <c r="CJ34" s="19" t="str">
        <f>IF(ISERROR('Per Capita Nominal'!CL36),"  .",'Per Capita Nominal'!CL36)</f>
        <v xml:space="preserve">  .</v>
      </c>
      <c r="CK34" s="19" t="str">
        <f>IF(ISERROR('Per Capita Nominal'!CM36),"  .",'Per Capita Nominal'!CM36)</f>
        <v xml:space="preserve">  .</v>
      </c>
      <c r="CL34" s="19" t="str">
        <f>IF(ISERROR('Per Capita Nominal'!CN36),"  .",'Per Capita Nominal'!CN36)</f>
        <v xml:space="preserve">  .</v>
      </c>
      <c r="CM34" s="19" t="str">
        <f>IF(ISERROR('Per Capita Nominal'!CO36),"  .",'Per Capita Nominal'!CO36)</f>
        <v xml:space="preserve">  .</v>
      </c>
      <c r="CN34" s="19" t="str">
        <f>IF(ISERROR('Per Capita Nominal'!CP36),"  .",'Per Capita Nominal'!CP36)</f>
        <v xml:space="preserve">  .</v>
      </c>
    </row>
    <row r="35" spans="1:92" s="13" customFormat="1" outlineLevel="2">
      <c r="A35" s="248" t="s">
        <v>36</v>
      </c>
      <c r="B35" s="19" t="str">
        <f>IF(ISERROR('Per Capita Nominal'!D37),"  .",'Per Capita Nominal'!D37)</f>
        <v xml:space="preserve">  .</v>
      </c>
      <c r="C35" s="19" t="str">
        <f>IF(ISERROR('Per Capita Nominal'!E37),"  .",'Per Capita Nominal'!E37)</f>
        <v xml:space="preserve">  .</v>
      </c>
      <c r="D35" s="19" t="str">
        <f>IF(ISERROR('Per Capita Nominal'!F37),"  .",'Per Capita Nominal'!F37)</f>
        <v xml:space="preserve">  .</v>
      </c>
      <c r="E35" s="19" t="str">
        <f>IF(ISERROR('Per Capita Nominal'!G37),"  .",'Per Capita Nominal'!G37)</f>
        <v xml:space="preserve">  .</v>
      </c>
      <c r="F35" s="19" t="str">
        <f>IF(ISERROR('Per Capita Nominal'!H37),"  .",'Per Capita Nominal'!H37)</f>
        <v xml:space="preserve">  .</v>
      </c>
      <c r="G35" s="19" t="str">
        <f>IF(ISERROR('Per Capita Nominal'!I37),"  .",'Per Capita Nominal'!I37)</f>
        <v xml:space="preserve">  .</v>
      </c>
      <c r="H35" s="19" t="str">
        <f>IF(ISERROR('Per Capita Nominal'!J37),"  .",'Per Capita Nominal'!J37)</f>
        <v xml:space="preserve">  .</v>
      </c>
      <c r="I35" s="19" t="str">
        <f>IF(ISERROR('Per Capita Nominal'!K37),"  .",'Per Capita Nominal'!K37)</f>
        <v xml:space="preserve">  .</v>
      </c>
      <c r="J35" s="19" t="str">
        <f>IF(ISERROR('Per Capita Nominal'!L37),"  .",'Per Capita Nominal'!L37)</f>
        <v xml:space="preserve">  .</v>
      </c>
      <c r="K35" s="19" t="str">
        <f>IF(ISERROR('Per Capita Nominal'!M37),"  .",'Per Capita Nominal'!M37)</f>
        <v xml:space="preserve">  .</v>
      </c>
      <c r="L35" s="19" t="str">
        <f>IF(ISERROR('Per Capita Nominal'!N37),"  .",'Per Capita Nominal'!N37)</f>
        <v xml:space="preserve">  .</v>
      </c>
      <c r="M35" s="19" t="str">
        <f>IF(ISERROR('Per Capita Nominal'!O37),"  .",'Per Capita Nominal'!O37)</f>
        <v xml:space="preserve">  .</v>
      </c>
      <c r="N35" s="19" t="str">
        <f>IF(ISERROR('Per Capita Nominal'!P37),"  .",'Per Capita Nominal'!P37)</f>
        <v xml:space="preserve">  .</v>
      </c>
      <c r="O35" s="19" t="str">
        <f>IF(ISERROR('Per Capita Nominal'!Q37),"  .",'Per Capita Nominal'!Q37)</f>
        <v xml:space="preserve">  .</v>
      </c>
      <c r="P35" s="19" t="str">
        <f>IF(ISERROR('Per Capita Nominal'!R37),"  .",'Per Capita Nominal'!R37)</f>
        <v xml:space="preserve">  .</v>
      </c>
      <c r="Q35" s="19" t="str">
        <f>IF(ISERROR('Per Capita Nominal'!S37),"  .",'Per Capita Nominal'!S37)</f>
        <v xml:space="preserve">  .</v>
      </c>
      <c r="R35" s="19" t="str">
        <f>IF(ISERROR('Per Capita Nominal'!T37),"  .",'Per Capita Nominal'!T37)</f>
        <v xml:space="preserve">  .</v>
      </c>
      <c r="S35" s="19" t="str">
        <f>IF(ISERROR('Per Capita Nominal'!U37),"  .",'Per Capita Nominal'!U37)</f>
        <v xml:space="preserve">  .</v>
      </c>
      <c r="T35" s="19" t="str">
        <f>IF(ISERROR('Per Capita Nominal'!V37),"  .",'Per Capita Nominal'!V37)</f>
        <v xml:space="preserve">  .</v>
      </c>
      <c r="U35" s="19" t="str">
        <f>IF(ISERROR('Per Capita Nominal'!W37),"  .",'Per Capita Nominal'!W37)</f>
        <v xml:space="preserve">  .</v>
      </c>
      <c r="V35" s="19" t="str">
        <f>IF(ISERROR('Per Capita Nominal'!X37),"  .",'Per Capita Nominal'!X37)</f>
        <v xml:space="preserve">  .</v>
      </c>
      <c r="W35" s="19" t="str">
        <f>IF(ISERROR('Per Capita Nominal'!Y37),"  .",'Per Capita Nominal'!Y37)</f>
        <v xml:space="preserve">  .</v>
      </c>
      <c r="X35" s="19" t="str">
        <f>IF(ISERROR('Per Capita Nominal'!Z37),"  .",'Per Capita Nominal'!Z37)</f>
        <v xml:space="preserve">  .</v>
      </c>
      <c r="Y35" s="19" t="str">
        <f>IF(ISERROR('Per Capita Nominal'!AA37),"  .",'Per Capita Nominal'!AA37)</f>
        <v xml:space="preserve">  .</v>
      </c>
      <c r="Z35" s="19" t="str">
        <f>IF(ISERROR('Per Capita Nominal'!AB37),"  .",'Per Capita Nominal'!AB37)</f>
        <v xml:space="preserve">  .</v>
      </c>
      <c r="AA35" s="19" t="str">
        <f>IF(ISERROR('Per Capita Nominal'!AC37),"  .",'Per Capita Nominal'!AC37)</f>
        <v xml:space="preserve">  .</v>
      </c>
      <c r="AB35" s="19" t="str">
        <f>IF(ISERROR('Per Capita Nominal'!AD37),"  .",'Per Capita Nominal'!AD37)</f>
        <v xml:space="preserve">  .</v>
      </c>
      <c r="AC35" s="19" t="str">
        <f>IF(ISERROR('Per Capita Nominal'!AE37),"  .",'Per Capita Nominal'!AE37)</f>
        <v xml:space="preserve">  .</v>
      </c>
      <c r="AD35" s="19" t="str">
        <f>IF(ISERROR('Per Capita Nominal'!AF37),"  .",'Per Capita Nominal'!AF37)</f>
        <v xml:space="preserve">  .</v>
      </c>
      <c r="AE35" s="19" t="str">
        <f>IF(ISERROR('Per Capita Nominal'!AG37),"  .",'Per Capita Nominal'!AG37)</f>
        <v xml:space="preserve">  .</v>
      </c>
      <c r="AF35" s="19" t="str">
        <f>IF(ISERROR('Per Capita Nominal'!AH37),"  .",'Per Capita Nominal'!AH37)</f>
        <v xml:space="preserve">  .</v>
      </c>
      <c r="AG35" s="19" t="str">
        <f>IF(ISERROR('Per Capita Nominal'!AI37),"  .",'Per Capita Nominal'!AI37)</f>
        <v xml:space="preserve">  .</v>
      </c>
      <c r="AH35" s="19" t="str">
        <f>IF(ISERROR('Per Capita Nominal'!AJ37),"  .",'Per Capita Nominal'!AJ37)</f>
        <v xml:space="preserve">  .</v>
      </c>
      <c r="AI35" s="19" t="str">
        <f>IF(ISERROR('Per Capita Nominal'!AK37),"  .",'Per Capita Nominal'!AK37)</f>
        <v xml:space="preserve">  .</v>
      </c>
      <c r="AJ35" s="19" t="str">
        <f>IF(ISERROR('Per Capita Nominal'!AL37),"  .",'Per Capita Nominal'!AL37)</f>
        <v xml:space="preserve">  .</v>
      </c>
      <c r="AK35" s="19" t="str">
        <f>IF(ISERROR('Per Capita Nominal'!AM37),"  .",'Per Capita Nominal'!AM37)</f>
        <v xml:space="preserve">  .</v>
      </c>
      <c r="AL35" s="19" t="str">
        <f>IF(ISERROR('Per Capita Nominal'!AN37),"  .",'Per Capita Nominal'!AN37)</f>
        <v xml:space="preserve">  .</v>
      </c>
      <c r="AM35" s="19" t="str">
        <f>IF(ISERROR('Per Capita Nominal'!AO37),"  .",'Per Capita Nominal'!AO37)</f>
        <v xml:space="preserve">  .</v>
      </c>
      <c r="AN35" s="19" t="str">
        <f>IF(ISERROR('Per Capita Nominal'!AP37),"  .",'Per Capita Nominal'!AP37)</f>
        <v xml:space="preserve">  .</v>
      </c>
      <c r="AO35" s="19" t="str">
        <f>IF(ISERROR('Per Capita Nominal'!AQ37),"  .",'Per Capita Nominal'!AQ37)</f>
        <v xml:space="preserve">  .</v>
      </c>
      <c r="AP35" s="19" t="str">
        <f>IF(ISERROR('Per Capita Nominal'!AR37),"  .",'Per Capita Nominal'!AR37)</f>
        <v xml:space="preserve">  .</v>
      </c>
      <c r="AQ35" s="19" t="str">
        <f>IF(ISERROR('Per Capita Nominal'!AS37),"  .",'Per Capita Nominal'!AS37)</f>
        <v xml:space="preserve">  .</v>
      </c>
      <c r="AR35" s="19" t="str">
        <f>IF(ISERROR('Per Capita Nominal'!AT37),"  .",'Per Capita Nominal'!AT37)</f>
        <v xml:space="preserve">  .</v>
      </c>
      <c r="AS35" s="19" t="str">
        <f>IF(ISERROR('Per Capita Nominal'!AU37),"  .",'Per Capita Nominal'!AU37)</f>
        <v xml:space="preserve">  .</v>
      </c>
      <c r="AT35" s="19" t="str">
        <f>IF(ISERROR('Per Capita Nominal'!AV37),"  .",'Per Capita Nominal'!AV37)</f>
        <v xml:space="preserve">  .</v>
      </c>
      <c r="AU35" s="19" t="str">
        <f>IF(ISERROR('Per Capita Nominal'!AW37),"  .",'Per Capita Nominal'!AW37)</f>
        <v xml:space="preserve">  .</v>
      </c>
      <c r="AV35" s="19" t="str">
        <f>IF(ISERROR('Per Capita Nominal'!AX37),"  .",'Per Capita Nominal'!AX37)</f>
        <v xml:space="preserve">  .</v>
      </c>
      <c r="AW35" s="19" t="str">
        <f>IF(ISERROR('Per Capita Nominal'!AY37),"  .",'Per Capita Nominal'!AY37)</f>
        <v xml:space="preserve">  .</v>
      </c>
      <c r="AX35" s="19" t="str">
        <f>IF(ISERROR('Per Capita Nominal'!AZ37),"  .",'Per Capita Nominal'!AZ37)</f>
        <v xml:space="preserve">  .</v>
      </c>
      <c r="AY35" s="19" t="str">
        <f>IF(ISERROR('Per Capita Nominal'!BA37),"  .",'Per Capita Nominal'!BA37)</f>
        <v xml:space="preserve">  .</v>
      </c>
      <c r="AZ35" s="19" t="str">
        <f>IF(ISERROR('Per Capita Nominal'!BB37),"  .",'Per Capita Nominal'!BB37)</f>
        <v xml:space="preserve">  .</v>
      </c>
      <c r="BA35" s="19" t="str">
        <f>IF(ISERROR('Per Capita Nominal'!BC37),"  .",'Per Capita Nominal'!BC37)</f>
        <v xml:space="preserve">  .</v>
      </c>
      <c r="BB35" s="19" t="str">
        <f>IF(ISERROR('Per Capita Nominal'!BD37),"  .",'Per Capita Nominal'!BD37)</f>
        <v xml:space="preserve">  .</v>
      </c>
      <c r="BC35" s="19" t="str">
        <f>IF(ISERROR('Per Capita Nominal'!BE37),"  .",'Per Capita Nominal'!BE37)</f>
        <v xml:space="preserve">  .</v>
      </c>
      <c r="BD35" s="19" t="str">
        <f>IF(ISERROR('Per Capita Nominal'!BF37),"  .",'Per Capita Nominal'!BF37)</f>
        <v xml:space="preserve">  .</v>
      </c>
      <c r="BE35" s="19" t="str">
        <f>IF(ISERROR('Per Capita Nominal'!BG37),"  .",'Per Capita Nominal'!BG37)</f>
        <v xml:space="preserve">  .</v>
      </c>
      <c r="BF35" s="19" t="str">
        <f>IF(ISERROR('Per Capita Nominal'!BH37),"  .",'Per Capita Nominal'!BH37)</f>
        <v xml:space="preserve">  .</v>
      </c>
      <c r="BG35" s="19" t="str">
        <f>IF(ISERROR('Per Capita Nominal'!BI37),"  .",'Per Capita Nominal'!BI37)</f>
        <v xml:space="preserve">  .</v>
      </c>
      <c r="BH35" s="19" t="str">
        <f>IF(ISERROR('Per Capita Nominal'!BJ37),"  .",'Per Capita Nominal'!BJ37)</f>
        <v xml:space="preserve">  .</v>
      </c>
      <c r="BI35" s="19" t="str">
        <f>IF(ISERROR('Per Capita Nominal'!BK37),"  .",'Per Capita Nominal'!BK37)</f>
        <v xml:space="preserve">  .</v>
      </c>
      <c r="BJ35" s="19" t="str">
        <f>IF(ISERROR('Per Capita Nominal'!BL37),"  .",'Per Capita Nominal'!BL37)</f>
        <v xml:space="preserve">  .</v>
      </c>
      <c r="BK35" s="19" t="str">
        <f>IF(ISERROR('Per Capita Nominal'!BM37),"  .",'Per Capita Nominal'!BM37)</f>
        <v xml:space="preserve">  .</v>
      </c>
      <c r="BL35" s="19" t="str">
        <f>IF(ISERROR('Per Capita Nominal'!BN37),"  .",'Per Capita Nominal'!BN37)</f>
        <v xml:space="preserve">  .</v>
      </c>
      <c r="BM35" s="19" t="str">
        <f>IF(ISERROR('Per Capita Nominal'!BO37),"  .",'Per Capita Nominal'!BO37)</f>
        <v xml:space="preserve">  .</v>
      </c>
      <c r="BN35" s="19" t="str">
        <f>IF(ISERROR('Per Capita Nominal'!BP37),"  .",'Per Capita Nominal'!BP37)</f>
        <v xml:space="preserve">  .</v>
      </c>
      <c r="BO35" s="19" t="str">
        <f>IF(ISERROR('Per Capita Nominal'!BQ37),"  .",'Per Capita Nominal'!BQ37)</f>
        <v xml:space="preserve">  .</v>
      </c>
      <c r="BP35" s="19" t="str">
        <f>IF(ISERROR('Per Capita Nominal'!BR37),"  .",'Per Capita Nominal'!BR37)</f>
        <v xml:space="preserve">  .</v>
      </c>
      <c r="BQ35" s="19" t="str">
        <f>IF(ISERROR('Per Capita Nominal'!BS37),"  .",'Per Capita Nominal'!BS37)</f>
        <v xml:space="preserve">  .</v>
      </c>
      <c r="BR35" s="19" t="str">
        <f>IF(ISERROR('Per Capita Nominal'!BT37),"  .",'Per Capita Nominal'!BT37)</f>
        <v xml:space="preserve">  .</v>
      </c>
      <c r="BS35" s="19" t="str">
        <f>IF(ISERROR('Per Capita Nominal'!BU37),"  .",'Per Capita Nominal'!BU37)</f>
        <v xml:space="preserve">  .</v>
      </c>
      <c r="BT35" s="19" t="str">
        <f>IF(ISERROR('Per Capita Nominal'!BV37),"  .",'Per Capita Nominal'!BV37)</f>
        <v xml:space="preserve">  .</v>
      </c>
      <c r="BU35" s="19" t="str">
        <f>IF(ISERROR('Per Capita Nominal'!BW37),"  .",'Per Capita Nominal'!BW37)</f>
        <v xml:space="preserve">  .</v>
      </c>
      <c r="BV35" s="19" t="str">
        <f>IF(ISERROR('Per Capita Nominal'!BX37),"  .",'Per Capita Nominal'!BX37)</f>
        <v xml:space="preserve">  .</v>
      </c>
      <c r="BW35" s="19" t="str">
        <f>IF(ISERROR('Per Capita Nominal'!BY37),"  .",'Per Capita Nominal'!BY37)</f>
        <v xml:space="preserve">  .</v>
      </c>
      <c r="BX35" s="19" t="str">
        <f>IF(ISERROR('Per Capita Nominal'!BZ37),"  .",'Per Capita Nominal'!BZ37)</f>
        <v xml:space="preserve">  .</v>
      </c>
      <c r="BY35" s="19" t="str">
        <f>IF(ISERROR('Per Capita Nominal'!CA37),"  .",'Per Capita Nominal'!CA37)</f>
        <v xml:space="preserve">  .</v>
      </c>
      <c r="BZ35" s="19" t="str">
        <f>IF(ISERROR('Per Capita Nominal'!CB37),"  .",'Per Capita Nominal'!CB37)</f>
        <v xml:space="preserve">  .</v>
      </c>
      <c r="CA35" s="19" t="str">
        <f>IF(ISERROR('Per Capita Nominal'!CC37),"  .",'Per Capita Nominal'!CC37)</f>
        <v xml:space="preserve">  .</v>
      </c>
      <c r="CB35" s="19" t="str">
        <f>IF(ISERROR('Per Capita Nominal'!CD37),"  .",'Per Capita Nominal'!CD37)</f>
        <v xml:space="preserve">  .</v>
      </c>
      <c r="CC35" s="19" t="str">
        <f>IF(ISERROR('Per Capita Nominal'!CE37),"  .",'Per Capita Nominal'!CE37)</f>
        <v xml:space="preserve">  .</v>
      </c>
      <c r="CD35" s="19" t="str">
        <f>IF(ISERROR('Per Capita Nominal'!CF37),"  .",'Per Capita Nominal'!CF37)</f>
        <v xml:space="preserve">  .</v>
      </c>
      <c r="CE35" s="19" t="str">
        <f>IF(ISERROR('Per Capita Nominal'!CG37),"  .",'Per Capita Nominal'!CG37)</f>
        <v xml:space="preserve">  .</v>
      </c>
      <c r="CF35" s="19" t="str">
        <f>IF(ISERROR('Per Capita Nominal'!CH37),"  .",'Per Capita Nominal'!CH37)</f>
        <v xml:space="preserve">  .</v>
      </c>
      <c r="CG35" s="19" t="str">
        <f>IF(ISERROR('Per Capita Nominal'!CI37),"  .",'Per Capita Nominal'!CI37)</f>
        <v xml:space="preserve">  .</v>
      </c>
      <c r="CH35" s="19" t="str">
        <f>IF(ISERROR('Per Capita Nominal'!CJ37),"  .",'Per Capita Nominal'!CJ37)</f>
        <v xml:space="preserve">  .</v>
      </c>
      <c r="CI35" s="19" t="str">
        <f>IF(ISERROR('Per Capita Nominal'!CK37),"  .",'Per Capita Nominal'!CK37)</f>
        <v xml:space="preserve">  .</v>
      </c>
      <c r="CJ35" s="19" t="str">
        <f>IF(ISERROR('Per Capita Nominal'!CL37),"  .",'Per Capita Nominal'!CL37)</f>
        <v xml:space="preserve">  .</v>
      </c>
      <c r="CK35" s="19" t="str">
        <f>IF(ISERROR('Per Capita Nominal'!CM37),"  .",'Per Capita Nominal'!CM37)</f>
        <v xml:space="preserve">  .</v>
      </c>
      <c r="CL35" s="19" t="str">
        <f>IF(ISERROR('Per Capita Nominal'!CN37),"  .",'Per Capita Nominal'!CN37)</f>
        <v xml:space="preserve">  .</v>
      </c>
      <c r="CM35" s="19" t="str">
        <f>IF(ISERROR('Per Capita Nominal'!CO37),"  .",'Per Capita Nominal'!CO37)</f>
        <v xml:space="preserve">  .</v>
      </c>
      <c r="CN35" s="19" t="str">
        <f>IF(ISERROR('Per Capita Nominal'!CP37),"  .",'Per Capita Nominal'!CP37)</f>
        <v xml:space="preserve">  .</v>
      </c>
    </row>
    <row r="36" spans="1:92" s="13" customFormat="1" outlineLevel="2">
      <c r="A36" s="248" t="s">
        <v>37</v>
      </c>
      <c r="B36" s="19" t="str">
        <f>IF(ISERROR('Per Capita Nominal'!D38),"  .",'Per Capita Nominal'!D38)</f>
        <v xml:space="preserve">  .</v>
      </c>
      <c r="C36" s="19" t="str">
        <f>IF(ISERROR('Per Capita Nominal'!E38),"  .",'Per Capita Nominal'!E38)</f>
        <v xml:space="preserve">  .</v>
      </c>
      <c r="D36" s="19" t="str">
        <f>IF(ISERROR('Per Capita Nominal'!F38),"  .",'Per Capita Nominal'!F38)</f>
        <v xml:space="preserve">  .</v>
      </c>
      <c r="E36" s="19" t="str">
        <f>IF(ISERROR('Per Capita Nominal'!G38),"  .",'Per Capita Nominal'!G38)</f>
        <v xml:space="preserve">  .</v>
      </c>
      <c r="F36" s="19" t="str">
        <f>IF(ISERROR('Per Capita Nominal'!H38),"  .",'Per Capita Nominal'!H38)</f>
        <v xml:space="preserve">  .</v>
      </c>
      <c r="G36" s="19" t="str">
        <f>IF(ISERROR('Per Capita Nominal'!I38),"  .",'Per Capita Nominal'!I38)</f>
        <v xml:space="preserve">  .</v>
      </c>
      <c r="H36" s="19" t="str">
        <f>IF(ISERROR('Per Capita Nominal'!J38),"  .",'Per Capita Nominal'!J38)</f>
        <v xml:space="preserve">  .</v>
      </c>
      <c r="I36" s="19" t="str">
        <f>IF(ISERROR('Per Capita Nominal'!K38),"  .",'Per Capita Nominal'!K38)</f>
        <v xml:space="preserve">  .</v>
      </c>
      <c r="J36" s="19" t="str">
        <f>IF(ISERROR('Per Capita Nominal'!L38),"  .",'Per Capita Nominal'!L38)</f>
        <v xml:space="preserve">  .</v>
      </c>
      <c r="K36" s="19" t="str">
        <f>IF(ISERROR('Per Capita Nominal'!M38),"  .",'Per Capita Nominal'!M38)</f>
        <v xml:space="preserve">  .</v>
      </c>
      <c r="L36" s="19" t="str">
        <f>IF(ISERROR('Per Capita Nominal'!N38),"  .",'Per Capita Nominal'!N38)</f>
        <v xml:space="preserve">  .</v>
      </c>
      <c r="M36" s="19" t="str">
        <f>IF(ISERROR('Per Capita Nominal'!O38),"  .",'Per Capita Nominal'!O38)</f>
        <v xml:space="preserve">  .</v>
      </c>
      <c r="N36" s="19" t="str">
        <f>IF(ISERROR('Per Capita Nominal'!P38),"  .",'Per Capita Nominal'!P38)</f>
        <v xml:space="preserve">  .</v>
      </c>
      <c r="O36" s="19" t="str">
        <f>IF(ISERROR('Per Capita Nominal'!Q38),"  .",'Per Capita Nominal'!Q38)</f>
        <v xml:space="preserve">  .</v>
      </c>
      <c r="P36" s="19" t="str">
        <f>IF(ISERROR('Per Capita Nominal'!R38),"  .",'Per Capita Nominal'!R38)</f>
        <v xml:space="preserve">  .</v>
      </c>
      <c r="Q36" s="19" t="str">
        <f>IF(ISERROR('Per Capita Nominal'!S38),"  .",'Per Capita Nominal'!S38)</f>
        <v xml:space="preserve">  .</v>
      </c>
      <c r="R36" s="19" t="str">
        <f>IF(ISERROR('Per Capita Nominal'!T38),"  .",'Per Capita Nominal'!T38)</f>
        <v xml:space="preserve">  .</v>
      </c>
      <c r="S36" s="19" t="str">
        <f>IF(ISERROR('Per Capita Nominal'!U38),"  .",'Per Capita Nominal'!U38)</f>
        <v xml:space="preserve">  .</v>
      </c>
      <c r="T36" s="19" t="str">
        <f>IF(ISERROR('Per Capita Nominal'!V38),"  .",'Per Capita Nominal'!V38)</f>
        <v xml:space="preserve">  .</v>
      </c>
      <c r="U36" s="19" t="str">
        <f>IF(ISERROR('Per Capita Nominal'!W38),"  .",'Per Capita Nominal'!W38)</f>
        <v xml:space="preserve">  .</v>
      </c>
      <c r="V36" s="19" t="str">
        <f>IF(ISERROR('Per Capita Nominal'!X38),"  .",'Per Capita Nominal'!X38)</f>
        <v xml:space="preserve">  .</v>
      </c>
      <c r="W36" s="19" t="str">
        <f>IF(ISERROR('Per Capita Nominal'!Y38),"  .",'Per Capita Nominal'!Y38)</f>
        <v xml:space="preserve">  .</v>
      </c>
      <c r="X36" s="19" t="str">
        <f>IF(ISERROR('Per Capita Nominal'!Z38),"  .",'Per Capita Nominal'!Z38)</f>
        <v xml:space="preserve">  .</v>
      </c>
      <c r="Y36" s="19" t="str">
        <f>IF(ISERROR('Per Capita Nominal'!AA38),"  .",'Per Capita Nominal'!AA38)</f>
        <v xml:space="preserve">  .</v>
      </c>
      <c r="Z36" s="19" t="str">
        <f>IF(ISERROR('Per Capita Nominal'!AB38),"  .",'Per Capita Nominal'!AB38)</f>
        <v xml:space="preserve">  .</v>
      </c>
      <c r="AA36" s="19" t="str">
        <f>IF(ISERROR('Per Capita Nominal'!AC38),"  .",'Per Capita Nominal'!AC38)</f>
        <v xml:space="preserve">  .</v>
      </c>
      <c r="AB36" s="19" t="str">
        <f>IF(ISERROR('Per Capita Nominal'!AD38),"  .",'Per Capita Nominal'!AD38)</f>
        <v xml:space="preserve">  .</v>
      </c>
      <c r="AC36" s="19" t="str">
        <f>IF(ISERROR('Per Capita Nominal'!AE38),"  .",'Per Capita Nominal'!AE38)</f>
        <v xml:space="preserve">  .</v>
      </c>
      <c r="AD36" s="19" t="str">
        <f>IF(ISERROR('Per Capita Nominal'!AF38),"  .",'Per Capita Nominal'!AF38)</f>
        <v xml:space="preserve">  .</v>
      </c>
      <c r="AE36" s="19" t="str">
        <f>IF(ISERROR('Per Capita Nominal'!AG38),"  .",'Per Capita Nominal'!AG38)</f>
        <v xml:space="preserve">  .</v>
      </c>
      <c r="AF36" s="19" t="str">
        <f>IF(ISERROR('Per Capita Nominal'!AH38),"  .",'Per Capita Nominal'!AH38)</f>
        <v xml:space="preserve">  .</v>
      </c>
      <c r="AG36" s="19" t="str">
        <f>IF(ISERROR('Per Capita Nominal'!AI38),"  .",'Per Capita Nominal'!AI38)</f>
        <v xml:space="preserve">  .</v>
      </c>
      <c r="AH36" s="19" t="str">
        <f>IF(ISERROR('Per Capita Nominal'!AJ38),"  .",'Per Capita Nominal'!AJ38)</f>
        <v xml:space="preserve">  .</v>
      </c>
      <c r="AI36" s="19" t="str">
        <f>IF(ISERROR('Per Capita Nominal'!AK38),"  .",'Per Capita Nominal'!AK38)</f>
        <v xml:space="preserve">  .</v>
      </c>
      <c r="AJ36" s="19" t="str">
        <f>IF(ISERROR('Per Capita Nominal'!AL38),"  .",'Per Capita Nominal'!AL38)</f>
        <v xml:space="preserve">  .</v>
      </c>
      <c r="AK36" s="19" t="str">
        <f>IF(ISERROR('Per Capita Nominal'!AM38),"  .",'Per Capita Nominal'!AM38)</f>
        <v xml:space="preserve">  .</v>
      </c>
      <c r="AL36" s="19" t="str">
        <f>IF(ISERROR('Per Capita Nominal'!AN38),"  .",'Per Capita Nominal'!AN38)</f>
        <v xml:space="preserve">  .</v>
      </c>
      <c r="AM36" s="19" t="str">
        <f>IF(ISERROR('Per Capita Nominal'!AO38),"  .",'Per Capita Nominal'!AO38)</f>
        <v xml:space="preserve">  .</v>
      </c>
      <c r="AN36" s="19" t="str">
        <f>IF(ISERROR('Per Capita Nominal'!AP38),"  .",'Per Capita Nominal'!AP38)</f>
        <v xml:space="preserve">  .</v>
      </c>
      <c r="AO36" s="19" t="str">
        <f>IF(ISERROR('Per Capita Nominal'!AQ38),"  .",'Per Capita Nominal'!AQ38)</f>
        <v xml:space="preserve">  .</v>
      </c>
      <c r="AP36" s="19" t="str">
        <f>IF(ISERROR('Per Capita Nominal'!AR38),"  .",'Per Capita Nominal'!AR38)</f>
        <v xml:space="preserve">  .</v>
      </c>
      <c r="AQ36" s="19" t="str">
        <f>IF(ISERROR('Per Capita Nominal'!AS38),"  .",'Per Capita Nominal'!AS38)</f>
        <v xml:space="preserve">  .</v>
      </c>
      <c r="AR36" s="19" t="str">
        <f>IF(ISERROR('Per Capita Nominal'!AT38),"  .",'Per Capita Nominal'!AT38)</f>
        <v xml:space="preserve">  .</v>
      </c>
      <c r="AS36" s="19" t="str">
        <f>IF(ISERROR('Per Capita Nominal'!AU38),"  .",'Per Capita Nominal'!AU38)</f>
        <v xml:space="preserve">  .</v>
      </c>
      <c r="AT36" s="19" t="str">
        <f>IF(ISERROR('Per Capita Nominal'!AV38),"  .",'Per Capita Nominal'!AV38)</f>
        <v xml:space="preserve">  .</v>
      </c>
      <c r="AU36" s="19" t="str">
        <f>IF(ISERROR('Per Capita Nominal'!AW38),"  .",'Per Capita Nominal'!AW38)</f>
        <v xml:space="preserve">  .</v>
      </c>
      <c r="AV36" s="19" t="str">
        <f>IF(ISERROR('Per Capita Nominal'!AX38),"  .",'Per Capita Nominal'!AX38)</f>
        <v xml:space="preserve">  .</v>
      </c>
      <c r="AW36" s="19" t="str">
        <f>IF(ISERROR('Per Capita Nominal'!AY38),"  .",'Per Capita Nominal'!AY38)</f>
        <v xml:space="preserve">  .</v>
      </c>
      <c r="AX36" s="19" t="str">
        <f>IF(ISERROR('Per Capita Nominal'!AZ38),"  .",'Per Capita Nominal'!AZ38)</f>
        <v xml:space="preserve">  .</v>
      </c>
      <c r="AY36" s="19" t="str">
        <f>IF(ISERROR('Per Capita Nominal'!BA38),"  .",'Per Capita Nominal'!BA38)</f>
        <v xml:space="preserve">  .</v>
      </c>
      <c r="AZ36" s="19" t="str">
        <f>IF(ISERROR('Per Capita Nominal'!BB38),"  .",'Per Capita Nominal'!BB38)</f>
        <v xml:space="preserve">  .</v>
      </c>
      <c r="BA36" s="19" t="str">
        <f>IF(ISERROR('Per Capita Nominal'!BC38),"  .",'Per Capita Nominal'!BC38)</f>
        <v xml:space="preserve">  .</v>
      </c>
      <c r="BB36" s="19" t="str">
        <f>IF(ISERROR('Per Capita Nominal'!BD38),"  .",'Per Capita Nominal'!BD38)</f>
        <v xml:space="preserve">  .</v>
      </c>
      <c r="BC36" s="19" t="str">
        <f>IF(ISERROR('Per Capita Nominal'!BE38),"  .",'Per Capita Nominal'!BE38)</f>
        <v xml:space="preserve">  .</v>
      </c>
      <c r="BD36" s="19" t="str">
        <f>IF(ISERROR('Per Capita Nominal'!BF38),"  .",'Per Capita Nominal'!BF38)</f>
        <v xml:space="preserve">  .</v>
      </c>
      <c r="BE36" s="19" t="str">
        <f>IF(ISERROR('Per Capita Nominal'!BG38),"  .",'Per Capita Nominal'!BG38)</f>
        <v xml:space="preserve">  .</v>
      </c>
      <c r="BF36" s="19" t="str">
        <f>IF(ISERROR('Per Capita Nominal'!BH38),"  .",'Per Capita Nominal'!BH38)</f>
        <v xml:space="preserve">  .</v>
      </c>
      <c r="BG36" s="19" t="str">
        <f>IF(ISERROR('Per Capita Nominal'!BI38),"  .",'Per Capita Nominal'!BI38)</f>
        <v xml:space="preserve">  .</v>
      </c>
      <c r="BH36" s="19" t="str">
        <f>IF(ISERROR('Per Capita Nominal'!BJ38),"  .",'Per Capita Nominal'!BJ38)</f>
        <v xml:space="preserve">  .</v>
      </c>
      <c r="BI36" s="19" t="str">
        <f>IF(ISERROR('Per Capita Nominal'!BK38),"  .",'Per Capita Nominal'!BK38)</f>
        <v xml:space="preserve">  .</v>
      </c>
      <c r="BJ36" s="19" t="str">
        <f>IF(ISERROR('Per Capita Nominal'!BL38),"  .",'Per Capita Nominal'!BL38)</f>
        <v xml:space="preserve">  .</v>
      </c>
      <c r="BK36" s="19" t="str">
        <f>IF(ISERROR('Per Capita Nominal'!BM38),"  .",'Per Capita Nominal'!BM38)</f>
        <v xml:space="preserve">  .</v>
      </c>
      <c r="BL36" s="19" t="str">
        <f>IF(ISERROR('Per Capita Nominal'!BN38),"  .",'Per Capita Nominal'!BN38)</f>
        <v xml:space="preserve">  .</v>
      </c>
      <c r="BM36" s="19" t="str">
        <f>IF(ISERROR('Per Capita Nominal'!BO38),"  .",'Per Capita Nominal'!BO38)</f>
        <v xml:space="preserve">  .</v>
      </c>
      <c r="BN36" s="19" t="str">
        <f>IF(ISERROR('Per Capita Nominal'!BP38),"  .",'Per Capita Nominal'!BP38)</f>
        <v xml:space="preserve">  .</v>
      </c>
      <c r="BO36" s="19" t="str">
        <f>IF(ISERROR('Per Capita Nominal'!BQ38),"  .",'Per Capita Nominal'!BQ38)</f>
        <v xml:space="preserve">  .</v>
      </c>
      <c r="BP36" s="19" t="str">
        <f>IF(ISERROR('Per Capita Nominal'!BR38),"  .",'Per Capita Nominal'!BR38)</f>
        <v xml:space="preserve">  .</v>
      </c>
      <c r="BQ36" s="19" t="str">
        <f>IF(ISERROR('Per Capita Nominal'!BS38),"  .",'Per Capita Nominal'!BS38)</f>
        <v xml:space="preserve">  .</v>
      </c>
      <c r="BR36" s="19" t="str">
        <f>IF(ISERROR('Per Capita Nominal'!BT38),"  .",'Per Capita Nominal'!BT38)</f>
        <v xml:space="preserve">  .</v>
      </c>
      <c r="BS36" s="19" t="str">
        <f>IF(ISERROR('Per Capita Nominal'!BU38),"  .",'Per Capita Nominal'!BU38)</f>
        <v xml:space="preserve">  .</v>
      </c>
      <c r="BT36" s="19" t="str">
        <f>IF(ISERROR('Per Capita Nominal'!BV38),"  .",'Per Capita Nominal'!BV38)</f>
        <v xml:space="preserve">  .</v>
      </c>
      <c r="BU36" s="19" t="str">
        <f>IF(ISERROR('Per Capita Nominal'!BW38),"  .",'Per Capita Nominal'!BW38)</f>
        <v xml:space="preserve">  .</v>
      </c>
      <c r="BV36" s="19" t="str">
        <f>IF(ISERROR('Per Capita Nominal'!BX38),"  .",'Per Capita Nominal'!BX38)</f>
        <v xml:space="preserve">  .</v>
      </c>
      <c r="BW36" s="19" t="str">
        <f>IF(ISERROR('Per Capita Nominal'!BY38),"  .",'Per Capita Nominal'!BY38)</f>
        <v xml:space="preserve">  .</v>
      </c>
      <c r="BX36" s="19" t="str">
        <f>IF(ISERROR('Per Capita Nominal'!BZ38),"  .",'Per Capita Nominal'!BZ38)</f>
        <v xml:space="preserve">  .</v>
      </c>
      <c r="BY36" s="19" t="str">
        <f>IF(ISERROR('Per Capita Nominal'!CA38),"  .",'Per Capita Nominal'!CA38)</f>
        <v xml:space="preserve">  .</v>
      </c>
      <c r="BZ36" s="19" t="str">
        <f>IF(ISERROR('Per Capita Nominal'!CB38),"  .",'Per Capita Nominal'!CB38)</f>
        <v xml:space="preserve">  .</v>
      </c>
      <c r="CA36" s="19" t="str">
        <f>IF(ISERROR('Per Capita Nominal'!CC38),"  .",'Per Capita Nominal'!CC38)</f>
        <v xml:space="preserve">  .</v>
      </c>
      <c r="CB36" s="19" t="str">
        <f>IF(ISERROR('Per Capita Nominal'!CD38),"  .",'Per Capita Nominal'!CD38)</f>
        <v xml:space="preserve">  .</v>
      </c>
      <c r="CC36" s="19" t="str">
        <f>IF(ISERROR('Per Capita Nominal'!CE38),"  .",'Per Capita Nominal'!CE38)</f>
        <v xml:space="preserve">  .</v>
      </c>
      <c r="CD36" s="19" t="str">
        <f>IF(ISERROR('Per Capita Nominal'!CF38),"  .",'Per Capita Nominal'!CF38)</f>
        <v xml:space="preserve">  .</v>
      </c>
      <c r="CE36" s="19" t="str">
        <f>IF(ISERROR('Per Capita Nominal'!CG38),"  .",'Per Capita Nominal'!CG38)</f>
        <v xml:space="preserve">  .</v>
      </c>
      <c r="CF36" s="19" t="str">
        <f>IF(ISERROR('Per Capita Nominal'!CH38),"  .",'Per Capita Nominal'!CH38)</f>
        <v xml:space="preserve">  .</v>
      </c>
      <c r="CG36" s="19" t="str">
        <f>IF(ISERROR('Per Capita Nominal'!CI38),"  .",'Per Capita Nominal'!CI38)</f>
        <v xml:space="preserve">  .</v>
      </c>
      <c r="CH36" s="19" t="str">
        <f>IF(ISERROR('Per Capita Nominal'!CJ38),"  .",'Per Capita Nominal'!CJ38)</f>
        <v xml:space="preserve">  .</v>
      </c>
      <c r="CI36" s="19" t="str">
        <f>IF(ISERROR('Per Capita Nominal'!CK38),"  .",'Per Capita Nominal'!CK38)</f>
        <v xml:space="preserve">  .</v>
      </c>
      <c r="CJ36" s="19" t="str">
        <f>IF(ISERROR('Per Capita Nominal'!CL38),"  .",'Per Capita Nominal'!CL38)</f>
        <v xml:space="preserve">  .</v>
      </c>
      <c r="CK36" s="19" t="str">
        <f>IF(ISERROR('Per Capita Nominal'!CM38),"  .",'Per Capita Nominal'!CM38)</f>
        <v xml:space="preserve">  .</v>
      </c>
      <c r="CL36" s="19" t="str">
        <f>IF(ISERROR('Per Capita Nominal'!CN38),"  .",'Per Capita Nominal'!CN38)</f>
        <v xml:space="preserve">  .</v>
      </c>
      <c r="CM36" s="19" t="str">
        <f>IF(ISERROR('Per Capita Nominal'!CO38),"  .",'Per Capita Nominal'!CO38)</f>
        <v xml:space="preserve">  .</v>
      </c>
      <c r="CN36" s="19" t="str">
        <f>IF(ISERROR('Per Capita Nominal'!CP38),"  .",'Per Capita Nominal'!CP38)</f>
        <v xml:space="preserve">  .</v>
      </c>
    </row>
    <row r="37" spans="1:92" s="13" customFormat="1" outlineLevel="1">
      <c r="A37" s="246" t="s">
        <v>39</v>
      </c>
      <c r="B37" s="19" t="str">
        <f>IF(ISERROR('Per Capita Nominal'!D39),"  .",'Per Capita Nominal'!D39)</f>
        <v xml:space="preserve">  .</v>
      </c>
      <c r="C37" s="19" t="str">
        <f>IF(ISERROR('Per Capita Nominal'!E39),"  .",'Per Capita Nominal'!E39)</f>
        <v xml:space="preserve">  .</v>
      </c>
      <c r="D37" s="19" t="str">
        <f>IF(ISERROR('Per Capita Nominal'!F39),"  .",'Per Capita Nominal'!F39)</f>
        <v xml:space="preserve">  .</v>
      </c>
      <c r="E37" s="19" t="str">
        <f>IF(ISERROR('Per Capita Nominal'!G39),"  .",'Per Capita Nominal'!G39)</f>
        <v xml:space="preserve">  .</v>
      </c>
      <c r="F37" s="19" t="str">
        <f>IF(ISERROR('Per Capita Nominal'!H39),"  .",'Per Capita Nominal'!H39)</f>
        <v xml:space="preserve">  .</v>
      </c>
      <c r="G37" s="19" t="str">
        <f>IF(ISERROR('Per Capita Nominal'!I39),"  .",'Per Capita Nominal'!I39)</f>
        <v xml:space="preserve">  .</v>
      </c>
      <c r="H37" s="19" t="str">
        <f>IF(ISERROR('Per Capita Nominal'!J39),"  .",'Per Capita Nominal'!J39)</f>
        <v xml:space="preserve">  .</v>
      </c>
      <c r="I37" s="19" t="str">
        <f>IF(ISERROR('Per Capita Nominal'!K39),"  .",'Per Capita Nominal'!K39)</f>
        <v xml:space="preserve">  .</v>
      </c>
      <c r="J37" s="19" t="str">
        <f>IF(ISERROR('Per Capita Nominal'!L39),"  .",'Per Capita Nominal'!L39)</f>
        <v xml:space="preserve">  .</v>
      </c>
      <c r="K37" s="19" t="str">
        <f>IF(ISERROR('Per Capita Nominal'!M39),"  .",'Per Capita Nominal'!M39)</f>
        <v xml:space="preserve">  .</v>
      </c>
      <c r="L37" s="19" t="str">
        <f>IF(ISERROR('Per Capita Nominal'!N39),"  .",'Per Capita Nominal'!N39)</f>
        <v xml:space="preserve">  .</v>
      </c>
      <c r="M37" s="19" t="str">
        <f>IF(ISERROR('Per Capita Nominal'!O39),"  .",'Per Capita Nominal'!O39)</f>
        <v xml:space="preserve">  .</v>
      </c>
      <c r="N37" s="19" t="str">
        <f>IF(ISERROR('Per Capita Nominal'!P39),"  .",'Per Capita Nominal'!P39)</f>
        <v xml:space="preserve">  .</v>
      </c>
      <c r="O37" s="19" t="str">
        <f>IF(ISERROR('Per Capita Nominal'!Q39),"  .",'Per Capita Nominal'!Q39)</f>
        <v xml:space="preserve">  .</v>
      </c>
      <c r="P37" s="19" t="str">
        <f>IF(ISERROR('Per Capita Nominal'!R39),"  .",'Per Capita Nominal'!R39)</f>
        <v xml:space="preserve">  .</v>
      </c>
      <c r="Q37" s="19" t="str">
        <f>IF(ISERROR('Per Capita Nominal'!S39),"  .",'Per Capita Nominal'!S39)</f>
        <v xml:space="preserve">  .</v>
      </c>
      <c r="R37" s="19" t="str">
        <f>IF(ISERROR('Per Capita Nominal'!T39),"  .",'Per Capita Nominal'!T39)</f>
        <v xml:space="preserve">  .</v>
      </c>
      <c r="S37" s="19" t="str">
        <f>IF(ISERROR('Per Capita Nominal'!U39),"  .",'Per Capita Nominal'!U39)</f>
        <v xml:space="preserve">  .</v>
      </c>
      <c r="T37" s="19" t="str">
        <f>IF(ISERROR('Per Capita Nominal'!V39),"  .",'Per Capita Nominal'!V39)</f>
        <v xml:space="preserve">  .</v>
      </c>
      <c r="U37" s="19" t="str">
        <f>IF(ISERROR('Per Capita Nominal'!W39),"  .",'Per Capita Nominal'!W39)</f>
        <v xml:space="preserve">  .</v>
      </c>
      <c r="V37" s="19" t="str">
        <f>IF(ISERROR('Per Capita Nominal'!X39),"  .",'Per Capita Nominal'!X39)</f>
        <v xml:space="preserve">  .</v>
      </c>
      <c r="W37" s="19" t="str">
        <f>IF(ISERROR('Per Capita Nominal'!Y39),"  .",'Per Capita Nominal'!Y39)</f>
        <v xml:space="preserve">  .</v>
      </c>
      <c r="X37" s="19" t="str">
        <f>IF(ISERROR('Per Capita Nominal'!Z39),"  .",'Per Capita Nominal'!Z39)</f>
        <v xml:space="preserve">  .</v>
      </c>
      <c r="Y37" s="19" t="str">
        <f>IF(ISERROR('Per Capita Nominal'!AA39),"  .",'Per Capita Nominal'!AA39)</f>
        <v xml:space="preserve">  .</v>
      </c>
      <c r="Z37" s="19" t="str">
        <f>IF(ISERROR('Per Capita Nominal'!AB39),"  .",'Per Capita Nominal'!AB39)</f>
        <v xml:space="preserve">  .</v>
      </c>
      <c r="AA37" s="19" t="str">
        <f>IF(ISERROR('Per Capita Nominal'!AC39),"  .",'Per Capita Nominal'!AC39)</f>
        <v xml:space="preserve">  .</v>
      </c>
      <c r="AB37" s="19" t="str">
        <f>IF(ISERROR('Per Capita Nominal'!AD39),"  .",'Per Capita Nominal'!AD39)</f>
        <v xml:space="preserve">  .</v>
      </c>
      <c r="AC37" s="19" t="str">
        <f>IF(ISERROR('Per Capita Nominal'!AE39),"  .",'Per Capita Nominal'!AE39)</f>
        <v xml:space="preserve">  .</v>
      </c>
      <c r="AD37" s="19" t="str">
        <f>IF(ISERROR('Per Capita Nominal'!AF39),"  .",'Per Capita Nominal'!AF39)</f>
        <v xml:space="preserve">  .</v>
      </c>
      <c r="AE37" s="19" t="str">
        <f>IF(ISERROR('Per Capita Nominal'!AG39),"  .",'Per Capita Nominal'!AG39)</f>
        <v xml:space="preserve">  .</v>
      </c>
      <c r="AF37" s="19" t="str">
        <f>IF(ISERROR('Per Capita Nominal'!AH39),"  .",'Per Capita Nominal'!AH39)</f>
        <v xml:space="preserve">  .</v>
      </c>
      <c r="AG37" s="19" t="str">
        <f>IF(ISERROR('Per Capita Nominal'!AI39),"  .",'Per Capita Nominal'!AI39)</f>
        <v xml:space="preserve">  .</v>
      </c>
      <c r="AH37" s="19" t="str">
        <f>IF(ISERROR('Per Capita Nominal'!AJ39),"  .",'Per Capita Nominal'!AJ39)</f>
        <v xml:space="preserve">  .</v>
      </c>
      <c r="AI37" s="19" t="str">
        <f>IF(ISERROR('Per Capita Nominal'!AK39),"  .",'Per Capita Nominal'!AK39)</f>
        <v xml:space="preserve">  .</v>
      </c>
      <c r="AJ37" s="19" t="str">
        <f>IF(ISERROR('Per Capita Nominal'!AL39),"  .",'Per Capita Nominal'!AL39)</f>
        <v xml:space="preserve">  .</v>
      </c>
      <c r="AK37" s="19" t="str">
        <f>IF(ISERROR('Per Capita Nominal'!AM39),"  .",'Per Capita Nominal'!AM39)</f>
        <v xml:space="preserve">  .</v>
      </c>
      <c r="AL37" s="19" t="str">
        <f>IF(ISERROR('Per Capita Nominal'!AN39),"  .",'Per Capita Nominal'!AN39)</f>
        <v xml:space="preserve">  .</v>
      </c>
      <c r="AM37" s="19" t="str">
        <f>IF(ISERROR('Per Capita Nominal'!AO39),"  .",'Per Capita Nominal'!AO39)</f>
        <v xml:space="preserve">  .</v>
      </c>
      <c r="AN37" s="19" t="str">
        <f>IF(ISERROR('Per Capita Nominal'!AP39),"  .",'Per Capita Nominal'!AP39)</f>
        <v xml:space="preserve">  .</v>
      </c>
      <c r="AO37" s="19" t="str">
        <f>IF(ISERROR('Per Capita Nominal'!AQ39),"  .",'Per Capita Nominal'!AQ39)</f>
        <v xml:space="preserve">  .</v>
      </c>
      <c r="AP37" s="19" t="str">
        <f>IF(ISERROR('Per Capita Nominal'!AR39),"  .",'Per Capita Nominal'!AR39)</f>
        <v xml:space="preserve">  .</v>
      </c>
      <c r="AQ37" s="19" t="str">
        <f>IF(ISERROR('Per Capita Nominal'!AS39),"  .",'Per Capita Nominal'!AS39)</f>
        <v xml:space="preserve">  .</v>
      </c>
      <c r="AR37" s="19" t="str">
        <f>IF(ISERROR('Per Capita Nominal'!AT39),"  .",'Per Capita Nominal'!AT39)</f>
        <v xml:space="preserve">  .</v>
      </c>
      <c r="AS37" s="19" t="str">
        <f>IF(ISERROR('Per Capita Nominal'!AU39),"  .",'Per Capita Nominal'!AU39)</f>
        <v xml:space="preserve">  .</v>
      </c>
      <c r="AT37" s="19" t="str">
        <f>IF(ISERROR('Per Capita Nominal'!AV39),"  .",'Per Capita Nominal'!AV39)</f>
        <v xml:space="preserve">  .</v>
      </c>
      <c r="AU37" s="19" t="str">
        <f>IF(ISERROR('Per Capita Nominal'!AW39),"  .",'Per Capita Nominal'!AW39)</f>
        <v xml:space="preserve">  .</v>
      </c>
      <c r="AV37" s="19" t="str">
        <f>IF(ISERROR('Per Capita Nominal'!AX39),"  .",'Per Capita Nominal'!AX39)</f>
        <v xml:space="preserve">  .</v>
      </c>
      <c r="AW37" s="19" t="str">
        <f>IF(ISERROR('Per Capita Nominal'!AY39),"  .",'Per Capita Nominal'!AY39)</f>
        <v xml:space="preserve">  .</v>
      </c>
      <c r="AX37" s="19" t="str">
        <f>IF(ISERROR('Per Capita Nominal'!AZ39),"  .",'Per Capita Nominal'!AZ39)</f>
        <v xml:space="preserve">  .</v>
      </c>
      <c r="AY37" s="19" t="str">
        <f>IF(ISERROR('Per Capita Nominal'!BA39),"  .",'Per Capita Nominal'!BA39)</f>
        <v xml:space="preserve">  .</v>
      </c>
      <c r="AZ37" s="19" t="str">
        <f>IF(ISERROR('Per Capita Nominal'!BB39),"  .",'Per Capita Nominal'!BB39)</f>
        <v xml:space="preserve">  .</v>
      </c>
      <c r="BA37" s="19" t="str">
        <f>IF(ISERROR('Per Capita Nominal'!BC39),"  .",'Per Capita Nominal'!BC39)</f>
        <v xml:space="preserve">  .</v>
      </c>
      <c r="BB37" s="19" t="str">
        <f>IF(ISERROR('Per Capita Nominal'!BD39),"  .",'Per Capita Nominal'!BD39)</f>
        <v xml:space="preserve">  .</v>
      </c>
      <c r="BC37" s="19" t="str">
        <f>IF(ISERROR('Per Capita Nominal'!BE39),"  .",'Per Capita Nominal'!BE39)</f>
        <v xml:space="preserve">  .</v>
      </c>
      <c r="BD37" s="19" t="str">
        <f>IF(ISERROR('Per Capita Nominal'!BF39),"  .",'Per Capita Nominal'!BF39)</f>
        <v xml:space="preserve">  .</v>
      </c>
      <c r="BE37" s="19" t="str">
        <f>IF(ISERROR('Per Capita Nominal'!BG39),"  .",'Per Capita Nominal'!BG39)</f>
        <v xml:space="preserve">  .</v>
      </c>
      <c r="BF37" s="19" t="str">
        <f>IF(ISERROR('Per Capita Nominal'!BH39),"  .",'Per Capita Nominal'!BH39)</f>
        <v xml:space="preserve">  .</v>
      </c>
      <c r="BG37" s="19" t="str">
        <f>IF(ISERROR('Per Capita Nominal'!BI39),"  .",'Per Capita Nominal'!BI39)</f>
        <v xml:space="preserve">  .</v>
      </c>
      <c r="BH37" s="19" t="str">
        <f>IF(ISERROR('Per Capita Nominal'!BJ39),"  .",'Per Capita Nominal'!BJ39)</f>
        <v xml:space="preserve">  .</v>
      </c>
      <c r="BI37" s="19" t="str">
        <f>IF(ISERROR('Per Capita Nominal'!BK39),"  .",'Per Capita Nominal'!BK39)</f>
        <v xml:space="preserve">  .</v>
      </c>
      <c r="BJ37" s="19" t="str">
        <f>IF(ISERROR('Per Capita Nominal'!BL39),"  .",'Per Capita Nominal'!BL39)</f>
        <v xml:space="preserve">  .</v>
      </c>
      <c r="BK37" s="19" t="str">
        <f>IF(ISERROR('Per Capita Nominal'!BM39),"  .",'Per Capita Nominal'!BM39)</f>
        <v xml:space="preserve">  .</v>
      </c>
      <c r="BL37" s="19" t="str">
        <f>IF(ISERROR('Per Capita Nominal'!BN39),"  .",'Per Capita Nominal'!BN39)</f>
        <v xml:space="preserve">  .</v>
      </c>
      <c r="BM37" s="19" t="str">
        <f>IF(ISERROR('Per Capita Nominal'!BO39),"  .",'Per Capita Nominal'!BO39)</f>
        <v xml:space="preserve">  .</v>
      </c>
      <c r="BN37" s="19" t="str">
        <f>IF(ISERROR('Per Capita Nominal'!BP39),"  .",'Per Capita Nominal'!BP39)</f>
        <v xml:space="preserve">  .</v>
      </c>
      <c r="BO37" s="19" t="str">
        <f>IF(ISERROR('Per Capita Nominal'!BQ39),"  .",'Per Capita Nominal'!BQ39)</f>
        <v xml:space="preserve">  .</v>
      </c>
      <c r="BP37" s="19" t="str">
        <f>IF(ISERROR('Per Capita Nominal'!BR39),"  .",'Per Capita Nominal'!BR39)</f>
        <v xml:space="preserve">  .</v>
      </c>
      <c r="BQ37" s="19" t="str">
        <f>IF(ISERROR('Per Capita Nominal'!BS39),"  .",'Per Capita Nominal'!BS39)</f>
        <v xml:space="preserve">  .</v>
      </c>
      <c r="BR37" s="19" t="str">
        <f>IF(ISERROR('Per Capita Nominal'!BT39),"  .",'Per Capita Nominal'!BT39)</f>
        <v xml:space="preserve">  .</v>
      </c>
      <c r="BS37" s="19" t="str">
        <f>IF(ISERROR('Per Capita Nominal'!BU39),"  .",'Per Capita Nominal'!BU39)</f>
        <v xml:space="preserve">  .</v>
      </c>
      <c r="BT37" s="19" t="str">
        <f>IF(ISERROR('Per Capita Nominal'!BV39),"  .",'Per Capita Nominal'!BV39)</f>
        <v xml:space="preserve">  .</v>
      </c>
      <c r="BU37" s="19" t="str">
        <f>IF(ISERROR('Per Capita Nominal'!BW39),"  .",'Per Capita Nominal'!BW39)</f>
        <v xml:space="preserve">  .</v>
      </c>
      <c r="BV37" s="19" t="str">
        <f>IF(ISERROR('Per Capita Nominal'!BX39),"  .",'Per Capita Nominal'!BX39)</f>
        <v xml:space="preserve">  .</v>
      </c>
      <c r="BW37" s="19" t="str">
        <f>IF(ISERROR('Per Capita Nominal'!BY39),"  .",'Per Capita Nominal'!BY39)</f>
        <v xml:space="preserve">  .</v>
      </c>
      <c r="BX37" s="19" t="str">
        <f>IF(ISERROR('Per Capita Nominal'!BZ39),"  .",'Per Capita Nominal'!BZ39)</f>
        <v xml:space="preserve">  .</v>
      </c>
      <c r="BY37" s="19" t="str">
        <f>IF(ISERROR('Per Capita Nominal'!CA39),"  .",'Per Capita Nominal'!CA39)</f>
        <v xml:space="preserve">  .</v>
      </c>
      <c r="BZ37" s="19" t="str">
        <f>IF(ISERROR('Per Capita Nominal'!CB39),"  .",'Per Capita Nominal'!CB39)</f>
        <v xml:space="preserve">  .</v>
      </c>
      <c r="CA37" s="19" t="str">
        <f>IF(ISERROR('Per Capita Nominal'!CC39),"  .",'Per Capita Nominal'!CC39)</f>
        <v xml:space="preserve">  .</v>
      </c>
      <c r="CB37" s="19" t="str">
        <f>IF(ISERROR('Per Capita Nominal'!CD39),"  .",'Per Capita Nominal'!CD39)</f>
        <v xml:space="preserve">  .</v>
      </c>
      <c r="CC37" s="19" t="str">
        <f>IF(ISERROR('Per Capita Nominal'!CE39),"  .",'Per Capita Nominal'!CE39)</f>
        <v xml:space="preserve">  .</v>
      </c>
      <c r="CD37" s="19" t="str">
        <f>IF(ISERROR('Per Capita Nominal'!CF39),"  .",'Per Capita Nominal'!CF39)</f>
        <v xml:space="preserve">  .</v>
      </c>
      <c r="CE37" s="19" t="str">
        <f>IF(ISERROR('Per Capita Nominal'!CG39),"  .",'Per Capita Nominal'!CG39)</f>
        <v xml:space="preserve">  .</v>
      </c>
      <c r="CF37" s="19" t="str">
        <f>IF(ISERROR('Per Capita Nominal'!CH39),"  .",'Per Capita Nominal'!CH39)</f>
        <v xml:space="preserve">  .</v>
      </c>
      <c r="CG37" s="19" t="str">
        <f>IF(ISERROR('Per Capita Nominal'!CI39),"  .",'Per Capita Nominal'!CI39)</f>
        <v xml:space="preserve">  .</v>
      </c>
      <c r="CH37" s="19" t="str">
        <f>IF(ISERROR('Per Capita Nominal'!CJ39),"  .",'Per Capita Nominal'!CJ39)</f>
        <v xml:space="preserve">  .</v>
      </c>
      <c r="CI37" s="19" t="str">
        <f>IF(ISERROR('Per Capita Nominal'!CK39),"  .",'Per Capita Nominal'!CK39)</f>
        <v xml:space="preserve">  .</v>
      </c>
      <c r="CJ37" s="19" t="str">
        <f>IF(ISERROR('Per Capita Nominal'!CL39),"  .",'Per Capita Nominal'!CL39)</f>
        <v xml:space="preserve">  .</v>
      </c>
      <c r="CK37" s="19" t="str">
        <f>IF(ISERROR('Per Capita Nominal'!CM39),"  .",'Per Capita Nominal'!CM39)</f>
        <v xml:space="preserve">  .</v>
      </c>
      <c r="CL37" s="19" t="str">
        <f>IF(ISERROR('Per Capita Nominal'!CN39),"  .",'Per Capita Nominal'!CN39)</f>
        <v xml:space="preserve">  .</v>
      </c>
      <c r="CM37" s="19" t="str">
        <f>IF(ISERROR('Per Capita Nominal'!CO39),"  .",'Per Capita Nominal'!CO39)</f>
        <v xml:space="preserve">  .</v>
      </c>
      <c r="CN37" s="19" t="str">
        <f>IF(ISERROR('Per Capita Nominal'!CP39),"  .",'Per Capita Nominal'!CP39)</f>
        <v xml:space="preserve">  .</v>
      </c>
    </row>
    <row r="38" spans="1:92" s="13" customFormat="1" outlineLevel="1">
      <c r="A38" s="248" t="s">
        <v>40</v>
      </c>
      <c r="B38" s="19" t="str">
        <f>IF(ISERROR('Per Capita Nominal'!D40),"  .",'Per Capita Nominal'!D40)</f>
        <v xml:space="preserve">  .</v>
      </c>
      <c r="C38" s="19" t="str">
        <f>IF(ISERROR('Per Capita Nominal'!E40),"  .",'Per Capita Nominal'!E40)</f>
        <v xml:space="preserve">  .</v>
      </c>
      <c r="D38" s="19" t="str">
        <f>IF(ISERROR('Per Capita Nominal'!F40),"  .",'Per Capita Nominal'!F40)</f>
        <v xml:space="preserve">  .</v>
      </c>
      <c r="E38" s="19" t="str">
        <f>IF(ISERROR('Per Capita Nominal'!G40),"  .",'Per Capita Nominal'!G40)</f>
        <v xml:space="preserve">  .</v>
      </c>
      <c r="F38" s="19" t="str">
        <f>IF(ISERROR('Per Capita Nominal'!H40),"  .",'Per Capita Nominal'!H40)</f>
        <v xml:space="preserve">  .</v>
      </c>
      <c r="G38" s="19" t="str">
        <f>IF(ISERROR('Per Capita Nominal'!I40),"  .",'Per Capita Nominal'!I40)</f>
        <v xml:space="preserve">  .</v>
      </c>
      <c r="H38" s="19" t="str">
        <f>IF(ISERROR('Per Capita Nominal'!J40),"  .",'Per Capita Nominal'!J40)</f>
        <v xml:space="preserve">  .</v>
      </c>
      <c r="I38" s="19" t="str">
        <f>IF(ISERROR('Per Capita Nominal'!K40),"  .",'Per Capita Nominal'!K40)</f>
        <v xml:space="preserve">  .</v>
      </c>
      <c r="J38" s="19" t="str">
        <f>IF(ISERROR('Per Capita Nominal'!L40),"  .",'Per Capita Nominal'!L40)</f>
        <v xml:space="preserve">  .</v>
      </c>
      <c r="K38" s="19" t="str">
        <f>IF(ISERROR('Per Capita Nominal'!M40),"  .",'Per Capita Nominal'!M40)</f>
        <v xml:space="preserve">  .</v>
      </c>
      <c r="L38" s="19" t="str">
        <f>IF(ISERROR('Per Capita Nominal'!N40),"  .",'Per Capita Nominal'!N40)</f>
        <v xml:space="preserve">  .</v>
      </c>
      <c r="M38" s="19" t="str">
        <f>IF(ISERROR('Per Capita Nominal'!O40),"  .",'Per Capita Nominal'!O40)</f>
        <v xml:space="preserve">  .</v>
      </c>
      <c r="N38" s="19" t="str">
        <f>IF(ISERROR('Per Capita Nominal'!P40),"  .",'Per Capita Nominal'!P40)</f>
        <v xml:space="preserve">  .</v>
      </c>
      <c r="O38" s="19" t="str">
        <f>IF(ISERROR('Per Capita Nominal'!Q40),"  .",'Per Capita Nominal'!Q40)</f>
        <v xml:space="preserve">  .</v>
      </c>
      <c r="P38" s="19" t="str">
        <f>IF(ISERROR('Per Capita Nominal'!R40),"  .",'Per Capita Nominal'!R40)</f>
        <v xml:space="preserve">  .</v>
      </c>
      <c r="Q38" s="19" t="str">
        <f>IF(ISERROR('Per Capita Nominal'!S40),"  .",'Per Capita Nominal'!S40)</f>
        <v xml:space="preserve">  .</v>
      </c>
      <c r="R38" s="19" t="str">
        <f>IF(ISERROR('Per Capita Nominal'!T40),"  .",'Per Capita Nominal'!T40)</f>
        <v xml:space="preserve">  .</v>
      </c>
      <c r="S38" s="19" t="str">
        <f>IF(ISERROR('Per Capita Nominal'!U40),"  .",'Per Capita Nominal'!U40)</f>
        <v xml:space="preserve">  .</v>
      </c>
      <c r="T38" s="19" t="str">
        <f>IF(ISERROR('Per Capita Nominal'!V40),"  .",'Per Capita Nominal'!V40)</f>
        <v xml:space="preserve">  .</v>
      </c>
      <c r="U38" s="19" t="str">
        <f>IF(ISERROR('Per Capita Nominal'!W40),"  .",'Per Capita Nominal'!W40)</f>
        <v xml:space="preserve">  .</v>
      </c>
      <c r="V38" s="19" t="str">
        <f>IF(ISERROR('Per Capita Nominal'!X40),"  .",'Per Capita Nominal'!X40)</f>
        <v xml:space="preserve">  .</v>
      </c>
      <c r="W38" s="19" t="str">
        <f>IF(ISERROR('Per Capita Nominal'!Y40),"  .",'Per Capita Nominal'!Y40)</f>
        <v xml:space="preserve">  .</v>
      </c>
      <c r="X38" s="19" t="str">
        <f>IF(ISERROR('Per Capita Nominal'!Z40),"  .",'Per Capita Nominal'!Z40)</f>
        <v xml:space="preserve">  .</v>
      </c>
      <c r="Y38" s="19" t="str">
        <f>IF(ISERROR('Per Capita Nominal'!AA40),"  .",'Per Capita Nominal'!AA40)</f>
        <v xml:space="preserve">  .</v>
      </c>
      <c r="Z38" s="19" t="str">
        <f>IF(ISERROR('Per Capita Nominal'!AB40),"  .",'Per Capita Nominal'!AB40)</f>
        <v xml:space="preserve">  .</v>
      </c>
      <c r="AA38" s="19" t="str">
        <f>IF(ISERROR('Per Capita Nominal'!AC40),"  .",'Per Capita Nominal'!AC40)</f>
        <v xml:space="preserve">  .</v>
      </c>
      <c r="AB38" s="19" t="str">
        <f>IF(ISERROR('Per Capita Nominal'!AD40),"  .",'Per Capita Nominal'!AD40)</f>
        <v xml:space="preserve">  .</v>
      </c>
      <c r="AC38" s="19" t="str">
        <f>IF(ISERROR('Per Capita Nominal'!AE40),"  .",'Per Capita Nominal'!AE40)</f>
        <v xml:space="preserve">  .</v>
      </c>
      <c r="AD38" s="19" t="str">
        <f>IF(ISERROR('Per Capita Nominal'!AF40),"  .",'Per Capita Nominal'!AF40)</f>
        <v xml:space="preserve">  .</v>
      </c>
      <c r="AE38" s="19" t="str">
        <f>IF(ISERROR('Per Capita Nominal'!AG40),"  .",'Per Capita Nominal'!AG40)</f>
        <v xml:space="preserve">  .</v>
      </c>
      <c r="AF38" s="19" t="str">
        <f>IF(ISERROR('Per Capita Nominal'!AH40),"  .",'Per Capita Nominal'!AH40)</f>
        <v xml:space="preserve">  .</v>
      </c>
      <c r="AG38" s="19" t="str">
        <f>IF(ISERROR('Per Capita Nominal'!AI40),"  .",'Per Capita Nominal'!AI40)</f>
        <v xml:space="preserve">  .</v>
      </c>
      <c r="AH38" s="19" t="str">
        <f>IF(ISERROR('Per Capita Nominal'!AJ40),"  .",'Per Capita Nominal'!AJ40)</f>
        <v xml:space="preserve">  .</v>
      </c>
      <c r="AI38" s="19" t="str">
        <f>IF(ISERROR('Per Capita Nominal'!AK40),"  .",'Per Capita Nominal'!AK40)</f>
        <v xml:space="preserve">  .</v>
      </c>
      <c r="AJ38" s="19" t="str">
        <f>IF(ISERROR('Per Capita Nominal'!AL40),"  .",'Per Capita Nominal'!AL40)</f>
        <v xml:space="preserve">  .</v>
      </c>
      <c r="AK38" s="19" t="str">
        <f>IF(ISERROR('Per Capita Nominal'!AM40),"  .",'Per Capita Nominal'!AM40)</f>
        <v xml:space="preserve">  .</v>
      </c>
      <c r="AL38" s="19" t="str">
        <f>IF(ISERROR('Per Capita Nominal'!AN40),"  .",'Per Capita Nominal'!AN40)</f>
        <v xml:space="preserve">  .</v>
      </c>
      <c r="AM38" s="19" t="str">
        <f>IF(ISERROR('Per Capita Nominal'!AO40),"  .",'Per Capita Nominal'!AO40)</f>
        <v xml:space="preserve">  .</v>
      </c>
      <c r="AN38" s="19" t="str">
        <f>IF(ISERROR('Per Capita Nominal'!AP40),"  .",'Per Capita Nominal'!AP40)</f>
        <v xml:space="preserve">  .</v>
      </c>
      <c r="AO38" s="19" t="str">
        <f>IF(ISERROR('Per Capita Nominal'!AQ40),"  .",'Per Capita Nominal'!AQ40)</f>
        <v xml:space="preserve">  .</v>
      </c>
      <c r="AP38" s="19" t="str">
        <f>IF(ISERROR('Per Capita Nominal'!AR40),"  .",'Per Capita Nominal'!AR40)</f>
        <v xml:space="preserve">  .</v>
      </c>
      <c r="AQ38" s="19" t="str">
        <f>IF(ISERROR('Per Capita Nominal'!AS40),"  .",'Per Capita Nominal'!AS40)</f>
        <v xml:space="preserve">  .</v>
      </c>
      <c r="AR38" s="19" t="str">
        <f>IF(ISERROR('Per Capita Nominal'!AT40),"  .",'Per Capita Nominal'!AT40)</f>
        <v xml:space="preserve">  .</v>
      </c>
      <c r="AS38" s="19" t="str">
        <f>IF(ISERROR('Per Capita Nominal'!AU40),"  .",'Per Capita Nominal'!AU40)</f>
        <v xml:space="preserve">  .</v>
      </c>
      <c r="AT38" s="19" t="str">
        <f>IF(ISERROR('Per Capita Nominal'!AV40),"  .",'Per Capita Nominal'!AV40)</f>
        <v xml:space="preserve">  .</v>
      </c>
      <c r="AU38" s="19" t="str">
        <f>IF(ISERROR('Per Capita Nominal'!AW40),"  .",'Per Capita Nominal'!AW40)</f>
        <v xml:space="preserve">  .</v>
      </c>
      <c r="AV38" s="19" t="str">
        <f>IF(ISERROR('Per Capita Nominal'!AX40),"  .",'Per Capita Nominal'!AX40)</f>
        <v xml:space="preserve">  .</v>
      </c>
      <c r="AW38" s="19" t="str">
        <f>IF(ISERROR('Per Capita Nominal'!AY40),"  .",'Per Capita Nominal'!AY40)</f>
        <v xml:space="preserve">  .</v>
      </c>
      <c r="AX38" s="19" t="str">
        <f>IF(ISERROR('Per Capita Nominal'!AZ40),"  .",'Per Capita Nominal'!AZ40)</f>
        <v xml:space="preserve">  .</v>
      </c>
      <c r="AY38" s="19" t="str">
        <f>IF(ISERROR('Per Capita Nominal'!BA40),"  .",'Per Capita Nominal'!BA40)</f>
        <v xml:space="preserve">  .</v>
      </c>
      <c r="AZ38" s="19" t="str">
        <f>IF(ISERROR('Per Capita Nominal'!BB40),"  .",'Per Capita Nominal'!BB40)</f>
        <v xml:space="preserve">  .</v>
      </c>
      <c r="BA38" s="19" t="str">
        <f>IF(ISERROR('Per Capita Nominal'!BC40),"  .",'Per Capita Nominal'!BC40)</f>
        <v xml:space="preserve">  .</v>
      </c>
      <c r="BB38" s="19" t="str">
        <f>IF(ISERROR('Per Capita Nominal'!BD40),"  .",'Per Capita Nominal'!BD40)</f>
        <v xml:space="preserve">  .</v>
      </c>
      <c r="BC38" s="19" t="str">
        <f>IF(ISERROR('Per Capita Nominal'!BE40),"  .",'Per Capita Nominal'!BE40)</f>
        <v xml:space="preserve">  .</v>
      </c>
      <c r="BD38" s="19" t="str">
        <f>IF(ISERROR('Per Capita Nominal'!BF40),"  .",'Per Capita Nominal'!BF40)</f>
        <v xml:space="preserve">  .</v>
      </c>
      <c r="BE38" s="19" t="str">
        <f>IF(ISERROR('Per Capita Nominal'!BG40),"  .",'Per Capita Nominal'!BG40)</f>
        <v xml:space="preserve">  .</v>
      </c>
      <c r="BF38" s="19" t="str">
        <f>IF(ISERROR('Per Capita Nominal'!BH40),"  .",'Per Capita Nominal'!BH40)</f>
        <v xml:space="preserve">  .</v>
      </c>
      <c r="BG38" s="19" t="str">
        <f>IF(ISERROR('Per Capita Nominal'!BI40),"  .",'Per Capita Nominal'!BI40)</f>
        <v xml:space="preserve">  .</v>
      </c>
      <c r="BH38" s="19" t="str">
        <f>IF(ISERROR('Per Capita Nominal'!BJ40),"  .",'Per Capita Nominal'!BJ40)</f>
        <v xml:space="preserve">  .</v>
      </c>
      <c r="BI38" s="19" t="str">
        <f>IF(ISERROR('Per Capita Nominal'!BK40),"  .",'Per Capita Nominal'!BK40)</f>
        <v xml:space="preserve">  .</v>
      </c>
      <c r="BJ38" s="19" t="str">
        <f>IF(ISERROR('Per Capita Nominal'!BL40),"  .",'Per Capita Nominal'!BL40)</f>
        <v xml:space="preserve">  .</v>
      </c>
      <c r="BK38" s="19" t="str">
        <f>IF(ISERROR('Per Capita Nominal'!BM40),"  .",'Per Capita Nominal'!BM40)</f>
        <v xml:space="preserve">  .</v>
      </c>
      <c r="BL38" s="19" t="str">
        <f>IF(ISERROR('Per Capita Nominal'!BN40),"  .",'Per Capita Nominal'!BN40)</f>
        <v xml:space="preserve">  .</v>
      </c>
      <c r="BM38" s="19" t="str">
        <f>IF(ISERROR('Per Capita Nominal'!BO40),"  .",'Per Capita Nominal'!BO40)</f>
        <v xml:space="preserve">  .</v>
      </c>
      <c r="BN38" s="19" t="str">
        <f>IF(ISERROR('Per Capita Nominal'!BP40),"  .",'Per Capita Nominal'!BP40)</f>
        <v xml:space="preserve">  .</v>
      </c>
      <c r="BO38" s="19" t="str">
        <f>IF(ISERROR('Per Capita Nominal'!BQ40),"  .",'Per Capita Nominal'!BQ40)</f>
        <v xml:space="preserve">  .</v>
      </c>
      <c r="BP38" s="19" t="str">
        <f>IF(ISERROR('Per Capita Nominal'!BR40),"  .",'Per Capita Nominal'!BR40)</f>
        <v xml:space="preserve">  .</v>
      </c>
      <c r="BQ38" s="19" t="str">
        <f>IF(ISERROR('Per Capita Nominal'!BS40),"  .",'Per Capita Nominal'!BS40)</f>
        <v xml:space="preserve">  .</v>
      </c>
      <c r="BR38" s="19" t="str">
        <f>IF(ISERROR('Per Capita Nominal'!BT40),"  .",'Per Capita Nominal'!BT40)</f>
        <v xml:space="preserve">  .</v>
      </c>
      <c r="BS38" s="19" t="str">
        <f>IF(ISERROR('Per Capita Nominal'!BU40),"  .",'Per Capita Nominal'!BU40)</f>
        <v xml:space="preserve">  .</v>
      </c>
      <c r="BT38" s="19" t="str">
        <f>IF(ISERROR('Per Capita Nominal'!BV40),"  .",'Per Capita Nominal'!BV40)</f>
        <v xml:space="preserve">  .</v>
      </c>
      <c r="BU38" s="19" t="str">
        <f>IF(ISERROR('Per Capita Nominal'!BW40),"  .",'Per Capita Nominal'!BW40)</f>
        <v xml:space="preserve">  .</v>
      </c>
      <c r="BV38" s="19" t="str">
        <f>IF(ISERROR('Per Capita Nominal'!BX40),"  .",'Per Capita Nominal'!BX40)</f>
        <v xml:space="preserve">  .</v>
      </c>
      <c r="BW38" s="19" t="str">
        <f>IF(ISERROR('Per Capita Nominal'!BY40),"  .",'Per Capita Nominal'!BY40)</f>
        <v xml:space="preserve">  .</v>
      </c>
      <c r="BX38" s="19" t="str">
        <f>IF(ISERROR('Per Capita Nominal'!BZ40),"  .",'Per Capita Nominal'!BZ40)</f>
        <v xml:space="preserve">  .</v>
      </c>
      <c r="BY38" s="19" t="str">
        <f>IF(ISERROR('Per Capita Nominal'!CA40),"  .",'Per Capita Nominal'!CA40)</f>
        <v xml:space="preserve">  .</v>
      </c>
      <c r="BZ38" s="19" t="str">
        <f>IF(ISERROR('Per Capita Nominal'!CB40),"  .",'Per Capita Nominal'!CB40)</f>
        <v xml:space="preserve">  .</v>
      </c>
      <c r="CA38" s="19" t="str">
        <f>IF(ISERROR('Per Capita Nominal'!CC40),"  .",'Per Capita Nominal'!CC40)</f>
        <v xml:space="preserve">  .</v>
      </c>
      <c r="CB38" s="19" t="str">
        <f>IF(ISERROR('Per Capita Nominal'!CD40),"  .",'Per Capita Nominal'!CD40)</f>
        <v xml:space="preserve">  .</v>
      </c>
      <c r="CC38" s="19" t="str">
        <f>IF(ISERROR('Per Capita Nominal'!CE40),"  .",'Per Capita Nominal'!CE40)</f>
        <v xml:space="preserve">  .</v>
      </c>
      <c r="CD38" s="19" t="str">
        <f>IF(ISERROR('Per Capita Nominal'!CF40),"  .",'Per Capita Nominal'!CF40)</f>
        <v xml:space="preserve">  .</v>
      </c>
      <c r="CE38" s="19" t="str">
        <f>IF(ISERROR('Per Capita Nominal'!CG40),"  .",'Per Capita Nominal'!CG40)</f>
        <v xml:space="preserve">  .</v>
      </c>
      <c r="CF38" s="19" t="str">
        <f>IF(ISERROR('Per Capita Nominal'!CH40),"  .",'Per Capita Nominal'!CH40)</f>
        <v xml:space="preserve">  .</v>
      </c>
      <c r="CG38" s="19" t="str">
        <f>IF(ISERROR('Per Capita Nominal'!CI40),"  .",'Per Capita Nominal'!CI40)</f>
        <v xml:space="preserve">  .</v>
      </c>
      <c r="CH38" s="19" t="str">
        <f>IF(ISERROR('Per Capita Nominal'!CJ40),"  .",'Per Capita Nominal'!CJ40)</f>
        <v xml:space="preserve">  .</v>
      </c>
      <c r="CI38" s="19" t="str">
        <f>IF(ISERROR('Per Capita Nominal'!CK40),"  .",'Per Capita Nominal'!CK40)</f>
        <v xml:space="preserve">  .</v>
      </c>
      <c r="CJ38" s="19" t="str">
        <f>IF(ISERROR('Per Capita Nominal'!CL40),"  .",'Per Capita Nominal'!CL40)</f>
        <v xml:space="preserve">  .</v>
      </c>
      <c r="CK38" s="19" t="str">
        <f>IF(ISERROR('Per Capita Nominal'!CM40),"  .",'Per Capita Nominal'!CM40)</f>
        <v xml:space="preserve">  .</v>
      </c>
      <c r="CL38" s="19" t="str">
        <f>IF(ISERROR('Per Capita Nominal'!CN40),"  .",'Per Capita Nominal'!CN40)</f>
        <v xml:space="preserve">  .</v>
      </c>
      <c r="CM38" s="19" t="str">
        <f>IF(ISERROR('Per Capita Nominal'!CO40),"  .",'Per Capita Nominal'!CO40)</f>
        <v xml:space="preserve">  .</v>
      </c>
      <c r="CN38" s="19" t="str">
        <f>IF(ISERROR('Per Capita Nominal'!CP40),"  .",'Per Capita Nominal'!CP40)</f>
        <v xml:space="preserve">  .</v>
      </c>
    </row>
    <row r="39" spans="1:92" s="13" customFormat="1" outlineLevel="1">
      <c r="A39" s="248" t="s">
        <v>41</v>
      </c>
      <c r="B39" s="19" t="str">
        <f>IF(ISERROR('Per Capita Nominal'!D41),"  .",'Per Capita Nominal'!D41)</f>
        <v xml:space="preserve">  .</v>
      </c>
      <c r="C39" s="19" t="str">
        <f>IF(ISERROR('Per Capita Nominal'!E41),"  .",'Per Capita Nominal'!E41)</f>
        <v xml:space="preserve">  .</v>
      </c>
      <c r="D39" s="19" t="str">
        <f>IF(ISERROR('Per Capita Nominal'!F41),"  .",'Per Capita Nominal'!F41)</f>
        <v xml:space="preserve">  .</v>
      </c>
      <c r="E39" s="19" t="str">
        <f>IF(ISERROR('Per Capita Nominal'!G41),"  .",'Per Capita Nominal'!G41)</f>
        <v xml:space="preserve">  .</v>
      </c>
      <c r="F39" s="19" t="str">
        <f>IF(ISERROR('Per Capita Nominal'!H41),"  .",'Per Capita Nominal'!H41)</f>
        <v xml:space="preserve">  .</v>
      </c>
      <c r="G39" s="19" t="str">
        <f>IF(ISERROR('Per Capita Nominal'!I41),"  .",'Per Capita Nominal'!I41)</f>
        <v xml:space="preserve">  .</v>
      </c>
      <c r="H39" s="19" t="str">
        <f>IF(ISERROR('Per Capita Nominal'!J41),"  .",'Per Capita Nominal'!J41)</f>
        <v xml:space="preserve">  .</v>
      </c>
      <c r="I39" s="19" t="str">
        <f>IF(ISERROR('Per Capita Nominal'!K41),"  .",'Per Capita Nominal'!K41)</f>
        <v xml:space="preserve">  .</v>
      </c>
      <c r="J39" s="19" t="str">
        <f>IF(ISERROR('Per Capita Nominal'!L41),"  .",'Per Capita Nominal'!L41)</f>
        <v xml:space="preserve">  .</v>
      </c>
      <c r="K39" s="19" t="str">
        <f>IF(ISERROR('Per Capita Nominal'!M41),"  .",'Per Capita Nominal'!M41)</f>
        <v xml:space="preserve">  .</v>
      </c>
      <c r="L39" s="19" t="str">
        <f>IF(ISERROR('Per Capita Nominal'!N41),"  .",'Per Capita Nominal'!N41)</f>
        <v xml:space="preserve">  .</v>
      </c>
      <c r="M39" s="19" t="str">
        <f>IF(ISERROR('Per Capita Nominal'!O41),"  .",'Per Capita Nominal'!O41)</f>
        <v xml:space="preserve">  .</v>
      </c>
      <c r="N39" s="19" t="str">
        <f>IF(ISERROR('Per Capita Nominal'!P41),"  .",'Per Capita Nominal'!P41)</f>
        <v xml:space="preserve">  .</v>
      </c>
      <c r="O39" s="19" t="str">
        <f>IF(ISERROR('Per Capita Nominal'!Q41),"  .",'Per Capita Nominal'!Q41)</f>
        <v xml:space="preserve">  .</v>
      </c>
      <c r="P39" s="19" t="str">
        <f>IF(ISERROR('Per Capita Nominal'!R41),"  .",'Per Capita Nominal'!R41)</f>
        <v xml:space="preserve">  .</v>
      </c>
      <c r="Q39" s="19" t="str">
        <f>IF(ISERROR('Per Capita Nominal'!S41),"  .",'Per Capita Nominal'!S41)</f>
        <v xml:space="preserve">  .</v>
      </c>
      <c r="R39" s="19" t="str">
        <f>IF(ISERROR('Per Capita Nominal'!T41),"  .",'Per Capita Nominal'!T41)</f>
        <v xml:space="preserve">  .</v>
      </c>
      <c r="S39" s="19" t="str">
        <f>IF(ISERROR('Per Capita Nominal'!U41),"  .",'Per Capita Nominal'!U41)</f>
        <v xml:space="preserve">  .</v>
      </c>
      <c r="T39" s="19" t="str">
        <f>IF(ISERROR('Per Capita Nominal'!V41),"  .",'Per Capita Nominal'!V41)</f>
        <v xml:space="preserve">  .</v>
      </c>
      <c r="U39" s="19" t="str">
        <f>IF(ISERROR('Per Capita Nominal'!W41),"  .",'Per Capita Nominal'!W41)</f>
        <v xml:space="preserve">  .</v>
      </c>
      <c r="V39" s="19" t="str">
        <f>IF(ISERROR('Per Capita Nominal'!X41),"  .",'Per Capita Nominal'!X41)</f>
        <v xml:space="preserve">  .</v>
      </c>
      <c r="W39" s="19" t="str">
        <f>IF(ISERROR('Per Capita Nominal'!Y41),"  .",'Per Capita Nominal'!Y41)</f>
        <v xml:space="preserve">  .</v>
      </c>
      <c r="X39" s="19" t="str">
        <f>IF(ISERROR('Per Capita Nominal'!Z41),"  .",'Per Capita Nominal'!Z41)</f>
        <v xml:space="preserve">  .</v>
      </c>
      <c r="Y39" s="19" t="str">
        <f>IF(ISERROR('Per Capita Nominal'!AA41),"  .",'Per Capita Nominal'!AA41)</f>
        <v xml:space="preserve">  .</v>
      </c>
      <c r="Z39" s="19" t="str">
        <f>IF(ISERROR('Per Capita Nominal'!AB41),"  .",'Per Capita Nominal'!AB41)</f>
        <v xml:space="preserve">  .</v>
      </c>
      <c r="AA39" s="19" t="str">
        <f>IF(ISERROR('Per Capita Nominal'!AC41),"  .",'Per Capita Nominal'!AC41)</f>
        <v xml:space="preserve">  .</v>
      </c>
      <c r="AB39" s="19" t="str">
        <f>IF(ISERROR('Per Capita Nominal'!AD41),"  .",'Per Capita Nominal'!AD41)</f>
        <v xml:space="preserve">  .</v>
      </c>
      <c r="AC39" s="19" t="str">
        <f>IF(ISERROR('Per Capita Nominal'!AE41),"  .",'Per Capita Nominal'!AE41)</f>
        <v xml:space="preserve">  .</v>
      </c>
      <c r="AD39" s="19" t="str">
        <f>IF(ISERROR('Per Capita Nominal'!AF41),"  .",'Per Capita Nominal'!AF41)</f>
        <v xml:space="preserve">  .</v>
      </c>
      <c r="AE39" s="19" t="str">
        <f>IF(ISERROR('Per Capita Nominal'!AG41),"  .",'Per Capita Nominal'!AG41)</f>
        <v xml:space="preserve">  .</v>
      </c>
      <c r="AF39" s="19" t="str">
        <f>IF(ISERROR('Per Capita Nominal'!AH41),"  .",'Per Capita Nominal'!AH41)</f>
        <v xml:space="preserve">  .</v>
      </c>
      <c r="AG39" s="19" t="str">
        <f>IF(ISERROR('Per Capita Nominal'!AI41),"  .",'Per Capita Nominal'!AI41)</f>
        <v xml:space="preserve">  .</v>
      </c>
      <c r="AH39" s="19" t="str">
        <f>IF(ISERROR('Per Capita Nominal'!AJ41),"  .",'Per Capita Nominal'!AJ41)</f>
        <v xml:space="preserve">  .</v>
      </c>
      <c r="AI39" s="19" t="str">
        <f>IF(ISERROR('Per Capita Nominal'!AK41),"  .",'Per Capita Nominal'!AK41)</f>
        <v xml:space="preserve">  .</v>
      </c>
      <c r="AJ39" s="19" t="str">
        <f>IF(ISERROR('Per Capita Nominal'!AL41),"  .",'Per Capita Nominal'!AL41)</f>
        <v xml:space="preserve">  .</v>
      </c>
      <c r="AK39" s="19" t="str">
        <f>IF(ISERROR('Per Capita Nominal'!AM41),"  .",'Per Capita Nominal'!AM41)</f>
        <v xml:space="preserve">  .</v>
      </c>
      <c r="AL39" s="19" t="str">
        <f>IF(ISERROR('Per Capita Nominal'!AN41),"  .",'Per Capita Nominal'!AN41)</f>
        <v xml:space="preserve">  .</v>
      </c>
      <c r="AM39" s="19" t="str">
        <f>IF(ISERROR('Per Capita Nominal'!AO41),"  .",'Per Capita Nominal'!AO41)</f>
        <v xml:space="preserve">  .</v>
      </c>
      <c r="AN39" s="19" t="str">
        <f>IF(ISERROR('Per Capita Nominal'!AP41),"  .",'Per Capita Nominal'!AP41)</f>
        <v xml:space="preserve">  .</v>
      </c>
      <c r="AO39" s="19" t="str">
        <f>IF(ISERROR('Per Capita Nominal'!AQ41),"  .",'Per Capita Nominal'!AQ41)</f>
        <v xml:space="preserve">  .</v>
      </c>
      <c r="AP39" s="19" t="str">
        <f>IF(ISERROR('Per Capita Nominal'!AR41),"  .",'Per Capita Nominal'!AR41)</f>
        <v xml:space="preserve">  .</v>
      </c>
      <c r="AQ39" s="19" t="str">
        <f>IF(ISERROR('Per Capita Nominal'!AS41),"  .",'Per Capita Nominal'!AS41)</f>
        <v xml:space="preserve">  .</v>
      </c>
      <c r="AR39" s="19" t="str">
        <f>IF(ISERROR('Per Capita Nominal'!AT41),"  .",'Per Capita Nominal'!AT41)</f>
        <v xml:space="preserve">  .</v>
      </c>
      <c r="AS39" s="19" t="str">
        <f>IF(ISERROR('Per Capita Nominal'!AU41),"  .",'Per Capita Nominal'!AU41)</f>
        <v xml:space="preserve">  .</v>
      </c>
      <c r="AT39" s="19" t="str">
        <f>IF(ISERROR('Per Capita Nominal'!AV41),"  .",'Per Capita Nominal'!AV41)</f>
        <v xml:space="preserve">  .</v>
      </c>
      <c r="AU39" s="19" t="str">
        <f>IF(ISERROR('Per Capita Nominal'!AW41),"  .",'Per Capita Nominal'!AW41)</f>
        <v xml:space="preserve">  .</v>
      </c>
      <c r="AV39" s="19" t="str">
        <f>IF(ISERROR('Per Capita Nominal'!AX41),"  .",'Per Capita Nominal'!AX41)</f>
        <v xml:space="preserve">  .</v>
      </c>
      <c r="AW39" s="19" t="str">
        <f>IF(ISERROR('Per Capita Nominal'!AY41),"  .",'Per Capita Nominal'!AY41)</f>
        <v xml:space="preserve">  .</v>
      </c>
      <c r="AX39" s="19" t="str">
        <f>IF(ISERROR('Per Capita Nominal'!AZ41),"  .",'Per Capita Nominal'!AZ41)</f>
        <v xml:space="preserve">  .</v>
      </c>
      <c r="AY39" s="19" t="str">
        <f>IF(ISERROR('Per Capita Nominal'!BA41),"  .",'Per Capita Nominal'!BA41)</f>
        <v xml:space="preserve">  .</v>
      </c>
      <c r="AZ39" s="19" t="str">
        <f>IF(ISERROR('Per Capita Nominal'!BB41),"  .",'Per Capita Nominal'!BB41)</f>
        <v xml:space="preserve">  .</v>
      </c>
      <c r="BA39" s="19" t="str">
        <f>IF(ISERROR('Per Capita Nominal'!BC41),"  .",'Per Capita Nominal'!BC41)</f>
        <v xml:space="preserve">  .</v>
      </c>
      <c r="BB39" s="19" t="str">
        <f>IF(ISERROR('Per Capita Nominal'!BD41),"  .",'Per Capita Nominal'!BD41)</f>
        <v xml:space="preserve">  .</v>
      </c>
      <c r="BC39" s="19" t="str">
        <f>IF(ISERROR('Per Capita Nominal'!BE41),"  .",'Per Capita Nominal'!BE41)</f>
        <v xml:space="preserve">  .</v>
      </c>
      <c r="BD39" s="19" t="str">
        <f>IF(ISERROR('Per Capita Nominal'!BF41),"  .",'Per Capita Nominal'!BF41)</f>
        <v xml:space="preserve">  .</v>
      </c>
      <c r="BE39" s="19" t="str">
        <f>IF(ISERROR('Per Capita Nominal'!BG41),"  .",'Per Capita Nominal'!BG41)</f>
        <v xml:space="preserve">  .</v>
      </c>
      <c r="BF39" s="19" t="str">
        <f>IF(ISERROR('Per Capita Nominal'!BH41),"  .",'Per Capita Nominal'!BH41)</f>
        <v xml:space="preserve">  .</v>
      </c>
      <c r="BG39" s="19" t="str">
        <f>IF(ISERROR('Per Capita Nominal'!BI41),"  .",'Per Capita Nominal'!BI41)</f>
        <v xml:space="preserve">  .</v>
      </c>
      <c r="BH39" s="19" t="str">
        <f>IF(ISERROR('Per Capita Nominal'!BJ41),"  .",'Per Capita Nominal'!BJ41)</f>
        <v xml:space="preserve">  .</v>
      </c>
      <c r="BI39" s="19" t="str">
        <f>IF(ISERROR('Per Capita Nominal'!BK41),"  .",'Per Capita Nominal'!BK41)</f>
        <v xml:space="preserve">  .</v>
      </c>
      <c r="BJ39" s="19" t="str">
        <f>IF(ISERROR('Per Capita Nominal'!BL41),"  .",'Per Capita Nominal'!BL41)</f>
        <v xml:space="preserve">  .</v>
      </c>
      <c r="BK39" s="19" t="str">
        <f>IF(ISERROR('Per Capita Nominal'!BM41),"  .",'Per Capita Nominal'!BM41)</f>
        <v xml:space="preserve">  .</v>
      </c>
      <c r="BL39" s="19" t="str">
        <f>IF(ISERROR('Per Capita Nominal'!BN41),"  .",'Per Capita Nominal'!BN41)</f>
        <v xml:space="preserve">  .</v>
      </c>
      <c r="BM39" s="19" t="str">
        <f>IF(ISERROR('Per Capita Nominal'!BO41),"  .",'Per Capita Nominal'!BO41)</f>
        <v xml:space="preserve">  .</v>
      </c>
      <c r="BN39" s="19" t="str">
        <f>IF(ISERROR('Per Capita Nominal'!BP41),"  .",'Per Capita Nominal'!BP41)</f>
        <v xml:space="preserve">  .</v>
      </c>
      <c r="BO39" s="19" t="str">
        <f>IF(ISERROR('Per Capita Nominal'!BQ41),"  .",'Per Capita Nominal'!BQ41)</f>
        <v xml:space="preserve">  .</v>
      </c>
      <c r="BP39" s="19" t="str">
        <f>IF(ISERROR('Per Capita Nominal'!BR41),"  .",'Per Capita Nominal'!BR41)</f>
        <v xml:space="preserve">  .</v>
      </c>
      <c r="BQ39" s="19" t="str">
        <f>IF(ISERROR('Per Capita Nominal'!BS41),"  .",'Per Capita Nominal'!BS41)</f>
        <v xml:space="preserve">  .</v>
      </c>
      <c r="BR39" s="19" t="str">
        <f>IF(ISERROR('Per Capita Nominal'!BT41),"  .",'Per Capita Nominal'!BT41)</f>
        <v xml:space="preserve">  .</v>
      </c>
      <c r="BS39" s="19" t="str">
        <f>IF(ISERROR('Per Capita Nominal'!BU41),"  .",'Per Capita Nominal'!BU41)</f>
        <v xml:space="preserve">  .</v>
      </c>
      <c r="BT39" s="19" t="str">
        <f>IF(ISERROR('Per Capita Nominal'!BV41),"  .",'Per Capita Nominal'!BV41)</f>
        <v xml:space="preserve">  .</v>
      </c>
      <c r="BU39" s="19" t="str">
        <f>IF(ISERROR('Per Capita Nominal'!BW41),"  .",'Per Capita Nominal'!BW41)</f>
        <v xml:space="preserve">  .</v>
      </c>
      <c r="BV39" s="19" t="str">
        <f>IF(ISERROR('Per Capita Nominal'!BX41),"  .",'Per Capita Nominal'!BX41)</f>
        <v xml:space="preserve">  .</v>
      </c>
      <c r="BW39" s="19" t="str">
        <f>IF(ISERROR('Per Capita Nominal'!BY41),"  .",'Per Capita Nominal'!BY41)</f>
        <v xml:space="preserve">  .</v>
      </c>
      <c r="BX39" s="19" t="str">
        <f>IF(ISERROR('Per Capita Nominal'!BZ41),"  .",'Per Capita Nominal'!BZ41)</f>
        <v xml:space="preserve">  .</v>
      </c>
      <c r="BY39" s="19" t="str">
        <f>IF(ISERROR('Per Capita Nominal'!CA41),"  .",'Per Capita Nominal'!CA41)</f>
        <v xml:space="preserve">  .</v>
      </c>
      <c r="BZ39" s="19" t="str">
        <f>IF(ISERROR('Per Capita Nominal'!CB41),"  .",'Per Capita Nominal'!CB41)</f>
        <v xml:space="preserve">  .</v>
      </c>
      <c r="CA39" s="19" t="str">
        <f>IF(ISERROR('Per Capita Nominal'!CC41),"  .",'Per Capita Nominal'!CC41)</f>
        <v xml:space="preserve">  .</v>
      </c>
      <c r="CB39" s="19" t="str">
        <f>IF(ISERROR('Per Capita Nominal'!CD41),"  .",'Per Capita Nominal'!CD41)</f>
        <v xml:space="preserve">  .</v>
      </c>
      <c r="CC39" s="19" t="str">
        <f>IF(ISERROR('Per Capita Nominal'!CE41),"  .",'Per Capita Nominal'!CE41)</f>
        <v xml:space="preserve">  .</v>
      </c>
      <c r="CD39" s="19" t="str">
        <f>IF(ISERROR('Per Capita Nominal'!CF41),"  .",'Per Capita Nominal'!CF41)</f>
        <v xml:space="preserve">  .</v>
      </c>
      <c r="CE39" s="19" t="str">
        <f>IF(ISERROR('Per Capita Nominal'!CG41),"  .",'Per Capita Nominal'!CG41)</f>
        <v xml:space="preserve">  .</v>
      </c>
      <c r="CF39" s="19" t="str">
        <f>IF(ISERROR('Per Capita Nominal'!CH41),"  .",'Per Capita Nominal'!CH41)</f>
        <v xml:space="preserve">  .</v>
      </c>
      <c r="CG39" s="19" t="str">
        <f>IF(ISERROR('Per Capita Nominal'!CI41),"  .",'Per Capita Nominal'!CI41)</f>
        <v xml:space="preserve">  .</v>
      </c>
      <c r="CH39" s="19" t="str">
        <f>IF(ISERROR('Per Capita Nominal'!CJ41),"  .",'Per Capita Nominal'!CJ41)</f>
        <v xml:space="preserve">  .</v>
      </c>
      <c r="CI39" s="19" t="str">
        <f>IF(ISERROR('Per Capita Nominal'!CK41),"  .",'Per Capita Nominal'!CK41)</f>
        <v xml:space="preserve">  .</v>
      </c>
      <c r="CJ39" s="19" t="str">
        <f>IF(ISERROR('Per Capita Nominal'!CL41),"  .",'Per Capita Nominal'!CL41)</f>
        <v xml:space="preserve">  .</v>
      </c>
      <c r="CK39" s="19" t="str">
        <f>IF(ISERROR('Per Capita Nominal'!CM41),"  .",'Per Capita Nominal'!CM41)</f>
        <v xml:space="preserve">  .</v>
      </c>
      <c r="CL39" s="19" t="str">
        <f>IF(ISERROR('Per Capita Nominal'!CN41),"  .",'Per Capita Nominal'!CN41)</f>
        <v xml:space="preserve">  .</v>
      </c>
      <c r="CM39" s="19" t="str">
        <f>IF(ISERROR('Per Capita Nominal'!CO41),"  .",'Per Capita Nominal'!CO41)</f>
        <v xml:space="preserve">  .</v>
      </c>
      <c r="CN39" s="19" t="str">
        <f>IF(ISERROR('Per Capita Nominal'!CP41),"  .",'Per Capita Nominal'!CP41)</f>
        <v xml:space="preserve">  .</v>
      </c>
    </row>
    <row r="40" spans="1:92" s="13" customFormat="1" outlineLevel="2">
      <c r="A40" s="246" t="s">
        <v>17</v>
      </c>
      <c r="B40" s="19" t="str">
        <f>IF(ISERROR('Per Capita Nominal'!D42),"  .",'Per Capita Nominal'!D42)</f>
        <v xml:space="preserve">  .</v>
      </c>
      <c r="C40" s="19" t="str">
        <f>IF(ISERROR('Per Capita Nominal'!E42),"  .",'Per Capita Nominal'!E42)</f>
        <v xml:space="preserve">  .</v>
      </c>
      <c r="D40" s="19" t="str">
        <f>IF(ISERROR('Per Capita Nominal'!F42),"  .",'Per Capita Nominal'!F42)</f>
        <v xml:space="preserve">  .</v>
      </c>
      <c r="E40" s="19" t="str">
        <f>IF(ISERROR('Per Capita Nominal'!G42),"  .",'Per Capita Nominal'!G42)</f>
        <v xml:space="preserve">  .</v>
      </c>
      <c r="F40" s="19" t="str">
        <f>IF(ISERROR('Per Capita Nominal'!H42),"  .",'Per Capita Nominal'!H42)</f>
        <v xml:space="preserve">  .</v>
      </c>
      <c r="G40" s="19" t="str">
        <f>IF(ISERROR('Per Capita Nominal'!I42),"  .",'Per Capita Nominal'!I42)</f>
        <v xml:space="preserve">  .</v>
      </c>
      <c r="H40" s="19" t="str">
        <f>IF(ISERROR('Per Capita Nominal'!J42),"  .",'Per Capita Nominal'!J42)</f>
        <v xml:space="preserve">  .</v>
      </c>
      <c r="I40" s="19" t="str">
        <f>IF(ISERROR('Per Capita Nominal'!K42),"  .",'Per Capita Nominal'!K42)</f>
        <v xml:space="preserve">  .</v>
      </c>
      <c r="J40" s="19" t="str">
        <f>IF(ISERROR('Per Capita Nominal'!L42),"  .",'Per Capita Nominal'!L42)</f>
        <v xml:space="preserve">  .</v>
      </c>
      <c r="K40" s="19" t="str">
        <f>IF(ISERROR('Per Capita Nominal'!M42),"  .",'Per Capita Nominal'!M42)</f>
        <v xml:space="preserve">  .</v>
      </c>
      <c r="L40" s="19" t="str">
        <f>IF(ISERROR('Per Capita Nominal'!N42),"  .",'Per Capita Nominal'!N42)</f>
        <v xml:space="preserve">  .</v>
      </c>
      <c r="M40" s="19" t="str">
        <f>IF(ISERROR('Per Capita Nominal'!O42),"  .",'Per Capita Nominal'!O42)</f>
        <v xml:space="preserve">  .</v>
      </c>
      <c r="N40" s="19" t="str">
        <f>IF(ISERROR('Per Capita Nominal'!P42),"  .",'Per Capita Nominal'!P42)</f>
        <v xml:space="preserve">  .</v>
      </c>
      <c r="O40" s="19" t="str">
        <f>IF(ISERROR('Per Capita Nominal'!Q42),"  .",'Per Capita Nominal'!Q42)</f>
        <v xml:space="preserve">  .</v>
      </c>
      <c r="P40" s="19" t="str">
        <f>IF(ISERROR('Per Capita Nominal'!R42),"  .",'Per Capita Nominal'!R42)</f>
        <v xml:space="preserve">  .</v>
      </c>
      <c r="Q40" s="19" t="str">
        <f>IF(ISERROR('Per Capita Nominal'!S42),"  .",'Per Capita Nominal'!S42)</f>
        <v xml:space="preserve">  .</v>
      </c>
      <c r="R40" s="19" t="str">
        <f>IF(ISERROR('Per Capita Nominal'!T42),"  .",'Per Capita Nominal'!T42)</f>
        <v xml:space="preserve">  .</v>
      </c>
      <c r="S40" s="19" t="str">
        <f>IF(ISERROR('Per Capita Nominal'!U42),"  .",'Per Capita Nominal'!U42)</f>
        <v xml:space="preserve">  .</v>
      </c>
      <c r="T40" s="19" t="str">
        <f>IF(ISERROR('Per Capita Nominal'!V42),"  .",'Per Capita Nominal'!V42)</f>
        <v xml:space="preserve">  .</v>
      </c>
      <c r="U40" s="19" t="str">
        <f>IF(ISERROR('Per Capita Nominal'!W42),"  .",'Per Capita Nominal'!W42)</f>
        <v xml:space="preserve">  .</v>
      </c>
      <c r="V40" s="19" t="str">
        <f>IF(ISERROR('Per Capita Nominal'!X42),"  .",'Per Capita Nominal'!X42)</f>
        <v xml:space="preserve">  .</v>
      </c>
      <c r="W40" s="19" t="str">
        <f>IF(ISERROR('Per Capita Nominal'!Y42),"  .",'Per Capita Nominal'!Y42)</f>
        <v xml:space="preserve">  .</v>
      </c>
      <c r="X40" s="19" t="str">
        <f>IF(ISERROR('Per Capita Nominal'!Z42),"  .",'Per Capita Nominal'!Z42)</f>
        <v xml:space="preserve">  .</v>
      </c>
      <c r="Y40" s="19" t="str">
        <f>IF(ISERROR('Per Capita Nominal'!AA42),"  .",'Per Capita Nominal'!AA42)</f>
        <v xml:space="preserve">  .</v>
      </c>
      <c r="Z40" s="19" t="str">
        <f>IF(ISERROR('Per Capita Nominal'!AB42),"  .",'Per Capita Nominal'!AB42)</f>
        <v xml:space="preserve">  .</v>
      </c>
      <c r="AA40" s="19" t="str">
        <f>IF(ISERROR('Per Capita Nominal'!AC42),"  .",'Per Capita Nominal'!AC42)</f>
        <v xml:space="preserve">  .</v>
      </c>
      <c r="AB40" s="19" t="str">
        <f>IF(ISERROR('Per Capita Nominal'!AD42),"  .",'Per Capita Nominal'!AD42)</f>
        <v xml:space="preserve">  .</v>
      </c>
      <c r="AC40" s="19" t="str">
        <f>IF(ISERROR('Per Capita Nominal'!AE42),"  .",'Per Capita Nominal'!AE42)</f>
        <v xml:space="preserve">  .</v>
      </c>
      <c r="AD40" s="19" t="str">
        <f>IF(ISERROR('Per Capita Nominal'!AF42),"  .",'Per Capita Nominal'!AF42)</f>
        <v xml:space="preserve">  .</v>
      </c>
      <c r="AE40" s="19" t="str">
        <f>IF(ISERROR('Per Capita Nominal'!AG42),"  .",'Per Capita Nominal'!AG42)</f>
        <v xml:space="preserve">  .</v>
      </c>
      <c r="AF40" s="19" t="str">
        <f>IF(ISERROR('Per Capita Nominal'!AH42),"  .",'Per Capita Nominal'!AH42)</f>
        <v xml:space="preserve">  .</v>
      </c>
      <c r="AG40" s="19" t="str">
        <f>IF(ISERROR('Per Capita Nominal'!AI42),"  .",'Per Capita Nominal'!AI42)</f>
        <v xml:space="preserve">  .</v>
      </c>
      <c r="AH40" s="19" t="str">
        <f>IF(ISERROR('Per Capita Nominal'!AJ42),"  .",'Per Capita Nominal'!AJ42)</f>
        <v xml:space="preserve">  .</v>
      </c>
      <c r="AI40" s="19" t="str">
        <f>IF(ISERROR('Per Capita Nominal'!AK42),"  .",'Per Capita Nominal'!AK42)</f>
        <v xml:space="preserve">  .</v>
      </c>
      <c r="AJ40" s="19" t="str">
        <f>IF(ISERROR('Per Capita Nominal'!AL42),"  .",'Per Capita Nominal'!AL42)</f>
        <v xml:space="preserve">  .</v>
      </c>
      <c r="AK40" s="19" t="str">
        <f>IF(ISERROR('Per Capita Nominal'!AM42),"  .",'Per Capita Nominal'!AM42)</f>
        <v xml:space="preserve">  .</v>
      </c>
      <c r="AL40" s="19" t="str">
        <f>IF(ISERROR('Per Capita Nominal'!AN42),"  .",'Per Capita Nominal'!AN42)</f>
        <v xml:space="preserve">  .</v>
      </c>
      <c r="AM40" s="19" t="str">
        <f>IF(ISERROR('Per Capita Nominal'!AO42),"  .",'Per Capita Nominal'!AO42)</f>
        <v xml:space="preserve">  .</v>
      </c>
      <c r="AN40" s="19" t="str">
        <f>IF(ISERROR('Per Capita Nominal'!AP42),"  .",'Per Capita Nominal'!AP42)</f>
        <v xml:space="preserve">  .</v>
      </c>
      <c r="AO40" s="19" t="str">
        <f>IF(ISERROR('Per Capita Nominal'!AQ42),"  .",'Per Capita Nominal'!AQ42)</f>
        <v xml:space="preserve">  .</v>
      </c>
      <c r="AP40" s="19" t="str">
        <f>IF(ISERROR('Per Capita Nominal'!AR42),"  .",'Per Capita Nominal'!AR42)</f>
        <v xml:space="preserve">  .</v>
      </c>
      <c r="AQ40" s="19" t="str">
        <f>IF(ISERROR('Per Capita Nominal'!AS42),"  .",'Per Capita Nominal'!AS42)</f>
        <v xml:space="preserve">  .</v>
      </c>
      <c r="AR40" s="19" t="str">
        <f>IF(ISERROR('Per Capita Nominal'!AT42),"  .",'Per Capita Nominal'!AT42)</f>
        <v xml:space="preserve">  .</v>
      </c>
      <c r="AS40" s="19" t="str">
        <f>IF(ISERROR('Per Capita Nominal'!AU42),"  .",'Per Capita Nominal'!AU42)</f>
        <v xml:space="preserve">  .</v>
      </c>
      <c r="AT40" s="19" t="str">
        <f>IF(ISERROR('Per Capita Nominal'!AV42),"  .",'Per Capita Nominal'!AV42)</f>
        <v xml:space="preserve">  .</v>
      </c>
      <c r="AU40" s="19" t="str">
        <f>IF(ISERROR('Per Capita Nominal'!AW42),"  .",'Per Capita Nominal'!AW42)</f>
        <v xml:space="preserve">  .</v>
      </c>
      <c r="AV40" s="19" t="str">
        <f>IF(ISERROR('Per Capita Nominal'!AX42),"  .",'Per Capita Nominal'!AX42)</f>
        <v xml:space="preserve">  .</v>
      </c>
      <c r="AW40" s="19" t="str">
        <f>IF(ISERROR('Per Capita Nominal'!AY42),"  .",'Per Capita Nominal'!AY42)</f>
        <v xml:space="preserve">  .</v>
      </c>
      <c r="AX40" s="19" t="str">
        <f>IF(ISERROR('Per Capita Nominal'!AZ42),"  .",'Per Capita Nominal'!AZ42)</f>
        <v xml:space="preserve">  .</v>
      </c>
      <c r="AY40" s="19" t="str">
        <f>IF(ISERROR('Per Capita Nominal'!BA42),"  .",'Per Capita Nominal'!BA42)</f>
        <v xml:space="preserve">  .</v>
      </c>
      <c r="AZ40" s="19" t="str">
        <f>IF(ISERROR('Per Capita Nominal'!BB42),"  .",'Per Capita Nominal'!BB42)</f>
        <v xml:space="preserve">  .</v>
      </c>
      <c r="BA40" s="19" t="str">
        <f>IF(ISERROR('Per Capita Nominal'!BC42),"  .",'Per Capita Nominal'!BC42)</f>
        <v xml:space="preserve">  .</v>
      </c>
      <c r="BB40" s="19" t="str">
        <f>IF(ISERROR('Per Capita Nominal'!BD42),"  .",'Per Capita Nominal'!BD42)</f>
        <v xml:space="preserve">  .</v>
      </c>
      <c r="BC40" s="19" t="str">
        <f>IF(ISERROR('Per Capita Nominal'!BE42),"  .",'Per Capita Nominal'!BE42)</f>
        <v xml:space="preserve">  .</v>
      </c>
      <c r="BD40" s="19" t="str">
        <f>IF(ISERROR('Per Capita Nominal'!BF42),"  .",'Per Capita Nominal'!BF42)</f>
        <v xml:space="preserve">  .</v>
      </c>
      <c r="BE40" s="19" t="str">
        <f>IF(ISERROR('Per Capita Nominal'!BG42),"  .",'Per Capita Nominal'!BG42)</f>
        <v xml:space="preserve">  .</v>
      </c>
      <c r="BF40" s="19" t="str">
        <f>IF(ISERROR('Per Capita Nominal'!BH42),"  .",'Per Capita Nominal'!BH42)</f>
        <v xml:space="preserve">  .</v>
      </c>
      <c r="BG40" s="19" t="str">
        <f>IF(ISERROR('Per Capita Nominal'!BI42),"  .",'Per Capita Nominal'!BI42)</f>
        <v xml:space="preserve">  .</v>
      </c>
      <c r="BH40" s="19" t="str">
        <f>IF(ISERROR('Per Capita Nominal'!BJ42),"  .",'Per Capita Nominal'!BJ42)</f>
        <v xml:space="preserve">  .</v>
      </c>
      <c r="BI40" s="19" t="str">
        <f>IF(ISERROR('Per Capita Nominal'!BK42),"  .",'Per Capita Nominal'!BK42)</f>
        <v xml:space="preserve">  .</v>
      </c>
      <c r="BJ40" s="19" t="str">
        <f>IF(ISERROR('Per Capita Nominal'!BL42),"  .",'Per Capita Nominal'!BL42)</f>
        <v xml:space="preserve">  .</v>
      </c>
      <c r="BK40" s="19" t="str">
        <f>IF(ISERROR('Per Capita Nominal'!BM42),"  .",'Per Capita Nominal'!BM42)</f>
        <v xml:space="preserve">  .</v>
      </c>
      <c r="BL40" s="19" t="str">
        <f>IF(ISERROR('Per Capita Nominal'!BN42),"  .",'Per Capita Nominal'!BN42)</f>
        <v xml:space="preserve">  .</v>
      </c>
      <c r="BM40" s="19" t="str">
        <f>IF(ISERROR('Per Capita Nominal'!BO42),"  .",'Per Capita Nominal'!BO42)</f>
        <v xml:space="preserve">  .</v>
      </c>
      <c r="BN40" s="19" t="str">
        <f>IF(ISERROR('Per Capita Nominal'!BP42),"  .",'Per Capita Nominal'!BP42)</f>
        <v xml:space="preserve">  .</v>
      </c>
      <c r="BO40" s="19" t="str">
        <f>IF(ISERROR('Per Capita Nominal'!BQ42),"  .",'Per Capita Nominal'!BQ42)</f>
        <v xml:space="preserve">  .</v>
      </c>
      <c r="BP40" s="19" t="str">
        <f>IF(ISERROR('Per Capita Nominal'!BR42),"  .",'Per Capita Nominal'!BR42)</f>
        <v xml:space="preserve">  .</v>
      </c>
      <c r="BQ40" s="19" t="str">
        <f>IF(ISERROR('Per Capita Nominal'!BS42),"  .",'Per Capita Nominal'!BS42)</f>
        <v xml:space="preserve">  .</v>
      </c>
      <c r="BR40" s="19" t="str">
        <f>IF(ISERROR('Per Capita Nominal'!BT42),"  .",'Per Capita Nominal'!BT42)</f>
        <v xml:space="preserve">  .</v>
      </c>
      <c r="BS40" s="19" t="str">
        <f>IF(ISERROR('Per Capita Nominal'!BU42),"  .",'Per Capita Nominal'!BU42)</f>
        <v xml:space="preserve">  .</v>
      </c>
      <c r="BT40" s="19" t="str">
        <f>IF(ISERROR('Per Capita Nominal'!BV42),"  .",'Per Capita Nominal'!BV42)</f>
        <v xml:space="preserve">  .</v>
      </c>
      <c r="BU40" s="19" t="str">
        <f>IF(ISERROR('Per Capita Nominal'!BW42),"  .",'Per Capita Nominal'!BW42)</f>
        <v xml:space="preserve">  .</v>
      </c>
      <c r="BV40" s="19" t="str">
        <f>IF(ISERROR('Per Capita Nominal'!BX42),"  .",'Per Capita Nominal'!BX42)</f>
        <v xml:space="preserve">  .</v>
      </c>
      <c r="BW40" s="19" t="str">
        <f>IF(ISERROR('Per Capita Nominal'!BY42),"  .",'Per Capita Nominal'!BY42)</f>
        <v xml:space="preserve">  .</v>
      </c>
      <c r="BX40" s="19" t="str">
        <f>IF(ISERROR('Per Capita Nominal'!BZ42),"  .",'Per Capita Nominal'!BZ42)</f>
        <v xml:space="preserve">  .</v>
      </c>
      <c r="BY40" s="19" t="str">
        <f>IF(ISERROR('Per Capita Nominal'!CA42),"  .",'Per Capita Nominal'!CA42)</f>
        <v xml:space="preserve">  .</v>
      </c>
      <c r="BZ40" s="19" t="str">
        <f>IF(ISERROR('Per Capita Nominal'!CB42),"  .",'Per Capita Nominal'!CB42)</f>
        <v xml:space="preserve">  .</v>
      </c>
      <c r="CA40" s="19" t="str">
        <f>IF(ISERROR('Per Capita Nominal'!CC42),"  .",'Per Capita Nominal'!CC42)</f>
        <v xml:space="preserve">  .</v>
      </c>
      <c r="CB40" s="19" t="str">
        <f>IF(ISERROR('Per Capita Nominal'!CD42),"  .",'Per Capita Nominal'!CD42)</f>
        <v xml:space="preserve">  .</v>
      </c>
      <c r="CC40" s="19" t="str">
        <f>IF(ISERROR('Per Capita Nominal'!CE42),"  .",'Per Capita Nominal'!CE42)</f>
        <v xml:space="preserve">  .</v>
      </c>
      <c r="CD40" s="19" t="str">
        <f>IF(ISERROR('Per Capita Nominal'!CF42),"  .",'Per Capita Nominal'!CF42)</f>
        <v xml:space="preserve">  .</v>
      </c>
      <c r="CE40" s="19" t="str">
        <f>IF(ISERROR('Per Capita Nominal'!CG42),"  .",'Per Capita Nominal'!CG42)</f>
        <v xml:space="preserve">  .</v>
      </c>
      <c r="CF40" s="19" t="str">
        <f>IF(ISERROR('Per Capita Nominal'!CH42),"  .",'Per Capita Nominal'!CH42)</f>
        <v xml:space="preserve">  .</v>
      </c>
      <c r="CG40" s="19" t="str">
        <f>IF(ISERROR('Per Capita Nominal'!CI42),"  .",'Per Capita Nominal'!CI42)</f>
        <v xml:space="preserve">  .</v>
      </c>
      <c r="CH40" s="19" t="str">
        <f>IF(ISERROR('Per Capita Nominal'!CJ42),"  .",'Per Capita Nominal'!CJ42)</f>
        <v xml:space="preserve">  .</v>
      </c>
      <c r="CI40" s="19" t="str">
        <f>IF(ISERROR('Per Capita Nominal'!CK42),"  .",'Per Capita Nominal'!CK42)</f>
        <v xml:space="preserve">  .</v>
      </c>
      <c r="CJ40" s="19" t="str">
        <f>IF(ISERROR('Per Capita Nominal'!CL42),"  .",'Per Capita Nominal'!CL42)</f>
        <v xml:space="preserve">  .</v>
      </c>
      <c r="CK40" s="19" t="str">
        <f>IF(ISERROR('Per Capita Nominal'!CM42),"  .",'Per Capita Nominal'!CM42)</f>
        <v xml:space="preserve">  .</v>
      </c>
      <c r="CL40" s="19" t="str">
        <f>IF(ISERROR('Per Capita Nominal'!CN42),"  .",'Per Capita Nominal'!CN42)</f>
        <v xml:space="preserve">  .</v>
      </c>
      <c r="CM40" s="19" t="str">
        <f>IF(ISERROR('Per Capita Nominal'!CO42),"  .",'Per Capita Nominal'!CO42)</f>
        <v xml:space="preserve">  .</v>
      </c>
      <c r="CN40" s="19" t="str">
        <f>IF(ISERROR('Per Capita Nominal'!CP42),"  .",'Per Capita Nominal'!CP42)</f>
        <v xml:space="preserve">  .</v>
      </c>
    </row>
    <row r="41" spans="1:92" s="13" customFormat="1" outlineLevel="2">
      <c r="A41" s="248" t="s">
        <v>18</v>
      </c>
      <c r="B41" s="19" t="str">
        <f>IF(ISERROR('Per Capita Nominal'!D43),"  .",'Per Capita Nominal'!D43)</f>
        <v xml:space="preserve">  .</v>
      </c>
      <c r="C41" s="19" t="str">
        <f>IF(ISERROR('Per Capita Nominal'!E43),"  .",'Per Capita Nominal'!E43)</f>
        <v xml:space="preserve">  .</v>
      </c>
      <c r="D41" s="19" t="str">
        <f>IF(ISERROR('Per Capita Nominal'!F43),"  .",'Per Capita Nominal'!F43)</f>
        <v xml:space="preserve">  .</v>
      </c>
      <c r="E41" s="19" t="str">
        <f>IF(ISERROR('Per Capita Nominal'!G43),"  .",'Per Capita Nominal'!G43)</f>
        <v xml:space="preserve">  .</v>
      </c>
      <c r="F41" s="19" t="str">
        <f>IF(ISERROR('Per Capita Nominal'!H43),"  .",'Per Capita Nominal'!H43)</f>
        <v xml:space="preserve">  .</v>
      </c>
      <c r="G41" s="19" t="str">
        <f>IF(ISERROR('Per Capita Nominal'!I43),"  .",'Per Capita Nominal'!I43)</f>
        <v xml:space="preserve">  .</v>
      </c>
      <c r="H41" s="19" t="str">
        <f>IF(ISERROR('Per Capita Nominal'!J43),"  .",'Per Capita Nominal'!J43)</f>
        <v xml:space="preserve">  .</v>
      </c>
      <c r="I41" s="19" t="str">
        <f>IF(ISERROR('Per Capita Nominal'!K43),"  .",'Per Capita Nominal'!K43)</f>
        <v xml:space="preserve">  .</v>
      </c>
      <c r="J41" s="19" t="str">
        <f>IF(ISERROR('Per Capita Nominal'!L43),"  .",'Per Capita Nominal'!L43)</f>
        <v xml:space="preserve">  .</v>
      </c>
      <c r="K41" s="19" t="str">
        <f>IF(ISERROR('Per Capita Nominal'!M43),"  .",'Per Capita Nominal'!M43)</f>
        <v xml:space="preserve">  .</v>
      </c>
      <c r="L41" s="19" t="str">
        <f>IF(ISERROR('Per Capita Nominal'!N43),"  .",'Per Capita Nominal'!N43)</f>
        <v xml:space="preserve">  .</v>
      </c>
      <c r="M41" s="19" t="str">
        <f>IF(ISERROR('Per Capita Nominal'!O43),"  .",'Per Capita Nominal'!O43)</f>
        <v xml:space="preserve">  .</v>
      </c>
      <c r="N41" s="19" t="str">
        <f>IF(ISERROR('Per Capita Nominal'!P43),"  .",'Per Capita Nominal'!P43)</f>
        <v xml:space="preserve">  .</v>
      </c>
      <c r="O41" s="19" t="str">
        <f>IF(ISERROR('Per Capita Nominal'!Q43),"  .",'Per Capita Nominal'!Q43)</f>
        <v xml:space="preserve">  .</v>
      </c>
      <c r="P41" s="19" t="str">
        <f>IF(ISERROR('Per Capita Nominal'!R43),"  .",'Per Capita Nominal'!R43)</f>
        <v xml:space="preserve">  .</v>
      </c>
      <c r="Q41" s="19" t="str">
        <f>IF(ISERROR('Per Capita Nominal'!S43),"  .",'Per Capita Nominal'!S43)</f>
        <v xml:space="preserve">  .</v>
      </c>
      <c r="R41" s="19" t="str">
        <f>IF(ISERROR('Per Capita Nominal'!T43),"  .",'Per Capita Nominal'!T43)</f>
        <v xml:space="preserve">  .</v>
      </c>
      <c r="S41" s="19" t="str">
        <f>IF(ISERROR('Per Capita Nominal'!U43),"  .",'Per Capita Nominal'!U43)</f>
        <v xml:space="preserve">  .</v>
      </c>
      <c r="T41" s="19" t="str">
        <f>IF(ISERROR('Per Capita Nominal'!V43),"  .",'Per Capita Nominal'!V43)</f>
        <v xml:space="preserve">  .</v>
      </c>
      <c r="U41" s="19" t="str">
        <f>IF(ISERROR('Per Capita Nominal'!W43),"  .",'Per Capita Nominal'!W43)</f>
        <v xml:space="preserve">  .</v>
      </c>
      <c r="V41" s="19" t="str">
        <f>IF(ISERROR('Per Capita Nominal'!X43),"  .",'Per Capita Nominal'!X43)</f>
        <v xml:space="preserve">  .</v>
      </c>
      <c r="W41" s="19" t="str">
        <f>IF(ISERROR('Per Capita Nominal'!Y43),"  .",'Per Capita Nominal'!Y43)</f>
        <v xml:space="preserve">  .</v>
      </c>
      <c r="X41" s="19" t="str">
        <f>IF(ISERROR('Per Capita Nominal'!Z43),"  .",'Per Capita Nominal'!Z43)</f>
        <v xml:space="preserve">  .</v>
      </c>
      <c r="Y41" s="19" t="str">
        <f>IF(ISERROR('Per Capita Nominal'!AA43),"  .",'Per Capita Nominal'!AA43)</f>
        <v xml:space="preserve">  .</v>
      </c>
      <c r="Z41" s="19" t="str">
        <f>IF(ISERROR('Per Capita Nominal'!AB43),"  .",'Per Capita Nominal'!AB43)</f>
        <v xml:space="preserve">  .</v>
      </c>
      <c r="AA41" s="19" t="str">
        <f>IF(ISERROR('Per Capita Nominal'!AC43),"  .",'Per Capita Nominal'!AC43)</f>
        <v xml:space="preserve">  .</v>
      </c>
      <c r="AB41" s="19" t="str">
        <f>IF(ISERROR('Per Capita Nominal'!AD43),"  .",'Per Capita Nominal'!AD43)</f>
        <v xml:space="preserve">  .</v>
      </c>
      <c r="AC41" s="19" t="str">
        <f>IF(ISERROR('Per Capita Nominal'!AE43),"  .",'Per Capita Nominal'!AE43)</f>
        <v xml:space="preserve">  .</v>
      </c>
      <c r="AD41" s="19" t="str">
        <f>IF(ISERROR('Per Capita Nominal'!AF43),"  .",'Per Capita Nominal'!AF43)</f>
        <v xml:space="preserve">  .</v>
      </c>
      <c r="AE41" s="19" t="str">
        <f>IF(ISERROR('Per Capita Nominal'!AG43),"  .",'Per Capita Nominal'!AG43)</f>
        <v xml:space="preserve">  .</v>
      </c>
      <c r="AF41" s="19" t="str">
        <f>IF(ISERROR('Per Capita Nominal'!AH43),"  .",'Per Capita Nominal'!AH43)</f>
        <v xml:space="preserve">  .</v>
      </c>
      <c r="AG41" s="19" t="str">
        <f>IF(ISERROR('Per Capita Nominal'!AI43),"  .",'Per Capita Nominal'!AI43)</f>
        <v xml:space="preserve">  .</v>
      </c>
      <c r="AH41" s="19" t="str">
        <f>IF(ISERROR('Per Capita Nominal'!AJ43),"  .",'Per Capita Nominal'!AJ43)</f>
        <v xml:space="preserve">  .</v>
      </c>
      <c r="AI41" s="19" t="str">
        <f>IF(ISERROR('Per Capita Nominal'!AK43),"  .",'Per Capita Nominal'!AK43)</f>
        <v xml:space="preserve">  .</v>
      </c>
      <c r="AJ41" s="19" t="str">
        <f>IF(ISERROR('Per Capita Nominal'!AL43),"  .",'Per Capita Nominal'!AL43)</f>
        <v xml:space="preserve">  .</v>
      </c>
      <c r="AK41" s="19" t="str">
        <f>IF(ISERROR('Per Capita Nominal'!AM43),"  .",'Per Capita Nominal'!AM43)</f>
        <v xml:space="preserve">  .</v>
      </c>
      <c r="AL41" s="19" t="str">
        <f>IF(ISERROR('Per Capita Nominal'!AN43),"  .",'Per Capita Nominal'!AN43)</f>
        <v xml:space="preserve">  .</v>
      </c>
      <c r="AM41" s="19" t="str">
        <f>IF(ISERROR('Per Capita Nominal'!AO43),"  .",'Per Capita Nominal'!AO43)</f>
        <v xml:space="preserve">  .</v>
      </c>
      <c r="AN41" s="19" t="str">
        <f>IF(ISERROR('Per Capita Nominal'!AP43),"  .",'Per Capita Nominal'!AP43)</f>
        <v xml:space="preserve">  .</v>
      </c>
      <c r="AO41" s="19" t="str">
        <f>IF(ISERROR('Per Capita Nominal'!AQ43),"  .",'Per Capita Nominal'!AQ43)</f>
        <v xml:space="preserve">  .</v>
      </c>
      <c r="AP41" s="19" t="str">
        <f>IF(ISERROR('Per Capita Nominal'!AR43),"  .",'Per Capita Nominal'!AR43)</f>
        <v xml:space="preserve">  .</v>
      </c>
      <c r="AQ41" s="19" t="str">
        <f>IF(ISERROR('Per Capita Nominal'!AS43),"  .",'Per Capita Nominal'!AS43)</f>
        <v xml:space="preserve">  .</v>
      </c>
      <c r="AR41" s="19" t="str">
        <f>IF(ISERROR('Per Capita Nominal'!AT43),"  .",'Per Capita Nominal'!AT43)</f>
        <v xml:space="preserve">  .</v>
      </c>
      <c r="AS41" s="19" t="str">
        <f>IF(ISERROR('Per Capita Nominal'!AU43),"  .",'Per Capita Nominal'!AU43)</f>
        <v xml:space="preserve">  .</v>
      </c>
      <c r="AT41" s="19" t="str">
        <f>IF(ISERROR('Per Capita Nominal'!AV43),"  .",'Per Capita Nominal'!AV43)</f>
        <v xml:space="preserve">  .</v>
      </c>
      <c r="AU41" s="19" t="str">
        <f>IF(ISERROR('Per Capita Nominal'!AW43),"  .",'Per Capita Nominal'!AW43)</f>
        <v xml:space="preserve">  .</v>
      </c>
      <c r="AV41" s="19" t="str">
        <f>IF(ISERROR('Per Capita Nominal'!AX43),"  .",'Per Capita Nominal'!AX43)</f>
        <v xml:space="preserve">  .</v>
      </c>
      <c r="AW41" s="19" t="str">
        <f>IF(ISERROR('Per Capita Nominal'!AY43),"  .",'Per Capita Nominal'!AY43)</f>
        <v xml:space="preserve">  .</v>
      </c>
      <c r="AX41" s="19" t="str">
        <f>IF(ISERROR('Per Capita Nominal'!AZ43),"  .",'Per Capita Nominal'!AZ43)</f>
        <v xml:space="preserve">  .</v>
      </c>
      <c r="AY41" s="19" t="str">
        <f>IF(ISERROR('Per Capita Nominal'!BA43),"  .",'Per Capita Nominal'!BA43)</f>
        <v xml:space="preserve">  .</v>
      </c>
      <c r="AZ41" s="19" t="str">
        <f>IF(ISERROR('Per Capita Nominal'!BB43),"  .",'Per Capita Nominal'!BB43)</f>
        <v xml:space="preserve">  .</v>
      </c>
      <c r="BA41" s="19" t="str">
        <f>IF(ISERROR('Per Capita Nominal'!BC43),"  .",'Per Capita Nominal'!BC43)</f>
        <v xml:space="preserve">  .</v>
      </c>
      <c r="BB41" s="19" t="str">
        <f>IF(ISERROR('Per Capita Nominal'!BD43),"  .",'Per Capita Nominal'!BD43)</f>
        <v xml:space="preserve">  .</v>
      </c>
      <c r="BC41" s="19" t="str">
        <f>IF(ISERROR('Per Capita Nominal'!BE43),"  .",'Per Capita Nominal'!BE43)</f>
        <v xml:space="preserve">  .</v>
      </c>
      <c r="BD41" s="19" t="str">
        <f>IF(ISERROR('Per Capita Nominal'!BF43),"  .",'Per Capita Nominal'!BF43)</f>
        <v xml:space="preserve">  .</v>
      </c>
      <c r="BE41" s="19" t="str">
        <f>IF(ISERROR('Per Capita Nominal'!BG43),"  .",'Per Capita Nominal'!BG43)</f>
        <v xml:space="preserve">  .</v>
      </c>
      <c r="BF41" s="19" t="str">
        <f>IF(ISERROR('Per Capita Nominal'!BH43),"  .",'Per Capita Nominal'!BH43)</f>
        <v xml:space="preserve">  .</v>
      </c>
      <c r="BG41" s="19" t="str">
        <f>IF(ISERROR('Per Capita Nominal'!BI43),"  .",'Per Capita Nominal'!BI43)</f>
        <v xml:space="preserve">  .</v>
      </c>
      <c r="BH41" s="19" t="str">
        <f>IF(ISERROR('Per Capita Nominal'!BJ43),"  .",'Per Capita Nominal'!BJ43)</f>
        <v xml:space="preserve">  .</v>
      </c>
      <c r="BI41" s="19" t="str">
        <f>IF(ISERROR('Per Capita Nominal'!BK43),"  .",'Per Capita Nominal'!BK43)</f>
        <v xml:space="preserve">  .</v>
      </c>
      <c r="BJ41" s="19" t="str">
        <f>IF(ISERROR('Per Capita Nominal'!BL43),"  .",'Per Capita Nominal'!BL43)</f>
        <v xml:space="preserve">  .</v>
      </c>
      <c r="BK41" s="19" t="str">
        <f>IF(ISERROR('Per Capita Nominal'!BM43),"  .",'Per Capita Nominal'!BM43)</f>
        <v xml:space="preserve">  .</v>
      </c>
      <c r="BL41" s="19" t="str">
        <f>IF(ISERROR('Per Capita Nominal'!BN43),"  .",'Per Capita Nominal'!BN43)</f>
        <v xml:space="preserve">  .</v>
      </c>
      <c r="BM41" s="19" t="str">
        <f>IF(ISERROR('Per Capita Nominal'!BO43),"  .",'Per Capita Nominal'!BO43)</f>
        <v xml:space="preserve">  .</v>
      </c>
      <c r="BN41" s="19" t="str">
        <f>IF(ISERROR('Per Capita Nominal'!BP43),"  .",'Per Capita Nominal'!BP43)</f>
        <v xml:space="preserve">  .</v>
      </c>
      <c r="BO41" s="19" t="str">
        <f>IF(ISERROR('Per Capita Nominal'!BQ43),"  .",'Per Capita Nominal'!BQ43)</f>
        <v xml:space="preserve">  .</v>
      </c>
      <c r="BP41" s="19" t="str">
        <f>IF(ISERROR('Per Capita Nominal'!BR43),"  .",'Per Capita Nominal'!BR43)</f>
        <v xml:space="preserve">  .</v>
      </c>
      <c r="BQ41" s="19" t="str">
        <f>IF(ISERROR('Per Capita Nominal'!BS43),"  .",'Per Capita Nominal'!BS43)</f>
        <v xml:space="preserve">  .</v>
      </c>
      <c r="BR41" s="19" t="str">
        <f>IF(ISERROR('Per Capita Nominal'!BT43),"  .",'Per Capita Nominal'!BT43)</f>
        <v xml:space="preserve">  .</v>
      </c>
      <c r="BS41" s="19" t="str">
        <f>IF(ISERROR('Per Capita Nominal'!BU43),"  .",'Per Capita Nominal'!BU43)</f>
        <v xml:space="preserve">  .</v>
      </c>
      <c r="BT41" s="19" t="str">
        <f>IF(ISERROR('Per Capita Nominal'!BV43),"  .",'Per Capita Nominal'!BV43)</f>
        <v xml:space="preserve">  .</v>
      </c>
      <c r="BU41" s="19" t="str">
        <f>IF(ISERROR('Per Capita Nominal'!BW43),"  .",'Per Capita Nominal'!BW43)</f>
        <v xml:space="preserve">  .</v>
      </c>
      <c r="BV41" s="19" t="str">
        <f>IF(ISERROR('Per Capita Nominal'!BX43),"  .",'Per Capita Nominal'!BX43)</f>
        <v xml:space="preserve">  .</v>
      </c>
      <c r="BW41" s="19" t="str">
        <f>IF(ISERROR('Per Capita Nominal'!BY43),"  .",'Per Capita Nominal'!BY43)</f>
        <v xml:space="preserve">  .</v>
      </c>
      <c r="BX41" s="19" t="str">
        <f>IF(ISERROR('Per Capita Nominal'!BZ43),"  .",'Per Capita Nominal'!BZ43)</f>
        <v xml:space="preserve">  .</v>
      </c>
      <c r="BY41" s="19" t="str">
        <f>IF(ISERROR('Per Capita Nominal'!CA43),"  .",'Per Capita Nominal'!CA43)</f>
        <v xml:space="preserve">  .</v>
      </c>
      <c r="BZ41" s="19" t="str">
        <f>IF(ISERROR('Per Capita Nominal'!CB43),"  .",'Per Capita Nominal'!CB43)</f>
        <v xml:space="preserve">  .</v>
      </c>
      <c r="CA41" s="19" t="str">
        <f>IF(ISERROR('Per Capita Nominal'!CC43),"  .",'Per Capita Nominal'!CC43)</f>
        <v xml:space="preserve">  .</v>
      </c>
      <c r="CB41" s="19" t="str">
        <f>IF(ISERROR('Per Capita Nominal'!CD43),"  .",'Per Capita Nominal'!CD43)</f>
        <v xml:space="preserve">  .</v>
      </c>
      <c r="CC41" s="19" t="str">
        <f>IF(ISERROR('Per Capita Nominal'!CE43),"  .",'Per Capita Nominal'!CE43)</f>
        <v xml:space="preserve">  .</v>
      </c>
      <c r="CD41" s="19" t="str">
        <f>IF(ISERROR('Per Capita Nominal'!CF43),"  .",'Per Capita Nominal'!CF43)</f>
        <v xml:space="preserve">  .</v>
      </c>
      <c r="CE41" s="19" t="str">
        <f>IF(ISERROR('Per Capita Nominal'!CG43),"  .",'Per Capita Nominal'!CG43)</f>
        <v xml:space="preserve">  .</v>
      </c>
      <c r="CF41" s="19" t="str">
        <f>IF(ISERROR('Per Capita Nominal'!CH43),"  .",'Per Capita Nominal'!CH43)</f>
        <v xml:space="preserve">  .</v>
      </c>
      <c r="CG41" s="19" t="str">
        <f>IF(ISERROR('Per Capita Nominal'!CI43),"  .",'Per Capita Nominal'!CI43)</f>
        <v xml:space="preserve">  .</v>
      </c>
      <c r="CH41" s="19" t="str">
        <f>IF(ISERROR('Per Capita Nominal'!CJ43),"  .",'Per Capita Nominal'!CJ43)</f>
        <v xml:space="preserve">  .</v>
      </c>
      <c r="CI41" s="19" t="str">
        <f>IF(ISERROR('Per Capita Nominal'!CK43),"  .",'Per Capita Nominal'!CK43)</f>
        <v xml:space="preserve">  .</v>
      </c>
      <c r="CJ41" s="19" t="str">
        <f>IF(ISERROR('Per Capita Nominal'!CL43),"  .",'Per Capita Nominal'!CL43)</f>
        <v xml:space="preserve">  .</v>
      </c>
      <c r="CK41" s="19" t="str">
        <f>IF(ISERROR('Per Capita Nominal'!CM43),"  .",'Per Capita Nominal'!CM43)</f>
        <v xml:space="preserve">  .</v>
      </c>
      <c r="CL41" s="19" t="str">
        <f>IF(ISERROR('Per Capita Nominal'!CN43),"  .",'Per Capita Nominal'!CN43)</f>
        <v xml:space="preserve">  .</v>
      </c>
      <c r="CM41" s="19" t="str">
        <f>IF(ISERROR('Per Capita Nominal'!CO43),"  .",'Per Capita Nominal'!CO43)</f>
        <v xml:space="preserve">  .</v>
      </c>
      <c r="CN41" s="19" t="str">
        <f>IF(ISERROR('Per Capita Nominal'!CP43),"  .",'Per Capita Nominal'!CP43)</f>
        <v xml:space="preserve">  .</v>
      </c>
    </row>
    <row r="42" spans="1:92" s="13" customFormat="1" outlineLevel="2">
      <c r="A42" s="248" t="s">
        <v>19</v>
      </c>
      <c r="B42" s="19" t="str">
        <f>IF(ISERROR('Per Capita Nominal'!D44),"  .",'Per Capita Nominal'!D44)</f>
        <v xml:space="preserve">  .</v>
      </c>
      <c r="C42" s="19" t="str">
        <f>IF(ISERROR('Per Capita Nominal'!E44),"  .",'Per Capita Nominal'!E44)</f>
        <v xml:space="preserve">  .</v>
      </c>
      <c r="D42" s="19" t="str">
        <f>IF(ISERROR('Per Capita Nominal'!F44),"  .",'Per Capita Nominal'!F44)</f>
        <v xml:space="preserve">  .</v>
      </c>
      <c r="E42" s="19" t="str">
        <f>IF(ISERROR('Per Capita Nominal'!G44),"  .",'Per Capita Nominal'!G44)</f>
        <v xml:space="preserve">  .</v>
      </c>
      <c r="F42" s="19" t="str">
        <f>IF(ISERROR('Per Capita Nominal'!H44),"  .",'Per Capita Nominal'!H44)</f>
        <v xml:space="preserve">  .</v>
      </c>
      <c r="G42" s="19" t="str">
        <f>IF(ISERROR('Per Capita Nominal'!I44),"  .",'Per Capita Nominal'!I44)</f>
        <v xml:space="preserve">  .</v>
      </c>
      <c r="H42" s="19" t="str">
        <f>IF(ISERROR('Per Capita Nominal'!J44),"  .",'Per Capita Nominal'!J44)</f>
        <v xml:space="preserve">  .</v>
      </c>
      <c r="I42" s="19" t="str">
        <f>IF(ISERROR('Per Capita Nominal'!K44),"  .",'Per Capita Nominal'!K44)</f>
        <v xml:space="preserve">  .</v>
      </c>
      <c r="J42" s="19" t="str">
        <f>IF(ISERROR('Per Capita Nominal'!L44),"  .",'Per Capita Nominal'!L44)</f>
        <v xml:space="preserve">  .</v>
      </c>
      <c r="K42" s="19" t="str">
        <f>IF(ISERROR('Per Capita Nominal'!M44),"  .",'Per Capita Nominal'!M44)</f>
        <v xml:space="preserve">  .</v>
      </c>
      <c r="L42" s="19" t="str">
        <f>IF(ISERROR('Per Capita Nominal'!N44),"  .",'Per Capita Nominal'!N44)</f>
        <v xml:space="preserve">  .</v>
      </c>
      <c r="M42" s="19" t="str">
        <f>IF(ISERROR('Per Capita Nominal'!O44),"  .",'Per Capita Nominal'!O44)</f>
        <v xml:space="preserve">  .</v>
      </c>
      <c r="N42" s="19" t="str">
        <f>IF(ISERROR('Per Capita Nominal'!P44),"  .",'Per Capita Nominal'!P44)</f>
        <v xml:space="preserve">  .</v>
      </c>
      <c r="O42" s="19" t="str">
        <f>IF(ISERROR('Per Capita Nominal'!Q44),"  .",'Per Capita Nominal'!Q44)</f>
        <v xml:space="preserve">  .</v>
      </c>
      <c r="P42" s="19" t="str">
        <f>IF(ISERROR('Per Capita Nominal'!R44),"  .",'Per Capita Nominal'!R44)</f>
        <v xml:space="preserve">  .</v>
      </c>
      <c r="Q42" s="19" t="str">
        <f>IF(ISERROR('Per Capita Nominal'!S44),"  .",'Per Capita Nominal'!S44)</f>
        <v xml:space="preserve">  .</v>
      </c>
      <c r="R42" s="19" t="str">
        <f>IF(ISERROR('Per Capita Nominal'!T44),"  .",'Per Capita Nominal'!T44)</f>
        <v xml:space="preserve">  .</v>
      </c>
      <c r="S42" s="19" t="str">
        <f>IF(ISERROR('Per Capita Nominal'!U44),"  .",'Per Capita Nominal'!U44)</f>
        <v xml:space="preserve">  .</v>
      </c>
      <c r="T42" s="19" t="str">
        <f>IF(ISERROR('Per Capita Nominal'!V44),"  .",'Per Capita Nominal'!V44)</f>
        <v xml:space="preserve">  .</v>
      </c>
      <c r="U42" s="19" t="str">
        <f>IF(ISERROR('Per Capita Nominal'!W44),"  .",'Per Capita Nominal'!W44)</f>
        <v xml:space="preserve">  .</v>
      </c>
      <c r="V42" s="19" t="str">
        <f>IF(ISERROR('Per Capita Nominal'!X44),"  .",'Per Capita Nominal'!X44)</f>
        <v xml:space="preserve">  .</v>
      </c>
      <c r="W42" s="19" t="str">
        <f>IF(ISERROR('Per Capita Nominal'!Y44),"  .",'Per Capita Nominal'!Y44)</f>
        <v xml:space="preserve">  .</v>
      </c>
      <c r="X42" s="19" t="str">
        <f>IF(ISERROR('Per Capita Nominal'!Z44),"  .",'Per Capita Nominal'!Z44)</f>
        <v xml:space="preserve">  .</v>
      </c>
      <c r="Y42" s="19" t="str">
        <f>IF(ISERROR('Per Capita Nominal'!AA44),"  .",'Per Capita Nominal'!AA44)</f>
        <v xml:space="preserve">  .</v>
      </c>
      <c r="Z42" s="19" t="str">
        <f>IF(ISERROR('Per Capita Nominal'!AB44),"  .",'Per Capita Nominal'!AB44)</f>
        <v xml:space="preserve">  .</v>
      </c>
      <c r="AA42" s="19" t="str">
        <f>IF(ISERROR('Per Capita Nominal'!AC44),"  .",'Per Capita Nominal'!AC44)</f>
        <v xml:space="preserve">  .</v>
      </c>
      <c r="AB42" s="19" t="str">
        <f>IF(ISERROR('Per Capita Nominal'!AD44),"  .",'Per Capita Nominal'!AD44)</f>
        <v xml:space="preserve">  .</v>
      </c>
      <c r="AC42" s="19" t="str">
        <f>IF(ISERROR('Per Capita Nominal'!AE44),"  .",'Per Capita Nominal'!AE44)</f>
        <v xml:space="preserve">  .</v>
      </c>
      <c r="AD42" s="19" t="str">
        <f>IF(ISERROR('Per Capita Nominal'!AF44),"  .",'Per Capita Nominal'!AF44)</f>
        <v xml:space="preserve">  .</v>
      </c>
      <c r="AE42" s="19" t="str">
        <f>IF(ISERROR('Per Capita Nominal'!AG44),"  .",'Per Capita Nominal'!AG44)</f>
        <v xml:space="preserve">  .</v>
      </c>
      <c r="AF42" s="19" t="str">
        <f>IF(ISERROR('Per Capita Nominal'!AH44),"  .",'Per Capita Nominal'!AH44)</f>
        <v xml:space="preserve">  .</v>
      </c>
      <c r="AG42" s="19" t="str">
        <f>IF(ISERROR('Per Capita Nominal'!AI44),"  .",'Per Capita Nominal'!AI44)</f>
        <v xml:space="preserve">  .</v>
      </c>
      <c r="AH42" s="19" t="str">
        <f>IF(ISERROR('Per Capita Nominal'!AJ44),"  .",'Per Capita Nominal'!AJ44)</f>
        <v xml:space="preserve">  .</v>
      </c>
      <c r="AI42" s="19" t="str">
        <f>IF(ISERROR('Per Capita Nominal'!AK44),"  .",'Per Capita Nominal'!AK44)</f>
        <v xml:space="preserve">  .</v>
      </c>
      <c r="AJ42" s="19" t="str">
        <f>IF(ISERROR('Per Capita Nominal'!AL44),"  .",'Per Capita Nominal'!AL44)</f>
        <v xml:space="preserve">  .</v>
      </c>
      <c r="AK42" s="19" t="str">
        <f>IF(ISERROR('Per Capita Nominal'!AM44),"  .",'Per Capita Nominal'!AM44)</f>
        <v xml:space="preserve">  .</v>
      </c>
      <c r="AL42" s="19" t="str">
        <f>IF(ISERROR('Per Capita Nominal'!AN44),"  .",'Per Capita Nominal'!AN44)</f>
        <v xml:space="preserve">  .</v>
      </c>
      <c r="AM42" s="19" t="str">
        <f>IF(ISERROR('Per Capita Nominal'!AO44),"  .",'Per Capita Nominal'!AO44)</f>
        <v xml:space="preserve">  .</v>
      </c>
      <c r="AN42" s="19" t="str">
        <f>IF(ISERROR('Per Capita Nominal'!AP44),"  .",'Per Capita Nominal'!AP44)</f>
        <v xml:space="preserve">  .</v>
      </c>
      <c r="AO42" s="19" t="str">
        <f>IF(ISERROR('Per Capita Nominal'!AQ44),"  .",'Per Capita Nominal'!AQ44)</f>
        <v xml:space="preserve">  .</v>
      </c>
      <c r="AP42" s="19" t="str">
        <f>IF(ISERROR('Per Capita Nominal'!AR44),"  .",'Per Capita Nominal'!AR44)</f>
        <v xml:space="preserve">  .</v>
      </c>
      <c r="AQ42" s="19" t="str">
        <f>IF(ISERROR('Per Capita Nominal'!AS44),"  .",'Per Capita Nominal'!AS44)</f>
        <v xml:space="preserve">  .</v>
      </c>
      <c r="AR42" s="19" t="str">
        <f>IF(ISERROR('Per Capita Nominal'!AT44),"  .",'Per Capita Nominal'!AT44)</f>
        <v xml:space="preserve">  .</v>
      </c>
      <c r="AS42" s="19" t="str">
        <f>IF(ISERROR('Per Capita Nominal'!AU44),"  .",'Per Capita Nominal'!AU44)</f>
        <v xml:space="preserve">  .</v>
      </c>
      <c r="AT42" s="19" t="str">
        <f>IF(ISERROR('Per Capita Nominal'!AV44),"  .",'Per Capita Nominal'!AV44)</f>
        <v xml:space="preserve">  .</v>
      </c>
      <c r="AU42" s="19" t="str">
        <f>IF(ISERROR('Per Capita Nominal'!AW44),"  .",'Per Capita Nominal'!AW44)</f>
        <v xml:space="preserve">  .</v>
      </c>
      <c r="AV42" s="19" t="str">
        <f>IF(ISERROR('Per Capita Nominal'!AX44),"  .",'Per Capita Nominal'!AX44)</f>
        <v xml:space="preserve">  .</v>
      </c>
      <c r="AW42" s="19" t="str">
        <f>IF(ISERROR('Per Capita Nominal'!AY44),"  .",'Per Capita Nominal'!AY44)</f>
        <v xml:space="preserve">  .</v>
      </c>
      <c r="AX42" s="19" t="str">
        <f>IF(ISERROR('Per Capita Nominal'!AZ44),"  .",'Per Capita Nominal'!AZ44)</f>
        <v xml:space="preserve">  .</v>
      </c>
      <c r="AY42" s="19" t="str">
        <f>IF(ISERROR('Per Capita Nominal'!BA44),"  .",'Per Capita Nominal'!BA44)</f>
        <v xml:space="preserve">  .</v>
      </c>
      <c r="AZ42" s="19" t="str">
        <f>IF(ISERROR('Per Capita Nominal'!BB44),"  .",'Per Capita Nominal'!BB44)</f>
        <v xml:space="preserve">  .</v>
      </c>
      <c r="BA42" s="19" t="str">
        <f>IF(ISERROR('Per Capita Nominal'!BC44),"  .",'Per Capita Nominal'!BC44)</f>
        <v xml:space="preserve">  .</v>
      </c>
      <c r="BB42" s="19" t="str">
        <f>IF(ISERROR('Per Capita Nominal'!BD44),"  .",'Per Capita Nominal'!BD44)</f>
        <v xml:space="preserve">  .</v>
      </c>
      <c r="BC42" s="19" t="str">
        <f>IF(ISERROR('Per Capita Nominal'!BE44),"  .",'Per Capita Nominal'!BE44)</f>
        <v xml:space="preserve">  .</v>
      </c>
      <c r="BD42" s="19" t="str">
        <f>IF(ISERROR('Per Capita Nominal'!BF44),"  .",'Per Capita Nominal'!BF44)</f>
        <v xml:space="preserve">  .</v>
      </c>
      <c r="BE42" s="19" t="str">
        <f>IF(ISERROR('Per Capita Nominal'!BG44),"  .",'Per Capita Nominal'!BG44)</f>
        <v xml:space="preserve">  .</v>
      </c>
      <c r="BF42" s="19" t="str">
        <f>IF(ISERROR('Per Capita Nominal'!BH44),"  .",'Per Capita Nominal'!BH44)</f>
        <v xml:space="preserve">  .</v>
      </c>
      <c r="BG42" s="19" t="str">
        <f>IF(ISERROR('Per Capita Nominal'!BI44),"  .",'Per Capita Nominal'!BI44)</f>
        <v xml:space="preserve">  .</v>
      </c>
      <c r="BH42" s="19" t="str">
        <f>IF(ISERROR('Per Capita Nominal'!BJ44),"  .",'Per Capita Nominal'!BJ44)</f>
        <v xml:space="preserve">  .</v>
      </c>
      <c r="BI42" s="19" t="str">
        <f>IF(ISERROR('Per Capita Nominal'!BK44),"  .",'Per Capita Nominal'!BK44)</f>
        <v xml:space="preserve">  .</v>
      </c>
      <c r="BJ42" s="19" t="str">
        <f>IF(ISERROR('Per Capita Nominal'!BL44),"  .",'Per Capita Nominal'!BL44)</f>
        <v xml:space="preserve">  .</v>
      </c>
      <c r="BK42" s="19" t="str">
        <f>IF(ISERROR('Per Capita Nominal'!BM44),"  .",'Per Capita Nominal'!BM44)</f>
        <v xml:space="preserve">  .</v>
      </c>
      <c r="BL42" s="19" t="str">
        <f>IF(ISERROR('Per Capita Nominal'!BN44),"  .",'Per Capita Nominal'!BN44)</f>
        <v xml:space="preserve">  .</v>
      </c>
      <c r="BM42" s="19" t="str">
        <f>IF(ISERROR('Per Capita Nominal'!BO44),"  .",'Per Capita Nominal'!BO44)</f>
        <v xml:space="preserve">  .</v>
      </c>
      <c r="BN42" s="19" t="str">
        <f>IF(ISERROR('Per Capita Nominal'!BP44),"  .",'Per Capita Nominal'!BP44)</f>
        <v xml:space="preserve">  .</v>
      </c>
      <c r="BO42" s="19" t="str">
        <f>IF(ISERROR('Per Capita Nominal'!BQ44),"  .",'Per Capita Nominal'!BQ44)</f>
        <v xml:space="preserve">  .</v>
      </c>
      <c r="BP42" s="19" t="str">
        <f>IF(ISERROR('Per Capita Nominal'!BR44),"  .",'Per Capita Nominal'!BR44)</f>
        <v xml:space="preserve">  .</v>
      </c>
      <c r="BQ42" s="19" t="str">
        <f>IF(ISERROR('Per Capita Nominal'!BS44),"  .",'Per Capita Nominal'!BS44)</f>
        <v xml:space="preserve">  .</v>
      </c>
      <c r="BR42" s="19" t="str">
        <f>IF(ISERROR('Per Capita Nominal'!BT44),"  .",'Per Capita Nominal'!BT44)</f>
        <v xml:space="preserve">  .</v>
      </c>
      <c r="BS42" s="19" t="str">
        <f>IF(ISERROR('Per Capita Nominal'!BU44),"  .",'Per Capita Nominal'!BU44)</f>
        <v xml:space="preserve">  .</v>
      </c>
      <c r="BT42" s="19" t="str">
        <f>IF(ISERROR('Per Capita Nominal'!BV44),"  .",'Per Capita Nominal'!BV44)</f>
        <v xml:space="preserve">  .</v>
      </c>
      <c r="BU42" s="19" t="str">
        <f>IF(ISERROR('Per Capita Nominal'!BW44),"  .",'Per Capita Nominal'!BW44)</f>
        <v xml:space="preserve">  .</v>
      </c>
      <c r="BV42" s="19" t="str">
        <f>IF(ISERROR('Per Capita Nominal'!BX44),"  .",'Per Capita Nominal'!BX44)</f>
        <v xml:space="preserve">  .</v>
      </c>
      <c r="BW42" s="19" t="str">
        <f>IF(ISERROR('Per Capita Nominal'!BY44),"  .",'Per Capita Nominal'!BY44)</f>
        <v xml:space="preserve">  .</v>
      </c>
      <c r="BX42" s="19" t="str">
        <f>IF(ISERROR('Per Capita Nominal'!BZ44),"  .",'Per Capita Nominal'!BZ44)</f>
        <v xml:space="preserve">  .</v>
      </c>
      <c r="BY42" s="19" t="str">
        <f>IF(ISERROR('Per Capita Nominal'!CA44),"  .",'Per Capita Nominal'!CA44)</f>
        <v xml:space="preserve">  .</v>
      </c>
      <c r="BZ42" s="19" t="str">
        <f>IF(ISERROR('Per Capita Nominal'!CB44),"  .",'Per Capita Nominal'!CB44)</f>
        <v xml:space="preserve">  .</v>
      </c>
      <c r="CA42" s="19" t="str">
        <f>IF(ISERROR('Per Capita Nominal'!CC44),"  .",'Per Capita Nominal'!CC44)</f>
        <v xml:space="preserve">  .</v>
      </c>
      <c r="CB42" s="19" t="str">
        <f>IF(ISERROR('Per Capita Nominal'!CD44),"  .",'Per Capita Nominal'!CD44)</f>
        <v xml:space="preserve">  .</v>
      </c>
      <c r="CC42" s="19" t="str">
        <f>IF(ISERROR('Per Capita Nominal'!CE44),"  .",'Per Capita Nominal'!CE44)</f>
        <v xml:space="preserve">  .</v>
      </c>
      <c r="CD42" s="19" t="str">
        <f>IF(ISERROR('Per Capita Nominal'!CF44),"  .",'Per Capita Nominal'!CF44)</f>
        <v xml:space="preserve">  .</v>
      </c>
      <c r="CE42" s="19" t="str">
        <f>IF(ISERROR('Per Capita Nominal'!CG44),"  .",'Per Capita Nominal'!CG44)</f>
        <v xml:space="preserve">  .</v>
      </c>
      <c r="CF42" s="19" t="str">
        <f>IF(ISERROR('Per Capita Nominal'!CH44),"  .",'Per Capita Nominal'!CH44)</f>
        <v xml:space="preserve">  .</v>
      </c>
      <c r="CG42" s="19" t="str">
        <f>IF(ISERROR('Per Capita Nominal'!CI44),"  .",'Per Capita Nominal'!CI44)</f>
        <v xml:space="preserve">  .</v>
      </c>
      <c r="CH42" s="19" t="str">
        <f>IF(ISERROR('Per Capita Nominal'!CJ44),"  .",'Per Capita Nominal'!CJ44)</f>
        <v xml:space="preserve">  .</v>
      </c>
      <c r="CI42" s="19" t="str">
        <f>IF(ISERROR('Per Capita Nominal'!CK44),"  .",'Per Capita Nominal'!CK44)</f>
        <v xml:space="preserve">  .</v>
      </c>
      <c r="CJ42" s="19" t="str">
        <f>IF(ISERROR('Per Capita Nominal'!CL44),"  .",'Per Capita Nominal'!CL44)</f>
        <v xml:space="preserve">  .</v>
      </c>
      <c r="CK42" s="19" t="str">
        <f>IF(ISERROR('Per Capita Nominal'!CM44),"  .",'Per Capita Nominal'!CM44)</f>
        <v xml:space="preserve">  .</v>
      </c>
      <c r="CL42" s="19" t="str">
        <f>IF(ISERROR('Per Capita Nominal'!CN44),"  .",'Per Capita Nominal'!CN44)</f>
        <v xml:space="preserve">  .</v>
      </c>
      <c r="CM42" s="19" t="str">
        <f>IF(ISERROR('Per Capita Nominal'!CO44),"  .",'Per Capita Nominal'!CO44)</f>
        <v xml:space="preserve">  .</v>
      </c>
      <c r="CN42" s="19" t="str">
        <f>IF(ISERROR('Per Capita Nominal'!CP44),"  .",'Per Capita Nominal'!CP44)</f>
        <v xml:space="preserve">  .</v>
      </c>
    </row>
    <row r="43" spans="1:92" s="13" customFormat="1" outlineLevel="2">
      <c r="A43" s="246" t="s">
        <v>20</v>
      </c>
      <c r="B43" s="19" t="str">
        <f>IF(ISERROR('Per Capita Nominal'!D45),"  .",'Per Capita Nominal'!D45)</f>
        <v xml:space="preserve">  .</v>
      </c>
      <c r="C43" s="19" t="str">
        <f>IF(ISERROR('Per Capita Nominal'!E45),"  .",'Per Capita Nominal'!E45)</f>
        <v xml:space="preserve">  .</v>
      </c>
      <c r="D43" s="19" t="str">
        <f>IF(ISERROR('Per Capita Nominal'!F45),"  .",'Per Capita Nominal'!F45)</f>
        <v xml:space="preserve">  .</v>
      </c>
      <c r="E43" s="19" t="str">
        <f>IF(ISERROR('Per Capita Nominal'!G45),"  .",'Per Capita Nominal'!G45)</f>
        <v xml:space="preserve">  .</v>
      </c>
      <c r="F43" s="19" t="str">
        <f>IF(ISERROR('Per Capita Nominal'!H45),"  .",'Per Capita Nominal'!H45)</f>
        <v xml:space="preserve">  .</v>
      </c>
      <c r="G43" s="19" t="str">
        <f>IF(ISERROR('Per Capita Nominal'!I45),"  .",'Per Capita Nominal'!I45)</f>
        <v xml:space="preserve">  .</v>
      </c>
      <c r="H43" s="19" t="str">
        <f>IF(ISERROR('Per Capita Nominal'!J45),"  .",'Per Capita Nominal'!J45)</f>
        <v xml:space="preserve">  .</v>
      </c>
      <c r="I43" s="19" t="str">
        <f>IF(ISERROR('Per Capita Nominal'!K45),"  .",'Per Capita Nominal'!K45)</f>
        <v xml:space="preserve">  .</v>
      </c>
      <c r="J43" s="19" t="str">
        <f>IF(ISERROR('Per Capita Nominal'!L45),"  .",'Per Capita Nominal'!L45)</f>
        <v xml:space="preserve">  .</v>
      </c>
      <c r="K43" s="19" t="str">
        <f>IF(ISERROR('Per Capita Nominal'!M45),"  .",'Per Capita Nominal'!M45)</f>
        <v xml:space="preserve">  .</v>
      </c>
      <c r="L43" s="19" t="str">
        <f>IF(ISERROR('Per Capita Nominal'!N45),"  .",'Per Capita Nominal'!N45)</f>
        <v xml:space="preserve">  .</v>
      </c>
      <c r="M43" s="19" t="str">
        <f>IF(ISERROR('Per Capita Nominal'!O45),"  .",'Per Capita Nominal'!O45)</f>
        <v xml:space="preserve">  .</v>
      </c>
      <c r="N43" s="19" t="str">
        <f>IF(ISERROR('Per Capita Nominal'!P45),"  .",'Per Capita Nominal'!P45)</f>
        <v xml:space="preserve">  .</v>
      </c>
      <c r="O43" s="19" t="str">
        <f>IF(ISERROR('Per Capita Nominal'!Q45),"  .",'Per Capita Nominal'!Q45)</f>
        <v xml:space="preserve">  .</v>
      </c>
      <c r="P43" s="19" t="str">
        <f>IF(ISERROR('Per Capita Nominal'!R45),"  .",'Per Capita Nominal'!R45)</f>
        <v xml:space="preserve">  .</v>
      </c>
      <c r="Q43" s="19" t="str">
        <f>IF(ISERROR('Per Capita Nominal'!S45),"  .",'Per Capita Nominal'!S45)</f>
        <v xml:space="preserve">  .</v>
      </c>
      <c r="R43" s="19" t="str">
        <f>IF(ISERROR('Per Capita Nominal'!T45),"  .",'Per Capita Nominal'!T45)</f>
        <v xml:space="preserve">  .</v>
      </c>
      <c r="S43" s="19" t="str">
        <f>IF(ISERROR('Per Capita Nominal'!U45),"  .",'Per Capita Nominal'!U45)</f>
        <v xml:space="preserve">  .</v>
      </c>
      <c r="T43" s="19" t="str">
        <f>IF(ISERROR('Per Capita Nominal'!V45),"  .",'Per Capita Nominal'!V45)</f>
        <v xml:space="preserve">  .</v>
      </c>
      <c r="U43" s="19" t="str">
        <f>IF(ISERROR('Per Capita Nominal'!W45),"  .",'Per Capita Nominal'!W45)</f>
        <v xml:space="preserve">  .</v>
      </c>
      <c r="V43" s="19" t="str">
        <f>IF(ISERROR('Per Capita Nominal'!X45),"  .",'Per Capita Nominal'!X45)</f>
        <v xml:space="preserve">  .</v>
      </c>
      <c r="W43" s="19" t="str">
        <f>IF(ISERROR('Per Capita Nominal'!Y45),"  .",'Per Capita Nominal'!Y45)</f>
        <v xml:space="preserve">  .</v>
      </c>
      <c r="X43" s="19" t="str">
        <f>IF(ISERROR('Per Capita Nominal'!Z45),"  .",'Per Capita Nominal'!Z45)</f>
        <v xml:space="preserve">  .</v>
      </c>
      <c r="Y43" s="19" t="str">
        <f>IF(ISERROR('Per Capita Nominal'!AA45),"  .",'Per Capita Nominal'!AA45)</f>
        <v xml:space="preserve">  .</v>
      </c>
      <c r="Z43" s="19" t="str">
        <f>IF(ISERROR('Per Capita Nominal'!AB45),"  .",'Per Capita Nominal'!AB45)</f>
        <v xml:space="preserve">  .</v>
      </c>
      <c r="AA43" s="19" t="str">
        <f>IF(ISERROR('Per Capita Nominal'!AC45),"  .",'Per Capita Nominal'!AC45)</f>
        <v xml:space="preserve">  .</v>
      </c>
      <c r="AB43" s="19" t="str">
        <f>IF(ISERROR('Per Capita Nominal'!AD45),"  .",'Per Capita Nominal'!AD45)</f>
        <v xml:space="preserve">  .</v>
      </c>
      <c r="AC43" s="19" t="str">
        <f>IF(ISERROR('Per Capita Nominal'!AE45),"  .",'Per Capita Nominal'!AE45)</f>
        <v xml:space="preserve">  .</v>
      </c>
      <c r="AD43" s="19" t="str">
        <f>IF(ISERROR('Per Capita Nominal'!AF45),"  .",'Per Capita Nominal'!AF45)</f>
        <v xml:space="preserve">  .</v>
      </c>
      <c r="AE43" s="19" t="str">
        <f>IF(ISERROR('Per Capita Nominal'!AG45),"  .",'Per Capita Nominal'!AG45)</f>
        <v xml:space="preserve">  .</v>
      </c>
      <c r="AF43" s="19" t="str">
        <f>IF(ISERROR('Per Capita Nominal'!AH45),"  .",'Per Capita Nominal'!AH45)</f>
        <v xml:space="preserve">  .</v>
      </c>
      <c r="AG43" s="19" t="str">
        <f>IF(ISERROR('Per Capita Nominal'!AI45),"  .",'Per Capita Nominal'!AI45)</f>
        <v xml:space="preserve">  .</v>
      </c>
      <c r="AH43" s="19" t="str">
        <f>IF(ISERROR('Per Capita Nominal'!AJ45),"  .",'Per Capita Nominal'!AJ45)</f>
        <v xml:space="preserve">  .</v>
      </c>
      <c r="AI43" s="19" t="str">
        <f>IF(ISERROR('Per Capita Nominal'!AK45),"  .",'Per Capita Nominal'!AK45)</f>
        <v xml:space="preserve">  .</v>
      </c>
      <c r="AJ43" s="19" t="str">
        <f>IF(ISERROR('Per Capita Nominal'!AL45),"  .",'Per Capita Nominal'!AL45)</f>
        <v xml:space="preserve">  .</v>
      </c>
      <c r="AK43" s="19" t="str">
        <f>IF(ISERROR('Per Capita Nominal'!AM45),"  .",'Per Capita Nominal'!AM45)</f>
        <v xml:space="preserve">  .</v>
      </c>
      <c r="AL43" s="19" t="str">
        <f>IF(ISERROR('Per Capita Nominal'!AN45),"  .",'Per Capita Nominal'!AN45)</f>
        <v xml:space="preserve">  .</v>
      </c>
      <c r="AM43" s="19" t="str">
        <f>IF(ISERROR('Per Capita Nominal'!AO45),"  .",'Per Capita Nominal'!AO45)</f>
        <v xml:space="preserve">  .</v>
      </c>
      <c r="AN43" s="19" t="str">
        <f>IF(ISERROR('Per Capita Nominal'!AP45),"  .",'Per Capita Nominal'!AP45)</f>
        <v xml:space="preserve">  .</v>
      </c>
      <c r="AO43" s="19" t="str">
        <f>IF(ISERROR('Per Capita Nominal'!AQ45),"  .",'Per Capita Nominal'!AQ45)</f>
        <v xml:space="preserve">  .</v>
      </c>
      <c r="AP43" s="19" t="str">
        <f>IF(ISERROR('Per Capita Nominal'!AR45),"  .",'Per Capita Nominal'!AR45)</f>
        <v xml:space="preserve">  .</v>
      </c>
      <c r="AQ43" s="19" t="str">
        <f>IF(ISERROR('Per Capita Nominal'!AS45),"  .",'Per Capita Nominal'!AS45)</f>
        <v xml:space="preserve">  .</v>
      </c>
      <c r="AR43" s="19" t="str">
        <f>IF(ISERROR('Per Capita Nominal'!AT45),"  .",'Per Capita Nominal'!AT45)</f>
        <v xml:space="preserve">  .</v>
      </c>
      <c r="AS43" s="19" t="str">
        <f>IF(ISERROR('Per Capita Nominal'!AU45),"  .",'Per Capita Nominal'!AU45)</f>
        <v xml:space="preserve">  .</v>
      </c>
      <c r="AT43" s="19" t="str">
        <f>IF(ISERROR('Per Capita Nominal'!AV45),"  .",'Per Capita Nominal'!AV45)</f>
        <v xml:space="preserve">  .</v>
      </c>
      <c r="AU43" s="19" t="str">
        <f>IF(ISERROR('Per Capita Nominal'!AW45),"  .",'Per Capita Nominal'!AW45)</f>
        <v xml:space="preserve">  .</v>
      </c>
      <c r="AV43" s="19" t="str">
        <f>IF(ISERROR('Per Capita Nominal'!AX45),"  .",'Per Capita Nominal'!AX45)</f>
        <v xml:space="preserve">  .</v>
      </c>
      <c r="AW43" s="19" t="str">
        <f>IF(ISERROR('Per Capita Nominal'!AY45),"  .",'Per Capita Nominal'!AY45)</f>
        <v xml:space="preserve">  .</v>
      </c>
      <c r="AX43" s="19" t="str">
        <f>IF(ISERROR('Per Capita Nominal'!AZ45),"  .",'Per Capita Nominal'!AZ45)</f>
        <v xml:space="preserve">  .</v>
      </c>
      <c r="AY43" s="19" t="str">
        <f>IF(ISERROR('Per Capita Nominal'!BA45),"  .",'Per Capita Nominal'!BA45)</f>
        <v xml:space="preserve">  .</v>
      </c>
      <c r="AZ43" s="19" t="str">
        <f>IF(ISERROR('Per Capita Nominal'!BB45),"  .",'Per Capita Nominal'!BB45)</f>
        <v xml:space="preserve">  .</v>
      </c>
      <c r="BA43" s="19" t="str">
        <f>IF(ISERROR('Per Capita Nominal'!BC45),"  .",'Per Capita Nominal'!BC45)</f>
        <v xml:space="preserve">  .</v>
      </c>
      <c r="BB43" s="19" t="str">
        <f>IF(ISERROR('Per Capita Nominal'!BD45),"  .",'Per Capita Nominal'!BD45)</f>
        <v xml:space="preserve">  .</v>
      </c>
      <c r="BC43" s="19" t="str">
        <f>IF(ISERROR('Per Capita Nominal'!BE45),"  .",'Per Capita Nominal'!BE45)</f>
        <v xml:space="preserve">  .</v>
      </c>
      <c r="BD43" s="19" t="str">
        <f>IF(ISERROR('Per Capita Nominal'!BF45),"  .",'Per Capita Nominal'!BF45)</f>
        <v xml:space="preserve">  .</v>
      </c>
      <c r="BE43" s="19" t="str">
        <f>IF(ISERROR('Per Capita Nominal'!BG45),"  .",'Per Capita Nominal'!BG45)</f>
        <v xml:space="preserve">  .</v>
      </c>
      <c r="BF43" s="19" t="str">
        <f>IF(ISERROR('Per Capita Nominal'!BH45),"  .",'Per Capita Nominal'!BH45)</f>
        <v xml:space="preserve">  .</v>
      </c>
      <c r="BG43" s="19" t="str">
        <f>IF(ISERROR('Per Capita Nominal'!BI45),"  .",'Per Capita Nominal'!BI45)</f>
        <v xml:space="preserve">  .</v>
      </c>
      <c r="BH43" s="19" t="str">
        <f>IF(ISERROR('Per Capita Nominal'!BJ45),"  .",'Per Capita Nominal'!BJ45)</f>
        <v xml:space="preserve">  .</v>
      </c>
      <c r="BI43" s="19" t="str">
        <f>IF(ISERROR('Per Capita Nominal'!BK45),"  .",'Per Capita Nominal'!BK45)</f>
        <v xml:space="preserve">  .</v>
      </c>
      <c r="BJ43" s="19" t="str">
        <f>IF(ISERROR('Per Capita Nominal'!BL45),"  .",'Per Capita Nominal'!BL45)</f>
        <v xml:space="preserve">  .</v>
      </c>
      <c r="BK43" s="19" t="str">
        <f>IF(ISERROR('Per Capita Nominal'!BM45),"  .",'Per Capita Nominal'!BM45)</f>
        <v xml:space="preserve">  .</v>
      </c>
      <c r="BL43" s="19" t="str">
        <f>IF(ISERROR('Per Capita Nominal'!BN45),"  .",'Per Capita Nominal'!BN45)</f>
        <v xml:space="preserve">  .</v>
      </c>
      <c r="BM43" s="19" t="str">
        <f>IF(ISERROR('Per Capita Nominal'!BO45),"  .",'Per Capita Nominal'!BO45)</f>
        <v xml:space="preserve">  .</v>
      </c>
      <c r="BN43" s="19" t="str">
        <f>IF(ISERROR('Per Capita Nominal'!BP45),"  .",'Per Capita Nominal'!BP45)</f>
        <v xml:space="preserve">  .</v>
      </c>
      <c r="BO43" s="19" t="str">
        <f>IF(ISERROR('Per Capita Nominal'!BQ45),"  .",'Per Capita Nominal'!BQ45)</f>
        <v xml:space="preserve">  .</v>
      </c>
      <c r="BP43" s="19" t="str">
        <f>IF(ISERROR('Per Capita Nominal'!BR45),"  .",'Per Capita Nominal'!BR45)</f>
        <v xml:space="preserve">  .</v>
      </c>
      <c r="BQ43" s="19" t="str">
        <f>IF(ISERROR('Per Capita Nominal'!BS45),"  .",'Per Capita Nominal'!BS45)</f>
        <v xml:space="preserve">  .</v>
      </c>
      <c r="BR43" s="19" t="str">
        <f>IF(ISERROR('Per Capita Nominal'!BT45),"  .",'Per Capita Nominal'!BT45)</f>
        <v xml:space="preserve">  .</v>
      </c>
      <c r="BS43" s="19" t="str">
        <f>IF(ISERROR('Per Capita Nominal'!BU45),"  .",'Per Capita Nominal'!BU45)</f>
        <v xml:space="preserve">  .</v>
      </c>
      <c r="BT43" s="19" t="str">
        <f>IF(ISERROR('Per Capita Nominal'!BV45),"  .",'Per Capita Nominal'!BV45)</f>
        <v xml:space="preserve">  .</v>
      </c>
      <c r="BU43" s="19" t="str">
        <f>IF(ISERROR('Per Capita Nominal'!BW45),"  .",'Per Capita Nominal'!BW45)</f>
        <v xml:space="preserve">  .</v>
      </c>
      <c r="BV43" s="19" t="str">
        <f>IF(ISERROR('Per Capita Nominal'!BX45),"  .",'Per Capita Nominal'!BX45)</f>
        <v xml:space="preserve">  .</v>
      </c>
      <c r="BW43" s="19" t="str">
        <f>IF(ISERROR('Per Capita Nominal'!BY45),"  .",'Per Capita Nominal'!BY45)</f>
        <v xml:space="preserve">  .</v>
      </c>
      <c r="BX43" s="19" t="str">
        <f>IF(ISERROR('Per Capita Nominal'!BZ45),"  .",'Per Capita Nominal'!BZ45)</f>
        <v xml:space="preserve">  .</v>
      </c>
      <c r="BY43" s="19" t="str">
        <f>IF(ISERROR('Per Capita Nominal'!CA45),"  .",'Per Capita Nominal'!CA45)</f>
        <v xml:space="preserve">  .</v>
      </c>
      <c r="BZ43" s="19" t="str">
        <f>IF(ISERROR('Per Capita Nominal'!CB45),"  .",'Per Capita Nominal'!CB45)</f>
        <v xml:space="preserve">  .</v>
      </c>
      <c r="CA43" s="19" t="str">
        <f>IF(ISERROR('Per Capita Nominal'!CC45),"  .",'Per Capita Nominal'!CC45)</f>
        <v xml:space="preserve">  .</v>
      </c>
      <c r="CB43" s="19" t="str">
        <f>IF(ISERROR('Per Capita Nominal'!CD45),"  .",'Per Capita Nominal'!CD45)</f>
        <v xml:space="preserve">  .</v>
      </c>
      <c r="CC43" s="19" t="str">
        <f>IF(ISERROR('Per Capita Nominal'!CE45),"  .",'Per Capita Nominal'!CE45)</f>
        <v xml:space="preserve">  .</v>
      </c>
      <c r="CD43" s="19" t="str">
        <f>IF(ISERROR('Per Capita Nominal'!CF45),"  .",'Per Capita Nominal'!CF45)</f>
        <v xml:space="preserve">  .</v>
      </c>
      <c r="CE43" s="19" t="str">
        <f>IF(ISERROR('Per Capita Nominal'!CG45),"  .",'Per Capita Nominal'!CG45)</f>
        <v xml:space="preserve">  .</v>
      </c>
      <c r="CF43" s="19" t="str">
        <f>IF(ISERROR('Per Capita Nominal'!CH45),"  .",'Per Capita Nominal'!CH45)</f>
        <v xml:space="preserve">  .</v>
      </c>
      <c r="CG43" s="19" t="str">
        <f>IF(ISERROR('Per Capita Nominal'!CI45),"  .",'Per Capita Nominal'!CI45)</f>
        <v xml:space="preserve">  .</v>
      </c>
      <c r="CH43" s="19" t="str">
        <f>IF(ISERROR('Per Capita Nominal'!CJ45),"  .",'Per Capita Nominal'!CJ45)</f>
        <v xml:space="preserve">  .</v>
      </c>
      <c r="CI43" s="19" t="str">
        <f>IF(ISERROR('Per Capita Nominal'!CK45),"  .",'Per Capita Nominal'!CK45)</f>
        <v xml:space="preserve">  .</v>
      </c>
      <c r="CJ43" s="19" t="str">
        <f>IF(ISERROR('Per Capita Nominal'!CL45),"  .",'Per Capita Nominal'!CL45)</f>
        <v xml:space="preserve">  .</v>
      </c>
      <c r="CK43" s="19" t="str">
        <f>IF(ISERROR('Per Capita Nominal'!CM45),"  .",'Per Capita Nominal'!CM45)</f>
        <v xml:space="preserve">  .</v>
      </c>
      <c r="CL43" s="19" t="str">
        <f>IF(ISERROR('Per Capita Nominal'!CN45),"  .",'Per Capita Nominal'!CN45)</f>
        <v xml:space="preserve">  .</v>
      </c>
      <c r="CM43" s="19" t="str">
        <f>IF(ISERROR('Per Capita Nominal'!CO45),"  .",'Per Capita Nominal'!CO45)</f>
        <v xml:space="preserve">  .</v>
      </c>
      <c r="CN43" s="19" t="str">
        <f>IF(ISERROR('Per Capita Nominal'!CP45),"  .",'Per Capita Nominal'!CP45)</f>
        <v xml:space="preserve">  .</v>
      </c>
    </row>
    <row r="44" spans="1:92" s="13" customFormat="1" outlineLevel="2">
      <c r="A44" s="248" t="s">
        <v>21</v>
      </c>
      <c r="B44" s="19" t="str">
        <f>IF(ISERROR('Per Capita Nominal'!D46),"  .",'Per Capita Nominal'!D46)</f>
        <v xml:space="preserve">  .</v>
      </c>
      <c r="C44" s="19" t="str">
        <f>IF(ISERROR('Per Capita Nominal'!E46),"  .",'Per Capita Nominal'!E46)</f>
        <v xml:space="preserve">  .</v>
      </c>
      <c r="D44" s="19" t="str">
        <f>IF(ISERROR('Per Capita Nominal'!F46),"  .",'Per Capita Nominal'!F46)</f>
        <v xml:space="preserve">  .</v>
      </c>
      <c r="E44" s="19" t="str">
        <f>IF(ISERROR('Per Capita Nominal'!G46),"  .",'Per Capita Nominal'!G46)</f>
        <v xml:space="preserve">  .</v>
      </c>
      <c r="F44" s="19" t="str">
        <f>IF(ISERROR('Per Capita Nominal'!H46),"  .",'Per Capita Nominal'!H46)</f>
        <v xml:space="preserve">  .</v>
      </c>
      <c r="G44" s="19" t="str">
        <f>IF(ISERROR('Per Capita Nominal'!I46),"  .",'Per Capita Nominal'!I46)</f>
        <v xml:space="preserve">  .</v>
      </c>
      <c r="H44" s="19" t="str">
        <f>IF(ISERROR('Per Capita Nominal'!J46),"  .",'Per Capita Nominal'!J46)</f>
        <v xml:space="preserve">  .</v>
      </c>
      <c r="I44" s="19" t="str">
        <f>IF(ISERROR('Per Capita Nominal'!K46),"  .",'Per Capita Nominal'!K46)</f>
        <v xml:space="preserve">  .</v>
      </c>
      <c r="J44" s="19" t="str">
        <f>IF(ISERROR('Per Capita Nominal'!L46),"  .",'Per Capita Nominal'!L46)</f>
        <v xml:space="preserve">  .</v>
      </c>
      <c r="K44" s="19" t="str">
        <f>IF(ISERROR('Per Capita Nominal'!M46),"  .",'Per Capita Nominal'!M46)</f>
        <v xml:space="preserve">  .</v>
      </c>
      <c r="L44" s="19" t="str">
        <f>IF(ISERROR('Per Capita Nominal'!N46),"  .",'Per Capita Nominal'!N46)</f>
        <v xml:space="preserve">  .</v>
      </c>
      <c r="M44" s="19" t="str">
        <f>IF(ISERROR('Per Capita Nominal'!O46),"  .",'Per Capita Nominal'!O46)</f>
        <v xml:space="preserve">  .</v>
      </c>
      <c r="N44" s="19" t="str">
        <f>IF(ISERROR('Per Capita Nominal'!P46),"  .",'Per Capita Nominal'!P46)</f>
        <v xml:space="preserve">  .</v>
      </c>
      <c r="O44" s="19" t="str">
        <f>IF(ISERROR('Per Capita Nominal'!Q46),"  .",'Per Capita Nominal'!Q46)</f>
        <v xml:space="preserve">  .</v>
      </c>
      <c r="P44" s="19" t="str">
        <f>IF(ISERROR('Per Capita Nominal'!R46),"  .",'Per Capita Nominal'!R46)</f>
        <v xml:space="preserve">  .</v>
      </c>
      <c r="Q44" s="19" t="str">
        <f>IF(ISERROR('Per Capita Nominal'!S46),"  .",'Per Capita Nominal'!S46)</f>
        <v xml:space="preserve">  .</v>
      </c>
      <c r="R44" s="19" t="str">
        <f>IF(ISERROR('Per Capita Nominal'!T46),"  .",'Per Capita Nominal'!T46)</f>
        <v xml:space="preserve">  .</v>
      </c>
      <c r="S44" s="19" t="str">
        <f>IF(ISERROR('Per Capita Nominal'!U46),"  .",'Per Capita Nominal'!U46)</f>
        <v xml:space="preserve">  .</v>
      </c>
      <c r="T44" s="19" t="str">
        <f>IF(ISERROR('Per Capita Nominal'!V46),"  .",'Per Capita Nominal'!V46)</f>
        <v xml:space="preserve">  .</v>
      </c>
      <c r="U44" s="19" t="str">
        <f>IF(ISERROR('Per Capita Nominal'!W46),"  .",'Per Capita Nominal'!W46)</f>
        <v xml:space="preserve">  .</v>
      </c>
      <c r="V44" s="19" t="str">
        <f>IF(ISERROR('Per Capita Nominal'!X46),"  .",'Per Capita Nominal'!X46)</f>
        <v xml:space="preserve">  .</v>
      </c>
      <c r="W44" s="19" t="str">
        <f>IF(ISERROR('Per Capita Nominal'!Y46),"  .",'Per Capita Nominal'!Y46)</f>
        <v xml:space="preserve">  .</v>
      </c>
      <c r="X44" s="19" t="str">
        <f>IF(ISERROR('Per Capita Nominal'!Z46),"  .",'Per Capita Nominal'!Z46)</f>
        <v xml:space="preserve">  .</v>
      </c>
      <c r="Y44" s="19" t="str">
        <f>IF(ISERROR('Per Capita Nominal'!AA46),"  .",'Per Capita Nominal'!AA46)</f>
        <v xml:space="preserve">  .</v>
      </c>
      <c r="Z44" s="19" t="str">
        <f>IF(ISERROR('Per Capita Nominal'!AB46),"  .",'Per Capita Nominal'!AB46)</f>
        <v xml:space="preserve">  .</v>
      </c>
      <c r="AA44" s="19" t="str">
        <f>IF(ISERROR('Per Capita Nominal'!AC46),"  .",'Per Capita Nominal'!AC46)</f>
        <v xml:space="preserve">  .</v>
      </c>
      <c r="AB44" s="19" t="str">
        <f>IF(ISERROR('Per Capita Nominal'!AD46),"  .",'Per Capita Nominal'!AD46)</f>
        <v xml:space="preserve">  .</v>
      </c>
      <c r="AC44" s="19" t="str">
        <f>IF(ISERROR('Per Capita Nominal'!AE46),"  .",'Per Capita Nominal'!AE46)</f>
        <v xml:space="preserve">  .</v>
      </c>
      <c r="AD44" s="19" t="str">
        <f>IF(ISERROR('Per Capita Nominal'!AF46),"  .",'Per Capita Nominal'!AF46)</f>
        <v xml:space="preserve">  .</v>
      </c>
      <c r="AE44" s="19" t="str">
        <f>IF(ISERROR('Per Capita Nominal'!AG46),"  .",'Per Capita Nominal'!AG46)</f>
        <v xml:space="preserve">  .</v>
      </c>
      <c r="AF44" s="19" t="str">
        <f>IF(ISERROR('Per Capita Nominal'!AH46),"  .",'Per Capita Nominal'!AH46)</f>
        <v xml:space="preserve">  .</v>
      </c>
      <c r="AG44" s="19" t="str">
        <f>IF(ISERROR('Per Capita Nominal'!AI46),"  .",'Per Capita Nominal'!AI46)</f>
        <v xml:space="preserve">  .</v>
      </c>
      <c r="AH44" s="19" t="str">
        <f>IF(ISERROR('Per Capita Nominal'!AJ46),"  .",'Per Capita Nominal'!AJ46)</f>
        <v xml:space="preserve">  .</v>
      </c>
      <c r="AI44" s="19" t="str">
        <f>IF(ISERROR('Per Capita Nominal'!AK46),"  .",'Per Capita Nominal'!AK46)</f>
        <v xml:space="preserve">  .</v>
      </c>
      <c r="AJ44" s="19" t="str">
        <f>IF(ISERROR('Per Capita Nominal'!AL46),"  .",'Per Capita Nominal'!AL46)</f>
        <v xml:space="preserve">  .</v>
      </c>
      <c r="AK44" s="19" t="str">
        <f>IF(ISERROR('Per Capita Nominal'!AM46),"  .",'Per Capita Nominal'!AM46)</f>
        <v xml:space="preserve">  .</v>
      </c>
      <c r="AL44" s="19" t="str">
        <f>IF(ISERROR('Per Capita Nominal'!AN46),"  .",'Per Capita Nominal'!AN46)</f>
        <v xml:space="preserve">  .</v>
      </c>
      <c r="AM44" s="19" t="str">
        <f>IF(ISERROR('Per Capita Nominal'!AO46),"  .",'Per Capita Nominal'!AO46)</f>
        <v xml:space="preserve">  .</v>
      </c>
      <c r="AN44" s="19" t="str">
        <f>IF(ISERROR('Per Capita Nominal'!AP46),"  .",'Per Capita Nominal'!AP46)</f>
        <v xml:space="preserve">  .</v>
      </c>
      <c r="AO44" s="19" t="str">
        <f>IF(ISERROR('Per Capita Nominal'!AQ46),"  .",'Per Capita Nominal'!AQ46)</f>
        <v xml:space="preserve">  .</v>
      </c>
      <c r="AP44" s="19" t="str">
        <f>IF(ISERROR('Per Capita Nominal'!AR46),"  .",'Per Capita Nominal'!AR46)</f>
        <v xml:space="preserve">  .</v>
      </c>
      <c r="AQ44" s="19" t="str">
        <f>IF(ISERROR('Per Capita Nominal'!AS46),"  .",'Per Capita Nominal'!AS46)</f>
        <v xml:space="preserve">  .</v>
      </c>
      <c r="AR44" s="19" t="str">
        <f>IF(ISERROR('Per Capita Nominal'!AT46),"  .",'Per Capita Nominal'!AT46)</f>
        <v xml:space="preserve">  .</v>
      </c>
      <c r="AS44" s="19" t="str">
        <f>IF(ISERROR('Per Capita Nominal'!AU46),"  .",'Per Capita Nominal'!AU46)</f>
        <v xml:space="preserve">  .</v>
      </c>
      <c r="AT44" s="19" t="str">
        <f>IF(ISERROR('Per Capita Nominal'!AV46),"  .",'Per Capita Nominal'!AV46)</f>
        <v xml:space="preserve">  .</v>
      </c>
      <c r="AU44" s="19" t="str">
        <f>IF(ISERROR('Per Capita Nominal'!AW46),"  .",'Per Capita Nominal'!AW46)</f>
        <v xml:space="preserve">  .</v>
      </c>
      <c r="AV44" s="19" t="str">
        <f>IF(ISERROR('Per Capita Nominal'!AX46),"  .",'Per Capita Nominal'!AX46)</f>
        <v xml:space="preserve">  .</v>
      </c>
      <c r="AW44" s="19" t="str">
        <f>IF(ISERROR('Per Capita Nominal'!AY46),"  .",'Per Capita Nominal'!AY46)</f>
        <v xml:space="preserve">  .</v>
      </c>
      <c r="AX44" s="19" t="str">
        <f>IF(ISERROR('Per Capita Nominal'!AZ46),"  .",'Per Capita Nominal'!AZ46)</f>
        <v xml:space="preserve">  .</v>
      </c>
      <c r="AY44" s="19" t="str">
        <f>IF(ISERROR('Per Capita Nominal'!BA46),"  .",'Per Capita Nominal'!BA46)</f>
        <v xml:space="preserve">  .</v>
      </c>
      <c r="AZ44" s="19" t="str">
        <f>IF(ISERROR('Per Capita Nominal'!BB46),"  .",'Per Capita Nominal'!BB46)</f>
        <v xml:space="preserve">  .</v>
      </c>
      <c r="BA44" s="19" t="str">
        <f>IF(ISERROR('Per Capita Nominal'!BC46),"  .",'Per Capita Nominal'!BC46)</f>
        <v xml:space="preserve">  .</v>
      </c>
      <c r="BB44" s="19" t="str">
        <f>IF(ISERROR('Per Capita Nominal'!BD46),"  .",'Per Capita Nominal'!BD46)</f>
        <v xml:space="preserve">  .</v>
      </c>
      <c r="BC44" s="19" t="str">
        <f>IF(ISERROR('Per Capita Nominal'!BE46),"  .",'Per Capita Nominal'!BE46)</f>
        <v xml:space="preserve">  .</v>
      </c>
      <c r="BD44" s="19" t="str">
        <f>IF(ISERROR('Per Capita Nominal'!BF46),"  .",'Per Capita Nominal'!BF46)</f>
        <v xml:space="preserve">  .</v>
      </c>
      <c r="BE44" s="19" t="str">
        <f>IF(ISERROR('Per Capita Nominal'!BG46),"  .",'Per Capita Nominal'!BG46)</f>
        <v xml:space="preserve">  .</v>
      </c>
      <c r="BF44" s="19" t="str">
        <f>IF(ISERROR('Per Capita Nominal'!BH46),"  .",'Per Capita Nominal'!BH46)</f>
        <v xml:space="preserve">  .</v>
      </c>
      <c r="BG44" s="19" t="str">
        <f>IF(ISERROR('Per Capita Nominal'!BI46),"  .",'Per Capita Nominal'!BI46)</f>
        <v xml:space="preserve">  .</v>
      </c>
      <c r="BH44" s="19" t="str">
        <f>IF(ISERROR('Per Capita Nominal'!BJ46),"  .",'Per Capita Nominal'!BJ46)</f>
        <v xml:space="preserve">  .</v>
      </c>
      <c r="BI44" s="19" t="str">
        <f>IF(ISERROR('Per Capita Nominal'!BK46),"  .",'Per Capita Nominal'!BK46)</f>
        <v xml:space="preserve">  .</v>
      </c>
      <c r="BJ44" s="19" t="str">
        <f>IF(ISERROR('Per Capita Nominal'!BL46),"  .",'Per Capita Nominal'!BL46)</f>
        <v xml:space="preserve">  .</v>
      </c>
      <c r="BK44" s="19" t="str">
        <f>IF(ISERROR('Per Capita Nominal'!BM46),"  .",'Per Capita Nominal'!BM46)</f>
        <v xml:space="preserve">  .</v>
      </c>
      <c r="BL44" s="19" t="str">
        <f>IF(ISERROR('Per Capita Nominal'!BN46),"  .",'Per Capita Nominal'!BN46)</f>
        <v xml:space="preserve">  .</v>
      </c>
      <c r="BM44" s="19" t="str">
        <f>IF(ISERROR('Per Capita Nominal'!BO46),"  .",'Per Capita Nominal'!BO46)</f>
        <v xml:space="preserve">  .</v>
      </c>
      <c r="BN44" s="19" t="str">
        <f>IF(ISERROR('Per Capita Nominal'!BP46),"  .",'Per Capita Nominal'!BP46)</f>
        <v xml:space="preserve">  .</v>
      </c>
      <c r="BO44" s="19" t="str">
        <f>IF(ISERROR('Per Capita Nominal'!BQ46),"  .",'Per Capita Nominal'!BQ46)</f>
        <v xml:space="preserve">  .</v>
      </c>
      <c r="BP44" s="19" t="str">
        <f>IF(ISERROR('Per Capita Nominal'!BR46),"  .",'Per Capita Nominal'!BR46)</f>
        <v xml:space="preserve">  .</v>
      </c>
      <c r="BQ44" s="19" t="str">
        <f>IF(ISERROR('Per Capita Nominal'!BS46),"  .",'Per Capita Nominal'!BS46)</f>
        <v xml:space="preserve">  .</v>
      </c>
      <c r="BR44" s="19" t="str">
        <f>IF(ISERROR('Per Capita Nominal'!BT46),"  .",'Per Capita Nominal'!BT46)</f>
        <v xml:space="preserve">  .</v>
      </c>
      <c r="BS44" s="19" t="str">
        <f>IF(ISERROR('Per Capita Nominal'!BU46),"  .",'Per Capita Nominal'!BU46)</f>
        <v xml:space="preserve">  .</v>
      </c>
      <c r="BT44" s="19" t="str">
        <f>IF(ISERROR('Per Capita Nominal'!BV46),"  .",'Per Capita Nominal'!BV46)</f>
        <v xml:space="preserve">  .</v>
      </c>
      <c r="BU44" s="19" t="str">
        <f>IF(ISERROR('Per Capita Nominal'!BW46),"  .",'Per Capita Nominal'!BW46)</f>
        <v xml:space="preserve">  .</v>
      </c>
      <c r="BV44" s="19" t="str">
        <f>IF(ISERROR('Per Capita Nominal'!BX46),"  .",'Per Capita Nominal'!BX46)</f>
        <v xml:space="preserve">  .</v>
      </c>
      <c r="BW44" s="19" t="str">
        <f>IF(ISERROR('Per Capita Nominal'!BY46),"  .",'Per Capita Nominal'!BY46)</f>
        <v xml:space="preserve">  .</v>
      </c>
      <c r="BX44" s="19" t="str">
        <f>IF(ISERROR('Per Capita Nominal'!BZ46),"  .",'Per Capita Nominal'!BZ46)</f>
        <v xml:space="preserve">  .</v>
      </c>
      <c r="BY44" s="19" t="str">
        <f>IF(ISERROR('Per Capita Nominal'!CA46),"  .",'Per Capita Nominal'!CA46)</f>
        <v xml:space="preserve">  .</v>
      </c>
      <c r="BZ44" s="19" t="str">
        <f>IF(ISERROR('Per Capita Nominal'!CB46),"  .",'Per Capita Nominal'!CB46)</f>
        <v xml:space="preserve">  .</v>
      </c>
      <c r="CA44" s="19" t="str">
        <f>IF(ISERROR('Per Capita Nominal'!CC46),"  .",'Per Capita Nominal'!CC46)</f>
        <v xml:space="preserve">  .</v>
      </c>
      <c r="CB44" s="19" t="str">
        <f>IF(ISERROR('Per Capita Nominal'!CD46),"  .",'Per Capita Nominal'!CD46)</f>
        <v xml:space="preserve">  .</v>
      </c>
      <c r="CC44" s="19" t="str">
        <f>IF(ISERROR('Per Capita Nominal'!CE46),"  .",'Per Capita Nominal'!CE46)</f>
        <v xml:space="preserve">  .</v>
      </c>
      <c r="CD44" s="19" t="str">
        <f>IF(ISERROR('Per Capita Nominal'!CF46),"  .",'Per Capita Nominal'!CF46)</f>
        <v xml:space="preserve">  .</v>
      </c>
      <c r="CE44" s="19" t="str">
        <f>IF(ISERROR('Per Capita Nominal'!CG46),"  .",'Per Capita Nominal'!CG46)</f>
        <v xml:space="preserve">  .</v>
      </c>
      <c r="CF44" s="19" t="str">
        <f>IF(ISERROR('Per Capita Nominal'!CH46),"  .",'Per Capita Nominal'!CH46)</f>
        <v xml:space="preserve">  .</v>
      </c>
      <c r="CG44" s="19" t="str">
        <f>IF(ISERROR('Per Capita Nominal'!CI46),"  .",'Per Capita Nominal'!CI46)</f>
        <v xml:space="preserve">  .</v>
      </c>
      <c r="CH44" s="19" t="str">
        <f>IF(ISERROR('Per Capita Nominal'!CJ46),"  .",'Per Capita Nominal'!CJ46)</f>
        <v xml:space="preserve">  .</v>
      </c>
      <c r="CI44" s="19" t="str">
        <f>IF(ISERROR('Per Capita Nominal'!CK46),"  .",'Per Capita Nominal'!CK46)</f>
        <v xml:space="preserve">  .</v>
      </c>
      <c r="CJ44" s="19" t="str">
        <f>IF(ISERROR('Per Capita Nominal'!CL46),"  .",'Per Capita Nominal'!CL46)</f>
        <v xml:space="preserve">  .</v>
      </c>
      <c r="CK44" s="19" t="str">
        <f>IF(ISERROR('Per Capita Nominal'!CM46),"  .",'Per Capita Nominal'!CM46)</f>
        <v xml:space="preserve">  .</v>
      </c>
      <c r="CL44" s="19" t="str">
        <f>IF(ISERROR('Per Capita Nominal'!CN46),"  .",'Per Capita Nominal'!CN46)</f>
        <v xml:space="preserve">  .</v>
      </c>
      <c r="CM44" s="19" t="str">
        <f>IF(ISERROR('Per Capita Nominal'!CO46),"  .",'Per Capita Nominal'!CO46)</f>
        <v xml:space="preserve">  .</v>
      </c>
      <c r="CN44" s="19" t="str">
        <f>IF(ISERROR('Per Capita Nominal'!CP46),"  .",'Per Capita Nominal'!CP46)</f>
        <v xml:space="preserve">  .</v>
      </c>
    </row>
    <row r="45" spans="1:92" s="13" customFormat="1" outlineLevel="2">
      <c r="A45" s="248" t="s">
        <v>22</v>
      </c>
      <c r="B45" s="19" t="str">
        <f>IF(ISERROR('Per Capita Nominal'!D47),"  .",'Per Capita Nominal'!D47)</f>
        <v xml:space="preserve">  .</v>
      </c>
      <c r="C45" s="19" t="str">
        <f>IF(ISERROR('Per Capita Nominal'!E47),"  .",'Per Capita Nominal'!E47)</f>
        <v xml:space="preserve">  .</v>
      </c>
      <c r="D45" s="19" t="str">
        <f>IF(ISERROR('Per Capita Nominal'!F47),"  .",'Per Capita Nominal'!F47)</f>
        <v xml:space="preserve">  .</v>
      </c>
      <c r="E45" s="19" t="str">
        <f>IF(ISERROR('Per Capita Nominal'!G47),"  .",'Per Capita Nominal'!G47)</f>
        <v xml:space="preserve">  .</v>
      </c>
      <c r="F45" s="19" t="str">
        <f>IF(ISERROR('Per Capita Nominal'!H47),"  .",'Per Capita Nominal'!H47)</f>
        <v xml:space="preserve">  .</v>
      </c>
      <c r="G45" s="19" t="str">
        <f>IF(ISERROR('Per Capita Nominal'!I47),"  .",'Per Capita Nominal'!I47)</f>
        <v xml:space="preserve">  .</v>
      </c>
      <c r="H45" s="19" t="str">
        <f>IF(ISERROR('Per Capita Nominal'!J47),"  .",'Per Capita Nominal'!J47)</f>
        <v xml:space="preserve">  .</v>
      </c>
      <c r="I45" s="19" t="str">
        <f>IF(ISERROR('Per Capita Nominal'!K47),"  .",'Per Capita Nominal'!K47)</f>
        <v xml:space="preserve">  .</v>
      </c>
      <c r="J45" s="19" t="str">
        <f>IF(ISERROR('Per Capita Nominal'!L47),"  .",'Per Capita Nominal'!L47)</f>
        <v xml:space="preserve">  .</v>
      </c>
      <c r="K45" s="19" t="str">
        <f>IF(ISERROR('Per Capita Nominal'!M47),"  .",'Per Capita Nominal'!M47)</f>
        <v xml:space="preserve">  .</v>
      </c>
      <c r="L45" s="19" t="str">
        <f>IF(ISERROR('Per Capita Nominal'!N47),"  .",'Per Capita Nominal'!N47)</f>
        <v xml:space="preserve">  .</v>
      </c>
      <c r="M45" s="19" t="str">
        <f>IF(ISERROR('Per Capita Nominal'!O47),"  .",'Per Capita Nominal'!O47)</f>
        <v xml:space="preserve">  .</v>
      </c>
      <c r="N45" s="19" t="str">
        <f>IF(ISERROR('Per Capita Nominal'!P47),"  .",'Per Capita Nominal'!P47)</f>
        <v xml:space="preserve">  .</v>
      </c>
      <c r="O45" s="19" t="str">
        <f>IF(ISERROR('Per Capita Nominal'!Q47),"  .",'Per Capita Nominal'!Q47)</f>
        <v xml:space="preserve">  .</v>
      </c>
      <c r="P45" s="19" t="str">
        <f>IF(ISERROR('Per Capita Nominal'!R47),"  .",'Per Capita Nominal'!R47)</f>
        <v xml:space="preserve">  .</v>
      </c>
      <c r="Q45" s="19" t="str">
        <f>IF(ISERROR('Per Capita Nominal'!S47),"  .",'Per Capita Nominal'!S47)</f>
        <v xml:space="preserve">  .</v>
      </c>
      <c r="R45" s="19" t="str">
        <f>IF(ISERROR('Per Capita Nominal'!T47),"  .",'Per Capita Nominal'!T47)</f>
        <v xml:space="preserve">  .</v>
      </c>
      <c r="S45" s="19" t="str">
        <f>IF(ISERROR('Per Capita Nominal'!U47),"  .",'Per Capita Nominal'!U47)</f>
        <v xml:space="preserve">  .</v>
      </c>
      <c r="T45" s="19" t="str">
        <f>IF(ISERROR('Per Capita Nominal'!V47),"  .",'Per Capita Nominal'!V47)</f>
        <v xml:space="preserve">  .</v>
      </c>
      <c r="U45" s="19" t="str">
        <f>IF(ISERROR('Per Capita Nominal'!W47),"  .",'Per Capita Nominal'!W47)</f>
        <v xml:space="preserve">  .</v>
      </c>
      <c r="V45" s="19" t="str">
        <f>IF(ISERROR('Per Capita Nominal'!X47),"  .",'Per Capita Nominal'!X47)</f>
        <v xml:space="preserve">  .</v>
      </c>
      <c r="W45" s="19" t="str">
        <f>IF(ISERROR('Per Capita Nominal'!Y47),"  .",'Per Capita Nominal'!Y47)</f>
        <v xml:space="preserve">  .</v>
      </c>
      <c r="X45" s="19" t="str">
        <f>IF(ISERROR('Per Capita Nominal'!Z47),"  .",'Per Capita Nominal'!Z47)</f>
        <v xml:space="preserve">  .</v>
      </c>
      <c r="Y45" s="19" t="str">
        <f>IF(ISERROR('Per Capita Nominal'!AA47),"  .",'Per Capita Nominal'!AA47)</f>
        <v xml:space="preserve">  .</v>
      </c>
      <c r="Z45" s="19" t="str">
        <f>IF(ISERROR('Per Capita Nominal'!AB47),"  .",'Per Capita Nominal'!AB47)</f>
        <v xml:space="preserve">  .</v>
      </c>
      <c r="AA45" s="19" t="str">
        <f>IF(ISERROR('Per Capita Nominal'!AC47),"  .",'Per Capita Nominal'!AC47)</f>
        <v xml:space="preserve">  .</v>
      </c>
      <c r="AB45" s="19" t="str">
        <f>IF(ISERROR('Per Capita Nominal'!AD47),"  .",'Per Capita Nominal'!AD47)</f>
        <v xml:space="preserve">  .</v>
      </c>
      <c r="AC45" s="19" t="str">
        <f>IF(ISERROR('Per Capita Nominal'!AE47),"  .",'Per Capita Nominal'!AE47)</f>
        <v xml:space="preserve">  .</v>
      </c>
      <c r="AD45" s="19" t="str">
        <f>IF(ISERROR('Per Capita Nominal'!AF47),"  .",'Per Capita Nominal'!AF47)</f>
        <v xml:space="preserve">  .</v>
      </c>
      <c r="AE45" s="19" t="str">
        <f>IF(ISERROR('Per Capita Nominal'!AG47),"  .",'Per Capita Nominal'!AG47)</f>
        <v xml:space="preserve">  .</v>
      </c>
      <c r="AF45" s="19" t="str">
        <f>IF(ISERROR('Per Capita Nominal'!AH47),"  .",'Per Capita Nominal'!AH47)</f>
        <v xml:space="preserve">  .</v>
      </c>
      <c r="AG45" s="19" t="str">
        <f>IF(ISERROR('Per Capita Nominal'!AI47),"  .",'Per Capita Nominal'!AI47)</f>
        <v xml:space="preserve">  .</v>
      </c>
      <c r="AH45" s="19" t="str">
        <f>IF(ISERROR('Per Capita Nominal'!AJ47),"  .",'Per Capita Nominal'!AJ47)</f>
        <v xml:space="preserve">  .</v>
      </c>
      <c r="AI45" s="19" t="str">
        <f>IF(ISERROR('Per Capita Nominal'!AK47),"  .",'Per Capita Nominal'!AK47)</f>
        <v xml:space="preserve">  .</v>
      </c>
      <c r="AJ45" s="19" t="str">
        <f>IF(ISERROR('Per Capita Nominal'!AL47),"  .",'Per Capita Nominal'!AL47)</f>
        <v xml:space="preserve">  .</v>
      </c>
      <c r="AK45" s="19" t="str">
        <f>IF(ISERROR('Per Capita Nominal'!AM47),"  .",'Per Capita Nominal'!AM47)</f>
        <v xml:space="preserve">  .</v>
      </c>
      <c r="AL45" s="19" t="str">
        <f>IF(ISERROR('Per Capita Nominal'!AN47),"  .",'Per Capita Nominal'!AN47)</f>
        <v xml:space="preserve">  .</v>
      </c>
      <c r="AM45" s="19" t="str">
        <f>IF(ISERROR('Per Capita Nominal'!AO47),"  .",'Per Capita Nominal'!AO47)</f>
        <v xml:space="preserve">  .</v>
      </c>
      <c r="AN45" s="19" t="str">
        <f>IF(ISERROR('Per Capita Nominal'!AP47),"  .",'Per Capita Nominal'!AP47)</f>
        <v xml:space="preserve">  .</v>
      </c>
      <c r="AO45" s="19" t="str">
        <f>IF(ISERROR('Per Capita Nominal'!AQ47),"  .",'Per Capita Nominal'!AQ47)</f>
        <v xml:space="preserve">  .</v>
      </c>
      <c r="AP45" s="19" t="str">
        <f>IF(ISERROR('Per Capita Nominal'!AR47),"  .",'Per Capita Nominal'!AR47)</f>
        <v xml:space="preserve">  .</v>
      </c>
      <c r="AQ45" s="19" t="str">
        <f>IF(ISERROR('Per Capita Nominal'!AS47),"  .",'Per Capita Nominal'!AS47)</f>
        <v xml:space="preserve">  .</v>
      </c>
      <c r="AR45" s="19" t="str">
        <f>IF(ISERROR('Per Capita Nominal'!AT47),"  .",'Per Capita Nominal'!AT47)</f>
        <v xml:space="preserve">  .</v>
      </c>
      <c r="AS45" s="19" t="str">
        <f>IF(ISERROR('Per Capita Nominal'!AU47),"  .",'Per Capita Nominal'!AU47)</f>
        <v xml:space="preserve">  .</v>
      </c>
      <c r="AT45" s="19" t="str">
        <f>IF(ISERROR('Per Capita Nominal'!AV47),"  .",'Per Capita Nominal'!AV47)</f>
        <v xml:space="preserve">  .</v>
      </c>
      <c r="AU45" s="19" t="str">
        <f>IF(ISERROR('Per Capita Nominal'!AW47),"  .",'Per Capita Nominal'!AW47)</f>
        <v xml:space="preserve">  .</v>
      </c>
      <c r="AV45" s="19" t="str">
        <f>IF(ISERROR('Per Capita Nominal'!AX47),"  .",'Per Capita Nominal'!AX47)</f>
        <v xml:space="preserve">  .</v>
      </c>
      <c r="AW45" s="19" t="str">
        <f>IF(ISERROR('Per Capita Nominal'!AY47),"  .",'Per Capita Nominal'!AY47)</f>
        <v xml:space="preserve">  .</v>
      </c>
      <c r="AX45" s="19" t="str">
        <f>IF(ISERROR('Per Capita Nominal'!AZ47),"  .",'Per Capita Nominal'!AZ47)</f>
        <v xml:space="preserve">  .</v>
      </c>
      <c r="AY45" s="19" t="str">
        <f>IF(ISERROR('Per Capita Nominal'!BA47),"  .",'Per Capita Nominal'!BA47)</f>
        <v xml:space="preserve">  .</v>
      </c>
      <c r="AZ45" s="19" t="str">
        <f>IF(ISERROR('Per Capita Nominal'!BB47),"  .",'Per Capita Nominal'!BB47)</f>
        <v xml:space="preserve">  .</v>
      </c>
      <c r="BA45" s="19" t="str">
        <f>IF(ISERROR('Per Capita Nominal'!BC47),"  .",'Per Capita Nominal'!BC47)</f>
        <v xml:space="preserve">  .</v>
      </c>
      <c r="BB45" s="19" t="str">
        <f>IF(ISERROR('Per Capita Nominal'!BD47),"  .",'Per Capita Nominal'!BD47)</f>
        <v xml:space="preserve">  .</v>
      </c>
      <c r="BC45" s="19" t="str">
        <f>IF(ISERROR('Per Capita Nominal'!BE47),"  .",'Per Capita Nominal'!BE47)</f>
        <v xml:space="preserve">  .</v>
      </c>
      <c r="BD45" s="19" t="str">
        <f>IF(ISERROR('Per Capita Nominal'!BF47),"  .",'Per Capita Nominal'!BF47)</f>
        <v xml:space="preserve">  .</v>
      </c>
      <c r="BE45" s="19" t="str">
        <f>IF(ISERROR('Per Capita Nominal'!BG47),"  .",'Per Capita Nominal'!BG47)</f>
        <v xml:space="preserve">  .</v>
      </c>
      <c r="BF45" s="19" t="str">
        <f>IF(ISERROR('Per Capita Nominal'!BH47),"  .",'Per Capita Nominal'!BH47)</f>
        <v xml:space="preserve">  .</v>
      </c>
      <c r="BG45" s="19" t="str">
        <f>IF(ISERROR('Per Capita Nominal'!BI47),"  .",'Per Capita Nominal'!BI47)</f>
        <v xml:space="preserve">  .</v>
      </c>
      <c r="BH45" s="19" t="str">
        <f>IF(ISERROR('Per Capita Nominal'!BJ47),"  .",'Per Capita Nominal'!BJ47)</f>
        <v xml:space="preserve">  .</v>
      </c>
      <c r="BI45" s="19" t="str">
        <f>IF(ISERROR('Per Capita Nominal'!BK47),"  .",'Per Capita Nominal'!BK47)</f>
        <v xml:space="preserve">  .</v>
      </c>
      <c r="BJ45" s="19" t="str">
        <f>IF(ISERROR('Per Capita Nominal'!BL47),"  .",'Per Capita Nominal'!BL47)</f>
        <v xml:space="preserve">  .</v>
      </c>
      <c r="BK45" s="19" t="str">
        <f>IF(ISERROR('Per Capita Nominal'!BM47),"  .",'Per Capita Nominal'!BM47)</f>
        <v xml:space="preserve">  .</v>
      </c>
      <c r="BL45" s="19" t="str">
        <f>IF(ISERROR('Per Capita Nominal'!BN47),"  .",'Per Capita Nominal'!BN47)</f>
        <v xml:space="preserve">  .</v>
      </c>
      <c r="BM45" s="19" t="str">
        <f>IF(ISERROR('Per Capita Nominal'!BO47),"  .",'Per Capita Nominal'!BO47)</f>
        <v xml:space="preserve">  .</v>
      </c>
      <c r="BN45" s="19" t="str">
        <f>IF(ISERROR('Per Capita Nominal'!BP47),"  .",'Per Capita Nominal'!BP47)</f>
        <v xml:space="preserve">  .</v>
      </c>
      <c r="BO45" s="19" t="str">
        <f>IF(ISERROR('Per Capita Nominal'!BQ47),"  .",'Per Capita Nominal'!BQ47)</f>
        <v xml:space="preserve">  .</v>
      </c>
      <c r="BP45" s="19" t="str">
        <f>IF(ISERROR('Per Capita Nominal'!BR47),"  .",'Per Capita Nominal'!BR47)</f>
        <v xml:space="preserve">  .</v>
      </c>
      <c r="BQ45" s="19" t="str">
        <f>IF(ISERROR('Per Capita Nominal'!BS47),"  .",'Per Capita Nominal'!BS47)</f>
        <v xml:space="preserve">  .</v>
      </c>
      <c r="BR45" s="19" t="str">
        <f>IF(ISERROR('Per Capita Nominal'!BT47),"  .",'Per Capita Nominal'!BT47)</f>
        <v xml:space="preserve">  .</v>
      </c>
      <c r="BS45" s="19" t="str">
        <f>IF(ISERROR('Per Capita Nominal'!BU47),"  .",'Per Capita Nominal'!BU47)</f>
        <v xml:space="preserve">  .</v>
      </c>
      <c r="BT45" s="19" t="str">
        <f>IF(ISERROR('Per Capita Nominal'!BV47),"  .",'Per Capita Nominal'!BV47)</f>
        <v xml:space="preserve">  .</v>
      </c>
      <c r="BU45" s="19" t="str">
        <f>IF(ISERROR('Per Capita Nominal'!BW47),"  .",'Per Capita Nominal'!BW47)</f>
        <v xml:space="preserve">  .</v>
      </c>
      <c r="BV45" s="19" t="str">
        <f>IF(ISERROR('Per Capita Nominal'!BX47),"  .",'Per Capita Nominal'!BX47)</f>
        <v xml:space="preserve">  .</v>
      </c>
      <c r="BW45" s="19" t="str">
        <f>IF(ISERROR('Per Capita Nominal'!BY47),"  .",'Per Capita Nominal'!BY47)</f>
        <v xml:space="preserve">  .</v>
      </c>
      <c r="BX45" s="19" t="str">
        <f>IF(ISERROR('Per Capita Nominal'!BZ47),"  .",'Per Capita Nominal'!BZ47)</f>
        <v xml:space="preserve">  .</v>
      </c>
      <c r="BY45" s="19" t="str">
        <f>IF(ISERROR('Per Capita Nominal'!CA47),"  .",'Per Capita Nominal'!CA47)</f>
        <v xml:space="preserve">  .</v>
      </c>
      <c r="BZ45" s="19" t="str">
        <f>IF(ISERROR('Per Capita Nominal'!CB47),"  .",'Per Capita Nominal'!CB47)</f>
        <v xml:space="preserve">  .</v>
      </c>
      <c r="CA45" s="19" t="str">
        <f>IF(ISERROR('Per Capita Nominal'!CC47),"  .",'Per Capita Nominal'!CC47)</f>
        <v xml:space="preserve">  .</v>
      </c>
      <c r="CB45" s="19" t="str">
        <f>IF(ISERROR('Per Capita Nominal'!CD47),"  .",'Per Capita Nominal'!CD47)</f>
        <v xml:space="preserve">  .</v>
      </c>
      <c r="CC45" s="19" t="str">
        <f>IF(ISERROR('Per Capita Nominal'!CE47),"  .",'Per Capita Nominal'!CE47)</f>
        <v xml:space="preserve">  .</v>
      </c>
      <c r="CD45" s="19" t="str">
        <f>IF(ISERROR('Per Capita Nominal'!CF47),"  .",'Per Capita Nominal'!CF47)</f>
        <v xml:space="preserve">  .</v>
      </c>
      <c r="CE45" s="19" t="str">
        <f>IF(ISERROR('Per Capita Nominal'!CG47),"  .",'Per Capita Nominal'!CG47)</f>
        <v xml:space="preserve">  .</v>
      </c>
      <c r="CF45" s="19" t="str">
        <f>IF(ISERROR('Per Capita Nominal'!CH47),"  .",'Per Capita Nominal'!CH47)</f>
        <v xml:space="preserve">  .</v>
      </c>
      <c r="CG45" s="19" t="str">
        <f>IF(ISERROR('Per Capita Nominal'!CI47),"  .",'Per Capita Nominal'!CI47)</f>
        <v xml:space="preserve">  .</v>
      </c>
      <c r="CH45" s="19" t="str">
        <f>IF(ISERROR('Per Capita Nominal'!CJ47),"  .",'Per Capita Nominal'!CJ47)</f>
        <v xml:space="preserve">  .</v>
      </c>
      <c r="CI45" s="19" t="str">
        <f>IF(ISERROR('Per Capita Nominal'!CK47),"  .",'Per Capita Nominal'!CK47)</f>
        <v xml:space="preserve">  .</v>
      </c>
      <c r="CJ45" s="19" t="str">
        <f>IF(ISERROR('Per Capita Nominal'!CL47),"  .",'Per Capita Nominal'!CL47)</f>
        <v xml:space="preserve">  .</v>
      </c>
      <c r="CK45" s="19" t="str">
        <f>IF(ISERROR('Per Capita Nominal'!CM47),"  .",'Per Capita Nominal'!CM47)</f>
        <v xml:space="preserve">  .</v>
      </c>
      <c r="CL45" s="19" t="str">
        <f>IF(ISERROR('Per Capita Nominal'!CN47),"  .",'Per Capita Nominal'!CN47)</f>
        <v xml:space="preserve">  .</v>
      </c>
      <c r="CM45" s="19" t="str">
        <f>IF(ISERROR('Per Capita Nominal'!CO47),"  .",'Per Capita Nominal'!CO47)</f>
        <v xml:space="preserve">  .</v>
      </c>
      <c r="CN45" s="19" t="str">
        <f>IF(ISERROR('Per Capita Nominal'!CP47),"  .",'Per Capita Nominal'!CP47)</f>
        <v xml:space="preserve">  .</v>
      </c>
    </row>
    <row r="46" spans="1:92" s="13" customFormat="1" outlineLevel="2">
      <c r="A46" s="246" t="s">
        <v>383</v>
      </c>
      <c r="B46" s="19" t="str">
        <f>IF(ISERROR('Per Capita Nominal'!D51),"  .",'Per Capita Nominal'!D51)</f>
        <v xml:space="preserve">  .</v>
      </c>
      <c r="C46" s="19" t="str">
        <f>IF(ISERROR('Per Capita Nominal'!E51),"  .",'Per Capita Nominal'!E51)</f>
        <v xml:space="preserve">  .</v>
      </c>
      <c r="D46" s="19" t="str">
        <f>IF(ISERROR('Per Capita Nominal'!F51),"  .",'Per Capita Nominal'!F51)</f>
        <v xml:space="preserve">  .</v>
      </c>
      <c r="E46" s="19" t="str">
        <f>IF(ISERROR('Per Capita Nominal'!G51),"  .",'Per Capita Nominal'!G51)</f>
        <v xml:space="preserve">  .</v>
      </c>
      <c r="F46" s="19" t="str">
        <f>IF(ISERROR('Per Capita Nominal'!H51),"  .",'Per Capita Nominal'!H51)</f>
        <v xml:space="preserve">  .</v>
      </c>
      <c r="G46" s="19" t="str">
        <f>IF(ISERROR('Per Capita Nominal'!I51),"  .",'Per Capita Nominal'!I51)</f>
        <v xml:space="preserve">  .</v>
      </c>
      <c r="H46" s="19" t="str">
        <f>IF(ISERROR('Per Capita Nominal'!J51),"  .",'Per Capita Nominal'!J51)</f>
        <v xml:space="preserve">  .</v>
      </c>
      <c r="I46" s="19" t="str">
        <f>IF(ISERROR('Per Capita Nominal'!K51),"  .",'Per Capita Nominal'!K51)</f>
        <v xml:space="preserve">  .</v>
      </c>
      <c r="J46" s="19" t="str">
        <f>IF(ISERROR('Per Capita Nominal'!L51),"  .",'Per Capita Nominal'!L51)</f>
        <v xml:space="preserve">  .</v>
      </c>
      <c r="K46" s="19" t="str">
        <f>IF(ISERROR('Per Capita Nominal'!M51),"  .",'Per Capita Nominal'!M51)</f>
        <v xml:space="preserve">  .</v>
      </c>
      <c r="L46" s="19" t="str">
        <f>IF(ISERROR('Per Capita Nominal'!N51),"  .",'Per Capita Nominal'!N51)</f>
        <v xml:space="preserve">  .</v>
      </c>
      <c r="M46" s="19" t="str">
        <f>IF(ISERROR('Per Capita Nominal'!O51),"  .",'Per Capita Nominal'!O51)</f>
        <v xml:space="preserve">  .</v>
      </c>
      <c r="N46" s="19" t="str">
        <f>IF(ISERROR('Per Capita Nominal'!P51),"  .",'Per Capita Nominal'!P51)</f>
        <v xml:space="preserve">  .</v>
      </c>
      <c r="O46" s="19" t="str">
        <f>IF(ISERROR('Per Capita Nominal'!Q51),"  .",'Per Capita Nominal'!Q51)</f>
        <v xml:space="preserve">  .</v>
      </c>
      <c r="P46" s="19" t="str">
        <f>IF(ISERROR('Per Capita Nominal'!R51),"  .",'Per Capita Nominal'!R51)</f>
        <v xml:space="preserve">  .</v>
      </c>
      <c r="Q46" s="19" t="str">
        <f>IF(ISERROR('Per Capita Nominal'!S51),"  .",'Per Capita Nominal'!S51)</f>
        <v xml:space="preserve">  .</v>
      </c>
      <c r="R46" s="19" t="str">
        <f>IF(ISERROR('Per Capita Nominal'!T51),"  .",'Per Capita Nominal'!T51)</f>
        <v xml:space="preserve">  .</v>
      </c>
      <c r="S46" s="19" t="str">
        <f>IF(ISERROR('Per Capita Nominal'!U51),"  .",'Per Capita Nominal'!U51)</f>
        <v xml:space="preserve">  .</v>
      </c>
      <c r="T46" s="19" t="str">
        <f>IF(ISERROR('Per Capita Nominal'!V51),"  .",'Per Capita Nominal'!V51)</f>
        <v xml:space="preserve">  .</v>
      </c>
      <c r="U46" s="19" t="str">
        <f>IF(ISERROR('Per Capita Nominal'!W51),"  .",'Per Capita Nominal'!W51)</f>
        <v xml:space="preserve">  .</v>
      </c>
      <c r="V46" s="19" t="str">
        <f>IF(ISERROR('Per Capita Nominal'!X51),"  .",'Per Capita Nominal'!X51)</f>
        <v xml:space="preserve">  .</v>
      </c>
      <c r="W46" s="19" t="str">
        <f>IF(ISERROR('Per Capita Nominal'!Y51),"  .",'Per Capita Nominal'!Y51)</f>
        <v xml:space="preserve">  .</v>
      </c>
      <c r="X46" s="19" t="str">
        <f>IF(ISERROR('Per Capita Nominal'!Z51),"  .",'Per Capita Nominal'!Z51)</f>
        <v xml:space="preserve">  .</v>
      </c>
      <c r="Y46" s="19" t="str">
        <f>IF(ISERROR('Per Capita Nominal'!AA51),"  .",'Per Capita Nominal'!AA51)</f>
        <v xml:space="preserve">  .</v>
      </c>
      <c r="Z46" s="19" t="str">
        <f>IF(ISERROR('Per Capita Nominal'!AB51),"  .",'Per Capita Nominal'!AB51)</f>
        <v xml:space="preserve">  .</v>
      </c>
      <c r="AA46" s="19" t="str">
        <f>IF(ISERROR('Per Capita Nominal'!AC51),"  .",'Per Capita Nominal'!AC51)</f>
        <v xml:space="preserve">  .</v>
      </c>
      <c r="AB46" s="19" t="str">
        <f>IF(ISERROR('Per Capita Nominal'!AD51),"  .",'Per Capita Nominal'!AD51)</f>
        <v xml:space="preserve">  .</v>
      </c>
      <c r="AC46" s="19" t="str">
        <f>IF(ISERROR('Per Capita Nominal'!AE51),"  .",'Per Capita Nominal'!AE51)</f>
        <v xml:space="preserve">  .</v>
      </c>
      <c r="AD46" s="19" t="str">
        <f>IF(ISERROR('Per Capita Nominal'!AF51),"  .",'Per Capita Nominal'!AF51)</f>
        <v xml:space="preserve">  .</v>
      </c>
      <c r="AE46" s="19" t="str">
        <f>IF(ISERROR('Per Capita Nominal'!AG51),"  .",'Per Capita Nominal'!AG51)</f>
        <v xml:space="preserve">  .</v>
      </c>
      <c r="AF46" s="19" t="str">
        <f>IF(ISERROR('Per Capita Nominal'!AH51),"  .",'Per Capita Nominal'!AH51)</f>
        <v xml:space="preserve">  .</v>
      </c>
      <c r="AG46" s="19" t="str">
        <f>IF(ISERROR('Per Capita Nominal'!AI51),"  .",'Per Capita Nominal'!AI51)</f>
        <v xml:space="preserve">  .</v>
      </c>
      <c r="AH46" s="19" t="str">
        <f>IF(ISERROR('Per Capita Nominal'!AJ51),"  .",'Per Capita Nominal'!AJ51)</f>
        <v xml:space="preserve">  .</v>
      </c>
      <c r="AI46" s="19" t="str">
        <f>IF(ISERROR('Per Capita Nominal'!AK51),"  .",'Per Capita Nominal'!AK51)</f>
        <v xml:space="preserve">  .</v>
      </c>
      <c r="AJ46" s="19" t="str">
        <f>IF(ISERROR('Per Capita Nominal'!AL51),"  .",'Per Capita Nominal'!AL51)</f>
        <v xml:space="preserve">  .</v>
      </c>
      <c r="AK46" s="19" t="str">
        <f>IF(ISERROR('Per Capita Nominal'!AM51),"  .",'Per Capita Nominal'!AM51)</f>
        <v xml:space="preserve">  .</v>
      </c>
      <c r="AL46" s="19" t="str">
        <f>IF(ISERROR('Per Capita Nominal'!AN51),"  .",'Per Capita Nominal'!AN51)</f>
        <v xml:space="preserve">  .</v>
      </c>
      <c r="AM46" s="19" t="str">
        <f>IF(ISERROR('Per Capita Nominal'!AO51),"  .",'Per Capita Nominal'!AO51)</f>
        <v xml:space="preserve">  .</v>
      </c>
      <c r="AN46" s="19" t="str">
        <f>IF(ISERROR('Per Capita Nominal'!AP51),"  .",'Per Capita Nominal'!AP51)</f>
        <v xml:space="preserve">  .</v>
      </c>
      <c r="AO46" s="19" t="str">
        <f>IF(ISERROR('Per Capita Nominal'!AQ51),"  .",'Per Capita Nominal'!AQ51)</f>
        <v xml:space="preserve">  .</v>
      </c>
      <c r="AP46" s="19" t="str">
        <f>IF(ISERROR('Per Capita Nominal'!AR51),"  .",'Per Capita Nominal'!AR51)</f>
        <v xml:space="preserve">  .</v>
      </c>
      <c r="AQ46" s="19" t="str">
        <f>IF(ISERROR('Per Capita Nominal'!AS51),"  .",'Per Capita Nominal'!AS51)</f>
        <v xml:space="preserve">  .</v>
      </c>
      <c r="AR46" s="19" t="str">
        <f>IF(ISERROR('Per Capita Nominal'!AT51),"  .",'Per Capita Nominal'!AT51)</f>
        <v xml:space="preserve">  .</v>
      </c>
      <c r="AS46" s="19" t="str">
        <f>IF(ISERROR('Per Capita Nominal'!AU51),"  .",'Per Capita Nominal'!AU51)</f>
        <v xml:space="preserve">  .</v>
      </c>
      <c r="AT46" s="19" t="str">
        <f>IF(ISERROR('Per Capita Nominal'!AV51),"  .",'Per Capita Nominal'!AV51)</f>
        <v xml:space="preserve">  .</v>
      </c>
      <c r="AU46" s="19" t="str">
        <f>IF(ISERROR('Per Capita Nominal'!AW51),"  .",'Per Capita Nominal'!AW51)</f>
        <v xml:space="preserve">  .</v>
      </c>
      <c r="AV46" s="19" t="str">
        <f>IF(ISERROR('Per Capita Nominal'!AX51),"  .",'Per Capita Nominal'!AX51)</f>
        <v xml:space="preserve">  .</v>
      </c>
      <c r="AW46" s="19" t="str">
        <f>IF(ISERROR('Per Capita Nominal'!AY51),"  .",'Per Capita Nominal'!AY51)</f>
        <v xml:space="preserve">  .</v>
      </c>
      <c r="AX46" s="19" t="str">
        <f>IF(ISERROR('Per Capita Nominal'!AZ51),"  .",'Per Capita Nominal'!AZ51)</f>
        <v xml:space="preserve">  .</v>
      </c>
      <c r="AY46" s="19" t="str">
        <f>IF(ISERROR('Per Capita Nominal'!BA51),"  .",'Per Capita Nominal'!BA51)</f>
        <v xml:space="preserve">  .</v>
      </c>
      <c r="AZ46" s="19" t="str">
        <f>IF(ISERROR('Per Capita Nominal'!BB51),"  .",'Per Capita Nominal'!BB51)</f>
        <v xml:space="preserve">  .</v>
      </c>
      <c r="BA46" s="19" t="str">
        <f>IF(ISERROR('Per Capita Nominal'!BC51),"  .",'Per Capita Nominal'!BC51)</f>
        <v xml:space="preserve">  .</v>
      </c>
      <c r="BB46" s="19" t="str">
        <f>IF(ISERROR('Per Capita Nominal'!BD51),"  .",'Per Capita Nominal'!BD51)</f>
        <v xml:space="preserve">  .</v>
      </c>
      <c r="BC46" s="19" t="str">
        <f>IF(ISERROR('Per Capita Nominal'!BE51),"  .",'Per Capita Nominal'!BE51)</f>
        <v xml:space="preserve">  .</v>
      </c>
      <c r="BD46" s="19" t="str">
        <f>IF(ISERROR('Per Capita Nominal'!BF51),"  .",'Per Capita Nominal'!BF51)</f>
        <v xml:space="preserve">  .</v>
      </c>
      <c r="BE46" s="19" t="str">
        <f>IF(ISERROR('Per Capita Nominal'!BG51),"  .",'Per Capita Nominal'!BG51)</f>
        <v xml:space="preserve">  .</v>
      </c>
      <c r="BF46" s="19" t="str">
        <f>IF(ISERROR('Per Capita Nominal'!BH51),"  .",'Per Capita Nominal'!BH51)</f>
        <v xml:space="preserve">  .</v>
      </c>
      <c r="BG46" s="19" t="str">
        <f>IF(ISERROR('Per Capita Nominal'!BI51),"  .",'Per Capita Nominal'!BI51)</f>
        <v xml:space="preserve">  .</v>
      </c>
      <c r="BH46" s="19" t="str">
        <f>IF(ISERROR('Per Capita Nominal'!BJ51),"  .",'Per Capita Nominal'!BJ51)</f>
        <v xml:space="preserve">  .</v>
      </c>
      <c r="BI46" s="19" t="str">
        <f>IF(ISERROR('Per Capita Nominal'!BK51),"  .",'Per Capita Nominal'!BK51)</f>
        <v xml:space="preserve">  .</v>
      </c>
      <c r="BJ46" s="19" t="str">
        <f>IF(ISERROR('Per Capita Nominal'!BL51),"  .",'Per Capita Nominal'!BL51)</f>
        <v xml:space="preserve">  .</v>
      </c>
      <c r="BK46" s="19" t="str">
        <f>IF(ISERROR('Per Capita Nominal'!BM51),"  .",'Per Capita Nominal'!BM51)</f>
        <v xml:space="preserve">  .</v>
      </c>
      <c r="BL46" s="19" t="str">
        <f>IF(ISERROR('Per Capita Nominal'!BN51),"  .",'Per Capita Nominal'!BN51)</f>
        <v xml:space="preserve">  .</v>
      </c>
      <c r="BM46" s="19" t="str">
        <f>IF(ISERROR('Per Capita Nominal'!BO51),"  .",'Per Capita Nominal'!BO51)</f>
        <v xml:space="preserve">  .</v>
      </c>
      <c r="BN46" s="19" t="str">
        <f>IF(ISERROR('Per Capita Nominal'!BP51),"  .",'Per Capita Nominal'!BP51)</f>
        <v xml:space="preserve">  .</v>
      </c>
      <c r="BO46" s="19" t="str">
        <f>IF(ISERROR('Per Capita Nominal'!BQ51),"  .",'Per Capita Nominal'!BQ51)</f>
        <v xml:space="preserve">  .</v>
      </c>
      <c r="BP46" s="19" t="str">
        <f>IF(ISERROR('Per Capita Nominal'!BR51),"  .",'Per Capita Nominal'!BR51)</f>
        <v xml:space="preserve">  .</v>
      </c>
      <c r="BQ46" s="19" t="str">
        <f>IF(ISERROR('Per Capita Nominal'!BS51),"  .",'Per Capita Nominal'!BS51)</f>
        <v xml:space="preserve">  .</v>
      </c>
      <c r="BR46" s="19" t="str">
        <f>IF(ISERROR('Per Capita Nominal'!BT51),"  .",'Per Capita Nominal'!BT51)</f>
        <v xml:space="preserve">  .</v>
      </c>
      <c r="BS46" s="19" t="str">
        <f>IF(ISERROR('Per Capita Nominal'!BU51),"  .",'Per Capita Nominal'!BU51)</f>
        <v xml:space="preserve">  .</v>
      </c>
      <c r="BT46" s="19" t="str">
        <f>IF(ISERROR('Per Capita Nominal'!BV51),"  .",'Per Capita Nominal'!BV51)</f>
        <v xml:space="preserve">  .</v>
      </c>
      <c r="BU46" s="19" t="str">
        <f>IF(ISERROR('Per Capita Nominal'!BW51),"  .",'Per Capita Nominal'!BW51)</f>
        <v xml:space="preserve">  .</v>
      </c>
      <c r="BV46" s="19" t="str">
        <f>IF(ISERROR('Per Capita Nominal'!BX51),"  .",'Per Capita Nominal'!BX51)</f>
        <v xml:space="preserve">  .</v>
      </c>
      <c r="BW46" s="19" t="str">
        <f>IF(ISERROR('Per Capita Nominal'!BY51),"  .",'Per Capita Nominal'!BY51)</f>
        <v xml:space="preserve">  .</v>
      </c>
      <c r="BX46" s="19" t="str">
        <f>IF(ISERROR('Per Capita Nominal'!BZ51),"  .",'Per Capita Nominal'!BZ51)</f>
        <v xml:space="preserve">  .</v>
      </c>
      <c r="BY46" s="19" t="str">
        <f>IF(ISERROR('Per Capita Nominal'!CA51),"  .",'Per Capita Nominal'!CA51)</f>
        <v xml:space="preserve">  .</v>
      </c>
      <c r="BZ46" s="19" t="str">
        <f>IF(ISERROR('Per Capita Nominal'!CB51),"  .",'Per Capita Nominal'!CB51)</f>
        <v xml:space="preserve">  .</v>
      </c>
      <c r="CA46" s="19" t="str">
        <f>IF(ISERROR('Per Capita Nominal'!CC51),"  .",'Per Capita Nominal'!CC51)</f>
        <v xml:space="preserve">  .</v>
      </c>
      <c r="CB46" s="19" t="str">
        <f>IF(ISERROR('Per Capita Nominal'!CD51),"  .",'Per Capita Nominal'!CD51)</f>
        <v xml:space="preserve">  .</v>
      </c>
      <c r="CC46" s="19" t="str">
        <f>IF(ISERROR('Per Capita Nominal'!CE51),"  .",'Per Capita Nominal'!CE51)</f>
        <v xml:space="preserve">  .</v>
      </c>
      <c r="CD46" s="19" t="str">
        <f>IF(ISERROR('Per Capita Nominal'!CF51),"  .",'Per Capita Nominal'!CF51)</f>
        <v xml:space="preserve">  .</v>
      </c>
      <c r="CE46" s="19" t="str">
        <f>IF(ISERROR('Per Capita Nominal'!CG51),"  .",'Per Capita Nominal'!CG51)</f>
        <v xml:space="preserve">  .</v>
      </c>
      <c r="CF46" s="19" t="str">
        <f>IF(ISERROR('Per Capita Nominal'!CH51),"  .",'Per Capita Nominal'!CH51)</f>
        <v xml:space="preserve">  .</v>
      </c>
      <c r="CG46" s="19" t="str">
        <f>IF(ISERROR('Per Capita Nominal'!CI51),"  .",'Per Capita Nominal'!CI51)</f>
        <v xml:space="preserve">  .</v>
      </c>
      <c r="CH46" s="19" t="str">
        <f>IF(ISERROR('Per Capita Nominal'!CJ51),"  .",'Per Capita Nominal'!CJ51)</f>
        <v xml:space="preserve">  .</v>
      </c>
      <c r="CI46" s="19" t="str">
        <f>IF(ISERROR('Per Capita Nominal'!CK51),"  .",'Per Capita Nominal'!CK51)</f>
        <v xml:space="preserve">  .</v>
      </c>
      <c r="CJ46" s="19" t="str">
        <f>IF(ISERROR('Per Capita Nominal'!CL51),"  .",'Per Capita Nominal'!CL51)</f>
        <v xml:space="preserve">  .</v>
      </c>
      <c r="CK46" s="19" t="str">
        <f>IF(ISERROR('Per Capita Nominal'!CM51),"  .",'Per Capita Nominal'!CM51)</f>
        <v xml:space="preserve">  .</v>
      </c>
      <c r="CL46" s="19" t="str">
        <f>IF(ISERROR('Per Capita Nominal'!CN51),"  .",'Per Capita Nominal'!CN51)</f>
        <v xml:space="preserve">  .</v>
      </c>
      <c r="CM46" s="19" t="str">
        <f>IF(ISERROR('Per Capita Nominal'!CO51),"  .",'Per Capita Nominal'!CO51)</f>
        <v xml:space="preserve">  .</v>
      </c>
      <c r="CN46" s="19" t="str">
        <f>IF(ISERROR('Per Capita Nominal'!CP51),"  .",'Per Capita Nominal'!CP51)</f>
        <v xml:space="preserve">  .</v>
      </c>
    </row>
    <row r="47" spans="1:92" s="13" customFormat="1" outlineLevel="2">
      <c r="A47" s="248" t="s">
        <v>384</v>
      </c>
      <c r="B47" s="19" t="str">
        <f>IF(ISERROR('Per Capita Nominal'!D52),"  .",'Per Capita Nominal'!D52)</f>
        <v xml:space="preserve">  .</v>
      </c>
      <c r="C47" s="19" t="str">
        <f>IF(ISERROR('Per Capita Nominal'!E52),"  .",'Per Capita Nominal'!E52)</f>
        <v xml:space="preserve">  .</v>
      </c>
      <c r="D47" s="19" t="str">
        <f>IF(ISERROR('Per Capita Nominal'!F52),"  .",'Per Capita Nominal'!F52)</f>
        <v xml:space="preserve">  .</v>
      </c>
      <c r="E47" s="19" t="str">
        <f>IF(ISERROR('Per Capita Nominal'!G52),"  .",'Per Capita Nominal'!G52)</f>
        <v xml:space="preserve">  .</v>
      </c>
      <c r="F47" s="19" t="str">
        <f>IF(ISERROR('Per Capita Nominal'!H52),"  .",'Per Capita Nominal'!H52)</f>
        <v xml:space="preserve">  .</v>
      </c>
      <c r="G47" s="19" t="str">
        <f>IF(ISERROR('Per Capita Nominal'!I52),"  .",'Per Capita Nominal'!I52)</f>
        <v xml:space="preserve">  .</v>
      </c>
      <c r="H47" s="19" t="str">
        <f>IF(ISERROR('Per Capita Nominal'!J52),"  .",'Per Capita Nominal'!J52)</f>
        <v xml:space="preserve">  .</v>
      </c>
      <c r="I47" s="19" t="str">
        <f>IF(ISERROR('Per Capita Nominal'!K52),"  .",'Per Capita Nominal'!K52)</f>
        <v xml:space="preserve">  .</v>
      </c>
      <c r="J47" s="19" t="str">
        <f>IF(ISERROR('Per Capita Nominal'!L52),"  .",'Per Capita Nominal'!L52)</f>
        <v xml:space="preserve">  .</v>
      </c>
      <c r="K47" s="19" t="str">
        <f>IF(ISERROR('Per Capita Nominal'!M52),"  .",'Per Capita Nominal'!M52)</f>
        <v xml:space="preserve">  .</v>
      </c>
      <c r="L47" s="19" t="str">
        <f>IF(ISERROR('Per Capita Nominal'!N52),"  .",'Per Capita Nominal'!N52)</f>
        <v xml:space="preserve">  .</v>
      </c>
      <c r="M47" s="19" t="str">
        <f>IF(ISERROR('Per Capita Nominal'!O52),"  .",'Per Capita Nominal'!O52)</f>
        <v xml:space="preserve">  .</v>
      </c>
      <c r="N47" s="19" t="str">
        <f>IF(ISERROR('Per Capita Nominal'!P52),"  .",'Per Capita Nominal'!P52)</f>
        <v xml:space="preserve">  .</v>
      </c>
      <c r="O47" s="19" t="str">
        <f>IF(ISERROR('Per Capita Nominal'!Q52),"  .",'Per Capita Nominal'!Q52)</f>
        <v xml:space="preserve">  .</v>
      </c>
      <c r="P47" s="19" t="str">
        <f>IF(ISERROR('Per Capita Nominal'!R52),"  .",'Per Capita Nominal'!R52)</f>
        <v xml:space="preserve">  .</v>
      </c>
      <c r="Q47" s="19" t="str">
        <f>IF(ISERROR('Per Capita Nominal'!S52),"  .",'Per Capita Nominal'!S52)</f>
        <v xml:space="preserve">  .</v>
      </c>
      <c r="R47" s="19" t="str">
        <f>IF(ISERROR('Per Capita Nominal'!T52),"  .",'Per Capita Nominal'!T52)</f>
        <v xml:space="preserve">  .</v>
      </c>
      <c r="S47" s="19" t="str">
        <f>IF(ISERROR('Per Capita Nominal'!U52),"  .",'Per Capita Nominal'!U52)</f>
        <v xml:space="preserve">  .</v>
      </c>
      <c r="T47" s="19" t="str">
        <f>IF(ISERROR('Per Capita Nominal'!V52),"  .",'Per Capita Nominal'!V52)</f>
        <v xml:space="preserve">  .</v>
      </c>
      <c r="U47" s="19" t="str">
        <f>IF(ISERROR('Per Capita Nominal'!W52),"  .",'Per Capita Nominal'!W52)</f>
        <v xml:space="preserve">  .</v>
      </c>
      <c r="V47" s="19" t="str">
        <f>IF(ISERROR('Per Capita Nominal'!X52),"  .",'Per Capita Nominal'!X52)</f>
        <v xml:space="preserve">  .</v>
      </c>
      <c r="W47" s="19" t="str">
        <f>IF(ISERROR('Per Capita Nominal'!Y52),"  .",'Per Capita Nominal'!Y52)</f>
        <v xml:space="preserve">  .</v>
      </c>
      <c r="X47" s="19" t="str">
        <f>IF(ISERROR('Per Capita Nominal'!Z52),"  .",'Per Capita Nominal'!Z52)</f>
        <v xml:space="preserve">  .</v>
      </c>
      <c r="Y47" s="19" t="str">
        <f>IF(ISERROR('Per Capita Nominal'!AA52),"  .",'Per Capita Nominal'!AA52)</f>
        <v xml:space="preserve">  .</v>
      </c>
      <c r="Z47" s="19" t="str">
        <f>IF(ISERROR('Per Capita Nominal'!AB52),"  .",'Per Capita Nominal'!AB52)</f>
        <v xml:space="preserve">  .</v>
      </c>
      <c r="AA47" s="19" t="str">
        <f>IF(ISERROR('Per Capita Nominal'!AC52),"  .",'Per Capita Nominal'!AC52)</f>
        <v xml:space="preserve">  .</v>
      </c>
      <c r="AB47" s="19" t="str">
        <f>IF(ISERROR('Per Capita Nominal'!AD52),"  .",'Per Capita Nominal'!AD52)</f>
        <v xml:space="preserve">  .</v>
      </c>
      <c r="AC47" s="19" t="str">
        <f>IF(ISERROR('Per Capita Nominal'!AE52),"  .",'Per Capita Nominal'!AE52)</f>
        <v xml:space="preserve">  .</v>
      </c>
      <c r="AD47" s="19" t="str">
        <f>IF(ISERROR('Per Capita Nominal'!AF52),"  .",'Per Capita Nominal'!AF52)</f>
        <v xml:space="preserve">  .</v>
      </c>
      <c r="AE47" s="19" t="str">
        <f>IF(ISERROR('Per Capita Nominal'!AG52),"  .",'Per Capita Nominal'!AG52)</f>
        <v xml:space="preserve">  .</v>
      </c>
      <c r="AF47" s="19" t="str">
        <f>IF(ISERROR('Per Capita Nominal'!AH52),"  .",'Per Capita Nominal'!AH52)</f>
        <v xml:space="preserve">  .</v>
      </c>
      <c r="AG47" s="19" t="str">
        <f>IF(ISERROR('Per Capita Nominal'!AI52),"  .",'Per Capita Nominal'!AI52)</f>
        <v xml:space="preserve">  .</v>
      </c>
      <c r="AH47" s="19" t="str">
        <f>IF(ISERROR('Per Capita Nominal'!AJ52),"  .",'Per Capita Nominal'!AJ52)</f>
        <v xml:space="preserve">  .</v>
      </c>
      <c r="AI47" s="19" t="str">
        <f>IF(ISERROR('Per Capita Nominal'!AK52),"  .",'Per Capita Nominal'!AK52)</f>
        <v xml:space="preserve">  .</v>
      </c>
      <c r="AJ47" s="19" t="str">
        <f>IF(ISERROR('Per Capita Nominal'!AL52),"  .",'Per Capita Nominal'!AL52)</f>
        <v xml:space="preserve">  .</v>
      </c>
      <c r="AK47" s="19" t="str">
        <f>IF(ISERROR('Per Capita Nominal'!AM52),"  .",'Per Capita Nominal'!AM52)</f>
        <v xml:space="preserve">  .</v>
      </c>
      <c r="AL47" s="19" t="str">
        <f>IF(ISERROR('Per Capita Nominal'!AN52),"  .",'Per Capita Nominal'!AN52)</f>
        <v xml:space="preserve">  .</v>
      </c>
      <c r="AM47" s="19" t="str">
        <f>IF(ISERROR('Per Capita Nominal'!AO52),"  .",'Per Capita Nominal'!AO52)</f>
        <v xml:space="preserve">  .</v>
      </c>
      <c r="AN47" s="19" t="str">
        <f>IF(ISERROR('Per Capita Nominal'!AP52),"  .",'Per Capita Nominal'!AP52)</f>
        <v xml:space="preserve">  .</v>
      </c>
      <c r="AO47" s="19" t="str">
        <f>IF(ISERROR('Per Capita Nominal'!AQ52),"  .",'Per Capita Nominal'!AQ52)</f>
        <v xml:space="preserve">  .</v>
      </c>
      <c r="AP47" s="19" t="str">
        <f>IF(ISERROR('Per Capita Nominal'!AR52),"  .",'Per Capita Nominal'!AR52)</f>
        <v xml:space="preserve">  .</v>
      </c>
      <c r="AQ47" s="19" t="str">
        <f>IF(ISERROR('Per Capita Nominal'!AS52),"  .",'Per Capita Nominal'!AS52)</f>
        <v xml:space="preserve">  .</v>
      </c>
      <c r="AR47" s="19" t="str">
        <f>IF(ISERROR('Per Capita Nominal'!AT52),"  .",'Per Capita Nominal'!AT52)</f>
        <v xml:space="preserve">  .</v>
      </c>
      <c r="AS47" s="19" t="str">
        <f>IF(ISERROR('Per Capita Nominal'!AU52),"  .",'Per Capita Nominal'!AU52)</f>
        <v xml:space="preserve">  .</v>
      </c>
      <c r="AT47" s="19" t="str">
        <f>IF(ISERROR('Per Capita Nominal'!AV52),"  .",'Per Capita Nominal'!AV52)</f>
        <v xml:space="preserve">  .</v>
      </c>
      <c r="AU47" s="19" t="str">
        <f>IF(ISERROR('Per Capita Nominal'!AW52),"  .",'Per Capita Nominal'!AW52)</f>
        <v xml:space="preserve">  .</v>
      </c>
      <c r="AV47" s="19" t="str">
        <f>IF(ISERROR('Per Capita Nominal'!AX52),"  .",'Per Capita Nominal'!AX52)</f>
        <v xml:space="preserve">  .</v>
      </c>
      <c r="AW47" s="19" t="str">
        <f>IF(ISERROR('Per Capita Nominal'!AY52),"  .",'Per Capita Nominal'!AY52)</f>
        <v xml:space="preserve">  .</v>
      </c>
      <c r="AX47" s="19" t="str">
        <f>IF(ISERROR('Per Capita Nominal'!AZ52),"  .",'Per Capita Nominal'!AZ52)</f>
        <v xml:space="preserve">  .</v>
      </c>
      <c r="AY47" s="19" t="str">
        <f>IF(ISERROR('Per Capita Nominal'!BA52),"  .",'Per Capita Nominal'!BA52)</f>
        <v xml:space="preserve">  .</v>
      </c>
      <c r="AZ47" s="19" t="str">
        <f>IF(ISERROR('Per Capita Nominal'!BB52),"  .",'Per Capita Nominal'!BB52)</f>
        <v xml:space="preserve">  .</v>
      </c>
      <c r="BA47" s="19" t="str">
        <f>IF(ISERROR('Per Capita Nominal'!BC52),"  .",'Per Capita Nominal'!BC52)</f>
        <v xml:space="preserve">  .</v>
      </c>
      <c r="BB47" s="19" t="str">
        <f>IF(ISERROR('Per Capita Nominal'!BD52),"  .",'Per Capita Nominal'!BD52)</f>
        <v xml:space="preserve">  .</v>
      </c>
      <c r="BC47" s="19" t="str">
        <f>IF(ISERROR('Per Capita Nominal'!BE52),"  .",'Per Capita Nominal'!BE52)</f>
        <v xml:space="preserve">  .</v>
      </c>
      <c r="BD47" s="19" t="str">
        <f>IF(ISERROR('Per Capita Nominal'!BF52),"  .",'Per Capita Nominal'!BF52)</f>
        <v xml:space="preserve">  .</v>
      </c>
      <c r="BE47" s="19" t="str">
        <f>IF(ISERROR('Per Capita Nominal'!BG52),"  .",'Per Capita Nominal'!BG52)</f>
        <v xml:space="preserve">  .</v>
      </c>
      <c r="BF47" s="19" t="str">
        <f>IF(ISERROR('Per Capita Nominal'!BH52),"  .",'Per Capita Nominal'!BH52)</f>
        <v xml:space="preserve">  .</v>
      </c>
      <c r="BG47" s="19" t="str">
        <f>IF(ISERROR('Per Capita Nominal'!BI52),"  .",'Per Capita Nominal'!BI52)</f>
        <v xml:space="preserve">  .</v>
      </c>
      <c r="BH47" s="19" t="str">
        <f>IF(ISERROR('Per Capita Nominal'!BJ52),"  .",'Per Capita Nominal'!BJ52)</f>
        <v xml:space="preserve">  .</v>
      </c>
      <c r="BI47" s="19" t="str">
        <f>IF(ISERROR('Per Capita Nominal'!BK52),"  .",'Per Capita Nominal'!BK52)</f>
        <v xml:space="preserve">  .</v>
      </c>
      <c r="BJ47" s="19" t="str">
        <f>IF(ISERROR('Per Capita Nominal'!BL52),"  .",'Per Capita Nominal'!BL52)</f>
        <v xml:space="preserve">  .</v>
      </c>
      <c r="BK47" s="19" t="str">
        <f>IF(ISERROR('Per Capita Nominal'!BM52),"  .",'Per Capita Nominal'!BM52)</f>
        <v xml:space="preserve">  .</v>
      </c>
      <c r="BL47" s="19" t="str">
        <f>IF(ISERROR('Per Capita Nominal'!BN52),"  .",'Per Capita Nominal'!BN52)</f>
        <v xml:space="preserve">  .</v>
      </c>
      <c r="BM47" s="19" t="str">
        <f>IF(ISERROR('Per Capita Nominal'!BO52),"  .",'Per Capita Nominal'!BO52)</f>
        <v xml:space="preserve">  .</v>
      </c>
      <c r="BN47" s="19" t="str">
        <f>IF(ISERROR('Per Capita Nominal'!BP52),"  .",'Per Capita Nominal'!BP52)</f>
        <v xml:space="preserve">  .</v>
      </c>
      <c r="BO47" s="19" t="str">
        <f>IF(ISERROR('Per Capita Nominal'!BQ52),"  .",'Per Capita Nominal'!BQ52)</f>
        <v xml:space="preserve">  .</v>
      </c>
      <c r="BP47" s="19" t="str">
        <f>IF(ISERROR('Per Capita Nominal'!BR52),"  .",'Per Capita Nominal'!BR52)</f>
        <v xml:space="preserve">  .</v>
      </c>
      <c r="BQ47" s="19" t="str">
        <f>IF(ISERROR('Per Capita Nominal'!BS52),"  .",'Per Capita Nominal'!BS52)</f>
        <v xml:space="preserve">  .</v>
      </c>
      <c r="BR47" s="19" t="str">
        <f>IF(ISERROR('Per Capita Nominal'!BT52),"  .",'Per Capita Nominal'!BT52)</f>
        <v xml:space="preserve">  .</v>
      </c>
      <c r="BS47" s="19" t="str">
        <f>IF(ISERROR('Per Capita Nominal'!BU52),"  .",'Per Capita Nominal'!BU52)</f>
        <v xml:space="preserve">  .</v>
      </c>
      <c r="BT47" s="19" t="str">
        <f>IF(ISERROR('Per Capita Nominal'!BV52),"  .",'Per Capita Nominal'!BV52)</f>
        <v xml:space="preserve">  .</v>
      </c>
      <c r="BU47" s="19" t="str">
        <f>IF(ISERROR('Per Capita Nominal'!BW52),"  .",'Per Capita Nominal'!BW52)</f>
        <v xml:space="preserve">  .</v>
      </c>
      <c r="BV47" s="19" t="str">
        <f>IF(ISERROR('Per Capita Nominal'!BX52),"  .",'Per Capita Nominal'!BX52)</f>
        <v xml:space="preserve">  .</v>
      </c>
      <c r="BW47" s="19" t="str">
        <f>IF(ISERROR('Per Capita Nominal'!BY52),"  .",'Per Capita Nominal'!BY52)</f>
        <v xml:space="preserve">  .</v>
      </c>
      <c r="BX47" s="19" t="str">
        <f>IF(ISERROR('Per Capita Nominal'!BZ52),"  .",'Per Capita Nominal'!BZ52)</f>
        <v xml:space="preserve">  .</v>
      </c>
      <c r="BY47" s="19" t="str">
        <f>IF(ISERROR('Per Capita Nominal'!CA52),"  .",'Per Capita Nominal'!CA52)</f>
        <v xml:space="preserve">  .</v>
      </c>
      <c r="BZ47" s="19" t="str">
        <f>IF(ISERROR('Per Capita Nominal'!CB52),"  .",'Per Capita Nominal'!CB52)</f>
        <v xml:space="preserve">  .</v>
      </c>
      <c r="CA47" s="19" t="str">
        <f>IF(ISERROR('Per Capita Nominal'!CC52),"  .",'Per Capita Nominal'!CC52)</f>
        <v xml:space="preserve">  .</v>
      </c>
      <c r="CB47" s="19" t="str">
        <f>IF(ISERROR('Per Capita Nominal'!CD52),"  .",'Per Capita Nominal'!CD52)</f>
        <v xml:space="preserve">  .</v>
      </c>
      <c r="CC47" s="19" t="str">
        <f>IF(ISERROR('Per Capita Nominal'!CE52),"  .",'Per Capita Nominal'!CE52)</f>
        <v xml:space="preserve">  .</v>
      </c>
      <c r="CD47" s="19" t="str">
        <f>IF(ISERROR('Per Capita Nominal'!CF52),"  .",'Per Capita Nominal'!CF52)</f>
        <v xml:space="preserve">  .</v>
      </c>
      <c r="CE47" s="19" t="str">
        <f>IF(ISERROR('Per Capita Nominal'!CG52),"  .",'Per Capita Nominal'!CG52)</f>
        <v xml:space="preserve">  .</v>
      </c>
      <c r="CF47" s="19" t="str">
        <f>IF(ISERROR('Per Capita Nominal'!CH52),"  .",'Per Capita Nominal'!CH52)</f>
        <v xml:space="preserve">  .</v>
      </c>
      <c r="CG47" s="19" t="str">
        <f>IF(ISERROR('Per Capita Nominal'!CI52),"  .",'Per Capita Nominal'!CI52)</f>
        <v xml:space="preserve">  .</v>
      </c>
      <c r="CH47" s="19" t="str">
        <f>IF(ISERROR('Per Capita Nominal'!CJ52),"  .",'Per Capita Nominal'!CJ52)</f>
        <v xml:space="preserve">  .</v>
      </c>
      <c r="CI47" s="19" t="str">
        <f>IF(ISERROR('Per Capita Nominal'!CK52),"  .",'Per Capita Nominal'!CK52)</f>
        <v xml:space="preserve">  .</v>
      </c>
      <c r="CJ47" s="19" t="str">
        <f>IF(ISERROR('Per Capita Nominal'!CL52),"  .",'Per Capita Nominal'!CL52)</f>
        <v xml:space="preserve">  .</v>
      </c>
      <c r="CK47" s="19" t="str">
        <f>IF(ISERROR('Per Capita Nominal'!CM52),"  .",'Per Capita Nominal'!CM52)</f>
        <v xml:space="preserve">  .</v>
      </c>
      <c r="CL47" s="19" t="str">
        <f>IF(ISERROR('Per Capita Nominal'!CN52),"  .",'Per Capita Nominal'!CN52)</f>
        <v xml:space="preserve">  .</v>
      </c>
      <c r="CM47" s="19" t="str">
        <f>IF(ISERROR('Per Capita Nominal'!CO52),"  .",'Per Capita Nominal'!CO52)</f>
        <v xml:space="preserve">  .</v>
      </c>
      <c r="CN47" s="19" t="str">
        <f>IF(ISERROR('Per Capita Nominal'!CP52),"  .",'Per Capita Nominal'!CP52)</f>
        <v xml:space="preserve">  .</v>
      </c>
    </row>
    <row r="48" spans="1:92" s="13" customFormat="1" outlineLevel="2">
      <c r="A48" s="248" t="s">
        <v>385</v>
      </c>
      <c r="B48" s="19" t="str">
        <f>IF(ISERROR('Per Capita Nominal'!D53),"  .",'Per Capita Nominal'!D53)</f>
        <v xml:space="preserve">  .</v>
      </c>
      <c r="C48" s="19" t="str">
        <f>IF(ISERROR('Per Capita Nominal'!E53),"  .",'Per Capita Nominal'!E53)</f>
        <v xml:space="preserve">  .</v>
      </c>
      <c r="D48" s="19" t="str">
        <f>IF(ISERROR('Per Capita Nominal'!F53),"  .",'Per Capita Nominal'!F53)</f>
        <v xml:space="preserve">  .</v>
      </c>
      <c r="E48" s="19" t="str">
        <f>IF(ISERROR('Per Capita Nominal'!G53),"  .",'Per Capita Nominal'!G53)</f>
        <v xml:space="preserve">  .</v>
      </c>
      <c r="F48" s="19" t="str">
        <f>IF(ISERROR('Per Capita Nominal'!H53),"  .",'Per Capita Nominal'!H53)</f>
        <v xml:space="preserve">  .</v>
      </c>
      <c r="G48" s="19" t="str">
        <f>IF(ISERROR('Per Capita Nominal'!I53),"  .",'Per Capita Nominal'!I53)</f>
        <v xml:space="preserve">  .</v>
      </c>
      <c r="H48" s="19" t="str">
        <f>IF(ISERROR('Per Capita Nominal'!J53),"  .",'Per Capita Nominal'!J53)</f>
        <v xml:space="preserve">  .</v>
      </c>
      <c r="I48" s="19" t="str">
        <f>IF(ISERROR('Per Capita Nominal'!K53),"  .",'Per Capita Nominal'!K53)</f>
        <v xml:space="preserve">  .</v>
      </c>
      <c r="J48" s="19" t="str">
        <f>IF(ISERROR('Per Capita Nominal'!L53),"  .",'Per Capita Nominal'!L53)</f>
        <v xml:space="preserve">  .</v>
      </c>
      <c r="K48" s="19" t="str">
        <f>IF(ISERROR('Per Capita Nominal'!M53),"  .",'Per Capita Nominal'!M53)</f>
        <v xml:space="preserve">  .</v>
      </c>
      <c r="L48" s="19" t="str">
        <f>IF(ISERROR('Per Capita Nominal'!N53),"  .",'Per Capita Nominal'!N53)</f>
        <v xml:space="preserve">  .</v>
      </c>
      <c r="M48" s="19" t="str">
        <f>IF(ISERROR('Per Capita Nominal'!O53),"  .",'Per Capita Nominal'!O53)</f>
        <v xml:space="preserve">  .</v>
      </c>
      <c r="N48" s="19" t="str">
        <f>IF(ISERROR('Per Capita Nominal'!P53),"  .",'Per Capita Nominal'!P53)</f>
        <v xml:space="preserve">  .</v>
      </c>
      <c r="O48" s="19" t="str">
        <f>IF(ISERROR('Per Capita Nominal'!Q53),"  .",'Per Capita Nominal'!Q53)</f>
        <v xml:space="preserve">  .</v>
      </c>
      <c r="P48" s="19" t="str">
        <f>IF(ISERROR('Per Capita Nominal'!R53),"  .",'Per Capita Nominal'!R53)</f>
        <v xml:space="preserve">  .</v>
      </c>
      <c r="Q48" s="19" t="str">
        <f>IF(ISERROR('Per Capita Nominal'!S53),"  .",'Per Capita Nominal'!S53)</f>
        <v xml:space="preserve">  .</v>
      </c>
      <c r="R48" s="19" t="str">
        <f>IF(ISERROR('Per Capita Nominal'!T53),"  .",'Per Capita Nominal'!T53)</f>
        <v xml:space="preserve">  .</v>
      </c>
      <c r="S48" s="19" t="str">
        <f>IF(ISERROR('Per Capita Nominal'!U53),"  .",'Per Capita Nominal'!U53)</f>
        <v xml:space="preserve">  .</v>
      </c>
      <c r="T48" s="19" t="str">
        <f>IF(ISERROR('Per Capita Nominal'!V53),"  .",'Per Capita Nominal'!V53)</f>
        <v xml:space="preserve">  .</v>
      </c>
      <c r="U48" s="19" t="str">
        <f>IF(ISERROR('Per Capita Nominal'!W53),"  .",'Per Capita Nominal'!W53)</f>
        <v xml:space="preserve">  .</v>
      </c>
      <c r="V48" s="19" t="str">
        <f>IF(ISERROR('Per Capita Nominal'!X53),"  .",'Per Capita Nominal'!X53)</f>
        <v xml:space="preserve">  .</v>
      </c>
      <c r="W48" s="19" t="str">
        <f>IF(ISERROR('Per Capita Nominal'!Y53),"  .",'Per Capita Nominal'!Y53)</f>
        <v xml:space="preserve">  .</v>
      </c>
      <c r="X48" s="19" t="str">
        <f>IF(ISERROR('Per Capita Nominal'!Z53),"  .",'Per Capita Nominal'!Z53)</f>
        <v xml:space="preserve">  .</v>
      </c>
      <c r="Y48" s="19" t="str">
        <f>IF(ISERROR('Per Capita Nominal'!AA53),"  .",'Per Capita Nominal'!AA53)</f>
        <v xml:space="preserve">  .</v>
      </c>
      <c r="Z48" s="19" t="str">
        <f>IF(ISERROR('Per Capita Nominal'!AB53),"  .",'Per Capita Nominal'!AB53)</f>
        <v xml:space="preserve">  .</v>
      </c>
      <c r="AA48" s="19" t="str">
        <f>IF(ISERROR('Per Capita Nominal'!AC53),"  .",'Per Capita Nominal'!AC53)</f>
        <v xml:space="preserve">  .</v>
      </c>
      <c r="AB48" s="19" t="str">
        <f>IF(ISERROR('Per Capita Nominal'!AD53),"  .",'Per Capita Nominal'!AD53)</f>
        <v xml:space="preserve">  .</v>
      </c>
      <c r="AC48" s="19" t="str">
        <f>IF(ISERROR('Per Capita Nominal'!AE53),"  .",'Per Capita Nominal'!AE53)</f>
        <v xml:space="preserve">  .</v>
      </c>
      <c r="AD48" s="19" t="str">
        <f>IF(ISERROR('Per Capita Nominal'!AF53),"  .",'Per Capita Nominal'!AF53)</f>
        <v xml:space="preserve">  .</v>
      </c>
      <c r="AE48" s="19" t="str">
        <f>IF(ISERROR('Per Capita Nominal'!AG53),"  .",'Per Capita Nominal'!AG53)</f>
        <v xml:space="preserve">  .</v>
      </c>
      <c r="AF48" s="19" t="str">
        <f>IF(ISERROR('Per Capita Nominal'!AH53),"  .",'Per Capita Nominal'!AH53)</f>
        <v xml:space="preserve">  .</v>
      </c>
      <c r="AG48" s="19" t="str">
        <f>IF(ISERROR('Per Capita Nominal'!AI53),"  .",'Per Capita Nominal'!AI53)</f>
        <v xml:space="preserve">  .</v>
      </c>
      <c r="AH48" s="19" t="str">
        <f>IF(ISERROR('Per Capita Nominal'!AJ53),"  .",'Per Capita Nominal'!AJ53)</f>
        <v xml:space="preserve">  .</v>
      </c>
      <c r="AI48" s="19" t="str">
        <f>IF(ISERROR('Per Capita Nominal'!AK53),"  .",'Per Capita Nominal'!AK53)</f>
        <v xml:space="preserve">  .</v>
      </c>
      <c r="AJ48" s="19" t="str">
        <f>IF(ISERROR('Per Capita Nominal'!AL53),"  .",'Per Capita Nominal'!AL53)</f>
        <v xml:space="preserve">  .</v>
      </c>
      <c r="AK48" s="19" t="str">
        <f>IF(ISERROR('Per Capita Nominal'!AM53),"  .",'Per Capita Nominal'!AM53)</f>
        <v xml:space="preserve">  .</v>
      </c>
      <c r="AL48" s="19" t="str">
        <f>IF(ISERROR('Per Capita Nominal'!AN53),"  .",'Per Capita Nominal'!AN53)</f>
        <v xml:space="preserve">  .</v>
      </c>
      <c r="AM48" s="19" t="str">
        <f>IF(ISERROR('Per Capita Nominal'!AO53),"  .",'Per Capita Nominal'!AO53)</f>
        <v xml:space="preserve">  .</v>
      </c>
      <c r="AN48" s="19" t="str">
        <f>IF(ISERROR('Per Capita Nominal'!AP53),"  .",'Per Capita Nominal'!AP53)</f>
        <v xml:space="preserve">  .</v>
      </c>
      <c r="AO48" s="19" t="str">
        <f>IF(ISERROR('Per Capita Nominal'!AQ53),"  .",'Per Capita Nominal'!AQ53)</f>
        <v xml:space="preserve">  .</v>
      </c>
      <c r="AP48" s="19" t="str">
        <f>IF(ISERROR('Per Capita Nominal'!AR53),"  .",'Per Capita Nominal'!AR53)</f>
        <v xml:space="preserve">  .</v>
      </c>
      <c r="AQ48" s="19" t="str">
        <f>IF(ISERROR('Per Capita Nominal'!AS53),"  .",'Per Capita Nominal'!AS53)</f>
        <v xml:space="preserve">  .</v>
      </c>
      <c r="AR48" s="19" t="str">
        <f>IF(ISERROR('Per Capita Nominal'!AT53),"  .",'Per Capita Nominal'!AT53)</f>
        <v xml:space="preserve">  .</v>
      </c>
      <c r="AS48" s="19" t="str">
        <f>IF(ISERROR('Per Capita Nominal'!AU53),"  .",'Per Capita Nominal'!AU53)</f>
        <v xml:space="preserve">  .</v>
      </c>
      <c r="AT48" s="19" t="str">
        <f>IF(ISERROR('Per Capita Nominal'!AV53),"  .",'Per Capita Nominal'!AV53)</f>
        <v xml:space="preserve">  .</v>
      </c>
      <c r="AU48" s="19" t="str">
        <f>IF(ISERROR('Per Capita Nominal'!AW53),"  .",'Per Capita Nominal'!AW53)</f>
        <v xml:space="preserve">  .</v>
      </c>
      <c r="AV48" s="19" t="str">
        <f>IF(ISERROR('Per Capita Nominal'!AX53),"  .",'Per Capita Nominal'!AX53)</f>
        <v xml:space="preserve">  .</v>
      </c>
      <c r="AW48" s="19" t="str">
        <f>IF(ISERROR('Per Capita Nominal'!AY53),"  .",'Per Capita Nominal'!AY53)</f>
        <v xml:space="preserve">  .</v>
      </c>
      <c r="AX48" s="19" t="str">
        <f>IF(ISERROR('Per Capita Nominal'!AZ53),"  .",'Per Capita Nominal'!AZ53)</f>
        <v xml:space="preserve">  .</v>
      </c>
      <c r="AY48" s="19" t="str">
        <f>IF(ISERROR('Per Capita Nominal'!BA53),"  .",'Per Capita Nominal'!BA53)</f>
        <v xml:space="preserve">  .</v>
      </c>
      <c r="AZ48" s="19" t="str">
        <f>IF(ISERROR('Per Capita Nominal'!BB53),"  .",'Per Capita Nominal'!BB53)</f>
        <v xml:space="preserve">  .</v>
      </c>
      <c r="BA48" s="19" t="str">
        <f>IF(ISERROR('Per Capita Nominal'!BC53),"  .",'Per Capita Nominal'!BC53)</f>
        <v xml:space="preserve">  .</v>
      </c>
      <c r="BB48" s="19" t="str">
        <f>IF(ISERROR('Per Capita Nominal'!BD53),"  .",'Per Capita Nominal'!BD53)</f>
        <v xml:space="preserve">  .</v>
      </c>
      <c r="BC48" s="19" t="str">
        <f>IF(ISERROR('Per Capita Nominal'!BE53),"  .",'Per Capita Nominal'!BE53)</f>
        <v xml:space="preserve">  .</v>
      </c>
      <c r="BD48" s="19" t="str">
        <f>IF(ISERROR('Per Capita Nominal'!BF53),"  .",'Per Capita Nominal'!BF53)</f>
        <v xml:space="preserve">  .</v>
      </c>
      <c r="BE48" s="19" t="str">
        <f>IF(ISERROR('Per Capita Nominal'!BG53),"  .",'Per Capita Nominal'!BG53)</f>
        <v xml:space="preserve">  .</v>
      </c>
      <c r="BF48" s="19" t="str">
        <f>IF(ISERROR('Per Capita Nominal'!BH53),"  .",'Per Capita Nominal'!BH53)</f>
        <v xml:space="preserve">  .</v>
      </c>
      <c r="BG48" s="19" t="str">
        <f>IF(ISERROR('Per Capita Nominal'!BI53),"  .",'Per Capita Nominal'!BI53)</f>
        <v xml:space="preserve">  .</v>
      </c>
      <c r="BH48" s="19" t="str">
        <f>IF(ISERROR('Per Capita Nominal'!BJ53),"  .",'Per Capita Nominal'!BJ53)</f>
        <v xml:space="preserve">  .</v>
      </c>
      <c r="BI48" s="19" t="str">
        <f>IF(ISERROR('Per Capita Nominal'!BK53),"  .",'Per Capita Nominal'!BK53)</f>
        <v xml:space="preserve">  .</v>
      </c>
      <c r="BJ48" s="19" t="str">
        <f>IF(ISERROR('Per Capita Nominal'!BL53),"  .",'Per Capita Nominal'!BL53)</f>
        <v xml:space="preserve">  .</v>
      </c>
      <c r="BK48" s="19" t="str">
        <f>IF(ISERROR('Per Capita Nominal'!BM53),"  .",'Per Capita Nominal'!BM53)</f>
        <v xml:space="preserve">  .</v>
      </c>
      <c r="BL48" s="19" t="str">
        <f>IF(ISERROR('Per Capita Nominal'!BN53),"  .",'Per Capita Nominal'!BN53)</f>
        <v xml:space="preserve">  .</v>
      </c>
      <c r="BM48" s="19" t="str">
        <f>IF(ISERROR('Per Capita Nominal'!BO53),"  .",'Per Capita Nominal'!BO53)</f>
        <v xml:space="preserve">  .</v>
      </c>
      <c r="BN48" s="19" t="str">
        <f>IF(ISERROR('Per Capita Nominal'!BP53),"  .",'Per Capita Nominal'!BP53)</f>
        <v xml:space="preserve">  .</v>
      </c>
      <c r="BO48" s="19" t="str">
        <f>IF(ISERROR('Per Capita Nominal'!BQ53),"  .",'Per Capita Nominal'!BQ53)</f>
        <v xml:space="preserve">  .</v>
      </c>
      <c r="BP48" s="19" t="str">
        <f>IF(ISERROR('Per Capita Nominal'!BR53),"  .",'Per Capita Nominal'!BR53)</f>
        <v xml:space="preserve">  .</v>
      </c>
      <c r="BQ48" s="19" t="str">
        <f>IF(ISERROR('Per Capita Nominal'!BS53),"  .",'Per Capita Nominal'!BS53)</f>
        <v xml:space="preserve">  .</v>
      </c>
      <c r="BR48" s="19" t="str">
        <f>IF(ISERROR('Per Capita Nominal'!BT53),"  .",'Per Capita Nominal'!BT53)</f>
        <v xml:space="preserve">  .</v>
      </c>
      <c r="BS48" s="19" t="str">
        <f>IF(ISERROR('Per Capita Nominal'!BU53),"  .",'Per Capita Nominal'!BU53)</f>
        <v xml:space="preserve">  .</v>
      </c>
      <c r="BT48" s="19" t="str">
        <f>IF(ISERROR('Per Capita Nominal'!BV53),"  .",'Per Capita Nominal'!BV53)</f>
        <v xml:space="preserve">  .</v>
      </c>
      <c r="BU48" s="19" t="str">
        <f>IF(ISERROR('Per Capita Nominal'!BW53),"  .",'Per Capita Nominal'!BW53)</f>
        <v xml:space="preserve">  .</v>
      </c>
      <c r="BV48" s="19" t="str">
        <f>IF(ISERROR('Per Capita Nominal'!BX53),"  .",'Per Capita Nominal'!BX53)</f>
        <v xml:space="preserve">  .</v>
      </c>
      <c r="BW48" s="19" t="str">
        <f>IF(ISERROR('Per Capita Nominal'!BY53),"  .",'Per Capita Nominal'!BY53)</f>
        <v xml:space="preserve">  .</v>
      </c>
      <c r="BX48" s="19" t="str">
        <f>IF(ISERROR('Per Capita Nominal'!BZ53),"  .",'Per Capita Nominal'!BZ53)</f>
        <v xml:space="preserve">  .</v>
      </c>
      <c r="BY48" s="19" t="str">
        <f>IF(ISERROR('Per Capita Nominal'!CA53),"  .",'Per Capita Nominal'!CA53)</f>
        <v xml:space="preserve">  .</v>
      </c>
      <c r="BZ48" s="19" t="str">
        <f>IF(ISERROR('Per Capita Nominal'!CB53),"  .",'Per Capita Nominal'!CB53)</f>
        <v xml:space="preserve">  .</v>
      </c>
      <c r="CA48" s="19" t="str">
        <f>IF(ISERROR('Per Capita Nominal'!CC53),"  .",'Per Capita Nominal'!CC53)</f>
        <v xml:space="preserve">  .</v>
      </c>
      <c r="CB48" s="19" t="str">
        <f>IF(ISERROR('Per Capita Nominal'!CD53),"  .",'Per Capita Nominal'!CD53)</f>
        <v xml:space="preserve">  .</v>
      </c>
      <c r="CC48" s="19" t="str">
        <f>IF(ISERROR('Per Capita Nominal'!CE53),"  .",'Per Capita Nominal'!CE53)</f>
        <v xml:space="preserve">  .</v>
      </c>
      <c r="CD48" s="19" t="str">
        <f>IF(ISERROR('Per Capita Nominal'!CF53),"  .",'Per Capita Nominal'!CF53)</f>
        <v xml:space="preserve">  .</v>
      </c>
      <c r="CE48" s="19" t="str">
        <f>IF(ISERROR('Per Capita Nominal'!CG53),"  .",'Per Capita Nominal'!CG53)</f>
        <v xml:space="preserve">  .</v>
      </c>
      <c r="CF48" s="19" t="str">
        <f>IF(ISERROR('Per Capita Nominal'!CH53),"  .",'Per Capita Nominal'!CH53)</f>
        <v xml:space="preserve">  .</v>
      </c>
      <c r="CG48" s="19" t="str">
        <f>IF(ISERROR('Per Capita Nominal'!CI53),"  .",'Per Capita Nominal'!CI53)</f>
        <v xml:space="preserve">  .</v>
      </c>
      <c r="CH48" s="19" t="str">
        <f>IF(ISERROR('Per Capita Nominal'!CJ53),"  .",'Per Capita Nominal'!CJ53)</f>
        <v xml:space="preserve">  .</v>
      </c>
      <c r="CI48" s="19" t="str">
        <f>IF(ISERROR('Per Capita Nominal'!CK53),"  .",'Per Capita Nominal'!CK53)</f>
        <v xml:space="preserve">  .</v>
      </c>
      <c r="CJ48" s="19" t="str">
        <f>IF(ISERROR('Per Capita Nominal'!CL53),"  .",'Per Capita Nominal'!CL53)</f>
        <v xml:space="preserve">  .</v>
      </c>
      <c r="CK48" s="19" t="str">
        <f>IF(ISERROR('Per Capita Nominal'!CM53),"  .",'Per Capita Nominal'!CM53)</f>
        <v xml:space="preserve">  .</v>
      </c>
      <c r="CL48" s="19" t="str">
        <f>IF(ISERROR('Per Capita Nominal'!CN53),"  .",'Per Capita Nominal'!CN53)</f>
        <v xml:space="preserve">  .</v>
      </c>
      <c r="CM48" s="19" t="str">
        <f>IF(ISERROR('Per Capita Nominal'!CO53),"  .",'Per Capita Nominal'!CO53)</f>
        <v xml:space="preserve">  .</v>
      </c>
      <c r="CN48" s="19" t="str">
        <f>IF(ISERROR('Per Capita Nominal'!CP53),"  .",'Per Capita Nominal'!CP53)</f>
        <v xml:space="preserve">  .</v>
      </c>
    </row>
    <row r="49" spans="1:92" s="13" customFormat="1" outlineLevel="2">
      <c r="A49" s="246" t="s">
        <v>386</v>
      </c>
      <c r="B49" s="19" t="str">
        <f>IF(ISERROR('Per Capita Nominal'!D54),"  .",'Per Capita Nominal'!D54)</f>
        <v xml:space="preserve">  .</v>
      </c>
      <c r="C49" s="19" t="str">
        <f>IF(ISERROR('Per Capita Nominal'!E54),"  .",'Per Capita Nominal'!E54)</f>
        <v xml:space="preserve">  .</v>
      </c>
      <c r="D49" s="19" t="str">
        <f>IF(ISERROR('Per Capita Nominal'!F54),"  .",'Per Capita Nominal'!F54)</f>
        <v xml:space="preserve">  .</v>
      </c>
      <c r="E49" s="19" t="str">
        <f>IF(ISERROR('Per Capita Nominal'!G54),"  .",'Per Capita Nominal'!G54)</f>
        <v xml:space="preserve">  .</v>
      </c>
      <c r="F49" s="19" t="str">
        <f>IF(ISERROR('Per Capita Nominal'!H54),"  .",'Per Capita Nominal'!H54)</f>
        <v xml:space="preserve">  .</v>
      </c>
      <c r="G49" s="19" t="str">
        <f>IF(ISERROR('Per Capita Nominal'!I54),"  .",'Per Capita Nominal'!I54)</f>
        <v xml:space="preserve">  .</v>
      </c>
      <c r="H49" s="19" t="str">
        <f>IF(ISERROR('Per Capita Nominal'!J54),"  .",'Per Capita Nominal'!J54)</f>
        <v xml:space="preserve">  .</v>
      </c>
      <c r="I49" s="19" t="str">
        <f>IF(ISERROR('Per Capita Nominal'!K54),"  .",'Per Capita Nominal'!K54)</f>
        <v xml:space="preserve">  .</v>
      </c>
      <c r="J49" s="19" t="str">
        <f>IF(ISERROR('Per Capita Nominal'!L54),"  .",'Per Capita Nominal'!L54)</f>
        <v xml:space="preserve">  .</v>
      </c>
      <c r="K49" s="19" t="str">
        <f>IF(ISERROR('Per Capita Nominal'!M54),"  .",'Per Capita Nominal'!M54)</f>
        <v xml:space="preserve">  .</v>
      </c>
      <c r="L49" s="19" t="str">
        <f>IF(ISERROR('Per Capita Nominal'!N54),"  .",'Per Capita Nominal'!N54)</f>
        <v xml:space="preserve">  .</v>
      </c>
      <c r="M49" s="19" t="str">
        <f>IF(ISERROR('Per Capita Nominal'!O54),"  .",'Per Capita Nominal'!O54)</f>
        <v xml:space="preserve">  .</v>
      </c>
      <c r="N49" s="19" t="str">
        <f>IF(ISERROR('Per Capita Nominal'!P54),"  .",'Per Capita Nominal'!P54)</f>
        <v xml:space="preserve">  .</v>
      </c>
      <c r="O49" s="19" t="str">
        <f>IF(ISERROR('Per Capita Nominal'!Q54),"  .",'Per Capita Nominal'!Q54)</f>
        <v xml:space="preserve">  .</v>
      </c>
      <c r="P49" s="19" t="str">
        <f>IF(ISERROR('Per Capita Nominal'!R54),"  .",'Per Capita Nominal'!R54)</f>
        <v xml:space="preserve">  .</v>
      </c>
      <c r="Q49" s="19" t="str">
        <f>IF(ISERROR('Per Capita Nominal'!S54),"  .",'Per Capita Nominal'!S54)</f>
        <v xml:space="preserve">  .</v>
      </c>
      <c r="R49" s="19" t="str">
        <f>IF(ISERROR('Per Capita Nominal'!T54),"  .",'Per Capita Nominal'!T54)</f>
        <v xml:space="preserve">  .</v>
      </c>
      <c r="S49" s="19" t="str">
        <f>IF(ISERROR('Per Capita Nominal'!U54),"  .",'Per Capita Nominal'!U54)</f>
        <v xml:space="preserve">  .</v>
      </c>
      <c r="T49" s="19" t="str">
        <f>IF(ISERROR('Per Capita Nominal'!V54),"  .",'Per Capita Nominal'!V54)</f>
        <v xml:space="preserve">  .</v>
      </c>
      <c r="U49" s="19" t="str">
        <f>IF(ISERROR('Per Capita Nominal'!W54),"  .",'Per Capita Nominal'!W54)</f>
        <v xml:space="preserve">  .</v>
      </c>
      <c r="V49" s="19" t="str">
        <f>IF(ISERROR('Per Capita Nominal'!X54),"  .",'Per Capita Nominal'!X54)</f>
        <v xml:space="preserve">  .</v>
      </c>
      <c r="W49" s="19" t="str">
        <f>IF(ISERROR('Per Capita Nominal'!Y54),"  .",'Per Capita Nominal'!Y54)</f>
        <v xml:space="preserve">  .</v>
      </c>
      <c r="X49" s="19" t="str">
        <f>IF(ISERROR('Per Capita Nominal'!Z54),"  .",'Per Capita Nominal'!Z54)</f>
        <v xml:space="preserve">  .</v>
      </c>
      <c r="Y49" s="19" t="str">
        <f>IF(ISERROR('Per Capita Nominal'!AA54),"  .",'Per Capita Nominal'!AA54)</f>
        <v xml:space="preserve">  .</v>
      </c>
      <c r="Z49" s="19" t="str">
        <f>IF(ISERROR('Per Capita Nominal'!AB54),"  .",'Per Capita Nominal'!AB54)</f>
        <v xml:space="preserve">  .</v>
      </c>
      <c r="AA49" s="19" t="str">
        <f>IF(ISERROR('Per Capita Nominal'!AC54),"  .",'Per Capita Nominal'!AC54)</f>
        <v xml:space="preserve">  .</v>
      </c>
      <c r="AB49" s="19" t="str">
        <f>IF(ISERROR('Per Capita Nominal'!AD54),"  .",'Per Capita Nominal'!AD54)</f>
        <v xml:space="preserve">  .</v>
      </c>
      <c r="AC49" s="19" t="str">
        <f>IF(ISERROR('Per Capita Nominal'!AE54),"  .",'Per Capita Nominal'!AE54)</f>
        <v xml:space="preserve">  .</v>
      </c>
      <c r="AD49" s="19" t="str">
        <f>IF(ISERROR('Per Capita Nominal'!AF54),"  .",'Per Capita Nominal'!AF54)</f>
        <v xml:space="preserve">  .</v>
      </c>
      <c r="AE49" s="19" t="str">
        <f>IF(ISERROR('Per Capita Nominal'!AG54),"  .",'Per Capita Nominal'!AG54)</f>
        <v xml:space="preserve">  .</v>
      </c>
      <c r="AF49" s="19" t="str">
        <f>IF(ISERROR('Per Capita Nominal'!AH54),"  .",'Per Capita Nominal'!AH54)</f>
        <v xml:space="preserve">  .</v>
      </c>
      <c r="AG49" s="19" t="str">
        <f>IF(ISERROR('Per Capita Nominal'!AI54),"  .",'Per Capita Nominal'!AI54)</f>
        <v xml:space="preserve">  .</v>
      </c>
      <c r="AH49" s="19" t="str">
        <f>IF(ISERROR('Per Capita Nominal'!AJ54),"  .",'Per Capita Nominal'!AJ54)</f>
        <v xml:space="preserve">  .</v>
      </c>
      <c r="AI49" s="19" t="str">
        <f>IF(ISERROR('Per Capita Nominal'!AK54),"  .",'Per Capita Nominal'!AK54)</f>
        <v xml:space="preserve">  .</v>
      </c>
      <c r="AJ49" s="19" t="str">
        <f>IF(ISERROR('Per Capita Nominal'!AL54),"  .",'Per Capita Nominal'!AL54)</f>
        <v xml:space="preserve">  .</v>
      </c>
      <c r="AK49" s="19" t="str">
        <f>IF(ISERROR('Per Capita Nominal'!AM54),"  .",'Per Capita Nominal'!AM54)</f>
        <v xml:space="preserve">  .</v>
      </c>
      <c r="AL49" s="19" t="str">
        <f>IF(ISERROR('Per Capita Nominal'!AN54),"  .",'Per Capita Nominal'!AN54)</f>
        <v xml:space="preserve">  .</v>
      </c>
      <c r="AM49" s="19" t="str">
        <f>IF(ISERROR('Per Capita Nominal'!AO54),"  .",'Per Capita Nominal'!AO54)</f>
        <v xml:space="preserve">  .</v>
      </c>
      <c r="AN49" s="19" t="str">
        <f>IF(ISERROR('Per Capita Nominal'!AP54),"  .",'Per Capita Nominal'!AP54)</f>
        <v xml:space="preserve">  .</v>
      </c>
      <c r="AO49" s="19" t="str">
        <f>IF(ISERROR('Per Capita Nominal'!AQ54),"  .",'Per Capita Nominal'!AQ54)</f>
        <v xml:space="preserve">  .</v>
      </c>
      <c r="AP49" s="19" t="str">
        <f>IF(ISERROR('Per Capita Nominal'!AR54),"  .",'Per Capita Nominal'!AR54)</f>
        <v xml:space="preserve">  .</v>
      </c>
      <c r="AQ49" s="19" t="str">
        <f>IF(ISERROR('Per Capita Nominal'!AS54),"  .",'Per Capita Nominal'!AS54)</f>
        <v xml:space="preserve">  .</v>
      </c>
      <c r="AR49" s="19" t="str">
        <f>IF(ISERROR('Per Capita Nominal'!AT54),"  .",'Per Capita Nominal'!AT54)</f>
        <v xml:space="preserve">  .</v>
      </c>
      <c r="AS49" s="19" t="str">
        <f>IF(ISERROR('Per Capita Nominal'!AU54),"  .",'Per Capita Nominal'!AU54)</f>
        <v xml:space="preserve">  .</v>
      </c>
      <c r="AT49" s="19" t="str">
        <f>IF(ISERROR('Per Capita Nominal'!AV54),"  .",'Per Capita Nominal'!AV54)</f>
        <v xml:space="preserve">  .</v>
      </c>
      <c r="AU49" s="19" t="str">
        <f>IF(ISERROR('Per Capita Nominal'!AW54),"  .",'Per Capita Nominal'!AW54)</f>
        <v xml:space="preserve">  .</v>
      </c>
      <c r="AV49" s="19" t="str">
        <f>IF(ISERROR('Per Capita Nominal'!AX54),"  .",'Per Capita Nominal'!AX54)</f>
        <v xml:space="preserve">  .</v>
      </c>
      <c r="AW49" s="19" t="str">
        <f>IF(ISERROR('Per Capita Nominal'!AY54),"  .",'Per Capita Nominal'!AY54)</f>
        <v xml:space="preserve">  .</v>
      </c>
      <c r="AX49" s="19" t="str">
        <f>IF(ISERROR('Per Capita Nominal'!AZ54),"  .",'Per Capita Nominal'!AZ54)</f>
        <v xml:space="preserve">  .</v>
      </c>
      <c r="AY49" s="19" t="str">
        <f>IF(ISERROR('Per Capita Nominal'!BA54),"  .",'Per Capita Nominal'!BA54)</f>
        <v xml:space="preserve">  .</v>
      </c>
      <c r="AZ49" s="19" t="str">
        <f>IF(ISERROR('Per Capita Nominal'!BB54),"  .",'Per Capita Nominal'!BB54)</f>
        <v xml:space="preserve">  .</v>
      </c>
      <c r="BA49" s="19" t="str">
        <f>IF(ISERROR('Per Capita Nominal'!BC54),"  .",'Per Capita Nominal'!BC54)</f>
        <v xml:space="preserve">  .</v>
      </c>
      <c r="BB49" s="19" t="str">
        <f>IF(ISERROR('Per Capita Nominal'!BD54),"  .",'Per Capita Nominal'!BD54)</f>
        <v xml:space="preserve">  .</v>
      </c>
      <c r="BC49" s="19" t="str">
        <f>IF(ISERROR('Per Capita Nominal'!BE54),"  .",'Per Capita Nominal'!BE54)</f>
        <v xml:space="preserve">  .</v>
      </c>
      <c r="BD49" s="19" t="str">
        <f>IF(ISERROR('Per Capita Nominal'!BF54),"  .",'Per Capita Nominal'!BF54)</f>
        <v xml:space="preserve">  .</v>
      </c>
      <c r="BE49" s="19" t="str">
        <f>IF(ISERROR('Per Capita Nominal'!BG54),"  .",'Per Capita Nominal'!BG54)</f>
        <v xml:space="preserve">  .</v>
      </c>
      <c r="BF49" s="19" t="str">
        <f>IF(ISERROR('Per Capita Nominal'!BH54),"  .",'Per Capita Nominal'!BH54)</f>
        <v xml:space="preserve">  .</v>
      </c>
      <c r="BG49" s="19" t="str">
        <f>IF(ISERROR('Per Capita Nominal'!BI54),"  .",'Per Capita Nominal'!BI54)</f>
        <v xml:space="preserve">  .</v>
      </c>
      <c r="BH49" s="19" t="str">
        <f>IF(ISERROR('Per Capita Nominal'!BJ54),"  .",'Per Capita Nominal'!BJ54)</f>
        <v xml:space="preserve">  .</v>
      </c>
      <c r="BI49" s="19" t="str">
        <f>IF(ISERROR('Per Capita Nominal'!BK54),"  .",'Per Capita Nominal'!BK54)</f>
        <v xml:space="preserve">  .</v>
      </c>
      <c r="BJ49" s="19" t="str">
        <f>IF(ISERROR('Per Capita Nominal'!BL54),"  .",'Per Capita Nominal'!BL54)</f>
        <v xml:space="preserve">  .</v>
      </c>
      <c r="BK49" s="19" t="str">
        <f>IF(ISERROR('Per Capita Nominal'!BM54),"  .",'Per Capita Nominal'!BM54)</f>
        <v xml:space="preserve">  .</v>
      </c>
      <c r="BL49" s="19" t="str">
        <f>IF(ISERROR('Per Capita Nominal'!BN54),"  .",'Per Capita Nominal'!BN54)</f>
        <v xml:space="preserve">  .</v>
      </c>
      <c r="BM49" s="19" t="str">
        <f>IF(ISERROR('Per Capita Nominal'!BO54),"  .",'Per Capita Nominal'!BO54)</f>
        <v xml:space="preserve">  .</v>
      </c>
      <c r="BN49" s="19" t="str">
        <f>IF(ISERROR('Per Capita Nominal'!BP54),"  .",'Per Capita Nominal'!BP54)</f>
        <v xml:space="preserve">  .</v>
      </c>
      <c r="BO49" s="19" t="str">
        <f>IF(ISERROR('Per Capita Nominal'!BQ54),"  .",'Per Capita Nominal'!BQ54)</f>
        <v xml:space="preserve">  .</v>
      </c>
      <c r="BP49" s="19" t="str">
        <f>IF(ISERROR('Per Capita Nominal'!BR54),"  .",'Per Capita Nominal'!BR54)</f>
        <v xml:space="preserve">  .</v>
      </c>
      <c r="BQ49" s="19" t="str">
        <f>IF(ISERROR('Per Capita Nominal'!BS54),"  .",'Per Capita Nominal'!BS54)</f>
        <v xml:space="preserve">  .</v>
      </c>
      <c r="BR49" s="19" t="str">
        <f>IF(ISERROR('Per Capita Nominal'!BT54),"  .",'Per Capita Nominal'!BT54)</f>
        <v xml:space="preserve">  .</v>
      </c>
      <c r="BS49" s="19" t="str">
        <f>IF(ISERROR('Per Capita Nominal'!BU54),"  .",'Per Capita Nominal'!BU54)</f>
        <v xml:space="preserve">  .</v>
      </c>
      <c r="BT49" s="19" t="str">
        <f>IF(ISERROR('Per Capita Nominal'!BV54),"  .",'Per Capita Nominal'!BV54)</f>
        <v xml:space="preserve">  .</v>
      </c>
      <c r="BU49" s="19" t="str">
        <f>IF(ISERROR('Per Capita Nominal'!BW54),"  .",'Per Capita Nominal'!BW54)</f>
        <v xml:space="preserve">  .</v>
      </c>
      <c r="BV49" s="19" t="str">
        <f>IF(ISERROR('Per Capita Nominal'!BX54),"  .",'Per Capita Nominal'!BX54)</f>
        <v xml:space="preserve">  .</v>
      </c>
      <c r="BW49" s="19" t="str">
        <f>IF(ISERROR('Per Capita Nominal'!BY54),"  .",'Per Capita Nominal'!BY54)</f>
        <v xml:space="preserve">  .</v>
      </c>
      <c r="BX49" s="19" t="str">
        <f>IF(ISERROR('Per Capita Nominal'!BZ54),"  .",'Per Capita Nominal'!BZ54)</f>
        <v xml:space="preserve">  .</v>
      </c>
      <c r="BY49" s="19" t="str">
        <f>IF(ISERROR('Per Capita Nominal'!CA54),"  .",'Per Capita Nominal'!CA54)</f>
        <v xml:space="preserve">  .</v>
      </c>
      <c r="BZ49" s="19" t="str">
        <f>IF(ISERROR('Per Capita Nominal'!CB54),"  .",'Per Capita Nominal'!CB54)</f>
        <v xml:space="preserve">  .</v>
      </c>
      <c r="CA49" s="19" t="str">
        <f>IF(ISERROR('Per Capita Nominal'!CC54),"  .",'Per Capita Nominal'!CC54)</f>
        <v xml:space="preserve">  .</v>
      </c>
      <c r="CB49" s="19" t="str">
        <f>IF(ISERROR('Per Capita Nominal'!CD54),"  .",'Per Capita Nominal'!CD54)</f>
        <v xml:space="preserve">  .</v>
      </c>
      <c r="CC49" s="19" t="str">
        <f>IF(ISERROR('Per Capita Nominal'!CE54),"  .",'Per Capita Nominal'!CE54)</f>
        <v xml:space="preserve">  .</v>
      </c>
      <c r="CD49" s="19" t="str">
        <f>IF(ISERROR('Per Capita Nominal'!CF54),"  .",'Per Capita Nominal'!CF54)</f>
        <v xml:space="preserve">  .</v>
      </c>
      <c r="CE49" s="19" t="str">
        <f>IF(ISERROR('Per Capita Nominal'!CG54),"  .",'Per Capita Nominal'!CG54)</f>
        <v xml:space="preserve">  .</v>
      </c>
      <c r="CF49" s="19" t="str">
        <f>IF(ISERROR('Per Capita Nominal'!CH54),"  .",'Per Capita Nominal'!CH54)</f>
        <v xml:space="preserve">  .</v>
      </c>
      <c r="CG49" s="19" t="str">
        <f>IF(ISERROR('Per Capita Nominal'!CI54),"  .",'Per Capita Nominal'!CI54)</f>
        <v xml:space="preserve">  .</v>
      </c>
      <c r="CH49" s="19" t="str">
        <f>IF(ISERROR('Per Capita Nominal'!CJ54),"  .",'Per Capita Nominal'!CJ54)</f>
        <v xml:space="preserve">  .</v>
      </c>
      <c r="CI49" s="19" t="str">
        <f>IF(ISERROR('Per Capita Nominal'!CK54),"  .",'Per Capita Nominal'!CK54)</f>
        <v xml:space="preserve">  .</v>
      </c>
      <c r="CJ49" s="19" t="str">
        <f>IF(ISERROR('Per Capita Nominal'!CL54),"  .",'Per Capita Nominal'!CL54)</f>
        <v xml:space="preserve">  .</v>
      </c>
      <c r="CK49" s="19" t="str">
        <f>IF(ISERROR('Per Capita Nominal'!CM54),"  .",'Per Capita Nominal'!CM54)</f>
        <v xml:space="preserve">  .</v>
      </c>
      <c r="CL49" s="19" t="str">
        <f>IF(ISERROR('Per Capita Nominal'!CN54),"  .",'Per Capita Nominal'!CN54)</f>
        <v xml:space="preserve">  .</v>
      </c>
      <c r="CM49" s="19" t="str">
        <f>IF(ISERROR('Per Capita Nominal'!CO54),"  .",'Per Capita Nominal'!CO54)</f>
        <v xml:space="preserve">  .</v>
      </c>
      <c r="CN49" s="19" t="str">
        <f>IF(ISERROR('Per Capita Nominal'!CP54),"  .",'Per Capita Nominal'!CP54)</f>
        <v xml:space="preserve">  .</v>
      </c>
    </row>
    <row r="50" spans="1:92" s="13" customFormat="1" outlineLevel="2">
      <c r="A50" s="248" t="s">
        <v>387</v>
      </c>
      <c r="B50" s="19" t="str">
        <f>IF(ISERROR('Per Capita Nominal'!D55),"  .",'Per Capita Nominal'!D55)</f>
        <v xml:space="preserve">  .</v>
      </c>
      <c r="C50" s="19" t="str">
        <f>IF(ISERROR('Per Capita Nominal'!E55),"  .",'Per Capita Nominal'!E55)</f>
        <v xml:space="preserve">  .</v>
      </c>
      <c r="D50" s="19" t="str">
        <f>IF(ISERROR('Per Capita Nominal'!F55),"  .",'Per Capita Nominal'!F55)</f>
        <v xml:space="preserve">  .</v>
      </c>
      <c r="E50" s="19" t="str">
        <f>IF(ISERROR('Per Capita Nominal'!G55),"  .",'Per Capita Nominal'!G55)</f>
        <v xml:space="preserve">  .</v>
      </c>
      <c r="F50" s="19" t="str">
        <f>IF(ISERROR('Per Capita Nominal'!H55),"  .",'Per Capita Nominal'!H55)</f>
        <v xml:space="preserve">  .</v>
      </c>
      <c r="G50" s="19" t="str">
        <f>IF(ISERROR('Per Capita Nominal'!I55),"  .",'Per Capita Nominal'!I55)</f>
        <v xml:space="preserve">  .</v>
      </c>
      <c r="H50" s="19" t="str">
        <f>IF(ISERROR('Per Capita Nominal'!J55),"  .",'Per Capita Nominal'!J55)</f>
        <v xml:space="preserve">  .</v>
      </c>
      <c r="I50" s="19" t="str">
        <f>IF(ISERROR('Per Capita Nominal'!K55),"  .",'Per Capita Nominal'!K55)</f>
        <v xml:space="preserve">  .</v>
      </c>
      <c r="J50" s="19" t="str">
        <f>IF(ISERROR('Per Capita Nominal'!L55),"  .",'Per Capita Nominal'!L55)</f>
        <v xml:space="preserve">  .</v>
      </c>
      <c r="K50" s="19" t="str">
        <f>IF(ISERROR('Per Capita Nominal'!M55),"  .",'Per Capita Nominal'!M55)</f>
        <v xml:space="preserve">  .</v>
      </c>
      <c r="L50" s="19" t="str">
        <f>IF(ISERROR('Per Capita Nominal'!N55),"  .",'Per Capita Nominal'!N55)</f>
        <v xml:space="preserve">  .</v>
      </c>
      <c r="M50" s="19" t="str">
        <f>IF(ISERROR('Per Capita Nominal'!O55),"  .",'Per Capita Nominal'!O55)</f>
        <v xml:space="preserve">  .</v>
      </c>
      <c r="N50" s="19" t="str">
        <f>IF(ISERROR('Per Capita Nominal'!P55),"  .",'Per Capita Nominal'!P55)</f>
        <v xml:space="preserve">  .</v>
      </c>
      <c r="O50" s="19" t="str">
        <f>IF(ISERROR('Per Capita Nominal'!Q55),"  .",'Per Capita Nominal'!Q55)</f>
        <v xml:space="preserve">  .</v>
      </c>
      <c r="P50" s="19" t="str">
        <f>IF(ISERROR('Per Capita Nominal'!R55),"  .",'Per Capita Nominal'!R55)</f>
        <v xml:space="preserve">  .</v>
      </c>
      <c r="Q50" s="19" t="str">
        <f>IF(ISERROR('Per Capita Nominal'!S55),"  .",'Per Capita Nominal'!S55)</f>
        <v xml:space="preserve">  .</v>
      </c>
      <c r="R50" s="19" t="str">
        <f>IF(ISERROR('Per Capita Nominal'!T55),"  .",'Per Capita Nominal'!T55)</f>
        <v xml:space="preserve">  .</v>
      </c>
      <c r="S50" s="19" t="str">
        <f>IF(ISERROR('Per Capita Nominal'!U55),"  .",'Per Capita Nominal'!U55)</f>
        <v xml:space="preserve">  .</v>
      </c>
      <c r="T50" s="19" t="str">
        <f>IF(ISERROR('Per Capita Nominal'!V55),"  .",'Per Capita Nominal'!V55)</f>
        <v xml:space="preserve">  .</v>
      </c>
      <c r="U50" s="19" t="str">
        <f>IF(ISERROR('Per Capita Nominal'!W55),"  .",'Per Capita Nominal'!W55)</f>
        <v xml:space="preserve">  .</v>
      </c>
      <c r="V50" s="19" t="str">
        <f>IF(ISERROR('Per Capita Nominal'!X55),"  .",'Per Capita Nominal'!X55)</f>
        <v xml:space="preserve">  .</v>
      </c>
      <c r="W50" s="19" t="str">
        <f>IF(ISERROR('Per Capita Nominal'!Y55),"  .",'Per Capita Nominal'!Y55)</f>
        <v xml:space="preserve">  .</v>
      </c>
      <c r="X50" s="19" t="str">
        <f>IF(ISERROR('Per Capita Nominal'!Z55),"  .",'Per Capita Nominal'!Z55)</f>
        <v xml:space="preserve">  .</v>
      </c>
      <c r="Y50" s="19" t="str">
        <f>IF(ISERROR('Per Capita Nominal'!AA55),"  .",'Per Capita Nominal'!AA55)</f>
        <v xml:space="preserve">  .</v>
      </c>
      <c r="Z50" s="19" t="str">
        <f>IF(ISERROR('Per Capita Nominal'!AB55),"  .",'Per Capita Nominal'!AB55)</f>
        <v xml:space="preserve">  .</v>
      </c>
      <c r="AA50" s="19" t="str">
        <f>IF(ISERROR('Per Capita Nominal'!AC55),"  .",'Per Capita Nominal'!AC55)</f>
        <v xml:space="preserve">  .</v>
      </c>
      <c r="AB50" s="19" t="str">
        <f>IF(ISERROR('Per Capita Nominal'!AD55),"  .",'Per Capita Nominal'!AD55)</f>
        <v xml:space="preserve">  .</v>
      </c>
      <c r="AC50" s="19" t="str">
        <f>IF(ISERROR('Per Capita Nominal'!AE55),"  .",'Per Capita Nominal'!AE55)</f>
        <v xml:space="preserve">  .</v>
      </c>
      <c r="AD50" s="19" t="str">
        <f>IF(ISERROR('Per Capita Nominal'!AF55),"  .",'Per Capita Nominal'!AF55)</f>
        <v xml:space="preserve">  .</v>
      </c>
      <c r="AE50" s="19" t="str">
        <f>IF(ISERROR('Per Capita Nominal'!AG55),"  .",'Per Capita Nominal'!AG55)</f>
        <v xml:space="preserve">  .</v>
      </c>
      <c r="AF50" s="19" t="str">
        <f>IF(ISERROR('Per Capita Nominal'!AH55),"  .",'Per Capita Nominal'!AH55)</f>
        <v xml:space="preserve">  .</v>
      </c>
      <c r="AG50" s="19" t="str">
        <f>IF(ISERROR('Per Capita Nominal'!AI55),"  .",'Per Capita Nominal'!AI55)</f>
        <v xml:space="preserve">  .</v>
      </c>
      <c r="AH50" s="19" t="str">
        <f>IF(ISERROR('Per Capita Nominal'!AJ55),"  .",'Per Capita Nominal'!AJ55)</f>
        <v xml:space="preserve">  .</v>
      </c>
      <c r="AI50" s="19" t="str">
        <f>IF(ISERROR('Per Capita Nominal'!AK55),"  .",'Per Capita Nominal'!AK55)</f>
        <v xml:space="preserve">  .</v>
      </c>
      <c r="AJ50" s="19" t="str">
        <f>IF(ISERROR('Per Capita Nominal'!AL55),"  .",'Per Capita Nominal'!AL55)</f>
        <v xml:space="preserve">  .</v>
      </c>
      <c r="AK50" s="19" t="str">
        <f>IF(ISERROR('Per Capita Nominal'!AM55),"  .",'Per Capita Nominal'!AM55)</f>
        <v xml:space="preserve">  .</v>
      </c>
      <c r="AL50" s="19" t="str">
        <f>IF(ISERROR('Per Capita Nominal'!AN55),"  .",'Per Capita Nominal'!AN55)</f>
        <v xml:space="preserve">  .</v>
      </c>
      <c r="AM50" s="19" t="str">
        <f>IF(ISERROR('Per Capita Nominal'!AO55),"  .",'Per Capita Nominal'!AO55)</f>
        <v xml:space="preserve">  .</v>
      </c>
      <c r="AN50" s="19" t="str">
        <f>IF(ISERROR('Per Capita Nominal'!AP55),"  .",'Per Capita Nominal'!AP55)</f>
        <v xml:space="preserve">  .</v>
      </c>
      <c r="AO50" s="19" t="str">
        <f>IF(ISERROR('Per Capita Nominal'!AQ55),"  .",'Per Capita Nominal'!AQ55)</f>
        <v xml:space="preserve">  .</v>
      </c>
      <c r="AP50" s="19" t="str">
        <f>IF(ISERROR('Per Capita Nominal'!AR55),"  .",'Per Capita Nominal'!AR55)</f>
        <v xml:space="preserve">  .</v>
      </c>
      <c r="AQ50" s="19" t="str">
        <f>IF(ISERROR('Per Capita Nominal'!AS55),"  .",'Per Capita Nominal'!AS55)</f>
        <v xml:space="preserve">  .</v>
      </c>
      <c r="AR50" s="19" t="str">
        <f>IF(ISERROR('Per Capita Nominal'!AT55),"  .",'Per Capita Nominal'!AT55)</f>
        <v xml:space="preserve">  .</v>
      </c>
      <c r="AS50" s="19" t="str">
        <f>IF(ISERROR('Per Capita Nominal'!AU55),"  .",'Per Capita Nominal'!AU55)</f>
        <v xml:space="preserve">  .</v>
      </c>
      <c r="AT50" s="19" t="str">
        <f>IF(ISERROR('Per Capita Nominal'!AV55),"  .",'Per Capita Nominal'!AV55)</f>
        <v xml:space="preserve">  .</v>
      </c>
      <c r="AU50" s="19" t="str">
        <f>IF(ISERROR('Per Capita Nominal'!AW55),"  .",'Per Capita Nominal'!AW55)</f>
        <v xml:space="preserve">  .</v>
      </c>
      <c r="AV50" s="19" t="str">
        <f>IF(ISERROR('Per Capita Nominal'!AX55),"  .",'Per Capita Nominal'!AX55)</f>
        <v xml:space="preserve">  .</v>
      </c>
      <c r="AW50" s="19" t="str">
        <f>IF(ISERROR('Per Capita Nominal'!AY55),"  .",'Per Capita Nominal'!AY55)</f>
        <v xml:space="preserve">  .</v>
      </c>
      <c r="AX50" s="19" t="str">
        <f>IF(ISERROR('Per Capita Nominal'!AZ55),"  .",'Per Capita Nominal'!AZ55)</f>
        <v xml:space="preserve">  .</v>
      </c>
      <c r="AY50" s="19" t="str">
        <f>IF(ISERROR('Per Capita Nominal'!BA55),"  .",'Per Capita Nominal'!BA55)</f>
        <v xml:space="preserve">  .</v>
      </c>
      <c r="AZ50" s="19" t="str">
        <f>IF(ISERROR('Per Capita Nominal'!BB55),"  .",'Per Capita Nominal'!BB55)</f>
        <v xml:space="preserve">  .</v>
      </c>
      <c r="BA50" s="19" t="str">
        <f>IF(ISERROR('Per Capita Nominal'!BC55),"  .",'Per Capita Nominal'!BC55)</f>
        <v xml:space="preserve">  .</v>
      </c>
      <c r="BB50" s="19" t="str">
        <f>IF(ISERROR('Per Capita Nominal'!BD55),"  .",'Per Capita Nominal'!BD55)</f>
        <v xml:space="preserve">  .</v>
      </c>
      <c r="BC50" s="19" t="str">
        <f>IF(ISERROR('Per Capita Nominal'!BE55),"  .",'Per Capita Nominal'!BE55)</f>
        <v xml:space="preserve">  .</v>
      </c>
      <c r="BD50" s="19" t="str">
        <f>IF(ISERROR('Per Capita Nominal'!BF55),"  .",'Per Capita Nominal'!BF55)</f>
        <v xml:space="preserve">  .</v>
      </c>
      <c r="BE50" s="19" t="str">
        <f>IF(ISERROR('Per Capita Nominal'!BG55),"  .",'Per Capita Nominal'!BG55)</f>
        <v xml:space="preserve">  .</v>
      </c>
      <c r="BF50" s="19" t="str">
        <f>IF(ISERROR('Per Capita Nominal'!BH55),"  .",'Per Capita Nominal'!BH55)</f>
        <v xml:space="preserve">  .</v>
      </c>
      <c r="BG50" s="19" t="str">
        <f>IF(ISERROR('Per Capita Nominal'!BI55),"  .",'Per Capita Nominal'!BI55)</f>
        <v xml:space="preserve">  .</v>
      </c>
      <c r="BH50" s="19" t="str">
        <f>IF(ISERROR('Per Capita Nominal'!BJ55),"  .",'Per Capita Nominal'!BJ55)</f>
        <v xml:space="preserve">  .</v>
      </c>
      <c r="BI50" s="19" t="str">
        <f>IF(ISERROR('Per Capita Nominal'!BK55),"  .",'Per Capita Nominal'!BK55)</f>
        <v xml:space="preserve">  .</v>
      </c>
      <c r="BJ50" s="19" t="str">
        <f>IF(ISERROR('Per Capita Nominal'!BL55),"  .",'Per Capita Nominal'!BL55)</f>
        <v xml:space="preserve">  .</v>
      </c>
      <c r="BK50" s="19" t="str">
        <f>IF(ISERROR('Per Capita Nominal'!BM55),"  .",'Per Capita Nominal'!BM55)</f>
        <v xml:space="preserve">  .</v>
      </c>
      <c r="BL50" s="19" t="str">
        <f>IF(ISERROR('Per Capita Nominal'!BN55),"  .",'Per Capita Nominal'!BN55)</f>
        <v xml:space="preserve">  .</v>
      </c>
      <c r="BM50" s="19" t="str">
        <f>IF(ISERROR('Per Capita Nominal'!BO55),"  .",'Per Capita Nominal'!BO55)</f>
        <v xml:space="preserve">  .</v>
      </c>
      <c r="BN50" s="19" t="str">
        <f>IF(ISERROR('Per Capita Nominal'!BP55),"  .",'Per Capita Nominal'!BP55)</f>
        <v xml:space="preserve">  .</v>
      </c>
      <c r="BO50" s="19" t="str">
        <f>IF(ISERROR('Per Capita Nominal'!BQ55),"  .",'Per Capita Nominal'!BQ55)</f>
        <v xml:space="preserve">  .</v>
      </c>
      <c r="BP50" s="19" t="str">
        <f>IF(ISERROR('Per Capita Nominal'!BR55),"  .",'Per Capita Nominal'!BR55)</f>
        <v xml:space="preserve">  .</v>
      </c>
      <c r="BQ50" s="19" t="str">
        <f>IF(ISERROR('Per Capita Nominal'!BS55),"  .",'Per Capita Nominal'!BS55)</f>
        <v xml:space="preserve">  .</v>
      </c>
      <c r="BR50" s="19" t="str">
        <f>IF(ISERROR('Per Capita Nominal'!BT55),"  .",'Per Capita Nominal'!BT55)</f>
        <v xml:space="preserve">  .</v>
      </c>
      <c r="BS50" s="19" t="str">
        <f>IF(ISERROR('Per Capita Nominal'!BU55),"  .",'Per Capita Nominal'!BU55)</f>
        <v xml:space="preserve">  .</v>
      </c>
      <c r="BT50" s="19" t="str">
        <f>IF(ISERROR('Per Capita Nominal'!BV55),"  .",'Per Capita Nominal'!BV55)</f>
        <v xml:space="preserve">  .</v>
      </c>
      <c r="BU50" s="19" t="str">
        <f>IF(ISERROR('Per Capita Nominal'!BW55),"  .",'Per Capita Nominal'!BW55)</f>
        <v xml:space="preserve">  .</v>
      </c>
      <c r="BV50" s="19" t="str">
        <f>IF(ISERROR('Per Capita Nominal'!BX55),"  .",'Per Capita Nominal'!BX55)</f>
        <v xml:space="preserve">  .</v>
      </c>
      <c r="BW50" s="19" t="str">
        <f>IF(ISERROR('Per Capita Nominal'!BY55),"  .",'Per Capita Nominal'!BY55)</f>
        <v xml:space="preserve">  .</v>
      </c>
      <c r="BX50" s="19" t="str">
        <f>IF(ISERROR('Per Capita Nominal'!BZ55),"  .",'Per Capita Nominal'!BZ55)</f>
        <v xml:space="preserve">  .</v>
      </c>
      <c r="BY50" s="19" t="str">
        <f>IF(ISERROR('Per Capita Nominal'!CA55),"  .",'Per Capita Nominal'!CA55)</f>
        <v xml:space="preserve">  .</v>
      </c>
      <c r="BZ50" s="19" t="str">
        <f>IF(ISERROR('Per Capita Nominal'!CB55),"  .",'Per Capita Nominal'!CB55)</f>
        <v xml:space="preserve">  .</v>
      </c>
      <c r="CA50" s="19" t="str">
        <f>IF(ISERROR('Per Capita Nominal'!CC55),"  .",'Per Capita Nominal'!CC55)</f>
        <v xml:space="preserve">  .</v>
      </c>
      <c r="CB50" s="19" t="str">
        <f>IF(ISERROR('Per Capita Nominal'!CD55),"  .",'Per Capita Nominal'!CD55)</f>
        <v xml:space="preserve">  .</v>
      </c>
      <c r="CC50" s="19" t="str">
        <f>IF(ISERROR('Per Capita Nominal'!CE55),"  .",'Per Capita Nominal'!CE55)</f>
        <v xml:space="preserve">  .</v>
      </c>
      <c r="CD50" s="19" t="str">
        <f>IF(ISERROR('Per Capita Nominal'!CF55),"  .",'Per Capita Nominal'!CF55)</f>
        <v xml:space="preserve">  .</v>
      </c>
      <c r="CE50" s="19" t="str">
        <f>IF(ISERROR('Per Capita Nominal'!CG55),"  .",'Per Capita Nominal'!CG55)</f>
        <v xml:space="preserve">  .</v>
      </c>
      <c r="CF50" s="19" t="str">
        <f>IF(ISERROR('Per Capita Nominal'!CH55),"  .",'Per Capita Nominal'!CH55)</f>
        <v xml:space="preserve">  .</v>
      </c>
      <c r="CG50" s="19" t="str">
        <f>IF(ISERROR('Per Capita Nominal'!CI55),"  .",'Per Capita Nominal'!CI55)</f>
        <v xml:space="preserve">  .</v>
      </c>
      <c r="CH50" s="19" t="str">
        <f>IF(ISERROR('Per Capita Nominal'!CJ55),"  .",'Per Capita Nominal'!CJ55)</f>
        <v xml:space="preserve">  .</v>
      </c>
      <c r="CI50" s="19" t="str">
        <f>IF(ISERROR('Per Capita Nominal'!CK55),"  .",'Per Capita Nominal'!CK55)</f>
        <v xml:space="preserve">  .</v>
      </c>
      <c r="CJ50" s="19" t="str">
        <f>IF(ISERROR('Per Capita Nominal'!CL55),"  .",'Per Capita Nominal'!CL55)</f>
        <v xml:space="preserve">  .</v>
      </c>
      <c r="CK50" s="19" t="str">
        <f>IF(ISERROR('Per Capita Nominal'!CM55),"  .",'Per Capita Nominal'!CM55)</f>
        <v xml:space="preserve">  .</v>
      </c>
      <c r="CL50" s="19" t="str">
        <f>IF(ISERROR('Per Capita Nominal'!CN55),"  .",'Per Capita Nominal'!CN55)</f>
        <v xml:space="preserve">  .</v>
      </c>
      <c r="CM50" s="19" t="str">
        <f>IF(ISERROR('Per Capita Nominal'!CO55),"  .",'Per Capita Nominal'!CO55)</f>
        <v xml:space="preserve">  .</v>
      </c>
      <c r="CN50" s="19" t="str">
        <f>IF(ISERROR('Per Capita Nominal'!CP55),"  .",'Per Capita Nominal'!CP55)</f>
        <v xml:space="preserve">  .</v>
      </c>
    </row>
    <row r="51" spans="1:92" s="13" customFormat="1" outlineLevel="2">
      <c r="A51" s="248" t="s">
        <v>388</v>
      </c>
      <c r="B51" s="19" t="str">
        <f>IF(ISERROR('Per Capita Nominal'!D56),"  .",'Per Capita Nominal'!D56)</f>
        <v xml:space="preserve">  .</v>
      </c>
      <c r="C51" s="19" t="str">
        <f>IF(ISERROR('Per Capita Nominal'!E56),"  .",'Per Capita Nominal'!E56)</f>
        <v xml:space="preserve">  .</v>
      </c>
      <c r="D51" s="19" t="str">
        <f>IF(ISERROR('Per Capita Nominal'!F56),"  .",'Per Capita Nominal'!F56)</f>
        <v xml:space="preserve">  .</v>
      </c>
      <c r="E51" s="19" t="str">
        <f>IF(ISERROR('Per Capita Nominal'!G56),"  .",'Per Capita Nominal'!G56)</f>
        <v xml:space="preserve">  .</v>
      </c>
      <c r="F51" s="19" t="str">
        <f>IF(ISERROR('Per Capita Nominal'!H56),"  .",'Per Capita Nominal'!H56)</f>
        <v xml:space="preserve">  .</v>
      </c>
      <c r="G51" s="19" t="str">
        <f>IF(ISERROR('Per Capita Nominal'!I56),"  .",'Per Capita Nominal'!I56)</f>
        <v xml:space="preserve">  .</v>
      </c>
      <c r="H51" s="19" t="str">
        <f>IF(ISERROR('Per Capita Nominal'!J56),"  .",'Per Capita Nominal'!J56)</f>
        <v xml:space="preserve">  .</v>
      </c>
      <c r="I51" s="19" t="str">
        <f>IF(ISERROR('Per Capita Nominal'!K56),"  .",'Per Capita Nominal'!K56)</f>
        <v xml:space="preserve">  .</v>
      </c>
      <c r="J51" s="19" t="str">
        <f>IF(ISERROR('Per Capita Nominal'!L56),"  .",'Per Capita Nominal'!L56)</f>
        <v xml:space="preserve">  .</v>
      </c>
      <c r="K51" s="19" t="str">
        <f>IF(ISERROR('Per Capita Nominal'!M56),"  .",'Per Capita Nominal'!M56)</f>
        <v xml:space="preserve">  .</v>
      </c>
      <c r="L51" s="19" t="str">
        <f>IF(ISERROR('Per Capita Nominal'!N56),"  .",'Per Capita Nominal'!N56)</f>
        <v xml:space="preserve">  .</v>
      </c>
      <c r="M51" s="19" t="str">
        <f>IF(ISERROR('Per Capita Nominal'!O56),"  .",'Per Capita Nominal'!O56)</f>
        <v xml:space="preserve">  .</v>
      </c>
      <c r="N51" s="19" t="str">
        <f>IF(ISERROR('Per Capita Nominal'!P56),"  .",'Per Capita Nominal'!P56)</f>
        <v xml:space="preserve">  .</v>
      </c>
      <c r="O51" s="19" t="str">
        <f>IF(ISERROR('Per Capita Nominal'!Q56),"  .",'Per Capita Nominal'!Q56)</f>
        <v xml:space="preserve">  .</v>
      </c>
      <c r="P51" s="19" t="str">
        <f>IF(ISERROR('Per Capita Nominal'!R56),"  .",'Per Capita Nominal'!R56)</f>
        <v xml:space="preserve">  .</v>
      </c>
      <c r="Q51" s="19" t="str">
        <f>IF(ISERROR('Per Capita Nominal'!S56),"  .",'Per Capita Nominal'!S56)</f>
        <v xml:space="preserve">  .</v>
      </c>
      <c r="R51" s="19" t="str">
        <f>IF(ISERROR('Per Capita Nominal'!T56),"  .",'Per Capita Nominal'!T56)</f>
        <v xml:space="preserve">  .</v>
      </c>
      <c r="S51" s="19" t="str">
        <f>IF(ISERROR('Per Capita Nominal'!U56),"  .",'Per Capita Nominal'!U56)</f>
        <v xml:space="preserve">  .</v>
      </c>
      <c r="T51" s="19" t="str">
        <f>IF(ISERROR('Per Capita Nominal'!V56),"  .",'Per Capita Nominal'!V56)</f>
        <v xml:space="preserve">  .</v>
      </c>
      <c r="U51" s="19" t="str">
        <f>IF(ISERROR('Per Capita Nominal'!W56),"  .",'Per Capita Nominal'!W56)</f>
        <v xml:space="preserve">  .</v>
      </c>
      <c r="V51" s="19" t="str">
        <f>IF(ISERROR('Per Capita Nominal'!X56),"  .",'Per Capita Nominal'!X56)</f>
        <v xml:space="preserve">  .</v>
      </c>
      <c r="W51" s="19" t="str">
        <f>IF(ISERROR('Per Capita Nominal'!Y56),"  .",'Per Capita Nominal'!Y56)</f>
        <v xml:space="preserve">  .</v>
      </c>
      <c r="X51" s="19" t="str">
        <f>IF(ISERROR('Per Capita Nominal'!Z56),"  .",'Per Capita Nominal'!Z56)</f>
        <v xml:space="preserve">  .</v>
      </c>
      <c r="Y51" s="19" t="str">
        <f>IF(ISERROR('Per Capita Nominal'!AA56),"  .",'Per Capita Nominal'!AA56)</f>
        <v xml:space="preserve">  .</v>
      </c>
      <c r="Z51" s="19" t="str">
        <f>IF(ISERROR('Per Capita Nominal'!AB56),"  .",'Per Capita Nominal'!AB56)</f>
        <v xml:space="preserve">  .</v>
      </c>
      <c r="AA51" s="19" t="str">
        <f>IF(ISERROR('Per Capita Nominal'!AC56),"  .",'Per Capita Nominal'!AC56)</f>
        <v xml:space="preserve">  .</v>
      </c>
      <c r="AB51" s="19" t="str">
        <f>IF(ISERROR('Per Capita Nominal'!AD56),"  .",'Per Capita Nominal'!AD56)</f>
        <v xml:space="preserve">  .</v>
      </c>
      <c r="AC51" s="19" t="str">
        <f>IF(ISERROR('Per Capita Nominal'!AE56),"  .",'Per Capita Nominal'!AE56)</f>
        <v xml:space="preserve">  .</v>
      </c>
      <c r="AD51" s="19" t="str">
        <f>IF(ISERROR('Per Capita Nominal'!AF56),"  .",'Per Capita Nominal'!AF56)</f>
        <v xml:space="preserve">  .</v>
      </c>
      <c r="AE51" s="19" t="str">
        <f>IF(ISERROR('Per Capita Nominal'!AG56),"  .",'Per Capita Nominal'!AG56)</f>
        <v xml:space="preserve">  .</v>
      </c>
      <c r="AF51" s="19" t="str">
        <f>IF(ISERROR('Per Capita Nominal'!AH56),"  .",'Per Capita Nominal'!AH56)</f>
        <v xml:space="preserve">  .</v>
      </c>
      <c r="AG51" s="19" t="str">
        <f>IF(ISERROR('Per Capita Nominal'!AI56),"  .",'Per Capita Nominal'!AI56)</f>
        <v xml:space="preserve">  .</v>
      </c>
      <c r="AH51" s="19" t="str">
        <f>IF(ISERROR('Per Capita Nominal'!AJ56),"  .",'Per Capita Nominal'!AJ56)</f>
        <v xml:space="preserve">  .</v>
      </c>
      <c r="AI51" s="19" t="str">
        <f>IF(ISERROR('Per Capita Nominal'!AK56),"  .",'Per Capita Nominal'!AK56)</f>
        <v xml:space="preserve">  .</v>
      </c>
      <c r="AJ51" s="19" t="str">
        <f>IF(ISERROR('Per Capita Nominal'!AL56),"  .",'Per Capita Nominal'!AL56)</f>
        <v xml:space="preserve">  .</v>
      </c>
      <c r="AK51" s="19" t="str">
        <f>IF(ISERROR('Per Capita Nominal'!AM56),"  .",'Per Capita Nominal'!AM56)</f>
        <v xml:space="preserve">  .</v>
      </c>
      <c r="AL51" s="19" t="str">
        <f>IF(ISERROR('Per Capita Nominal'!AN56),"  .",'Per Capita Nominal'!AN56)</f>
        <v xml:space="preserve">  .</v>
      </c>
      <c r="AM51" s="19" t="str">
        <f>IF(ISERROR('Per Capita Nominal'!AO56),"  .",'Per Capita Nominal'!AO56)</f>
        <v xml:space="preserve">  .</v>
      </c>
      <c r="AN51" s="19" t="str">
        <f>IF(ISERROR('Per Capita Nominal'!AP56),"  .",'Per Capita Nominal'!AP56)</f>
        <v xml:space="preserve">  .</v>
      </c>
      <c r="AO51" s="19" t="str">
        <f>IF(ISERROR('Per Capita Nominal'!AQ56),"  .",'Per Capita Nominal'!AQ56)</f>
        <v xml:space="preserve">  .</v>
      </c>
      <c r="AP51" s="19" t="str">
        <f>IF(ISERROR('Per Capita Nominal'!AR56),"  .",'Per Capita Nominal'!AR56)</f>
        <v xml:space="preserve">  .</v>
      </c>
      <c r="AQ51" s="19" t="str">
        <f>IF(ISERROR('Per Capita Nominal'!AS56),"  .",'Per Capita Nominal'!AS56)</f>
        <v xml:space="preserve">  .</v>
      </c>
      <c r="AR51" s="19" t="str">
        <f>IF(ISERROR('Per Capita Nominal'!AT56),"  .",'Per Capita Nominal'!AT56)</f>
        <v xml:space="preserve">  .</v>
      </c>
      <c r="AS51" s="19" t="str">
        <f>IF(ISERROR('Per Capita Nominal'!AU56),"  .",'Per Capita Nominal'!AU56)</f>
        <v xml:space="preserve">  .</v>
      </c>
      <c r="AT51" s="19" t="str">
        <f>IF(ISERROR('Per Capita Nominal'!AV56),"  .",'Per Capita Nominal'!AV56)</f>
        <v xml:space="preserve">  .</v>
      </c>
      <c r="AU51" s="19" t="str">
        <f>IF(ISERROR('Per Capita Nominal'!AW56),"  .",'Per Capita Nominal'!AW56)</f>
        <v xml:space="preserve">  .</v>
      </c>
      <c r="AV51" s="19" t="str">
        <f>IF(ISERROR('Per Capita Nominal'!AX56),"  .",'Per Capita Nominal'!AX56)</f>
        <v xml:space="preserve">  .</v>
      </c>
      <c r="AW51" s="19" t="str">
        <f>IF(ISERROR('Per Capita Nominal'!AY56),"  .",'Per Capita Nominal'!AY56)</f>
        <v xml:space="preserve">  .</v>
      </c>
      <c r="AX51" s="19" t="str">
        <f>IF(ISERROR('Per Capita Nominal'!AZ56),"  .",'Per Capita Nominal'!AZ56)</f>
        <v xml:space="preserve">  .</v>
      </c>
      <c r="AY51" s="19" t="str">
        <f>IF(ISERROR('Per Capita Nominal'!BA56),"  .",'Per Capita Nominal'!BA56)</f>
        <v xml:space="preserve">  .</v>
      </c>
      <c r="AZ51" s="19" t="str">
        <f>IF(ISERROR('Per Capita Nominal'!BB56),"  .",'Per Capita Nominal'!BB56)</f>
        <v xml:space="preserve">  .</v>
      </c>
      <c r="BA51" s="19" t="str">
        <f>IF(ISERROR('Per Capita Nominal'!BC56),"  .",'Per Capita Nominal'!BC56)</f>
        <v xml:space="preserve">  .</v>
      </c>
      <c r="BB51" s="19" t="str">
        <f>IF(ISERROR('Per Capita Nominal'!BD56),"  .",'Per Capita Nominal'!BD56)</f>
        <v xml:space="preserve">  .</v>
      </c>
      <c r="BC51" s="19" t="str">
        <f>IF(ISERROR('Per Capita Nominal'!BE56),"  .",'Per Capita Nominal'!BE56)</f>
        <v xml:space="preserve">  .</v>
      </c>
      <c r="BD51" s="19" t="str">
        <f>IF(ISERROR('Per Capita Nominal'!BF56),"  .",'Per Capita Nominal'!BF56)</f>
        <v xml:space="preserve">  .</v>
      </c>
      <c r="BE51" s="19" t="str">
        <f>IF(ISERROR('Per Capita Nominal'!BG56),"  .",'Per Capita Nominal'!BG56)</f>
        <v xml:space="preserve">  .</v>
      </c>
      <c r="BF51" s="19" t="str">
        <f>IF(ISERROR('Per Capita Nominal'!BH56),"  .",'Per Capita Nominal'!BH56)</f>
        <v xml:space="preserve">  .</v>
      </c>
      <c r="BG51" s="19" t="str">
        <f>IF(ISERROR('Per Capita Nominal'!BI56),"  .",'Per Capita Nominal'!BI56)</f>
        <v xml:space="preserve">  .</v>
      </c>
      <c r="BH51" s="19" t="str">
        <f>IF(ISERROR('Per Capita Nominal'!BJ56),"  .",'Per Capita Nominal'!BJ56)</f>
        <v xml:space="preserve">  .</v>
      </c>
      <c r="BI51" s="19" t="str">
        <f>IF(ISERROR('Per Capita Nominal'!BK56),"  .",'Per Capita Nominal'!BK56)</f>
        <v xml:space="preserve">  .</v>
      </c>
      <c r="BJ51" s="19" t="str">
        <f>IF(ISERROR('Per Capita Nominal'!BL56),"  .",'Per Capita Nominal'!BL56)</f>
        <v xml:space="preserve">  .</v>
      </c>
      <c r="BK51" s="19" t="str">
        <f>IF(ISERROR('Per Capita Nominal'!BM56),"  .",'Per Capita Nominal'!BM56)</f>
        <v xml:space="preserve">  .</v>
      </c>
      <c r="BL51" s="19" t="str">
        <f>IF(ISERROR('Per Capita Nominal'!BN56),"  .",'Per Capita Nominal'!BN56)</f>
        <v xml:space="preserve">  .</v>
      </c>
      <c r="BM51" s="19" t="str">
        <f>IF(ISERROR('Per Capita Nominal'!BO56),"  .",'Per Capita Nominal'!BO56)</f>
        <v xml:space="preserve">  .</v>
      </c>
      <c r="BN51" s="19" t="str">
        <f>IF(ISERROR('Per Capita Nominal'!BP56),"  .",'Per Capita Nominal'!BP56)</f>
        <v xml:space="preserve">  .</v>
      </c>
      <c r="BO51" s="19" t="str">
        <f>IF(ISERROR('Per Capita Nominal'!BQ56),"  .",'Per Capita Nominal'!BQ56)</f>
        <v xml:space="preserve">  .</v>
      </c>
      <c r="BP51" s="19" t="str">
        <f>IF(ISERROR('Per Capita Nominal'!BR56),"  .",'Per Capita Nominal'!BR56)</f>
        <v xml:space="preserve">  .</v>
      </c>
      <c r="BQ51" s="19" t="str">
        <f>IF(ISERROR('Per Capita Nominal'!BS56),"  .",'Per Capita Nominal'!BS56)</f>
        <v xml:space="preserve">  .</v>
      </c>
      <c r="BR51" s="19" t="str">
        <f>IF(ISERROR('Per Capita Nominal'!BT56),"  .",'Per Capita Nominal'!BT56)</f>
        <v xml:space="preserve">  .</v>
      </c>
      <c r="BS51" s="19" t="str">
        <f>IF(ISERROR('Per Capita Nominal'!BU56),"  .",'Per Capita Nominal'!BU56)</f>
        <v xml:space="preserve">  .</v>
      </c>
      <c r="BT51" s="19" t="str">
        <f>IF(ISERROR('Per Capita Nominal'!BV56),"  .",'Per Capita Nominal'!BV56)</f>
        <v xml:space="preserve">  .</v>
      </c>
      <c r="BU51" s="19" t="str">
        <f>IF(ISERROR('Per Capita Nominal'!BW56),"  .",'Per Capita Nominal'!BW56)</f>
        <v xml:space="preserve">  .</v>
      </c>
      <c r="BV51" s="19" t="str">
        <f>IF(ISERROR('Per Capita Nominal'!BX56),"  .",'Per Capita Nominal'!BX56)</f>
        <v xml:space="preserve">  .</v>
      </c>
      <c r="BW51" s="19" t="str">
        <f>IF(ISERROR('Per Capita Nominal'!BY56),"  .",'Per Capita Nominal'!BY56)</f>
        <v xml:space="preserve">  .</v>
      </c>
      <c r="BX51" s="19" t="str">
        <f>IF(ISERROR('Per Capita Nominal'!BZ56),"  .",'Per Capita Nominal'!BZ56)</f>
        <v xml:space="preserve">  .</v>
      </c>
      <c r="BY51" s="19" t="str">
        <f>IF(ISERROR('Per Capita Nominal'!CA56),"  .",'Per Capita Nominal'!CA56)</f>
        <v xml:space="preserve">  .</v>
      </c>
      <c r="BZ51" s="19" t="str">
        <f>IF(ISERROR('Per Capita Nominal'!CB56),"  .",'Per Capita Nominal'!CB56)</f>
        <v xml:space="preserve">  .</v>
      </c>
      <c r="CA51" s="19" t="str">
        <f>IF(ISERROR('Per Capita Nominal'!CC56),"  .",'Per Capita Nominal'!CC56)</f>
        <v xml:space="preserve">  .</v>
      </c>
      <c r="CB51" s="19" t="str">
        <f>IF(ISERROR('Per Capita Nominal'!CD56),"  .",'Per Capita Nominal'!CD56)</f>
        <v xml:space="preserve">  .</v>
      </c>
      <c r="CC51" s="19" t="str">
        <f>IF(ISERROR('Per Capita Nominal'!CE56),"  .",'Per Capita Nominal'!CE56)</f>
        <v xml:space="preserve">  .</v>
      </c>
      <c r="CD51" s="19" t="str">
        <f>IF(ISERROR('Per Capita Nominal'!CF56),"  .",'Per Capita Nominal'!CF56)</f>
        <v xml:space="preserve">  .</v>
      </c>
      <c r="CE51" s="19" t="str">
        <f>IF(ISERROR('Per Capita Nominal'!CG56),"  .",'Per Capita Nominal'!CG56)</f>
        <v xml:space="preserve">  .</v>
      </c>
      <c r="CF51" s="19" t="str">
        <f>IF(ISERROR('Per Capita Nominal'!CH56),"  .",'Per Capita Nominal'!CH56)</f>
        <v xml:space="preserve">  .</v>
      </c>
      <c r="CG51" s="19" t="str">
        <f>IF(ISERROR('Per Capita Nominal'!CI56),"  .",'Per Capita Nominal'!CI56)</f>
        <v xml:space="preserve">  .</v>
      </c>
      <c r="CH51" s="19" t="str">
        <f>IF(ISERROR('Per Capita Nominal'!CJ56),"  .",'Per Capita Nominal'!CJ56)</f>
        <v xml:space="preserve">  .</v>
      </c>
      <c r="CI51" s="19" t="str">
        <f>IF(ISERROR('Per Capita Nominal'!CK56),"  .",'Per Capita Nominal'!CK56)</f>
        <v xml:space="preserve">  .</v>
      </c>
      <c r="CJ51" s="19" t="str">
        <f>IF(ISERROR('Per Capita Nominal'!CL56),"  .",'Per Capita Nominal'!CL56)</f>
        <v xml:space="preserve">  .</v>
      </c>
      <c r="CK51" s="19" t="str">
        <f>IF(ISERROR('Per Capita Nominal'!CM56),"  .",'Per Capita Nominal'!CM56)</f>
        <v xml:space="preserve">  .</v>
      </c>
      <c r="CL51" s="19" t="str">
        <f>IF(ISERROR('Per Capita Nominal'!CN56),"  .",'Per Capita Nominal'!CN56)</f>
        <v xml:space="preserve">  .</v>
      </c>
      <c r="CM51" s="19" t="str">
        <f>IF(ISERROR('Per Capita Nominal'!CO56),"  .",'Per Capita Nominal'!CO56)</f>
        <v xml:space="preserve">  .</v>
      </c>
      <c r="CN51" s="19" t="str">
        <f>IF(ISERROR('Per Capita Nominal'!CP56),"  .",'Per Capita Nominal'!CP56)</f>
        <v xml:space="preserve">  .</v>
      </c>
    </row>
    <row r="52" spans="1:92" s="13" customFormat="1" outlineLevel="2">
      <c r="A52" s="246" t="s">
        <v>389</v>
      </c>
      <c r="B52" s="19" t="str">
        <f>IF(ISERROR('Per Capita Nominal'!D57),"  .",'Per Capita Nominal'!D57)</f>
        <v xml:space="preserve">  .</v>
      </c>
      <c r="C52" s="19" t="str">
        <f>IF(ISERROR('Per Capita Nominal'!E57),"  .",'Per Capita Nominal'!E57)</f>
        <v xml:space="preserve">  .</v>
      </c>
      <c r="D52" s="19" t="str">
        <f>IF(ISERROR('Per Capita Nominal'!F57),"  .",'Per Capita Nominal'!F57)</f>
        <v xml:space="preserve">  .</v>
      </c>
      <c r="E52" s="19" t="str">
        <f>IF(ISERROR('Per Capita Nominal'!G57),"  .",'Per Capita Nominal'!G57)</f>
        <v xml:space="preserve">  .</v>
      </c>
      <c r="F52" s="19" t="str">
        <f>IF(ISERROR('Per Capita Nominal'!H57),"  .",'Per Capita Nominal'!H57)</f>
        <v xml:space="preserve">  .</v>
      </c>
      <c r="G52" s="19" t="str">
        <f>IF(ISERROR('Per Capita Nominal'!I57),"  .",'Per Capita Nominal'!I57)</f>
        <v xml:space="preserve">  .</v>
      </c>
      <c r="H52" s="19" t="str">
        <f>IF(ISERROR('Per Capita Nominal'!J57),"  .",'Per Capita Nominal'!J57)</f>
        <v xml:space="preserve">  .</v>
      </c>
      <c r="I52" s="19" t="str">
        <f>IF(ISERROR('Per Capita Nominal'!K57),"  .",'Per Capita Nominal'!K57)</f>
        <v xml:space="preserve">  .</v>
      </c>
      <c r="J52" s="19" t="str">
        <f>IF(ISERROR('Per Capita Nominal'!L57),"  .",'Per Capita Nominal'!L57)</f>
        <v xml:space="preserve">  .</v>
      </c>
      <c r="K52" s="19" t="str">
        <f>IF(ISERROR('Per Capita Nominal'!M57),"  .",'Per Capita Nominal'!M57)</f>
        <v xml:space="preserve">  .</v>
      </c>
      <c r="L52" s="19" t="str">
        <f>IF(ISERROR('Per Capita Nominal'!N57),"  .",'Per Capita Nominal'!N57)</f>
        <v xml:space="preserve">  .</v>
      </c>
      <c r="M52" s="19" t="str">
        <f>IF(ISERROR('Per Capita Nominal'!O57),"  .",'Per Capita Nominal'!O57)</f>
        <v xml:space="preserve">  .</v>
      </c>
      <c r="N52" s="19" t="str">
        <f>IF(ISERROR('Per Capita Nominal'!P57),"  .",'Per Capita Nominal'!P57)</f>
        <v xml:space="preserve">  .</v>
      </c>
      <c r="O52" s="19" t="str">
        <f>IF(ISERROR('Per Capita Nominal'!Q57),"  .",'Per Capita Nominal'!Q57)</f>
        <v xml:space="preserve">  .</v>
      </c>
      <c r="P52" s="19" t="str">
        <f>IF(ISERROR('Per Capita Nominal'!R57),"  .",'Per Capita Nominal'!R57)</f>
        <v xml:space="preserve">  .</v>
      </c>
      <c r="Q52" s="19" t="str">
        <f>IF(ISERROR('Per Capita Nominal'!S57),"  .",'Per Capita Nominal'!S57)</f>
        <v xml:space="preserve">  .</v>
      </c>
      <c r="R52" s="19" t="str">
        <f>IF(ISERROR('Per Capita Nominal'!T57),"  .",'Per Capita Nominal'!T57)</f>
        <v xml:space="preserve">  .</v>
      </c>
      <c r="S52" s="19" t="str">
        <f>IF(ISERROR('Per Capita Nominal'!U57),"  .",'Per Capita Nominal'!U57)</f>
        <v xml:space="preserve">  .</v>
      </c>
      <c r="T52" s="19" t="str">
        <f>IF(ISERROR('Per Capita Nominal'!V57),"  .",'Per Capita Nominal'!V57)</f>
        <v xml:space="preserve">  .</v>
      </c>
      <c r="U52" s="19" t="str">
        <f>IF(ISERROR('Per Capita Nominal'!W57),"  .",'Per Capita Nominal'!W57)</f>
        <v xml:space="preserve">  .</v>
      </c>
      <c r="V52" s="19" t="str">
        <f>IF(ISERROR('Per Capita Nominal'!X57),"  .",'Per Capita Nominal'!X57)</f>
        <v xml:space="preserve">  .</v>
      </c>
      <c r="W52" s="19" t="str">
        <f>IF(ISERROR('Per Capita Nominal'!Y57),"  .",'Per Capita Nominal'!Y57)</f>
        <v xml:space="preserve">  .</v>
      </c>
      <c r="X52" s="19" t="str">
        <f>IF(ISERROR('Per Capita Nominal'!Z57),"  .",'Per Capita Nominal'!Z57)</f>
        <v xml:space="preserve">  .</v>
      </c>
      <c r="Y52" s="19" t="str">
        <f>IF(ISERROR('Per Capita Nominal'!AA57),"  .",'Per Capita Nominal'!AA57)</f>
        <v xml:space="preserve">  .</v>
      </c>
      <c r="Z52" s="19" t="str">
        <f>IF(ISERROR('Per Capita Nominal'!AB57),"  .",'Per Capita Nominal'!AB57)</f>
        <v xml:space="preserve">  .</v>
      </c>
      <c r="AA52" s="19" t="str">
        <f>IF(ISERROR('Per Capita Nominal'!AC57),"  .",'Per Capita Nominal'!AC57)</f>
        <v xml:space="preserve">  .</v>
      </c>
      <c r="AB52" s="19" t="str">
        <f>IF(ISERROR('Per Capita Nominal'!AD57),"  .",'Per Capita Nominal'!AD57)</f>
        <v xml:space="preserve">  .</v>
      </c>
      <c r="AC52" s="19" t="str">
        <f>IF(ISERROR('Per Capita Nominal'!AE57),"  .",'Per Capita Nominal'!AE57)</f>
        <v xml:space="preserve">  .</v>
      </c>
      <c r="AD52" s="19" t="str">
        <f>IF(ISERROR('Per Capita Nominal'!AF57),"  .",'Per Capita Nominal'!AF57)</f>
        <v xml:space="preserve">  .</v>
      </c>
      <c r="AE52" s="19" t="str">
        <f>IF(ISERROR('Per Capita Nominal'!AG57),"  .",'Per Capita Nominal'!AG57)</f>
        <v xml:space="preserve">  .</v>
      </c>
      <c r="AF52" s="19" t="str">
        <f>IF(ISERROR('Per Capita Nominal'!AH57),"  .",'Per Capita Nominal'!AH57)</f>
        <v xml:space="preserve">  .</v>
      </c>
      <c r="AG52" s="19" t="str">
        <f>IF(ISERROR('Per Capita Nominal'!AI57),"  .",'Per Capita Nominal'!AI57)</f>
        <v xml:space="preserve">  .</v>
      </c>
      <c r="AH52" s="19" t="str">
        <f>IF(ISERROR('Per Capita Nominal'!AJ57),"  .",'Per Capita Nominal'!AJ57)</f>
        <v xml:space="preserve">  .</v>
      </c>
      <c r="AI52" s="19" t="str">
        <f>IF(ISERROR('Per Capita Nominal'!AK57),"  .",'Per Capita Nominal'!AK57)</f>
        <v xml:space="preserve">  .</v>
      </c>
      <c r="AJ52" s="19" t="str">
        <f>IF(ISERROR('Per Capita Nominal'!AL57),"  .",'Per Capita Nominal'!AL57)</f>
        <v xml:space="preserve">  .</v>
      </c>
      <c r="AK52" s="19" t="str">
        <f>IF(ISERROR('Per Capita Nominal'!AM57),"  .",'Per Capita Nominal'!AM57)</f>
        <v xml:space="preserve">  .</v>
      </c>
      <c r="AL52" s="19" t="str">
        <f>IF(ISERROR('Per Capita Nominal'!AN57),"  .",'Per Capita Nominal'!AN57)</f>
        <v xml:space="preserve">  .</v>
      </c>
      <c r="AM52" s="19" t="str">
        <f>IF(ISERROR('Per Capita Nominal'!AO57),"  .",'Per Capita Nominal'!AO57)</f>
        <v xml:space="preserve">  .</v>
      </c>
      <c r="AN52" s="19" t="str">
        <f>IF(ISERROR('Per Capita Nominal'!AP57),"  .",'Per Capita Nominal'!AP57)</f>
        <v xml:space="preserve">  .</v>
      </c>
      <c r="AO52" s="19" t="str">
        <f>IF(ISERROR('Per Capita Nominal'!AQ57),"  .",'Per Capita Nominal'!AQ57)</f>
        <v xml:space="preserve">  .</v>
      </c>
      <c r="AP52" s="19" t="str">
        <f>IF(ISERROR('Per Capita Nominal'!AR57),"  .",'Per Capita Nominal'!AR57)</f>
        <v xml:space="preserve">  .</v>
      </c>
      <c r="AQ52" s="19" t="str">
        <f>IF(ISERROR('Per Capita Nominal'!AS57),"  .",'Per Capita Nominal'!AS57)</f>
        <v xml:space="preserve">  .</v>
      </c>
      <c r="AR52" s="19" t="str">
        <f>IF(ISERROR('Per Capita Nominal'!AT57),"  .",'Per Capita Nominal'!AT57)</f>
        <v xml:space="preserve">  .</v>
      </c>
      <c r="AS52" s="19" t="str">
        <f>IF(ISERROR('Per Capita Nominal'!AU57),"  .",'Per Capita Nominal'!AU57)</f>
        <v xml:space="preserve">  .</v>
      </c>
      <c r="AT52" s="19" t="str">
        <f>IF(ISERROR('Per Capita Nominal'!AV57),"  .",'Per Capita Nominal'!AV57)</f>
        <v xml:space="preserve">  .</v>
      </c>
      <c r="AU52" s="19" t="str">
        <f>IF(ISERROR('Per Capita Nominal'!AW57),"  .",'Per Capita Nominal'!AW57)</f>
        <v xml:space="preserve">  .</v>
      </c>
      <c r="AV52" s="19" t="str">
        <f>IF(ISERROR('Per Capita Nominal'!AX57),"  .",'Per Capita Nominal'!AX57)</f>
        <v xml:space="preserve">  .</v>
      </c>
      <c r="AW52" s="19" t="str">
        <f>IF(ISERROR('Per Capita Nominal'!AY57),"  .",'Per Capita Nominal'!AY57)</f>
        <v xml:space="preserve">  .</v>
      </c>
      <c r="AX52" s="19" t="str">
        <f>IF(ISERROR('Per Capita Nominal'!AZ57),"  .",'Per Capita Nominal'!AZ57)</f>
        <v xml:space="preserve">  .</v>
      </c>
      <c r="AY52" s="19" t="str">
        <f>IF(ISERROR('Per Capita Nominal'!BA57),"  .",'Per Capita Nominal'!BA57)</f>
        <v xml:space="preserve">  .</v>
      </c>
      <c r="AZ52" s="19" t="str">
        <f>IF(ISERROR('Per Capita Nominal'!BB57),"  .",'Per Capita Nominal'!BB57)</f>
        <v xml:space="preserve">  .</v>
      </c>
      <c r="BA52" s="19" t="str">
        <f>IF(ISERROR('Per Capita Nominal'!BC57),"  .",'Per Capita Nominal'!BC57)</f>
        <v xml:space="preserve">  .</v>
      </c>
      <c r="BB52" s="19" t="str">
        <f>IF(ISERROR('Per Capita Nominal'!BD57),"  .",'Per Capita Nominal'!BD57)</f>
        <v xml:space="preserve">  .</v>
      </c>
      <c r="BC52" s="19" t="str">
        <f>IF(ISERROR('Per Capita Nominal'!BE57),"  .",'Per Capita Nominal'!BE57)</f>
        <v xml:space="preserve">  .</v>
      </c>
      <c r="BD52" s="19" t="str">
        <f>IF(ISERROR('Per Capita Nominal'!BF57),"  .",'Per Capita Nominal'!BF57)</f>
        <v xml:space="preserve">  .</v>
      </c>
      <c r="BE52" s="19" t="str">
        <f>IF(ISERROR('Per Capita Nominal'!BG57),"  .",'Per Capita Nominal'!BG57)</f>
        <v xml:space="preserve">  .</v>
      </c>
      <c r="BF52" s="19" t="str">
        <f>IF(ISERROR('Per Capita Nominal'!BH57),"  .",'Per Capita Nominal'!BH57)</f>
        <v xml:space="preserve">  .</v>
      </c>
      <c r="BG52" s="19" t="str">
        <f>IF(ISERROR('Per Capita Nominal'!BI57),"  .",'Per Capita Nominal'!BI57)</f>
        <v xml:space="preserve">  .</v>
      </c>
      <c r="BH52" s="19" t="str">
        <f>IF(ISERROR('Per Capita Nominal'!BJ57),"  .",'Per Capita Nominal'!BJ57)</f>
        <v xml:space="preserve">  .</v>
      </c>
      <c r="BI52" s="19" t="str">
        <f>IF(ISERROR('Per Capita Nominal'!BK57),"  .",'Per Capita Nominal'!BK57)</f>
        <v xml:space="preserve">  .</v>
      </c>
      <c r="BJ52" s="19" t="str">
        <f>IF(ISERROR('Per Capita Nominal'!BL57),"  .",'Per Capita Nominal'!BL57)</f>
        <v xml:space="preserve">  .</v>
      </c>
      <c r="BK52" s="19" t="str">
        <f>IF(ISERROR('Per Capita Nominal'!BM57),"  .",'Per Capita Nominal'!BM57)</f>
        <v xml:space="preserve">  .</v>
      </c>
      <c r="BL52" s="19" t="str">
        <f>IF(ISERROR('Per Capita Nominal'!BN57),"  .",'Per Capita Nominal'!BN57)</f>
        <v xml:space="preserve">  .</v>
      </c>
      <c r="BM52" s="19" t="str">
        <f>IF(ISERROR('Per Capita Nominal'!BO57),"  .",'Per Capita Nominal'!BO57)</f>
        <v xml:space="preserve">  .</v>
      </c>
      <c r="BN52" s="19" t="str">
        <f>IF(ISERROR('Per Capita Nominal'!BP57),"  .",'Per Capita Nominal'!BP57)</f>
        <v xml:space="preserve">  .</v>
      </c>
      <c r="BO52" s="19" t="str">
        <f>IF(ISERROR('Per Capita Nominal'!BQ57),"  .",'Per Capita Nominal'!BQ57)</f>
        <v xml:space="preserve">  .</v>
      </c>
      <c r="BP52" s="19" t="str">
        <f>IF(ISERROR('Per Capita Nominal'!BR57),"  .",'Per Capita Nominal'!BR57)</f>
        <v xml:space="preserve">  .</v>
      </c>
      <c r="BQ52" s="19" t="str">
        <f>IF(ISERROR('Per Capita Nominal'!BS57),"  .",'Per Capita Nominal'!BS57)</f>
        <v xml:space="preserve">  .</v>
      </c>
      <c r="BR52" s="19" t="str">
        <f>IF(ISERROR('Per Capita Nominal'!BT57),"  .",'Per Capita Nominal'!BT57)</f>
        <v xml:space="preserve">  .</v>
      </c>
      <c r="BS52" s="19" t="str">
        <f>IF(ISERROR('Per Capita Nominal'!BU57),"  .",'Per Capita Nominal'!BU57)</f>
        <v xml:space="preserve">  .</v>
      </c>
      <c r="BT52" s="19" t="str">
        <f>IF(ISERROR('Per Capita Nominal'!BV57),"  .",'Per Capita Nominal'!BV57)</f>
        <v xml:space="preserve">  .</v>
      </c>
      <c r="BU52" s="19" t="str">
        <f>IF(ISERROR('Per Capita Nominal'!BW57),"  .",'Per Capita Nominal'!BW57)</f>
        <v xml:space="preserve">  .</v>
      </c>
      <c r="BV52" s="19" t="str">
        <f>IF(ISERROR('Per Capita Nominal'!BX57),"  .",'Per Capita Nominal'!BX57)</f>
        <v xml:space="preserve">  .</v>
      </c>
      <c r="BW52" s="19" t="str">
        <f>IF(ISERROR('Per Capita Nominal'!BY57),"  .",'Per Capita Nominal'!BY57)</f>
        <v xml:space="preserve">  .</v>
      </c>
      <c r="BX52" s="19" t="str">
        <f>IF(ISERROR('Per Capita Nominal'!BZ57),"  .",'Per Capita Nominal'!BZ57)</f>
        <v xml:space="preserve">  .</v>
      </c>
      <c r="BY52" s="19" t="str">
        <f>IF(ISERROR('Per Capita Nominal'!CA57),"  .",'Per Capita Nominal'!CA57)</f>
        <v xml:space="preserve">  .</v>
      </c>
      <c r="BZ52" s="19" t="str">
        <f>IF(ISERROR('Per Capita Nominal'!CB57),"  .",'Per Capita Nominal'!CB57)</f>
        <v xml:space="preserve">  .</v>
      </c>
      <c r="CA52" s="19" t="str">
        <f>IF(ISERROR('Per Capita Nominal'!CC57),"  .",'Per Capita Nominal'!CC57)</f>
        <v xml:space="preserve">  .</v>
      </c>
      <c r="CB52" s="19" t="str">
        <f>IF(ISERROR('Per Capita Nominal'!CD57),"  .",'Per Capita Nominal'!CD57)</f>
        <v xml:space="preserve">  .</v>
      </c>
      <c r="CC52" s="19" t="str">
        <f>IF(ISERROR('Per Capita Nominal'!CE57),"  .",'Per Capita Nominal'!CE57)</f>
        <v xml:space="preserve">  .</v>
      </c>
      <c r="CD52" s="19" t="str">
        <f>IF(ISERROR('Per Capita Nominal'!CF57),"  .",'Per Capita Nominal'!CF57)</f>
        <v xml:space="preserve">  .</v>
      </c>
      <c r="CE52" s="19" t="str">
        <f>IF(ISERROR('Per Capita Nominal'!CG57),"  .",'Per Capita Nominal'!CG57)</f>
        <v xml:space="preserve">  .</v>
      </c>
      <c r="CF52" s="19" t="str">
        <f>IF(ISERROR('Per Capita Nominal'!CH57),"  .",'Per Capita Nominal'!CH57)</f>
        <v xml:space="preserve">  .</v>
      </c>
      <c r="CG52" s="19" t="str">
        <f>IF(ISERROR('Per Capita Nominal'!CI57),"  .",'Per Capita Nominal'!CI57)</f>
        <v xml:space="preserve">  .</v>
      </c>
      <c r="CH52" s="19" t="str">
        <f>IF(ISERROR('Per Capita Nominal'!CJ57),"  .",'Per Capita Nominal'!CJ57)</f>
        <v xml:space="preserve">  .</v>
      </c>
      <c r="CI52" s="19" t="str">
        <f>IF(ISERROR('Per Capita Nominal'!CK57),"  .",'Per Capita Nominal'!CK57)</f>
        <v xml:space="preserve">  .</v>
      </c>
      <c r="CJ52" s="19" t="str">
        <f>IF(ISERROR('Per Capita Nominal'!CL57),"  .",'Per Capita Nominal'!CL57)</f>
        <v xml:space="preserve">  .</v>
      </c>
      <c r="CK52" s="19" t="str">
        <f>IF(ISERROR('Per Capita Nominal'!CM57),"  .",'Per Capita Nominal'!CM57)</f>
        <v xml:space="preserve">  .</v>
      </c>
      <c r="CL52" s="19" t="str">
        <f>IF(ISERROR('Per Capita Nominal'!CN57),"  .",'Per Capita Nominal'!CN57)</f>
        <v xml:space="preserve">  .</v>
      </c>
      <c r="CM52" s="19" t="str">
        <f>IF(ISERROR('Per Capita Nominal'!CO57),"  .",'Per Capita Nominal'!CO57)</f>
        <v xml:space="preserve">  .</v>
      </c>
      <c r="CN52" s="19" t="str">
        <f>IF(ISERROR('Per Capita Nominal'!CP57),"  .",'Per Capita Nominal'!CP57)</f>
        <v xml:space="preserve">  .</v>
      </c>
    </row>
    <row r="53" spans="1:92" s="13" customFormat="1" outlineLevel="2">
      <c r="A53" s="248" t="s">
        <v>390</v>
      </c>
      <c r="B53" s="19" t="str">
        <f>IF(ISERROR('Per Capita Nominal'!D58),"  .",'Per Capita Nominal'!D58)</f>
        <v xml:space="preserve">  .</v>
      </c>
      <c r="C53" s="19" t="str">
        <f>IF(ISERROR('Per Capita Nominal'!E58),"  .",'Per Capita Nominal'!E58)</f>
        <v xml:space="preserve">  .</v>
      </c>
      <c r="D53" s="19" t="str">
        <f>IF(ISERROR('Per Capita Nominal'!F58),"  .",'Per Capita Nominal'!F58)</f>
        <v xml:space="preserve">  .</v>
      </c>
      <c r="E53" s="19" t="str">
        <f>IF(ISERROR('Per Capita Nominal'!G58),"  .",'Per Capita Nominal'!G58)</f>
        <v xml:space="preserve">  .</v>
      </c>
      <c r="F53" s="19" t="str">
        <f>IF(ISERROR('Per Capita Nominal'!H58),"  .",'Per Capita Nominal'!H58)</f>
        <v xml:space="preserve">  .</v>
      </c>
      <c r="G53" s="19" t="str">
        <f>IF(ISERROR('Per Capita Nominal'!I58),"  .",'Per Capita Nominal'!I58)</f>
        <v xml:space="preserve">  .</v>
      </c>
      <c r="H53" s="19" t="str">
        <f>IF(ISERROR('Per Capita Nominal'!J58),"  .",'Per Capita Nominal'!J58)</f>
        <v xml:space="preserve">  .</v>
      </c>
      <c r="I53" s="19" t="str">
        <f>IF(ISERROR('Per Capita Nominal'!K58),"  .",'Per Capita Nominal'!K58)</f>
        <v xml:space="preserve">  .</v>
      </c>
      <c r="J53" s="19" t="str">
        <f>IF(ISERROR('Per Capita Nominal'!L58),"  .",'Per Capita Nominal'!L58)</f>
        <v xml:space="preserve">  .</v>
      </c>
      <c r="K53" s="19" t="str">
        <f>IF(ISERROR('Per Capita Nominal'!M58),"  .",'Per Capita Nominal'!M58)</f>
        <v xml:space="preserve">  .</v>
      </c>
      <c r="L53" s="19" t="str">
        <f>IF(ISERROR('Per Capita Nominal'!N58),"  .",'Per Capita Nominal'!N58)</f>
        <v xml:space="preserve">  .</v>
      </c>
      <c r="M53" s="19" t="str">
        <f>IF(ISERROR('Per Capita Nominal'!O58),"  .",'Per Capita Nominal'!O58)</f>
        <v xml:space="preserve">  .</v>
      </c>
      <c r="N53" s="19" t="str">
        <f>IF(ISERROR('Per Capita Nominal'!P58),"  .",'Per Capita Nominal'!P58)</f>
        <v xml:space="preserve">  .</v>
      </c>
      <c r="O53" s="19" t="str">
        <f>IF(ISERROR('Per Capita Nominal'!Q58),"  .",'Per Capita Nominal'!Q58)</f>
        <v xml:space="preserve">  .</v>
      </c>
      <c r="P53" s="19" t="str">
        <f>IF(ISERROR('Per Capita Nominal'!R58),"  .",'Per Capita Nominal'!R58)</f>
        <v xml:space="preserve">  .</v>
      </c>
      <c r="Q53" s="19" t="str">
        <f>IF(ISERROR('Per Capita Nominal'!S58),"  .",'Per Capita Nominal'!S58)</f>
        <v xml:space="preserve">  .</v>
      </c>
      <c r="R53" s="19" t="str">
        <f>IF(ISERROR('Per Capita Nominal'!T58),"  .",'Per Capita Nominal'!T58)</f>
        <v xml:space="preserve">  .</v>
      </c>
      <c r="S53" s="19" t="str">
        <f>IF(ISERROR('Per Capita Nominal'!U58),"  .",'Per Capita Nominal'!U58)</f>
        <v xml:space="preserve">  .</v>
      </c>
      <c r="T53" s="19" t="str">
        <f>IF(ISERROR('Per Capita Nominal'!V58),"  .",'Per Capita Nominal'!V58)</f>
        <v xml:space="preserve">  .</v>
      </c>
      <c r="U53" s="19" t="str">
        <f>IF(ISERROR('Per Capita Nominal'!W58),"  .",'Per Capita Nominal'!W58)</f>
        <v xml:space="preserve">  .</v>
      </c>
      <c r="V53" s="19" t="str">
        <f>IF(ISERROR('Per Capita Nominal'!X58),"  .",'Per Capita Nominal'!X58)</f>
        <v xml:space="preserve">  .</v>
      </c>
      <c r="W53" s="19" t="str">
        <f>IF(ISERROR('Per Capita Nominal'!Y58),"  .",'Per Capita Nominal'!Y58)</f>
        <v xml:space="preserve">  .</v>
      </c>
      <c r="X53" s="19" t="str">
        <f>IF(ISERROR('Per Capita Nominal'!Z58),"  .",'Per Capita Nominal'!Z58)</f>
        <v xml:space="preserve">  .</v>
      </c>
      <c r="Y53" s="19" t="str">
        <f>IF(ISERROR('Per Capita Nominal'!AA58),"  .",'Per Capita Nominal'!AA58)</f>
        <v xml:space="preserve">  .</v>
      </c>
      <c r="Z53" s="19" t="str">
        <f>IF(ISERROR('Per Capita Nominal'!AB58),"  .",'Per Capita Nominal'!AB58)</f>
        <v xml:space="preserve">  .</v>
      </c>
      <c r="AA53" s="19" t="str">
        <f>IF(ISERROR('Per Capita Nominal'!AC58),"  .",'Per Capita Nominal'!AC58)</f>
        <v xml:space="preserve">  .</v>
      </c>
      <c r="AB53" s="19" t="str">
        <f>IF(ISERROR('Per Capita Nominal'!AD58),"  .",'Per Capita Nominal'!AD58)</f>
        <v xml:space="preserve">  .</v>
      </c>
      <c r="AC53" s="19" t="str">
        <f>IF(ISERROR('Per Capita Nominal'!AE58),"  .",'Per Capita Nominal'!AE58)</f>
        <v xml:space="preserve">  .</v>
      </c>
      <c r="AD53" s="19" t="str">
        <f>IF(ISERROR('Per Capita Nominal'!AF58),"  .",'Per Capita Nominal'!AF58)</f>
        <v xml:space="preserve">  .</v>
      </c>
      <c r="AE53" s="19" t="str">
        <f>IF(ISERROR('Per Capita Nominal'!AG58),"  .",'Per Capita Nominal'!AG58)</f>
        <v xml:space="preserve">  .</v>
      </c>
      <c r="AF53" s="19" t="str">
        <f>IF(ISERROR('Per Capita Nominal'!AH58),"  .",'Per Capita Nominal'!AH58)</f>
        <v xml:space="preserve">  .</v>
      </c>
      <c r="AG53" s="19" t="str">
        <f>IF(ISERROR('Per Capita Nominal'!AI58),"  .",'Per Capita Nominal'!AI58)</f>
        <v xml:space="preserve">  .</v>
      </c>
      <c r="AH53" s="19" t="str">
        <f>IF(ISERROR('Per Capita Nominal'!AJ58),"  .",'Per Capita Nominal'!AJ58)</f>
        <v xml:space="preserve">  .</v>
      </c>
      <c r="AI53" s="19" t="str">
        <f>IF(ISERROR('Per Capita Nominal'!AK58),"  .",'Per Capita Nominal'!AK58)</f>
        <v xml:space="preserve">  .</v>
      </c>
      <c r="AJ53" s="19" t="str">
        <f>IF(ISERROR('Per Capita Nominal'!AL58),"  .",'Per Capita Nominal'!AL58)</f>
        <v xml:space="preserve">  .</v>
      </c>
      <c r="AK53" s="19" t="str">
        <f>IF(ISERROR('Per Capita Nominal'!AM58),"  .",'Per Capita Nominal'!AM58)</f>
        <v xml:space="preserve">  .</v>
      </c>
      <c r="AL53" s="19" t="str">
        <f>IF(ISERROR('Per Capita Nominal'!AN58),"  .",'Per Capita Nominal'!AN58)</f>
        <v xml:space="preserve">  .</v>
      </c>
      <c r="AM53" s="19" t="str">
        <f>IF(ISERROR('Per Capita Nominal'!AO58),"  .",'Per Capita Nominal'!AO58)</f>
        <v xml:space="preserve">  .</v>
      </c>
      <c r="AN53" s="19" t="str">
        <f>IF(ISERROR('Per Capita Nominal'!AP58),"  .",'Per Capita Nominal'!AP58)</f>
        <v xml:space="preserve">  .</v>
      </c>
      <c r="AO53" s="19" t="str">
        <f>IF(ISERROR('Per Capita Nominal'!AQ58),"  .",'Per Capita Nominal'!AQ58)</f>
        <v xml:space="preserve">  .</v>
      </c>
      <c r="AP53" s="19" t="str">
        <f>IF(ISERROR('Per Capita Nominal'!AR58),"  .",'Per Capita Nominal'!AR58)</f>
        <v xml:space="preserve">  .</v>
      </c>
      <c r="AQ53" s="19" t="str">
        <f>IF(ISERROR('Per Capita Nominal'!AS58),"  .",'Per Capita Nominal'!AS58)</f>
        <v xml:space="preserve">  .</v>
      </c>
      <c r="AR53" s="19" t="str">
        <f>IF(ISERROR('Per Capita Nominal'!AT58),"  .",'Per Capita Nominal'!AT58)</f>
        <v xml:space="preserve">  .</v>
      </c>
      <c r="AS53" s="19" t="str">
        <f>IF(ISERROR('Per Capita Nominal'!AU58),"  .",'Per Capita Nominal'!AU58)</f>
        <v xml:space="preserve">  .</v>
      </c>
      <c r="AT53" s="19" t="str">
        <f>IF(ISERROR('Per Capita Nominal'!AV58),"  .",'Per Capita Nominal'!AV58)</f>
        <v xml:space="preserve">  .</v>
      </c>
      <c r="AU53" s="19" t="str">
        <f>IF(ISERROR('Per Capita Nominal'!AW58),"  .",'Per Capita Nominal'!AW58)</f>
        <v xml:space="preserve">  .</v>
      </c>
      <c r="AV53" s="19" t="str">
        <f>IF(ISERROR('Per Capita Nominal'!AX58),"  .",'Per Capita Nominal'!AX58)</f>
        <v xml:space="preserve">  .</v>
      </c>
      <c r="AW53" s="19" t="str">
        <f>IF(ISERROR('Per Capita Nominal'!AY58),"  .",'Per Capita Nominal'!AY58)</f>
        <v xml:space="preserve">  .</v>
      </c>
      <c r="AX53" s="19" t="str">
        <f>IF(ISERROR('Per Capita Nominal'!AZ58),"  .",'Per Capita Nominal'!AZ58)</f>
        <v xml:space="preserve">  .</v>
      </c>
      <c r="AY53" s="19" t="str">
        <f>IF(ISERROR('Per Capita Nominal'!BA58),"  .",'Per Capita Nominal'!BA58)</f>
        <v xml:space="preserve">  .</v>
      </c>
      <c r="AZ53" s="19" t="str">
        <f>IF(ISERROR('Per Capita Nominal'!BB58),"  .",'Per Capita Nominal'!BB58)</f>
        <v xml:space="preserve">  .</v>
      </c>
      <c r="BA53" s="19" t="str">
        <f>IF(ISERROR('Per Capita Nominal'!BC58),"  .",'Per Capita Nominal'!BC58)</f>
        <v xml:space="preserve">  .</v>
      </c>
      <c r="BB53" s="19" t="str">
        <f>IF(ISERROR('Per Capita Nominal'!BD58),"  .",'Per Capita Nominal'!BD58)</f>
        <v xml:space="preserve">  .</v>
      </c>
      <c r="BC53" s="19" t="str">
        <f>IF(ISERROR('Per Capita Nominal'!BE58),"  .",'Per Capita Nominal'!BE58)</f>
        <v xml:space="preserve">  .</v>
      </c>
      <c r="BD53" s="19" t="str">
        <f>IF(ISERROR('Per Capita Nominal'!BF58),"  .",'Per Capita Nominal'!BF58)</f>
        <v xml:space="preserve">  .</v>
      </c>
      <c r="BE53" s="19" t="str">
        <f>IF(ISERROR('Per Capita Nominal'!BG58),"  .",'Per Capita Nominal'!BG58)</f>
        <v xml:space="preserve">  .</v>
      </c>
      <c r="BF53" s="19" t="str">
        <f>IF(ISERROR('Per Capita Nominal'!BH58),"  .",'Per Capita Nominal'!BH58)</f>
        <v xml:space="preserve">  .</v>
      </c>
      <c r="BG53" s="19" t="str">
        <f>IF(ISERROR('Per Capita Nominal'!BI58),"  .",'Per Capita Nominal'!BI58)</f>
        <v xml:space="preserve">  .</v>
      </c>
      <c r="BH53" s="19" t="str">
        <f>IF(ISERROR('Per Capita Nominal'!BJ58),"  .",'Per Capita Nominal'!BJ58)</f>
        <v xml:space="preserve">  .</v>
      </c>
      <c r="BI53" s="19" t="str">
        <f>IF(ISERROR('Per Capita Nominal'!BK58),"  .",'Per Capita Nominal'!BK58)</f>
        <v xml:space="preserve">  .</v>
      </c>
      <c r="BJ53" s="19" t="str">
        <f>IF(ISERROR('Per Capita Nominal'!BL58),"  .",'Per Capita Nominal'!BL58)</f>
        <v xml:space="preserve">  .</v>
      </c>
      <c r="BK53" s="19" t="str">
        <f>IF(ISERROR('Per Capita Nominal'!BM58),"  .",'Per Capita Nominal'!BM58)</f>
        <v xml:space="preserve">  .</v>
      </c>
      <c r="BL53" s="19" t="str">
        <f>IF(ISERROR('Per Capita Nominal'!BN58),"  .",'Per Capita Nominal'!BN58)</f>
        <v xml:space="preserve">  .</v>
      </c>
      <c r="BM53" s="19" t="str">
        <f>IF(ISERROR('Per Capita Nominal'!BO58),"  .",'Per Capita Nominal'!BO58)</f>
        <v xml:space="preserve">  .</v>
      </c>
      <c r="BN53" s="19" t="str">
        <f>IF(ISERROR('Per Capita Nominal'!BP58),"  .",'Per Capita Nominal'!BP58)</f>
        <v xml:space="preserve">  .</v>
      </c>
      <c r="BO53" s="19" t="str">
        <f>IF(ISERROR('Per Capita Nominal'!BQ58),"  .",'Per Capita Nominal'!BQ58)</f>
        <v xml:space="preserve">  .</v>
      </c>
      <c r="BP53" s="19" t="str">
        <f>IF(ISERROR('Per Capita Nominal'!BR58),"  .",'Per Capita Nominal'!BR58)</f>
        <v xml:space="preserve">  .</v>
      </c>
      <c r="BQ53" s="19" t="str">
        <f>IF(ISERROR('Per Capita Nominal'!BS58),"  .",'Per Capita Nominal'!BS58)</f>
        <v xml:space="preserve">  .</v>
      </c>
      <c r="BR53" s="19" t="str">
        <f>IF(ISERROR('Per Capita Nominal'!BT58),"  .",'Per Capita Nominal'!BT58)</f>
        <v xml:space="preserve">  .</v>
      </c>
      <c r="BS53" s="19" t="str">
        <f>IF(ISERROR('Per Capita Nominal'!BU58),"  .",'Per Capita Nominal'!BU58)</f>
        <v xml:space="preserve">  .</v>
      </c>
      <c r="BT53" s="19" t="str">
        <f>IF(ISERROR('Per Capita Nominal'!BV58),"  .",'Per Capita Nominal'!BV58)</f>
        <v xml:space="preserve">  .</v>
      </c>
      <c r="BU53" s="19" t="str">
        <f>IF(ISERROR('Per Capita Nominal'!BW58),"  .",'Per Capita Nominal'!BW58)</f>
        <v xml:space="preserve">  .</v>
      </c>
      <c r="BV53" s="19" t="str">
        <f>IF(ISERROR('Per Capita Nominal'!BX58),"  .",'Per Capita Nominal'!BX58)</f>
        <v xml:space="preserve">  .</v>
      </c>
      <c r="BW53" s="19" t="str">
        <f>IF(ISERROR('Per Capita Nominal'!BY58),"  .",'Per Capita Nominal'!BY58)</f>
        <v xml:space="preserve">  .</v>
      </c>
      <c r="BX53" s="19" t="str">
        <f>IF(ISERROR('Per Capita Nominal'!BZ58),"  .",'Per Capita Nominal'!BZ58)</f>
        <v xml:space="preserve">  .</v>
      </c>
      <c r="BY53" s="19" t="str">
        <f>IF(ISERROR('Per Capita Nominal'!CA58),"  .",'Per Capita Nominal'!CA58)</f>
        <v xml:space="preserve">  .</v>
      </c>
      <c r="BZ53" s="19" t="str">
        <f>IF(ISERROR('Per Capita Nominal'!CB58),"  .",'Per Capita Nominal'!CB58)</f>
        <v xml:space="preserve">  .</v>
      </c>
      <c r="CA53" s="19" t="str">
        <f>IF(ISERROR('Per Capita Nominal'!CC58),"  .",'Per Capita Nominal'!CC58)</f>
        <v xml:space="preserve">  .</v>
      </c>
      <c r="CB53" s="19" t="str">
        <f>IF(ISERROR('Per Capita Nominal'!CD58),"  .",'Per Capita Nominal'!CD58)</f>
        <v xml:space="preserve">  .</v>
      </c>
      <c r="CC53" s="19" t="str">
        <f>IF(ISERROR('Per Capita Nominal'!CE58),"  .",'Per Capita Nominal'!CE58)</f>
        <v xml:space="preserve">  .</v>
      </c>
      <c r="CD53" s="19" t="str">
        <f>IF(ISERROR('Per Capita Nominal'!CF58),"  .",'Per Capita Nominal'!CF58)</f>
        <v xml:space="preserve">  .</v>
      </c>
      <c r="CE53" s="19" t="str">
        <f>IF(ISERROR('Per Capita Nominal'!CG58),"  .",'Per Capita Nominal'!CG58)</f>
        <v xml:space="preserve">  .</v>
      </c>
      <c r="CF53" s="19" t="str">
        <f>IF(ISERROR('Per Capita Nominal'!CH58),"  .",'Per Capita Nominal'!CH58)</f>
        <v xml:space="preserve">  .</v>
      </c>
      <c r="CG53" s="19" t="str">
        <f>IF(ISERROR('Per Capita Nominal'!CI58),"  .",'Per Capita Nominal'!CI58)</f>
        <v xml:space="preserve">  .</v>
      </c>
      <c r="CH53" s="19" t="str">
        <f>IF(ISERROR('Per Capita Nominal'!CJ58),"  .",'Per Capita Nominal'!CJ58)</f>
        <v xml:space="preserve">  .</v>
      </c>
      <c r="CI53" s="19" t="str">
        <f>IF(ISERROR('Per Capita Nominal'!CK58),"  .",'Per Capita Nominal'!CK58)</f>
        <v xml:space="preserve">  .</v>
      </c>
      <c r="CJ53" s="19" t="str">
        <f>IF(ISERROR('Per Capita Nominal'!CL58),"  .",'Per Capita Nominal'!CL58)</f>
        <v xml:space="preserve">  .</v>
      </c>
      <c r="CK53" s="19" t="str">
        <f>IF(ISERROR('Per Capita Nominal'!CM58),"  .",'Per Capita Nominal'!CM58)</f>
        <v xml:space="preserve">  .</v>
      </c>
      <c r="CL53" s="19" t="str">
        <f>IF(ISERROR('Per Capita Nominal'!CN58),"  .",'Per Capita Nominal'!CN58)</f>
        <v xml:space="preserve">  .</v>
      </c>
      <c r="CM53" s="19" t="str">
        <f>IF(ISERROR('Per Capita Nominal'!CO58),"  .",'Per Capita Nominal'!CO58)</f>
        <v xml:space="preserve">  .</v>
      </c>
      <c r="CN53" s="19" t="str">
        <f>IF(ISERROR('Per Capita Nominal'!CP58),"  .",'Per Capita Nominal'!CP58)</f>
        <v xml:space="preserve">  .</v>
      </c>
    </row>
    <row r="54" spans="1:92" s="13" customFormat="1" outlineLevel="2">
      <c r="A54" s="248" t="s">
        <v>391</v>
      </c>
      <c r="B54" s="19" t="str">
        <f>IF(ISERROR('Per Capita Nominal'!D59),"  .",'Per Capita Nominal'!D59)</f>
        <v xml:space="preserve">  .</v>
      </c>
      <c r="C54" s="19" t="str">
        <f>IF(ISERROR('Per Capita Nominal'!E59),"  .",'Per Capita Nominal'!E59)</f>
        <v xml:space="preserve">  .</v>
      </c>
      <c r="D54" s="19" t="str">
        <f>IF(ISERROR('Per Capita Nominal'!F59),"  .",'Per Capita Nominal'!F59)</f>
        <v xml:space="preserve">  .</v>
      </c>
      <c r="E54" s="19" t="str">
        <f>IF(ISERROR('Per Capita Nominal'!G59),"  .",'Per Capita Nominal'!G59)</f>
        <v xml:space="preserve">  .</v>
      </c>
      <c r="F54" s="19" t="str">
        <f>IF(ISERROR('Per Capita Nominal'!H59),"  .",'Per Capita Nominal'!H59)</f>
        <v xml:space="preserve">  .</v>
      </c>
      <c r="G54" s="19" t="str">
        <f>IF(ISERROR('Per Capita Nominal'!I59),"  .",'Per Capita Nominal'!I59)</f>
        <v xml:space="preserve">  .</v>
      </c>
      <c r="H54" s="19" t="str">
        <f>IF(ISERROR('Per Capita Nominal'!J59),"  .",'Per Capita Nominal'!J59)</f>
        <v xml:space="preserve">  .</v>
      </c>
      <c r="I54" s="19" t="str">
        <f>IF(ISERROR('Per Capita Nominal'!K59),"  .",'Per Capita Nominal'!K59)</f>
        <v xml:space="preserve">  .</v>
      </c>
      <c r="J54" s="19" t="str">
        <f>IF(ISERROR('Per Capita Nominal'!L59),"  .",'Per Capita Nominal'!L59)</f>
        <v xml:space="preserve">  .</v>
      </c>
      <c r="K54" s="19" t="str">
        <f>IF(ISERROR('Per Capita Nominal'!M59),"  .",'Per Capita Nominal'!M59)</f>
        <v xml:space="preserve">  .</v>
      </c>
      <c r="L54" s="19" t="str">
        <f>IF(ISERROR('Per Capita Nominal'!N59),"  .",'Per Capita Nominal'!N59)</f>
        <v xml:space="preserve">  .</v>
      </c>
      <c r="M54" s="19" t="str">
        <f>IF(ISERROR('Per Capita Nominal'!O59),"  .",'Per Capita Nominal'!O59)</f>
        <v xml:space="preserve">  .</v>
      </c>
      <c r="N54" s="19" t="str">
        <f>IF(ISERROR('Per Capita Nominal'!P59),"  .",'Per Capita Nominal'!P59)</f>
        <v xml:space="preserve">  .</v>
      </c>
      <c r="O54" s="19" t="str">
        <f>IF(ISERROR('Per Capita Nominal'!Q59),"  .",'Per Capita Nominal'!Q59)</f>
        <v xml:space="preserve">  .</v>
      </c>
      <c r="P54" s="19" t="str">
        <f>IF(ISERROR('Per Capita Nominal'!R59),"  .",'Per Capita Nominal'!R59)</f>
        <v xml:space="preserve">  .</v>
      </c>
      <c r="Q54" s="19" t="str">
        <f>IF(ISERROR('Per Capita Nominal'!S59),"  .",'Per Capita Nominal'!S59)</f>
        <v xml:space="preserve">  .</v>
      </c>
      <c r="R54" s="19" t="str">
        <f>IF(ISERROR('Per Capita Nominal'!T59),"  .",'Per Capita Nominal'!T59)</f>
        <v xml:space="preserve">  .</v>
      </c>
      <c r="S54" s="19" t="str">
        <f>IF(ISERROR('Per Capita Nominal'!U59),"  .",'Per Capita Nominal'!U59)</f>
        <v xml:space="preserve">  .</v>
      </c>
      <c r="T54" s="19" t="str">
        <f>IF(ISERROR('Per Capita Nominal'!V59),"  .",'Per Capita Nominal'!V59)</f>
        <v xml:space="preserve">  .</v>
      </c>
      <c r="U54" s="19" t="str">
        <f>IF(ISERROR('Per Capita Nominal'!W59),"  .",'Per Capita Nominal'!W59)</f>
        <v xml:space="preserve">  .</v>
      </c>
      <c r="V54" s="19" t="str">
        <f>IF(ISERROR('Per Capita Nominal'!X59),"  .",'Per Capita Nominal'!X59)</f>
        <v xml:space="preserve">  .</v>
      </c>
      <c r="W54" s="19" t="str">
        <f>IF(ISERROR('Per Capita Nominal'!Y59),"  .",'Per Capita Nominal'!Y59)</f>
        <v xml:space="preserve">  .</v>
      </c>
      <c r="X54" s="19" t="str">
        <f>IF(ISERROR('Per Capita Nominal'!Z59),"  .",'Per Capita Nominal'!Z59)</f>
        <v xml:space="preserve">  .</v>
      </c>
      <c r="Y54" s="19" t="str">
        <f>IF(ISERROR('Per Capita Nominal'!AA59),"  .",'Per Capita Nominal'!AA59)</f>
        <v xml:space="preserve">  .</v>
      </c>
      <c r="Z54" s="19" t="str">
        <f>IF(ISERROR('Per Capita Nominal'!AB59),"  .",'Per Capita Nominal'!AB59)</f>
        <v xml:space="preserve">  .</v>
      </c>
      <c r="AA54" s="19" t="str">
        <f>IF(ISERROR('Per Capita Nominal'!AC59),"  .",'Per Capita Nominal'!AC59)</f>
        <v xml:space="preserve">  .</v>
      </c>
      <c r="AB54" s="19" t="str">
        <f>IF(ISERROR('Per Capita Nominal'!AD59),"  .",'Per Capita Nominal'!AD59)</f>
        <v xml:space="preserve">  .</v>
      </c>
      <c r="AC54" s="19" t="str">
        <f>IF(ISERROR('Per Capita Nominal'!AE59),"  .",'Per Capita Nominal'!AE59)</f>
        <v xml:space="preserve">  .</v>
      </c>
      <c r="AD54" s="19" t="str">
        <f>IF(ISERROR('Per Capita Nominal'!AF59),"  .",'Per Capita Nominal'!AF59)</f>
        <v xml:space="preserve">  .</v>
      </c>
      <c r="AE54" s="19" t="str">
        <f>IF(ISERROR('Per Capita Nominal'!AG59),"  .",'Per Capita Nominal'!AG59)</f>
        <v xml:space="preserve">  .</v>
      </c>
      <c r="AF54" s="19" t="str">
        <f>IF(ISERROR('Per Capita Nominal'!AH59),"  .",'Per Capita Nominal'!AH59)</f>
        <v xml:space="preserve">  .</v>
      </c>
      <c r="AG54" s="19" t="str">
        <f>IF(ISERROR('Per Capita Nominal'!AI59),"  .",'Per Capita Nominal'!AI59)</f>
        <v xml:space="preserve">  .</v>
      </c>
      <c r="AH54" s="19" t="str">
        <f>IF(ISERROR('Per Capita Nominal'!AJ59),"  .",'Per Capita Nominal'!AJ59)</f>
        <v xml:space="preserve">  .</v>
      </c>
      <c r="AI54" s="19" t="str">
        <f>IF(ISERROR('Per Capita Nominal'!AK59),"  .",'Per Capita Nominal'!AK59)</f>
        <v xml:space="preserve">  .</v>
      </c>
      <c r="AJ54" s="19" t="str">
        <f>IF(ISERROR('Per Capita Nominal'!AL59),"  .",'Per Capita Nominal'!AL59)</f>
        <v xml:space="preserve">  .</v>
      </c>
      <c r="AK54" s="19" t="str">
        <f>IF(ISERROR('Per Capita Nominal'!AM59),"  .",'Per Capita Nominal'!AM59)</f>
        <v xml:space="preserve">  .</v>
      </c>
      <c r="AL54" s="19" t="str">
        <f>IF(ISERROR('Per Capita Nominal'!AN59),"  .",'Per Capita Nominal'!AN59)</f>
        <v xml:space="preserve">  .</v>
      </c>
      <c r="AM54" s="19" t="str">
        <f>IF(ISERROR('Per Capita Nominal'!AO59),"  .",'Per Capita Nominal'!AO59)</f>
        <v xml:space="preserve">  .</v>
      </c>
      <c r="AN54" s="19" t="str">
        <f>IF(ISERROR('Per Capita Nominal'!AP59),"  .",'Per Capita Nominal'!AP59)</f>
        <v xml:space="preserve">  .</v>
      </c>
      <c r="AO54" s="19" t="str">
        <f>IF(ISERROR('Per Capita Nominal'!AQ59),"  .",'Per Capita Nominal'!AQ59)</f>
        <v xml:space="preserve">  .</v>
      </c>
      <c r="AP54" s="19" t="str">
        <f>IF(ISERROR('Per Capita Nominal'!AR59),"  .",'Per Capita Nominal'!AR59)</f>
        <v xml:space="preserve">  .</v>
      </c>
      <c r="AQ54" s="19" t="str">
        <f>IF(ISERROR('Per Capita Nominal'!AS59),"  .",'Per Capita Nominal'!AS59)</f>
        <v xml:space="preserve">  .</v>
      </c>
      <c r="AR54" s="19" t="str">
        <f>IF(ISERROR('Per Capita Nominal'!AT59),"  .",'Per Capita Nominal'!AT59)</f>
        <v xml:space="preserve">  .</v>
      </c>
      <c r="AS54" s="19" t="str">
        <f>IF(ISERROR('Per Capita Nominal'!AU59),"  .",'Per Capita Nominal'!AU59)</f>
        <v xml:space="preserve">  .</v>
      </c>
      <c r="AT54" s="19" t="str">
        <f>IF(ISERROR('Per Capita Nominal'!AV59),"  .",'Per Capita Nominal'!AV59)</f>
        <v xml:space="preserve">  .</v>
      </c>
      <c r="AU54" s="19" t="str">
        <f>IF(ISERROR('Per Capita Nominal'!AW59),"  .",'Per Capita Nominal'!AW59)</f>
        <v xml:space="preserve">  .</v>
      </c>
      <c r="AV54" s="19" t="str">
        <f>IF(ISERROR('Per Capita Nominal'!AX59),"  .",'Per Capita Nominal'!AX59)</f>
        <v xml:space="preserve">  .</v>
      </c>
      <c r="AW54" s="19" t="str">
        <f>IF(ISERROR('Per Capita Nominal'!AY59),"  .",'Per Capita Nominal'!AY59)</f>
        <v xml:space="preserve">  .</v>
      </c>
      <c r="AX54" s="19" t="str">
        <f>IF(ISERROR('Per Capita Nominal'!AZ59),"  .",'Per Capita Nominal'!AZ59)</f>
        <v xml:space="preserve">  .</v>
      </c>
      <c r="AY54" s="19" t="str">
        <f>IF(ISERROR('Per Capita Nominal'!BA59),"  .",'Per Capita Nominal'!BA59)</f>
        <v xml:space="preserve">  .</v>
      </c>
      <c r="AZ54" s="19" t="str">
        <f>IF(ISERROR('Per Capita Nominal'!BB59),"  .",'Per Capita Nominal'!BB59)</f>
        <v xml:space="preserve">  .</v>
      </c>
      <c r="BA54" s="19" t="str">
        <f>IF(ISERROR('Per Capita Nominal'!BC59),"  .",'Per Capita Nominal'!BC59)</f>
        <v xml:space="preserve">  .</v>
      </c>
      <c r="BB54" s="19" t="str">
        <f>IF(ISERROR('Per Capita Nominal'!BD59),"  .",'Per Capita Nominal'!BD59)</f>
        <v xml:space="preserve">  .</v>
      </c>
      <c r="BC54" s="19" t="str">
        <f>IF(ISERROR('Per Capita Nominal'!BE59),"  .",'Per Capita Nominal'!BE59)</f>
        <v xml:space="preserve">  .</v>
      </c>
      <c r="BD54" s="19" t="str">
        <f>IF(ISERROR('Per Capita Nominal'!BF59),"  .",'Per Capita Nominal'!BF59)</f>
        <v xml:space="preserve">  .</v>
      </c>
      <c r="BE54" s="19" t="str">
        <f>IF(ISERROR('Per Capita Nominal'!BG59),"  .",'Per Capita Nominal'!BG59)</f>
        <v xml:space="preserve">  .</v>
      </c>
      <c r="BF54" s="19" t="str">
        <f>IF(ISERROR('Per Capita Nominal'!BH59),"  .",'Per Capita Nominal'!BH59)</f>
        <v xml:space="preserve">  .</v>
      </c>
      <c r="BG54" s="19" t="str">
        <f>IF(ISERROR('Per Capita Nominal'!BI59),"  .",'Per Capita Nominal'!BI59)</f>
        <v xml:space="preserve">  .</v>
      </c>
      <c r="BH54" s="19" t="str">
        <f>IF(ISERROR('Per Capita Nominal'!BJ59),"  .",'Per Capita Nominal'!BJ59)</f>
        <v xml:space="preserve">  .</v>
      </c>
      <c r="BI54" s="19" t="str">
        <f>IF(ISERROR('Per Capita Nominal'!BK59),"  .",'Per Capita Nominal'!BK59)</f>
        <v xml:space="preserve">  .</v>
      </c>
      <c r="BJ54" s="19" t="str">
        <f>IF(ISERROR('Per Capita Nominal'!BL59),"  .",'Per Capita Nominal'!BL59)</f>
        <v xml:space="preserve">  .</v>
      </c>
      <c r="BK54" s="19" t="str">
        <f>IF(ISERROR('Per Capita Nominal'!BM59),"  .",'Per Capita Nominal'!BM59)</f>
        <v xml:space="preserve">  .</v>
      </c>
      <c r="BL54" s="19" t="str">
        <f>IF(ISERROR('Per Capita Nominal'!BN59),"  .",'Per Capita Nominal'!BN59)</f>
        <v xml:space="preserve">  .</v>
      </c>
      <c r="BM54" s="19" t="str">
        <f>IF(ISERROR('Per Capita Nominal'!BO59),"  .",'Per Capita Nominal'!BO59)</f>
        <v xml:space="preserve">  .</v>
      </c>
      <c r="BN54" s="19" t="str">
        <f>IF(ISERROR('Per Capita Nominal'!BP59),"  .",'Per Capita Nominal'!BP59)</f>
        <v xml:space="preserve">  .</v>
      </c>
      <c r="BO54" s="19" t="str">
        <f>IF(ISERROR('Per Capita Nominal'!BQ59),"  .",'Per Capita Nominal'!BQ59)</f>
        <v xml:space="preserve">  .</v>
      </c>
      <c r="BP54" s="19" t="str">
        <f>IF(ISERROR('Per Capita Nominal'!BR59),"  .",'Per Capita Nominal'!BR59)</f>
        <v xml:space="preserve">  .</v>
      </c>
      <c r="BQ54" s="19" t="str">
        <f>IF(ISERROR('Per Capita Nominal'!BS59),"  .",'Per Capita Nominal'!BS59)</f>
        <v xml:space="preserve">  .</v>
      </c>
      <c r="BR54" s="19" t="str">
        <f>IF(ISERROR('Per Capita Nominal'!BT59),"  .",'Per Capita Nominal'!BT59)</f>
        <v xml:space="preserve">  .</v>
      </c>
      <c r="BS54" s="19" t="str">
        <f>IF(ISERROR('Per Capita Nominal'!BU59),"  .",'Per Capita Nominal'!BU59)</f>
        <v xml:space="preserve">  .</v>
      </c>
      <c r="BT54" s="19" t="str">
        <f>IF(ISERROR('Per Capita Nominal'!BV59),"  .",'Per Capita Nominal'!BV59)</f>
        <v xml:space="preserve">  .</v>
      </c>
      <c r="BU54" s="19" t="str">
        <f>IF(ISERROR('Per Capita Nominal'!BW59),"  .",'Per Capita Nominal'!BW59)</f>
        <v xml:space="preserve">  .</v>
      </c>
      <c r="BV54" s="19" t="str">
        <f>IF(ISERROR('Per Capita Nominal'!BX59),"  .",'Per Capita Nominal'!BX59)</f>
        <v xml:space="preserve">  .</v>
      </c>
      <c r="BW54" s="19" t="str">
        <f>IF(ISERROR('Per Capita Nominal'!BY59),"  .",'Per Capita Nominal'!BY59)</f>
        <v xml:space="preserve">  .</v>
      </c>
      <c r="BX54" s="19" t="str">
        <f>IF(ISERROR('Per Capita Nominal'!BZ59),"  .",'Per Capita Nominal'!BZ59)</f>
        <v xml:space="preserve">  .</v>
      </c>
      <c r="BY54" s="19" t="str">
        <f>IF(ISERROR('Per Capita Nominal'!CA59),"  .",'Per Capita Nominal'!CA59)</f>
        <v xml:space="preserve">  .</v>
      </c>
      <c r="BZ54" s="19" t="str">
        <f>IF(ISERROR('Per Capita Nominal'!CB59),"  .",'Per Capita Nominal'!CB59)</f>
        <v xml:space="preserve">  .</v>
      </c>
      <c r="CA54" s="19" t="str">
        <f>IF(ISERROR('Per Capita Nominal'!CC59),"  .",'Per Capita Nominal'!CC59)</f>
        <v xml:space="preserve">  .</v>
      </c>
      <c r="CB54" s="19" t="str">
        <f>IF(ISERROR('Per Capita Nominal'!CD59),"  .",'Per Capita Nominal'!CD59)</f>
        <v xml:space="preserve">  .</v>
      </c>
      <c r="CC54" s="19" t="str">
        <f>IF(ISERROR('Per Capita Nominal'!CE59),"  .",'Per Capita Nominal'!CE59)</f>
        <v xml:space="preserve">  .</v>
      </c>
      <c r="CD54" s="19" t="str">
        <f>IF(ISERROR('Per Capita Nominal'!CF59),"  .",'Per Capita Nominal'!CF59)</f>
        <v xml:space="preserve">  .</v>
      </c>
      <c r="CE54" s="19" t="str">
        <f>IF(ISERROR('Per Capita Nominal'!CG59),"  .",'Per Capita Nominal'!CG59)</f>
        <v xml:space="preserve">  .</v>
      </c>
      <c r="CF54" s="19" t="str">
        <f>IF(ISERROR('Per Capita Nominal'!CH59),"  .",'Per Capita Nominal'!CH59)</f>
        <v xml:space="preserve">  .</v>
      </c>
      <c r="CG54" s="19" t="str">
        <f>IF(ISERROR('Per Capita Nominal'!CI59),"  .",'Per Capita Nominal'!CI59)</f>
        <v xml:space="preserve">  .</v>
      </c>
      <c r="CH54" s="19" t="str">
        <f>IF(ISERROR('Per Capita Nominal'!CJ59),"  .",'Per Capita Nominal'!CJ59)</f>
        <v xml:space="preserve">  .</v>
      </c>
      <c r="CI54" s="19" t="str">
        <f>IF(ISERROR('Per Capita Nominal'!CK59),"  .",'Per Capita Nominal'!CK59)</f>
        <v xml:space="preserve">  .</v>
      </c>
      <c r="CJ54" s="19" t="str">
        <f>IF(ISERROR('Per Capita Nominal'!CL59),"  .",'Per Capita Nominal'!CL59)</f>
        <v xml:space="preserve">  .</v>
      </c>
      <c r="CK54" s="19" t="str">
        <f>IF(ISERROR('Per Capita Nominal'!CM59),"  .",'Per Capita Nominal'!CM59)</f>
        <v xml:space="preserve">  .</v>
      </c>
      <c r="CL54" s="19" t="str">
        <f>IF(ISERROR('Per Capita Nominal'!CN59),"  .",'Per Capita Nominal'!CN59)</f>
        <v xml:space="preserve">  .</v>
      </c>
      <c r="CM54" s="19" t="str">
        <f>IF(ISERROR('Per Capita Nominal'!CO59),"  .",'Per Capita Nominal'!CO59)</f>
        <v xml:space="preserve">  .</v>
      </c>
      <c r="CN54" s="19" t="str">
        <f>IF(ISERROR('Per Capita Nominal'!CP59),"  .",'Per Capita Nominal'!CP59)</f>
        <v xml:space="preserve">  .</v>
      </c>
    </row>
    <row r="55" spans="1:92" s="13" customFormat="1" outlineLevel="2">
      <c r="A55" s="246" t="s">
        <v>392</v>
      </c>
      <c r="B55" s="19" t="str">
        <f>IF(ISERROR('Per Capita Nominal'!D60),"  .",'Per Capita Nominal'!D60)</f>
        <v xml:space="preserve">  .</v>
      </c>
      <c r="C55" s="19" t="str">
        <f>IF(ISERROR('Per Capita Nominal'!E60),"  .",'Per Capita Nominal'!E60)</f>
        <v xml:space="preserve">  .</v>
      </c>
      <c r="D55" s="19" t="str">
        <f>IF(ISERROR('Per Capita Nominal'!F60),"  .",'Per Capita Nominal'!F60)</f>
        <v xml:space="preserve">  .</v>
      </c>
      <c r="E55" s="19" t="str">
        <f>IF(ISERROR('Per Capita Nominal'!G60),"  .",'Per Capita Nominal'!G60)</f>
        <v xml:space="preserve">  .</v>
      </c>
      <c r="F55" s="19" t="str">
        <f>IF(ISERROR('Per Capita Nominal'!H60),"  .",'Per Capita Nominal'!H60)</f>
        <v xml:space="preserve">  .</v>
      </c>
      <c r="G55" s="19" t="str">
        <f>IF(ISERROR('Per Capita Nominal'!I60),"  .",'Per Capita Nominal'!I60)</f>
        <v xml:space="preserve">  .</v>
      </c>
      <c r="H55" s="19" t="str">
        <f>IF(ISERROR('Per Capita Nominal'!J60),"  .",'Per Capita Nominal'!J60)</f>
        <v xml:space="preserve">  .</v>
      </c>
      <c r="I55" s="19" t="str">
        <f>IF(ISERROR('Per Capita Nominal'!K60),"  .",'Per Capita Nominal'!K60)</f>
        <v xml:space="preserve">  .</v>
      </c>
      <c r="J55" s="19" t="str">
        <f>IF(ISERROR('Per Capita Nominal'!L60),"  .",'Per Capita Nominal'!L60)</f>
        <v xml:space="preserve">  .</v>
      </c>
      <c r="K55" s="19" t="str">
        <f>IF(ISERROR('Per Capita Nominal'!M60),"  .",'Per Capita Nominal'!M60)</f>
        <v xml:space="preserve">  .</v>
      </c>
      <c r="L55" s="19" t="str">
        <f>IF(ISERROR('Per Capita Nominal'!N60),"  .",'Per Capita Nominal'!N60)</f>
        <v xml:space="preserve">  .</v>
      </c>
      <c r="M55" s="19" t="str">
        <f>IF(ISERROR('Per Capita Nominal'!O60),"  .",'Per Capita Nominal'!O60)</f>
        <v xml:space="preserve">  .</v>
      </c>
      <c r="N55" s="19" t="str">
        <f>IF(ISERROR('Per Capita Nominal'!P60),"  .",'Per Capita Nominal'!P60)</f>
        <v xml:space="preserve">  .</v>
      </c>
      <c r="O55" s="19" t="str">
        <f>IF(ISERROR('Per Capita Nominal'!Q60),"  .",'Per Capita Nominal'!Q60)</f>
        <v xml:space="preserve">  .</v>
      </c>
      <c r="P55" s="19" t="str">
        <f>IF(ISERROR('Per Capita Nominal'!R60),"  .",'Per Capita Nominal'!R60)</f>
        <v xml:space="preserve">  .</v>
      </c>
      <c r="Q55" s="19" t="str">
        <f>IF(ISERROR('Per Capita Nominal'!S60),"  .",'Per Capita Nominal'!S60)</f>
        <v xml:space="preserve">  .</v>
      </c>
      <c r="R55" s="19" t="str">
        <f>IF(ISERROR('Per Capita Nominal'!T60),"  .",'Per Capita Nominal'!T60)</f>
        <v xml:space="preserve">  .</v>
      </c>
      <c r="S55" s="19" t="str">
        <f>IF(ISERROR('Per Capita Nominal'!U60),"  .",'Per Capita Nominal'!U60)</f>
        <v xml:space="preserve">  .</v>
      </c>
      <c r="T55" s="19" t="str">
        <f>IF(ISERROR('Per Capita Nominal'!V60),"  .",'Per Capita Nominal'!V60)</f>
        <v xml:space="preserve">  .</v>
      </c>
      <c r="U55" s="19" t="str">
        <f>IF(ISERROR('Per Capita Nominal'!W60),"  .",'Per Capita Nominal'!W60)</f>
        <v xml:space="preserve">  .</v>
      </c>
      <c r="V55" s="19" t="str">
        <f>IF(ISERROR('Per Capita Nominal'!X60),"  .",'Per Capita Nominal'!X60)</f>
        <v xml:space="preserve">  .</v>
      </c>
      <c r="W55" s="19" t="str">
        <f>IF(ISERROR('Per Capita Nominal'!Y60),"  .",'Per Capita Nominal'!Y60)</f>
        <v xml:space="preserve">  .</v>
      </c>
      <c r="X55" s="19" t="str">
        <f>IF(ISERROR('Per Capita Nominal'!Z60),"  .",'Per Capita Nominal'!Z60)</f>
        <v xml:space="preserve">  .</v>
      </c>
      <c r="Y55" s="19" t="str">
        <f>IF(ISERROR('Per Capita Nominal'!AA60),"  .",'Per Capita Nominal'!AA60)</f>
        <v xml:space="preserve">  .</v>
      </c>
      <c r="Z55" s="19" t="str">
        <f>IF(ISERROR('Per Capita Nominal'!AB60),"  .",'Per Capita Nominal'!AB60)</f>
        <v xml:space="preserve">  .</v>
      </c>
      <c r="AA55" s="19" t="str">
        <f>IF(ISERROR('Per Capita Nominal'!AC60),"  .",'Per Capita Nominal'!AC60)</f>
        <v xml:space="preserve">  .</v>
      </c>
      <c r="AB55" s="19" t="str">
        <f>IF(ISERROR('Per Capita Nominal'!AD60),"  .",'Per Capita Nominal'!AD60)</f>
        <v xml:space="preserve">  .</v>
      </c>
      <c r="AC55" s="19" t="str">
        <f>IF(ISERROR('Per Capita Nominal'!AE60),"  .",'Per Capita Nominal'!AE60)</f>
        <v xml:space="preserve">  .</v>
      </c>
      <c r="AD55" s="19" t="str">
        <f>IF(ISERROR('Per Capita Nominal'!AF60),"  .",'Per Capita Nominal'!AF60)</f>
        <v xml:space="preserve">  .</v>
      </c>
      <c r="AE55" s="19" t="str">
        <f>IF(ISERROR('Per Capita Nominal'!AG60),"  .",'Per Capita Nominal'!AG60)</f>
        <v xml:space="preserve">  .</v>
      </c>
      <c r="AF55" s="19" t="str">
        <f>IF(ISERROR('Per Capita Nominal'!AH60),"  .",'Per Capita Nominal'!AH60)</f>
        <v xml:space="preserve">  .</v>
      </c>
      <c r="AG55" s="19" t="str">
        <f>IF(ISERROR('Per Capita Nominal'!AI60),"  .",'Per Capita Nominal'!AI60)</f>
        <v xml:space="preserve">  .</v>
      </c>
      <c r="AH55" s="19" t="str">
        <f>IF(ISERROR('Per Capita Nominal'!AJ60),"  .",'Per Capita Nominal'!AJ60)</f>
        <v xml:space="preserve">  .</v>
      </c>
      <c r="AI55" s="19" t="str">
        <f>IF(ISERROR('Per Capita Nominal'!AK60),"  .",'Per Capita Nominal'!AK60)</f>
        <v xml:space="preserve">  .</v>
      </c>
      <c r="AJ55" s="19" t="str">
        <f>IF(ISERROR('Per Capita Nominal'!AL60),"  .",'Per Capita Nominal'!AL60)</f>
        <v xml:space="preserve">  .</v>
      </c>
      <c r="AK55" s="19" t="str">
        <f>IF(ISERROR('Per Capita Nominal'!AM60),"  .",'Per Capita Nominal'!AM60)</f>
        <v xml:space="preserve">  .</v>
      </c>
      <c r="AL55" s="19" t="str">
        <f>IF(ISERROR('Per Capita Nominal'!AN60),"  .",'Per Capita Nominal'!AN60)</f>
        <v xml:space="preserve">  .</v>
      </c>
      <c r="AM55" s="19" t="str">
        <f>IF(ISERROR('Per Capita Nominal'!AO60),"  .",'Per Capita Nominal'!AO60)</f>
        <v xml:space="preserve">  .</v>
      </c>
      <c r="AN55" s="19" t="str">
        <f>IF(ISERROR('Per Capita Nominal'!AP60),"  .",'Per Capita Nominal'!AP60)</f>
        <v xml:space="preserve">  .</v>
      </c>
      <c r="AO55" s="19" t="str">
        <f>IF(ISERROR('Per Capita Nominal'!AQ60),"  .",'Per Capita Nominal'!AQ60)</f>
        <v xml:space="preserve">  .</v>
      </c>
      <c r="AP55" s="19" t="str">
        <f>IF(ISERROR('Per Capita Nominal'!AR60),"  .",'Per Capita Nominal'!AR60)</f>
        <v xml:space="preserve">  .</v>
      </c>
      <c r="AQ55" s="19" t="str">
        <f>IF(ISERROR('Per Capita Nominal'!AS60),"  .",'Per Capita Nominal'!AS60)</f>
        <v xml:space="preserve">  .</v>
      </c>
      <c r="AR55" s="19" t="str">
        <f>IF(ISERROR('Per Capita Nominal'!AT60),"  .",'Per Capita Nominal'!AT60)</f>
        <v xml:space="preserve">  .</v>
      </c>
      <c r="AS55" s="19" t="str">
        <f>IF(ISERROR('Per Capita Nominal'!AU60),"  .",'Per Capita Nominal'!AU60)</f>
        <v xml:space="preserve">  .</v>
      </c>
      <c r="AT55" s="19" t="str">
        <f>IF(ISERROR('Per Capita Nominal'!AV60),"  .",'Per Capita Nominal'!AV60)</f>
        <v xml:space="preserve">  .</v>
      </c>
      <c r="AU55" s="19" t="str">
        <f>IF(ISERROR('Per Capita Nominal'!AW60),"  .",'Per Capita Nominal'!AW60)</f>
        <v xml:space="preserve">  .</v>
      </c>
      <c r="AV55" s="19" t="str">
        <f>IF(ISERROR('Per Capita Nominal'!AX60),"  .",'Per Capita Nominal'!AX60)</f>
        <v xml:space="preserve">  .</v>
      </c>
      <c r="AW55" s="19" t="str">
        <f>IF(ISERROR('Per Capita Nominal'!AY60),"  .",'Per Capita Nominal'!AY60)</f>
        <v xml:space="preserve">  .</v>
      </c>
      <c r="AX55" s="19" t="str">
        <f>IF(ISERROR('Per Capita Nominal'!AZ60),"  .",'Per Capita Nominal'!AZ60)</f>
        <v xml:space="preserve">  .</v>
      </c>
      <c r="AY55" s="19" t="str">
        <f>IF(ISERROR('Per Capita Nominal'!BA60),"  .",'Per Capita Nominal'!BA60)</f>
        <v xml:space="preserve">  .</v>
      </c>
      <c r="AZ55" s="19" t="str">
        <f>IF(ISERROR('Per Capita Nominal'!BB60),"  .",'Per Capita Nominal'!BB60)</f>
        <v xml:space="preserve">  .</v>
      </c>
      <c r="BA55" s="19" t="str">
        <f>IF(ISERROR('Per Capita Nominal'!BC60),"  .",'Per Capita Nominal'!BC60)</f>
        <v xml:space="preserve">  .</v>
      </c>
      <c r="BB55" s="19" t="str">
        <f>IF(ISERROR('Per Capita Nominal'!BD60),"  .",'Per Capita Nominal'!BD60)</f>
        <v xml:space="preserve">  .</v>
      </c>
      <c r="BC55" s="19" t="str">
        <f>IF(ISERROR('Per Capita Nominal'!BE60),"  .",'Per Capita Nominal'!BE60)</f>
        <v xml:space="preserve">  .</v>
      </c>
      <c r="BD55" s="19" t="str">
        <f>IF(ISERROR('Per Capita Nominal'!BF60),"  .",'Per Capita Nominal'!BF60)</f>
        <v xml:space="preserve">  .</v>
      </c>
      <c r="BE55" s="19" t="str">
        <f>IF(ISERROR('Per Capita Nominal'!BG60),"  .",'Per Capita Nominal'!BG60)</f>
        <v xml:space="preserve">  .</v>
      </c>
      <c r="BF55" s="19" t="str">
        <f>IF(ISERROR('Per Capita Nominal'!BH60),"  .",'Per Capita Nominal'!BH60)</f>
        <v xml:space="preserve">  .</v>
      </c>
      <c r="BG55" s="19" t="str">
        <f>IF(ISERROR('Per Capita Nominal'!BI60),"  .",'Per Capita Nominal'!BI60)</f>
        <v xml:space="preserve">  .</v>
      </c>
      <c r="BH55" s="19" t="str">
        <f>IF(ISERROR('Per Capita Nominal'!BJ60),"  .",'Per Capita Nominal'!BJ60)</f>
        <v xml:space="preserve">  .</v>
      </c>
      <c r="BI55" s="19" t="str">
        <f>IF(ISERROR('Per Capita Nominal'!BK60),"  .",'Per Capita Nominal'!BK60)</f>
        <v xml:space="preserve">  .</v>
      </c>
      <c r="BJ55" s="19" t="str">
        <f>IF(ISERROR('Per Capita Nominal'!BL60),"  .",'Per Capita Nominal'!BL60)</f>
        <v xml:space="preserve">  .</v>
      </c>
      <c r="BK55" s="19" t="str">
        <f>IF(ISERROR('Per Capita Nominal'!BM60),"  .",'Per Capita Nominal'!BM60)</f>
        <v xml:space="preserve">  .</v>
      </c>
      <c r="BL55" s="19" t="str">
        <f>IF(ISERROR('Per Capita Nominal'!BN60),"  .",'Per Capita Nominal'!BN60)</f>
        <v xml:space="preserve">  .</v>
      </c>
      <c r="BM55" s="19" t="str">
        <f>IF(ISERROR('Per Capita Nominal'!BO60),"  .",'Per Capita Nominal'!BO60)</f>
        <v xml:space="preserve">  .</v>
      </c>
      <c r="BN55" s="19" t="str">
        <f>IF(ISERROR('Per Capita Nominal'!BP60),"  .",'Per Capita Nominal'!BP60)</f>
        <v xml:space="preserve">  .</v>
      </c>
      <c r="BO55" s="19" t="str">
        <f>IF(ISERROR('Per Capita Nominal'!BQ60),"  .",'Per Capita Nominal'!BQ60)</f>
        <v xml:space="preserve">  .</v>
      </c>
      <c r="BP55" s="19" t="str">
        <f>IF(ISERROR('Per Capita Nominal'!BR60),"  .",'Per Capita Nominal'!BR60)</f>
        <v xml:space="preserve">  .</v>
      </c>
      <c r="BQ55" s="19" t="str">
        <f>IF(ISERROR('Per Capita Nominal'!BS60),"  .",'Per Capita Nominal'!BS60)</f>
        <v xml:space="preserve">  .</v>
      </c>
      <c r="BR55" s="19" t="str">
        <f>IF(ISERROR('Per Capita Nominal'!BT60),"  .",'Per Capita Nominal'!BT60)</f>
        <v xml:space="preserve">  .</v>
      </c>
      <c r="BS55" s="19" t="str">
        <f>IF(ISERROR('Per Capita Nominal'!BU60),"  .",'Per Capita Nominal'!BU60)</f>
        <v xml:space="preserve">  .</v>
      </c>
      <c r="BT55" s="19" t="str">
        <f>IF(ISERROR('Per Capita Nominal'!BV60),"  .",'Per Capita Nominal'!BV60)</f>
        <v xml:space="preserve">  .</v>
      </c>
      <c r="BU55" s="19" t="str">
        <f>IF(ISERROR('Per Capita Nominal'!BW60),"  .",'Per Capita Nominal'!BW60)</f>
        <v xml:space="preserve">  .</v>
      </c>
      <c r="BV55" s="19" t="str">
        <f>IF(ISERROR('Per Capita Nominal'!BX60),"  .",'Per Capita Nominal'!BX60)</f>
        <v xml:space="preserve">  .</v>
      </c>
      <c r="BW55" s="19" t="str">
        <f>IF(ISERROR('Per Capita Nominal'!BY60),"  .",'Per Capita Nominal'!BY60)</f>
        <v xml:space="preserve">  .</v>
      </c>
      <c r="BX55" s="19" t="str">
        <f>IF(ISERROR('Per Capita Nominal'!BZ60),"  .",'Per Capita Nominal'!BZ60)</f>
        <v xml:space="preserve">  .</v>
      </c>
      <c r="BY55" s="19" t="str">
        <f>IF(ISERROR('Per Capita Nominal'!CA60),"  .",'Per Capita Nominal'!CA60)</f>
        <v xml:space="preserve">  .</v>
      </c>
      <c r="BZ55" s="19" t="str">
        <f>IF(ISERROR('Per Capita Nominal'!CB60),"  .",'Per Capita Nominal'!CB60)</f>
        <v xml:space="preserve">  .</v>
      </c>
      <c r="CA55" s="19" t="str">
        <f>IF(ISERROR('Per Capita Nominal'!CC60),"  .",'Per Capita Nominal'!CC60)</f>
        <v xml:space="preserve">  .</v>
      </c>
      <c r="CB55" s="19" t="str">
        <f>IF(ISERROR('Per Capita Nominal'!CD60),"  .",'Per Capita Nominal'!CD60)</f>
        <v xml:space="preserve">  .</v>
      </c>
      <c r="CC55" s="19" t="str">
        <f>IF(ISERROR('Per Capita Nominal'!CE60),"  .",'Per Capita Nominal'!CE60)</f>
        <v xml:space="preserve">  .</v>
      </c>
      <c r="CD55" s="19" t="str">
        <f>IF(ISERROR('Per Capita Nominal'!CF60),"  .",'Per Capita Nominal'!CF60)</f>
        <v xml:space="preserve">  .</v>
      </c>
      <c r="CE55" s="19" t="str">
        <f>IF(ISERROR('Per Capita Nominal'!CG60),"  .",'Per Capita Nominal'!CG60)</f>
        <v xml:space="preserve">  .</v>
      </c>
      <c r="CF55" s="19" t="str">
        <f>IF(ISERROR('Per Capita Nominal'!CH60),"  .",'Per Capita Nominal'!CH60)</f>
        <v xml:space="preserve">  .</v>
      </c>
      <c r="CG55" s="19" t="str">
        <f>IF(ISERROR('Per Capita Nominal'!CI60),"  .",'Per Capita Nominal'!CI60)</f>
        <v xml:space="preserve">  .</v>
      </c>
      <c r="CH55" s="19" t="str">
        <f>IF(ISERROR('Per Capita Nominal'!CJ60),"  .",'Per Capita Nominal'!CJ60)</f>
        <v xml:space="preserve">  .</v>
      </c>
      <c r="CI55" s="19" t="str">
        <f>IF(ISERROR('Per Capita Nominal'!CK60),"  .",'Per Capita Nominal'!CK60)</f>
        <v xml:space="preserve">  .</v>
      </c>
      <c r="CJ55" s="19" t="str">
        <f>IF(ISERROR('Per Capita Nominal'!CL60),"  .",'Per Capita Nominal'!CL60)</f>
        <v xml:space="preserve">  .</v>
      </c>
      <c r="CK55" s="19" t="str">
        <f>IF(ISERROR('Per Capita Nominal'!CM60),"  .",'Per Capita Nominal'!CM60)</f>
        <v xml:space="preserve">  .</v>
      </c>
      <c r="CL55" s="19" t="str">
        <f>IF(ISERROR('Per Capita Nominal'!CN60),"  .",'Per Capita Nominal'!CN60)</f>
        <v xml:space="preserve">  .</v>
      </c>
      <c r="CM55" s="19" t="str">
        <f>IF(ISERROR('Per Capita Nominal'!CO60),"  .",'Per Capita Nominal'!CO60)</f>
        <v xml:space="preserve">  .</v>
      </c>
      <c r="CN55" s="19" t="str">
        <f>IF(ISERROR('Per Capita Nominal'!CP60),"  .",'Per Capita Nominal'!CP60)</f>
        <v xml:space="preserve">  .</v>
      </c>
    </row>
    <row r="56" spans="1:92" s="13" customFormat="1" outlineLevel="2">
      <c r="A56" s="248" t="s">
        <v>393</v>
      </c>
      <c r="B56" s="19" t="str">
        <f>IF(ISERROR('Per Capita Nominal'!D61),"  .",'Per Capita Nominal'!D61)</f>
        <v xml:space="preserve">  .</v>
      </c>
      <c r="C56" s="19" t="str">
        <f>IF(ISERROR('Per Capita Nominal'!E61),"  .",'Per Capita Nominal'!E61)</f>
        <v xml:space="preserve">  .</v>
      </c>
      <c r="D56" s="19" t="str">
        <f>IF(ISERROR('Per Capita Nominal'!F61),"  .",'Per Capita Nominal'!F61)</f>
        <v xml:space="preserve">  .</v>
      </c>
      <c r="E56" s="19" t="str">
        <f>IF(ISERROR('Per Capita Nominal'!G61),"  .",'Per Capita Nominal'!G61)</f>
        <v xml:space="preserve">  .</v>
      </c>
      <c r="F56" s="19" t="str">
        <f>IF(ISERROR('Per Capita Nominal'!H61),"  .",'Per Capita Nominal'!H61)</f>
        <v xml:space="preserve">  .</v>
      </c>
      <c r="G56" s="19" t="str">
        <f>IF(ISERROR('Per Capita Nominal'!I61),"  .",'Per Capita Nominal'!I61)</f>
        <v xml:space="preserve">  .</v>
      </c>
      <c r="H56" s="19" t="str">
        <f>IF(ISERROR('Per Capita Nominal'!J61),"  .",'Per Capita Nominal'!J61)</f>
        <v xml:space="preserve">  .</v>
      </c>
      <c r="I56" s="19" t="str">
        <f>IF(ISERROR('Per Capita Nominal'!K61),"  .",'Per Capita Nominal'!K61)</f>
        <v xml:space="preserve">  .</v>
      </c>
      <c r="J56" s="19" t="str">
        <f>IF(ISERROR('Per Capita Nominal'!L61),"  .",'Per Capita Nominal'!L61)</f>
        <v xml:space="preserve">  .</v>
      </c>
      <c r="K56" s="19" t="str">
        <f>IF(ISERROR('Per Capita Nominal'!M61),"  .",'Per Capita Nominal'!M61)</f>
        <v xml:space="preserve">  .</v>
      </c>
      <c r="L56" s="19" t="str">
        <f>IF(ISERROR('Per Capita Nominal'!N61),"  .",'Per Capita Nominal'!N61)</f>
        <v xml:space="preserve">  .</v>
      </c>
      <c r="M56" s="19" t="str">
        <f>IF(ISERROR('Per Capita Nominal'!O61),"  .",'Per Capita Nominal'!O61)</f>
        <v xml:space="preserve">  .</v>
      </c>
      <c r="N56" s="19" t="str">
        <f>IF(ISERROR('Per Capita Nominal'!P61),"  .",'Per Capita Nominal'!P61)</f>
        <v xml:space="preserve">  .</v>
      </c>
      <c r="O56" s="19" t="str">
        <f>IF(ISERROR('Per Capita Nominal'!Q61),"  .",'Per Capita Nominal'!Q61)</f>
        <v xml:space="preserve">  .</v>
      </c>
      <c r="P56" s="19" t="str">
        <f>IF(ISERROR('Per Capita Nominal'!R61),"  .",'Per Capita Nominal'!R61)</f>
        <v xml:space="preserve">  .</v>
      </c>
      <c r="Q56" s="19" t="str">
        <f>IF(ISERROR('Per Capita Nominal'!S61),"  .",'Per Capita Nominal'!S61)</f>
        <v xml:space="preserve">  .</v>
      </c>
      <c r="R56" s="19" t="str">
        <f>IF(ISERROR('Per Capita Nominal'!T61),"  .",'Per Capita Nominal'!T61)</f>
        <v xml:space="preserve">  .</v>
      </c>
      <c r="S56" s="19" t="str">
        <f>IF(ISERROR('Per Capita Nominal'!U61),"  .",'Per Capita Nominal'!U61)</f>
        <v xml:space="preserve">  .</v>
      </c>
      <c r="T56" s="19" t="str">
        <f>IF(ISERROR('Per Capita Nominal'!V61),"  .",'Per Capita Nominal'!V61)</f>
        <v xml:space="preserve">  .</v>
      </c>
      <c r="U56" s="19" t="str">
        <f>IF(ISERROR('Per Capita Nominal'!W61),"  .",'Per Capita Nominal'!W61)</f>
        <v xml:space="preserve">  .</v>
      </c>
      <c r="V56" s="19" t="str">
        <f>IF(ISERROR('Per Capita Nominal'!X61),"  .",'Per Capita Nominal'!X61)</f>
        <v xml:space="preserve">  .</v>
      </c>
      <c r="W56" s="19" t="str">
        <f>IF(ISERROR('Per Capita Nominal'!Y61),"  .",'Per Capita Nominal'!Y61)</f>
        <v xml:space="preserve">  .</v>
      </c>
      <c r="X56" s="19" t="str">
        <f>IF(ISERROR('Per Capita Nominal'!Z61),"  .",'Per Capita Nominal'!Z61)</f>
        <v xml:space="preserve">  .</v>
      </c>
      <c r="Y56" s="19" t="str">
        <f>IF(ISERROR('Per Capita Nominal'!AA61),"  .",'Per Capita Nominal'!AA61)</f>
        <v xml:space="preserve">  .</v>
      </c>
      <c r="Z56" s="19" t="str">
        <f>IF(ISERROR('Per Capita Nominal'!AB61),"  .",'Per Capita Nominal'!AB61)</f>
        <v xml:space="preserve">  .</v>
      </c>
      <c r="AA56" s="19" t="str">
        <f>IF(ISERROR('Per Capita Nominal'!AC61),"  .",'Per Capita Nominal'!AC61)</f>
        <v xml:space="preserve">  .</v>
      </c>
      <c r="AB56" s="19" t="str">
        <f>IF(ISERROR('Per Capita Nominal'!AD61),"  .",'Per Capita Nominal'!AD61)</f>
        <v xml:space="preserve">  .</v>
      </c>
      <c r="AC56" s="19" t="str">
        <f>IF(ISERROR('Per Capita Nominal'!AE61),"  .",'Per Capita Nominal'!AE61)</f>
        <v xml:space="preserve">  .</v>
      </c>
      <c r="AD56" s="19" t="str">
        <f>IF(ISERROR('Per Capita Nominal'!AF61),"  .",'Per Capita Nominal'!AF61)</f>
        <v xml:space="preserve">  .</v>
      </c>
      <c r="AE56" s="19" t="str">
        <f>IF(ISERROR('Per Capita Nominal'!AG61),"  .",'Per Capita Nominal'!AG61)</f>
        <v xml:space="preserve">  .</v>
      </c>
      <c r="AF56" s="19" t="str">
        <f>IF(ISERROR('Per Capita Nominal'!AH61),"  .",'Per Capita Nominal'!AH61)</f>
        <v xml:space="preserve">  .</v>
      </c>
      <c r="AG56" s="19" t="str">
        <f>IF(ISERROR('Per Capita Nominal'!AI61),"  .",'Per Capita Nominal'!AI61)</f>
        <v xml:space="preserve">  .</v>
      </c>
      <c r="AH56" s="19" t="str">
        <f>IF(ISERROR('Per Capita Nominal'!AJ61),"  .",'Per Capita Nominal'!AJ61)</f>
        <v xml:space="preserve">  .</v>
      </c>
      <c r="AI56" s="19" t="str">
        <f>IF(ISERROR('Per Capita Nominal'!AK61),"  .",'Per Capita Nominal'!AK61)</f>
        <v xml:space="preserve">  .</v>
      </c>
      <c r="AJ56" s="19" t="str">
        <f>IF(ISERROR('Per Capita Nominal'!AL61),"  .",'Per Capita Nominal'!AL61)</f>
        <v xml:space="preserve">  .</v>
      </c>
      <c r="AK56" s="19" t="str">
        <f>IF(ISERROR('Per Capita Nominal'!AM61),"  .",'Per Capita Nominal'!AM61)</f>
        <v xml:space="preserve">  .</v>
      </c>
      <c r="AL56" s="19" t="str">
        <f>IF(ISERROR('Per Capita Nominal'!AN61),"  .",'Per Capita Nominal'!AN61)</f>
        <v xml:space="preserve">  .</v>
      </c>
      <c r="AM56" s="19" t="str">
        <f>IF(ISERROR('Per Capita Nominal'!AO61),"  .",'Per Capita Nominal'!AO61)</f>
        <v xml:space="preserve">  .</v>
      </c>
      <c r="AN56" s="19" t="str">
        <f>IF(ISERROR('Per Capita Nominal'!AP61),"  .",'Per Capita Nominal'!AP61)</f>
        <v xml:space="preserve">  .</v>
      </c>
      <c r="AO56" s="19" t="str">
        <f>IF(ISERROR('Per Capita Nominal'!AQ61),"  .",'Per Capita Nominal'!AQ61)</f>
        <v xml:space="preserve">  .</v>
      </c>
      <c r="AP56" s="19" t="str">
        <f>IF(ISERROR('Per Capita Nominal'!AR61),"  .",'Per Capita Nominal'!AR61)</f>
        <v xml:space="preserve">  .</v>
      </c>
      <c r="AQ56" s="19" t="str">
        <f>IF(ISERROR('Per Capita Nominal'!AS61),"  .",'Per Capita Nominal'!AS61)</f>
        <v xml:space="preserve">  .</v>
      </c>
      <c r="AR56" s="19" t="str">
        <f>IF(ISERROR('Per Capita Nominal'!AT61),"  .",'Per Capita Nominal'!AT61)</f>
        <v xml:space="preserve">  .</v>
      </c>
      <c r="AS56" s="19" t="str">
        <f>IF(ISERROR('Per Capita Nominal'!AU61),"  .",'Per Capita Nominal'!AU61)</f>
        <v xml:space="preserve">  .</v>
      </c>
      <c r="AT56" s="19" t="str">
        <f>IF(ISERROR('Per Capita Nominal'!AV61),"  .",'Per Capita Nominal'!AV61)</f>
        <v xml:space="preserve">  .</v>
      </c>
      <c r="AU56" s="19" t="str">
        <f>IF(ISERROR('Per Capita Nominal'!AW61),"  .",'Per Capita Nominal'!AW61)</f>
        <v xml:space="preserve">  .</v>
      </c>
      <c r="AV56" s="19" t="str">
        <f>IF(ISERROR('Per Capita Nominal'!AX61),"  .",'Per Capita Nominal'!AX61)</f>
        <v xml:space="preserve">  .</v>
      </c>
      <c r="AW56" s="19" t="str">
        <f>IF(ISERROR('Per Capita Nominal'!AY61),"  .",'Per Capita Nominal'!AY61)</f>
        <v xml:space="preserve">  .</v>
      </c>
      <c r="AX56" s="19" t="str">
        <f>IF(ISERROR('Per Capita Nominal'!AZ61),"  .",'Per Capita Nominal'!AZ61)</f>
        <v xml:space="preserve">  .</v>
      </c>
      <c r="AY56" s="19" t="str">
        <f>IF(ISERROR('Per Capita Nominal'!BA61),"  .",'Per Capita Nominal'!BA61)</f>
        <v xml:space="preserve">  .</v>
      </c>
      <c r="AZ56" s="19" t="str">
        <f>IF(ISERROR('Per Capita Nominal'!BB61),"  .",'Per Capita Nominal'!BB61)</f>
        <v xml:space="preserve">  .</v>
      </c>
      <c r="BA56" s="19" t="str">
        <f>IF(ISERROR('Per Capita Nominal'!BC61),"  .",'Per Capita Nominal'!BC61)</f>
        <v xml:space="preserve">  .</v>
      </c>
      <c r="BB56" s="19" t="str">
        <f>IF(ISERROR('Per Capita Nominal'!BD61),"  .",'Per Capita Nominal'!BD61)</f>
        <v xml:space="preserve">  .</v>
      </c>
      <c r="BC56" s="19" t="str">
        <f>IF(ISERROR('Per Capita Nominal'!BE61),"  .",'Per Capita Nominal'!BE61)</f>
        <v xml:space="preserve">  .</v>
      </c>
      <c r="BD56" s="19" t="str">
        <f>IF(ISERROR('Per Capita Nominal'!BF61),"  .",'Per Capita Nominal'!BF61)</f>
        <v xml:space="preserve">  .</v>
      </c>
      <c r="BE56" s="19" t="str">
        <f>IF(ISERROR('Per Capita Nominal'!BG61),"  .",'Per Capita Nominal'!BG61)</f>
        <v xml:space="preserve">  .</v>
      </c>
      <c r="BF56" s="19" t="str">
        <f>IF(ISERROR('Per Capita Nominal'!BH61),"  .",'Per Capita Nominal'!BH61)</f>
        <v xml:space="preserve">  .</v>
      </c>
      <c r="BG56" s="19" t="str">
        <f>IF(ISERROR('Per Capita Nominal'!BI61),"  .",'Per Capita Nominal'!BI61)</f>
        <v xml:space="preserve">  .</v>
      </c>
      <c r="BH56" s="19" t="str">
        <f>IF(ISERROR('Per Capita Nominal'!BJ61),"  .",'Per Capita Nominal'!BJ61)</f>
        <v xml:space="preserve">  .</v>
      </c>
      <c r="BI56" s="19" t="str">
        <f>IF(ISERROR('Per Capita Nominal'!BK61),"  .",'Per Capita Nominal'!BK61)</f>
        <v xml:space="preserve">  .</v>
      </c>
      <c r="BJ56" s="19" t="str">
        <f>IF(ISERROR('Per Capita Nominal'!BL61),"  .",'Per Capita Nominal'!BL61)</f>
        <v xml:space="preserve">  .</v>
      </c>
      <c r="BK56" s="19" t="str">
        <f>IF(ISERROR('Per Capita Nominal'!BM61),"  .",'Per Capita Nominal'!BM61)</f>
        <v xml:space="preserve">  .</v>
      </c>
      <c r="BL56" s="19" t="str">
        <f>IF(ISERROR('Per Capita Nominal'!BN61),"  .",'Per Capita Nominal'!BN61)</f>
        <v xml:space="preserve">  .</v>
      </c>
      <c r="BM56" s="19" t="str">
        <f>IF(ISERROR('Per Capita Nominal'!BO61),"  .",'Per Capita Nominal'!BO61)</f>
        <v xml:space="preserve">  .</v>
      </c>
      <c r="BN56" s="19" t="str">
        <f>IF(ISERROR('Per Capita Nominal'!BP61),"  .",'Per Capita Nominal'!BP61)</f>
        <v xml:space="preserve">  .</v>
      </c>
      <c r="BO56" s="19" t="str">
        <f>IF(ISERROR('Per Capita Nominal'!BQ61),"  .",'Per Capita Nominal'!BQ61)</f>
        <v xml:space="preserve">  .</v>
      </c>
      <c r="BP56" s="19" t="str">
        <f>IF(ISERROR('Per Capita Nominal'!BR61),"  .",'Per Capita Nominal'!BR61)</f>
        <v xml:space="preserve">  .</v>
      </c>
      <c r="BQ56" s="19" t="str">
        <f>IF(ISERROR('Per Capita Nominal'!BS61),"  .",'Per Capita Nominal'!BS61)</f>
        <v xml:space="preserve">  .</v>
      </c>
      <c r="BR56" s="19" t="str">
        <f>IF(ISERROR('Per Capita Nominal'!BT61),"  .",'Per Capita Nominal'!BT61)</f>
        <v xml:space="preserve">  .</v>
      </c>
      <c r="BS56" s="19" t="str">
        <f>IF(ISERROR('Per Capita Nominal'!BU61),"  .",'Per Capita Nominal'!BU61)</f>
        <v xml:space="preserve">  .</v>
      </c>
      <c r="BT56" s="19" t="str">
        <f>IF(ISERROR('Per Capita Nominal'!BV61),"  .",'Per Capita Nominal'!BV61)</f>
        <v xml:space="preserve">  .</v>
      </c>
      <c r="BU56" s="19" t="str">
        <f>IF(ISERROR('Per Capita Nominal'!BW61),"  .",'Per Capita Nominal'!BW61)</f>
        <v xml:space="preserve">  .</v>
      </c>
      <c r="BV56" s="19" t="str">
        <f>IF(ISERROR('Per Capita Nominal'!BX61),"  .",'Per Capita Nominal'!BX61)</f>
        <v xml:space="preserve">  .</v>
      </c>
      <c r="BW56" s="19" t="str">
        <f>IF(ISERROR('Per Capita Nominal'!BY61),"  .",'Per Capita Nominal'!BY61)</f>
        <v xml:space="preserve">  .</v>
      </c>
      <c r="BX56" s="19" t="str">
        <f>IF(ISERROR('Per Capita Nominal'!BZ61),"  .",'Per Capita Nominal'!BZ61)</f>
        <v xml:space="preserve">  .</v>
      </c>
      <c r="BY56" s="19" t="str">
        <f>IF(ISERROR('Per Capita Nominal'!CA61),"  .",'Per Capita Nominal'!CA61)</f>
        <v xml:space="preserve">  .</v>
      </c>
      <c r="BZ56" s="19" t="str">
        <f>IF(ISERROR('Per Capita Nominal'!CB61),"  .",'Per Capita Nominal'!CB61)</f>
        <v xml:space="preserve">  .</v>
      </c>
      <c r="CA56" s="19" t="str">
        <f>IF(ISERROR('Per Capita Nominal'!CC61),"  .",'Per Capita Nominal'!CC61)</f>
        <v xml:space="preserve">  .</v>
      </c>
      <c r="CB56" s="19" t="str">
        <f>IF(ISERROR('Per Capita Nominal'!CD61),"  .",'Per Capita Nominal'!CD61)</f>
        <v xml:space="preserve">  .</v>
      </c>
      <c r="CC56" s="19" t="str">
        <f>IF(ISERROR('Per Capita Nominal'!CE61),"  .",'Per Capita Nominal'!CE61)</f>
        <v xml:space="preserve">  .</v>
      </c>
      <c r="CD56" s="19" t="str">
        <f>IF(ISERROR('Per Capita Nominal'!CF61),"  .",'Per Capita Nominal'!CF61)</f>
        <v xml:space="preserve">  .</v>
      </c>
      <c r="CE56" s="19" t="str">
        <f>IF(ISERROR('Per Capita Nominal'!CG61),"  .",'Per Capita Nominal'!CG61)</f>
        <v xml:space="preserve">  .</v>
      </c>
      <c r="CF56" s="19" t="str">
        <f>IF(ISERROR('Per Capita Nominal'!CH61),"  .",'Per Capita Nominal'!CH61)</f>
        <v xml:space="preserve">  .</v>
      </c>
      <c r="CG56" s="19" t="str">
        <f>IF(ISERROR('Per Capita Nominal'!CI61),"  .",'Per Capita Nominal'!CI61)</f>
        <v xml:space="preserve">  .</v>
      </c>
      <c r="CH56" s="19" t="str">
        <f>IF(ISERROR('Per Capita Nominal'!CJ61),"  .",'Per Capita Nominal'!CJ61)</f>
        <v xml:space="preserve">  .</v>
      </c>
      <c r="CI56" s="19" t="str">
        <f>IF(ISERROR('Per Capita Nominal'!CK61),"  .",'Per Capita Nominal'!CK61)</f>
        <v xml:space="preserve">  .</v>
      </c>
      <c r="CJ56" s="19" t="str">
        <f>IF(ISERROR('Per Capita Nominal'!CL61),"  .",'Per Capita Nominal'!CL61)</f>
        <v xml:space="preserve">  .</v>
      </c>
      <c r="CK56" s="19" t="str">
        <f>IF(ISERROR('Per Capita Nominal'!CM61),"  .",'Per Capita Nominal'!CM61)</f>
        <v xml:space="preserve">  .</v>
      </c>
      <c r="CL56" s="19" t="str">
        <f>IF(ISERROR('Per Capita Nominal'!CN61),"  .",'Per Capita Nominal'!CN61)</f>
        <v xml:space="preserve">  .</v>
      </c>
      <c r="CM56" s="19" t="str">
        <f>IF(ISERROR('Per Capita Nominal'!CO61),"  .",'Per Capita Nominal'!CO61)</f>
        <v xml:space="preserve">  .</v>
      </c>
      <c r="CN56" s="19" t="str">
        <f>IF(ISERROR('Per Capita Nominal'!CP61),"  .",'Per Capita Nominal'!CP61)</f>
        <v xml:space="preserve">  .</v>
      </c>
    </row>
    <row r="57" spans="1:92" s="13" customFormat="1" outlineLevel="2">
      <c r="A57" s="248" t="s">
        <v>394</v>
      </c>
      <c r="B57" s="19" t="str">
        <f>IF(ISERROR('Per Capita Nominal'!D62),"  .",'Per Capita Nominal'!D62)</f>
        <v xml:space="preserve">  .</v>
      </c>
      <c r="C57" s="19" t="str">
        <f>IF(ISERROR('Per Capita Nominal'!E62),"  .",'Per Capita Nominal'!E62)</f>
        <v xml:space="preserve">  .</v>
      </c>
      <c r="D57" s="19" t="str">
        <f>IF(ISERROR('Per Capita Nominal'!F62),"  .",'Per Capita Nominal'!F62)</f>
        <v xml:space="preserve">  .</v>
      </c>
      <c r="E57" s="19" t="str">
        <f>IF(ISERROR('Per Capita Nominal'!G62),"  .",'Per Capita Nominal'!G62)</f>
        <v xml:space="preserve">  .</v>
      </c>
      <c r="F57" s="19" t="str">
        <f>IF(ISERROR('Per Capita Nominal'!H62),"  .",'Per Capita Nominal'!H62)</f>
        <v xml:space="preserve">  .</v>
      </c>
      <c r="G57" s="19" t="str">
        <f>IF(ISERROR('Per Capita Nominal'!I62),"  .",'Per Capita Nominal'!I62)</f>
        <v xml:space="preserve">  .</v>
      </c>
      <c r="H57" s="19" t="str">
        <f>IF(ISERROR('Per Capita Nominal'!J62),"  .",'Per Capita Nominal'!J62)</f>
        <v xml:space="preserve">  .</v>
      </c>
      <c r="I57" s="19" t="str">
        <f>IF(ISERROR('Per Capita Nominal'!K62),"  .",'Per Capita Nominal'!K62)</f>
        <v xml:space="preserve">  .</v>
      </c>
      <c r="J57" s="19" t="str">
        <f>IF(ISERROR('Per Capita Nominal'!L62),"  .",'Per Capita Nominal'!L62)</f>
        <v xml:space="preserve">  .</v>
      </c>
      <c r="K57" s="19" t="str">
        <f>IF(ISERROR('Per Capita Nominal'!M62),"  .",'Per Capita Nominal'!M62)</f>
        <v xml:space="preserve">  .</v>
      </c>
      <c r="L57" s="19" t="str">
        <f>IF(ISERROR('Per Capita Nominal'!N62),"  .",'Per Capita Nominal'!N62)</f>
        <v xml:space="preserve">  .</v>
      </c>
      <c r="M57" s="19" t="str">
        <f>IF(ISERROR('Per Capita Nominal'!O62),"  .",'Per Capita Nominal'!O62)</f>
        <v xml:space="preserve">  .</v>
      </c>
      <c r="N57" s="19" t="str">
        <f>IF(ISERROR('Per Capita Nominal'!P62),"  .",'Per Capita Nominal'!P62)</f>
        <v xml:space="preserve">  .</v>
      </c>
      <c r="O57" s="19" t="str">
        <f>IF(ISERROR('Per Capita Nominal'!Q62),"  .",'Per Capita Nominal'!Q62)</f>
        <v xml:space="preserve">  .</v>
      </c>
      <c r="P57" s="19" t="str">
        <f>IF(ISERROR('Per Capita Nominal'!R62),"  .",'Per Capita Nominal'!R62)</f>
        <v xml:space="preserve">  .</v>
      </c>
      <c r="Q57" s="19" t="str">
        <f>IF(ISERROR('Per Capita Nominal'!S62),"  .",'Per Capita Nominal'!S62)</f>
        <v xml:space="preserve">  .</v>
      </c>
      <c r="R57" s="19" t="str">
        <f>IF(ISERROR('Per Capita Nominal'!T62),"  .",'Per Capita Nominal'!T62)</f>
        <v xml:space="preserve">  .</v>
      </c>
      <c r="S57" s="19" t="str">
        <f>IF(ISERROR('Per Capita Nominal'!U62),"  .",'Per Capita Nominal'!U62)</f>
        <v xml:space="preserve">  .</v>
      </c>
      <c r="T57" s="19" t="str">
        <f>IF(ISERROR('Per Capita Nominal'!V62),"  .",'Per Capita Nominal'!V62)</f>
        <v xml:space="preserve">  .</v>
      </c>
      <c r="U57" s="19" t="str">
        <f>IF(ISERROR('Per Capita Nominal'!W62),"  .",'Per Capita Nominal'!W62)</f>
        <v xml:space="preserve">  .</v>
      </c>
      <c r="V57" s="19" t="str">
        <f>IF(ISERROR('Per Capita Nominal'!X62),"  .",'Per Capita Nominal'!X62)</f>
        <v xml:space="preserve">  .</v>
      </c>
      <c r="W57" s="19" t="str">
        <f>IF(ISERROR('Per Capita Nominal'!Y62),"  .",'Per Capita Nominal'!Y62)</f>
        <v xml:space="preserve">  .</v>
      </c>
      <c r="X57" s="19" t="str">
        <f>IF(ISERROR('Per Capita Nominal'!Z62),"  .",'Per Capita Nominal'!Z62)</f>
        <v xml:space="preserve">  .</v>
      </c>
      <c r="Y57" s="19" t="str">
        <f>IF(ISERROR('Per Capita Nominal'!AA62),"  .",'Per Capita Nominal'!AA62)</f>
        <v xml:space="preserve">  .</v>
      </c>
      <c r="Z57" s="19" t="str">
        <f>IF(ISERROR('Per Capita Nominal'!AB62),"  .",'Per Capita Nominal'!AB62)</f>
        <v xml:space="preserve">  .</v>
      </c>
      <c r="AA57" s="19" t="str">
        <f>IF(ISERROR('Per Capita Nominal'!AC62),"  .",'Per Capita Nominal'!AC62)</f>
        <v xml:space="preserve">  .</v>
      </c>
      <c r="AB57" s="19" t="str">
        <f>IF(ISERROR('Per Capita Nominal'!AD62),"  .",'Per Capita Nominal'!AD62)</f>
        <v xml:space="preserve">  .</v>
      </c>
      <c r="AC57" s="19" t="str">
        <f>IF(ISERROR('Per Capita Nominal'!AE62),"  .",'Per Capita Nominal'!AE62)</f>
        <v xml:space="preserve">  .</v>
      </c>
      <c r="AD57" s="19" t="str">
        <f>IF(ISERROR('Per Capita Nominal'!AF62),"  .",'Per Capita Nominal'!AF62)</f>
        <v xml:space="preserve">  .</v>
      </c>
      <c r="AE57" s="19" t="str">
        <f>IF(ISERROR('Per Capita Nominal'!AG62),"  .",'Per Capita Nominal'!AG62)</f>
        <v xml:space="preserve">  .</v>
      </c>
      <c r="AF57" s="19" t="str">
        <f>IF(ISERROR('Per Capita Nominal'!AH62),"  .",'Per Capita Nominal'!AH62)</f>
        <v xml:space="preserve">  .</v>
      </c>
      <c r="AG57" s="19" t="str">
        <f>IF(ISERROR('Per Capita Nominal'!AI62),"  .",'Per Capita Nominal'!AI62)</f>
        <v xml:space="preserve">  .</v>
      </c>
      <c r="AH57" s="19" t="str">
        <f>IF(ISERROR('Per Capita Nominal'!AJ62),"  .",'Per Capita Nominal'!AJ62)</f>
        <v xml:space="preserve">  .</v>
      </c>
      <c r="AI57" s="19" t="str">
        <f>IF(ISERROR('Per Capita Nominal'!AK62),"  .",'Per Capita Nominal'!AK62)</f>
        <v xml:space="preserve">  .</v>
      </c>
      <c r="AJ57" s="19" t="str">
        <f>IF(ISERROR('Per Capita Nominal'!AL62),"  .",'Per Capita Nominal'!AL62)</f>
        <v xml:space="preserve">  .</v>
      </c>
      <c r="AK57" s="19" t="str">
        <f>IF(ISERROR('Per Capita Nominal'!AM62),"  .",'Per Capita Nominal'!AM62)</f>
        <v xml:space="preserve">  .</v>
      </c>
      <c r="AL57" s="19" t="str">
        <f>IF(ISERROR('Per Capita Nominal'!AN62),"  .",'Per Capita Nominal'!AN62)</f>
        <v xml:space="preserve">  .</v>
      </c>
      <c r="AM57" s="19" t="str">
        <f>IF(ISERROR('Per Capita Nominal'!AO62),"  .",'Per Capita Nominal'!AO62)</f>
        <v xml:space="preserve">  .</v>
      </c>
      <c r="AN57" s="19" t="str">
        <f>IF(ISERROR('Per Capita Nominal'!AP62),"  .",'Per Capita Nominal'!AP62)</f>
        <v xml:space="preserve">  .</v>
      </c>
      <c r="AO57" s="19" t="str">
        <f>IF(ISERROR('Per Capita Nominal'!AQ62),"  .",'Per Capita Nominal'!AQ62)</f>
        <v xml:space="preserve">  .</v>
      </c>
      <c r="AP57" s="19" t="str">
        <f>IF(ISERROR('Per Capita Nominal'!AR62),"  .",'Per Capita Nominal'!AR62)</f>
        <v xml:space="preserve">  .</v>
      </c>
      <c r="AQ57" s="19" t="str">
        <f>IF(ISERROR('Per Capita Nominal'!AS62),"  .",'Per Capita Nominal'!AS62)</f>
        <v xml:space="preserve">  .</v>
      </c>
      <c r="AR57" s="19" t="str">
        <f>IF(ISERROR('Per Capita Nominal'!AT62),"  .",'Per Capita Nominal'!AT62)</f>
        <v xml:space="preserve">  .</v>
      </c>
      <c r="AS57" s="19" t="str">
        <f>IF(ISERROR('Per Capita Nominal'!AU62),"  .",'Per Capita Nominal'!AU62)</f>
        <v xml:space="preserve">  .</v>
      </c>
      <c r="AT57" s="19" t="str">
        <f>IF(ISERROR('Per Capita Nominal'!AV62),"  .",'Per Capita Nominal'!AV62)</f>
        <v xml:space="preserve">  .</v>
      </c>
      <c r="AU57" s="19" t="str">
        <f>IF(ISERROR('Per Capita Nominal'!AW62),"  .",'Per Capita Nominal'!AW62)</f>
        <v xml:space="preserve">  .</v>
      </c>
      <c r="AV57" s="19" t="str">
        <f>IF(ISERROR('Per Capita Nominal'!AX62),"  .",'Per Capita Nominal'!AX62)</f>
        <v xml:space="preserve">  .</v>
      </c>
      <c r="AW57" s="19" t="str">
        <f>IF(ISERROR('Per Capita Nominal'!AY62),"  .",'Per Capita Nominal'!AY62)</f>
        <v xml:space="preserve">  .</v>
      </c>
      <c r="AX57" s="19" t="str">
        <f>IF(ISERROR('Per Capita Nominal'!AZ62),"  .",'Per Capita Nominal'!AZ62)</f>
        <v xml:space="preserve">  .</v>
      </c>
      <c r="AY57" s="19" t="str">
        <f>IF(ISERROR('Per Capita Nominal'!BA62),"  .",'Per Capita Nominal'!BA62)</f>
        <v xml:space="preserve">  .</v>
      </c>
      <c r="AZ57" s="19" t="str">
        <f>IF(ISERROR('Per Capita Nominal'!BB62),"  .",'Per Capita Nominal'!BB62)</f>
        <v xml:space="preserve">  .</v>
      </c>
      <c r="BA57" s="19" t="str">
        <f>IF(ISERROR('Per Capita Nominal'!BC62),"  .",'Per Capita Nominal'!BC62)</f>
        <v xml:space="preserve">  .</v>
      </c>
      <c r="BB57" s="19" t="str">
        <f>IF(ISERROR('Per Capita Nominal'!BD62),"  .",'Per Capita Nominal'!BD62)</f>
        <v xml:space="preserve">  .</v>
      </c>
      <c r="BC57" s="19" t="str">
        <f>IF(ISERROR('Per Capita Nominal'!BE62),"  .",'Per Capita Nominal'!BE62)</f>
        <v xml:space="preserve">  .</v>
      </c>
      <c r="BD57" s="19" t="str">
        <f>IF(ISERROR('Per Capita Nominal'!BF62),"  .",'Per Capita Nominal'!BF62)</f>
        <v xml:space="preserve">  .</v>
      </c>
      <c r="BE57" s="19" t="str">
        <f>IF(ISERROR('Per Capita Nominal'!BG62),"  .",'Per Capita Nominal'!BG62)</f>
        <v xml:space="preserve">  .</v>
      </c>
      <c r="BF57" s="19" t="str">
        <f>IF(ISERROR('Per Capita Nominal'!BH62),"  .",'Per Capita Nominal'!BH62)</f>
        <v xml:space="preserve">  .</v>
      </c>
      <c r="BG57" s="19" t="str">
        <f>IF(ISERROR('Per Capita Nominal'!BI62),"  .",'Per Capita Nominal'!BI62)</f>
        <v xml:space="preserve">  .</v>
      </c>
      <c r="BH57" s="19" t="str">
        <f>IF(ISERROR('Per Capita Nominal'!BJ62),"  .",'Per Capita Nominal'!BJ62)</f>
        <v xml:space="preserve">  .</v>
      </c>
      <c r="BI57" s="19" t="str">
        <f>IF(ISERROR('Per Capita Nominal'!BK62),"  .",'Per Capita Nominal'!BK62)</f>
        <v xml:space="preserve">  .</v>
      </c>
      <c r="BJ57" s="19" t="str">
        <f>IF(ISERROR('Per Capita Nominal'!BL62),"  .",'Per Capita Nominal'!BL62)</f>
        <v xml:space="preserve">  .</v>
      </c>
      <c r="BK57" s="19" t="str">
        <f>IF(ISERROR('Per Capita Nominal'!BM62),"  .",'Per Capita Nominal'!BM62)</f>
        <v xml:space="preserve">  .</v>
      </c>
      <c r="BL57" s="19" t="str">
        <f>IF(ISERROR('Per Capita Nominal'!BN62),"  .",'Per Capita Nominal'!BN62)</f>
        <v xml:space="preserve">  .</v>
      </c>
      <c r="BM57" s="19" t="str">
        <f>IF(ISERROR('Per Capita Nominal'!BO62),"  .",'Per Capita Nominal'!BO62)</f>
        <v xml:space="preserve">  .</v>
      </c>
      <c r="BN57" s="19" t="str">
        <f>IF(ISERROR('Per Capita Nominal'!BP62),"  .",'Per Capita Nominal'!BP62)</f>
        <v xml:space="preserve">  .</v>
      </c>
      <c r="BO57" s="19" t="str">
        <f>IF(ISERROR('Per Capita Nominal'!BQ62),"  .",'Per Capita Nominal'!BQ62)</f>
        <v xml:space="preserve">  .</v>
      </c>
      <c r="BP57" s="19" t="str">
        <f>IF(ISERROR('Per Capita Nominal'!BR62),"  .",'Per Capita Nominal'!BR62)</f>
        <v xml:space="preserve">  .</v>
      </c>
      <c r="BQ57" s="19" t="str">
        <f>IF(ISERROR('Per Capita Nominal'!BS62),"  .",'Per Capita Nominal'!BS62)</f>
        <v xml:space="preserve">  .</v>
      </c>
      <c r="BR57" s="19" t="str">
        <f>IF(ISERROR('Per Capita Nominal'!BT62),"  .",'Per Capita Nominal'!BT62)</f>
        <v xml:space="preserve">  .</v>
      </c>
      <c r="BS57" s="19" t="str">
        <f>IF(ISERROR('Per Capita Nominal'!BU62),"  .",'Per Capita Nominal'!BU62)</f>
        <v xml:space="preserve">  .</v>
      </c>
      <c r="BT57" s="19" t="str">
        <f>IF(ISERROR('Per Capita Nominal'!BV62),"  .",'Per Capita Nominal'!BV62)</f>
        <v xml:space="preserve">  .</v>
      </c>
      <c r="BU57" s="19" t="str">
        <f>IF(ISERROR('Per Capita Nominal'!BW62),"  .",'Per Capita Nominal'!BW62)</f>
        <v xml:space="preserve">  .</v>
      </c>
      <c r="BV57" s="19" t="str">
        <f>IF(ISERROR('Per Capita Nominal'!BX62),"  .",'Per Capita Nominal'!BX62)</f>
        <v xml:space="preserve">  .</v>
      </c>
      <c r="BW57" s="19" t="str">
        <f>IF(ISERROR('Per Capita Nominal'!BY62),"  .",'Per Capita Nominal'!BY62)</f>
        <v xml:space="preserve">  .</v>
      </c>
      <c r="BX57" s="19" t="str">
        <f>IF(ISERROR('Per Capita Nominal'!BZ62),"  .",'Per Capita Nominal'!BZ62)</f>
        <v xml:space="preserve">  .</v>
      </c>
      <c r="BY57" s="19" t="str">
        <f>IF(ISERROR('Per Capita Nominal'!CA62),"  .",'Per Capita Nominal'!CA62)</f>
        <v xml:space="preserve">  .</v>
      </c>
      <c r="BZ57" s="19" t="str">
        <f>IF(ISERROR('Per Capita Nominal'!CB62),"  .",'Per Capita Nominal'!CB62)</f>
        <v xml:space="preserve">  .</v>
      </c>
      <c r="CA57" s="19" t="str">
        <f>IF(ISERROR('Per Capita Nominal'!CC62),"  .",'Per Capita Nominal'!CC62)</f>
        <v xml:space="preserve">  .</v>
      </c>
      <c r="CB57" s="19" t="str">
        <f>IF(ISERROR('Per Capita Nominal'!CD62),"  .",'Per Capita Nominal'!CD62)</f>
        <v xml:space="preserve">  .</v>
      </c>
      <c r="CC57" s="19" t="str">
        <f>IF(ISERROR('Per Capita Nominal'!CE62),"  .",'Per Capita Nominal'!CE62)</f>
        <v xml:space="preserve">  .</v>
      </c>
      <c r="CD57" s="19" t="str">
        <f>IF(ISERROR('Per Capita Nominal'!CF62),"  .",'Per Capita Nominal'!CF62)</f>
        <v xml:space="preserve">  .</v>
      </c>
      <c r="CE57" s="19" t="str">
        <f>IF(ISERROR('Per Capita Nominal'!CG62),"  .",'Per Capita Nominal'!CG62)</f>
        <v xml:space="preserve">  .</v>
      </c>
      <c r="CF57" s="19" t="str">
        <f>IF(ISERROR('Per Capita Nominal'!CH62),"  .",'Per Capita Nominal'!CH62)</f>
        <v xml:space="preserve">  .</v>
      </c>
      <c r="CG57" s="19" t="str">
        <f>IF(ISERROR('Per Capita Nominal'!CI62),"  .",'Per Capita Nominal'!CI62)</f>
        <v xml:space="preserve">  .</v>
      </c>
      <c r="CH57" s="19" t="str">
        <f>IF(ISERROR('Per Capita Nominal'!CJ62),"  .",'Per Capita Nominal'!CJ62)</f>
        <v xml:space="preserve">  .</v>
      </c>
      <c r="CI57" s="19" t="str">
        <f>IF(ISERROR('Per Capita Nominal'!CK62),"  .",'Per Capita Nominal'!CK62)</f>
        <v xml:space="preserve">  .</v>
      </c>
      <c r="CJ57" s="19" t="str">
        <f>IF(ISERROR('Per Capita Nominal'!CL62),"  .",'Per Capita Nominal'!CL62)</f>
        <v xml:space="preserve">  .</v>
      </c>
      <c r="CK57" s="19" t="str">
        <f>IF(ISERROR('Per Capita Nominal'!CM62),"  .",'Per Capita Nominal'!CM62)</f>
        <v xml:space="preserve">  .</v>
      </c>
      <c r="CL57" s="19" t="str">
        <f>IF(ISERROR('Per Capita Nominal'!CN62),"  .",'Per Capita Nominal'!CN62)</f>
        <v xml:space="preserve">  .</v>
      </c>
      <c r="CM57" s="19" t="str">
        <f>IF(ISERROR('Per Capita Nominal'!CO62),"  .",'Per Capita Nominal'!CO62)</f>
        <v xml:space="preserve">  .</v>
      </c>
      <c r="CN57" s="19" t="str">
        <f>IF(ISERROR('Per Capita Nominal'!CP62),"  .",'Per Capita Nominal'!CP62)</f>
        <v xml:space="preserve">  .</v>
      </c>
    </row>
    <row r="58" spans="1:92" s="13" customFormat="1" outlineLevel="1">
      <c r="A58" s="247" t="s">
        <v>8</v>
      </c>
      <c r="B58" s="19" t="str">
        <f>IF(ISERROR('Per Capita Nominal'!D63),"  .",'Per Capita Nominal'!D63)</f>
        <v xml:space="preserve">  .</v>
      </c>
      <c r="C58" s="19" t="str">
        <f>IF(ISERROR('Per Capita Nominal'!E63),"  .",'Per Capita Nominal'!E63)</f>
        <v xml:space="preserve">  .</v>
      </c>
      <c r="D58" s="19" t="str">
        <f>IF(ISERROR('Per Capita Nominal'!F63),"  .",'Per Capita Nominal'!F63)</f>
        <v xml:space="preserve">  .</v>
      </c>
      <c r="E58" s="19" t="str">
        <f>IF(ISERROR('Per Capita Nominal'!G63),"  .",'Per Capita Nominal'!G63)</f>
        <v xml:space="preserve">  .</v>
      </c>
      <c r="F58" s="19" t="str">
        <f>IF(ISERROR('Per Capita Nominal'!H63),"  .",'Per Capita Nominal'!H63)</f>
        <v xml:space="preserve">  .</v>
      </c>
      <c r="G58" s="19" t="str">
        <f>IF(ISERROR('Per Capita Nominal'!I63),"  .",'Per Capita Nominal'!I63)</f>
        <v xml:space="preserve">  .</v>
      </c>
      <c r="H58" s="19" t="str">
        <f>IF(ISERROR('Per Capita Nominal'!J63),"  .",'Per Capita Nominal'!J63)</f>
        <v xml:space="preserve">  .</v>
      </c>
      <c r="I58" s="19" t="str">
        <f>IF(ISERROR('Per Capita Nominal'!K63),"  .",'Per Capita Nominal'!K63)</f>
        <v xml:space="preserve">  .</v>
      </c>
      <c r="J58" s="19" t="str">
        <f>IF(ISERROR('Per Capita Nominal'!L63),"  .",'Per Capita Nominal'!L63)</f>
        <v xml:space="preserve">  .</v>
      </c>
      <c r="K58" s="19" t="str">
        <f>IF(ISERROR('Per Capita Nominal'!M63),"  .",'Per Capita Nominal'!M63)</f>
        <v xml:space="preserve">  .</v>
      </c>
      <c r="L58" s="19" t="str">
        <f>IF(ISERROR('Per Capita Nominal'!N63),"  .",'Per Capita Nominal'!N63)</f>
        <v xml:space="preserve">  .</v>
      </c>
      <c r="M58" s="19" t="str">
        <f>IF(ISERROR('Per Capita Nominal'!O63),"  .",'Per Capita Nominal'!O63)</f>
        <v xml:space="preserve">  .</v>
      </c>
      <c r="N58" s="19" t="str">
        <f>IF(ISERROR('Per Capita Nominal'!P63),"  .",'Per Capita Nominal'!P63)</f>
        <v xml:space="preserve">  .</v>
      </c>
      <c r="O58" s="19" t="str">
        <f>IF(ISERROR('Per Capita Nominal'!Q63),"  .",'Per Capita Nominal'!Q63)</f>
        <v xml:space="preserve">  .</v>
      </c>
      <c r="P58" s="19" t="str">
        <f>IF(ISERROR('Per Capita Nominal'!R63),"  .",'Per Capita Nominal'!R63)</f>
        <v xml:space="preserve">  .</v>
      </c>
      <c r="Q58" s="19" t="str">
        <f>IF(ISERROR('Per Capita Nominal'!S63),"  .",'Per Capita Nominal'!S63)</f>
        <v xml:space="preserve">  .</v>
      </c>
      <c r="R58" s="19" t="str">
        <f>IF(ISERROR('Per Capita Nominal'!T63),"  .",'Per Capita Nominal'!T63)</f>
        <v xml:space="preserve">  .</v>
      </c>
      <c r="S58" s="19" t="str">
        <f>IF(ISERROR('Per Capita Nominal'!U63),"  .",'Per Capita Nominal'!U63)</f>
        <v xml:space="preserve">  .</v>
      </c>
      <c r="T58" s="19" t="str">
        <f>IF(ISERROR('Per Capita Nominal'!V63),"  .",'Per Capita Nominal'!V63)</f>
        <v xml:space="preserve">  .</v>
      </c>
      <c r="U58" s="19" t="str">
        <f>IF(ISERROR('Per Capita Nominal'!W63),"  .",'Per Capita Nominal'!W63)</f>
        <v xml:space="preserve">  .</v>
      </c>
      <c r="V58" s="19" t="str">
        <f>IF(ISERROR('Per Capita Nominal'!X63),"  .",'Per Capita Nominal'!X63)</f>
        <v xml:space="preserve">  .</v>
      </c>
      <c r="W58" s="19" t="str">
        <f>IF(ISERROR('Per Capita Nominal'!Y63),"  .",'Per Capita Nominal'!Y63)</f>
        <v xml:space="preserve">  .</v>
      </c>
      <c r="X58" s="19" t="str">
        <f>IF(ISERROR('Per Capita Nominal'!Z63),"  .",'Per Capita Nominal'!Z63)</f>
        <v xml:space="preserve">  .</v>
      </c>
      <c r="Y58" s="19" t="str">
        <f>IF(ISERROR('Per Capita Nominal'!AA63),"  .",'Per Capita Nominal'!AA63)</f>
        <v xml:space="preserve">  .</v>
      </c>
      <c r="Z58" s="19" t="str">
        <f>IF(ISERROR('Per Capita Nominal'!AB63),"  .",'Per Capita Nominal'!AB63)</f>
        <v xml:space="preserve">  .</v>
      </c>
      <c r="AA58" s="19" t="str">
        <f>IF(ISERROR('Per Capita Nominal'!AC63),"  .",'Per Capita Nominal'!AC63)</f>
        <v xml:space="preserve">  .</v>
      </c>
      <c r="AB58" s="19" t="str">
        <f>IF(ISERROR('Per Capita Nominal'!AD63),"  .",'Per Capita Nominal'!AD63)</f>
        <v xml:space="preserve">  .</v>
      </c>
      <c r="AC58" s="19" t="str">
        <f>IF(ISERROR('Per Capita Nominal'!AE63),"  .",'Per Capita Nominal'!AE63)</f>
        <v xml:space="preserve">  .</v>
      </c>
      <c r="AD58" s="19" t="str">
        <f>IF(ISERROR('Per Capita Nominal'!AF63),"  .",'Per Capita Nominal'!AF63)</f>
        <v xml:space="preserve">  .</v>
      </c>
      <c r="AE58" s="19" t="str">
        <f>IF(ISERROR('Per Capita Nominal'!AG63),"  .",'Per Capita Nominal'!AG63)</f>
        <v xml:space="preserve">  .</v>
      </c>
      <c r="AF58" s="19" t="str">
        <f>IF(ISERROR('Per Capita Nominal'!AH63),"  .",'Per Capita Nominal'!AH63)</f>
        <v xml:space="preserve">  .</v>
      </c>
      <c r="AG58" s="19" t="str">
        <f>IF(ISERROR('Per Capita Nominal'!AI63),"  .",'Per Capita Nominal'!AI63)</f>
        <v xml:space="preserve">  .</v>
      </c>
      <c r="AH58" s="19" t="str">
        <f>IF(ISERROR('Per Capita Nominal'!AJ63),"  .",'Per Capita Nominal'!AJ63)</f>
        <v xml:space="preserve">  .</v>
      </c>
      <c r="AI58" s="19" t="str">
        <f>IF(ISERROR('Per Capita Nominal'!AK63),"  .",'Per Capita Nominal'!AK63)</f>
        <v xml:space="preserve">  .</v>
      </c>
      <c r="AJ58" s="19" t="str">
        <f>IF(ISERROR('Per Capita Nominal'!AL63),"  .",'Per Capita Nominal'!AL63)</f>
        <v xml:space="preserve">  .</v>
      </c>
      <c r="AK58" s="19" t="str">
        <f>IF(ISERROR('Per Capita Nominal'!AM63),"  .",'Per Capita Nominal'!AM63)</f>
        <v xml:space="preserve">  .</v>
      </c>
      <c r="AL58" s="19" t="str">
        <f>IF(ISERROR('Per Capita Nominal'!AN63),"  .",'Per Capita Nominal'!AN63)</f>
        <v xml:space="preserve">  .</v>
      </c>
      <c r="AM58" s="19" t="str">
        <f>IF(ISERROR('Per Capita Nominal'!AO63),"  .",'Per Capita Nominal'!AO63)</f>
        <v xml:space="preserve">  .</v>
      </c>
      <c r="AN58" s="19" t="str">
        <f>IF(ISERROR('Per Capita Nominal'!AP63),"  .",'Per Capita Nominal'!AP63)</f>
        <v xml:space="preserve">  .</v>
      </c>
      <c r="AO58" s="19" t="str">
        <f>IF(ISERROR('Per Capita Nominal'!AQ63),"  .",'Per Capita Nominal'!AQ63)</f>
        <v xml:space="preserve">  .</v>
      </c>
      <c r="AP58" s="19" t="str">
        <f>IF(ISERROR('Per Capita Nominal'!AR63),"  .",'Per Capita Nominal'!AR63)</f>
        <v xml:space="preserve">  .</v>
      </c>
      <c r="AQ58" s="19" t="str">
        <f>IF(ISERROR('Per Capita Nominal'!AS63),"  .",'Per Capita Nominal'!AS63)</f>
        <v xml:space="preserve">  .</v>
      </c>
      <c r="AR58" s="19" t="str">
        <f>IF(ISERROR('Per Capita Nominal'!AT63),"  .",'Per Capita Nominal'!AT63)</f>
        <v xml:space="preserve">  .</v>
      </c>
      <c r="AS58" s="19" t="str">
        <f>IF(ISERROR('Per Capita Nominal'!AU63),"  .",'Per Capita Nominal'!AU63)</f>
        <v xml:space="preserve">  .</v>
      </c>
      <c r="AT58" s="19" t="str">
        <f>IF(ISERROR('Per Capita Nominal'!AV63),"  .",'Per Capita Nominal'!AV63)</f>
        <v xml:space="preserve">  .</v>
      </c>
      <c r="AU58" s="19" t="str">
        <f>IF(ISERROR('Per Capita Nominal'!AW63),"  .",'Per Capita Nominal'!AW63)</f>
        <v xml:space="preserve">  .</v>
      </c>
      <c r="AV58" s="19" t="str">
        <f>IF(ISERROR('Per Capita Nominal'!AX63),"  .",'Per Capita Nominal'!AX63)</f>
        <v xml:space="preserve">  .</v>
      </c>
      <c r="AW58" s="19" t="str">
        <f>IF(ISERROR('Per Capita Nominal'!AY63),"  .",'Per Capita Nominal'!AY63)</f>
        <v xml:space="preserve">  .</v>
      </c>
      <c r="AX58" s="19" t="str">
        <f>IF(ISERROR('Per Capita Nominal'!AZ63),"  .",'Per Capita Nominal'!AZ63)</f>
        <v xml:space="preserve">  .</v>
      </c>
      <c r="AY58" s="19" t="str">
        <f>IF(ISERROR('Per Capita Nominal'!BA63),"  .",'Per Capita Nominal'!BA63)</f>
        <v xml:space="preserve">  .</v>
      </c>
      <c r="AZ58" s="19" t="str">
        <f>IF(ISERROR('Per Capita Nominal'!BB63),"  .",'Per Capita Nominal'!BB63)</f>
        <v xml:space="preserve">  .</v>
      </c>
      <c r="BA58" s="19" t="str">
        <f>IF(ISERROR('Per Capita Nominal'!BC63),"  .",'Per Capita Nominal'!BC63)</f>
        <v xml:space="preserve">  .</v>
      </c>
      <c r="BB58" s="19" t="str">
        <f>IF(ISERROR('Per Capita Nominal'!BD63),"  .",'Per Capita Nominal'!BD63)</f>
        <v xml:space="preserve">  .</v>
      </c>
      <c r="BC58" s="19" t="str">
        <f>IF(ISERROR('Per Capita Nominal'!BE63),"  .",'Per Capita Nominal'!BE63)</f>
        <v xml:space="preserve">  .</v>
      </c>
      <c r="BD58" s="19" t="str">
        <f>IF(ISERROR('Per Capita Nominal'!BF63),"  .",'Per Capita Nominal'!BF63)</f>
        <v xml:space="preserve">  .</v>
      </c>
      <c r="BE58" s="19" t="str">
        <f>IF(ISERROR('Per Capita Nominal'!BG63),"  .",'Per Capita Nominal'!BG63)</f>
        <v xml:space="preserve">  .</v>
      </c>
      <c r="BF58" s="19" t="str">
        <f>IF(ISERROR('Per Capita Nominal'!BH63),"  .",'Per Capita Nominal'!BH63)</f>
        <v xml:space="preserve">  .</v>
      </c>
      <c r="BG58" s="19" t="str">
        <f>IF(ISERROR('Per Capita Nominal'!BI63),"  .",'Per Capita Nominal'!BI63)</f>
        <v xml:space="preserve">  .</v>
      </c>
      <c r="BH58" s="19" t="str">
        <f>IF(ISERROR('Per Capita Nominal'!BJ63),"  .",'Per Capita Nominal'!BJ63)</f>
        <v xml:space="preserve">  .</v>
      </c>
      <c r="BI58" s="19" t="str">
        <f>IF(ISERROR('Per Capita Nominal'!BK63),"  .",'Per Capita Nominal'!BK63)</f>
        <v xml:space="preserve">  .</v>
      </c>
      <c r="BJ58" s="19" t="str">
        <f>IF(ISERROR('Per Capita Nominal'!BL63),"  .",'Per Capita Nominal'!BL63)</f>
        <v xml:space="preserve">  .</v>
      </c>
      <c r="BK58" s="19" t="str">
        <f>IF(ISERROR('Per Capita Nominal'!BM63),"  .",'Per Capita Nominal'!BM63)</f>
        <v xml:space="preserve">  .</v>
      </c>
      <c r="BL58" s="19" t="str">
        <f>IF(ISERROR('Per Capita Nominal'!BN63),"  .",'Per Capita Nominal'!BN63)</f>
        <v xml:space="preserve">  .</v>
      </c>
      <c r="BM58" s="19" t="str">
        <f>IF(ISERROR('Per Capita Nominal'!BO63),"  .",'Per Capita Nominal'!BO63)</f>
        <v xml:space="preserve">  .</v>
      </c>
      <c r="BN58" s="19" t="str">
        <f>IF(ISERROR('Per Capita Nominal'!BP63),"  .",'Per Capita Nominal'!BP63)</f>
        <v xml:space="preserve">  .</v>
      </c>
      <c r="BO58" s="19" t="str">
        <f>IF(ISERROR('Per Capita Nominal'!BQ63),"  .",'Per Capita Nominal'!BQ63)</f>
        <v xml:space="preserve">  .</v>
      </c>
      <c r="BP58" s="19" t="str">
        <f>IF(ISERROR('Per Capita Nominal'!BR63),"  .",'Per Capita Nominal'!BR63)</f>
        <v xml:space="preserve">  .</v>
      </c>
      <c r="BQ58" s="19" t="str">
        <f>IF(ISERROR('Per Capita Nominal'!BS63),"  .",'Per Capita Nominal'!BS63)</f>
        <v xml:space="preserve">  .</v>
      </c>
      <c r="BR58" s="19" t="str">
        <f>IF(ISERROR('Per Capita Nominal'!BT63),"  .",'Per Capita Nominal'!BT63)</f>
        <v xml:space="preserve">  .</v>
      </c>
      <c r="BS58" s="19" t="str">
        <f>IF(ISERROR('Per Capita Nominal'!BU63),"  .",'Per Capita Nominal'!BU63)</f>
        <v xml:space="preserve">  .</v>
      </c>
      <c r="BT58" s="19" t="str">
        <f>IF(ISERROR('Per Capita Nominal'!BV63),"  .",'Per Capita Nominal'!BV63)</f>
        <v xml:space="preserve">  .</v>
      </c>
      <c r="BU58" s="19" t="str">
        <f>IF(ISERROR('Per Capita Nominal'!BW63),"  .",'Per Capita Nominal'!BW63)</f>
        <v xml:space="preserve">  .</v>
      </c>
      <c r="BV58" s="19" t="str">
        <f>IF(ISERROR('Per Capita Nominal'!BX63),"  .",'Per Capita Nominal'!BX63)</f>
        <v xml:space="preserve">  .</v>
      </c>
      <c r="BW58" s="19" t="str">
        <f>IF(ISERROR('Per Capita Nominal'!BY63),"  .",'Per Capita Nominal'!BY63)</f>
        <v xml:space="preserve">  .</v>
      </c>
      <c r="BX58" s="19" t="str">
        <f>IF(ISERROR('Per Capita Nominal'!BZ63),"  .",'Per Capita Nominal'!BZ63)</f>
        <v xml:space="preserve">  .</v>
      </c>
      <c r="BY58" s="19" t="str">
        <f>IF(ISERROR('Per Capita Nominal'!CA63),"  .",'Per Capita Nominal'!CA63)</f>
        <v xml:space="preserve">  .</v>
      </c>
      <c r="BZ58" s="19" t="str">
        <f>IF(ISERROR('Per Capita Nominal'!CB63),"  .",'Per Capita Nominal'!CB63)</f>
        <v xml:space="preserve">  .</v>
      </c>
      <c r="CA58" s="19" t="str">
        <f>IF(ISERROR('Per Capita Nominal'!CC63),"  .",'Per Capita Nominal'!CC63)</f>
        <v xml:space="preserve">  .</v>
      </c>
      <c r="CB58" s="19" t="str">
        <f>IF(ISERROR('Per Capita Nominal'!CD63),"  .",'Per Capita Nominal'!CD63)</f>
        <v xml:space="preserve">  .</v>
      </c>
      <c r="CC58" s="19" t="str">
        <f>IF(ISERROR('Per Capita Nominal'!CE63),"  .",'Per Capita Nominal'!CE63)</f>
        <v xml:space="preserve">  .</v>
      </c>
      <c r="CD58" s="19" t="str">
        <f>IF(ISERROR('Per Capita Nominal'!CF63),"  .",'Per Capita Nominal'!CF63)</f>
        <v xml:space="preserve">  .</v>
      </c>
      <c r="CE58" s="19" t="str">
        <f>IF(ISERROR('Per Capita Nominal'!CG63),"  .",'Per Capita Nominal'!CG63)</f>
        <v xml:space="preserve">  .</v>
      </c>
      <c r="CF58" s="19" t="str">
        <f>IF(ISERROR('Per Capita Nominal'!CH63),"  .",'Per Capita Nominal'!CH63)</f>
        <v xml:space="preserve">  .</v>
      </c>
      <c r="CG58" s="19" t="str">
        <f>IF(ISERROR('Per Capita Nominal'!CI63),"  .",'Per Capita Nominal'!CI63)</f>
        <v xml:space="preserve">  .</v>
      </c>
      <c r="CH58" s="19" t="str">
        <f>IF(ISERROR('Per Capita Nominal'!CJ63),"  .",'Per Capita Nominal'!CJ63)</f>
        <v xml:space="preserve">  .</v>
      </c>
      <c r="CI58" s="19" t="str">
        <f>IF(ISERROR('Per Capita Nominal'!CK63),"  .",'Per Capita Nominal'!CK63)</f>
        <v xml:space="preserve">  .</v>
      </c>
      <c r="CJ58" s="19" t="str">
        <f>IF(ISERROR('Per Capita Nominal'!CL63),"  .",'Per Capita Nominal'!CL63)</f>
        <v xml:space="preserve">  .</v>
      </c>
      <c r="CK58" s="19" t="str">
        <f>IF(ISERROR('Per Capita Nominal'!CM63),"  .",'Per Capita Nominal'!CM63)</f>
        <v xml:space="preserve">  .</v>
      </c>
      <c r="CL58" s="19" t="str">
        <f>IF(ISERROR('Per Capita Nominal'!CN63),"  .",'Per Capita Nominal'!CN63)</f>
        <v xml:space="preserve">  .</v>
      </c>
      <c r="CM58" s="19" t="str">
        <f>IF(ISERROR('Per Capita Nominal'!CO63),"  .",'Per Capita Nominal'!CO63)</f>
        <v xml:space="preserve">  .</v>
      </c>
      <c r="CN58" s="19" t="str">
        <f>IF(ISERROR('Per Capita Nominal'!CP63),"  .",'Per Capita Nominal'!CP63)</f>
        <v xml:space="preserve">  .</v>
      </c>
    </row>
    <row r="59" spans="1:92" s="13" customFormat="1" outlineLevel="1">
      <c r="A59" s="189" t="s">
        <v>9</v>
      </c>
      <c r="B59" s="19" t="str">
        <f>IF(ISERROR('Per Capita Nominal'!D64),"  .",'Per Capita Nominal'!D64)</f>
        <v xml:space="preserve">  .</v>
      </c>
      <c r="C59" s="19" t="str">
        <f>IF(ISERROR('Per Capita Nominal'!E64),"  .",'Per Capita Nominal'!E64)</f>
        <v xml:space="preserve">  .</v>
      </c>
      <c r="D59" s="19" t="str">
        <f>IF(ISERROR('Per Capita Nominal'!F64),"  .",'Per Capita Nominal'!F64)</f>
        <v xml:space="preserve">  .</v>
      </c>
      <c r="E59" s="19" t="str">
        <f>IF(ISERROR('Per Capita Nominal'!G64),"  .",'Per Capita Nominal'!G64)</f>
        <v xml:space="preserve">  .</v>
      </c>
      <c r="F59" s="19" t="str">
        <f>IF(ISERROR('Per Capita Nominal'!H64),"  .",'Per Capita Nominal'!H64)</f>
        <v xml:space="preserve">  .</v>
      </c>
      <c r="G59" s="19" t="str">
        <f>IF(ISERROR('Per Capita Nominal'!I64),"  .",'Per Capita Nominal'!I64)</f>
        <v xml:space="preserve">  .</v>
      </c>
      <c r="H59" s="19" t="str">
        <f>IF(ISERROR('Per Capita Nominal'!J64),"  .",'Per Capita Nominal'!J64)</f>
        <v xml:space="preserve">  .</v>
      </c>
      <c r="I59" s="19" t="str">
        <f>IF(ISERROR('Per Capita Nominal'!K64),"  .",'Per Capita Nominal'!K64)</f>
        <v xml:space="preserve">  .</v>
      </c>
      <c r="J59" s="19" t="str">
        <f>IF(ISERROR('Per Capita Nominal'!L64),"  .",'Per Capita Nominal'!L64)</f>
        <v xml:space="preserve">  .</v>
      </c>
      <c r="K59" s="19" t="str">
        <f>IF(ISERROR('Per Capita Nominal'!M64),"  .",'Per Capita Nominal'!M64)</f>
        <v xml:space="preserve">  .</v>
      </c>
      <c r="L59" s="19" t="str">
        <f>IF(ISERROR('Per Capita Nominal'!N64),"  .",'Per Capita Nominal'!N64)</f>
        <v xml:space="preserve">  .</v>
      </c>
      <c r="M59" s="19" t="str">
        <f>IF(ISERROR('Per Capita Nominal'!O64),"  .",'Per Capita Nominal'!O64)</f>
        <v xml:space="preserve">  .</v>
      </c>
      <c r="N59" s="19" t="str">
        <f>IF(ISERROR('Per Capita Nominal'!P64),"  .",'Per Capita Nominal'!P64)</f>
        <v xml:space="preserve">  .</v>
      </c>
      <c r="O59" s="19" t="str">
        <f>IF(ISERROR('Per Capita Nominal'!Q64),"  .",'Per Capita Nominal'!Q64)</f>
        <v xml:space="preserve">  .</v>
      </c>
      <c r="P59" s="19" t="str">
        <f>IF(ISERROR('Per Capita Nominal'!R64),"  .",'Per Capita Nominal'!R64)</f>
        <v xml:space="preserve">  .</v>
      </c>
      <c r="Q59" s="19" t="str">
        <f>IF(ISERROR('Per Capita Nominal'!S64),"  .",'Per Capita Nominal'!S64)</f>
        <v xml:space="preserve">  .</v>
      </c>
      <c r="R59" s="19" t="str">
        <f>IF(ISERROR('Per Capita Nominal'!T64),"  .",'Per Capita Nominal'!T64)</f>
        <v xml:space="preserve">  .</v>
      </c>
      <c r="S59" s="19" t="str">
        <f>IF(ISERROR('Per Capita Nominal'!U64),"  .",'Per Capita Nominal'!U64)</f>
        <v xml:space="preserve">  .</v>
      </c>
      <c r="T59" s="19" t="str">
        <f>IF(ISERROR('Per Capita Nominal'!V64),"  .",'Per Capita Nominal'!V64)</f>
        <v xml:space="preserve">  .</v>
      </c>
      <c r="U59" s="19" t="str">
        <f>IF(ISERROR('Per Capita Nominal'!W64),"  .",'Per Capita Nominal'!W64)</f>
        <v xml:space="preserve">  .</v>
      </c>
      <c r="V59" s="19" t="str">
        <f>IF(ISERROR('Per Capita Nominal'!X64),"  .",'Per Capita Nominal'!X64)</f>
        <v xml:space="preserve">  .</v>
      </c>
      <c r="W59" s="19" t="str">
        <f>IF(ISERROR('Per Capita Nominal'!Y64),"  .",'Per Capita Nominal'!Y64)</f>
        <v xml:space="preserve">  .</v>
      </c>
      <c r="X59" s="19" t="str">
        <f>IF(ISERROR('Per Capita Nominal'!Z64),"  .",'Per Capita Nominal'!Z64)</f>
        <v xml:space="preserve">  .</v>
      </c>
      <c r="Y59" s="19" t="str">
        <f>IF(ISERROR('Per Capita Nominal'!AA64),"  .",'Per Capita Nominal'!AA64)</f>
        <v xml:space="preserve">  .</v>
      </c>
      <c r="Z59" s="19" t="str">
        <f>IF(ISERROR('Per Capita Nominal'!AB64),"  .",'Per Capita Nominal'!AB64)</f>
        <v xml:space="preserve">  .</v>
      </c>
      <c r="AA59" s="19" t="str">
        <f>IF(ISERROR('Per Capita Nominal'!AC64),"  .",'Per Capita Nominal'!AC64)</f>
        <v xml:space="preserve">  .</v>
      </c>
      <c r="AB59" s="19" t="str">
        <f>IF(ISERROR('Per Capita Nominal'!AD64),"  .",'Per Capita Nominal'!AD64)</f>
        <v xml:space="preserve">  .</v>
      </c>
      <c r="AC59" s="19" t="str">
        <f>IF(ISERROR('Per Capita Nominal'!AE64),"  .",'Per Capita Nominal'!AE64)</f>
        <v xml:space="preserve">  .</v>
      </c>
      <c r="AD59" s="19" t="str">
        <f>IF(ISERROR('Per Capita Nominal'!AF64),"  .",'Per Capita Nominal'!AF64)</f>
        <v xml:space="preserve">  .</v>
      </c>
      <c r="AE59" s="19" t="str">
        <f>IF(ISERROR('Per Capita Nominal'!AG64),"  .",'Per Capita Nominal'!AG64)</f>
        <v xml:space="preserve">  .</v>
      </c>
      <c r="AF59" s="19" t="str">
        <f>IF(ISERROR('Per Capita Nominal'!AH64),"  .",'Per Capita Nominal'!AH64)</f>
        <v xml:space="preserve">  .</v>
      </c>
      <c r="AG59" s="19" t="str">
        <f>IF(ISERROR('Per Capita Nominal'!AI64),"  .",'Per Capita Nominal'!AI64)</f>
        <v xml:space="preserve">  .</v>
      </c>
      <c r="AH59" s="19" t="str">
        <f>IF(ISERROR('Per Capita Nominal'!AJ64),"  .",'Per Capita Nominal'!AJ64)</f>
        <v xml:space="preserve">  .</v>
      </c>
      <c r="AI59" s="19" t="str">
        <f>IF(ISERROR('Per Capita Nominal'!AK64),"  .",'Per Capita Nominal'!AK64)</f>
        <v xml:space="preserve">  .</v>
      </c>
      <c r="AJ59" s="19" t="str">
        <f>IF(ISERROR('Per Capita Nominal'!AL64),"  .",'Per Capita Nominal'!AL64)</f>
        <v xml:space="preserve">  .</v>
      </c>
      <c r="AK59" s="19" t="str">
        <f>IF(ISERROR('Per Capita Nominal'!AM64),"  .",'Per Capita Nominal'!AM64)</f>
        <v xml:space="preserve">  .</v>
      </c>
      <c r="AL59" s="19" t="str">
        <f>IF(ISERROR('Per Capita Nominal'!AN64),"  .",'Per Capita Nominal'!AN64)</f>
        <v xml:space="preserve">  .</v>
      </c>
      <c r="AM59" s="19" t="str">
        <f>IF(ISERROR('Per Capita Nominal'!AO64),"  .",'Per Capita Nominal'!AO64)</f>
        <v xml:space="preserve">  .</v>
      </c>
      <c r="AN59" s="19" t="str">
        <f>IF(ISERROR('Per Capita Nominal'!AP64),"  .",'Per Capita Nominal'!AP64)</f>
        <v xml:space="preserve">  .</v>
      </c>
      <c r="AO59" s="19" t="str">
        <f>IF(ISERROR('Per Capita Nominal'!AQ64),"  .",'Per Capita Nominal'!AQ64)</f>
        <v xml:space="preserve">  .</v>
      </c>
      <c r="AP59" s="19" t="str">
        <f>IF(ISERROR('Per Capita Nominal'!AR64),"  .",'Per Capita Nominal'!AR64)</f>
        <v xml:space="preserve">  .</v>
      </c>
      <c r="AQ59" s="19" t="str">
        <f>IF(ISERROR('Per Capita Nominal'!AS64),"  .",'Per Capita Nominal'!AS64)</f>
        <v xml:space="preserve">  .</v>
      </c>
      <c r="AR59" s="19" t="str">
        <f>IF(ISERROR('Per Capita Nominal'!AT64),"  .",'Per Capita Nominal'!AT64)</f>
        <v xml:space="preserve">  .</v>
      </c>
      <c r="AS59" s="19" t="str">
        <f>IF(ISERROR('Per Capita Nominal'!AU64),"  .",'Per Capita Nominal'!AU64)</f>
        <v xml:space="preserve">  .</v>
      </c>
      <c r="AT59" s="19" t="str">
        <f>IF(ISERROR('Per Capita Nominal'!AV64),"  .",'Per Capita Nominal'!AV64)</f>
        <v xml:space="preserve">  .</v>
      </c>
      <c r="AU59" s="19" t="str">
        <f>IF(ISERROR('Per Capita Nominal'!AW64),"  .",'Per Capita Nominal'!AW64)</f>
        <v xml:space="preserve">  .</v>
      </c>
      <c r="AV59" s="19" t="str">
        <f>IF(ISERROR('Per Capita Nominal'!AX64),"  .",'Per Capita Nominal'!AX64)</f>
        <v xml:space="preserve">  .</v>
      </c>
      <c r="AW59" s="19" t="str">
        <f>IF(ISERROR('Per Capita Nominal'!AY64),"  .",'Per Capita Nominal'!AY64)</f>
        <v xml:space="preserve">  .</v>
      </c>
      <c r="AX59" s="19" t="str">
        <f>IF(ISERROR('Per Capita Nominal'!AZ64),"  .",'Per Capita Nominal'!AZ64)</f>
        <v xml:space="preserve">  .</v>
      </c>
      <c r="AY59" s="19" t="str">
        <f>IF(ISERROR('Per Capita Nominal'!BA64),"  .",'Per Capita Nominal'!BA64)</f>
        <v xml:space="preserve">  .</v>
      </c>
      <c r="AZ59" s="19" t="str">
        <f>IF(ISERROR('Per Capita Nominal'!BB64),"  .",'Per Capita Nominal'!BB64)</f>
        <v xml:space="preserve">  .</v>
      </c>
      <c r="BA59" s="19" t="str">
        <f>IF(ISERROR('Per Capita Nominal'!BC64),"  .",'Per Capita Nominal'!BC64)</f>
        <v xml:space="preserve">  .</v>
      </c>
      <c r="BB59" s="19" t="str">
        <f>IF(ISERROR('Per Capita Nominal'!BD64),"  .",'Per Capita Nominal'!BD64)</f>
        <v xml:space="preserve">  .</v>
      </c>
      <c r="BC59" s="19" t="str">
        <f>IF(ISERROR('Per Capita Nominal'!BE64),"  .",'Per Capita Nominal'!BE64)</f>
        <v xml:space="preserve">  .</v>
      </c>
      <c r="BD59" s="19" t="str">
        <f>IF(ISERROR('Per Capita Nominal'!BF64),"  .",'Per Capita Nominal'!BF64)</f>
        <v xml:space="preserve">  .</v>
      </c>
      <c r="BE59" s="19" t="str">
        <f>IF(ISERROR('Per Capita Nominal'!BG64),"  .",'Per Capita Nominal'!BG64)</f>
        <v xml:space="preserve">  .</v>
      </c>
      <c r="BF59" s="19" t="str">
        <f>IF(ISERROR('Per Capita Nominal'!BH64),"  .",'Per Capita Nominal'!BH64)</f>
        <v xml:space="preserve">  .</v>
      </c>
      <c r="BG59" s="19" t="str">
        <f>IF(ISERROR('Per Capita Nominal'!BI64),"  .",'Per Capita Nominal'!BI64)</f>
        <v xml:space="preserve">  .</v>
      </c>
      <c r="BH59" s="19" t="str">
        <f>IF(ISERROR('Per Capita Nominal'!BJ64),"  .",'Per Capita Nominal'!BJ64)</f>
        <v xml:space="preserve">  .</v>
      </c>
      <c r="BI59" s="19" t="str">
        <f>IF(ISERROR('Per Capita Nominal'!BK64),"  .",'Per Capita Nominal'!BK64)</f>
        <v xml:space="preserve">  .</v>
      </c>
      <c r="BJ59" s="19" t="str">
        <f>IF(ISERROR('Per Capita Nominal'!BL64),"  .",'Per Capita Nominal'!BL64)</f>
        <v xml:space="preserve">  .</v>
      </c>
      <c r="BK59" s="19" t="str">
        <f>IF(ISERROR('Per Capita Nominal'!BM64),"  .",'Per Capita Nominal'!BM64)</f>
        <v xml:space="preserve">  .</v>
      </c>
      <c r="BL59" s="19" t="str">
        <f>IF(ISERROR('Per Capita Nominal'!BN64),"  .",'Per Capita Nominal'!BN64)</f>
        <v xml:space="preserve">  .</v>
      </c>
      <c r="BM59" s="19" t="str">
        <f>IF(ISERROR('Per Capita Nominal'!BO64),"  .",'Per Capita Nominal'!BO64)</f>
        <v xml:space="preserve">  .</v>
      </c>
      <c r="BN59" s="19" t="str">
        <f>IF(ISERROR('Per Capita Nominal'!BP64),"  .",'Per Capita Nominal'!BP64)</f>
        <v xml:space="preserve">  .</v>
      </c>
      <c r="BO59" s="19" t="str">
        <f>IF(ISERROR('Per Capita Nominal'!BQ64),"  .",'Per Capita Nominal'!BQ64)</f>
        <v xml:space="preserve">  .</v>
      </c>
      <c r="BP59" s="19" t="str">
        <f>IF(ISERROR('Per Capita Nominal'!BR64),"  .",'Per Capita Nominal'!BR64)</f>
        <v xml:space="preserve">  .</v>
      </c>
      <c r="BQ59" s="19" t="str">
        <f>IF(ISERROR('Per Capita Nominal'!BS64),"  .",'Per Capita Nominal'!BS64)</f>
        <v xml:space="preserve">  .</v>
      </c>
      <c r="BR59" s="19" t="str">
        <f>IF(ISERROR('Per Capita Nominal'!BT64),"  .",'Per Capita Nominal'!BT64)</f>
        <v xml:space="preserve">  .</v>
      </c>
      <c r="BS59" s="19" t="str">
        <f>IF(ISERROR('Per Capita Nominal'!BU64),"  .",'Per Capita Nominal'!BU64)</f>
        <v xml:space="preserve">  .</v>
      </c>
      <c r="BT59" s="19" t="str">
        <f>IF(ISERROR('Per Capita Nominal'!BV64),"  .",'Per Capita Nominal'!BV64)</f>
        <v xml:space="preserve">  .</v>
      </c>
      <c r="BU59" s="19" t="str">
        <f>IF(ISERROR('Per Capita Nominal'!BW64),"  .",'Per Capita Nominal'!BW64)</f>
        <v xml:space="preserve">  .</v>
      </c>
      <c r="BV59" s="19" t="str">
        <f>IF(ISERROR('Per Capita Nominal'!BX64),"  .",'Per Capita Nominal'!BX64)</f>
        <v xml:space="preserve">  .</v>
      </c>
      <c r="BW59" s="19" t="str">
        <f>IF(ISERROR('Per Capita Nominal'!BY64),"  .",'Per Capita Nominal'!BY64)</f>
        <v xml:space="preserve">  .</v>
      </c>
      <c r="BX59" s="19" t="str">
        <f>IF(ISERROR('Per Capita Nominal'!BZ64),"  .",'Per Capita Nominal'!BZ64)</f>
        <v xml:space="preserve">  .</v>
      </c>
      <c r="BY59" s="19" t="str">
        <f>IF(ISERROR('Per Capita Nominal'!CA64),"  .",'Per Capita Nominal'!CA64)</f>
        <v xml:space="preserve">  .</v>
      </c>
      <c r="BZ59" s="19" t="str">
        <f>IF(ISERROR('Per Capita Nominal'!CB64),"  .",'Per Capita Nominal'!CB64)</f>
        <v xml:space="preserve">  .</v>
      </c>
      <c r="CA59" s="19" t="str">
        <f>IF(ISERROR('Per Capita Nominal'!CC64),"  .",'Per Capita Nominal'!CC64)</f>
        <v xml:space="preserve">  .</v>
      </c>
      <c r="CB59" s="19" t="str">
        <f>IF(ISERROR('Per Capita Nominal'!CD64),"  .",'Per Capita Nominal'!CD64)</f>
        <v xml:space="preserve">  .</v>
      </c>
      <c r="CC59" s="19" t="str">
        <f>IF(ISERROR('Per Capita Nominal'!CE64),"  .",'Per Capita Nominal'!CE64)</f>
        <v xml:space="preserve">  .</v>
      </c>
      <c r="CD59" s="19" t="str">
        <f>IF(ISERROR('Per Capita Nominal'!CF64),"  .",'Per Capita Nominal'!CF64)</f>
        <v xml:space="preserve">  .</v>
      </c>
      <c r="CE59" s="19" t="str">
        <f>IF(ISERROR('Per Capita Nominal'!CG64),"  .",'Per Capita Nominal'!CG64)</f>
        <v xml:space="preserve">  .</v>
      </c>
      <c r="CF59" s="19" t="str">
        <f>IF(ISERROR('Per Capita Nominal'!CH64),"  .",'Per Capita Nominal'!CH64)</f>
        <v xml:space="preserve">  .</v>
      </c>
      <c r="CG59" s="19" t="str">
        <f>IF(ISERROR('Per Capita Nominal'!CI64),"  .",'Per Capita Nominal'!CI64)</f>
        <v xml:space="preserve">  .</v>
      </c>
      <c r="CH59" s="19" t="str">
        <f>IF(ISERROR('Per Capita Nominal'!CJ64),"  .",'Per Capita Nominal'!CJ64)</f>
        <v xml:space="preserve">  .</v>
      </c>
      <c r="CI59" s="19" t="str">
        <f>IF(ISERROR('Per Capita Nominal'!CK64),"  .",'Per Capita Nominal'!CK64)</f>
        <v xml:space="preserve">  .</v>
      </c>
      <c r="CJ59" s="19" t="str">
        <f>IF(ISERROR('Per Capita Nominal'!CL64),"  .",'Per Capita Nominal'!CL64)</f>
        <v xml:space="preserve">  .</v>
      </c>
      <c r="CK59" s="19" t="str">
        <f>IF(ISERROR('Per Capita Nominal'!CM64),"  .",'Per Capita Nominal'!CM64)</f>
        <v xml:space="preserve">  .</v>
      </c>
      <c r="CL59" s="19" t="str">
        <f>IF(ISERROR('Per Capita Nominal'!CN64),"  .",'Per Capita Nominal'!CN64)</f>
        <v xml:space="preserve">  .</v>
      </c>
      <c r="CM59" s="19" t="str">
        <f>IF(ISERROR('Per Capita Nominal'!CO64),"  .",'Per Capita Nominal'!CO64)</f>
        <v xml:space="preserve">  .</v>
      </c>
      <c r="CN59" s="19" t="str">
        <f>IF(ISERROR('Per Capita Nominal'!CP64),"  .",'Per Capita Nominal'!CP64)</f>
        <v xml:space="preserve">  .</v>
      </c>
    </row>
    <row r="60" spans="1:92" s="13" customFormat="1" outlineLevel="1">
      <c r="A60" s="246" t="s">
        <v>10</v>
      </c>
      <c r="B60" s="19" t="str">
        <f>IF(ISERROR('Per Capita Nominal'!D65),"  .",'Per Capita Nominal'!D65)</f>
        <v xml:space="preserve">  .</v>
      </c>
      <c r="C60" s="19" t="str">
        <f>IF(ISERROR('Per Capita Nominal'!E65),"  .",'Per Capita Nominal'!E65)</f>
        <v xml:space="preserve">  .</v>
      </c>
      <c r="D60" s="19" t="str">
        <f>IF(ISERROR('Per Capita Nominal'!F65),"  .",'Per Capita Nominal'!F65)</f>
        <v xml:space="preserve">  .</v>
      </c>
      <c r="E60" s="19" t="str">
        <f>IF(ISERROR('Per Capita Nominal'!G65),"  .",'Per Capita Nominal'!G65)</f>
        <v xml:space="preserve">  .</v>
      </c>
      <c r="F60" s="19" t="str">
        <f>IF(ISERROR('Per Capita Nominal'!H65),"  .",'Per Capita Nominal'!H65)</f>
        <v xml:space="preserve">  .</v>
      </c>
      <c r="G60" s="19" t="str">
        <f>IF(ISERROR('Per Capita Nominal'!I65),"  .",'Per Capita Nominal'!I65)</f>
        <v xml:space="preserve">  .</v>
      </c>
      <c r="H60" s="19" t="str">
        <f>IF(ISERROR('Per Capita Nominal'!J65),"  .",'Per Capita Nominal'!J65)</f>
        <v xml:space="preserve">  .</v>
      </c>
      <c r="I60" s="19" t="str">
        <f>IF(ISERROR('Per Capita Nominal'!K65),"  .",'Per Capita Nominal'!K65)</f>
        <v xml:space="preserve">  .</v>
      </c>
      <c r="J60" s="19" t="str">
        <f>IF(ISERROR('Per Capita Nominal'!L65),"  .",'Per Capita Nominal'!L65)</f>
        <v xml:space="preserve">  .</v>
      </c>
      <c r="K60" s="19" t="str">
        <f>IF(ISERROR('Per Capita Nominal'!M65),"  .",'Per Capita Nominal'!M65)</f>
        <v xml:space="preserve">  .</v>
      </c>
      <c r="L60" s="19" t="str">
        <f>IF(ISERROR('Per Capita Nominal'!N65),"  .",'Per Capita Nominal'!N65)</f>
        <v xml:space="preserve">  .</v>
      </c>
      <c r="M60" s="19" t="str">
        <f>IF(ISERROR('Per Capita Nominal'!O65),"  .",'Per Capita Nominal'!O65)</f>
        <v xml:space="preserve">  .</v>
      </c>
      <c r="N60" s="19" t="str">
        <f>IF(ISERROR('Per Capita Nominal'!P65),"  .",'Per Capita Nominal'!P65)</f>
        <v xml:space="preserve">  .</v>
      </c>
      <c r="O60" s="19" t="str">
        <f>IF(ISERROR('Per Capita Nominal'!Q65),"  .",'Per Capita Nominal'!Q65)</f>
        <v xml:space="preserve">  .</v>
      </c>
      <c r="P60" s="19" t="str">
        <f>IF(ISERROR('Per Capita Nominal'!R65),"  .",'Per Capita Nominal'!R65)</f>
        <v xml:space="preserve">  .</v>
      </c>
      <c r="Q60" s="19" t="str">
        <f>IF(ISERROR('Per Capita Nominal'!S65),"  .",'Per Capita Nominal'!S65)</f>
        <v xml:space="preserve">  .</v>
      </c>
      <c r="R60" s="19" t="str">
        <f>IF(ISERROR('Per Capita Nominal'!T65),"  .",'Per Capita Nominal'!T65)</f>
        <v xml:space="preserve">  .</v>
      </c>
      <c r="S60" s="19" t="str">
        <f>IF(ISERROR('Per Capita Nominal'!U65),"  .",'Per Capita Nominal'!U65)</f>
        <v xml:space="preserve">  .</v>
      </c>
      <c r="T60" s="19" t="str">
        <f>IF(ISERROR('Per Capita Nominal'!V65),"  .",'Per Capita Nominal'!V65)</f>
        <v xml:space="preserve">  .</v>
      </c>
      <c r="U60" s="19" t="str">
        <f>IF(ISERROR('Per Capita Nominal'!W65),"  .",'Per Capita Nominal'!W65)</f>
        <v xml:space="preserve">  .</v>
      </c>
      <c r="V60" s="19" t="str">
        <f>IF(ISERROR('Per Capita Nominal'!X65),"  .",'Per Capita Nominal'!X65)</f>
        <v xml:space="preserve">  .</v>
      </c>
      <c r="W60" s="19" t="str">
        <f>IF(ISERROR('Per Capita Nominal'!Y65),"  .",'Per Capita Nominal'!Y65)</f>
        <v xml:space="preserve">  .</v>
      </c>
      <c r="X60" s="19" t="str">
        <f>IF(ISERROR('Per Capita Nominal'!Z65),"  .",'Per Capita Nominal'!Z65)</f>
        <v xml:space="preserve">  .</v>
      </c>
      <c r="Y60" s="19" t="str">
        <f>IF(ISERROR('Per Capita Nominal'!AA65),"  .",'Per Capita Nominal'!AA65)</f>
        <v xml:space="preserve">  .</v>
      </c>
      <c r="Z60" s="19" t="str">
        <f>IF(ISERROR('Per Capita Nominal'!AB65),"  .",'Per Capita Nominal'!AB65)</f>
        <v xml:space="preserve">  .</v>
      </c>
      <c r="AA60" s="19" t="str">
        <f>IF(ISERROR('Per Capita Nominal'!AC65),"  .",'Per Capita Nominal'!AC65)</f>
        <v xml:space="preserve">  .</v>
      </c>
      <c r="AB60" s="19" t="str">
        <f>IF(ISERROR('Per Capita Nominal'!AD65),"  .",'Per Capita Nominal'!AD65)</f>
        <v xml:space="preserve">  .</v>
      </c>
      <c r="AC60" s="19" t="str">
        <f>IF(ISERROR('Per Capita Nominal'!AE65),"  .",'Per Capita Nominal'!AE65)</f>
        <v xml:space="preserve">  .</v>
      </c>
      <c r="AD60" s="19" t="str">
        <f>IF(ISERROR('Per Capita Nominal'!AF65),"  .",'Per Capita Nominal'!AF65)</f>
        <v xml:space="preserve">  .</v>
      </c>
      <c r="AE60" s="19" t="str">
        <f>IF(ISERROR('Per Capita Nominal'!AG65),"  .",'Per Capita Nominal'!AG65)</f>
        <v xml:space="preserve">  .</v>
      </c>
      <c r="AF60" s="19" t="str">
        <f>IF(ISERROR('Per Capita Nominal'!AH65),"  .",'Per Capita Nominal'!AH65)</f>
        <v xml:space="preserve">  .</v>
      </c>
      <c r="AG60" s="19" t="str">
        <f>IF(ISERROR('Per Capita Nominal'!AI65),"  .",'Per Capita Nominal'!AI65)</f>
        <v xml:space="preserve">  .</v>
      </c>
      <c r="AH60" s="19" t="str">
        <f>IF(ISERROR('Per Capita Nominal'!AJ65),"  .",'Per Capita Nominal'!AJ65)</f>
        <v xml:space="preserve">  .</v>
      </c>
      <c r="AI60" s="19" t="str">
        <f>IF(ISERROR('Per Capita Nominal'!AK65),"  .",'Per Capita Nominal'!AK65)</f>
        <v xml:space="preserve">  .</v>
      </c>
      <c r="AJ60" s="19" t="str">
        <f>IF(ISERROR('Per Capita Nominal'!AL65),"  .",'Per Capita Nominal'!AL65)</f>
        <v xml:space="preserve">  .</v>
      </c>
      <c r="AK60" s="19" t="str">
        <f>IF(ISERROR('Per Capita Nominal'!AM65),"  .",'Per Capita Nominal'!AM65)</f>
        <v xml:space="preserve">  .</v>
      </c>
      <c r="AL60" s="19" t="str">
        <f>IF(ISERROR('Per Capita Nominal'!AN65),"  .",'Per Capita Nominal'!AN65)</f>
        <v xml:space="preserve">  .</v>
      </c>
      <c r="AM60" s="19" t="str">
        <f>IF(ISERROR('Per Capita Nominal'!AO65),"  .",'Per Capita Nominal'!AO65)</f>
        <v xml:space="preserve">  .</v>
      </c>
      <c r="AN60" s="19" t="str">
        <f>IF(ISERROR('Per Capita Nominal'!AP65),"  .",'Per Capita Nominal'!AP65)</f>
        <v xml:space="preserve">  .</v>
      </c>
      <c r="AO60" s="19" t="str">
        <f>IF(ISERROR('Per Capita Nominal'!AQ65),"  .",'Per Capita Nominal'!AQ65)</f>
        <v xml:space="preserve">  .</v>
      </c>
      <c r="AP60" s="19" t="str">
        <f>IF(ISERROR('Per Capita Nominal'!AR65),"  .",'Per Capita Nominal'!AR65)</f>
        <v xml:space="preserve">  .</v>
      </c>
      <c r="AQ60" s="19" t="str">
        <f>IF(ISERROR('Per Capita Nominal'!AS65),"  .",'Per Capita Nominal'!AS65)</f>
        <v xml:space="preserve">  .</v>
      </c>
      <c r="AR60" s="19" t="str">
        <f>IF(ISERROR('Per Capita Nominal'!AT65),"  .",'Per Capita Nominal'!AT65)</f>
        <v xml:space="preserve">  .</v>
      </c>
      <c r="AS60" s="19" t="str">
        <f>IF(ISERROR('Per Capita Nominal'!AU65),"  .",'Per Capita Nominal'!AU65)</f>
        <v xml:space="preserve">  .</v>
      </c>
      <c r="AT60" s="19" t="str">
        <f>IF(ISERROR('Per Capita Nominal'!AV65),"  .",'Per Capita Nominal'!AV65)</f>
        <v xml:space="preserve">  .</v>
      </c>
      <c r="AU60" s="19" t="str">
        <f>IF(ISERROR('Per Capita Nominal'!AW65),"  .",'Per Capita Nominal'!AW65)</f>
        <v xml:space="preserve">  .</v>
      </c>
      <c r="AV60" s="19" t="str">
        <f>IF(ISERROR('Per Capita Nominal'!AX65),"  .",'Per Capita Nominal'!AX65)</f>
        <v xml:space="preserve">  .</v>
      </c>
      <c r="AW60" s="19" t="str">
        <f>IF(ISERROR('Per Capita Nominal'!AY65),"  .",'Per Capita Nominal'!AY65)</f>
        <v xml:space="preserve">  .</v>
      </c>
      <c r="AX60" s="19" t="str">
        <f>IF(ISERROR('Per Capita Nominal'!AZ65),"  .",'Per Capita Nominal'!AZ65)</f>
        <v xml:space="preserve">  .</v>
      </c>
      <c r="AY60" s="19" t="str">
        <f>IF(ISERROR('Per Capita Nominal'!BA65),"  .",'Per Capita Nominal'!BA65)</f>
        <v xml:space="preserve">  .</v>
      </c>
      <c r="AZ60" s="19" t="str">
        <f>IF(ISERROR('Per Capita Nominal'!BB65),"  .",'Per Capita Nominal'!BB65)</f>
        <v xml:space="preserve">  .</v>
      </c>
      <c r="BA60" s="19" t="str">
        <f>IF(ISERROR('Per Capita Nominal'!BC65),"  .",'Per Capita Nominal'!BC65)</f>
        <v xml:space="preserve">  .</v>
      </c>
      <c r="BB60" s="19" t="str">
        <f>IF(ISERROR('Per Capita Nominal'!BD65),"  .",'Per Capita Nominal'!BD65)</f>
        <v xml:space="preserve">  .</v>
      </c>
      <c r="BC60" s="19" t="str">
        <f>IF(ISERROR('Per Capita Nominal'!BE65),"  .",'Per Capita Nominal'!BE65)</f>
        <v xml:space="preserve">  .</v>
      </c>
      <c r="BD60" s="19" t="str">
        <f>IF(ISERROR('Per Capita Nominal'!BF65),"  .",'Per Capita Nominal'!BF65)</f>
        <v xml:space="preserve">  .</v>
      </c>
      <c r="BE60" s="19" t="str">
        <f>IF(ISERROR('Per Capita Nominal'!BG65),"  .",'Per Capita Nominal'!BG65)</f>
        <v xml:space="preserve">  .</v>
      </c>
      <c r="BF60" s="19" t="str">
        <f>IF(ISERROR('Per Capita Nominal'!BH65),"  .",'Per Capita Nominal'!BH65)</f>
        <v xml:space="preserve">  .</v>
      </c>
      <c r="BG60" s="19" t="str">
        <f>IF(ISERROR('Per Capita Nominal'!BI65),"  .",'Per Capita Nominal'!BI65)</f>
        <v xml:space="preserve">  .</v>
      </c>
      <c r="BH60" s="19" t="str">
        <f>IF(ISERROR('Per Capita Nominal'!BJ65),"  .",'Per Capita Nominal'!BJ65)</f>
        <v xml:space="preserve">  .</v>
      </c>
      <c r="BI60" s="19" t="str">
        <f>IF(ISERROR('Per Capita Nominal'!BK65),"  .",'Per Capita Nominal'!BK65)</f>
        <v xml:space="preserve">  .</v>
      </c>
      <c r="BJ60" s="19" t="str">
        <f>IF(ISERROR('Per Capita Nominal'!BL65),"  .",'Per Capita Nominal'!BL65)</f>
        <v xml:space="preserve">  .</v>
      </c>
      <c r="BK60" s="19" t="str">
        <f>IF(ISERROR('Per Capita Nominal'!BM65),"  .",'Per Capita Nominal'!BM65)</f>
        <v xml:space="preserve">  .</v>
      </c>
      <c r="BL60" s="19" t="str">
        <f>IF(ISERROR('Per Capita Nominal'!BN65),"  .",'Per Capita Nominal'!BN65)</f>
        <v xml:space="preserve">  .</v>
      </c>
      <c r="BM60" s="19" t="str">
        <f>IF(ISERROR('Per Capita Nominal'!BO65),"  .",'Per Capita Nominal'!BO65)</f>
        <v xml:space="preserve">  .</v>
      </c>
      <c r="BN60" s="19" t="str">
        <f>IF(ISERROR('Per Capita Nominal'!BP65),"  .",'Per Capita Nominal'!BP65)</f>
        <v xml:space="preserve">  .</v>
      </c>
      <c r="BO60" s="19" t="str">
        <f>IF(ISERROR('Per Capita Nominal'!BQ65),"  .",'Per Capita Nominal'!BQ65)</f>
        <v xml:space="preserve">  .</v>
      </c>
      <c r="BP60" s="19" t="str">
        <f>IF(ISERROR('Per Capita Nominal'!BR65),"  .",'Per Capita Nominal'!BR65)</f>
        <v xml:space="preserve">  .</v>
      </c>
      <c r="BQ60" s="19" t="str">
        <f>IF(ISERROR('Per Capita Nominal'!BS65),"  .",'Per Capita Nominal'!BS65)</f>
        <v xml:space="preserve">  .</v>
      </c>
      <c r="BR60" s="19" t="str">
        <f>IF(ISERROR('Per Capita Nominal'!BT65),"  .",'Per Capita Nominal'!BT65)</f>
        <v xml:space="preserve">  .</v>
      </c>
      <c r="BS60" s="19" t="str">
        <f>IF(ISERROR('Per Capita Nominal'!BU65),"  .",'Per Capita Nominal'!BU65)</f>
        <v xml:space="preserve">  .</v>
      </c>
      <c r="BT60" s="19" t="str">
        <f>IF(ISERROR('Per Capita Nominal'!BV65),"  .",'Per Capita Nominal'!BV65)</f>
        <v xml:space="preserve">  .</v>
      </c>
      <c r="BU60" s="19" t="str">
        <f>IF(ISERROR('Per Capita Nominal'!BW65),"  .",'Per Capita Nominal'!BW65)</f>
        <v xml:space="preserve">  .</v>
      </c>
      <c r="BV60" s="19" t="str">
        <f>IF(ISERROR('Per Capita Nominal'!BX65),"  .",'Per Capita Nominal'!BX65)</f>
        <v xml:space="preserve">  .</v>
      </c>
      <c r="BW60" s="19" t="str">
        <f>IF(ISERROR('Per Capita Nominal'!BY65),"  .",'Per Capita Nominal'!BY65)</f>
        <v xml:space="preserve">  .</v>
      </c>
      <c r="BX60" s="19" t="str">
        <f>IF(ISERROR('Per Capita Nominal'!BZ65),"  .",'Per Capita Nominal'!BZ65)</f>
        <v xml:space="preserve">  .</v>
      </c>
      <c r="BY60" s="19" t="str">
        <f>IF(ISERROR('Per Capita Nominal'!CA65),"  .",'Per Capita Nominal'!CA65)</f>
        <v xml:space="preserve">  .</v>
      </c>
      <c r="BZ60" s="19" t="str">
        <f>IF(ISERROR('Per Capita Nominal'!CB65),"  .",'Per Capita Nominal'!CB65)</f>
        <v xml:space="preserve">  .</v>
      </c>
      <c r="CA60" s="19" t="str">
        <f>IF(ISERROR('Per Capita Nominal'!CC65),"  .",'Per Capita Nominal'!CC65)</f>
        <v xml:space="preserve">  .</v>
      </c>
      <c r="CB60" s="19" t="str">
        <f>IF(ISERROR('Per Capita Nominal'!CD65),"  .",'Per Capita Nominal'!CD65)</f>
        <v xml:space="preserve">  .</v>
      </c>
      <c r="CC60" s="19" t="str">
        <f>IF(ISERROR('Per Capita Nominal'!CE65),"  .",'Per Capita Nominal'!CE65)</f>
        <v xml:space="preserve">  .</v>
      </c>
      <c r="CD60" s="19" t="str">
        <f>IF(ISERROR('Per Capita Nominal'!CF65),"  .",'Per Capita Nominal'!CF65)</f>
        <v xml:space="preserve">  .</v>
      </c>
      <c r="CE60" s="19" t="str">
        <f>IF(ISERROR('Per Capita Nominal'!CG65),"  .",'Per Capita Nominal'!CG65)</f>
        <v xml:space="preserve">  .</v>
      </c>
      <c r="CF60" s="19" t="str">
        <f>IF(ISERROR('Per Capita Nominal'!CH65),"  .",'Per Capita Nominal'!CH65)</f>
        <v xml:space="preserve">  .</v>
      </c>
      <c r="CG60" s="19" t="str">
        <f>IF(ISERROR('Per Capita Nominal'!CI65),"  .",'Per Capita Nominal'!CI65)</f>
        <v xml:space="preserve">  .</v>
      </c>
      <c r="CH60" s="19" t="str">
        <f>IF(ISERROR('Per Capita Nominal'!CJ65),"  .",'Per Capita Nominal'!CJ65)</f>
        <v xml:space="preserve">  .</v>
      </c>
      <c r="CI60" s="19" t="str">
        <f>IF(ISERROR('Per Capita Nominal'!CK65),"  .",'Per Capita Nominal'!CK65)</f>
        <v xml:space="preserve">  .</v>
      </c>
      <c r="CJ60" s="19" t="str">
        <f>IF(ISERROR('Per Capita Nominal'!CL65),"  .",'Per Capita Nominal'!CL65)</f>
        <v xml:space="preserve">  .</v>
      </c>
      <c r="CK60" s="19" t="str">
        <f>IF(ISERROR('Per Capita Nominal'!CM65),"  .",'Per Capita Nominal'!CM65)</f>
        <v xml:space="preserve">  .</v>
      </c>
      <c r="CL60" s="19" t="str">
        <f>IF(ISERROR('Per Capita Nominal'!CN65),"  .",'Per Capita Nominal'!CN65)</f>
        <v xml:space="preserve">  .</v>
      </c>
      <c r="CM60" s="19" t="str">
        <f>IF(ISERROR('Per Capita Nominal'!CO65),"  .",'Per Capita Nominal'!CO65)</f>
        <v xml:space="preserve">  .</v>
      </c>
      <c r="CN60" s="19" t="str">
        <f>IF(ISERROR('Per Capita Nominal'!CP65),"  .",'Per Capita Nominal'!CP65)</f>
        <v xml:space="preserve">  .</v>
      </c>
    </row>
    <row r="61" spans="1:92" s="13" customFormat="1" outlineLevel="1">
      <c r="A61" s="246" t="s">
        <v>15</v>
      </c>
      <c r="B61" s="19" t="str">
        <f>IF(ISERROR('Per Capita Nominal'!D66),"  .",'Per Capita Nominal'!D66)</f>
        <v xml:space="preserve">  .</v>
      </c>
      <c r="C61" s="19" t="str">
        <f>IF(ISERROR('Per Capita Nominal'!E66),"  .",'Per Capita Nominal'!E66)</f>
        <v xml:space="preserve">  .</v>
      </c>
      <c r="D61" s="19" t="str">
        <f>IF(ISERROR('Per Capita Nominal'!F66),"  .",'Per Capita Nominal'!F66)</f>
        <v xml:space="preserve">  .</v>
      </c>
      <c r="E61" s="19" t="str">
        <f>IF(ISERROR('Per Capita Nominal'!G66),"  .",'Per Capita Nominal'!G66)</f>
        <v xml:space="preserve">  .</v>
      </c>
      <c r="F61" s="19" t="str">
        <f>IF(ISERROR('Per Capita Nominal'!H66),"  .",'Per Capita Nominal'!H66)</f>
        <v xml:space="preserve">  .</v>
      </c>
      <c r="G61" s="19" t="str">
        <f>IF(ISERROR('Per Capita Nominal'!I66),"  .",'Per Capita Nominal'!I66)</f>
        <v xml:space="preserve">  .</v>
      </c>
      <c r="H61" s="19" t="str">
        <f>IF(ISERROR('Per Capita Nominal'!J66),"  .",'Per Capita Nominal'!J66)</f>
        <v xml:space="preserve">  .</v>
      </c>
      <c r="I61" s="19" t="str">
        <f>IF(ISERROR('Per Capita Nominal'!K66),"  .",'Per Capita Nominal'!K66)</f>
        <v xml:space="preserve">  .</v>
      </c>
      <c r="J61" s="19" t="str">
        <f>IF(ISERROR('Per Capita Nominal'!L66),"  .",'Per Capita Nominal'!L66)</f>
        <v xml:space="preserve">  .</v>
      </c>
      <c r="K61" s="19" t="str">
        <f>IF(ISERROR('Per Capita Nominal'!M66),"  .",'Per Capita Nominal'!M66)</f>
        <v xml:space="preserve">  .</v>
      </c>
      <c r="L61" s="19" t="str">
        <f>IF(ISERROR('Per Capita Nominal'!N66),"  .",'Per Capita Nominal'!N66)</f>
        <v xml:space="preserve">  .</v>
      </c>
      <c r="M61" s="19" t="str">
        <f>IF(ISERROR('Per Capita Nominal'!O66),"  .",'Per Capita Nominal'!O66)</f>
        <v xml:space="preserve">  .</v>
      </c>
      <c r="N61" s="19" t="str">
        <f>IF(ISERROR('Per Capita Nominal'!P66),"  .",'Per Capita Nominal'!P66)</f>
        <v xml:space="preserve">  .</v>
      </c>
      <c r="O61" s="19" t="str">
        <f>IF(ISERROR('Per Capita Nominal'!Q66),"  .",'Per Capita Nominal'!Q66)</f>
        <v xml:space="preserve">  .</v>
      </c>
      <c r="P61" s="19" t="str">
        <f>IF(ISERROR('Per Capita Nominal'!R66),"  .",'Per Capita Nominal'!R66)</f>
        <v xml:space="preserve">  .</v>
      </c>
      <c r="Q61" s="19" t="str">
        <f>IF(ISERROR('Per Capita Nominal'!S66),"  .",'Per Capita Nominal'!S66)</f>
        <v xml:space="preserve">  .</v>
      </c>
      <c r="R61" s="19" t="str">
        <f>IF(ISERROR('Per Capita Nominal'!T66),"  .",'Per Capita Nominal'!T66)</f>
        <v xml:space="preserve">  .</v>
      </c>
      <c r="S61" s="19" t="str">
        <f>IF(ISERROR('Per Capita Nominal'!U66),"  .",'Per Capita Nominal'!U66)</f>
        <v xml:space="preserve">  .</v>
      </c>
      <c r="T61" s="19" t="str">
        <f>IF(ISERROR('Per Capita Nominal'!V66),"  .",'Per Capita Nominal'!V66)</f>
        <v xml:space="preserve">  .</v>
      </c>
      <c r="U61" s="19" t="str">
        <f>IF(ISERROR('Per Capita Nominal'!W66),"  .",'Per Capita Nominal'!W66)</f>
        <v xml:space="preserve">  .</v>
      </c>
      <c r="V61" s="19" t="str">
        <f>IF(ISERROR('Per Capita Nominal'!X66),"  .",'Per Capita Nominal'!X66)</f>
        <v xml:space="preserve">  .</v>
      </c>
      <c r="W61" s="19" t="str">
        <f>IF(ISERROR('Per Capita Nominal'!Y66),"  .",'Per Capita Nominal'!Y66)</f>
        <v xml:space="preserve">  .</v>
      </c>
      <c r="X61" s="19" t="str">
        <f>IF(ISERROR('Per Capita Nominal'!Z66),"  .",'Per Capita Nominal'!Z66)</f>
        <v xml:space="preserve">  .</v>
      </c>
      <c r="Y61" s="19" t="str">
        <f>IF(ISERROR('Per Capita Nominal'!AA66),"  .",'Per Capita Nominal'!AA66)</f>
        <v xml:space="preserve">  .</v>
      </c>
      <c r="Z61" s="19" t="str">
        <f>IF(ISERROR('Per Capita Nominal'!AB66),"  .",'Per Capita Nominal'!AB66)</f>
        <v xml:space="preserve">  .</v>
      </c>
      <c r="AA61" s="19" t="str">
        <f>IF(ISERROR('Per Capita Nominal'!AC66),"  .",'Per Capita Nominal'!AC66)</f>
        <v xml:space="preserve">  .</v>
      </c>
      <c r="AB61" s="19" t="str">
        <f>IF(ISERROR('Per Capita Nominal'!AD66),"  .",'Per Capita Nominal'!AD66)</f>
        <v xml:space="preserve">  .</v>
      </c>
      <c r="AC61" s="19" t="str">
        <f>IF(ISERROR('Per Capita Nominal'!AE66),"  .",'Per Capita Nominal'!AE66)</f>
        <v xml:space="preserve">  .</v>
      </c>
      <c r="AD61" s="19" t="str">
        <f>IF(ISERROR('Per Capita Nominal'!AF66),"  .",'Per Capita Nominal'!AF66)</f>
        <v xml:space="preserve">  .</v>
      </c>
      <c r="AE61" s="19" t="str">
        <f>IF(ISERROR('Per Capita Nominal'!AG66),"  .",'Per Capita Nominal'!AG66)</f>
        <v xml:space="preserve">  .</v>
      </c>
      <c r="AF61" s="19" t="str">
        <f>IF(ISERROR('Per Capita Nominal'!AH66),"  .",'Per Capita Nominal'!AH66)</f>
        <v xml:space="preserve">  .</v>
      </c>
      <c r="AG61" s="19" t="str">
        <f>IF(ISERROR('Per Capita Nominal'!AI66),"  .",'Per Capita Nominal'!AI66)</f>
        <v xml:space="preserve">  .</v>
      </c>
      <c r="AH61" s="19" t="str">
        <f>IF(ISERROR('Per Capita Nominal'!AJ66),"  .",'Per Capita Nominal'!AJ66)</f>
        <v xml:space="preserve">  .</v>
      </c>
      <c r="AI61" s="19" t="str">
        <f>IF(ISERROR('Per Capita Nominal'!AK66),"  .",'Per Capita Nominal'!AK66)</f>
        <v xml:space="preserve">  .</v>
      </c>
      <c r="AJ61" s="19" t="str">
        <f>IF(ISERROR('Per Capita Nominal'!AL66),"  .",'Per Capita Nominal'!AL66)</f>
        <v xml:space="preserve">  .</v>
      </c>
      <c r="AK61" s="19" t="str">
        <f>IF(ISERROR('Per Capita Nominal'!AM66),"  .",'Per Capita Nominal'!AM66)</f>
        <v xml:space="preserve">  .</v>
      </c>
      <c r="AL61" s="19" t="str">
        <f>IF(ISERROR('Per Capita Nominal'!AN66),"  .",'Per Capita Nominal'!AN66)</f>
        <v xml:space="preserve">  .</v>
      </c>
      <c r="AM61" s="19" t="str">
        <f>IF(ISERROR('Per Capita Nominal'!AO66),"  .",'Per Capita Nominal'!AO66)</f>
        <v xml:space="preserve">  .</v>
      </c>
      <c r="AN61" s="19" t="str">
        <f>IF(ISERROR('Per Capita Nominal'!AP66),"  .",'Per Capita Nominal'!AP66)</f>
        <v xml:space="preserve">  .</v>
      </c>
      <c r="AO61" s="19" t="str">
        <f>IF(ISERROR('Per Capita Nominal'!AQ66),"  .",'Per Capita Nominal'!AQ66)</f>
        <v xml:space="preserve">  .</v>
      </c>
      <c r="AP61" s="19" t="str">
        <f>IF(ISERROR('Per Capita Nominal'!AR66),"  .",'Per Capita Nominal'!AR66)</f>
        <v xml:space="preserve">  .</v>
      </c>
      <c r="AQ61" s="19" t="str">
        <f>IF(ISERROR('Per Capita Nominal'!AS66),"  .",'Per Capita Nominal'!AS66)</f>
        <v xml:space="preserve">  .</v>
      </c>
      <c r="AR61" s="19" t="str">
        <f>IF(ISERROR('Per Capita Nominal'!AT66),"  .",'Per Capita Nominal'!AT66)</f>
        <v xml:space="preserve">  .</v>
      </c>
      <c r="AS61" s="19" t="str">
        <f>IF(ISERROR('Per Capita Nominal'!AU66),"  .",'Per Capita Nominal'!AU66)</f>
        <v xml:space="preserve">  .</v>
      </c>
      <c r="AT61" s="19" t="str">
        <f>IF(ISERROR('Per Capita Nominal'!AV66),"  .",'Per Capita Nominal'!AV66)</f>
        <v xml:space="preserve">  .</v>
      </c>
      <c r="AU61" s="19" t="str">
        <f>IF(ISERROR('Per Capita Nominal'!AW66),"  .",'Per Capita Nominal'!AW66)</f>
        <v xml:space="preserve">  .</v>
      </c>
      <c r="AV61" s="19" t="str">
        <f>IF(ISERROR('Per Capita Nominal'!AX66),"  .",'Per Capita Nominal'!AX66)</f>
        <v xml:space="preserve">  .</v>
      </c>
      <c r="AW61" s="19" t="str">
        <f>IF(ISERROR('Per Capita Nominal'!AY66),"  .",'Per Capita Nominal'!AY66)</f>
        <v xml:space="preserve">  .</v>
      </c>
      <c r="AX61" s="19" t="str">
        <f>IF(ISERROR('Per Capita Nominal'!AZ66),"  .",'Per Capita Nominal'!AZ66)</f>
        <v xml:space="preserve">  .</v>
      </c>
      <c r="AY61" s="19" t="str">
        <f>IF(ISERROR('Per Capita Nominal'!BA66),"  .",'Per Capita Nominal'!BA66)</f>
        <v xml:space="preserve">  .</v>
      </c>
      <c r="AZ61" s="19" t="str">
        <f>IF(ISERROR('Per Capita Nominal'!BB66),"  .",'Per Capita Nominal'!BB66)</f>
        <v xml:space="preserve">  .</v>
      </c>
      <c r="BA61" s="19" t="str">
        <f>IF(ISERROR('Per Capita Nominal'!BC66),"  .",'Per Capita Nominal'!BC66)</f>
        <v xml:space="preserve">  .</v>
      </c>
      <c r="BB61" s="19" t="str">
        <f>IF(ISERROR('Per Capita Nominal'!BD66),"  .",'Per Capita Nominal'!BD66)</f>
        <v xml:space="preserve">  .</v>
      </c>
      <c r="BC61" s="19" t="str">
        <f>IF(ISERROR('Per Capita Nominal'!BE66),"  .",'Per Capita Nominal'!BE66)</f>
        <v xml:space="preserve">  .</v>
      </c>
      <c r="BD61" s="19" t="str">
        <f>IF(ISERROR('Per Capita Nominal'!BF66),"  .",'Per Capita Nominal'!BF66)</f>
        <v xml:space="preserve">  .</v>
      </c>
      <c r="BE61" s="19" t="str">
        <f>IF(ISERROR('Per Capita Nominal'!BG66),"  .",'Per Capita Nominal'!BG66)</f>
        <v xml:space="preserve">  .</v>
      </c>
      <c r="BF61" s="19" t="str">
        <f>IF(ISERROR('Per Capita Nominal'!BH66),"  .",'Per Capita Nominal'!BH66)</f>
        <v xml:space="preserve">  .</v>
      </c>
      <c r="BG61" s="19" t="str">
        <f>IF(ISERROR('Per Capita Nominal'!BI66),"  .",'Per Capita Nominal'!BI66)</f>
        <v xml:space="preserve">  .</v>
      </c>
      <c r="BH61" s="19" t="str">
        <f>IF(ISERROR('Per Capita Nominal'!BJ66),"  .",'Per Capita Nominal'!BJ66)</f>
        <v xml:space="preserve">  .</v>
      </c>
      <c r="BI61" s="19" t="str">
        <f>IF(ISERROR('Per Capita Nominal'!BK66),"  .",'Per Capita Nominal'!BK66)</f>
        <v xml:space="preserve">  .</v>
      </c>
      <c r="BJ61" s="19" t="str">
        <f>IF(ISERROR('Per Capita Nominal'!BL66),"  .",'Per Capita Nominal'!BL66)</f>
        <v xml:space="preserve">  .</v>
      </c>
      <c r="BK61" s="19" t="str">
        <f>IF(ISERROR('Per Capita Nominal'!BM66),"  .",'Per Capita Nominal'!BM66)</f>
        <v xml:space="preserve">  .</v>
      </c>
      <c r="BL61" s="19" t="str">
        <f>IF(ISERROR('Per Capita Nominal'!BN66),"  .",'Per Capita Nominal'!BN66)</f>
        <v xml:space="preserve">  .</v>
      </c>
      <c r="BM61" s="19" t="str">
        <f>IF(ISERROR('Per Capita Nominal'!BO66),"  .",'Per Capita Nominal'!BO66)</f>
        <v xml:space="preserve">  .</v>
      </c>
      <c r="BN61" s="19" t="str">
        <f>IF(ISERROR('Per Capita Nominal'!BP66),"  .",'Per Capita Nominal'!BP66)</f>
        <v xml:space="preserve">  .</v>
      </c>
      <c r="BO61" s="19" t="str">
        <f>IF(ISERROR('Per Capita Nominal'!BQ66),"  .",'Per Capita Nominal'!BQ66)</f>
        <v xml:space="preserve">  .</v>
      </c>
      <c r="BP61" s="19" t="str">
        <f>IF(ISERROR('Per Capita Nominal'!BR66),"  .",'Per Capita Nominal'!BR66)</f>
        <v xml:space="preserve">  .</v>
      </c>
      <c r="BQ61" s="19" t="str">
        <f>IF(ISERROR('Per Capita Nominal'!BS66),"  .",'Per Capita Nominal'!BS66)</f>
        <v xml:space="preserve">  .</v>
      </c>
      <c r="BR61" s="19" t="str">
        <f>IF(ISERROR('Per Capita Nominal'!BT66),"  .",'Per Capita Nominal'!BT66)</f>
        <v xml:space="preserve">  .</v>
      </c>
      <c r="BS61" s="19" t="str">
        <f>IF(ISERROR('Per Capita Nominal'!BU66),"  .",'Per Capita Nominal'!BU66)</f>
        <v xml:space="preserve">  .</v>
      </c>
      <c r="BT61" s="19" t="str">
        <f>IF(ISERROR('Per Capita Nominal'!BV66),"  .",'Per Capita Nominal'!BV66)</f>
        <v xml:space="preserve">  .</v>
      </c>
      <c r="BU61" s="19" t="str">
        <f>IF(ISERROR('Per Capita Nominal'!BW66),"  .",'Per Capita Nominal'!BW66)</f>
        <v xml:space="preserve">  .</v>
      </c>
      <c r="BV61" s="19" t="str">
        <f>IF(ISERROR('Per Capita Nominal'!BX66),"  .",'Per Capita Nominal'!BX66)</f>
        <v xml:space="preserve">  .</v>
      </c>
      <c r="BW61" s="19" t="str">
        <f>IF(ISERROR('Per Capita Nominal'!BY66),"  .",'Per Capita Nominal'!BY66)</f>
        <v xml:space="preserve">  .</v>
      </c>
      <c r="BX61" s="19" t="str">
        <f>IF(ISERROR('Per Capita Nominal'!BZ66),"  .",'Per Capita Nominal'!BZ66)</f>
        <v xml:space="preserve">  .</v>
      </c>
      <c r="BY61" s="19" t="str">
        <f>IF(ISERROR('Per Capita Nominal'!CA66),"  .",'Per Capita Nominal'!CA66)</f>
        <v xml:space="preserve">  .</v>
      </c>
      <c r="BZ61" s="19" t="str">
        <f>IF(ISERROR('Per Capita Nominal'!CB66),"  .",'Per Capita Nominal'!CB66)</f>
        <v xml:space="preserve">  .</v>
      </c>
      <c r="CA61" s="19" t="str">
        <f>IF(ISERROR('Per Capita Nominal'!CC66),"  .",'Per Capita Nominal'!CC66)</f>
        <v xml:space="preserve">  .</v>
      </c>
      <c r="CB61" s="19" t="str">
        <f>IF(ISERROR('Per Capita Nominal'!CD66),"  .",'Per Capita Nominal'!CD66)</f>
        <v xml:space="preserve">  .</v>
      </c>
      <c r="CC61" s="19" t="str">
        <f>IF(ISERROR('Per Capita Nominal'!CE66),"  .",'Per Capita Nominal'!CE66)</f>
        <v xml:space="preserve">  .</v>
      </c>
      <c r="CD61" s="19" t="str">
        <f>IF(ISERROR('Per Capita Nominal'!CF66),"  .",'Per Capita Nominal'!CF66)</f>
        <v xml:space="preserve">  .</v>
      </c>
      <c r="CE61" s="19" t="str">
        <f>IF(ISERROR('Per Capita Nominal'!CG66),"  .",'Per Capita Nominal'!CG66)</f>
        <v xml:space="preserve">  .</v>
      </c>
      <c r="CF61" s="19" t="str">
        <f>IF(ISERROR('Per Capita Nominal'!CH66),"  .",'Per Capita Nominal'!CH66)</f>
        <v xml:space="preserve">  .</v>
      </c>
      <c r="CG61" s="19" t="str">
        <f>IF(ISERROR('Per Capita Nominal'!CI66),"  .",'Per Capita Nominal'!CI66)</f>
        <v xml:space="preserve">  .</v>
      </c>
      <c r="CH61" s="19" t="str">
        <f>IF(ISERROR('Per Capita Nominal'!CJ66),"  .",'Per Capita Nominal'!CJ66)</f>
        <v xml:space="preserve">  .</v>
      </c>
      <c r="CI61" s="19" t="str">
        <f>IF(ISERROR('Per Capita Nominal'!CK66),"  .",'Per Capita Nominal'!CK66)</f>
        <v xml:space="preserve">  .</v>
      </c>
      <c r="CJ61" s="19" t="str">
        <f>IF(ISERROR('Per Capita Nominal'!CL66),"  .",'Per Capita Nominal'!CL66)</f>
        <v xml:space="preserve">  .</v>
      </c>
      <c r="CK61" s="19" t="str">
        <f>IF(ISERROR('Per Capita Nominal'!CM66),"  .",'Per Capita Nominal'!CM66)</f>
        <v xml:space="preserve">  .</v>
      </c>
      <c r="CL61" s="19" t="str">
        <f>IF(ISERROR('Per Capita Nominal'!CN66),"  .",'Per Capita Nominal'!CN66)</f>
        <v xml:space="preserve">  .</v>
      </c>
      <c r="CM61" s="19" t="str">
        <f>IF(ISERROR('Per Capita Nominal'!CO66),"  .",'Per Capita Nominal'!CO66)</f>
        <v xml:space="preserve">  .</v>
      </c>
      <c r="CN61" s="19" t="str">
        <f>IF(ISERROR('Per Capita Nominal'!CP66),"  .",'Per Capita Nominal'!CP66)</f>
        <v xml:space="preserve">  .</v>
      </c>
    </row>
    <row r="62" spans="1:92" s="13" customFormat="1" outlineLevel="1">
      <c r="A62" s="189" t="s">
        <v>11</v>
      </c>
      <c r="B62" s="19" t="str">
        <f>IF(ISERROR('Per Capita Nominal'!D67),"  .",'Per Capita Nominal'!D67)</f>
        <v xml:space="preserve">  .</v>
      </c>
      <c r="C62" s="19" t="str">
        <f>IF(ISERROR('Per Capita Nominal'!E67),"  .",'Per Capita Nominal'!E67)</f>
        <v xml:space="preserve">  .</v>
      </c>
      <c r="D62" s="19" t="str">
        <f>IF(ISERROR('Per Capita Nominal'!F67),"  .",'Per Capita Nominal'!F67)</f>
        <v xml:space="preserve">  .</v>
      </c>
      <c r="E62" s="19" t="str">
        <f>IF(ISERROR('Per Capita Nominal'!G67),"  .",'Per Capita Nominal'!G67)</f>
        <v xml:space="preserve">  .</v>
      </c>
      <c r="F62" s="19" t="str">
        <f>IF(ISERROR('Per Capita Nominal'!H67),"  .",'Per Capita Nominal'!H67)</f>
        <v xml:space="preserve">  .</v>
      </c>
      <c r="G62" s="19" t="str">
        <f>IF(ISERROR('Per Capita Nominal'!I67),"  .",'Per Capita Nominal'!I67)</f>
        <v xml:space="preserve">  .</v>
      </c>
      <c r="H62" s="19" t="str">
        <f>IF(ISERROR('Per Capita Nominal'!J67),"  .",'Per Capita Nominal'!J67)</f>
        <v xml:space="preserve">  .</v>
      </c>
      <c r="I62" s="19" t="str">
        <f>IF(ISERROR('Per Capita Nominal'!K67),"  .",'Per Capita Nominal'!K67)</f>
        <v xml:space="preserve">  .</v>
      </c>
      <c r="J62" s="19" t="str">
        <f>IF(ISERROR('Per Capita Nominal'!L67),"  .",'Per Capita Nominal'!L67)</f>
        <v xml:space="preserve">  .</v>
      </c>
      <c r="K62" s="19" t="str">
        <f>IF(ISERROR('Per Capita Nominal'!M67),"  .",'Per Capita Nominal'!M67)</f>
        <v xml:space="preserve">  .</v>
      </c>
      <c r="L62" s="19" t="str">
        <f>IF(ISERROR('Per Capita Nominal'!N67),"  .",'Per Capita Nominal'!N67)</f>
        <v xml:space="preserve">  .</v>
      </c>
      <c r="M62" s="19" t="str">
        <f>IF(ISERROR('Per Capita Nominal'!O67),"  .",'Per Capita Nominal'!O67)</f>
        <v xml:space="preserve">  .</v>
      </c>
      <c r="N62" s="19" t="str">
        <f>IF(ISERROR('Per Capita Nominal'!P67),"  .",'Per Capita Nominal'!P67)</f>
        <v xml:space="preserve">  .</v>
      </c>
      <c r="O62" s="19" t="str">
        <f>IF(ISERROR('Per Capita Nominal'!Q67),"  .",'Per Capita Nominal'!Q67)</f>
        <v xml:space="preserve">  .</v>
      </c>
      <c r="P62" s="19" t="str">
        <f>IF(ISERROR('Per Capita Nominal'!R67),"  .",'Per Capita Nominal'!R67)</f>
        <v xml:space="preserve">  .</v>
      </c>
      <c r="Q62" s="19" t="str">
        <f>IF(ISERROR('Per Capita Nominal'!S67),"  .",'Per Capita Nominal'!S67)</f>
        <v xml:space="preserve">  .</v>
      </c>
      <c r="R62" s="19" t="str">
        <f>IF(ISERROR('Per Capita Nominal'!T67),"  .",'Per Capita Nominal'!T67)</f>
        <v xml:space="preserve">  .</v>
      </c>
      <c r="S62" s="19" t="str">
        <f>IF(ISERROR('Per Capita Nominal'!U67),"  .",'Per Capita Nominal'!U67)</f>
        <v xml:space="preserve">  .</v>
      </c>
      <c r="T62" s="19" t="str">
        <f>IF(ISERROR('Per Capita Nominal'!V67),"  .",'Per Capita Nominal'!V67)</f>
        <v xml:space="preserve">  .</v>
      </c>
      <c r="U62" s="19" t="str">
        <f>IF(ISERROR('Per Capita Nominal'!W67),"  .",'Per Capita Nominal'!W67)</f>
        <v xml:space="preserve">  .</v>
      </c>
      <c r="V62" s="19" t="str">
        <f>IF(ISERROR('Per Capita Nominal'!X67),"  .",'Per Capita Nominal'!X67)</f>
        <v xml:space="preserve">  .</v>
      </c>
      <c r="W62" s="19" t="str">
        <f>IF(ISERROR('Per Capita Nominal'!Y67),"  .",'Per Capita Nominal'!Y67)</f>
        <v xml:space="preserve">  .</v>
      </c>
      <c r="X62" s="19" t="str">
        <f>IF(ISERROR('Per Capita Nominal'!Z67),"  .",'Per Capita Nominal'!Z67)</f>
        <v xml:space="preserve">  .</v>
      </c>
      <c r="Y62" s="19" t="str">
        <f>IF(ISERROR('Per Capita Nominal'!AA67),"  .",'Per Capita Nominal'!AA67)</f>
        <v xml:space="preserve">  .</v>
      </c>
      <c r="Z62" s="19" t="str">
        <f>IF(ISERROR('Per Capita Nominal'!AB67),"  .",'Per Capita Nominal'!AB67)</f>
        <v xml:space="preserve">  .</v>
      </c>
      <c r="AA62" s="19" t="str">
        <f>IF(ISERROR('Per Capita Nominal'!AC67),"  .",'Per Capita Nominal'!AC67)</f>
        <v xml:space="preserve">  .</v>
      </c>
      <c r="AB62" s="19" t="str">
        <f>IF(ISERROR('Per Capita Nominal'!AD67),"  .",'Per Capita Nominal'!AD67)</f>
        <v xml:space="preserve">  .</v>
      </c>
      <c r="AC62" s="19" t="str">
        <f>IF(ISERROR('Per Capita Nominal'!AE67),"  .",'Per Capita Nominal'!AE67)</f>
        <v xml:space="preserve">  .</v>
      </c>
      <c r="AD62" s="19" t="str">
        <f>IF(ISERROR('Per Capita Nominal'!AF67),"  .",'Per Capita Nominal'!AF67)</f>
        <v xml:space="preserve">  .</v>
      </c>
      <c r="AE62" s="19" t="str">
        <f>IF(ISERROR('Per Capita Nominal'!AG67),"  .",'Per Capita Nominal'!AG67)</f>
        <v xml:space="preserve">  .</v>
      </c>
      <c r="AF62" s="19" t="str">
        <f>IF(ISERROR('Per Capita Nominal'!AH67),"  .",'Per Capita Nominal'!AH67)</f>
        <v xml:space="preserve">  .</v>
      </c>
      <c r="AG62" s="19" t="str">
        <f>IF(ISERROR('Per Capita Nominal'!AI67),"  .",'Per Capita Nominal'!AI67)</f>
        <v xml:space="preserve">  .</v>
      </c>
      <c r="AH62" s="19" t="str">
        <f>IF(ISERROR('Per Capita Nominal'!AJ67),"  .",'Per Capita Nominal'!AJ67)</f>
        <v xml:space="preserve">  .</v>
      </c>
      <c r="AI62" s="19" t="str">
        <f>IF(ISERROR('Per Capita Nominal'!AK67),"  .",'Per Capita Nominal'!AK67)</f>
        <v xml:space="preserve">  .</v>
      </c>
      <c r="AJ62" s="19" t="str">
        <f>IF(ISERROR('Per Capita Nominal'!AL67),"  .",'Per Capita Nominal'!AL67)</f>
        <v xml:space="preserve">  .</v>
      </c>
      <c r="AK62" s="19" t="str">
        <f>IF(ISERROR('Per Capita Nominal'!AM67),"  .",'Per Capita Nominal'!AM67)</f>
        <v xml:space="preserve">  .</v>
      </c>
      <c r="AL62" s="19" t="str">
        <f>IF(ISERROR('Per Capita Nominal'!AN67),"  .",'Per Capita Nominal'!AN67)</f>
        <v xml:space="preserve">  .</v>
      </c>
      <c r="AM62" s="19" t="str">
        <f>IF(ISERROR('Per Capita Nominal'!AO67),"  .",'Per Capita Nominal'!AO67)</f>
        <v xml:space="preserve">  .</v>
      </c>
      <c r="AN62" s="19" t="str">
        <f>IF(ISERROR('Per Capita Nominal'!AP67),"  .",'Per Capita Nominal'!AP67)</f>
        <v xml:space="preserve">  .</v>
      </c>
      <c r="AO62" s="19" t="str">
        <f>IF(ISERROR('Per Capita Nominal'!AQ67),"  .",'Per Capita Nominal'!AQ67)</f>
        <v xml:space="preserve">  .</v>
      </c>
      <c r="AP62" s="19" t="str">
        <f>IF(ISERROR('Per Capita Nominal'!AR67),"  .",'Per Capita Nominal'!AR67)</f>
        <v xml:space="preserve">  .</v>
      </c>
      <c r="AQ62" s="19" t="str">
        <f>IF(ISERROR('Per Capita Nominal'!AS67),"  .",'Per Capita Nominal'!AS67)</f>
        <v xml:space="preserve">  .</v>
      </c>
      <c r="AR62" s="19" t="str">
        <f>IF(ISERROR('Per Capita Nominal'!AT67),"  .",'Per Capita Nominal'!AT67)</f>
        <v xml:space="preserve">  .</v>
      </c>
      <c r="AS62" s="19" t="str">
        <f>IF(ISERROR('Per Capita Nominal'!AU67),"  .",'Per Capita Nominal'!AU67)</f>
        <v xml:space="preserve">  .</v>
      </c>
      <c r="AT62" s="19" t="str">
        <f>IF(ISERROR('Per Capita Nominal'!AV67),"  .",'Per Capita Nominal'!AV67)</f>
        <v xml:space="preserve">  .</v>
      </c>
      <c r="AU62" s="19" t="str">
        <f>IF(ISERROR('Per Capita Nominal'!AW67),"  .",'Per Capita Nominal'!AW67)</f>
        <v xml:space="preserve">  .</v>
      </c>
      <c r="AV62" s="19" t="str">
        <f>IF(ISERROR('Per Capita Nominal'!AX67),"  .",'Per Capita Nominal'!AX67)</f>
        <v xml:space="preserve">  .</v>
      </c>
      <c r="AW62" s="19" t="str">
        <f>IF(ISERROR('Per Capita Nominal'!AY67),"  .",'Per Capita Nominal'!AY67)</f>
        <v xml:space="preserve">  .</v>
      </c>
      <c r="AX62" s="19" t="str">
        <f>IF(ISERROR('Per Capita Nominal'!AZ67),"  .",'Per Capita Nominal'!AZ67)</f>
        <v xml:space="preserve">  .</v>
      </c>
      <c r="AY62" s="19" t="str">
        <f>IF(ISERROR('Per Capita Nominal'!BA67),"  .",'Per Capita Nominal'!BA67)</f>
        <v xml:space="preserve">  .</v>
      </c>
      <c r="AZ62" s="19" t="str">
        <f>IF(ISERROR('Per Capita Nominal'!BB67),"  .",'Per Capita Nominal'!BB67)</f>
        <v xml:space="preserve">  .</v>
      </c>
      <c r="BA62" s="19" t="str">
        <f>IF(ISERROR('Per Capita Nominal'!BC67),"  .",'Per Capita Nominal'!BC67)</f>
        <v xml:space="preserve">  .</v>
      </c>
      <c r="BB62" s="19" t="str">
        <f>IF(ISERROR('Per Capita Nominal'!BD67),"  .",'Per Capita Nominal'!BD67)</f>
        <v xml:space="preserve">  .</v>
      </c>
      <c r="BC62" s="19" t="str">
        <f>IF(ISERROR('Per Capita Nominal'!BE67),"  .",'Per Capita Nominal'!BE67)</f>
        <v xml:space="preserve">  .</v>
      </c>
      <c r="BD62" s="19" t="str">
        <f>IF(ISERROR('Per Capita Nominal'!BF67),"  .",'Per Capita Nominal'!BF67)</f>
        <v xml:space="preserve">  .</v>
      </c>
      <c r="BE62" s="19" t="str">
        <f>IF(ISERROR('Per Capita Nominal'!BG67),"  .",'Per Capita Nominal'!BG67)</f>
        <v xml:space="preserve">  .</v>
      </c>
      <c r="BF62" s="19" t="str">
        <f>IF(ISERROR('Per Capita Nominal'!BH67),"  .",'Per Capita Nominal'!BH67)</f>
        <v xml:space="preserve">  .</v>
      </c>
      <c r="BG62" s="19" t="str">
        <f>IF(ISERROR('Per Capita Nominal'!BI67),"  .",'Per Capita Nominal'!BI67)</f>
        <v xml:space="preserve">  .</v>
      </c>
      <c r="BH62" s="19" t="str">
        <f>IF(ISERROR('Per Capita Nominal'!BJ67),"  .",'Per Capita Nominal'!BJ67)</f>
        <v xml:space="preserve">  .</v>
      </c>
      <c r="BI62" s="19" t="str">
        <f>IF(ISERROR('Per Capita Nominal'!BK67),"  .",'Per Capita Nominal'!BK67)</f>
        <v xml:space="preserve">  .</v>
      </c>
      <c r="BJ62" s="19" t="str">
        <f>IF(ISERROR('Per Capita Nominal'!BL67),"  .",'Per Capita Nominal'!BL67)</f>
        <v xml:space="preserve">  .</v>
      </c>
      <c r="BK62" s="19" t="str">
        <f>IF(ISERROR('Per Capita Nominal'!BM67),"  .",'Per Capita Nominal'!BM67)</f>
        <v xml:space="preserve">  .</v>
      </c>
      <c r="BL62" s="19" t="str">
        <f>IF(ISERROR('Per Capita Nominal'!BN67),"  .",'Per Capita Nominal'!BN67)</f>
        <v xml:space="preserve">  .</v>
      </c>
      <c r="BM62" s="19" t="str">
        <f>IF(ISERROR('Per Capita Nominal'!BO67),"  .",'Per Capita Nominal'!BO67)</f>
        <v xml:space="preserve">  .</v>
      </c>
      <c r="BN62" s="19" t="str">
        <f>IF(ISERROR('Per Capita Nominal'!BP67),"  .",'Per Capita Nominal'!BP67)</f>
        <v xml:space="preserve">  .</v>
      </c>
      <c r="BO62" s="19" t="str">
        <f>IF(ISERROR('Per Capita Nominal'!BQ67),"  .",'Per Capita Nominal'!BQ67)</f>
        <v xml:space="preserve">  .</v>
      </c>
      <c r="BP62" s="19" t="str">
        <f>IF(ISERROR('Per Capita Nominal'!BR67),"  .",'Per Capita Nominal'!BR67)</f>
        <v xml:space="preserve">  .</v>
      </c>
      <c r="BQ62" s="19" t="str">
        <f>IF(ISERROR('Per Capita Nominal'!BS67),"  .",'Per Capita Nominal'!BS67)</f>
        <v xml:space="preserve">  .</v>
      </c>
      <c r="BR62" s="19" t="str">
        <f>IF(ISERROR('Per Capita Nominal'!BT67),"  .",'Per Capita Nominal'!BT67)</f>
        <v xml:space="preserve">  .</v>
      </c>
      <c r="BS62" s="19" t="str">
        <f>IF(ISERROR('Per Capita Nominal'!BU67),"  .",'Per Capita Nominal'!BU67)</f>
        <v xml:space="preserve">  .</v>
      </c>
      <c r="BT62" s="19" t="str">
        <f>IF(ISERROR('Per Capita Nominal'!BV67),"  .",'Per Capita Nominal'!BV67)</f>
        <v xml:space="preserve">  .</v>
      </c>
      <c r="BU62" s="19" t="str">
        <f>IF(ISERROR('Per Capita Nominal'!BW67),"  .",'Per Capita Nominal'!BW67)</f>
        <v xml:space="preserve">  .</v>
      </c>
      <c r="BV62" s="19" t="str">
        <f>IF(ISERROR('Per Capita Nominal'!BX67),"  .",'Per Capita Nominal'!BX67)</f>
        <v xml:space="preserve">  .</v>
      </c>
      <c r="BW62" s="19" t="str">
        <f>IF(ISERROR('Per Capita Nominal'!BY67),"  .",'Per Capita Nominal'!BY67)</f>
        <v xml:space="preserve">  .</v>
      </c>
      <c r="BX62" s="19" t="str">
        <f>IF(ISERROR('Per Capita Nominal'!BZ67),"  .",'Per Capita Nominal'!BZ67)</f>
        <v xml:space="preserve">  .</v>
      </c>
      <c r="BY62" s="19" t="str">
        <f>IF(ISERROR('Per Capita Nominal'!CA67),"  .",'Per Capita Nominal'!CA67)</f>
        <v xml:space="preserve">  .</v>
      </c>
      <c r="BZ62" s="19" t="str">
        <f>IF(ISERROR('Per Capita Nominal'!CB67),"  .",'Per Capita Nominal'!CB67)</f>
        <v xml:space="preserve">  .</v>
      </c>
      <c r="CA62" s="19" t="str">
        <f>IF(ISERROR('Per Capita Nominal'!CC67),"  .",'Per Capita Nominal'!CC67)</f>
        <v xml:space="preserve">  .</v>
      </c>
      <c r="CB62" s="19" t="str">
        <f>IF(ISERROR('Per Capita Nominal'!CD67),"  .",'Per Capita Nominal'!CD67)</f>
        <v xml:space="preserve">  .</v>
      </c>
      <c r="CC62" s="19" t="str">
        <f>IF(ISERROR('Per Capita Nominal'!CE67),"  .",'Per Capita Nominal'!CE67)</f>
        <v xml:space="preserve">  .</v>
      </c>
      <c r="CD62" s="19" t="str">
        <f>IF(ISERROR('Per Capita Nominal'!CF67),"  .",'Per Capita Nominal'!CF67)</f>
        <v xml:space="preserve">  .</v>
      </c>
      <c r="CE62" s="19" t="str">
        <f>IF(ISERROR('Per Capita Nominal'!CG67),"  .",'Per Capita Nominal'!CG67)</f>
        <v xml:space="preserve">  .</v>
      </c>
      <c r="CF62" s="19" t="str">
        <f>IF(ISERROR('Per Capita Nominal'!CH67),"  .",'Per Capita Nominal'!CH67)</f>
        <v xml:space="preserve">  .</v>
      </c>
      <c r="CG62" s="19" t="str">
        <f>IF(ISERROR('Per Capita Nominal'!CI67),"  .",'Per Capita Nominal'!CI67)</f>
        <v xml:space="preserve">  .</v>
      </c>
      <c r="CH62" s="19" t="str">
        <f>IF(ISERROR('Per Capita Nominal'!CJ67),"  .",'Per Capita Nominal'!CJ67)</f>
        <v xml:space="preserve">  .</v>
      </c>
      <c r="CI62" s="19" t="str">
        <f>IF(ISERROR('Per Capita Nominal'!CK67),"  .",'Per Capita Nominal'!CK67)</f>
        <v xml:space="preserve">  .</v>
      </c>
      <c r="CJ62" s="19" t="str">
        <f>IF(ISERROR('Per Capita Nominal'!CL67),"  .",'Per Capita Nominal'!CL67)</f>
        <v xml:space="preserve">  .</v>
      </c>
      <c r="CK62" s="19" t="str">
        <f>IF(ISERROR('Per Capita Nominal'!CM67),"  .",'Per Capita Nominal'!CM67)</f>
        <v xml:space="preserve">  .</v>
      </c>
      <c r="CL62" s="19" t="str">
        <f>IF(ISERROR('Per Capita Nominal'!CN67),"  .",'Per Capita Nominal'!CN67)</f>
        <v xml:space="preserve">  .</v>
      </c>
      <c r="CM62" s="19" t="str">
        <f>IF(ISERROR('Per Capita Nominal'!CO67),"  .",'Per Capita Nominal'!CO67)</f>
        <v xml:space="preserve">  .</v>
      </c>
      <c r="CN62" s="19" t="str">
        <f>IF(ISERROR('Per Capita Nominal'!CP67),"  .",'Per Capita Nominal'!CP67)</f>
        <v xml:space="preserve">  .</v>
      </c>
    </row>
    <row r="63" spans="1:92" s="13" customFormat="1" outlineLevel="1">
      <c r="A63" s="246" t="s">
        <v>12</v>
      </c>
      <c r="B63" s="19" t="str">
        <f>IF(ISERROR('Per Capita Nominal'!D68),"  .",'Per Capita Nominal'!D68)</f>
        <v xml:space="preserve">  .</v>
      </c>
      <c r="C63" s="19" t="str">
        <f>IF(ISERROR('Per Capita Nominal'!E68),"  .",'Per Capita Nominal'!E68)</f>
        <v xml:space="preserve">  .</v>
      </c>
      <c r="D63" s="19" t="str">
        <f>IF(ISERROR('Per Capita Nominal'!F68),"  .",'Per Capita Nominal'!F68)</f>
        <v xml:space="preserve">  .</v>
      </c>
      <c r="E63" s="19" t="str">
        <f>IF(ISERROR('Per Capita Nominal'!G68),"  .",'Per Capita Nominal'!G68)</f>
        <v xml:space="preserve">  .</v>
      </c>
      <c r="F63" s="19" t="str">
        <f>IF(ISERROR('Per Capita Nominal'!H68),"  .",'Per Capita Nominal'!H68)</f>
        <v xml:space="preserve">  .</v>
      </c>
      <c r="G63" s="19" t="str">
        <f>IF(ISERROR('Per Capita Nominal'!I68),"  .",'Per Capita Nominal'!I68)</f>
        <v xml:space="preserve">  .</v>
      </c>
      <c r="H63" s="19" t="str">
        <f>IF(ISERROR('Per Capita Nominal'!J68),"  .",'Per Capita Nominal'!J68)</f>
        <v xml:space="preserve">  .</v>
      </c>
      <c r="I63" s="19" t="str">
        <f>IF(ISERROR('Per Capita Nominal'!K68),"  .",'Per Capita Nominal'!K68)</f>
        <v xml:space="preserve">  .</v>
      </c>
      <c r="J63" s="19" t="str">
        <f>IF(ISERROR('Per Capita Nominal'!L68),"  .",'Per Capita Nominal'!L68)</f>
        <v xml:space="preserve">  .</v>
      </c>
      <c r="K63" s="19" t="str">
        <f>IF(ISERROR('Per Capita Nominal'!M68),"  .",'Per Capita Nominal'!M68)</f>
        <v xml:space="preserve">  .</v>
      </c>
      <c r="L63" s="19" t="str">
        <f>IF(ISERROR('Per Capita Nominal'!N68),"  .",'Per Capita Nominal'!N68)</f>
        <v xml:space="preserve">  .</v>
      </c>
      <c r="M63" s="19" t="str">
        <f>IF(ISERROR('Per Capita Nominal'!O68),"  .",'Per Capita Nominal'!O68)</f>
        <v xml:space="preserve">  .</v>
      </c>
      <c r="N63" s="19" t="str">
        <f>IF(ISERROR('Per Capita Nominal'!P68),"  .",'Per Capita Nominal'!P68)</f>
        <v xml:space="preserve">  .</v>
      </c>
      <c r="O63" s="19" t="str">
        <f>IF(ISERROR('Per Capita Nominal'!Q68),"  .",'Per Capita Nominal'!Q68)</f>
        <v xml:space="preserve">  .</v>
      </c>
      <c r="P63" s="19" t="str">
        <f>IF(ISERROR('Per Capita Nominal'!R68),"  .",'Per Capita Nominal'!R68)</f>
        <v xml:space="preserve">  .</v>
      </c>
      <c r="Q63" s="19" t="str">
        <f>IF(ISERROR('Per Capita Nominal'!S68),"  .",'Per Capita Nominal'!S68)</f>
        <v xml:space="preserve">  .</v>
      </c>
      <c r="R63" s="19" t="str">
        <f>IF(ISERROR('Per Capita Nominal'!T68),"  .",'Per Capita Nominal'!T68)</f>
        <v xml:space="preserve">  .</v>
      </c>
      <c r="S63" s="19" t="str">
        <f>IF(ISERROR('Per Capita Nominal'!U68),"  .",'Per Capita Nominal'!U68)</f>
        <v xml:space="preserve">  .</v>
      </c>
      <c r="T63" s="19" t="str">
        <f>IF(ISERROR('Per Capita Nominal'!V68),"  .",'Per Capita Nominal'!V68)</f>
        <v xml:space="preserve">  .</v>
      </c>
      <c r="U63" s="19" t="str">
        <f>IF(ISERROR('Per Capita Nominal'!W68),"  .",'Per Capita Nominal'!W68)</f>
        <v xml:space="preserve">  .</v>
      </c>
      <c r="V63" s="19" t="str">
        <f>IF(ISERROR('Per Capita Nominal'!X68),"  .",'Per Capita Nominal'!X68)</f>
        <v xml:space="preserve">  .</v>
      </c>
      <c r="W63" s="19" t="str">
        <f>IF(ISERROR('Per Capita Nominal'!Y68),"  .",'Per Capita Nominal'!Y68)</f>
        <v xml:space="preserve">  .</v>
      </c>
      <c r="X63" s="19" t="str">
        <f>IF(ISERROR('Per Capita Nominal'!Z68),"  .",'Per Capita Nominal'!Z68)</f>
        <v xml:space="preserve">  .</v>
      </c>
      <c r="Y63" s="19" t="str">
        <f>IF(ISERROR('Per Capita Nominal'!AA68),"  .",'Per Capita Nominal'!AA68)</f>
        <v xml:space="preserve">  .</v>
      </c>
      <c r="Z63" s="19" t="str">
        <f>IF(ISERROR('Per Capita Nominal'!AB68),"  .",'Per Capita Nominal'!AB68)</f>
        <v xml:space="preserve">  .</v>
      </c>
      <c r="AA63" s="19" t="str">
        <f>IF(ISERROR('Per Capita Nominal'!AC68),"  .",'Per Capita Nominal'!AC68)</f>
        <v xml:space="preserve">  .</v>
      </c>
      <c r="AB63" s="19" t="str">
        <f>IF(ISERROR('Per Capita Nominal'!AD68),"  .",'Per Capita Nominal'!AD68)</f>
        <v xml:space="preserve">  .</v>
      </c>
      <c r="AC63" s="19" t="str">
        <f>IF(ISERROR('Per Capita Nominal'!AE68),"  .",'Per Capita Nominal'!AE68)</f>
        <v xml:space="preserve">  .</v>
      </c>
      <c r="AD63" s="19" t="str">
        <f>IF(ISERROR('Per Capita Nominal'!AF68),"  .",'Per Capita Nominal'!AF68)</f>
        <v xml:space="preserve">  .</v>
      </c>
      <c r="AE63" s="19" t="str">
        <f>IF(ISERROR('Per Capita Nominal'!AG68),"  .",'Per Capita Nominal'!AG68)</f>
        <v xml:space="preserve">  .</v>
      </c>
      <c r="AF63" s="19" t="str">
        <f>IF(ISERROR('Per Capita Nominal'!AH68),"  .",'Per Capita Nominal'!AH68)</f>
        <v xml:space="preserve">  .</v>
      </c>
      <c r="AG63" s="19" t="str">
        <f>IF(ISERROR('Per Capita Nominal'!AI68),"  .",'Per Capita Nominal'!AI68)</f>
        <v xml:space="preserve">  .</v>
      </c>
      <c r="AH63" s="19" t="str">
        <f>IF(ISERROR('Per Capita Nominal'!AJ68),"  .",'Per Capita Nominal'!AJ68)</f>
        <v xml:space="preserve">  .</v>
      </c>
      <c r="AI63" s="19" t="str">
        <f>IF(ISERROR('Per Capita Nominal'!AK68),"  .",'Per Capita Nominal'!AK68)</f>
        <v xml:space="preserve">  .</v>
      </c>
      <c r="AJ63" s="19" t="str">
        <f>IF(ISERROR('Per Capita Nominal'!AL68),"  .",'Per Capita Nominal'!AL68)</f>
        <v xml:space="preserve">  .</v>
      </c>
      <c r="AK63" s="19" t="str">
        <f>IF(ISERROR('Per Capita Nominal'!AM68),"  .",'Per Capita Nominal'!AM68)</f>
        <v xml:space="preserve">  .</v>
      </c>
      <c r="AL63" s="19" t="str">
        <f>IF(ISERROR('Per Capita Nominal'!AN68),"  .",'Per Capita Nominal'!AN68)</f>
        <v xml:space="preserve">  .</v>
      </c>
      <c r="AM63" s="19" t="str">
        <f>IF(ISERROR('Per Capita Nominal'!AO68),"  .",'Per Capita Nominal'!AO68)</f>
        <v xml:space="preserve">  .</v>
      </c>
      <c r="AN63" s="19" t="str">
        <f>IF(ISERROR('Per Capita Nominal'!AP68),"  .",'Per Capita Nominal'!AP68)</f>
        <v xml:space="preserve">  .</v>
      </c>
      <c r="AO63" s="19" t="str">
        <f>IF(ISERROR('Per Capita Nominal'!AQ68),"  .",'Per Capita Nominal'!AQ68)</f>
        <v xml:space="preserve">  .</v>
      </c>
      <c r="AP63" s="19" t="str">
        <f>IF(ISERROR('Per Capita Nominal'!AR68),"  .",'Per Capita Nominal'!AR68)</f>
        <v xml:space="preserve">  .</v>
      </c>
      <c r="AQ63" s="19" t="str">
        <f>IF(ISERROR('Per Capita Nominal'!AS68),"  .",'Per Capita Nominal'!AS68)</f>
        <v xml:space="preserve">  .</v>
      </c>
      <c r="AR63" s="19" t="str">
        <f>IF(ISERROR('Per Capita Nominal'!AT68),"  .",'Per Capita Nominal'!AT68)</f>
        <v xml:space="preserve">  .</v>
      </c>
      <c r="AS63" s="19" t="str">
        <f>IF(ISERROR('Per Capita Nominal'!AU68),"  .",'Per Capita Nominal'!AU68)</f>
        <v xml:space="preserve">  .</v>
      </c>
      <c r="AT63" s="19" t="str">
        <f>IF(ISERROR('Per Capita Nominal'!AV68),"  .",'Per Capita Nominal'!AV68)</f>
        <v xml:space="preserve">  .</v>
      </c>
      <c r="AU63" s="19" t="str">
        <f>IF(ISERROR('Per Capita Nominal'!AW68),"  .",'Per Capita Nominal'!AW68)</f>
        <v xml:space="preserve">  .</v>
      </c>
      <c r="AV63" s="19" t="str">
        <f>IF(ISERROR('Per Capita Nominal'!AX68),"  .",'Per Capita Nominal'!AX68)</f>
        <v xml:space="preserve">  .</v>
      </c>
      <c r="AW63" s="19" t="str">
        <f>IF(ISERROR('Per Capita Nominal'!AY68),"  .",'Per Capita Nominal'!AY68)</f>
        <v xml:space="preserve">  .</v>
      </c>
      <c r="AX63" s="19" t="str">
        <f>IF(ISERROR('Per Capita Nominal'!AZ68),"  .",'Per Capita Nominal'!AZ68)</f>
        <v xml:space="preserve">  .</v>
      </c>
      <c r="AY63" s="19" t="str">
        <f>IF(ISERROR('Per Capita Nominal'!BA68),"  .",'Per Capita Nominal'!BA68)</f>
        <v xml:space="preserve">  .</v>
      </c>
      <c r="AZ63" s="19" t="str">
        <f>IF(ISERROR('Per Capita Nominal'!BB68),"  .",'Per Capita Nominal'!BB68)</f>
        <v xml:space="preserve">  .</v>
      </c>
      <c r="BA63" s="19" t="str">
        <f>IF(ISERROR('Per Capita Nominal'!BC68),"  .",'Per Capita Nominal'!BC68)</f>
        <v xml:space="preserve">  .</v>
      </c>
      <c r="BB63" s="19" t="str">
        <f>IF(ISERROR('Per Capita Nominal'!BD68),"  .",'Per Capita Nominal'!BD68)</f>
        <v xml:space="preserve">  .</v>
      </c>
      <c r="BC63" s="19" t="str">
        <f>IF(ISERROR('Per Capita Nominal'!BE68),"  .",'Per Capita Nominal'!BE68)</f>
        <v xml:space="preserve">  .</v>
      </c>
      <c r="BD63" s="19" t="str">
        <f>IF(ISERROR('Per Capita Nominal'!BF68),"  .",'Per Capita Nominal'!BF68)</f>
        <v xml:space="preserve">  .</v>
      </c>
      <c r="BE63" s="19" t="str">
        <f>IF(ISERROR('Per Capita Nominal'!BG68),"  .",'Per Capita Nominal'!BG68)</f>
        <v xml:space="preserve">  .</v>
      </c>
      <c r="BF63" s="19" t="str">
        <f>IF(ISERROR('Per Capita Nominal'!BH68),"  .",'Per Capita Nominal'!BH68)</f>
        <v xml:space="preserve">  .</v>
      </c>
      <c r="BG63" s="19" t="str">
        <f>IF(ISERROR('Per Capita Nominal'!BI68),"  .",'Per Capita Nominal'!BI68)</f>
        <v xml:space="preserve">  .</v>
      </c>
      <c r="BH63" s="19" t="str">
        <f>IF(ISERROR('Per Capita Nominal'!BJ68),"  .",'Per Capita Nominal'!BJ68)</f>
        <v xml:space="preserve">  .</v>
      </c>
      <c r="BI63" s="19" t="str">
        <f>IF(ISERROR('Per Capita Nominal'!BK68),"  .",'Per Capita Nominal'!BK68)</f>
        <v xml:space="preserve">  .</v>
      </c>
      <c r="BJ63" s="19" t="str">
        <f>IF(ISERROR('Per Capita Nominal'!BL68),"  .",'Per Capita Nominal'!BL68)</f>
        <v xml:space="preserve">  .</v>
      </c>
      <c r="BK63" s="19" t="str">
        <f>IF(ISERROR('Per Capita Nominal'!BM68),"  .",'Per Capita Nominal'!BM68)</f>
        <v xml:space="preserve">  .</v>
      </c>
      <c r="BL63" s="19" t="str">
        <f>IF(ISERROR('Per Capita Nominal'!BN68),"  .",'Per Capita Nominal'!BN68)</f>
        <v xml:space="preserve">  .</v>
      </c>
      <c r="BM63" s="19" t="str">
        <f>IF(ISERROR('Per Capita Nominal'!BO68),"  .",'Per Capita Nominal'!BO68)</f>
        <v xml:space="preserve">  .</v>
      </c>
      <c r="BN63" s="19" t="str">
        <f>IF(ISERROR('Per Capita Nominal'!BP68),"  .",'Per Capita Nominal'!BP68)</f>
        <v xml:space="preserve">  .</v>
      </c>
      <c r="BO63" s="19" t="str">
        <f>IF(ISERROR('Per Capita Nominal'!BQ68),"  .",'Per Capita Nominal'!BQ68)</f>
        <v xml:space="preserve">  .</v>
      </c>
      <c r="BP63" s="19" t="str">
        <f>IF(ISERROR('Per Capita Nominal'!BR68),"  .",'Per Capita Nominal'!BR68)</f>
        <v xml:space="preserve">  .</v>
      </c>
      <c r="BQ63" s="19" t="str">
        <f>IF(ISERROR('Per Capita Nominal'!BS68),"  .",'Per Capita Nominal'!BS68)</f>
        <v xml:space="preserve">  .</v>
      </c>
      <c r="BR63" s="19" t="str">
        <f>IF(ISERROR('Per Capita Nominal'!BT68),"  .",'Per Capita Nominal'!BT68)</f>
        <v xml:space="preserve">  .</v>
      </c>
      <c r="BS63" s="19" t="str">
        <f>IF(ISERROR('Per Capita Nominal'!BU68),"  .",'Per Capita Nominal'!BU68)</f>
        <v xml:space="preserve">  .</v>
      </c>
      <c r="BT63" s="19" t="str">
        <f>IF(ISERROR('Per Capita Nominal'!BV68),"  .",'Per Capita Nominal'!BV68)</f>
        <v xml:space="preserve">  .</v>
      </c>
      <c r="BU63" s="19" t="str">
        <f>IF(ISERROR('Per Capita Nominal'!BW68),"  .",'Per Capita Nominal'!BW68)</f>
        <v xml:space="preserve">  .</v>
      </c>
      <c r="BV63" s="19" t="str">
        <f>IF(ISERROR('Per Capita Nominal'!BX68),"  .",'Per Capita Nominal'!BX68)</f>
        <v xml:space="preserve">  .</v>
      </c>
      <c r="BW63" s="19" t="str">
        <f>IF(ISERROR('Per Capita Nominal'!BY68),"  .",'Per Capita Nominal'!BY68)</f>
        <v xml:space="preserve">  .</v>
      </c>
      <c r="BX63" s="19" t="str">
        <f>IF(ISERROR('Per Capita Nominal'!BZ68),"  .",'Per Capita Nominal'!BZ68)</f>
        <v xml:space="preserve">  .</v>
      </c>
      <c r="BY63" s="19" t="str">
        <f>IF(ISERROR('Per Capita Nominal'!CA68),"  .",'Per Capita Nominal'!CA68)</f>
        <v xml:space="preserve">  .</v>
      </c>
      <c r="BZ63" s="19" t="str">
        <f>IF(ISERROR('Per Capita Nominal'!CB68),"  .",'Per Capita Nominal'!CB68)</f>
        <v xml:space="preserve">  .</v>
      </c>
      <c r="CA63" s="19" t="str">
        <f>IF(ISERROR('Per Capita Nominal'!CC68),"  .",'Per Capita Nominal'!CC68)</f>
        <v xml:space="preserve">  .</v>
      </c>
      <c r="CB63" s="19" t="str">
        <f>IF(ISERROR('Per Capita Nominal'!CD68),"  .",'Per Capita Nominal'!CD68)</f>
        <v xml:space="preserve">  .</v>
      </c>
      <c r="CC63" s="19" t="str">
        <f>IF(ISERROR('Per Capita Nominal'!CE68),"  .",'Per Capita Nominal'!CE68)</f>
        <v xml:space="preserve">  .</v>
      </c>
      <c r="CD63" s="19" t="str">
        <f>IF(ISERROR('Per Capita Nominal'!CF68),"  .",'Per Capita Nominal'!CF68)</f>
        <v xml:space="preserve">  .</v>
      </c>
      <c r="CE63" s="19" t="str">
        <f>IF(ISERROR('Per Capita Nominal'!CG68),"  .",'Per Capita Nominal'!CG68)</f>
        <v xml:space="preserve">  .</v>
      </c>
      <c r="CF63" s="19" t="str">
        <f>IF(ISERROR('Per Capita Nominal'!CH68),"  .",'Per Capita Nominal'!CH68)</f>
        <v xml:space="preserve">  .</v>
      </c>
      <c r="CG63" s="19" t="str">
        <f>IF(ISERROR('Per Capita Nominal'!CI68),"  .",'Per Capita Nominal'!CI68)</f>
        <v xml:space="preserve">  .</v>
      </c>
      <c r="CH63" s="19" t="str">
        <f>IF(ISERROR('Per Capita Nominal'!CJ68),"  .",'Per Capita Nominal'!CJ68)</f>
        <v xml:space="preserve">  .</v>
      </c>
      <c r="CI63" s="19" t="str">
        <f>IF(ISERROR('Per Capita Nominal'!CK68),"  .",'Per Capita Nominal'!CK68)</f>
        <v xml:space="preserve">  .</v>
      </c>
      <c r="CJ63" s="19" t="str">
        <f>IF(ISERROR('Per Capita Nominal'!CL68),"  .",'Per Capita Nominal'!CL68)</f>
        <v xml:space="preserve">  .</v>
      </c>
      <c r="CK63" s="19" t="str">
        <f>IF(ISERROR('Per Capita Nominal'!CM68),"  .",'Per Capita Nominal'!CM68)</f>
        <v xml:space="preserve">  .</v>
      </c>
      <c r="CL63" s="19" t="str">
        <f>IF(ISERROR('Per Capita Nominal'!CN68),"  .",'Per Capita Nominal'!CN68)</f>
        <v xml:space="preserve">  .</v>
      </c>
      <c r="CM63" s="19" t="str">
        <f>IF(ISERROR('Per Capita Nominal'!CO68),"  .",'Per Capita Nominal'!CO68)</f>
        <v xml:space="preserve">  .</v>
      </c>
      <c r="CN63" s="19" t="str">
        <f>IF(ISERROR('Per Capita Nominal'!CP68),"  .",'Per Capita Nominal'!CP68)</f>
        <v xml:space="preserve">  .</v>
      </c>
    </row>
    <row r="64" spans="1:92" s="13" customFormat="1" outlineLevel="1">
      <c r="A64" s="246" t="s">
        <v>16</v>
      </c>
      <c r="B64" s="19" t="str">
        <f>IF(ISERROR('Per Capita Nominal'!D72),"  .",'Per Capita Nominal'!D72)</f>
        <v xml:space="preserve">  .</v>
      </c>
      <c r="C64" s="19" t="str">
        <f>IF(ISERROR('Per Capita Nominal'!E72),"  .",'Per Capita Nominal'!E72)</f>
        <v xml:space="preserve">  .</v>
      </c>
      <c r="D64" s="19" t="str">
        <f>IF(ISERROR('Per Capita Nominal'!F72),"  .",'Per Capita Nominal'!F72)</f>
        <v xml:space="preserve">  .</v>
      </c>
      <c r="E64" s="19" t="str">
        <f>IF(ISERROR('Per Capita Nominal'!G72),"  .",'Per Capita Nominal'!G72)</f>
        <v xml:space="preserve">  .</v>
      </c>
      <c r="F64" s="19" t="str">
        <f>IF(ISERROR('Per Capita Nominal'!H72),"  .",'Per Capita Nominal'!H72)</f>
        <v xml:space="preserve">  .</v>
      </c>
      <c r="G64" s="19" t="str">
        <f>IF(ISERROR('Per Capita Nominal'!I72),"  .",'Per Capita Nominal'!I72)</f>
        <v xml:space="preserve">  .</v>
      </c>
      <c r="H64" s="19" t="str">
        <f>IF(ISERROR('Per Capita Nominal'!J72),"  .",'Per Capita Nominal'!J72)</f>
        <v xml:space="preserve">  .</v>
      </c>
      <c r="I64" s="19" t="str">
        <f>IF(ISERROR('Per Capita Nominal'!K72),"  .",'Per Capita Nominal'!K72)</f>
        <v xml:space="preserve">  .</v>
      </c>
      <c r="J64" s="19" t="str">
        <f>IF(ISERROR('Per Capita Nominal'!L72),"  .",'Per Capita Nominal'!L72)</f>
        <v xml:space="preserve">  .</v>
      </c>
      <c r="K64" s="19" t="str">
        <f>IF(ISERROR('Per Capita Nominal'!M72),"  .",'Per Capita Nominal'!M72)</f>
        <v xml:space="preserve">  .</v>
      </c>
      <c r="L64" s="19" t="str">
        <f>IF(ISERROR('Per Capita Nominal'!N72),"  .",'Per Capita Nominal'!N72)</f>
        <v xml:space="preserve">  .</v>
      </c>
      <c r="M64" s="19" t="str">
        <f>IF(ISERROR('Per Capita Nominal'!O72),"  .",'Per Capita Nominal'!O72)</f>
        <v xml:space="preserve">  .</v>
      </c>
      <c r="N64" s="19" t="str">
        <f>IF(ISERROR('Per Capita Nominal'!P72),"  .",'Per Capita Nominal'!P72)</f>
        <v xml:space="preserve">  .</v>
      </c>
      <c r="O64" s="19" t="str">
        <f>IF(ISERROR('Per Capita Nominal'!Q72),"  .",'Per Capita Nominal'!Q72)</f>
        <v xml:space="preserve">  .</v>
      </c>
      <c r="P64" s="19" t="str">
        <f>IF(ISERROR('Per Capita Nominal'!R72),"  .",'Per Capita Nominal'!R72)</f>
        <v xml:space="preserve">  .</v>
      </c>
      <c r="Q64" s="19" t="str">
        <f>IF(ISERROR('Per Capita Nominal'!S72),"  .",'Per Capita Nominal'!S72)</f>
        <v xml:space="preserve">  .</v>
      </c>
      <c r="R64" s="19" t="str">
        <f>IF(ISERROR('Per Capita Nominal'!T72),"  .",'Per Capita Nominal'!T72)</f>
        <v xml:space="preserve">  .</v>
      </c>
      <c r="S64" s="19" t="str">
        <f>IF(ISERROR('Per Capita Nominal'!U72),"  .",'Per Capita Nominal'!U72)</f>
        <v xml:space="preserve">  .</v>
      </c>
      <c r="T64" s="19" t="str">
        <f>IF(ISERROR('Per Capita Nominal'!V72),"  .",'Per Capita Nominal'!V72)</f>
        <v xml:space="preserve">  .</v>
      </c>
      <c r="U64" s="19" t="str">
        <f>IF(ISERROR('Per Capita Nominal'!W72),"  .",'Per Capita Nominal'!W72)</f>
        <v xml:space="preserve">  .</v>
      </c>
      <c r="V64" s="19" t="str">
        <f>IF(ISERROR('Per Capita Nominal'!X72),"  .",'Per Capita Nominal'!X72)</f>
        <v xml:space="preserve">  .</v>
      </c>
      <c r="W64" s="19" t="str">
        <f>IF(ISERROR('Per Capita Nominal'!Y72),"  .",'Per Capita Nominal'!Y72)</f>
        <v xml:space="preserve">  .</v>
      </c>
      <c r="X64" s="19" t="str">
        <f>IF(ISERROR('Per Capita Nominal'!Z72),"  .",'Per Capita Nominal'!Z72)</f>
        <v xml:space="preserve">  .</v>
      </c>
      <c r="Y64" s="19" t="str">
        <f>IF(ISERROR('Per Capita Nominal'!AA72),"  .",'Per Capita Nominal'!AA72)</f>
        <v xml:space="preserve">  .</v>
      </c>
      <c r="Z64" s="19" t="str">
        <f>IF(ISERROR('Per Capita Nominal'!AB72),"  .",'Per Capita Nominal'!AB72)</f>
        <v xml:space="preserve">  .</v>
      </c>
      <c r="AA64" s="19" t="str">
        <f>IF(ISERROR('Per Capita Nominal'!AC72),"  .",'Per Capita Nominal'!AC72)</f>
        <v xml:space="preserve">  .</v>
      </c>
      <c r="AB64" s="19" t="str">
        <f>IF(ISERROR('Per Capita Nominal'!AD72),"  .",'Per Capita Nominal'!AD72)</f>
        <v xml:space="preserve">  .</v>
      </c>
      <c r="AC64" s="19" t="str">
        <f>IF(ISERROR('Per Capita Nominal'!AE72),"  .",'Per Capita Nominal'!AE72)</f>
        <v xml:space="preserve">  .</v>
      </c>
      <c r="AD64" s="19" t="str">
        <f>IF(ISERROR('Per Capita Nominal'!AF72),"  .",'Per Capita Nominal'!AF72)</f>
        <v xml:space="preserve">  .</v>
      </c>
      <c r="AE64" s="19" t="str">
        <f>IF(ISERROR('Per Capita Nominal'!AG72),"  .",'Per Capita Nominal'!AG72)</f>
        <v xml:space="preserve">  .</v>
      </c>
      <c r="AF64" s="19" t="str">
        <f>IF(ISERROR('Per Capita Nominal'!AH72),"  .",'Per Capita Nominal'!AH72)</f>
        <v xml:space="preserve">  .</v>
      </c>
      <c r="AG64" s="19" t="str">
        <f>IF(ISERROR('Per Capita Nominal'!AI72),"  .",'Per Capita Nominal'!AI72)</f>
        <v xml:space="preserve">  .</v>
      </c>
      <c r="AH64" s="19" t="str">
        <f>IF(ISERROR('Per Capita Nominal'!AJ72),"  .",'Per Capita Nominal'!AJ72)</f>
        <v xml:space="preserve">  .</v>
      </c>
      <c r="AI64" s="19" t="str">
        <f>IF(ISERROR('Per Capita Nominal'!AK72),"  .",'Per Capita Nominal'!AK72)</f>
        <v xml:space="preserve">  .</v>
      </c>
      <c r="AJ64" s="19" t="str">
        <f>IF(ISERROR('Per Capita Nominal'!AL72),"  .",'Per Capita Nominal'!AL72)</f>
        <v xml:space="preserve">  .</v>
      </c>
      <c r="AK64" s="19" t="str">
        <f>IF(ISERROR('Per Capita Nominal'!AM72),"  .",'Per Capita Nominal'!AM72)</f>
        <v xml:space="preserve">  .</v>
      </c>
      <c r="AL64" s="19" t="str">
        <f>IF(ISERROR('Per Capita Nominal'!AN72),"  .",'Per Capita Nominal'!AN72)</f>
        <v xml:space="preserve">  .</v>
      </c>
      <c r="AM64" s="19" t="str">
        <f>IF(ISERROR('Per Capita Nominal'!AO72),"  .",'Per Capita Nominal'!AO72)</f>
        <v xml:space="preserve">  .</v>
      </c>
      <c r="AN64" s="19" t="str">
        <f>IF(ISERROR('Per Capita Nominal'!AP72),"  .",'Per Capita Nominal'!AP72)</f>
        <v xml:space="preserve">  .</v>
      </c>
      <c r="AO64" s="19" t="str">
        <f>IF(ISERROR('Per Capita Nominal'!AQ72),"  .",'Per Capita Nominal'!AQ72)</f>
        <v xml:space="preserve">  .</v>
      </c>
      <c r="AP64" s="19" t="str">
        <f>IF(ISERROR('Per Capita Nominal'!AR72),"  .",'Per Capita Nominal'!AR72)</f>
        <v xml:space="preserve">  .</v>
      </c>
      <c r="AQ64" s="19" t="str">
        <f>IF(ISERROR('Per Capita Nominal'!AS72),"  .",'Per Capita Nominal'!AS72)</f>
        <v xml:space="preserve">  .</v>
      </c>
      <c r="AR64" s="19" t="str">
        <f>IF(ISERROR('Per Capita Nominal'!AT72),"  .",'Per Capita Nominal'!AT72)</f>
        <v xml:space="preserve">  .</v>
      </c>
      <c r="AS64" s="19" t="str">
        <f>IF(ISERROR('Per Capita Nominal'!AU72),"  .",'Per Capita Nominal'!AU72)</f>
        <v xml:space="preserve">  .</v>
      </c>
      <c r="AT64" s="19" t="str">
        <f>IF(ISERROR('Per Capita Nominal'!AV72),"  .",'Per Capita Nominal'!AV72)</f>
        <v xml:space="preserve">  .</v>
      </c>
      <c r="AU64" s="19" t="str">
        <f>IF(ISERROR('Per Capita Nominal'!AW72),"  .",'Per Capita Nominal'!AW72)</f>
        <v xml:space="preserve">  .</v>
      </c>
      <c r="AV64" s="19" t="str">
        <f>IF(ISERROR('Per Capita Nominal'!AX72),"  .",'Per Capita Nominal'!AX72)</f>
        <v xml:space="preserve">  .</v>
      </c>
      <c r="AW64" s="19" t="str">
        <f>IF(ISERROR('Per Capita Nominal'!AY72),"  .",'Per Capita Nominal'!AY72)</f>
        <v xml:space="preserve">  .</v>
      </c>
      <c r="AX64" s="19" t="str">
        <f>IF(ISERROR('Per Capita Nominal'!AZ72),"  .",'Per Capita Nominal'!AZ72)</f>
        <v xml:space="preserve">  .</v>
      </c>
      <c r="AY64" s="19" t="str">
        <f>IF(ISERROR('Per Capita Nominal'!BA72),"  .",'Per Capita Nominal'!BA72)</f>
        <v xml:space="preserve">  .</v>
      </c>
      <c r="AZ64" s="19" t="str">
        <f>IF(ISERROR('Per Capita Nominal'!BB72),"  .",'Per Capita Nominal'!BB72)</f>
        <v xml:space="preserve">  .</v>
      </c>
      <c r="BA64" s="19" t="str">
        <f>IF(ISERROR('Per Capita Nominal'!BC72),"  .",'Per Capita Nominal'!BC72)</f>
        <v xml:space="preserve">  .</v>
      </c>
      <c r="BB64" s="19" t="str">
        <f>IF(ISERROR('Per Capita Nominal'!BD72),"  .",'Per Capita Nominal'!BD72)</f>
        <v xml:space="preserve">  .</v>
      </c>
      <c r="BC64" s="19" t="str">
        <f>IF(ISERROR('Per Capita Nominal'!BE72),"  .",'Per Capita Nominal'!BE72)</f>
        <v xml:space="preserve">  .</v>
      </c>
      <c r="BD64" s="19" t="str">
        <f>IF(ISERROR('Per Capita Nominal'!BF72),"  .",'Per Capita Nominal'!BF72)</f>
        <v xml:space="preserve">  .</v>
      </c>
      <c r="BE64" s="19" t="str">
        <f>IF(ISERROR('Per Capita Nominal'!BG72),"  .",'Per Capita Nominal'!BG72)</f>
        <v xml:space="preserve">  .</v>
      </c>
      <c r="BF64" s="19" t="str">
        <f>IF(ISERROR('Per Capita Nominal'!BH72),"  .",'Per Capita Nominal'!BH72)</f>
        <v xml:space="preserve">  .</v>
      </c>
      <c r="BG64" s="19" t="str">
        <f>IF(ISERROR('Per Capita Nominal'!BI72),"  .",'Per Capita Nominal'!BI72)</f>
        <v xml:space="preserve">  .</v>
      </c>
      <c r="BH64" s="19" t="str">
        <f>IF(ISERROR('Per Capita Nominal'!BJ72),"  .",'Per Capita Nominal'!BJ72)</f>
        <v xml:space="preserve">  .</v>
      </c>
      <c r="BI64" s="19" t="str">
        <f>IF(ISERROR('Per Capita Nominal'!BK72),"  .",'Per Capita Nominal'!BK72)</f>
        <v xml:space="preserve">  .</v>
      </c>
      <c r="BJ64" s="19" t="str">
        <f>IF(ISERROR('Per Capita Nominal'!BL72),"  .",'Per Capita Nominal'!BL72)</f>
        <v xml:space="preserve">  .</v>
      </c>
      <c r="BK64" s="19" t="str">
        <f>IF(ISERROR('Per Capita Nominal'!BM72),"  .",'Per Capita Nominal'!BM72)</f>
        <v xml:space="preserve">  .</v>
      </c>
      <c r="BL64" s="19" t="str">
        <f>IF(ISERROR('Per Capita Nominal'!BN72),"  .",'Per Capita Nominal'!BN72)</f>
        <v xml:space="preserve">  .</v>
      </c>
      <c r="BM64" s="19" t="str">
        <f>IF(ISERROR('Per Capita Nominal'!BO72),"  .",'Per Capita Nominal'!BO72)</f>
        <v xml:space="preserve">  .</v>
      </c>
      <c r="BN64" s="19" t="str">
        <f>IF(ISERROR('Per Capita Nominal'!BP72),"  .",'Per Capita Nominal'!BP72)</f>
        <v xml:space="preserve">  .</v>
      </c>
      <c r="BO64" s="19" t="str">
        <f>IF(ISERROR('Per Capita Nominal'!BQ72),"  .",'Per Capita Nominal'!BQ72)</f>
        <v xml:space="preserve">  .</v>
      </c>
      <c r="BP64" s="19" t="str">
        <f>IF(ISERROR('Per Capita Nominal'!BR72),"  .",'Per Capita Nominal'!BR72)</f>
        <v xml:space="preserve">  .</v>
      </c>
      <c r="BQ64" s="19" t="str">
        <f>IF(ISERROR('Per Capita Nominal'!BS72),"  .",'Per Capita Nominal'!BS72)</f>
        <v xml:space="preserve">  .</v>
      </c>
      <c r="BR64" s="19" t="str">
        <f>IF(ISERROR('Per Capita Nominal'!BT72),"  .",'Per Capita Nominal'!BT72)</f>
        <v xml:space="preserve">  .</v>
      </c>
      <c r="BS64" s="19" t="str">
        <f>IF(ISERROR('Per Capita Nominal'!BU72),"  .",'Per Capita Nominal'!BU72)</f>
        <v xml:space="preserve">  .</v>
      </c>
      <c r="BT64" s="19" t="str">
        <f>IF(ISERROR('Per Capita Nominal'!BV72),"  .",'Per Capita Nominal'!BV72)</f>
        <v xml:space="preserve">  .</v>
      </c>
      <c r="BU64" s="19" t="str">
        <f>IF(ISERROR('Per Capita Nominal'!BW72),"  .",'Per Capita Nominal'!BW72)</f>
        <v xml:space="preserve">  .</v>
      </c>
      <c r="BV64" s="19" t="str">
        <f>IF(ISERROR('Per Capita Nominal'!BX72),"  .",'Per Capita Nominal'!BX72)</f>
        <v xml:space="preserve">  .</v>
      </c>
      <c r="BW64" s="19" t="str">
        <f>IF(ISERROR('Per Capita Nominal'!BY72),"  .",'Per Capita Nominal'!BY72)</f>
        <v xml:space="preserve">  .</v>
      </c>
      <c r="BX64" s="19" t="str">
        <f>IF(ISERROR('Per Capita Nominal'!BZ72),"  .",'Per Capita Nominal'!BZ72)</f>
        <v xml:space="preserve">  .</v>
      </c>
      <c r="BY64" s="19" t="str">
        <f>IF(ISERROR('Per Capita Nominal'!CA72),"  .",'Per Capita Nominal'!CA72)</f>
        <v xml:space="preserve">  .</v>
      </c>
      <c r="BZ64" s="19" t="str">
        <f>IF(ISERROR('Per Capita Nominal'!CB72),"  .",'Per Capita Nominal'!CB72)</f>
        <v xml:space="preserve">  .</v>
      </c>
      <c r="CA64" s="19" t="str">
        <f>IF(ISERROR('Per Capita Nominal'!CC72),"  .",'Per Capita Nominal'!CC72)</f>
        <v xml:space="preserve">  .</v>
      </c>
      <c r="CB64" s="19" t="str">
        <f>IF(ISERROR('Per Capita Nominal'!CD72),"  .",'Per Capita Nominal'!CD72)</f>
        <v xml:space="preserve">  .</v>
      </c>
      <c r="CC64" s="19" t="str">
        <f>IF(ISERROR('Per Capita Nominal'!CE72),"  .",'Per Capita Nominal'!CE72)</f>
        <v xml:space="preserve">  .</v>
      </c>
      <c r="CD64" s="19" t="str">
        <f>IF(ISERROR('Per Capita Nominal'!CF72),"  .",'Per Capita Nominal'!CF72)</f>
        <v xml:space="preserve">  .</v>
      </c>
      <c r="CE64" s="19" t="str">
        <f>IF(ISERROR('Per Capita Nominal'!CG72),"  .",'Per Capita Nominal'!CG72)</f>
        <v xml:space="preserve">  .</v>
      </c>
      <c r="CF64" s="19" t="str">
        <f>IF(ISERROR('Per Capita Nominal'!CH72),"  .",'Per Capita Nominal'!CH72)</f>
        <v xml:space="preserve">  .</v>
      </c>
      <c r="CG64" s="19" t="str">
        <f>IF(ISERROR('Per Capita Nominal'!CI72),"  .",'Per Capita Nominal'!CI72)</f>
        <v xml:space="preserve">  .</v>
      </c>
      <c r="CH64" s="19" t="str">
        <f>IF(ISERROR('Per Capita Nominal'!CJ72),"  .",'Per Capita Nominal'!CJ72)</f>
        <v xml:space="preserve">  .</v>
      </c>
      <c r="CI64" s="19" t="str">
        <f>IF(ISERROR('Per Capita Nominal'!CK72),"  .",'Per Capita Nominal'!CK72)</f>
        <v xml:space="preserve">  .</v>
      </c>
      <c r="CJ64" s="19" t="str">
        <f>IF(ISERROR('Per Capita Nominal'!CL72),"  .",'Per Capita Nominal'!CL72)</f>
        <v xml:space="preserve">  .</v>
      </c>
      <c r="CK64" s="19" t="str">
        <f>IF(ISERROR('Per Capita Nominal'!CM72),"  .",'Per Capita Nominal'!CM72)</f>
        <v xml:space="preserve">  .</v>
      </c>
      <c r="CL64" s="19" t="str">
        <f>IF(ISERROR('Per Capita Nominal'!CN72),"  .",'Per Capita Nominal'!CN72)</f>
        <v xml:space="preserve">  .</v>
      </c>
      <c r="CM64" s="19" t="str">
        <f>IF(ISERROR('Per Capita Nominal'!CO72),"  .",'Per Capita Nominal'!CO72)</f>
        <v xml:space="preserve">  .</v>
      </c>
      <c r="CN64" s="19" t="str">
        <f>IF(ISERROR('Per Capita Nominal'!CP72),"  .",'Per Capita Nominal'!CP72)</f>
        <v xml:space="preserve">  .</v>
      </c>
    </row>
    <row r="65" spans="1:96" ht="11.25" customHeight="1" outlineLevel="1">
      <c r="A65" s="24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row>
    <row r="66" spans="1:96" outlineLevel="1">
      <c r="A66" s="18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row>
    <row r="67" spans="1:96" s="13" customFormat="1" outlineLevel="1">
      <c r="A67" s="184" t="s">
        <v>180</v>
      </c>
      <c r="B67" s="19" t="str">
        <f>IF(ISERROR('Per Capita Nominal'!D75),"   missing",'Per Capita Nominal'!D75)</f>
        <v xml:space="preserve">   missing</v>
      </c>
      <c r="C67" s="19" t="str">
        <f>IF(ISERROR('Per Capita Nominal'!E75),"   missing",'Per Capita Nominal'!E75)</f>
        <v xml:space="preserve">   missing</v>
      </c>
      <c r="D67" s="19" t="str">
        <f>IF(ISERROR('Per Capita Nominal'!F75),"   missing",'Per Capita Nominal'!F75)</f>
        <v xml:space="preserve">   missing</v>
      </c>
      <c r="E67" s="19" t="str">
        <f>IF(ISERROR('Per Capita Nominal'!G75),"   missing",'Per Capita Nominal'!G75)</f>
        <v xml:space="preserve">   missing</v>
      </c>
      <c r="F67" s="19" t="str">
        <f>IF(ISERROR('Per Capita Nominal'!H75),"   missing",'Per Capita Nominal'!H75)</f>
        <v xml:space="preserve">   missing</v>
      </c>
      <c r="G67" s="19" t="str">
        <f>IF(ISERROR('Per Capita Nominal'!I75),"   missing",'Per Capita Nominal'!I75)</f>
        <v xml:space="preserve">   missing</v>
      </c>
      <c r="H67" s="19" t="str">
        <f>IF(ISERROR('Per Capita Nominal'!J75),"   missing",'Per Capita Nominal'!J75)</f>
        <v xml:space="preserve">   missing</v>
      </c>
      <c r="I67" s="19" t="str">
        <f>IF(ISERROR('Per Capita Nominal'!K75),"   missing",'Per Capita Nominal'!K75)</f>
        <v xml:space="preserve">   missing</v>
      </c>
      <c r="J67" s="19" t="str">
        <f>IF(ISERROR('Per Capita Nominal'!L75),"   missing",'Per Capita Nominal'!L75)</f>
        <v xml:space="preserve">   missing</v>
      </c>
      <c r="K67" s="19" t="str">
        <f>IF(ISERROR('Per Capita Nominal'!M75),"   missing",'Per Capita Nominal'!M75)</f>
        <v xml:space="preserve">   missing</v>
      </c>
      <c r="L67" s="19" t="str">
        <f>IF(ISERROR('Per Capita Nominal'!N75),"   missing",'Per Capita Nominal'!N75)</f>
        <v xml:space="preserve">   missing</v>
      </c>
      <c r="M67" s="19" t="str">
        <f>IF(ISERROR('Per Capita Nominal'!O75),"   missing",'Per Capita Nominal'!O75)</f>
        <v xml:space="preserve">   missing</v>
      </c>
      <c r="N67" s="19" t="str">
        <f>IF(ISERROR('Per Capita Nominal'!P75),"   missing",'Per Capita Nominal'!P75)</f>
        <v xml:space="preserve">   missing</v>
      </c>
      <c r="O67" s="19" t="str">
        <f>IF(ISERROR('Per Capita Nominal'!Q75),"   missing",'Per Capita Nominal'!Q75)</f>
        <v xml:space="preserve">   missing</v>
      </c>
      <c r="P67" s="19" t="str">
        <f>IF(ISERROR('Per Capita Nominal'!R75),"   missing",'Per Capita Nominal'!R75)</f>
        <v xml:space="preserve">   missing</v>
      </c>
      <c r="Q67" s="19" t="str">
        <f>IF(ISERROR('Per Capita Nominal'!S75),"   missing",'Per Capita Nominal'!S75)</f>
        <v xml:space="preserve">   missing</v>
      </c>
      <c r="R67" s="19" t="str">
        <f>IF(ISERROR('Per Capita Nominal'!T75),"   missing",'Per Capita Nominal'!T75)</f>
        <v xml:space="preserve">   missing</v>
      </c>
      <c r="S67" s="19" t="str">
        <f>IF(ISERROR('Per Capita Nominal'!U75),"   missing",'Per Capita Nominal'!U75)</f>
        <v xml:space="preserve">   missing</v>
      </c>
      <c r="T67" s="19" t="str">
        <f>IF(ISERROR('Per Capita Nominal'!V75),"   missing",'Per Capita Nominal'!V75)</f>
        <v xml:space="preserve">   missing</v>
      </c>
      <c r="U67" s="19" t="str">
        <f>IF(ISERROR('Per Capita Nominal'!W75),"   missing",'Per Capita Nominal'!W75)</f>
        <v xml:space="preserve">   missing</v>
      </c>
      <c r="V67" s="19" t="str">
        <f>IF(ISERROR('Per Capita Nominal'!X75),"   missing",'Per Capita Nominal'!X75)</f>
        <v xml:space="preserve">   missing</v>
      </c>
      <c r="W67" s="19" t="str">
        <f>IF(ISERROR('Per Capita Nominal'!Y75),"   missing",'Per Capita Nominal'!Y75)</f>
        <v xml:space="preserve">   missing</v>
      </c>
      <c r="X67" s="19" t="str">
        <f>IF(ISERROR('Per Capita Nominal'!Z75),"   missing",'Per Capita Nominal'!Z75)</f>
        <v xml:space="preserve">   missing</v>
      </c>
      <c r="Y67" s="19" t="str">
        <f>IF(ISERROR('Per Capita Nominal'!AA75),"   missing",'Per Capita Nominal'!AA75)</f>
        <v xml:space="preserve">   missing</v>
      </c>
      <c r="Z67" s="19" t="str">
        <f>IF(ISERROR('Per Capita Nominal'!AB75),"   missing",'Per Capita Nominal'!AB75)</f>
        <v xml:space="preserve">   missing</v>
      </c>
      <c r="AA67" s="19" t="str">
        <f>IF(ISERROR('Per Capita Nominal'!AC75),"   missing",'Per Capita Nominal'!AC75)</f>
        <v xml:space="preserve">   missing</v>
      </c>
      <c r="AB67" s="19" t="str">
        <f>IF(ISERROR('Per Capita Nominal'!AD75),"   missing",'Per Capita Nominal'!AD75)</f>
        <v xml:space="preserve">   missing</v>
      </c>
      <c r="AC67" s="19" t="str">
        <f>IF(ISERROR('Per Capita Nominal'!AE75),"   missing",'Per Capita Nominal'!AE75)</f>
        <v xml:space="preserve">   missing</v>
      </c>
      <c r="AD67" s="19" t="str">
        <f>IF(ISERROR('Per Capita Nominal'!AF75),"   missing",'Per Capita Nominal'!AF75)</f>
        <v xml:space="preserve">   missing</v>
      </c>
      <c r="AE67" s="19" t="str">
        <f>IF(ISERROR('Per Capita Nominal'!AG75),"   missing",'Per Capita Nominal'!AG75)</f>
        <v xml:space="preserve">   missing</v>
      </c>
      <c r="AF67" s="19" t="str">
        <f>IF(ISERROR('Per Capita Nominal'!AH75),"   missing",'Per Capita Nominal'!AH75)</f>
        <v xml:space="preserve">   missing</v>
      </c>
      <c r="AG67" s="19" t="str">
        <f>IF(ISERROR('Per Capita Nominal'!AI75),"   missing",'Per Capita Nominal'!AI75)</f>
        <v xml:space="preserve">   missing</v>
      </c>
      <c r="AH67" s="19" t="str">
        <f>IF(ISERROR('Per Capita Nominal'!AJ75),"   missing",'Per Capita Nominal'!AJ75)</f>
        <v xml:space="preserve">   missing</v>
      </c>
      <c r="AI67" s="19" t="str">
        <f>IF(ISERROR('Per Capita Nominal'!AK75),"   missing",'Per Capita Nominal'!AK75)</f>
        <v xml:space="preserve">   missing</v>
      </c>
      <c r="AJ67" s="19" t="str">
        <f>IF(ISERROR('Per Capita Nominal'!AL75),"   missing",'Per Capita Nominal'!AL75)</f>
        <v xml:space="preserve">   missing</v>
      </c>
      <c r="AK67" s="19" t="str">
        <f>IF(ISERROR('Per Capita Nominal'!AM75),"   missing",'Per Capita Nominal'!AM75)</f>
        <v xml:space="preserve">   missing</v>
      </c>
      <c r="AL67" s="19" t="str">
        <f>IF(ISERROR('Per Capita Nominal'!AN75),"   missing",'Per Capita Nominal'!AN75)</f>
        <v xml:space="preserve">   missing</v>
      </c>
      <c r="AM67" s="19" t="str">
        <f>IF(ISERROR('Per Capita Nominal'!AO75),"   missing",'Per Capita Nominal'!AO75)</f>
        <v xml:space="preserve">   missing</v>
      </c>
      <c r="AN67" s="19" t="str">
        <f>IF(ISERROR('Per Capita Nominal'!AP75),"   missing",'Per Capita Nominal'!AP75)</f>
        <v xml:space="preserve">   missing</v>
      </c>
      <c r="AO67" s="19" t="str">
        <f>IF(ISERROR('Per Capita Nominal'!AQ75),"   missing",'Per Capita Nominal'!AQ75)</f>
        <v xml:space="preserve">   missing</v>
      </c>
      <c r="AP67" s="19" t="str">
        <f>IF(ISERROR('Per Capita Nominal'!AR75),"   missing",'Per Capita Nominal'!AR75)</f>
        <v xml:space="preserve">   missing</v>
      </c>
      <c r="AQ67" s="19" t="str">
        <f>IF(ISERROR('Per Capita Nominal'!AS75),"   missing",'Per Capita Nominal'!AS75)</f>
        <v xml:space="preserve">   missing</v>
      </c>
      <c r="AR67" s="19" t="str">
        <f>IF(ISERROR('Per Capita Nominal'!AT75),"   missing",'Per Capita Nominal'!AT75)</f>
        <v xml:space="preserve">   missing</v>
      </c>
      <c r="AS67" s="19" t="str">
        <f>IF(ISERROR('Per Capita Nominal'!AU75),"   missing",'Per Capita Nominal'!AU75)</f>
        <v xml:space="preserve">   missing</v>
      </c>
      <c r="AT67" s="19" t="str">
        <f>IF(ISERROR('Per Capita Nominal'!AV75),"   missing",'Per Capita Nominal'!AV75)</f>
        <v xml:space="preserve">   missing</v>
      </c>
      <c r="AU67" s="19" t="str">
        <f>IF(ISERROR('Per Capita Nominal'!AW75),"   missing",'Per Capita Nominal'!AW75)</f>
        <v xml:space="preserve">   missing</v>
      </c>
      <c r="AV67" s="19" t="str">
        <f>IF(ISERROR('Per Capita Nominal'!AX75),"   missing",'Per Capita Nominal'!AX75)</f>
        <v xml:space="preserve">   missing</v>
      </c>
      <c r="AW67" s="19" t="str">
        <f>IF(ISERROR('Per Capita Nominal'!AY75),"   missing",'Per Capita Nominal'!AY75)</f>
        <v xml:space="preserve">   missing</v>
      </c>
      <c r="AX67" s="19" t="str">
        <f>IF(ISERROR('Per Capita Nominal'!AZ75),"   missing",'Per Capita Nominal'!AZ75)</f>
        <v xml:space="preserve">   missing</v>
      </c>
      <c r="AY67" s="19" t="str">
        <f>IF(ISERROR('Per Capita Nominal'!BA75),"   missing",'Per Capita Nominal'!BA75)</f>
        <v xml:space="preserve">   missing</v>
      </c>
      <c r="AZ67" s="19" t="str">
        <f>IF(ISERROR('Per Capita Nominal'!BB75),"   missing",'Per Capita Nominal'!BB75)</f>
        <v xml:space="preserve">   missing</v>
      </c>
      <c r="BA67" s="19" t="str">
        <f>IF(ISERROR('Per Capita Nominal'!BC75),"   missing",'Per Capita Nominal'!BC75)</f>
        <v xml:space="preserve">   missing</v>
      </c>
      <c r="BB67" s="19" t="str">
        <f>IF(ISERROR('Per Capita Nominal'!BD75),"   missing",'Per Capita Nominal'!BD75)</f>
        <v xml:space="preserve">   missing</v>
      </c>
      <c r="BC67" s="19" t="str">
        <f>IF(ISERROR('Per Capita Nominal'!BE75),"   missing",'Per Capita Nominal'!BE75)</f>
        <v xml:space="preserve">   missing</v>
      </c>
      <c r="BD67" s="19" t="str">
        <f>IF(ISERROR('Per Capita Nominal'!BF75),"   missing",'Per Capita Nominal'!BF75)</f>
        <v xml:space="preserve">   missing</v>
      </c>
      <c r="BE67" s="19" t="str">
        <f>IF(ISERROR('Per Capita Nominal'!BG75),"   missing",'Per Capita Nominal'!BG75)</f>
        <v xml:space="preserve">   missing</v>
      </c>
      <c r="BF67" s="19" t="str">
        <f>IF(ISERROR('Per Capita Nominal'!BH75),"   missing",'Per Capita Nominal'!BH75)</f>
        <v xml:space="preserve">   missing</v>
      </c>
      <c r="BG67" s="19" t="str">
        <f>IF(ISERROR('Per Capita Nominal'!BI75),"   missing",'Per Capita Nominal'!BI75)</f>
        <v xml:space="preserve">   missing</v>
      </c>
      <c r="BH67" s="19" t="str">
        <f>IF(ISERROR('Per Capita Nominal'!BJ75),"   missing",'Per Capita Nominal'!BJ75)</f>
        <v xml:space="preserve">   missing</v>
      </c>
      <c r="BI67" s="19" t="str">
        <f>IF(ISERROR('Per Capita Nominal'!BK75),"   missing",'Per Capita Nominal'!BK75)</f>
        <v xml:space="preserve">   missing</v>
      </c>
      <c r="BJ67" s="19" t="str">
        <f>IF(ISERROR('Per Capita Nominal'!BL75),"   missing",'Per Capita Nominal'!BL75)</f>
        <v xml:space="preserve">   missing</v>
      </c>
      <c r="BK67" s="19" t="str">
        <f>IF(ISERROR('Per Capita Nominal'!BM75),"   missing",'Per Capita Nominal'!BM75)</f>
        <v xml:space="preserve">   missing</v>
      </c>
      <c r="BL67" s="19" t="str">
        <f>IF(ISERROR('Per Capita Nominal'!BN75),"   missing",'Per Capita Nominal'!BN75)</f>
        <v xml:space="preserve">   missing</v>
      </c>
      <c r="BM67" s="19" t="str">
        <f>IF(ISERROR('Per Capita Nominal'!BO75),"   missing",'Per Capita Nominal'!BO75)</f>
        <v xml:space="preserve">   missing</v>
      </c>
      <c r="BN67" s="19" t="str">
        <f>IF(ISERROR('Per Capita Nominal'!BP75),"   missing",'Per Capita Nominal'!BP75)</f>
        <v xml:space="preserve">   missing</v>
      </c>
      <c r="BO67" s="19" t="str">
        <f>IF(ISERROR('Per Capita Nominal'!BQ75),"   missing",'Per Capita Nominal'!BQ75)</f>
        <v xml:space="preserve">   missing</v>
      </c>
      <c r="BP67" s="19" t="str">
        <f>IF(ISERROR('Per Capita Nominal'!BR75),"   missing",'Per Capita Nominal'!BR75)</f>
        <v xml:space="preserve">   missing</v>
      </c>
      <c r="BQ67" s="19" t="str">
        <f>IF(ISERROR('Per Capita Nominal'!BS75),"   missing",'Per Capita Nominal'!BS75)</f>
        <v xml:space="preserve">   missing</v>
      </c>
      <c r="BR67" s="19" t="str">
        <f>IF(ISERROR('Per Capita Nominal'!BT75),"   missing",'Per Capita Nominal'!BT75)</f>
        <v xml:space="preserve">   missing</v>
      </c>
      <c r="BS67" s="19" t="str">
        <f>IF(ISERROR('Per Capita Nominal'!BU75),"   missing",'Per Capita Nominal'!BU75)</f>
        <v xml:space="preserve">   missing</v>
      </c>
      <c r="BT67" s="19" t="str">
        <f>IF(ISERROR('Per Capita Nominal'!BV75),"   missing",'Per Capita Nominal'!BV75)</f>
        <v xml:space="preserve">   missing</v>
      </c>
      <c r="BU67" s="19" t="str">
        <f>IF(ISERROR('Per Capita Nominal'!BW75),"   missing",'Per Capita Nominal'!BW75)</f>
        <v xml:space="preserve">   missing</v>
      </c>
      <c r="BV67" s="19" t="str">
        <f>IF(ISERROR('Per Capita Nominal'!BX75),"   missing",'Per Capita Nominal'!BX75)</f>
        <v xml:space="preserve">   missing</v>
      </c>
      <c r="BW67" s="19" t="str">
        <f>IF(ISERROR('Per Capita Nominal'!BY75),"   missing",'Per Capita Nominal'!BY75)</f>
        <v xml:space="preserve">   missing</v>
      </c>
      <c r="BX67" s="19" t="str">
        <f>IF(ISERROR('Per Capita Nominal'!BZ75),"   missing",'Per Capita Nominal'!BZ75)</f>
        <v xml:space="preserve">   missing</v>
      </c>
      <c r="BY67" s="19" t="str">
        <f>IF(ISERROR('Per Capita Nominal'!CA75),"   missing",'Per Capita Nominal'!CA75)</f>
        <v xml:space="preserve">   missing</v>
      </c>
      <c r="BZ67" s="19" t="str">
        <f>IF(ISERROR('Per Capita Nominal'!CB75),"   missing",'Per Capita Nominal'!CB75)</f>
        <v xml:space="preserve">   missing</v>
      </c>
      <c r="CA67" s="19" t="str">
        <f>IF(ISERROR('Per Capita Nominal'!CC75),"   missing",'Per Capita Nominal'!CC75)</f>
        <v xml:space="preserve">   missing</v>
      </c>
      <c r="CB67" s="19" t="str">
        <f>IF(ISERROR('Per Capita Nominal'!CD75),"   missing",'Per Capita Nominal'!CD75)</f>
        <v xml:space="preserve">   missing</v>
      </c>
      <c r="CC67" s="19" t="str">
        <f>IF(ISERROR('Per Capita Nominal'!CE75),"   missing",'Per Capita Nominal'!CE75)</f>
        <v xml:space="preserve">   missing</v>
      </c>
      <c r="CD67" s="19" t="str">
        <f>IF(ISERROR('Per Capita Nominal'!CF75),"   missing",'Per Capita Nominal'!CF75)</f>
        <v xml:space="preserve">   missing</v>
      </c>
      <c r="CE67" s="19" t="str">
        <f>IF(ISERROR('Per Capita Nominal'!CG75),"   missing",'Per Capita Nominal'!CG75)</f>
        <v xml:space="preserve">   missing</v>
      </c>
      <c r="CF67" s="19" t="str">
        <f>IF(ISERROR('Per Capita Nominal'!CH75),"   missing",'Per Capita Nominal'!CH75)</f>
        <v xml:space="preserve">   missing</v>
      </c>
      <c r="CG67" s="19" t="str">
        <f>IF(ISERROR('Per Capita Nominal'!CI75),"   missing",'Per Capita Nominal'!CI75)</f>
        <v xml:space="preserve">   missing</v>
      </c>
      <c r="CH67" s="19" t="str">
        <f>IF(ISERROR('Per Capita Nominal'!CJ75),"   missing",'Per Capita Nominal'!CJ75)</f>
        <v xml:space="preserve">   missing</v>
      </c>
      <c r="CI67" s="19" t="str">
        <f>IF(ISERROR('Per Capita Nominal'!CK75),"   missing",'Per Capita Nominal'!CK75)</f>
        <v xml:space="preserve">   missing</v>
      </c>
      <c r="CJ67" s="19" t="str">
        <f>IF(ISERROR('Per Capita Nominal'!CL75),"   missing",'Per Capita Nominal'!CL75)</f>
        <v xml:space="preserve">   missing</v>
      </c>
      <c r="CK67" s="19" t="str">
        <f>IF(ISERROR('Per Capita Nominal'!CM75),"   missing",'Per Capita Nominal'!CM75)</f>
        <v xml:space="preserve">   missing</v>
      </c>
      <c r="CL67" s="19" t="str">
        <f>IF(ISERROR('Per Capita Nominal'!CN75),"   missing",'Per Capita Nominal'!CN75)</f>
        <v xml:space="preserve">   missing</v>
      </c>
      <c r="CM67" s="19" t="str">
        <f>IF(ISERROR('Per Capita Nominal'!CO75),"   missing",'Per Capita Nominal'!CO75)</f>
        <v xml:space="preserve">   missing</v>
      </c>
      <c r="CN67" s="19" t="str">
        <f>IF(ISERROR('Per Capita Nominal'!CP75),"   missing",'Per Capita Nominal'!CP75)</f>
        <v xml:space="preserve">   missing</v>
      </c>
    </row>
    <row r="69" spans="1:96">
      <c r="AD69" s="23" t="s">
        <v>356</v>
      </c>
      <c r="AH69" s="182"/>
      <c r="AO69" s="23" t="s">
        <v>357</v>
      </c>
      <c r="AS69" s="183"/>
      <c r="AV69" s="23" t="s">
        <v>188</v>
      </c>
      <c r="BB69" s="17"/>
    </row>
    <row r="70" spans="1:96">
      <c r="A70" s="184" t="s">
        <v>358</v>
      </c>
      <c r="B70" s="185"/>
      <c r="C70" s="22"/>
      <c r="D70" s="22"/>
      <c r="E70" s="22"/>
      <c r="F70" s="22"/>
      <c r="G70" s="22"/>
      <c r="H70" s="22"/>
      <c r="I70" s="22"/>
      <c r="J70" s="22"/>
      <c r="K70" s="22"/>
      <c r="L70" s="22"/>
      <c r="M70" s="22"/>
      <c r="N70" s="22"/>
      <c r="O70" s="22"/>
      <c r="P70" s="20"/>
      <c r="Q70" s="20"/>
      <c r="R70" s="20"/>
      <c r="S70" s="20"/>
      <c r="T70" s="20"/>
      <c r="U70" s="20"/>
      <c r="V70" s="20"/>
      <c r="W70" s="20"/>
      <c r="X70" s="20"/>
      <c r="Y70" s="20"/>
      <c r="Z70" s="20"/>
      <c r="AA70" s="20"/>
      <c r="AB70" s="20"/>
    </row>
    <row r="71" spans="1:96" s="13" customFormat="1">
      <c r="A71" s="252"/>
      <c r="B71" s="276">
        <v>0</v>
      </c>
      <c r="C71" s="276"/>
      <c r="D71" s="276"/>
      <c r="E71" s="276"/>
      <c r="F71" s="276"/>
      <c r="G71" s="276">
        <v>5</v>
      </c>
      <c r="H71" s="276"/>
      <c r="I71" s="276"/>
      <c r="J71" s="276"/>
      <c r="K71" s="276"/>
      <c r="L71" s="276">
        <v>10</v>
      </c>
      <c r="M71" s="276"/>
      <c r="N71" s="276"/>
      <c r="O71" s="276"/>
      <c r="P71" s="276"/>
      <c r="Q71" s="276">
        <v>15</v>
      </c>
      <c r="R71" s="276"/>
      <c r="S71" s="276"/>
      <c r="T71" s="276"/>
      <c r="U71" s="276"/>
      <c r="V71" s="276">
        <v>20</v>
      </c>
      <c r="W71" s="276"/>
      <c r="X71" s="276"/>
      <c r="Y71" s="276"/>
      <c r="Z71" s="276"/>
      <c r="AA71" s="276">
        <v>25</v>
      </c>
      <c r="AB71" s="276"/>
      <c r="AC71" s="276"/>
      <c r="AD71" s="276"/>
      <c r="AE71" s="276"/>
      <c r="AF71" s="276">
        <v>30</v>
      </c>
      <c r="AG71" s="276"/>
      <c r="AH71" s="276"/>
      <c r="AI71" s="276"/>
      <c r="AJ71" s="276"/>
      <c r="AK71" s="276">
        <v>35</v>
      </c>
      <c r="AL71" s="276"/>
      <c r="AM71" s="276"/>
      <c r="AN71" s="276"/>
      <c r="AO71" s="276"/>
      <c r="AP71" s="276">
        <v>40</v>
      </c>
      <c r="AQ71" s="276"/>
      <c r="AR71" s="276"/>
      <c r="AS71" s="276"/>
      <c r="AT71" s="276"/>
      <c r="AU71" s="276">
        <v>45</v>
      </c>
      <c r="AV71" s="276"/>
      <c r="AW71" s="276"/>
      <c r="AX71" s="276"/>
      <c r="AY71" s="276"/>
      <c r="AZ71" s="276">
        <v>50</v>
      </c>
      <c r="BA71" s="276"/>
      <c r="BB71" s="276"/>
      <c r="BC71" s="276"/>
      <c r="BD71" s="276"/>
      <c r="BE71" s="276">
        <v>55</v>
      </c>
      <c r="BF71" s="276"/>
      <c r="BG71" s="276"/>
      <c r="BH71" s="276"/>
      <c r="BI71" s="276"/>
      <c r="BJ71" s="276">
        <v>60</v>
      </c>
      <c r="BK71" s="276"/>
      <c r="BL71" s="276"/>
      <c r="BM71" s="276"/>
      <c r="BN71" s="276"/>
      <c r="BO71" s="276">
        <v>65</v>
      </c>
      <c r="BP71" s="276"/>
      <c r="BQ71" s="276"/>
      <c r="BR71" s="276"/>
      <c r="BS71" s="276"/>
      <c r="BT71" s="276">
        <v>70</v>
      </c>
      <c r="BU71" s="276"/>
      <c r="BV71" s="276"/>
      <c r="BW71" s="276"/>
      <c r="BX71" s="276"/>
      <c r="BY71" s="276">
        <v>75</v>
      </c>
      <c r="BZ71" s="276"/>
      <c r="CA71" s="276"/>
      <c r="CB71" s="276"/>
      <c r="CC71" s="276"/>
      <c r="CD71" s="276">
        <v>80</v>
      </c>
      <c r="CE71" s="276"/>
      <c r="CF71" s="276"/>
      <c r="CG71" s="276"/>
      <c r="CH71" s="276"/>
      <c r="CI71" s="276">
        <v>85</v>
      </c>
      <c r="CJ71" s="276"/>
      <c r="CK71" s="276"/>
      <c r="CL71" s="276"/>
      <c r="CM71" s="276"/>
      <c r="CN71" s="276" t="s">
        <v>3</v>
      </c>
      <c r="CO71" s="276"/>
      <c r="CP71" s="276"/>
      <c r="CQ71" s="276"/>
      <c r="CR71" s="276"/>
    </row>
    <row r="72" spans="1:96">
      <c r="A72" s="239" t="s">
        <v>359</v>
      </c>
      <c r="B72" s="22"/>
      <c r="C72" s="22"/>
      <c r="D72" s="22"/>
      <c r="E72" s="22"/>
      <c r="F72" s="22"/>
      <c r="G72" s="22"/>
      <c r="H72" s="22"/>
      <c r="I72" s="22"/>
      <c r="J72" s="22"/>
      <c r="K72" s="22"/>
      <c r="L72" s="22"/>
      <c r="M72" s="22"/>
      <c r="N72" s="22"/>
      <c r="O72" s="22"/>
      <c r="P72" s="20"/>
      <c r="Q72" s="20"/>
      <c r="R72" s="20"/>
      <c r="S72" s="20"/>
      <c r="T72" s="20"/>
      <c r="U72" s="20"/>
      <c r="V72" s="20"/>
      <c r="W72" s="20"/>
      <c r="X72" s="20"/>
      <c r="Y72" s="20"/>
      <c r="Z72" s="20"/>
      <c r="AA72" s="20"/>
      <c r="AB72" s="20"/>
      <c r="CO72" s="186"/>
    </row>
    <row r="73" spans="1:96" s="20" customFormat="1" outlineLevel="1">
      <c r="A73" s="251" t="s">
        <v>23</v>
      </c>
      <c r="B73" s="187" t="str">
        <f>IF(ISERROR(IF((ABS(1-'Per Capita Nominal'!D21/('Per Capita Nominal'!D22-ABS('Per Capita Nominal'!D23))))&lt;error,"  Y","  N")),"  Miss",(IF((ABS(1-'Per Capita Nominal'!D21/('Per Capita Nominal'!D22-ABS('Per Capita Nominal'!D23))))&lt;error,"  Y","  N")))</f>
        <v xml:space="preserve">  Miss</v>
      </c>
      <c r="C73" s="187" t="str">
        <f>IF(ISERROR(IF((ABS(1-'Per Capita Nominal'!E21/('Per Capita Nominal'!E22-ABS('Per Capita Nominal'!E23))))&lt;error,"  Y","  N")),"  Miss",(IF((ABS(1-'Per Capita Nominal'!E21/('Per Capita Nominal'!E22-ABS('Per Capita Nominal'!E23))))&lt;error,"  Y","  N")))</f>
        <v xml:space="preserve">  Miss</v>
      </c>
      <c r="D73" s="187" t="str">
        <f>IF(ISERROR(IF((ABS(1-'Per Capita Nominal'!F21/('Per Capita Nominal'!F22-ABS('Per Capita Nominal'!F23))))&lt;error,"  Y","  N")),"  Miss",(IF((ABS(1-'Per Capita Nominal'!F21/('Per Capita Nominal'!F22-ABS('Per Capita Nominal'!F23))))&lt;error,"  Y","  N")))</f>
        <v xml:space="preserve">  Miss</v>
      </c>
      <c r="E73" s="187" t="str">
        <f>IF(ISERROR(IF((ABS(1-'Per Capita Nominal'!G21/('Per Capita Nominal'!G22-ABS('Per Capita Nominal'!G23))))&lt;error,"  Y","  N")),"  Miss",(IF((ABS(1-'Per Capita Nominal'!G21/('Per Capita Nominal'!G22-ABS('Per Capita Nominal'!G23))))&lt;error,"  Y","  N")))</f>
        <v xml:space="preserve">  Miss</v>
      </c>
      <c r="F73" s="187" t="str">
        <f>IF(ISERROR(IF((ABS(1-'Per Capita Nominal'!H21/('Per Capita Nominal'!H22-ABS('Per Capita Nominal'!H23))))&lt;error,"  Y","  N")),"  Miss",(IF((ABS(1-'Per Capita Nominal'!H21/('Per Capita Nominal'!H22-ABS('Per Capita Nominal'!H23))))&lt;error,"  Y","  N")))</f>
        <v xml:space="preserve">  Miss</v>
      </c>
      <c r="G73" s="187" t="str">
        <f>IF(ISERROR(IF((ABS(1-'Per Capita Nominal'!I21/('Per Capita Nominal'!I22-ABS('Per Capita Nominal'!I23))))&lt;error,"  Y","  N")),"  Miss",(IF((ABS(1-'Per Capita Nominal'!I21/('Per Capita Nominal'!I22-ABS('Per Capita Nominal'!I23))))&lt;error,"  Y","  N")))</f>
        <v xml:space="preserve">  Miss</v>
      </c>
      <c r="H73" s="187" t="str">
        <f>IF(ISERROR(IF((ABS(1-'Per Capita Nominal'!J21/('Per Capita Nominal'!J22-ABS('Per Capita Nominal'!J23))))&lt;error,"  Y","  N")),"  Miss",(IF((ABS(1-'Per Capita Nominal'!J21/('Per Capita Nominal'!J22-ABS('Per Capita Nominal'!J23))))&lt;error,"  Y","  N")))</f>
        <v xml:space="preserve">  Miss</v>
      </c>
      <c r="I73" s="187" t="str">
        <f>IF(ISERROR(IF((ABS(1-'Per Capita Nominal'!K21/('Per Capita Nominal'!K22-ABS('Per Capita Nominal'!K23))))&lt;error,"  Y","  N")),"  Miss",(IF((ABS(1-'Per Capita Nominal'!K21/('Per Capita Nominal'!K22-ABS('Per Capita Nominal'!K23))))&lt;error,"  Y","  N")))</f>
        <v xml:space="preserve">  Miss</v>
      </c>
      <c r="J73" s="187" t="str">
        <f>IF(ISERROR(IF((ABS(1-'Per Capita Nominal'!L21/('Per Capita Nominal'!L22-ABS('Per Capita Nominal'!L23))))&lt;error,"  Y","  N")),"  Miss",(IF((ABS(1-'Per Capita Nominal'!L21/('Per Capita Nominal'!L22-ABS('Per Capita Nominal'!L23))))&lt;error,"  Y","  N")))</f>
        <v xml:space="preserve">  Miss</v>
      </c>
      <c r="K73" s="187" t="str">
        <f>IF(ISERROR(IF((ABS(1-'Per Capita Nominal'!M21/('Per Capita Nominal'!M22-ABS('Per Capita Nominal'!M23))))&lt;error,"  Y","  N")),"  Miss",(IF((ABS(1-'Per Capita Nominal'!M21/('Per Capita Nominal'!M22-ABS('Per Capita Nominal'!M23))))&lt;error,"  Y","  N")))</f>
        <v xml:space="preserve">  Miss</v>
      </c>
      <c r="L73" s="187" t="str">
        <f>IF(ISERROR(IF((ABS(1-'Per Capita Nominal'!N21/('Per Capita Nominal'!N22-ABS('Per Capita Nominal'!N23))))&lt;error,"  Y","  N")),"  Miss",(IF((ABS(1-'Per Capita Nominal'!N21/('Per Capita Nominal'!N22-ABS('Per Capita Nominal'!N23))))&lt;error,"  Y","  N")))</f>
        <v xml:space="preserve">  Miss</v>
      </c>
      <c r="M73" s="187" t="str">
        <f>IF(ISERROR(IF((ABS(1-'Per Capita Nominal'!O21/('Per Capita Nominal'!O22-ABS('Per Capita Nominal'!O23))))&lt;error,"  Y","  N")),"  Miss",(IF((ABS(1-'Per Capita Nominal'!O21/('Per Capita Nominal'!O22-ABS('Per Capita Nominal'!O23))))&lt;error,"  Y","  N")))</f>
        <v xml:space="preserve">  Miss</v>
      </c>
      <c r="N73" s="187" t="str">
        <f>IF(ISERROR(IF((ABS(1-'Per Capita Nominal'!P21/('Per Capita Nominal'!P22-ABS('Per Capita Nominal'!P23))))&lt;error,"  Y","  N")),"  Miss",(IF((ABS(1-'Per Capita Nominal'!P21/('Per Capita Nominal'!P22-ABS('Per Capita Nominal'!P23))))&lt;error,"  Y","  N")))</f>
        <v xml:space="preserve">  Miss</v>
      </c>
      <c r="O73" s="187" t="str">
        <f>IF(ISERROR(IF((ABS(1-'Per Capita Nominal'!Q21/('Per Capita Nominal'!Q22-ABS('Per Capita Nominal'!Q23))))&lt;error,"  Y","  N")),"  Miss",(IF((ABS(1-'Per Capita Nominal'!Q21/('Per Capita Nominal'!Q22-ABS('Per Capita Nominal'!Q23))))&lt;error,"  Y","  N")))</f>
        <v xml:space="preserve">  Miss</v>
      </c>
      <c r="P73" s="187" t="str">
        <f>IF(ISERROR(IF((ABS(1-'Per Capita Nominal'!R21/('Per Capita Nominal'!R22-ABS('Per Capita Nominal'!R23))))&lt;error,"  Y","  N")),"  Miss",(IF((ABS(1-'Per Capita Nominal'!R21/('Per Capita Nominal'!R22-ABS('Per Capita Nominal'!R23))))&lt;error,"  Y","  N")))</f>
        <v xml:space="preserve">  Miss</v>
      </c>
      <c r="Q73" s="187" t="str">
        <f>IF(ISERROR(IF((ABS(1-'Per Capita Nominal'!S21/('Per Capita Nominal'!S22-ABS('Per Capita Nominal'!S23))))&lt;error,"  Y","  N")),"  Miss",(IF((ABS(1-'Per Capita Nominal'!S21/('Per Capita Nominal'!S22-ABS('Per Capita Nominal'!S23))))&lt;error,"  Y","  N")))</f>
        <v xml:space="preserve">  Miss</v>
      </c>
      <c r="R73" s="187" t="str">
        <f>IF(ISERROR(IF((ABS(1-'Per Capita Nominal'!T21/('Per Capita Nominal'!T22-ABS('Per Capita Nominal'!T23))))&lt;error,"  Y","  N")),"  Miss",(IF((ABS(1-'Per Capita Nominal'!T21/('Per Capita Nominal'!T22-ABS('Per Capita Nominal'!T23))))&lt;error,"  Y","  N")))</f>
        <v xml:space="preserve">  Miss</v>
      </c>
      <c r="S73" s="187" t="str">
        <f>IF(ISERROR(IF((ABS(1-'Per Capita Nominal'!U21/('Per Capita Nominal'!U22-ABS('Per Capita Nominal'!U23))))&lt;error,"  Y","  N")),"  Miss",(IF((ABS(1-'Per Capita Nominal'!U21/('Per Capita Nominal'!U22-ABS('Per Capita Nominal'!U23))))&lt;error,"  Y","  N")))</f>
        <v xml:space="preserve">  Miss</v>
      </c>
      <c r="T73" s="187" t="str">
        <f>IF(ISERROR(IF((ABS(1-'Per Capita Nominal'!V21/('Per Capita Nominal'!V22-ABS('Per Capita Nominal'!V23))))&lt;error,"  Y","  N")),"  Miss",(IF((ABS(1-'Per Capita Nominal'!V21/('Per Capita Nominal'!V22-ABS('Per Capita Nominal'!V23))))&lt;error,"  Y","  N")))</f>
        <v xml:space="preserve">  Miss</v>
      </c>
      <c r="U73" s="187" t="str">
        <f>IF(ISERROR(IF((ABS(1-'Per Capita Nominal'!W21/('Per Capita Nominal'!W22-ABS('Per Capita Nominal'!W23))))&lt;error,"  Y","  N")),"  Miss",(IF((ABS(1-'Per Capita Nominal'!W21/('Per Capita Nominal'!W22-ABS('Per Capita Nominal'!W23))))&lt;error,"  Y","  N")))</f>
        <v xml:space="preserve">  Miss</v>
      </c>
      <c r="V73" s="187" t="str">
        <f>IF(ISERROR(IF((ABS(1-'Per Capita Nominal'!X21/('Per Capita Nominal'!X22-ABS('Per Capita Nominal'!X23))))&lt;error,"  Y","  N")),"  Miss",(IF((ABS(1-'Per Capita Nominal'!X21/('Per Capita Nominal'!X22-ABS('Per Capita Nominal'!X23))))&lt;error,"  Y","  N")))</f>
        <v xml:space="preserve">  Miss</v>
      </c>
      <c r="W73" s="187" t="str">
        <f>IF(ISERROR(IF((ABS(1-'Per Capita Nominal'!Y21/('Per Capita Nominal'!Y22-ABS('Per Capita Nominal'!Y23))))&lt;error,"  Y","  N")),"  Miss",(IF((ABS(1-'Per Capita Nominal'!Y21/('Per Capita Nominal'!Y22-ABS('Per Capita Nominal'!Y23))))&lt;error,"  Y","  N")))</f>
        <v xml:space="preserve">  Miss</v>
      </c>
      <c r="X73" s="187" t="str">
        <f>IF(ISERROR(IF((ABS(1-'Per Capita Nominal'!Z21/('Per Capita Nominal'!Z22-ABS('Per Capita Nominal'!Z23))))&lt;error,"  Y","  N")),"  Miss",(IF((ABS(1-'Per Capita Nominal'!Z21/('Per Capita Nominal'!Z22-ABS('Per Capita Nominal'!Z23))))&lt;error,"  Y","  N")))</f>
        <v xml:space="preserve">  Miss</v>
      </c>
      <c r="Y73" s="187" t="str">
        <f>IF(ISERROR(IF((ABS(1-'Per Capita Nominal'!AA21/('Per Capita Nominal'!AA22-ABS('Per Capita Nominal'!AA23))))&lt;error,"  Y","  N")),"  Miss",(IF((ABS(1-'Per Capita Nominal'!AA21/('Per Capita Nominal'!AA22-ABS('Per Capita Nominal'!AA23))))&lt;error,"  Y","  N")))</f>
        <v xml:space="preserve">  Miss</v>
      </c>
      <c r="Z73" s="187" t="str">
        <f>IF(ISERROR(IF((ABS(1-'Per Capita Nominal'!AB21/('Per Capita Nominal'!AB22-ABS('Per Capita Nominal'!AB23))))&lt;error,"  Y","  N")),"  Miss",(IF((ABS(1-'Per Capita Nominal'!AB21/('Per Capita Nominal'!AB22-ABS('Per Capita Nominal'!AB23))))&lt;error,"  Y","  N")))</f>
        <v xml:space="preserve">  Miss</v>
      </c>
      <c r="AA73" s="187" t="str">
        <f>IF(ISERROR(IF((ABS(1-'Per Capita Nominal'!AC21/('Per Capita Nominal'!AC22-ABS('Per Capita Nominal'!AC23))))&lt;error,"  Y","  N")),"  Miss",(IF((ABS(1-'Per Capita Nominal'!AC21/('Per Capita Nominal'!AC22-ABS('Per Capita Nominal'!AC23))))&lt;error,"  Y","  N")))</f>
        <v xml:space="preserve">  Miss</v>
      </c>
      <c r="AB73" s="187" t="str">
        <f>IF(ISERROR(IF((ABS(1-'Per Capita Nominal'!AD21/('Per Capita Nominal'!AD22-ABS('Per Capita Nominal'!AD23))))&lt;error,"  Y","  N")),"  Miss",(IF((ABS(1-'Per Capita Nominal'!AD21/('Per Capita Nominal'!AD22-ABS('Per Capita Nominal'!AD23))))&lt;error,"  Y","  N")))</f>
        <v xml:space="preserve">  Miss</v>
      </c>
      <c r="AC73" s="187" t="str">
        <f>IF(ISERROR(IF((ABS(1-'Per Capita Nominal'!AE21/('Per Capita Nominal'!AE22-ABS('Per Capita Nominal'!AE23))))&lt;error,"  Y","  N")),"  Miss",(IF((ABS(1-'Per Capita Nominal'!AE21/('Per Capita Nominal'!AE22-ABS('Per Capita Nominal'!AE23))))&lt;error,"  Y","  N")))</f>
        <v xml:space="preserve">  Miss</v>
      </c>
      <c r="AD73" s="187" t="str">
        <f>IF(ISERROR(IF((ABS(1-'Per Capita Nominal'!AF21/('Per Capita Nominal'!AF22-ABS('Per Capita Nominal'!AF23))))&lt;error,"  Y","  N")),"  Miss",(IF((ABS(1-'Per Capita Nominal'!AF21/('Per Capita Nominal'!AF22-ABS('Per Capita Nominal'!AF23))))&lt;error,"  Y","  N")))</f>
        <v xml:space="preserve">  Miss</v>
      </c>
      <c r="AE73" s="187" t="str">
        <f>IF(ISERROR(IF((ABS(1-'Per Capita Nominal'!AG21/('Per Capita Nominal'!AG22-ABS('Per Capita Nominal'!AG23))))&lt;error,"  Y","  N")),"  Miss",(IF((ABS(1-'Per Capita Nominal'!AG21/('Per Capita Nominal'!AG22-ABS('Per Capita Nominal'!AG23))))&lt;error,"  Y","  N")))</f>
        <v xml:space="preserve">  Miss</v>
      </c>
      <c r="AF73" s="187" t="str">
        <f>IF(ISERROR(IF((ABS(1-'Per Capita Nominal'!AH21/('Per Capita Nominal'!AH22-ABS('Per Capita Nominal'!AH23))))&lt;error,"  Y","  N")),"  Miss",(IF((ABS(1-'Per Capita Nominal'!AH21/('Per Capita Nominal'!AH22-ABS('Per Capita Nominal'!AH23))))&lt;error,"  Y","  N")))</f>
        <v xml:space="preserve">  Miss</v>
      </c>
      <c r="AG73" s="187" t="str">
        <f>IF(ISERROR(IF((ABS(1-'Per Capita Nominal'!AI21/('Per Capita Nominal'!AI22-ABS('Per Capita Nominal'!AI23))))&lt;error,"  Y","  N")),"  Miss",(IF((ABS(1-'Per Capita Nominal'!AI21/('Per Capita Nominal'!AI22-ABS('Per Capita Nominal'!AI23))))&lt;error,"  Y","  N")))</f>
        <v xml:space="preserve">  Miss</v>
      </c>
      <c r="AH73" s="187" t="str">
        <f>IF(ISERROR(IF((ABS(1-'Per Capita Nominal'!AJ21/('Per Capita Nominal'!AJ22-ABS('Per Capita Nominal'!AJ23))))&lt;error,"  Y","  N")),"  Miss",(IF((ABS(1-'Per Capita Nominal'!AJ21/('Per Capita Nominal'!AJ22-ABS('Per Capita Nominal'!AJ23))))&lt;error,"  Y","  N")))</f>
        <v xml:space="preserve">  Miss</v>
      </c>
      <c r="AI73" s="187" t="str">
        <f>IF(ISERROR(IF((ABS(1-'Per Capita Nominal'!AK21/('Per Capita Nominal'!AK22-ABS('Per Capita Nominal'!AK23))))&lt;error,"  Y","  N")),"  Miss",(IF((ABS(1-'Per Capita Nominal'!AK21/('Per Capita Nominal'!AK22-ABS('Per Capita Nominal'!AK23))))&lt;error,"  Y","  N")))</f>
        <v xml:space="preserve">  Miss</v>
      </c>
      <c r="AJ73" s="187" t="str">
        <f>IF(ISERROR(IF((ABS(1-'Per Capita Nominal'!AL21/('Per Capita Nominal'!AL22-ABS('Per Capita Nominal'!AL23))))&lt;error,"  Y","  N")),"  Miss",(IF((ABS(1-'Per Capita Nominal'!AL21/('Per Capita Nominal'!AL22-ABS('Per Capita Nominal'!AL23))))&lt;error,"  Y","  N")))</f>
        <v xml:space="preserve">  Miss</v>
      </c>
      <c r="AK73" s="187" t="str">
        <f>IF(ISERROR(IF((ABS(1-'Per Capita Nominal'!AM21/('Per Capita Nominal'!AM22-ABS('Per Capita Nominal'!AM23))))&lt;error,"  Y","  N")),"  Miss",(IF((ABS(1-'Per Capita Nominal'!AM21/('Per Capita Nominal'!AM22-ABS('Per Capita Nominal'!AM23))))&lt;error,"  Y","  N")))</f>
        <v xml:space="preserve">  Miss</v>
      </c>
      <c r="AL73" s="187" t="str">
        <f>IF(ISERROR(IF((ABS(1-'Per Capita Nominal'!AN21/('Per Capita Nominal'!AN22-ABS('Per Capita Nominal'!AN23))))&lt;error,"  Y","  N")),"  Miss",(IF((ABS(1-'Per Capita Nominal'!AN21/('Per Capita Nominal'!AN22-ABS('Per Capita Nominal'!AN23))))&lt;error,"  Y","  N")))</f>
        <v xml:space="preserve">  Miss</v>
      </c>
      <c r="AM73" s="187" t="str">
        <f>IF(ISERROR(IF((ABS(1-'Per Capita Nominal'!AO21/('Per Capita Nominal'!AO22-ABS('Per Capita Nominal'!AO23))))&lt;error,"  Y","  N")),"  Miss",(IF((ABS(1-'Per Capita Nominal'!AO21/('Per Capita Nominal'!AO22-ABS('Per Capita Nominal'!AO23))))&lt;error,"  Y","  N")))</f>
        <v xml:space="preserve">  Miss</v>
      </c>
      <c r="AN73" s="187" t="str">
        <f>IF(ISERROR(IF((ABS(1-'Per Capita Nominal'!AP21/('Per Capita Nominal'!AP22-ABS('Per Capita Nominal'!AP23))))&lt;error,"  Y","  N")),"  Miss",(IF((ABS(1-'Per Capita Nominal'!AP21/('Per Capita Nominal'!AP22-ABS('Per Capita Nominal'!AP23))))&lt;error,"  Y","  N")))</f>
        <v xml:space="preserve">  Miss</v>
      </c>
      <c r="AO73" s="187" t="str">
        <f>IF(ISERROR(IF((ABS(1-'Per Capita Nominal'!AQ21/('Per Capita Nominal'!AQ22-ABS('Per Capita Nominal'!AQ23))))&lt;error,"  Y","  N")),"  Miss",(IF((ABS(1-'Per Capita Nominal'!AQ21/('Per Capita Nominal'!AQ22-ABS('Per Capita Nominal'!AQ23))))&lt;error,"  Y","  N")))</f>
        <v xml:space="preserve">  Miss</v>
      </c>
      <c r="AP73" s="187" t="str">
        <f>IF(ISERROR(IF((ABS(1-'Per Capita Nominal'!AR21/('Per Capita Nominal'!AR22-ABS('Per Capita Nominal'!AR23))))&lt;error,"  Y","  N")),"  Miss",(IF((ABS(1-'Per Capita Nominal'!AR21/('Per Capita Nominal'!AR22-ABS('Per Capita Nominal'!AR23))))&lt;error,"  Y","  N")))</f>
        <v xml:space="preserve">  Miss</v>
      </c>
      <c r="AQ73" s="187" t="str">
        <f>IF(ISERROR(IF((ABS(1-'Per Capita Nominal'!AS21/('Per Capita Nominal'!AS22-ABS('Per Capita Nominal'!AS23))))&lt;error,"  Y","  N")),"  Miss",(IF((ABS(1-'Per Capita Nominal'!AS21/('Per Capita Nominal'!AS22-ABS('Per Capita Nominal'!AS23))))&lt;error,"  Y","  N")))</f>
        <v xml:space="preserve">  Miss</v>
      </c>
      <c r="AR73" s="187" t="str">
        <f>IF(ISERROR(IF((ABS(1-'Per Capita Nominal'!AT21/('Per Capita Nominal'!AT22-ABS('Per Capita Nominal'!AT23))))&lt;error,"  Y","  N")),"  Miss",(IF((ABS(1-'Per Capita Nominal'!AT21/('Per Capita Nominal'!AT22-ABS('Per Capita Nominal'!AT23))))&lt;error,"  Y","  N")))</f>
        <v xml:space="preserve">  Miss</v>
      </c>
      <c r="AS73" s="187" t="str">
        <f>IF(ISERROR(IF((ABS(1-'Per Capita Nominal'!AU21/('Per Capita Nominal'!AU22-ABS('Per Capita Nominal'!AU23))))&lt;error,"  Y","  N")),"  Miss",(IF((ABS(1-'Per Capita Nominal'!AU21/('Per Capita Nominal'!AU22-ABS('Per Capita Nominal'!AU23))))&lt;error,"  Y","  N")))</f>
        <v xml:space="preserve">  Miss</v>
      </c>
      <c r="AT73" s="187" t="str">
        <f>IF(ISERROR(IF((ABS(1-'Per Capita Nominal'!AV21/('Per Capita Nominal'!AV22-ABS('Per Capita Nominal'!AV23))))&lt;error,"  Y","  N")),"  Miss",(IF((ABS(1-'Per Capita Nominal'!AV21/('Per Capita Nominal'!AV22-ABS('Per Capita Nominal'!AV23))))&lt;error,"  Y","  N")))</f>
        <v xml:space="preserve">  Miss</v>
      </c>
      <c r="AU73" s="187" t="str">
        <f>IF(ISERROR(IF((ABS(1-'Per Capita Nominal'!AW21/('Per Capita Nominal'!AW22-ABS('Per Capita Nominal'!AW23))))&lt;error,"  Y","  N")),"  Miss",(IF((ABS(1-'Per Capita Nominal'!AW21/('Per Capita Nominal'!AW22-ABS('Per Capita Nominal'!AW23))))&lt;error,"  Y","  N")))</f>
        <v xml:space="preserve">  Miss</v>
      </c>
      <c r="AV73" s="187" t="str">
        <f>IF(ISERROR(IF((ABS(1-'Per Capita Nominal'!AX21/('Per Capita Nominal'!AX22-ABS('Per Capita Nominal'!AX23))))&lt;error,"  Y","  N")),"  Miss",(IF((ABS(1-'Per Capita Nominal'!AX21/('Per Capita Nominal'!AX22-ABS('Per Capita Nominal'!AX23))))&lt;error,"  Y","  N")))</f>
        <v xml:space="preserve">  Miss</v>
      </c>
      <c r="AW73" s="187" t="str">
        <f>IF(ISERROR(IF((ABS(1-'Per Capita Nominal'!AY21/('Per Capita Nominal'!AY22-ABS('Per Capita Nominal'!AY23))))&lt;error,"  Y","  N")),"  Miss",(IF((ABS(1-'Per Capita Nominal'!AY21/('Per Capita Nominal'!AY22-ABS('Per Capita Nominal'!AY23))))&lt;error,"  Y","  N")))</f>
        <v xml:space="preserve">  Miss</v>
      </c>
      <c r="AX73" s="187" t="str">
        <f>IF(ISERROR(IF((ABS(1-'Per Capita Nominal'!AZ21/('Per Capita Nominal'!AZ22-ABS('Per Capita Nominal'!AZ23))))&lt;error,"  Y","  N")),"  Miss",(IF((ABS(1-'Per Capita Nominal'!AZ21/('Per Capita Nominal'!AZ22-ABS('Per Capita Nominal'!AZ23))))&lt;error,"  Y","  N")))</f>
        <v xml:space="preserve">  Miss</v>
      </c>
      <c r="AY73" s="187" t="str">
        <f>IF(ISERROR(IF((ABS(1-'Per Capita Nominal'!BA21/('Per Capita Nominal'!BA22-ABS('Per Capita Nominal'!BA23))))&lt;error,"  Y","  N")),"  Miss",(IF((ABS(1-'Per Capita Nominal'!BA21/('Per Capita Nominal'!BA22-ABS('Per Capita Nominal'!BA23))))&lt;error,"  Y","  N")))</f>
        <v xml:space="preserve">  Miss</v>
      </c>
      <c r="AZ73" s="187" t="str">
        <f>IF(ISERROR(IF((ABS(1-'Per Capita Nominal'!BB21/('Per Capita Nominal'!BB22-ABS('Per Capita Nominal'!BB23))))&lt;error,"  Y","  N")),"  Miss",(IF((ABS(1-'Per Capita Nominal'!BB21/('Per Capita Nominal'!BB22-ABS('Per Capita Nominal'!BB23))))&lt;error,"  Y","  N")))</f>
        <v xml:space="preserve">  Miss</v>
      </c>
      <c r="BA73" s="187" t="str">
        <f>IF(ISERROR(IF((ABS(1-'Per Capita Nominal'!BC21/('Per Capita Nominal'!BC22-ABS('Per Capita Nominal'!BC23))))&lt;error,"  Y","  N")),"  Miss",(IF((ABS(1-'Per Capita Nominal'!BC21/('Per Capita Nominal'!BC22-ABS('Per Capita Nominal'!BC23))))&lt;error,"  Y","  N")))</f>
        <v xml:space="preserve">  Miss</v>
      </c>
      <c r="BB73" s="187" t="str">
        <f>IF(ISERROR(IF((ABS(1-'Per Capita Nominal'!BD21/('Per Capita Nominal'!BD22-ABS('Per Capita Nominal'!BD23))))&lt;error,"  Y","  N")),"  Miss",(IF((ABS(1-'Per Capita Nominal'!BD21/('Per Capita Nominal'!BD22-ABS('Per Capita Nominal'!BD23))))&lt;error,"  Y","  N")))</f>
        <v xml:space="preserve">  Miss</v>
      </c>
      <c r="BC73" s="187" t="str">
        <f>IF(ISERROR(IF((ABS(1-'Per Capita Nominal'!BE21/('Per Capita Nominal'!BE22-ABS('Per Capita Nominal'!BE23))))&lt;error,"  Y","  N")),"  Miss",(IF((ABS(1-'Per Capita Nominal'!BE21/('Per Capita Nominal'!BE22-ABS('Per Capita Nominal'!BE23))))&lt;error,"  Y","  N")))</f>
        <v xml:space="preserve">  Miss</v>
      </c>
      <c r="BD73" s="187" t="str">
        <f>IF(ISERROR(IF((ABS(1-'Per Capita Nominal'!BF21/('Per Capita Nominal'!BF22-ABS('Per Capita Nominal'!BF23))))&lt;error,"  Y","  N")),"  Miss",(IF((ABS(1-'Per Capita Nominal'!BF21/('Per Capita Nominal'!BF22-ABS('Per Capita Nominal'!BF23))))&lt;error,"  Y","  N")))</f>
        <v xml:space="preserve">  Miss</v>
      </c>
      <c r="BE73" s="187" t="str">
        <f>IF(ISERROR(IF((ABS(1-'Per Capita Nominal'!BG21/('Per Capita Nominal'!BG22-ABS('Per Capita Nominal'!BG23))))&lt;error,"  Y","  N")),"  Miss",(IF((ABS(1-'Per Capita Nominal'!BG21/('Per Capita Nominal'!BG22-ABS('Per Capita Nominal'!BG23))))&lt;error,"  Y","  N")))</f>
        <v xml:space="preserve">  Miss</v>
      </c>
      <c r="BF73" s="187" t="str">
        <f>IF(ISERROR(IF((ABS(1-'Per Capita Nominal'!BH21/('Per Capita Nominal'!BH22-ABS('Per Capita Nominal'!BH23))))&lt;error,"  Y","  N")),"  Miss",(IF((ABS(1-'Per Capita Nominal'!BH21/('Per Capita Nominal'!BH22-ABS('Per Capita Nominal'!BH23))))&lt;error,"  Y","  N")))</f>
        <v xml:space="preserve">  Miss</v>
      </c>
      <c r="BG73" s="187" t="str">
        <f>IF(ISERROR(IF((ABS(1-'Per Capita Nominal'!BI21/('Per Capita Nominal'!BI22-ABS('Per Capita Nominal'!BI23))))&lt;error,"  Y","  N")),"  Miss",(IF((ABS(1-'Per Capita Nominal'!BI21/('Per Capita Nominal'!BI22-ABS('Per Capita Nominal'!BI23))))&lt;error,"  Y","  N")))</f>
        <v xml:space="preserve">  Miss</v>
      </c>
      <c r="BH73" s="187" t="str">
        <f>IF(ISERROR(IF((ABS(1-'Per Capita Nominal'!BJ21/('Per Capita Nominal'!BJ22-ABS('Per Capita Nominal'!BJ23))))&lt;error,"  Y","  N")),"  Miss",(IF((ABS(1-'Per Capita Nominal'!BJ21/('Per Capita Nominal'!BJ22-ABS('Per Capita Nominal'!BJ23))))&lt;error,"  Y","  N")))</f>
        <v xml:space="preserve">  Miss</v>
      </c>
      <c r="BI73" s="187" t="str">
        <f>IF(ISERROR(IF((ABS(1-'Per Capita Nominal'!BK21/('Per Capita Nominal'!BK22-ABS('Per Capita Nominal'!BK23))))&lt;error,"  Y","  N")),"  Miss",(IF((ABS(1-'Per Capita Nominal'!BK21/('Per Capita Nominal'!BK22-ABS('Per Capita Nominal'!BK23))))&lt;error,"  Y","  N")))</f>
        <v xml:space="preserve">  Miss</v>
      </c>
      <c r="BJ73" s="187" t="str">
        <f>IF(ISERROR(IF((ABS(1-'Per Capita Nominal'!BL21/('Per Capita Nominal'!BL22-ABS('Per Capita Nominal'!BL23))))&lt;error,"  Y","  N")),"  Miss",(IF((ABS(1-'Per Capita Nominal'!BL21/('Per Capita Nominal'!BL22-ABS('Per Capita Nominal'!BL23))))&lt;error,"  Y","  N")))</f>
        <v xml:space="preserve">  Miss</v>
      </c>
      <c r="BK73" s="187" t="str">
        <f>IF(ISERROR(IF((ABS(1-'Per Capita Nominal'!BM21/('Per Capita Nominal'!BM22-ABS('Per Capita Nominal'!BM23))))&lt;error,"  Y","  N")),"  Miss",(IF((ABS(1-'Per Capita Nominal'!BM21/('Per Capita Nominal'!BM22-ABS('Per Capita Nominal'!BM23))))&lt;error,"  Y","  N")))</f>
        <v xml:space="preserve">  Miss</v>
      </c>
      <c r="BL73" s="187" t="str">
        <f>IF(ISERROR(IF((ABS(1-'Per Capita Nominal'!BN21/('Per Capita Nominal'!BN22-ABS('Per Capita Nominal'!BN23))))&lt;error,"  Y","  N")),"  Miss",(IF((ABS(1-'Per Capita Nominal'!BN21/('Per Capita Nominal'!BN22-ABS('Per Capita Nominal'!BN23))))&lt;error,"  Y","  N")))</f>
        <v xml:space="preserve">  Miss</v>
      </c>
      <c r="BM73" s="187" t="str">
        <f>IF(ISERROR(IF((ABS(1-'Per Capita Nominal'!BO21/('Per Capita Nominal'!BO22-ABS('Per Capita Nominal'!BO23))))&lt;error,"  Y","  N")),"  Miss",(IF((ABS(1-'Per Capita Nominal'!BO21/('Per Capita Nominal'!BO22-ABS('Per Capita Nominal'!BO23))))&lt;error,"  Y","  N")))</f>
        <v xml:space="preserve">  Miss</v>
      </c>
      <c r="BN73" s="187" t="str">
        <f>IF(ISERROR(IF((ABS(1-'Per Capita Nominal'!BP21/('Per Capita Nominal'!BP22-ABS('Per Capita Nominal'!BP23))))&lt;error,"  Y","  N")),"  Miss",(IF((ABS(1-'Per Capita Nominal'!BP21/('Per Capita Nominal'!BP22-ABS('Per Capita Nominal'!BP23))))&lt;error,"  Y","  N")))</f>
        <v xml:space="preserve">  Miss</v>
      </c>
      <c r="BO73" s="187" t="str">
        <f>IF(ISERROR(IF((ABS(1-'Per Capita Nominal'!BQ21/('Per Capita Nominal'!BQ22-ABS('Per Capita Nominal'!BQ23))))&lt;error,"  Y","  N")),"  Miss",(IF((ABS(1-'Per Capita Nominal'!BQ21/('Per Capita Nominal'!BQ22-ABS('Per Capita Nominal'!BQ23))))&lt;error,"  Y","  N")))</f>
        <v xml:space="preserve">  Miss</v>
      </c>
      <c r="BP73" s="187" t="str">
        <f>IF(ISERROR(IF((ABS(1-'Per Capita Nominal'!BR21/('Per Capita Nominal'!BR22-ABS('Per Capita Nominal'!BR23))))&lt;error,"  Y","  N")),"  Miss",(IF((ABS(1-'Per Capita Nominal'!BR21/('Per Capita Nominal'!BR22-ABS('Per Capita Nominal'!BR23))))&lt;error,"  Y","  N")))</f>
        <v xml:space="preserve">  Miss</v>
      </c>
      <c r="BQ73" s="187" t="str">
        <f>IF(ISERROR(IF((ABS(1-'Per Capita Nominal'!BS21/('Per Capita Nominal'!BS22-ABS('Per Capita Nominal'!BS23))))&lt;error,"  Y","  N")),"  Miss",(IF((ABS(1-'Per Capita Nominal'!BS21/('Per Capita Nominal'!BS22-ABS('Per Capita Nominal'!BS23))))&lt;error,"  Y","  N")))</f>
        <v xml:space="preserve">  Miss</v>
      </c>
      <c r="BR73" s="187" t="str">
        <f>IF(ISERROR(IF((ABS(1-'Per Capita Nominal'!BT21/('Per Capita Nominal'!BT22-ABS('Per Capita Nominal'!BT23))))&lt;error,"  Y","  N")),"  Miss",(IF((ABS(1-'Per Capita Nominal'!BT21/('Per Capita Nominal'!BT22-ABS('Per Capita Nominal'!BT23))))&lt;error,"  Y","  N")))</f>
        <v xml:space="preserve">  Miss</v>
      </c>
      <c r="BS73" s="187" t="str">
        <f>IF(ISERROR(IF((ABS(1-'Per Capita Nominal'!BU21/('Per Capita Nominal'!BU22-ABS('Per Capita Nominal'!BU23))))&lt;error,"  Y","  N")),"  Miss",(IF((ABS(1-'Per Capita Nominal'!BU21/('Per Capita Nominal'!BU22-ABS('Per Capita Nominal'!BU23))))&lt;error,"  Y","  N")))</f>
        <v xml:space="preserve">  Miss</v>
      </c>
      <c r="BT73" s="187" t="str">
        <f>IF(ISERROR(IF((ABS(1-'Per Capita Nominal'!BV21/('Per Capita Nominal'!BV22-ABS('Per Capita Nominal'!BV23))))&lt;error,"  Y","  N")),"  Miss",(IF((ABS(1-'Per Capita Nominal'!BV21/('Per Capita Nominal'!BV22-ABS('Per Capita Nominal'!BV23))))&lt;error,"  Y","  N")))</f>
        <v xml:space="preserve">  Miss</v>
      </c>
      <c r="BU73" s="187" t="str">
        <f>IF(ISERROR(IF((ABS(1-'Per Capita Nominal'!BW21/('Per Capita Nominal'!BW22-ABS('Per Capita Nominal'!BW23))))&lt;error,"  Y","  N")),"  Miss",(IF((ABS(1-'Per Capita Nominal'!BW21/('Per Capita Nominal'!BW22-ABS('Per Capita Nominal'!BW23))))&lt;error,"  Y","  N")))</f>
        <v xml:space="preserve">  Miss</v>
      </c>
      <c r="BV73" s="187" t="str">
        <f>IF(ISERROR(IF((ABS(1-'Per Capita Nominal'!BX21/('Per Capita Nominal'!BX22-ABS('Per Capita Nominal'!BX23))))&lt;error,"  Y","  N")),"  Miss",(IF((ABS(1-'Per Capita Nominal'!BX21/('Per Capita Nominal'!BX22-ABS('Per Capita Nominal'!BX23))))&lt;error,"  Y","  N")))</f>
        <v xml:space="preserve">  Miss</v>
      </c>
      <c r="BW73" s="187" t="str">
        <f>IF(ISERROR(IF((ABS(1-'Per Capita Nominal'!BY21/('Per Capita Nominal'!BY22-ABS('Per Capita Nominal'!BY23))))&lt;error,"  Y","  N")),"  Miss",(IF((ABS(1-'Per Capita Nominal'!BY21/('Per Capita Nominal'!BY22-ABS('Per Capita Nominal'!BY23))))&lt;error,"  Y","  N")))</f>
        <v xml:space="preserve">  Miss</v>
      </c>
      <c r="BX73" s="187" t="str">
        <f>IF(ISERROR(IF((ABS(1-'Per Capita Nominal'!BZ21/('Per Capita Nominal'!BZ22-ABS('Per Capita Nominal'!BZ23))))&lt;error,"  Y","  N")),"  Miss",(IF((ABS(1-'Per Capita Nominal'!BZ21/('Per Capita Nominal'!BZ22-ABS('Per Capita Nominal'!BZ23))))&lt;error,"  Y","  N")))</f>
        <v xml:space="preserve">  Miss</v>
      </c>
      <c r="BY73" s="187" t="str">
        <f>IF(ISERROR(IF((ABS(1-'Per Capita Nominal'!CA21/('Per Capita Nominal'!CA22-ABS('Per Capita Nominal'!CA23))))&lt;error,"  Y","  N")),"  Miss",(IF((ABS(1-'Per Capita Nominal'!CA21/('Per Capita Nominal'!CA22-ABS('Per Capita Nominal'!CA23))))&lt;error,"  Y","  N")))</f>
        <v xml:space="preserve">  Miss</v>
      </c>
      <c r="BZ73" s="187" t="str">
        <f>IF(ISERROR(IF((ABS(1-'Per Capita Nominal'!CB21/('Per Capita Nominal'!CB22-ABS('Per Capita Nominal'!CB23))))&lt;error,"  Y","  N")),"  Miss",(IF((ABS(1-'Per Capita Nominal'!CB21/('Per Capita Nominal'!CB22-ABS('Per Capita Nominal'!CB23))))&lt;error,"  Y","  N")))</f>
        <v xml:space="preserve">  Miss</v>
      </c>
      <c r="CA73" s="187" t="str">
        <f>IF(ISERROR(IF((ABS(1-'Per Capita Nominal'!CC21/('Per Capita Nominal'!CC22-ABS('Per Capita Nominal'!CC23))))&lt;error,"  Y","  N")),"  Miss",(IF((ABS(1-'Per Capita Nominal'!CC21/('Per Capita Nominal'!CC22-ABS('Per Capita Nominal'!CC23))))&lt;error,"  Y","  N")))</f>
        <v xml:space="preserve">  Miss</v>
      </c>
      <c r="CB73" s="187" t="str">
        <f>IF(ISERROR(IF((ABS(1-'Per Capita Nominal'!CD21/('Per Capita Nominal'!CD22-ABS('Per Capita Nominal'!CD23))))&lt;error,"  Y","  N")),"  Miss",(IF((ABS(1-'Per Capita Nominal'!CD21/('Per Capita Nominal'!CD22-ABS('Per Capita Nominal'!CD23))))&lt;error,"  Y","  N")))</f>
        <v xml:space="preserve">  Miss</v>
      </c>
      <c r="CC73" s="187" t="str">
        <f>IF(ISERROR(IF((ABS(1-'Per Capita Nominal'!CE21/('Per Capita Nominal'!CE22-ABS('Per Capita Nominal'!CE23))))&lt;error,"  Y","  N")),"  Miss",(IF((ABS(1-'Per Capita Nominal'!CE21/('Per Capita Nominal'!CE22-ABS('Per Capita Nominal'!CE23))))&lt;error,"  Y","  N")))</f>
        <v xml:space="preserve">  Miss</v>
      </c>
      <c r="CD73" s="187" t="str">
        <f>IF(ISERROR(IF((ABS(1-'Per Capita Nominal'!CF21/('Per Capita Nominal'!CF22-ABS('Per Capita Nominal'!CF23))))&lt;error,"  Y","  N")),"  Miss",(IF((ABS(1-'Per Capita Nominal'!CF21/('Per Capita Nominal'!CF22-ABS('Per Capita Nominal'!CF23))))&lt;error,"  Y","  N")))</f>
        <v xml:space="preserve">  Miss</v>
      </c>
      <c r="CE73" s="187" t="str">
        <f>IF(ISERROR(IF((ABS(1-'Per Capita Nominal'!CG21/('Per Capita Nominal'!CG22-ABS('Per Capita Nominal'!CG23))))&lt;error,"  Y","  N")),"  Miss",(IF((ABS(1-'Per Capita Nominal'!CG21/('Per Capita Nominal'!CG22-ABS('Per Capita Nominal'!CG23))))&lt;error,"  Y","  N")))</f>
        <v xml:space="preserve">  Miss</v>
      </c>
      <c r="CF73" s="187" t="str">
        <f>IF(ISERROR(IF((ABS(1-'Per Capita Nominal'!CH21/('Per Capita Nominal'!CH22-ABS('Per Capita Nominal'!CH23))))&lt;error,"  Y","  N")),"  Miss",(IF((ABS(1-'Per Capita Nominal'!CH21/('Per Capita Nominal'!CH22-ABS('Per Capita Nominal'!CH23))))&lt;error,"  Y","  N")))</f>
        <v xml:space="preserve">  Miss</v>
      </c>
      <c r="CG73" s="187" t="str">
        <f>IF(ISERROR(IF((ABS(1-'Per Capita Nominal'!CI21/('Per Capita Nominal'!CI22-ABS('Per Capita Nominal'!CI23))))&lt;error,"  Y","  N")),"  Miss",(IF((ABS(1-'Per Capita Nominal'!CI21/('Per Capita Nominal'!CI22-ABS('Per Capita Nominal'!CI23))))&lt;error,"  Y","  N")))</f>
        <v xml:space="preserve">  Miss</v>
      </c>
      <c r="CH73" s="187" t="str">
        <f>IF(ISERROR(IF((ABS(1-'Per Capita Nominal'!CJ21/('Per Capita Nominal'!CJ22-ABS('Per Capita Nominal'!CJ23))))&lt;error,"  Y","  N")),"  Miss",(IF((ABS(1-'Per Capita Nominal'!CJ21/('Per Capita Nominal'!CJ22-ABS('Per Capita Nominal'!CJ23))))&lt;error,"  Y","  N")))</f>
        <v xml:space="preserve">  Miss</v>
      </c>
      <c r="CI73" s="187" t="str">
        <f>IF(ISERROR(IF((ABS(1-'Per Capita Nominal'!CK21/('Per Capita Nominal'!CK22-ABS('Per Capita Nominal'!CK23))))&lt;error,"  Y","  N")),"  Miss",(IF((ABS(1-'Per Capita Nominal'!CK21/('Per Capita Nominal'!CK22-ABS('Per Capita Nominal'!CK23))))&lt;error,"  Y","  N")))</f>
        <v xml:space="preserve">  Miss</v>
      </c>
      <c r="CJ73" s="187" t="str">
        <f>IF(ISERROR(IF((ABS(1-'Per Capita Nominal'!CL21/('Per Capita Nominal'!CL22-ABS('Per Capita Nominal'!CL23))))&lt;error,"  Y","  N")),"  Miss",(IF((ABS(1-'Per Capita Nominal'!CL21/('Per Capita Nominal'!CL22-ABS('Per Capita Nominal'!CL23))))&lt;error,"  Y","  N")))</f>
        <v xml:space="preserve">  Miss</v>
      </c>
      <c r="CK73" s="187" t="str">
        <f>IF(ISERROR(IF((ABS(1-'Per Capita Nominal'!CM21/('Per Capita Nominal'!CM22-ABS('Per Capita Nominal'!CM23))))&lt;error,"  Y","  N")),"  Miss",(IF((ABS(1-'Per Capita Nominal'!CM21/('Per Capita Nominal'!CM22-ABS('Per Capita Nominal'!CM23))))&lt;error,"  Y","  N")))</f>
        <v xml:space="preserve">  Miss</v>
      </c>
      <c r="CL73" s="187" t="str">
        <f>IF(ISERROR(IF((ABS(1-'Per Capita Nominal'!CN21/('Per Capita Nominal'!CN22-ABS('Per Capita Nominal'!CN23))))&lt;error,"  Y","  N")),"  Miss",(IF((ABS(1-'Per Capita Nominal'!CN21/('Per Capita Nominal'!CN22-ABS('Per Capita Nominal'!CN23))))&lt;error,"  Y","  N")))</f>
        <v xml:space="preserve">  Miss</v>
      </c>
      <c r="CM73" s="187" t="str">
        <f>IF(ISERROR(IF((ABS(1-'Per Capita Nominal'!CO21/('Per Capita Nominal'!CO22-ABS('Per Capita Nominal'!CO23))))&lt;error,"  Y","  N")),"  Miss",(IF((ABS(1-'Per Capita Nominal'!CO21/('Per Capita Nominal'!CO22-ABS('Per Capita Nominal'!CO23))))&lt;error,"  Y","  N")))</f>
        <v xml:space="preserve">  Miss</v>
      </c>
      <c r="CN73" s="187" t="str">
        <f>IF(ISERROR(IF((ABS(1-'Per Capita Nominal'!CP21/('Per Capita Nominal'!CP22-ABS('Per Capita Nominal'!CP23))))&lt;error,"  Y","  N")),"  Miss",(IF((ABS(1-'Per Capita Nominal'!CP21/('Per Capita Nominal'!CP22-ABS('Per Capita Nominal'!CP23))))&lt;error,"  Y","  N")))</f>
        <v xml:space="preserve">  Miss</v>
      </c>
      <c r="CO73" s="187"/>
      <c r="CP73" s="187"/>
      <c r="CQ73" s="188"/>
      <c r="CR73" s="188"/>
    </row>
    <row r="74" spans="1:96" s="20" customFormat="1" outlineLevel="1">
      <c r="A74" s="246" t="s">
        <v>374</v>
      </c>
      <c r="B74" s="187" t="str">
        <f>IF(ISERROR(IF((ABS(1-'Per Capita Nominal'!D24/('Per Capita Nominal'!D25-ABS('Per Capita Nominal'!D26)) ))&lt;error,"  Y","  N")),"  Miss",(IF((ABS(1-'Per Capita Nominal'!D24/('Per Capita Nominal'!D25-ABS('Per Capita Nominal'!D26))))&lt;error,"  Y","  N")))</f>
        <v xml:space="preserve">  Miss</v>
      </c>
      <c r="C74" s="187" t="str">
        <f>IF(ISERROR(IF((ABS(1-'Per Capita Nominal'!E24/('Per Capita Nominal'!E25-ABS('Per Capita Nominal'!E26)) ))&lt;error,"  Y","  N")),"  Miss",(IF((ABS(1-'Per Capita Nominal'!E24/('Per Capita Nominal'!E25-ABS('Per Capita Nominal'!E26))))&lt;error,"  Y","  N")))</f>
        <v xml:space="preserve">  Miss</v>
      </c>
      <c r="D74" s="187" t="str">
        <f>IF(ISERROR(IF((ABS(1-'Per Capita Nominal'!F24/('Per Capita Nominal'!F25-ABS('Per Capita Nominal'!F26)) ))&lt;error,"  Y","  N")),"  Miss",(IF((ABS(1-'Per Capita Nominal'!F24/('Per Capita Nominal'!F25-ABS('Per Capita Nominal'!F26))))&lt;error,"  Y","  N")))</f>
        <v xml:space="preserve">  Miss</v>
      </c>
      <c r="E74" s="187" t="str">
        <f>IF(ISERROR(IF((ABS(1-'Per Capita Nominal'!G24/('Per Capita Nominal'!G25-ABS('Per Capita Nominal'!G26)) ))&lt;error,"  Y","  N")),"  Miss",(IF((ABS(1-'Per Capita Nominal'!G24/('Per Capita Nominal'!G25-ABS('Per Capita Nominal'!G26))))&lt;error,"  Y","  N")))</f>
        <v xml:space="preserve">  Miss</v>
      </c>
      <c r="F74" s="187" t="str">
        <f>IF(ISERROR(IF((ABS(1-'Per Capita Nominal'!H24/('Per Capita Nominal'!H25-ABS('Per Capita Nominal'!H26)) ))&lt;error,"  Y","  N")),"  Miss",(IF((ABS(1-'Per Capita Nominal'!H24/('Per Capita Nominal'!H25-ABS('Per Capita Nominal'!H26))))&lt;error,"  Y","  N")))</f>
        <v xml:space="preserve">  Miss</v>
      </c>
      <c r="G74" s="187" t="str">
        <f>IF(ISERROR(IF((ABS(1-'Per Capita Nominal'!I24/('Per Capita Nominal'!I25-ABS('Per Capita Nominal'!I26)) ))&lt;error,"  Y","  N")),"  Miss",(IF((ABS(1-'Per Capita Nominal'!I24/('Per Capita Nominal'!I25-ABS('Per Capita Nominal'!I26))))&lt;error,"  Y","  N")))</f>
        <v xml:space="preserve">  Miss</v>
      </c>
      <c r="H74" s="187" t="str">
        <f>IF(ISERROR(IF((ABS(1-'Per Capita Nominal'!J24/('Per Capita Nominal'!J25-ABS('Per Capita Nominal'!J26)) ))&lt;error,"  Y","  N")),"  Miss",(IF((ABS(1-'Per Capita Nominal'!J24/('Per Capita Nominal'!J25-ABS('Per Capita Nominal'!J26))))&lt;error,"  Y","  N")))</f>
        <v xml:space="preserve">  Miss</v>
      </c>
      <c r="I74" s="187" t="str">
        <f>IF(ISERROR(IF((ABS(1-'Per Capita Nominal'!K24/('Per Capita Nominal'!K25-ABS('Per Capita Nominal'!K26)) ))&lt;error,"  Y","  N")),"  Miss",(IF((ABS(1-'Per Capita Nominal'!K24/('Per Capita Nominal'!K25-ABS('Per Capita Nominal'!K26))))&lt;error,"  Y","  N")))</f>
        <v xml:space="preserve">  Miss</v>
      </c>
      <c r="J74" s="187" t="str">
        <f>IF(ISERROR(IF((ABS(1-'Per Capita Nominal'!L24/('Per Capita Nominal'!L25-ABS('Per Capita Nominal'!L26)) ))&lt;error,"  Y","  N")),"  Miss",(IF((ABS(1-'Per Capita Nominal'!L24/('Per Capita Nominal'!L25-ABS('Per Capita Nominal'!L26))))&lt;error,"  Y","  N")))</f>
        <v xml:space="preserve">  Miss</v>
      </c>
      <c r="K74" s="187" t="str">
        <f>IF(ISERROR(IF((ABS(1-'Per Capita Nominal'!M24/('Per Capita Nominal'!M25-ABS('Per Capita Nominal'!M26)) ))&lt;error,"  Y","  N")),"  Miss",(IF((ABS(1-'Per Capita Nominal'!M24/('Per Capita Nominal'!M25-ABS('Per Capita Nominal'!M26))))&lt;error,"  Y","  N")))</f>
        <v xml:space="preserve">  Miss</v>
      </c>
      <c r="L74" s="187" t="str">
        <f>IF(ISERROR(IF((ABS(1-'Per Capita Nominal'!N24/('Per Capita Nominal'!N25-ABS('Per Capita Nominal'!N26)) ))&lt;error,"  Y","  N")),"  Miss",(IF((ABS(1-'Per Capita Nominal'!N24/('Per Capita Nominal'!N25-ABS('Per Capita Nominal'!N26))))&lt;error,"  Y","  N")))</f>
        <v xml:space="preserve">  Miss</v>
      </c>
      <c r="M74" s="187" t="str">
        <f>IF(ISERROR(IF((ABS(1-'Per Capita Nominal'!O24/('Per Capita Nominal'!O25-ABS('Per Capita Nominal'!O26)) ))&lt;error,"  Y","  N")),"  Miss",(IF((ABS(1-'Per Capita Nominal'!O24/('Per Capita Nominal'!O25-ABS('Per Capita Nominal'!O26))))&lt;error,"  Y","  N")))</f>
        <v xml:space="preserve">  Miss</v>
      </c>
      <c r="N74" s="187" t="str">
        <f>IF(ISERROR(IF((ABS(1-'Per Capita Nominal'!P24/('Per Capita Nominal'!P25-ABS('Per Capita Nominal'!P26)) ))&lt;error,"  Y","  N")),"  Miss",(IF((ABS(1-'Per Capita Nominal'!P24/('Per Capita Nominal'!P25-ABS('Per Capita Nominal'!P26))))&lt;error,"  Y","  N")))</f>
        <v xml:space="preserve">  Miss</v>
      </c>
      <c r="O74" s="187" t="str">
        <f>IF(ISERROR(IF((ABS(1-'Per Capita Nominal'!Q24/('Per Capita Nominal'!Q25-ABS('Per Capita Nominal'!Q26)) ))&lt;error,"  Y","  N")),"  Miss",(IF((ABS(1-'Per Capita Nominal'!Q24/('Per Capita Nominal'!Q25-ABS('Per Capita Nominal'!Q26))))&lt;error,"  Y","  N")))</f>
        <v xml:space="preserve">  Miss</v>
      </c>
      <c r="P74" s="187" t="str">
        <f>IF(ISERROR(IF((ABS(1-'Per Capita Nominal'!R24/('Per Capita Nominal'!R25-ABS('Per Capita Nominal'!R26)) ))&lt;error,"  Y","  N")),"  Miss",(IF((ABS(1-'Per Capita Nominal'!R24/('Per Capita Nominal'!R25-ABS('Per Capita Nominal'!R26))))&lt;error,"  Y","  N")))</f>
        <v xml:space="preserve">  Miss</v>
      </c>
      <c r="Q74" s="187" t="str">
        <f>IF(ISERROR(IF((ABS(1-'Per Capita Nominal'!S24/('Per Capita Nominal'!S25-ABS('Per Capita Nominal'!S26)) ))&lt;error,"  Y","  N")),"  Miss",(IF((ABS(1-'Per Capita Nominal'!S24/('Per Capita Nominal'!S25-ABS('Per Capita Nominal'!S26))))&lt;error,"  Y","  N")))</f>
        <v xml:space="preserve">  Miss</v>
      </c>
      <c r="R74" s="187" t="str">
        <f>IF(ISERROR(IF((ABS(1-'Per Capita Nominal'!T24/('Per Capita Nominal'!T25-ABS('Per Capita Nominal'!T26)) ))&lt;error,"  Y","  N")),"  Miss",(IF((ABS(1-'Per Capita Nominal'!T24/('Per Capita Nominal'!T25-ABS('Per Capita Nominal'!T26))))&lt;error,"  Y","  N")))</f>
        <v xml:space="preserve">  Miss</v>
      </c>
      <c r="S74" s="187" t="str">
        <f>IF(ISERROR(IF((ABS(1-'Per Capita Nominal'!U24/('Per Capita Nominal'!U25-ABS('Per Capita Nominal'!U26)) ))&lt;error,"  Y","  N")),"  Miss",(IF((ABS(1-'Per Capita Nominal'!U24/('Per Capita Nominal'!U25-ABS('Per Capita Nominal'!U26))))&lt;error,"  Y","  N")))</f>
        <v xml:space="preserve">  Miss</v>
      </c>
      <c r="T74" s="187" t="str">
        <f>IF(ISERROR(IF((ABS(1-'Per Capita Nominal'!V24/('Per Capita Nominal'!V25-ABS('Per Capita Nominal'!V26)) ))&lt;error,"  Y","  N")),"  Miss",(IF((ABS(1-'Per Capita Nominal'!V24/('Per Capita Nominal'!V25-ABS('Per Capita Nominal'!V26))))&lt;error,"  Y","  N")))</f>
        <v xml:space="preserve">  Miss</v>
      </c>
      <c r="U74" s="187" t="str">
        <f>IF(ISERROR(IF((ABS(1-'Per Capita Nominal'!W24/('Per Capita Nominal'!W25-ABS('Per Capita Nominal'!W26)) ))&lt;error,"  Y","  N")),"  Miss",(IF((ABS(1-'Per Capita Nominal'!W24/('Per Capita Nominal'!W25-ABS('Per Capita Nominal'!W26))))&lt;error,"  Y","  N")))</f>
        <v xml:space="preserve">  Miss</v>
      </c>
      <c r="V74" s="187" t="str">
        <f>IF(ISERROR(IF((ABS(1-'Per Capita Nominal'!X24/('Per Capita Nominal'!X25-ABS('Per Capita Nominal'!X26)) ))&lt;error,"  Y","  N")),"  Miss",(IF((ABS(1-'Per Capita Nominal'!X24/('Per Capita Nominal'!X25-ABS('Per Capita Nominal'!X26))))&lt;error,"  Y","  N")))</f>
        <v xml:space="preserve">  Miss</v>
      </c>
      <c r="W74" s="187" t="str">
        <f>IF(ISERROR(IF((ABS(1-'Per Capita Nominal'!Y24/('Per Capita Nominal'!Y25-ABS('Per Capita Nominal'!Y26)) ))&lt;error,"  Y","  N")),"  Miss",(IF((ABS(1-'Per Capita Nominal'!Y24/('Per Capita Nominal'!Y25-ABS('Per Capita Nominal'!Y26))))&lt;error,"  Y","  N")))</f>
        <v xml:space="preserve">  Miss</v>
      </c>
      <c r="X74" s="187" t="str">
        <f>IF(ISERROR(IF((ABS(1-'Per Capita Nominal'!Z24/('Per Capita Nominal'!Z25-ABS('Per Capita Nominal'!Z26)) ))&lt;error,"  Y","  N")),"  Miss",(IF((ABS(1-'Per Capita Nominal'!Z24/('Per Capita Nominal'!Z25-ABS('Per Capita Nominal'!Z26))))&lt;error,"  Y","  N")))</f>
        <v xml:space="preserve">  Miss</v>
      </c>
      <c r="Y74" s="187" t="str">
        <f>IF(ISERROR(IF((ABS(1-'Per Capita Nominal'!AA24/('Per Capita Nominal'!AA25-ABS('Per Capita Nominal'!AA26)) ))&lt;error,"  Y","  N")),"  Miss",(IF((ABS(1-'Per Capita Nominal'!AA24/('Per Capita Nominal'!AA25-ABS('Per Capita Nominal'!AA26))))&lt;error,"  Y","  N")))</f>
        <v xml:space="preserve">  Miss</v>
      </c>
      <c r="Z74" s="187" t="str">
        <f>IF(ISERROR(IF((ABS(1-'Per Capita Nominal'!AB24/('Per Capita Nominal'!AB25-ABS('Per Capita Nominal'!AB26)) ))&lt;error,"  Y","  N")),"  Miss",(IF((ABS(1-'Per Capita Nominal'!AB24/('Per Capita Nominal'!AB25-ABS('Per Capita Nominal'!AB26))))&lt;error,"  Y","  N")))</f>
        <v xml:space="preserve">  Miss</v>
      </c>
      <c r="AA74" s="187" t="str">
        <f>IF(ISERROR(IF((ABS(1-'Per Capita Nominal'!AC24/('Per Capita Nominal'!AC25-ABS('Per Capita Nominal'!AC26)) ))&lt;error,"  Y","  N")),"  Miss",(IF((ABS(1-'Per Capita Nominal'!AC24/('Per Capita Nominal'!AC25-ABS('Per Capita Nominal'!AC26))))&lt;error,"  Y","  N")))</f>
        <v xml:space="preserve">  Miss</v>
      </c>
      <c r="AB74" s="187" t="str">
        <f>IF(ISERROR(IF((ABS(1-'Per Capita Nominal'!AD24/('Per Capita Nominal'!AD25-ABS('Per Capita Nominal'!AD26)) ))&lt;error,"  Y","  N")),"  Miss",(IF((ABS(1-'Per Capita Nominal'!AD24/('Per Capita Nominal'!AD25-ABS('Per Capita Nominal'!AD26))))&lt;error,"  Y","  N")))</f>
        <v xml:space="preserve">  Miss</v>
      </c>
      <c r="AC74" s="187" t="str">
        <f>IF(ISERROR(IF((ABS(1-'Per Capita Nominal'!AE24/('Per Capita Nominal'!AE25-ABS('Per Capita Nominal'!AE26)) ))&lt;error,"  Y","  N")),"  Miss",(IF((ABS(1-'Per Capita Nominal'!AE24/('Per Capita Nominal'!AE25-ABS('Per Capita Nominal'!AE26))))&lt;error,"  Y","  N")))</f>
        <v xml:space="preserve">  Miss</v>
      </c>
      <c r="AD74" s="187" t="str">
        <f>IF(ISERROR(IF((ABS(1-'Per Capita Nominal'!AF24/('Per Capita Nominal'!AF25-ABS('Per Capita Nominal'!AF26)) ))&lt;error,"  Y","  N")),"  Miss",(IF((ABS(1-'Per Capita Nominal'!AF24/('Per Capita Nominal'!AF25-ABS('Per Capita Nominal'!AF26))))&lt;error,"  Y","  N")))</f>
        <v xml:space="preserve">  Miss</v>
      </c>
      <c r="AE74" s="187" t="str">
        <f>IF(ISERROR(IF((ABS(1-'Per Capita Nominal'!AG24/('Per Capita Nominal'!AG25-ABS('Per Capita Nominal'!AG26)) ))&lt;error,"  Y","  N")),"  Miss",(IF((ABS(1-'Per Capita Nominal'!AG24/('Per Capita Nominal'!AG25-ABS('Per Capita Nominal'!AG26))))&lt;error,"  Y","  N")))</f>
        <v xml:space="preserve">  Miss</v>
      </c>
      <c r="AF74" s="187" t="str">
        <f>IF(ISERROR(IF((ABS(1-'Per Capita Nominal'!AH24/('Per Capita Nominal'!AH25-ABS('Per Capita Nominal'!AH26)) ))&lt;error,"  Y","  N")),"  Miss",(IF((ABS(1-'Per Capita Nominal'!AH24/('Per Capita Nominal'!AH25-ABS('Per Capita Nominal'!AH26))))&lt;error,"  Y","  N")))</f>
        <v xml:space="preserve">  Miss</v>
      </c>
      <c r="AG74" s="187" t="str">
        <f>IF(ISERROR(IF((ABS(1-'Per Capita Nominal'!AI24/('Per Capita Nominal'!AI25-ABS('Per Capita Nominal'!AI26)) ))&lt;error,"  Y","  N")),"  Miss",(IF((ABS(1-'Per Capita Nominal'!AI24/('Per Capita Nominal'!AI25-ABS('Per Capita Nominal'!AI26))))&lt;error,"  Y","  N")))</f>
        <v xml:space="preserve">  Miss</v>
      </c>
      <c r="AH74" s="187" t="str">
        <f>IF(ISERROR(IF((ABS(1-'Per Capita Nominal'!AJ24/('Per Capita Nominal'!AJ25-ABS('Per Capita Nominal'!AJ26)) ))&lt;error,"  Y","  N")),"  Miss",(IF((ABS(1-'Per Capita Nominal'!AJ24/('Per Capita Nominal'!AJ25-ABS('Per Capita Nominal'!AJ26))))&lt;error,"  Y","  N")))</f>
        <v xml:space="preserve">  Miss</v>
      </c>
      <c r="AI74" s="187" t="str">
        <f>IF(ISERROR(IF((ABS(1-'Per Capita Nominal'!AK24/('Per Capita Nominal'!AK25-ABS('Per Capita Nominal'!AK26)) ))&lt;error,"  Y","  N")),"  Miss",(IF((ABS(1-'Per Capita Nominal'!AK24/('Per Capita Nominal'!AK25-ABS('Per Capita Nominal'!AK26))))&lt;error,"  Y","  N")))</f>
        <v xml:space="preserve">  Miss</v>
      </c>
      <c r="AJ74" s="187" t="str">
        <f>IF(ISERROR(IF((ABS(1-'Per Capita Nominal'!AL24/('Per Capita Nominal'!AL25-ABS('Per Capita Nominal'!AL26)) ))&lt;error,"  Y","  N")),"  Miss",(IF((ABS(1-'Per Capita Nominal'!AL24/('Per Capita Nominal'!AL25-ABS('Per Capita Nominal'!AL26))))&lt;error,"  Y","  N")))</f>
        <v xml:space="preserve">  Miss</v>
      </c>
      <c r="AK74" s="187" t="str">
        <f>IF(ISERROR(IF((ABS(1-'Per Capita Nominal'!AM24/('Per Capita Nominal'!AM25-ABS('Per Capita Nominal'!AM26)) ))&lt;error,"  Y","  N")),"  Miss",(IF((ABS(1-'Per Capita Nominal'!AM24/('Per Capita Nominal'!AM25-ABS('Per Capita Nominal'!AM26))))&lt;error,"  Y","  N")))</f>
        <v xml:space="preserve">  Miss</v>
      </c>
      <c r="AL74" s="187" t="str">
        <f>IF(ISERROR(IF((ABS(1-'Per Capita Nominal'!AN24/('Per Capita Nominal'!AN25-ABS('Per Capita Nominal'!AN26)) ))&lt;error,"  Y","  N")),"  Miss",(IF((ABS(1-'Per Capita Nominal'!AN24/('Per Capita Nominal'!AN25-ABS('Per Capita Nominal'!AN26))))&lt;error,"  Y","  N")))</f>
        <v xml:space="preserve">  Miss</v>
      </c>
      <c r="AM74" s="187" t="str">
        <f>IF(ISERROR(IF((ABS(1-'Per Capita Nominal'!AO24/('Per Capita Nominal'!AO25-ABS('Per Capita Nominal'!AO26)) ))&lt;error,"  Y","  N")),"  Miss",(IF((ABS(1-'Per Capita Nominal'!AO24/('Per Capita Nominal'!AO25-ABS('Per Capita Nominal'!AO26))))&lt;error,"  Y","  N")))</f>
        <v xml:space="preserve">  Miss</v>
      </c>
      <c r="AN74" s="187" t="str">
        <f>IF(ISERROR(IF((ABS(1-'Per Capita Nominal'!AP24/('Per Capita Nominal'!AP25-ABS('Per Capita Nominal'!AP26)) ))&lt;error,"  Y","  N")),"  Miss",(IF((ABS(1-'Per Capita Nominal'!AP24/('Per Capita Nominal'!AP25-ABS('Per Capita Nominal'!AP26))))&lt;error,"  Y","  N")))</f>
        <v xml:space="preserve">  Miss</v>
      </c>
      <c r="AO74" s="187" t="str">
        <f>IF(ISERROR(IF((ABS(1-'Per Capita Nominal'!AQ24/('Per Capita Nominal'!AQ25-ABS('Per Capita Nominal'!AQ26)) ))&lt;error,"  Y","  N")),"  Miss",(IF((ABS(1-'Per Capita Nominal'!AQ24/('Per Capita Nominal'!AQ25-ABS('Per Capita Nominal'!AQ26))))&lt;error,"  Y","  N")))</f>
        <v xml:space="preserve">  Miss</v>
      </c>
      <c r="AP74" s="187" t="str">
        <f>IF(ISERROR(IF((ABS(1-'Per Capita Nominal'!AR24/('Per Capita Nominal'!AR25-ABS('Per Capita Nominal'!AR26)) ))&lt;error,"  Y","  N")),"  Miss",(IF((ABS(1-'Per Capita Nominal'!AR24/('Per Capita Nominal'!AR25-ABS('Per Capita Nominal'!AR26))))&lt;error,"  Y","  N")))</f>
        <v xml:space="preserve">  Miss</v>
      </c>
      <c r="AQ74" s="187" t="str">
        <f>IF(ISERROR(IF((ABS(1-'Per Capita Nominal'!AS24/('Per Capita Nominal'!AS25-ABS('Per Capita Nominal'!AS26)) ))&lt;error,"  Y","  N")),"  Miss",(IF((ABS(1-'Per Capita Nominal'!AS24/('Per Capita Nominal'!AS25-ABS('Per Capita Nominal'!AS26))))&lt;error,"  Y","  N")))</f>
        <v xml:space="preserve">  Miss</v>
      </c>
      <c r="AR74" s="187" t="str">
        <f>IF(ISERROR(IF((ABS(1-'Per Capita Nominal'!AT24/('Per Capita Nominal'!AT25-ABS('Per Capita Nominal'!AT26)) ))&lt;error,"  Y","  N")),"  Miss",(IF((ABS(1-'Per Capita Nominal'!AT24/('Per Capita Nominal'!AT25-ABS('Per Capita Nominal'!AT26))))&lt;error,"  Y","  N")))</f>
        <v xml:space="preserve">  Miss</v>
      </c>
      <c r="AS74" s="187" t="str">
        <f>IF(ISERROR(IF((ABS(1-'Per Capita Nominal'!AU24/('Per Capita Nominal'!AU25-ABS('Per Capita Nominal'!AU26)) ))&lt;error,"  Y","  N")),"  Miss",(IF((ABS(1-'Per Capita Nominal'!AU24/('Per Capita Nominal'!AU25-ABS('Per Capita Nominal'!AU26))))&lt;error,"  Y","  N")))</f>
        <v xml:space="preserve">  Miss</v>
      </c>
      <c r="AT74" s="187" t="str">
        <f>IF(ISERROR(IF((ABS(1-'Per Capita Nominal'!AV24/('Per Capita Nominal'!AV25-ABS('Per Capita Nominal'!AV26)) ))&lt;error,"  Y","  N")),"  Miss",(IF((ABS(1-'Per Capita Nominal'!AV24/('Per Capita Nominal'!AV25-ABS('Per Capita Nominal'!AV26))))&lt;error,"  Y","  N")))</f>
        <v xml:space="preserve">  Miss</v>
      </c>
      <c r="AU74" s="187" t="str">
        <f>IF(ISERROR(IF((ABS(1-'Per Capita Nominal'!AW24/('Per Capita Nominal'!AW25-ABS('Per Capita Nominal'!AW26)) ))&lt;error,"  Y","  N")),"  Miss",(IF((ABS(1-'Per Capita Nominal'!AW24/('Per Capita Nominal'!AW25-ABS('Per Capita Nominal'!AW26))))&lt;error,"  Y","  N")))</f>
        <v xml:space="preserve">  Miss</v>
      </c>
      <c r="AV74" s="187" t="str">
        <f>IF(ISERROR(IF((ABS(1-'Per Capita Nominal'!AX24/('Per Capita Nominal'!AX25-ABS('Per Capita Nominal'!AX26)) ))&lt;error,"  Y","  N")),"  Miss",(IF((ABS(1-'Per Capita Nominal'!AX24/('Per Capita Nominal'!AX25-ABS('Per Capita Nominal'!AX26))))&lt;error,"  Y","  N")))</f>
        <v xml:space="preserve">  Miss</v>
      </c>
      <c r="AW74" s="187" t="str">
        <f>IF(ISERROR(IF((ABS(1-'Per Capita Nominal'!AY24/('Per Capita Nominal'!AY25-ABS('Per Capita Nominal'!AY26)) ))&lt;error,"  Y","  N")),"  Miss",(IF((ABS(1-'Per Capita Nominal'!AY24/('Per Capita Nominal'!AY25-ABS('Per Capita Nominal'!AY26))))&lt;error,"  Y","  N")))</f>
        <v xml:space="preserve">  Miss</v>
      </c>
      <c r="AX74" s="187" t="str">
        <f>IF(ISERROR(IF((ABS(1-'Per Capita Nominal'!AZ24/('Per Capita Nominal'!AZ25-ABS('Per Capita Nominal'!AZ26)) ))&lt;error,"  Y","  N")),"  Miss",(IF((ABS(1-'Per Capita Nominal'!AZ24/('Per Capita Nominal'!AZ25-ABS('Per Capita Nominal'!AZ26))))&lt;error,"  Y","  N")))</f>
        <v xml:space="preserve">  Miss</v>
      </c>
      <c r="AY74" s="187" t="str">
        <f>IF(ISERROR(IF((ABS(1-'Per Capita Nominal'!BA24/('Per Capita Nominal'!BA25-ABS('Per Capita Nominal'!BA26)) ))&lt;error,"  Y","  N")),"  Miss",(IF((ABS(1-'Per Capita Nominal'!BA24/('Per Capita Nominal'!BA25-ABS('Per Capita Nominal'!BA26))))&lt;error,"  Y","  N")))</f>
        <v xml:space="preserve">  Miss</v>
      </c>
      <c r="AZ74" s="187" t="str">
        <f>IF(ISERROR(IF((ABS(1-'Per Capita Nominal'!BB24/('Per Capita Nominal'!BB25-ABS('Per Capita Nominal'!BB26)) ))&lt;error,"  Y","  N")),"  Miss",(IF((ABS(1-'Per Capita Nominal'!BB24/('Per Capita Nominal'!BB25-ABS('Per Capita Nominal'!BB26))))&lt;error,"  Y","  N")))</f>
        <v xml:space="preserve">  Miss</v>
      </c>
      <c r="BA74" s="187" t="str">
        <f>IF(ISERROR(IF((ABS(1-'Per Capita Nominal'!BC24/('Per Capita Nominal'!BC25-ABS('Per Capita Nominal'!BC26)) ))&lt;error,"  Y","  N")),"  Miss",(IF((ABS(1-'Per Capita Nominal'!BC24/('Per Capita Nominal'!BC25-ABS('Per Capita Nominal'!BC26))))&lt;error,"  Y","  N")))</f>
        <v xml:space="preserve">  Miss</v>
      </c>
      <c r="BB74" s="187" t="str">
        <f>IF(ISERROR(IF((ABS(1-'Per Capita Nominal'!BD24/('Per Capita Nominal'!BD25-ABS('Per Capita Nominal'!BD26)) ))&lt;error,"  Y","  N")),"  Miss",(IF((ABS(1-'Per Capita Nominal'!BD24/('Per Capita Nominal'!BD25-ABS('Per Capita Nominal'!BD26))))&lt;error,"  Y","  N")))</f>
        <v xml:space="preserve">  Miss</v>
      </c>
      <c r="BC74" s="187" t="str">
        <f>IF(ISERROR(IF((ABS(1-'Per Capita Nominal'!BE24/('Per Capita Nominal'!BE25-ABS('Per Capita Nominal'!BE26)) ))&lt;error,"  Y","  N")),"  Miss",(IF((ABS(1-'Per Capita Nominal'!BE24/('Per Capita Nominal'!BE25-ABS('Per Capita Nominal'!BE26))))&lt;error,"  Y","  N")))</f>
        <v xml:space="preserve">  Miss</v>
      </c>
      <c r="BD74" s="187" t="str">
        <f>IF(ISERROR(IF((ABS(1-'Per Capita Nominal'!BF24/('Per Capita Nominal'!BF25-ABS('Per Capita Nominal'!BF26)) ))&lt;error,"  Y","  N")),"  Miss",(IF((ABS(1-'Per Capita Nominal'!BF24/('Per Capita Nominal'!BF25-ABS('Per Capita Nominal'!BF26))))&lt;error,"  Y","  N")))</f>
        <v xml:space="preserve">  Miss</v>
      </c>
      <c r="BE74" s="187" t="str">
        <f>IF(ISERROR(IF((ABS(1-'Per Capita Nominal'!BG24/('Per Capita Nominal'!BG25-ABS('Per Capita Nominal'!BG26)) ))&lt;error,"  Y","  N")),"  Miss",(IF((ABS(1-'Per Capita Nominal'!BG24/('Per Capita Nominal'!BG25-ABS('Per Capita Nominal'!BG26))))&lt;error,"  Y","  N")))</f>
        <v xml:space="preserve">  Miss</v>
      </c>
      <c r="BF74" s="187" t="str">
        <f>IF(ISERROR(IF((ABS(1-'Per Capita Nominal'!BH24/('Per Capita Nominal'!BH25-ABS('Per Capita Nominal'!BH26)) ))&lt;error,"  Y","  N")),"  Miss",(IF((ABS(1-'Per Capita Nominal'!BH24/('Per Capita Nominal'!BH25-ABS('Per Capita Nominal'!BH26))))&lt;error,"  Y","  N")))</f>
        <v xml:space="preserve">  Miss</v>
      </c>
      <c r="BG74" s="187" t="str">
        <f>IF(ISERROR(IF((ABS(1-'Per Capita Nominal'!BI24/('Per Capita Nominal'!BI25-ABS('Per Capita Nominal'!BI26)) ))&lt;error,"  Y","  N")),"  Miss",(IF((ABS(1-'Per Capita Nominal'!BI24/('Per Capita Nominal'!BI25-ABS('Per Capita Nominal'!BI26))))&lt;error,"  Y","  N")))</f>
        <v xml:space="preserve">  Miss</v>
      </c>
      <c r="BH74" s="187" t="str">
        <f>IF(ISERROR(IF((ABS(1-'Per Capita Nominal'!BJ24/('Per Capita Nominal'!BJ25-ABS('Per Capita Nominal'!BJ26)) ))&lt;error,"  Y","  N")),"  Miss",(IF((ABS(1-'Per Capita Nominal'!BJ24/('Per Capita Nominal'!BJ25-ABS('Per Capita Nominal'!BJ26))))&lt;error,"  Y","  N")))</f>
        <v xml:space="preserve">  Miss</v>
      </c>
      <c r="BI74" s="187" t="str">
        <f>IF(ISERROR(IF((ABS(1-'Per Capita Nominal'!BK24/('Per Capita Nominal'!BK25-ABS('Per Capita Nominal'!BK26)) ))&lt;error,"  Y","  N")),"  Miss",(IF((ABS(1-'Per Capita Nominal'!BK24/('Per Capita Nominal'!BK25-ABS('Per Capita Nominal'!BK26))))&lt;error,"  Y","  N")))</f>
        <v xml:space="preserve">  Miss</v>
      </c>
      <c r="BJ74" s="187" t="str">
        <f>IF(ISERROR(IF((ABS(1-'Per Capita Nominal'!BL24/('Per Capita Nominal'!BL25-ABS('Per Capita Nominal'!BL26)) ))&lt;error,"  Y","  N")),"  Miss",(IF((ABS(1-'Per Capita Nominal'!BL24/('Per Capita Nominal'!BL25-ABS('Per Capita Nominal'!BL26))))&lt;error,"  Y","  N")))</f>
        <v xml:space="preserve">  Miss</v>
      </c>
      <c r="BK74" s="187" t="str">
        <f>IF(ISERROR(IF((ABS(1-'Per Capita Nominal'!BM24/('Per Capita Nominal'!BM25-ABS('Per Capita Nominal'!BM26)) ))&lt;error,"  Y","  N")),"  Miss",(IF((ABS(1-'Per Capita Nominal'!BM24/('Per Capita Nominal'!BM25-ABS('Per Capita Nominal'!BM26))))&lt;error,"  Y","  N")))</f>
        <v xml:space="preserve">  Miss</v>
      </c>
      <c r="BL74" s="187" t="str">
        <f>IF(ISERROR(IF((ABS(1-'Per Capita Nominal'!BN24/('Per Capita Nominal'!BN25-ABS('Per Capita Nominal'!BN26)) ))&lt;error,"  Y","  N")),"  Miss",(IF((ABS(1-'Per Capita Nominal'!BN24/('Per Capita Nominal'!BN25-ABS('Per Capita Nominal'!BN26))))&lt;error,"  Y","  N")))</f>
        <v xml:space="preserve">  Miss</v>
      </c>
      <c r="BM74" s="187" t="str">
        <f>IF(ISERROR(IF((ABS(1-'Per Capita Nominal'!BO24/('Per Capita Nominal'!BO25-ABS('Per Capita Nominal'!BO26)) ))&lt;error,"  Y","  N")),"  Miss",(IF((ABS(1-'Per Capita Nominal'!BO24/('Per Capita Nominal'!BO25-ABS('Per Capita Nominal'!BO26))))&lt;error,"  Y","  N")))</f>
        <v xml:space="preserve">  Miss</v>
      </c>
      <c r="BN74" s="187" t="str">
        <f>IF(ISERROR(IF((ABS(1-'Per Capita Nominal'!BP24/('Per Capita Nominal'!BP25-ABS('Per Capita Nominal'!BP26)) ))&lt;error,"  Y","  N")),"  Miss",(IF((ABS(1-'Per Capita Nominal'!BP24/('Per Capita Nominal'!BP25-ABS('Per Capita Nominal'!BP26))))&lt;error,"  Y","  N")))</f>
        <v xml:space="preserve">  Miss</v>
      </c>
      <c r="BO74" s="187" t="str">
        <f>IF(ISERROR(IF((ABS(1-'Per Capita Nominal'!BQ24/('Per Capita Nominal'!BQ25-ABS('Per Capita Nominal'!BQ26)) ))&lt;error,"  Y","  N")),"  Miss",(IF((ABS(1-'Per Capita Nominal'!BQ24/('Per Capita Nominal'!BQ25-ABS('Per Capita Nominal'!BQ26))))&lt;error,"  Y","  N")))</f>
        <v xml:space="preserve">  Miss</v>
      </c>
      <c r="BP74" s="187" t="str">
        <f>IF(ISERROR(IF((ABS(1-'Per Capita Nominal'!BR24/('Per Capita Nominal'!BR25-ABS('Per Capita Nominal'!BR26)) ))&lt;error,"  Y","  N")),"  Miss",(IF((ABS(1-'Per Capita Nominal'!BR24/('Per Capita Nominal'!BR25-ABS('Per Capita Nominal'!BR26))))&lt;error,"  Y","  N")))</f>
        <v xml:space="preserve">  Miss</v>
      </c>
      <c r="BQ74" s="187" t="str">
        <f>IF(ISERROR(IF((ABS(1-'Per Capita Nominal'!BS24/('Per Capita Nominal'!BS25-ABS('Per Capita Nominal'!BS26)) ))&lt;error,"  Y","  N")),"  Miss",(IF((ABS(1-'Per Capita Nominal'!BS24/('Per Capita Nominal'!BS25-ABS('Per Capita Nominal'!BS26))))&lt;error,"  Y","  N")))</f>
        <v xml:space="preserve">  Miss</v>
      </c>
      <c r="BR74" s="187" t="str">
        <f>IF(ISERROR(IF((ABS(1-'Per Capita Nominal'!BT24/('Per Capita Nominal'!BT25-ABS('Per Capita Nominal'!BT26)) ))&lt;error,"  Y","  N")),"  Miss",(IF((ABS(1-'Per Capita Nominal'!BT24/('Per Capita Nominal'!BT25-ABS('Per Capita Nominal'!BT26))))&lt;error,"  Y","  N")))</f>
        <v xml:space="preserve">  Miss</v>
      </c>
      <c r="BS74" s="187" t="str">
        <f>IF(ISERROR(IF((ABS(1-'Per Capita Nominal'!BU24/('Per Capita Nominal'!BU25-ABS('Per Capita Nominal'!BU26)) ))&lt;error,"  Y","  N")),"  Miss",(IF((ABS(1-'Per Capita Nominal'!BU24/('Per Capita Nominal'!BU25-ABS('Per Capita Nominal'!BU26))))&lt;error,"  Y","  N")))</f>
        <v xml:space="preserve">  Miss</v>
      </c>
      <c r="BT74" s="187" t="str">
        <f>IF(ISERROR(IF((ABS(1-'Per Capita Nominal'!BV24/('Per Capita Nominal'!BV25-ABS('Per Capita Nominal'!BV26)) ))&lt;error,"  Y","  N")),"  Miss",(IF((ABS(1-'Per Capita Nominal'!BV24/('Per Capita Nominal'!BV25-ABS('Per Capita Nominal'!BV26))))&lt;error,"  Y","  N")))</f>
        <v xml:space="preserve">  Miss</v>
      </c>
      <c r="BU74" s="187" t="str">
        <f>IF(ISERROR(IF((ABS(1-'Per Capita Nominal'!BW24/('Per Capita Nominal'!BW25-ABS('Per Capita Nominal'!BW26)) ))&lt;error,"  Y","  N")),"  Miss",(IF((ABS(1-'Per Capita Nominal'!BW24/('Per Capita Nominal'!BW25-ABS('Per Capita Nominal'!BW26))))&lt;error,"  Y","  N")))</f>
        <v xml:space="preserve">  Miss</v>
      </c>
      <c r="BV74" s="187" t="str">
        <f>IF(ISERROR(IF((ABS(1-'Per Capita Nominal'!BX24/('Per Capita Nominal'!BX25-ABS('Per Capita Nominal'!BX26)) ))&lt;error,"  Y","  N")),"  Miss",(IF((ABS(1-'Per Capita Nominal'!BX24/('Per Capita Nominal'!BX25-ABS('Per Capita Nominal'!BX26))))&lt;error,"  Y","  N")))</f>
        <v xml:space="preserve">  Miss</v>
      </c>
      <c r="BW74" s="187" t="str">
        <f>IF(ISERROR(IF((ABS(1-'Per Capita Nominal'!BY24/('Per Capita Nominal'!BY25-ABS('Per Capita Nominal'!BY26)) ))&lt;error,"  Y","  N")),"  Miss",(IF((ABS(1-'Per Capita Nominal'!BY24/('Per Capita Nominal'!BY25-ABS('Per Capita Nominal'!BY26))))&lt;error,"  Y","  N")))</f>
        <v xml:space="preserve">  Miss</v>
      </c>
      <c r="BX74" s="187" t="str">
        <f>IF(ISERROR(IF((ABS(1-'Per Capita Nominal'!BZ24/('Per Capita Nominal'!BZ25-ABS('Per Capita Nominal'!BZ26)) ))&lt;error,"  Y","  N")),"  Miss",(IF((ABS(1-'Per Capita Nominal'!BZ24/('Per Capita Nominal'!BZ25-ABS('Per Capita Nominal'!BZ26))))&lt;error,"  Y","  N")))</f>
        <v xml:space="preserve">  Miss</v>
      </c>
      <c r="BY74" s="187" t="str">
        <f>IF(ISERROR(IF((ABS(1-'Per Capita Nominal'!CA24/('Per Capita Nominal'!CA25-ABS('Per Capita Nominal'!CA26)) ))&lt;error,"  Y","  N")),"  Miss",(IF((ABS(1-'Per Capita Nominal'!CA24/('Per Capita Nominal'!CA25-ABS('Per Capita Nominal'!CA26))))&lt;error,"  Y","  N")))</f>
        <v xml:space="preserve">  Miss</v>
      </c>
      <c r="BZ74" s="187" t="str">
        <f>IF(ISERROR(IF((ABS(1-'Per Capita Nominal'!CB24/('Per Capita Nominal'!CB25-ABS('Per Capita Nominal'!CB26)) ))&lt;error,"  Y","  N")),"  Miss",(IF((ABS(1-'Per Capita Nominal'!CB24/('Per Capita Nominal'!CB25-ABS('Per Capita Nominal'!CB26))))&lt;error,"  Y","  N")))</f>
        <v xml:space="preserve">  Miss</v>
      </c>
      <c r="CA74" s="187" t="str">
        <f>IF(ISERROR(IF((ABS(1-'Per Capita Nominal'!CC24/('Per Capita Nominal'!CC25-ABS('Per Capita Nominal'!CC26)) ))&lt;error,"  Y","  N")),"  Miss",(IF((ABS(1-'Per Capita Nominal'!CC24/('Per Capita Nominal'!CC25-ABS('Per Capita Nominal'!CC26))))&lt;error,"  Y","  N")))</f>
        <v xml:space="preserve">  Miss</v>
      </c>
      <c r="CB74" s="187" t="str">
        <f>IF(ISERROR(IF((ABS(1-'Per Capita Nominal'!CD24/('Per Capita Nominal'!CD25-ABS('Per Capita Nominal'!CD26)) ))&lt;error,"  Y","  N")),"  Miss",(IF((ABS(1-'Per Capita Nominal'!CD24/('Per Capita Nominal'!CD25-ABS('Per Capita Nominal'!CD26))))&lt;error,"  Y","  N")))</f>
        <v xml:space="preserve">  Miss</v>
      </c>
      <c r="CC74" s="187" t="str">
        <f>IF(ISERROR(IF((ABS(1-'Per Capita Nominal'!CE24/('Per Capita Nominal'!CE25-ABS('Per Capita Nominal'!CE26)) ))&lt;error,"  Y","  N")),"  Miss",(IF((ABS(1-'Per Capita Nominal'!CE24/('Per Capita Nominal'!CE25-ABS('Per Capita Nominal'!CE26))))&lt;error,"  Y","  N")))</f>
        <v xml:space="preserve">  Miss</v>
      </c>
      <c r="CD74" s="187" t="str">
        <f>IF(ISERROR(IF((ABS(1-'Per Capita Nominal'!CF24/('Per Capita Nominal'!CF25-ABS('Per Capita Nominal'!CF26)) ))&lt;error,"  Y","  N")),"  Miss",(IF((ABS(1-'Per Capita Nominal'!CF24/('Per Capita Nominal'!CF25-ABS('Per Capita Nominal'!CF26))))&lt;error,"  Y","  N")))</f>
        <v xml:space="preserve">  Miss</v>
      </c>
      <c r="CE74" s="187" t="str">
        <f>IF(ISERROR(IF((ABS(1-'Per Capita Nominal'!CG24/('Per Capita Nominal'!CG25-ABS('Per Capita Nominal'!CG26)) ))&lt;error,"  Y","  N")),"  Miss",(IF((ABS(1-'Per Capita Nominal'!CG24/('Per Capita Nominal'!CG25-ABS('Per Capita Nominal'!CG26))))&lt;error,"  Y","  N")))</f>
        <v xml:space="preserve">  Miss</v>
      </c>
      <c r="CF74" s="187" t="str">
        <f>IF(ISERROR(IF((ABS(1-'Per Capita Nominal'!CH24/('Per Capita Nominal'!CH25-ABS('Per Capita Nominal'!CH26)) ))&lt;error,"  Y","  N")),"  Miss",(IF((ABS(1-'Per Capita Nominal'!CH24/('Per Capita Nominal'!CH25-ABS('Per Capita Nominal'!CH26))))&lt;error,"  Y","  N")))</f>
        <v xml:space="preserve">  Miss</v>
      </c>
      <c r="CG74" s="187" t="str">
        <f>IF(ISERROR(IF((ABS(1-'Per Capita Nominal'!CI24/('Per Capita Nominal'!CI25-ABS('Per Capita Nominal'!CI26)) ))&lt;error,"  Y","  N")),"  Miss",(IF((ABS(1-'Per Capita Nominal'!CI24/('Per Capita Nominal'!CI25-ABS('Per Capita Nominal'!CI26))))&lt;error,"  Y","  N")))</f>
        <v xml:space="preserve">  Miss</v>
      </c>
      <c r="CH74" s="187" t="str">
        <f>IF(ISERROR(IF((ABS(1-'Per Capita Nominal'!CJ24/('Per Capita Nominal'!CJ25-ABS('Per Capita Nominal'!CJ26)) ))&lt;error,"  Y","  N")),"  Miss",(IF((ABS(1-'Per Capita Nominal'!CJ24/('Per Capita Nominal'!CJ25-ABS('Per Capita Nominal'!CJ26))))&lt;error,"  Y","  N")))</f>
        <v xml:space="preserve">  Miss</v>
      </c>
      <c r="CI74" s="187" t="str">
        <f>IF(ISERROR(IF((ABS(1-'Per Capita Nominal'!CK24/('Per Capita Nominal'!CK25-ABS('Per Capita Nominal'!CK26)) ))&lt;error,"  Y","  N")),"  Miss",(IF((ABS(1-'Per Capita Nominal'!CK24/('Per Capita Nominal'!CK25-ABS('Per Capita Nominal'!CK26))))&lt;error,"  Y","  N")))</f>
        <v xml:space="preserve">  Miss</v>
      </c>
      <c r="CJ74" s="187" t="str">
        <f>IF(ISERROR(IF((ABS(1-'Per Capita Nominal'!CL24/('Per Capita Nominal'!CL25-ABS('Per Capita Nominal'!CL26)) ))&lt;error,"  Y","  N")),"  Miss",(IF((ABS(1-'Per Capita Nominal'!CL24/('Per Capita Nominal'!CL25-ABS('Per Capita Nominal'!CL26))))&lt;error,"  Y","  N")))</f>
        <v xml:space="preserve">  Miss</v>
      </c>
      <c r="CK74" s="187" t="str">
        <f>IF(ISERROR(IF((ABS(1-'Per Capita Nominal'!CM24/('Per Capita Nominal'!CM25-ABS('Per Capita Nominal'!CM26)) ))&lt;error,"  Y","  N")),"  Miss",(IF((ABS(1-'Per Capita Nominal'!CM24/('Per Capita Nominal'!CM25-ABS('Per Capita Nominal'!CM26))))&lt;error,"  Y","  N")))</f>
        <v xml:space="preserve">  Miss</v>
      </c>
      <c r="CL74" s="187" t="str">
        <f>IF(ISERROR(IF((ABS(1-'Per Capita Nominal'!CN24/('Per Capita Nominal'!CN25-ABS('Per Capita Nominal'!CN26)) ))&lt;error,"  Y","  N")),"  Miss",(IF((ABS(1-'Per Capita Nominal'!CN24/('Per Capita Nominal'!CN25-ABS('Per Capita Nominal'!CN26))))&lt;error,"  Y","  N")))</f>
        <v xml:space="preserve">  Miss</v>
      </c>
      <c r="CM74" s="187" t="str">
        <f>IF(ISERROR(IF((ABS(1-'Per Capita Nominal'!CO24/('Per Capita Nominal'!CO25-ABS('Per Capita Nominal'!CO26)) ))&lt;error,"  Y","  N")),"  Miss",(IF((ABS(1-'Per Capita Nominal'!CO24/('Per Capita Nominal'!CO25-ABS('Per Capita Nominal'!CO26))))&lt;error,"  Y","  N")))</f>
        <v xml:space="preserve">  Miss</v>
      </c>
      <c r="CN74" s="187" t="str">
        <f>IF(ISERROR(IF((ABS(1-'Per Capita Nominal'!CP24/('Per Capita Nominal'!CP25-ABS('Per Capita Nominal'!CP26)) ))&lt;error,"  Y","  N")),"  Miss",(IF((ABS(1-'Per Capita Nominal'!CP24/('Per Capita Nominal'!CP25-ABS('Per Capita Nominal'!CP26))))&lt;error,"  Y","  N")))</f>
        <v xml:space="preserve">  Miss</v>
      </c>
      <c r="CO74" s="187"/>
      <c r="CP74" s="187"/>
      <c r="CQ74" s="188"/>
      <c r="CR74" s="188"/>
    </row>
    <row r="75" spans="1:96" s="20" customFormat="1" outlineLevel="1">
      <c r="A75" s="246" t="s">
        <v>377</v>
      </c>
      <c r="B75" s="187" t="str">
        <f>IF(ISERROR(IF((ABS(1-'Per Capita Nominal'!D27/('Per Capita Nominal'!D28-ABS('Per Capita Nominal'!D29))))&lt;error,"  Y","  N")),"  Miss",(IF((ABS(1-'Per Capita Nominal'!D27/('Per Capita Nominal'!D28-ABS('Per Capita Nominal'!D29))))&lt;error,"  Y","  N")))</f>
        <v xml:space="preserve">  Miss</v>
      </c>
      <c r="C75" s="187" t="str">
        <f>IF(ISERROR(IF((ABS(1-'Per Capita Nominal'!E27/('Per Capita Nominal'!E28-ABS('Per Capita Nominal'!E29))))&lt;error,"  Y","  N")),"  Miss",(IF((ABS(1-'Per Capita Nominal'!E27/('Per Capita Nominal'!E28-ABS('Per Capita Nominal'!E29))))&lt;error,"  Y","  N")))</f>
        <v xml:space="preserve">  Miss</v>
      </c>
      <c r="D75" s="187" t="str">
        <f>IF(ISERROR(IF((ABS(1-'Per Capita Nominal'!F27/('Per Capita Nominal'!F28-ABS('Per Capita Nominal'!F29))))&lt;error,"  Y","  N")),"  Miss",(IF((ABS(1-'Per Capita Nominal'!F27/('Per Capita Nominal'!F28-ABS('Per Capita Nominal'!F29))))&lt;error,"  Y","  N")))</f>
        <v xml:space="preserve">  Miss</v>
      </c>
      <c r="E75" s="187" t="str">
        <f>IF(ISERROR(IF((ABS(1-'Per Capita Nominal'!G27/('Per Capita Nominal'!G28-ABS('Per Capita Nominal'!G29))))&lt;error,"  Y","  N")),"  Miss",(IF((ABS(1-'Per Capita Nominal'!G27/('Per Capita Nominal'!G28-ABS('Per Capita Nominal'!G29))))&lt;error,"  Y","  N")))</f>
        <v xml:space="preserve">  Miss</v>
      </c>
      <c r="F75" s="187" t="str">
        <f>IF(ISERROR(IF((ABS(1-'Per Capita Nominal'!H27/('Per Capita Nominal'!H28-ABS('Per Capita Nominal'!H29))))&lt;error,"  Y","  N")),"  Miss",(IF((ABS(1-'Per Capita Nominal'!H27/('Per Capita Nominal'!H28-ABS('Per Capita Nominal'!H29))))&lt;error,"  Y","  N")))</f>
        <v xml:space="preserve">  Miss</v>
      </c>
      <c r="G75" s="187" t="str">
        <f>IF(ISERROR(IF((ABS(1-'Per Capita Nominal'!I27/('Per Capita Nominal'!I28-ABS('Per Capita Nominal'!I29))))&lt;error,"  Y","  N")),"  Miss",(IF((ABS(1-'Per Capita Nominal'!I27/('Per Capita Nominal'!I28-ABS('Per Capita Nominal'!I29))))&lt;error,"  Y","  N")))</f>
        <v xml:space="preserve">  Miss</v>
      </c>
      <c r="H75" s="187" t="str">
        <f>IF(ISERROR(IF((ABS(1-'Per Capita Nominal'!J27/('Per Capita Nominal'!J28-ABS('Per Capita Nominal'!J29))))&lt;error,"  Y","  N")),"  Miss",(IF((ABS(1-'Per Capita Nominal'!J27/('Per Capita Nominal'!J28-ABS('Per Capita Nominal'!J29))))&lt;error,"  Y","  N")))</f>
        <v xml:space="preserve">  Miss</v>
      </c>
      <c r="I75" s="187" t="str">
        <f>IF(ISERROR(IF((ABS(1-'Per Capita Nominal'!K27/('Per Capita Nominal'!K28-ABS('Per Capita Nominal'!K29))))&lt;error,"  Y","  N")),"  Miss",(IF((ABS(1-'Per Capita Nominal'!K27/('Per Capita Nominal'!K28-ABS('Per Capita Nominal'!K29))))&lt;error,"  Y","  N")))</f>
        <v xml:space="preserve">  Miss</v>
      </c>
      <c r="J75" s="187" t="str">
        <f>IF(ISERROR(IF((ABS(1-'Per Capita Nominal'!L27/('Per Capita Nominal'!L28-ABS('Per Capita Nominal'!L29))))&lt;error,"  Y","  N")),"  Miss",(IF((ABS(1-'Per Capita Nominal'!L27/('Per Capita Nominal'!L28-ABS('Per Capita Nominal'!L29))))&lt;error,"  Y","  N")))</f>
        <v xml:space="preserve">  Miss</v>
      </c>
      <c r="K75" s="187" t="str">
        <f>IF(ISERROR(IF((ABS(1-'Per Capita Nominal'!M27/('Per Capita Nominal'!M28-ABS('Per Capita Nominal'!M29))))&lt;error,"  Y","  N")),"  Miss",(IF((ABS(1-'Per Capita Nominal'!M27/('Per Capita Nominal'!M28-ABS('Per Capita Nominal'!M29))))&lt;error,"  Y","  N")))</f>
        <v xml:space="preserve">  Miss</v>
      </c>
      <c r="L75" s="187" t="str">
        <f>IF(ISERROR(IF((ABS(1-'Per Capita Nominal'!N27/('Per Capita Nominal'!N28-ABS('Per Capita Nominal'!N29))))&lt;error,"  Y","  N")),"  Miss",(IF((ABS(1-'Per Capita Nominal'!N27/('Per Capita Nominal'!N28-ABS('Per Capita Nominal'!N29))))&lt;error,"  Y","  N")))</f>
        <v xml:space="preserve">  Miss</v>
      </c>
      <c r="M75" s="187" t="str">
        <f>IF(ISERROR(IF((ABS(1-'Per Capita Nominal'!O27/('Per Capita Nominal'!O28-ABS('Per Capita Nominal'!O29))))&lt;error,"  Y","  N")),"  Miss",(IF((ABS(1-'Per Capita Nominal'!O27/('Per Capita Nominal'!O28-ABS('Per Capita Nominal'!O29))))&lt;error,"  Y","  N")))</f>
        <v xml:space="preserve">  Miss</v>
      </c>
      <c r="N75" s="187" t="str">
        <f>IF(ISERROR(IF((ABS(1-'Per Capita Nominal'!P27/('Per Capita Nominal'!P28-ABS('Per Capita Nominal'!P29))))&lt;error,"  Y","  N")),"  Miss",(IF((ABS(1-'Per Capita Nominal'!P27/('Per Capita Nominal'!P28-ABS('Per Capita Nominal'!P29))))&lt;error,"  Y","  N")))</f>
        <v xml:space="preserve">  Miss</v>
      </c>
      <c r="O75" s="187" t="str">
        <f>IF(ISERROR(IF((ABS(1-'Per Capita Nominal'!Q27/('Per Capita Nominal'!Q28-ABS('Per Capita Nominal'!Q29))))&lt;error,"  Y","  N")),"  Miss",(IF((ABS(1-'Per Capita Nominal'!Q27/('Per Capita Nominal'!Q28-ABS('Per Capita Nominal'!Q29))))&lt;error,"  Y","  N")))</f>
        <v xml:space="preserve">  Miss</v>
      </c>
      <c r="P75" s="187" t="str">
        <f>IF(ISERROR(IF((ABS(1-'Per Capita Nominal'!R27/('Per Capita Nominal'!R28-ABS('Per Capita Nominal'!R29))))&lt;error,"  Y","  N")),"  Miss",(IF((ABS(1-'Per Capita Nominal'!R27/('Per Capita Nominal'!R28-ABS('Per Capita Nominal'!R29))))&lt;error,"  Y","  N")))</f>
        <v xml:space="preserve">  Miss</v>
      </c>
      <c r="Q75" s="187" t="str">
        <f>IF(ISERROR(IF((ABS(1-'Per Capita Nominal'!S27/('Per Capita Nominal'!S28-ABS('Per Capita Nominal'!S29))))&lt;error,"  Y","  N")),"  Miss",(IF((ABS(1-'Per Capita Nominal'!S27/('Per Capita Nominal'!S28-ABS('Per Capita Nominal'!S29))))&lt;error,"  Y","  N")))</f>
        <v xml:space="preserve">  Miss</v>
      </c>
      <c r="R75" s="187" t="str">
        <f>IF(ISERROR(IF((ABS(1-'Per Capita Nominal'!T27/('Per Capita Nominal'!T28-ABS('Per Capita Nominal'!T29))))&lt;error,"  Y","  N")),"  Miss",(IF((ABS(1-'Per Capita Nominal'!T27/('Per Capita Nominal'!T28-ABS('Per Capita Nominal'!T29))))&lt;error,"  Y","  N")))</f>
        <v xml:space="preserve">  Miss</v>
      </c>
      <c r="S75" s="187" t="str">
        <f>IF(ISERROR(IF((ABS(1-'Per Capita Nominal'!U27/('Per Capita Nominal'!U28-ABS('Per Capita Nominal'!U29))))&lt;error,"  Y","  N")),"  Miss",(IF((ABS(1-'Per Capita Nominal'!U27/('Per Capita Nominal'!U28-ABS('Per Capita Nominal'!U29))))&lt;error,"  Y","  N")))</f>
        <v xml:space="preserve">  Miss</v>
      </c>
      <c r="T75" s="187" t="str">
        <f>IF(ISERROR(IF((ABS(1-'Per Capita Nominal'!V27/('Per Capita Nominal'!V28-ABS('Per Capita Nominal'!V29))))&lt;error,"  Y","  N")),"  Miss",(IF((ABS(1-'Per Capita Nominal'!V27/('Per Capita Nominal'!V28-ABS('Per Capita Nominal'!V29))))&lt;error,"  Y","  N")))</f>
        <v xml:space="preserve">  Miss</v>
      </c>
      <c r="U75" s="187" t="str">
        <f>IF(ISERROR(IF((ABS(1-'Per Capita Nominal'!W27/('Per Capita Nominal'!W28-ABS('Per Capita Nominal'!W29))))&lt;error,"  Y","  N")),"  Miss",(IF((ABS(1-'Per Capita Nominal'!W27/('Per Capita Nominal'!W28-ABS('Per Capita Nominal'!W29))))&lt;error,"  Y","  N")))</f>
        <v xml:space="preserve">  Miss</v>
      </c>
      <c r="V75" s="187" t="str">
        <f>IF(ISERROR(IF((ABS(1-'Per Capita Nominal'!X27/('Per Capita Nominal'!X28-ABS('Per Capita Nominal'!X29))))&lt;error,"  Y","  N")),"  Miss",(IF((ABS(1-'Per Capita Nominal'!X27/('Per Capita Nominal'!X28-ABS('Per Capita Nominal'!X29))))&lt;error,"  Y","  N")))</f>
        <v xml:space="preserve">  Miss</v>
      </c>
      <c r="W75" s="187" t="str">
        <f>IF(ISERROR(IF((ABS(1-'Per Capita Nominal'!Y27/('Per Capita Nominal'!Y28-ABS('Per Capita Nominal'!Y29))))&lt;error,"  Y","  N")),"  Miss",(IF((ABS(1-'Per Capita Nominal'!Y27/('Per Capita Nominal'!Y28-ABS('Per Capita Nominal'!Y29))))&lt;error,"  Y","  N")))</f>
        <v xml:space="preserve">  Miss</v>
      </c>
      <c r="X75" s="187" t="str">
        <f>IF(ISERROR(IF((ABS(1-'Per Capita Nominal'!Z27/('Per Capita Nominal'!Z28-ABS('Per Capita Nominal'!Z29))))&lt;error,"  Y","  N")),"  Miss",(IF((ABS(1-'Per Capita Nominal'!Z27/('Per Capita Nominal'!Z28-ABS('Per Capita Nominal'!Z29))))&lt;error,"  Y","  N")))</f>
        <v xml:space="preserve">  Miss</v>
      </c>
      <c r="Y75" s="187" t="str">
        <f>IF(ISERROR(IF((ABS(1-'Per Capita Nominal'!AA27/('Per Capita Nominal'!AA28-ABS('Per Capita Nominal'!AA29))))&lt;error,"  Y","  N")),"  Miss",(IF((ABS(1-'Per Capita Nominal'!AA27/('Per Capita Nominal'!AA28-ABS('Per Capita Nominal'!AA29))))&lt;error,"  Y","  N")))</f>
        <v xml:space="preserve">  Miss</v>
      </c>
      <c r="Z75" s="187" t="str">
        <f>IF(ISERROR(IF((ABS(1-'Per Capita Nominal'!AB27/('Per Capita Nominal'!AB28-ABS('Per Capita Nominal'!AB29))))&lt;error,"  Y","  N")),"  Miss",(IF((ABS(1-'Per Capita Nominal'!AB27/('Per Capita Nominal'!AB28-ABS('Per Capita Nominal'!AB29))))&lt;error,"  Y","  N")))</f>
        <v xml:space="preserve">  Miss</v>
      </c>
      <c r="AA75" s="187" t="str">
        <f>IF(ISERROR(IF((ABS(1-'Per Capita Nominal'!AC27/('Per Capita Nominal'!AC28-ABS('Per Capita Nominal'!AC29))))&lt;error,"  Y","  N")),"  Miss",(IF((ABS(1-'Per Capita Nominal'!AC27/('Per Capita Nominal'!AC28-ABS('Per Capita Nominal'!AC29))))&lt;error,"  Y","  N")))</f>
        <v xml:space="preserve">  Miss</v>
      </c>
      <c r="AB75" s="187" t="str">
        <f>IF(ISERROR(IF((ABS(1-'Per Capita Nominal'!AD27/('Per Capita Nominal'!AD28-ABS('Per Capita Nominal'!AD29))))&lt;error,"  Y","  N")),"  Miss",(IF((ABS(1-'Per Capita Nominal'!AD27/('Per Capita Nominal'!AD28-ABS('Per Capita Nominal'!AD29))))&lt;error,"  Y","  N")))</f>
        <v xml:space="preserve">  Miss</v>
      </c>
      <c r="AC75" s="187" t="str">
        <f>IF(ISERROR(IF((ABS(1-'Per Capita Nominal'!AE27/('Per Capita Nominal'!AE28-ABS('Per Capita Nominal'!AE29))))&lt;error,"  Y","  N")),"  Miss",(IF((ABS(1-'Per Capita Nominal'!AE27/('Per Capita Nominal'!AE28-ABS('Per Capita Nominal'!AE29))))&lt;error,"  Y","  N")))</f>
        <v xml:space="preserve">  Miss</v>
      </c>
      <c r="AD75" s="187" t="str">
        <f>IF(ISERROR(IF((ABS(1-'Per Capita Nominal'!AF27/('Per Capita Nominal'!AF28-ABS('Per Capita Nominal'!AF29))))&lt;error,"  Y","  N")),"  Miss",(IF((ABS(1-'Per Capita Nominal'!AF27/('Per Capita Nominal'!AF28-ABS('Per Capita Nominal'!AF29))))&lt;error,"  Y","  N")))</f>
        <v xml:space="preserve">  Miss</v>
      </c>
      <c r="AE75" s="187" t="str">
        <f>IF(ISERROR(IF((ABS(1-'Per Capita Nominal'!AG27/('Per Capita Nominal'!AG28-ABS('Per Capita Nominal'!AG29))))&lt;error,"  Y","  N")),"  Miss",(IF((ABS(1-'Per Capita Nominal'!AG27/('Per Capita Nominal'!AG28-ABS('Per Capita Nominal'!AG29))))&lt;error,"  Y","  N")))</f>
        <v xml:space="preserve">  Miss</v>
      </c>
      <c r="AF75" s="187" t="str">
        <f>IF(ISERROR(IF((ABS(1-'Per Capita Nominal'!AH27/('Per Capita Nominal'!AH28-ABS('Per Capita Nominal'!AH29))))&lt;error,"  Y","  N")),"  Miss",(IF((ABS(1-'Per Capita Nominal'!AH27/('Per Capita Nominal'!AH28-ABS('Per Capita Nominal'!AH29))))&lt;error,"  Y","  N")))</f>
        <v xml:space="preserve">  Miss</v>
      </c>
      <c r="AG75" s="187" t="str">
        <f>IF(ISERROR(IF((ABS(1-'Per Capita Nominal'!AI27/('Per Capita Nominal'!AI28-ABS('Per Capita Nominal'!AI29))))&lt;error,"  Y","  N")),"  Miss",(IF((ABS(1-'Per Capita Nominal'!AI27/('Per Capita Nominal'!AI28-ABS('Per Capita Nominal'!AI29))))&lt;error,"  Y","  N")))</f>
        <v xml:space="preserve">  Miss</v>
      </c>
      <c r="AH75" s="187" t="str">
        <f>IF(ISERROR(IF((ABS(1-'Per Capita Nominal'!AJ27/('Per Capita Nominal'!AJ28-ABS('Per Capita Nominal'!AJ29))))&lt;error,"  Y","  N")),"  Miss",(IF((ABS(1-'Per Capita Nominal'!AJ27/('Per Capita Nominal'!AJ28-ABS('Per Capita Nominal'!AJ29))))&lt;error,"  Y","  N")))</f>
        <v xml:space="preserve">  Miss</v>
      </c>
      <c r="AI75" s="187" t="str">
        <f>IF(ISERROR(IF((ABS(1-'Per Capita Nominal'!AK27/('Per Capita Nominal'!AK28-ABS('Per Capita Nominal'!AK29))))&lt;error,"  Y","  N")),"  Miss",(IF((ABS(1-'Per Capita Nominal'!AK27/('Per Capita Nominal'!AK28-ABS('Per Capita Nominal'!AK29))))&lt;error,"  Y","  N")))</f>
        <v xml:space="preserve">  Miss</v>
      </c>
      <c r="AJ75" s="187" t="str">
        <f>IF(ISERROR(IF((ABS(1-'Per Capita Nominal'!AL27/('Per Capita Nominal'!AL28-ABS('Per Capita Nominal'!AL29))))&lt;error,"  Y","  N")),"  Miss",(IF((ABS(1-'Per Capita Nominal'!AL27/('Per Capita Nominal'!AL28-ABS('Per Capita Nominal'!AL29))))&lt;error,"  Y","  N")))</f>
        <v xml:space="preserve">  Miss</v>
      </c>
      <c r="AK75" s="187" t="str">
        <f>IF(ISERROR(IF((ABS(1-'Per Capita Nominal'!AM27/('Per Capita Nominal'!AM28-ABS('Per Capita Nominal'!AM29))))&lt;error,"  Y","  N")),"  Miss",(IF((ABS(1-'Per Capita Nominal'!AM27/('Per Capita Nominal'!AM28-ABS('Per Capita Nominal'!AM29))))&lt;error,"  Y","  N")))</f>
        <v xml:space="preserve">  Miss</v>
      </c>
      <c r="AL75" s="187" t="str">
        <f>IF(ISERROR(IF((ABS(1-'Per Capita Nominal'!AN27/('Per Capita Nominal'!AN28-ABS('Per Capita Nominal'!AN29))))&lt;error,"  Y","  N")),"  Miss",(IF((ABS(1-'Per Capita Nominal'!AN27/('Per Capita Nominal'!AN28-ABS('Per Capita Nominal'!AN29))))&lt;error,"  Y","  N")))</f>
        <v xml:space="preserve">  Miss</v>
      </c>
      <c r="AM75" s="187" t="str">
        <f>IF(ISERROR(IF((ABS(1-'Per Capita Nominal'!AO27/('Per Capita Nominal'!AO28-ABS('Per Capita Nominal'!AO29))))&lt;error,"  Y","  N")),"  Miss",(IF((ABS(1-'Per Capita Nominal'!AO27/('Per Capita Nominal'!AO28-ABS('Per Capita Nominal'!AO29))))&lt;error,"  Y","  N")))</f>
        <v xml:space="preserve">  Miss</v>
      </c>
      <c r="AN75" s="187" t="str">
        <f>IF(ISERROR(IF((ABS(1-'Per Capita Nominal'!AP27/('Per Capita Nominal'!AP28-ABS('Per Capita Nominal'!AP29))))&lt;error,"  Y","  N")),"  Miss",(IF((ABS(1-'Per Capita Nominal'!AP27/('Per Capita Nominal'!AP28-ABS('Per Capita Nominal'!AP29))))&lt;error,"  Y","  N")))</f>
        <v xml:space="preserve">  Miss</v>
      </c>
      <c r="AO75" s="187" t="str">
        <f>IF(ISERROR(IF((ABS(1-'Per Capita Nominal'!AQ27/('Per Capita Nominal'!AQ28-ABS('Per Capita Nominal'!AQ29))))&lt;error,"  Y","  N")),"  Miss",(IF((ABS(1-'Per Capita Nominal'!AQ27/('Per Capita Nominal'!AQ28-ABS('Per Capita Nominal'!AQ29))))&lt;error,"  Y","  N")))</f>
        <v xml:space="preserve">  Miss</v>
      </c>
      <c r="AP75" s="187" t="str">
        <f>IF(ISERROR(IF((ABS(1-'Per Capita Nominal'!AR27/('Per Capita Nominal'!AR28-ABS('Per Capita Nominal'!AR29))))&lt;error,"  Y","  N")),"  Miss",(IF((ABS(1-'Per Capita Nominal'!AR27/('Per Capita Nominal'!AR28-ABS('Per Capita Nominal'!AR29))))&lt;error,"  Y","  N")))</f>
        <v xml:space="preserve">  Miss</v>
      </c>
      <c r="AQ75" s="187" t="str">
        <f>IF(ISERROR(IF((ABS(1-'Per Capita Nominal'!AS27/('Per Capita Nominal'!AS28-ABS('Per Capita Nominal'!AS29))))&lt;error,"  Y","  N")),"  Miss",(IF((ABS(1-'Per Capita Nominal'!AS27/('Per Capita Nominal'!AS28-ABS('Per Capita Nominal'!AS29))))&lt;error,"  Y","  N")))</f>
        <v xml:space="preserve">  Miss</v>
      </c>
      <c r="AR75" s="187" t="str">
        <f>IF(ISERROR(IF((ABS(1-'Per Capita Nominal'!AT27/('Per Capita Nominal'!AT28-ABS('Per Capita Nominal'!AT29))))&lt;error,"  Y","  N")),"  Miss",(IF((ABS(1-'Per Capita Nominal'!AT27/('Per Capita Nominal'!AT28-ABS('Per Capita Nominal'!AT29))))&lt;error,"  Y","  N")))</f>
        <v xml:space="preserve">  Miss</v>
      </c>
      <c r="AS75" s="187" t="str">
        <f>IF(ISERROR(IF((ABS(1-'Per Capita Nominal'!AU27/('Per Capita Nominal'!AU28-ABS('Per Capita Nominal'!AU29))))&lt;error,"  Y","  N")),"  Miss",(IF((ABS(1-'Per Capita Nominal'!AU27/('Per Capita Nominal'!AU28-ABS('Per Capita Nominal'!AU29))))&lt;error,"  Y","  N")))</f>
        <v xml:space="preserve">  Miss</v>
      </c>
      <c r="AT75" s="187" t="str">
        <f>IF(ISERROR(IF((ABS(1-'Per Capita Nominal'!AV27/('Per Capita Nominal'!AV28-ABS('Per Capita Nominal'!AV29))))&lt;error,"  Y","  N")),"  Miss",(IF((ABS(1-'Per Capita Nominal'!AV27/('Per Capita Nominal'!AV28-ABS('Per Capita Nominal'!AV29))))&lt;error,"  Y","  N")))</f>
        <v xml:space="preserve">  Miss</v>
      </c>
      <c r="AU75" s="187" t="str">
        <f>IF(ISERROR(IF((ABS(1-'Per Capita Nominal'!AW27/('Per Capita Nominal'!AW28-ABS('Per Capita Nominal'!AW29))))&lt;error,"  Y","  N")),"  Miss",(IF((ABS(1-'Per Capita Nominal'!AW27/('Per Capita Nominal'!AW28-ABS('Per Capita Nominal'!AW29))))&lt;error,"  Y","  N")))</f>
        <v xml:space="preserve">  Miss</v>
      </c>
      <c r="AV75" s="187" t="str">
        <f>IF(ISERROR(IF((ABS(1-'Per Capita Nominal'!AX27/('Per Capita Nominal'!AX28-ABS('Per Capita Nominal'!AX29))))&lt;error,"  Y","  N")),"  Miss",(IF((ABS(1-'Per Capita Nominal'!AX27/('Per Capita Nominal'!AX28-ABS('Per Capita Nominal'!AX29))))&lt;error,"  Y","  N")))</f>
        <v xml:space="preserve">  Miss</v>
      </c>
      <c r="AW75" s="187" t="str">
        <f>IF(ISERROR(IF((ABS(1-'Per Capita Nominal'!AY27/('Per Capita Nominal'!AY28-ABS('Per Capita Nominal'!AY29))))&lt;error,"  Y","  N")),"  Miss",(IF((ABS(1-'Per Capita Nominal'!AY27/('Per Capita Nominal'!AY28-ABS('Per Capita Nominal'!AY29))))&lt;error,"  Y","  N")))</f>
        <v xml:space="preserve">  Miss</v>
      </c>
      <c r="AX75" s="187" t="str">
        <f>IF(ISERROR(IF((ABS(1-'Per Capita Nominal'!AZ27/('Per Capita Nominal'!AZ28-ABS('Per Capita Nominal'!AZ29))))&lt;error,"  Y","  N")),"  Miss",(IF((ABS(1-'Per Capita Nominal'!AZ27/('Per Capita Nominal'!AZ28-ABS('Per Capita Nominal'!AZ29))))&lt;error,"  Y","  N")))</f>
        <v xml:space="preserve">  Miss</v>
      </c>
      <c r="AY75" s="187" t="str">
        <f>IF(ISERROR(IF((ABS(1-'Per Capita Nominal'!BA27/('Per Capita Nominal'!BA28-ABS('Per Capita Nominal'!BA29))))&lt;error,"  Y","  N")),"  Miss",(IF((ABS(1-'Per Capita Nominal'!BA27/('Per Capita Nominal'!BA28-ABS('Per Capita Nominal'!BA29))))&lt;error,"  Y","  N")))</f>
        <v xml:space="preserve">  Miss</v>
      </c>
      <c r="AZ75" s="187" t="str">
        <f>IF(ISERROR(IF((ABS(1-'Per Capita Nominal'!BB27/('Per Capita Nominal'!BB28-ABS('Per Capita Nominal'!BB29))))&lt;error,"  Y","  N")),"  Miss",(IF((ABS(1-'Per Capita Nominal'!BB27/('Per Capita Nominal'!BB28-ABS('Per Capita Nominal'!BB29))))&lt;error,"  Y","  N")))</f>
        <v xml:space="preserve">  Miss</v>
      </c>
      <c r="BA75" s="187" t="str">
        <f>IF(ISERROR(IF((ABS(1-'Per Capita Nominal'!BC27/('Per Capita Nominal'!BC28-ABS('Per Capita Nominal'!BC29))))&lt;error,"  Y","  N")),"  Miss",(IF((ABS(1-'Per Capita Nominal'!BC27/('Per Capita Nominal'!BC28-ABS('Per Capita Nominal'!BC29))))&lt;error,"  Y","  N")))</f>
        <v xml:space="preserve">  Miss</v>
      </c>
      <c r="BB75" s="187" t="str">
        <f>IF(ISERROR(IF((ABS(1-'Per Capita Nominal'!BD27/('Per Capita Nominal'!BD28-ABS('Per Capita Nominal'!BD29))))&lt;error,"  Y","  N")),"  Miss",(IF((ABS(1-'Per Capita Nominal'!BD27/('Per Capita Nominal'!BD28-ABS('Per Capita Nominal'!BD29))))&lt;error,"  Y","  N")))</f>
        <v xml:space="preserve">  Miss</v>
      </c>
      <c r="BC75" s="187" t="str">
        <f>IF(ISERROR(IF((ABS(1-'Per Capita Nominal'!BE27/('Per Capita Nominal'!BE28-ABS('Per Capita Nominal'!BE29))))&lt;error,"  Y","  N")),"  Miss",(IF((ABS(1-'Per Capita Nominal'!BE27/('Per Capita Nominal'!BE28-ABS('Per Capita Nominal'!BE29))))&lt;error,"  Y","  N")))</f>
        <v xml:space="preserve">  Miss</v>
      </c>
      <c r="BD75" s="187" t="str">
        <f>IF(ISERROR(IF((ABS(1-'Per Capita Nominal'!BF27/('Per Capita Nominal'!BF28-ABS('Per Capita Nominal'!BF29))))&lt;error,"  Y","  N")),"  Miss",(IF((ABS(1-'Per Capita Nominal'!BF27/('Per Capita Nominal'!BF28-ABS('Per Capita Nominal'!BF29))))&lt;error,"  Y","  N")))</f>
        <v xml:space="preserve">  Miss</v>
      </c>
      <c r="BE75" s="187" t="str">
        <f>IF(ISERROR(IF((ABS(1-'Per Capita Nominal'!BG27/('Per Capita Nominal'!BG28-ABS('Per Capita Nominal'!BG29))))&lt;error,"  Y","  N")),"  Miss",(IF((ABS(1-'Per Capita Nominal'!BG27/('Per Capita Nominal'!BG28-ABS('Per Capita Nominal'!BG29))))&lt;error,"  Y","  N")))</f>
        <v xml:space="preserve">  Miss</v>
      </c>
      <c r="BF75" s="187" t="str">
        <f>IF(ISERROR(IF((ABS(1-'Per Capita Nominal'!BH27/('Per Capita Nominal'!BH28-ABS('Per Capita Nominal'!BH29))))&lt;error,"  Y","  N")),"  Miss",(IF((ABS(1-'Per Capita Nominal'!BH27/('Per Capita Nominal'!BH28-ABS('Per Capita Nominal'!BH29))))&lt;error,"  Y","  N")))</f>
        <v xml:space="preserve">  Miss</v>
      </c>
      <c r="BG75" s="187" t="str">
        <f>IF(ISERROR(IF((ABS(1-'Per Capita Nominal'!BI27/('Per Capita Nominal'!BI28-ABS('Per Capita Nominal'!BI29))))&lt;error,"  Y","  N")),"  Miss",(IF((ABS(1-'Per Capita Nominal'!BI27/('Per Capita Nominal'!BI28-ABS('Per Capita Nominal'!BI29))))&lt;error,"  Y","  N")))</f>
        <v xml:space="preserve">  Miss</v>
      </c>
      <c r="BH75" s="187" t="str">
        <f>IF(ISERROR(IF((ABS(1-'Per Capita Nominal'!BJ27/('Per Capita Nominal'!BJ28-ABS('Per Capita Nominal'!BJ29))))&lt;error,"  Y","  N")),"  Miss",(IF((ABS(1-'Per Capita Nominal'!BJ27/('Per Capita Nominal'!BJ28-ABS('Per Capita Nominal'!BJ29))))&lt;error,"  Y","  N")))</f>
        <v xml:space="preserve">  Miss</v>
      </c>
      <c r="BI75" s="187" t="str">
        <f>IF(ISERROR(IF((ABS(1-'Per Capita Nominal'!BK27/('Per Capita Nominal'!BK28-ABS('Per Capita Nominal'!BK29))))&lt;error,"  Y","  N")),"  Miss",(IF((ABS(1-'Per Capita Nominal'!BK27/('Per Capita Nominal'!BK28-ABS('Per Capita Nominal'!BK29))))&lt;error,"  Y","  N")))</f>
        <v xml:space="preserve">  Miss</v>
      </c>
      <c r="BJ75" s="187" t="str">
        <f>IF(ISERROR(IF((ABS(1-'Per Capita Nominal'!BL27/('Per Capita Nominal'!BL28-ABS('Per Capita Nominal'!BL29))))&lt;error,"  Y","  N")),"  Miss",(IF((ABS(1-'Per Capita Nominal'!BL27/('Per Capita Nominal'!BL28-ABS('Per Capita Nominal'!BL29))))&lt;error,"  Y","  N")))</f>
        <v xml:space="preserve">  Miss</v>
      </c>
      <c r="BK75" s="187" t="str">
        <f>IF(ISERROR(IF((ABS(1-'Per Capita Nominal'!BM27/('Per Capita Nominal'!BM28-ABS('Per Capita Nominal'!BM29))))&lt;error,"  Y","  N")),"  Miss",(IF((ABS(1-'Per Capita Nominal'!BM27/('Per Capita Nominal'!BM28-ABS('Per Capita Nominal'!BM29))))&lt;error,"  Y","  N")))</f>
        <v xml:space="preserve">  Miss</v>
      </c>
      <c r="BL75" s="187" t="str">
        <f>IF(ISERROR(IF((ABS(1-'Per Capita Nominal'!BN27/('Per Capita Nominal'!BN28-ABS('Per Capita Nominal'!BN29))))&lt;error,"  Y","  N")),"  Miss",(IF((ABS(1-'Per Capita Nominal'!BN27/('Per Capita Nominal'!BN28-ABS('Per Capita Nominal'!BN29))))&lt;error,"  Y","  N")))</f>
        <v xml:space="preserve">  Miss</v>
      </c>
      <c r="BM75" s="187" t="str">
        <f>IF(ISERROR(IF((ABS(1-'Per Capita Nominal'!BO27/('Per Capita Nominal'!BO28-ABS('Per Capita Nominal'!BO29))))&lt;error,"  Y","  N")),"  Miss",(IF((ABS(1-'Per Capita Nominal'!BO27/('Per Capita Nominal'!BO28-ABS('Per Capita Nominal'!BO29))))&lt;error,"  Y","  N")))</f>
        <v xml:space="preserve">  Miss</v>
      </c>
      <c r="BN75" s="187" t="str">
        <f>IF(ISERROR(IF((ABS(1-'Per Capita Nominal'!BP27/('Per Capita Nominal'!BP28-ABS('Per Capita Nominal'!BP29))))&lt;error,"  Y","  N")),"  Miss",(IF((ABS(1-'Per Capita Nominal'!BP27/('Per Capita Nominal'!BP28-ABS('Per Capita Nominal'!BP29))))&lt;error,"  Y","  N")))</f>
        <v xml:space="preserve">  Miss</v>
      </c>
      <c r="BO75" s="187" t="str">
        <f>IF(ISERROR(IF((ABS(1-'Per Capita Nominal'!BQ27/('Per Capita Nominal'!BQ28-ABS('Per Capita Nominal'!BQ29))))&lt;error,"  Y","  N")),"  Miss",(IF((ABS(1-'Per Capita Nominal'!BQ27/('Per Capita Nominal'!BQ28-ABS('Per Capita Nominal'!BQ29))))&lt;error,"  Y","  N")))</f>
        <v xml:space="preserve">  Miss</v>
      </c>
      <c r="BP75" s="187" t="str">
        <f>IF(ISERROR(IF((ABS(1-'Per Capita Nominal'!BR27/('Per Capita Nominal'!BR28-ABS('Per Capita Nominal'!BR29))))&lt;error,"  Y","  N")),"  Miss",(IF((ABS(1-'Per Capita Nominal'!BR27/('Per Capita Nominal'!BR28-ABS('Per Capita Nominal'!BR29))))&lt;error,"  Y","  N")))</f>
        <v xml:space="preserve">  Miss</v>
      </c>
      <c r="BQ75" s="187" t="str">
        <f>IF(ISERROR(IF((ABS(1-'Per Capita Nominal'!BS27/('Per Capita Nominal'!BS28-ABS('Per Capita Nominal'!BS29))))&lt;error,"  Y","  N")),"  Miss",(IF((ABS(1-'Per Capita Nominal'!BS27/('Per Capita Nominal'!BS28-ABS('Per Capita Nominal'!BS29))))&lt;error,"  Y","  N")))</f>
        <v xml:space="preserve">  Miss</v>
      </c>
      <c r="BR75" s="187" t="str">
        <f>IF(ISERROR(IF((ABS(1-'Per Capita Nominal'!BT27/('Per Capita Nominal'!BT28-ABS('Per Capita Nominal'!BT29))))&lt;error,"  Y","  N")),"  Miss",(IF((ABS(1-'Per Capita Nominal'!BT27/('Per Capita Nominal'!BT28-ABS('Per Capita Nominal'!BT29))))&lt;error,"  Y","  N")))</f>
        <v xml:space="preserve">  Miss</v>
      </c>
      <c r="BS75" s="187" t="str">
        <f>IF(ISERROR(IF((ABS(1-'Per Capita Nominal'!BU27/('Per Capita Nominal'!BU28-ABS('Per Capita Nominal'!BU29))))&lt;error,"  Y","  N")),"  Miss",(IF((ABS(1-'Per Capita Nominal'!BU27/('Per Capita Nominal'!BU28-ABS('Per Capita Nominal'!BU29))))&lt;error,"  Y","  N")))</f>
        <v xml:space="preserve">  Miss</v>
      </c>
      <c r="BT75" s="187" t="str">
        <f>IF(ISERROR(IF((ABS(1-'Per Capita Nominal'!BV27/('Per Capita Nominal'!BV28-ABS('Per Capita Nominal'!BV29))))&lt;error,"  Y","  N")),"  Miss",(IF((ABS(1-'Per Capita Nominal'!BV27/('Per Capita Nominal'!BV28-ABS('Per Capita Nominal'!BV29))))&lt;error,"  Y","  N")))</f>
        <v xml:space="preserve">  Miss</v>
      </c>
      <c r="BU75" s="187" t="str">
        <f>IF(ISERROR(IF((ABS(1-'Per Capita Nominal'!BW27/('Per Capita Nominal'!BW28-ABS('Per Capita Nominal'!BW29))))&lt;error,"  Y","  N")),"  Miss",(IF((ABS(1-'Per Capita Nominal'!BW27/('Per Capita Nominal'!BW28-ABS('Per Capita Nominal'!BW29))))&lt;error,"  Y","  N")))</f>
        <v xml:space="preserve">  Miss</v>
      </c>
      <c r="BV75" s="187" t="str">
        <f>IF(ISERROR(IF((ABS(1-'Per Capita Nominal'!BX27/('Per Capita Nominal'!BX28-ABS('Per Capita Nominal'!BX29))))&lt;error,"  Y","  N")),"  Miss",(IF((ABS(1-'Per Capita Nominal'!BX27/('Per Capita Nominal'!BX28-ABS('Per Capita Nominal'!BX29))))&lt;error,"  Y","  N")))</f>
        <v xml:space="preserve">  Miss</v>
      </c>
      <c r="BW75" s="187" t="str">
        <f>IF(ISERROR(IF((ABS(1-'Per Capita Nominal'!BY27/('Per Capita Nominal'!BY28-ABS('Per Capita Nominal'!BY29))))&lt;error,"  Y","  N")),"  Miss",(IF((ABS(1-'Per Capita Nominal'!BY27/('Per Capita Nominal'!BY28-ABS('Per Capita Nominal'!BY29))))&lt;error,"  Y","  N")))</f>
        <v xml:space="preserve">  Miss</v>
      </c>
      <c r="BX75" s="187" t="str">
        <f>IF(ISERROR(IF((ABS(1-'Per Capita Nominal'!BZ27/('Per Capita Nominal'!BZ28-ABS('Per Capita Nominal'!BZ29))))&lt;error,"  Y","  N")),"  Miss",(IF((ABS(1-'Per Capita Nominal'!BZ27/('Per Capita Nominal'!BZ28-ABS('Per Capita Nominal'!BZ29))))&lt;error,"  Y","  N")))</f>
        <v xml:space="preserve">  Miss</v>
      </c>
      <c r="BY75" s="187" t="str">
        <f>IF(ISERROR(IF((ABS(1-'Per Capita Nominal'!CA27/('Per Capita Nominal'!CA28-ABS('Per Capita Nominal'!CA29))))&lt;error,"  Y","  N")),"  Miss",(IF((ABS(1-'Per Capita Nominal'!CA27/('Per Capita Nominal'!CA28-ABS('Per Capita Nominal'!CA29))))&lt;error,"  Y","  N")))</f>
        <v xml:space="preserve">  Miss</v>
      </c>
      <c r="BZ75" s="187" t="str">
        <f>IF(ISERROR(IF((ABS(1-'Per Capita Nominal'!CB27/('Per Capita Nominal'!CB28-ABS('Per Capita Nominal'!CB29))))&lt;error,"  Y","  N")),"  Miss",(IF((ABS(1-'Per Capita Nominal'!CB27/('Per Capita Nominal'!CB28-ABS('Per Capita Nominal'!CB29))))&lt;error,"  Y","  N")))</f>
        <v xml:space="preserve">  Miss</v>
      </c>
      <c r="CA75" s="187" t="str">
        <f>IF(ISERROR(IF((ABS(1-'Per Capita Nominal'!CC27/('Per Capita Nominal'!CC28-ABS('Per Capita Nominal'!CC29))))&lt;error,"  Y","  N")),"  Miss",(IF((ABS(1-'Per Capita Nominal'!CC27/('Per Capita Nominal'!CC28-ABS('Per Capita Nominal'!CC29))))&lt;error,"  Y","  N")))</f>
        <v xml:space="preserve">  Miss</v>
      </c>
      <c r="CB75" s="187" t="str">
        <f>IF(ISERROR(IF((ABS(1-'Per Capita Nominal'!CD27/('Per Capita Nominal'!CD28-ABS('Per Capita Nominal'!CD29))))&lt;error,"  Y","  N")),"  Miss",(IF((ABS(1-'Per Capita Nominal'!CD27/('Per Capita Nominal'!CD28-ABS('Per Capita Nominal'!CD29))))&lt;error,"  Y","  N")))</f>
        <v xml:space="preserve">  Miss</v>
      </c>
      <c r="CC75" s="187" t="str">
        <f>IF(ISERROR(IF((ABS(1-'Per Capita Nominal'!CE27/('Per Capita Nominal'!CE28-ABS('Per Capita Nominal'!CE29))))&lt;error,"  Y","  N")),"  Miss",(IF((ABS(1-'Per Capita Nominal'!CE27/('Per Capita Nominal'!CE28-ABS('Per Capita Nominal'!CE29))))&lt;error,"  Y","  N")))</f>
        <v xml:space="preserve">  Miss</v>
      </c>
      <c r="CD75" s="187" t="str">
        <f>IF(ISERROR(IF((ABS(1-'Per Capita Nominal'!CF27/('Per Capita Nominal'!CF28-ABS('Per Capita Nominal'!CF29))))&lt;error,"  Y","  N")),"  Miss",(IF((ABS(1-'Per Capita Nominal'!CF27/('Per Capita Nominal'!CF28-ABS('Per Capita Nominal'!CF29))))&lt;error,"  Y","  N")))</f>
        <v xml:space="preserve">  Miss</v>
      </c>
      <c r="CE75" s="187" t="str">
        <f>IF(ISERROR(IF((ABS(1-'Per Capita Nominal'!CG27/('Per Capita Nominal'!CG28-ABS('Per Capita Nominal'!CG29))))&lt;error,"  Y","  N")),"  Miss",(IF((ABS(1-'Per Capita Nominal'!CG27/('Per Capita Nominal'!CG28-ABS('Per Capita Nominal'!CG29))))&lt;error,"  Y","  N")))</f>
        <v xml:space="preserve">  Miss</v>
      </c>
      <c r="CF75" s="187" t="str">
        <f>IF(ISERROR(IF((ABS(1-'Per Capita Nominal'!CH27/('Per Capita Nominal'!CH28-ABS('Per Capita Nominal'!CH29))))&lt;error,"  Y","  N")),"  Miss",(IF((ABS(1-'Per Capita Nominal'!CH27/('Per Capita Nominal'!CH28-ABS('Per Capita Nominal'!CH29))))&lt;error,"  Y","  N")))</f>
        <v xml:space="preserve">  Miss</v>
      </c>
      <c r="CG75" s="187" t="str">
        <f>IF(ISERROR(IF((ABS(1-'Per Capita Nominal'!CI27/('Per Capita Nominal'!CI28-ABS('Per Capita Nominal'!CI29))))&lt;error,"  Y","  N")),"  Miss",(IF((ABS(1-'Per Capita Nominal'!CI27/('Per Capita Nominal'!CI28-ABS('Per Capita Nominal'!CI29))))&lt;error,"  Y","  N")))</f>
        <v xml:space="preserve">  Miss</v>
      </c>
      <c r="CH75" s="187" t="str">
        <f>IF(ISERROR(IF((ABS(1-'Per Capita Nominal'!CJ27/('Per Capita Nominal'!CJ28-ABS('Per Capita Nominal'!CJ29))))&lt;error,"  Y","  N")),"  Miss",(IF((ABS(1-'Per Capita Nominal'!CJ27/('Per Capita Nominal'!CJ28-ABS('Per Capita Nominal'!CJ29))))&lt;error,"  Y","  N")))</f>
        <v xml:space="preserve">  Miss</v>
      </c>
      <c r="CI75" s="187" t="str">
        <f>IF(ISERROR(IF((ABS(1-'Per Capita Nominal'!CK27/('Per Capita Nominal'!CK28-ABS('Per Capita Nominal'!CK29))))&lt;error,"  Y","  N")),"  Miss",(IF((ABS(1-'Per Capita Nominal'!CK27/('Per Capita Nominal'!CK28-ABS('Per Capita Nominal'!CK29))))&lt;error,"  Y","  N")))</f>
        <v xml:space="preserve">  Miss</v>
      </c>
      <c r="CJ75" s="187" t="str">
        <f>IF(ISERROR(IF((ABS(1-'Per Capita Nominal'!CL27/('Per Capita Nominal'!CL28-ABS('Per Capita Nominal'!CL29))))&lt;error,"  Y","  N")),"  Miss",(IF((ABS(1-'Per Capita Nominal'!CL27/('Per Capita Nominal'!CL28-ABS('Per Capita Nominal'!CL29))))&lt;error,"  Y","  N")))</f>
        <v xml:space="preserve">  Miss</v>
      </c>
      <c r="CK75" s="187" t="str">
        <f>IF(ISERROR(IF((ABS(1-'Per Capita Nominal'!CM27/('Per Capita Nominal'!CM28-ABS('Per Capita Nominal'!CM29))))&lt;error,"  Y","  N")),"  Miss",(IF((ABS(1-'Per Capita Nominal'!CM27/('Per Capita Nominal'!CM28-ABS('Per Capita Nominal'!CM29))))&lt;error,"  Y","  N")))</f>
        <v xml:space="preserve">  Miss</v>
      </c>
      <c r="CL75" s="187" t="str">
        <f>IF(ISERROR(IF((ABS(1-'Per Capita Nominal'!CN27/('Per Capita Nominal'!CN28-ABS('Per Capita Nominal'!CN29))))&lt;error,"  Y","  N")),"  Miss",(IF((ABS(1-'Per Capita Nominal'!CN27/('Per Capita Nominal'!CN28-ABS('Per Capita Nominal'!CN29))))&lt;error,"  Y","  N")))</f>
        <v xml:space="preserve">  Miss</v>
      </c>
      <c r="CM75" s="187" t="str">
        <f>IF(ISERROR(IF((ABS(1-'Per Capita Nominal'!CO27/('Per Capita Nominal'!CO28-ABS('Per Capita Nominal'!CO29))))&lt;error,"  Y","  N")),"  Miss",(IF((ABS(1-'Per Capita Nominal'!CO27/('Per Capita Nominal'!CO28-ABS('Per Capita Nominal'!CO29))))&lt;error,"  Y","  N")))</f>
        <v xml:space="preserve">  Miss</v>
      </c>
      <c r="CN75" s="187" t="str">
        <f>IF(ISERROR(IF((ABS(1-'Per Capita Nominal'!CP27/('Per Capita Nominal'!CP28-ABS('Per Capita Nominal'!CP29))))&lt;error,"  Y","  N")),"  Miss",(IF((ABS(1-'Per Capita Nominal'!CP27/('Per Capita Nominal'!CP28-ABS('Per Capita Nominal'!CP29))))&lt;error,"  Y","  N")))</f>
        <v xml:space="preserve">  Miss</v>
      </c>
      <c r="CO75" s="187"/>
      <c r="CP75" s="187"/>
      <c r="CQ75" s="188"/>
      <c r="CR75" s="188"/>
    </row>
    <row r="76" spans="1:96" s="20" customFormat="1" outlineLevel="1">
      <c r="A76" s="249" t="s">
        <v>380</v>
      </c>
      <c r="B76" s="187" t="str">
        <f>IF(ISERROR(IF((ABS(1-'Per Capita Nominal'!D30/('Per Capita Nominal'!D31-ABS('Per Capita Nominal'!D32))))&lt;error,"  Y","  N")),"  Miss",(IF((ABS(1-'Per Capita Nominal'!D30/('Per Capita Nominal'!D31-ABS('Per Capita Nominal'!D32))))&lt;error,"  Y","  N")))</f>
        <v xml:space="preserve">  Miss</v>
      </c>
      <c r="C76" s="187" t="str">
        <f>IF(ISERROR(IF((ABS(1-'Per Capita Nominal'!E30/('Per Capita Nominal'!E31-ABS('Per Capita Nominal'!E32))))&lt;error,"  Y","  N")),"  Miss",(IF((ABS(1-'Per Capita Nominal'!E30/('Per Capita Nominal'!E31-ABS('Per Capita Nominal'!E32))))&lt;error,"  Y","  N")))</f>
        <v xml:space="preserve">  Miss</v>
      </c>
      <c r="D76" s="187" t="str">
        <f>IF(ISERROR(IF((ABS(1-'Per Capita Nominal'!F30/('Per Capita Nominal'!F31-ABS('Per Capita Nominal'!F32))))&lt;error,"  Y","  N")),"  Miss",(IF((ABS(1-'Per Capita Nominal'!F30/('Per Capita Nominal'!F31-ABS('Per Capita Nominal'!F32))))&lt;error,"  Y","  N")))</f>
        <v xml:space="preserve">  Miss</v>
      </c>
      <c r="E76" s="187" t="str">
        <f>IF(ISERROR(IF((ABS(1-'Per Capita Nominal'!G30/('Per Capita Nominal'!G31-ABS('Per Capita Nominal'!G32))))&lt;error,"  Y","  N")),"  Miss",(IF((ABS(1-'Per Capita Nominal'!G30/('Per Capita Nominal'!G31-ABS('Per Capita Nominal'!G32))))&lt;error,"  Y","  N")))</f>
        <v xml:space="preserve">  Miss</v>
      </c>
      <c r="F76" s="187" t="str">
        <f>IF(ISERROR(IF((ABS(1-'Per Capita Nominal'!H30/('Per Capita Nominal'!H31-ABS('Per Capita Nominal'!H32))))&lt;error,"  Y","  N")),"  Miss",(IF((ABS(1-'Per Capita Nominal'!H30/('Per Capita Nominal'!H31-ABS('Per Capita Nominal'!H32))))&lt;error,"  Y","  N")))</f>
        <v xml:space="preserve">  Miss</v>
      </c>
      <c r="G76" s="187" t="str">
        <f>IF(ISERROR(IF((ABS(1-'Per Capita Nominal'!I30/('Per Capita Nominal'!I31-ABS('Per Capita Nominal'!I32))))&lt;error,"  Y","  N")),"  Miss",(IF((ABS(1-'Per Capita Nominal'!I30/('Per Capita Nominal'!I31-ABS('Per Capita Nominal'!I32))))&lt;error,"  Y","  N")))</f>
        <v xml:space="preserve">  Miss</v>
      </c>
      <c r="H76" s="187" t="str">
        <f>IF(ISERROR(IF((ABS(1-'Per Capita Nominal'!J30/('Per Capita Nominal'!J31-ABS('Per Capita Nominal'!J32))))&lt;error,"  Y","  N")),"  Miss",(IF((ABS(1-'Per Capita Nominal'!J30/('Per Capita Nominal'!J31-ABS('Per Capita Nominal'!J32))))&lt;error,"  Y","  N")))</f>
        <v xml:space="preserve">  Miss</v>
      </c>
      <c r="I76" s="187" t="str">
        <f>IF(ISERROR(IF((ABS(1-'Per Capita Nominal'!K30/('Per Capita Nominal'!K31-ABS('Per Capita Nominal'!K32))))&lt;error,"  Y","  N")),"  Miss",(IF((ABS(1-'Per Capita Nominal'!K30/('Per Capita Nominal'!K31-ABS('Per Capita Nominal'!K32))))&lt;error,"  Y","  N")))</f>
        <v xml:space="preserve">  Miss</v>
      </c>
      <c r="J76" s="187" t="str">
        <f>IF(ISERROR(IF((ABS(1-'Per Capita Nominal'!L30/('Per Capita Nominal'!L31-ABS('Per Capita Nominal'!L32))))&lt;error,"  Y","  N")),"  Miss",(IF((ABS(1-'Per Capita Nominal'!L30/('Per Capita Nominal'!L31-ABS('Per Capita Nominal'!L32))))&lt;error,"  Y","  N")))</f>
        <v xml:space="preserve">  Miss</v>
      </c>
      <c r="K76" s="187" t="str">
        <f>IF(ISERROR(IF((ABS(1-'Per Capita Nominal'!M30/('Per Capita Nominal'!M31-ABS('Per Capita Nominal'!M32))))&lt;error,"  Y","  N")),"  Miss",(IF((ABS(1-'Per Capita Nominal'!M30/('Per Capita Nominal'!M31-ABS('Per Capita Nominal'!M32))))&lt;error,"  Y","  N")))</f>
        <v xml:space="preserve">  Miss</v>
      </c>
      <c r="L76" s="187" t="str">
        <f>IF(ISERROR(IF((ABS(1-'Per Capita Nominal'!N30/('Per Capita Nominal'!N31-ABS('Per Capita Nominal'!N32))))&lt;error,"  Y","  N")),"  Miss",(IF((ABS(1-'Per Capita Nominal'!N30/('Per Capita Nominal'!N31-ABS('Per Capita Nominal'!N32))))&lt;error,"  Y","  N")))</f>
        <v xml:space="preserve">  Miss</v>
      </c>
      <c r="M76" s="187" t="str">
        <f>IF(ISERROR(IF((ABS(1-'Per Capita Nominal'!O30/('Per Capita Nominal'!O31-ABS('Per Capita Nominal'!O32))))&lt;error,"  Y","  N")),"  Miss",(IF((ABS(1-'Per Capita Nominal'!O30/('Per Capita Nominal'!O31-ABS('Per Capita Nominal'!O32))))&lt;error,"  Y","  N")))</f>
        <v xml:space="preserve">  Miss</v>
      </c>
      <c r="N76" s="187" t="str">
        <f>IF(ISERROR(IF((ABS(1-'Per Capita Nominal'!P30/('Per Capita Nominal'!P31-ABS('Per Capita Nominal'!P32))))&lt;error,"  Y","  N")),"  Miss",(IF((ABS(1-'Per Capita Nominal'!P30/('Per Capita Nominal'!P31-ABS('Per Capita Nominal'!P32))))&lt;error,"  Y","  N")))</f>
        <v xml:space="preserve">  Miss</v>
      </c>
      <c r="O76" s="187" t="str">
        <f>IF(ISERROR(IF((ABS(1-'Per Capita Nominal'!Q30/('Per Capita Nominal'!Q31-ABS('Per Capita Nominal'!Q32))))&lt;error,"  Y","  N")),"  Miss",(IF((ABS(1-'Per Capita Nominal'!Q30/('Per Capita Nominal'!Q31-ABS('Per Capita Nominal'!Q32))))&lt;error,"  Y","  N")))</f>
        <v xml:space="preserve">  Miss</v>
      </c>
      <c r="P76" s="187" t="str">
        <f>IF(ISERROR(IF((ABS(1-'Per Capita Nominal'!R30/('Per Capita Nominal'!R31-ABS('Per Capita Nominal'!R32))))&lt;error,"  Y","  N")),"  Miss",(IF((ABS(1-'Per Capita Nominal'!R30/('Per Capita Nominal'!R31-ABS('Per Capita Nominal'!R32))))&lt;error,"  Y","  N")))</f>
        <v xml:space="preserve">  Miss</v>
      </c>
      <c r="Q76" s="187" t="str">
        <f>IF(ISERROR(IF((ABS(1-'Per Capita Nominal'!S30/('Per Capita Nominal'!S31-ABS('Per Capita Nominal'!S32))))&lt;error,"  Y","  N")),"  Miss",(IF((ABS(1-'Per Capita Nominal'!S30/('Per Capita Nominal'!S31-ABS('Per Capita Nominal'!S32))))&lt;error,"  Y","  N")))</f>
        <v xml:space="preserve">  Miss</v>
      </c>
      <c r="R76" s="187" t="str">
        <f>IF(ISERROR(IF((ABS(1-'Per Capita Nominal'!T30/('Per Capita Nominal'!T31-ABS('Per Capita Nominal'!T32))))&lt;error,"  Y","  N")),"  Miss",(IF((ABS(1-'Per Capita Nominal'!T30/('Per Capita Nominal'!T31-ABS('Per Capita Nominal'!T32))))&lt;error,"  Y","  N")))</f>
        <v xml:space="preserve">  Miss</v>
      </c>
      <c r="S76" s="187" t="str">
        <f>IF(ISERROR(IF((ABS(1-'Per Capita Nominal'!U30/('Per Capita Nominal'!U31-ABS('Per Capita Nominal'!U32))))&lt;error,"  Y","  N")),"  Miss",(IF((ABS(1-'Per Capita Nominal'!U30/('Per Capita Nominal'!U31-ABS('Per Capita Nominal'!U32))))&lt;error,"  Y","  N")))</f>
        <v xml:space="preserve">  Miss</v>
      </c>
      <c r="T76" s="187" t="str">
        <f>IF(ISERROR(IF((ABS(1-'Per Capita Nominal'!V30/('Per Capita Nominal'!V31-ABS('Per Capita Nominal'!V32))))&lt;error,"  Y","  N")),"  Miss",(IF((ABS(1-'Per Capita Nominal'!V30/('Per Capita Nominal'!V31-ABS('Per Capita Nominal'!V32))))&lt;error,"  Y","  N")))</f>
        <v xml:space="preserve">  Miss</v>
      </c>
      <c r="U76" s="187" t="str">
        <f>IF(ISERROR(IF((ABS(1-'Per Capita Nominal'!W30/('Per Capita Nominal'!W31-ABS('Per Capita Nominal'!W32))))&lt;error,"  Y","  N")),"  Miss",(IF((ABS(1-'Per Capita Nominal'!W30/('Per Capita Nominal'!W31-ABS('Per Capita Nominal'!W32))))&lt;error,"  Y","  N")))</f>
        <v xml:space="preserve">  Miss</v>
      </c>
      <c r="V76" s="187" t="str">
        <f>IF(ISERROR(IF((ABS(1-'Per Capita Nominal'!X30/('Per Capita Nominal'!X31-ABS('Per Capita Nominal'!X32))))&lt;error,"  Y","  N")),"  Miss",(IF((ABS(1-'Per Capita Nominal'!X30/('Per Capita Nominal'!X31-ABS('Per Capita Nominal'!X32))))&lt;error,"  Y","  N")))</f>
        <v xml:space="preserve">  Miss</v>
      </c>
      <c r="W76" s="187" t="str">
        <f>IF(ISERROR(IF((ABS(1-'Per Capita Nominal'!Y30/('Per Capita Nominal'!Y31-ABS('Per Capita Nominal'!Y32))))&lt;error,"  Y","  N")),"  Miss",(IF((ABS(1-'Per Capita Nominal'!Y30/('Per Capita Nominal'!Y31-ABS('Per Capita Nominal'!Y32))))&lt;error,"  Y","  N")))</f>
        <v xml:space="preserve">  Miss</v>
      </c>
      <c r="X76" s="187" t="str">
        <f>IF(ISERROR(IF((ABS(1-'Per Capita Nominal'!Z30/('Per Capita Nominal'!Z31-ABS('Per Capita Nominal'!Z32))))&lt;error,"  Y","  N")),"  Miss",(IF((ABS(1-'Per Capita Nominal'!Z30/('Per Capita Nominal'!Z31-ABS('Per Capita Nominal'!Z32))))&lt;error,"  Y","  N")))</f>
        <v xml:space="preserve">  Miss</v>
      </c>
      <c r="Y76" s="187" t="str">
        <f>IF(ISERROR(IF((ABS(1-'Per Capita Nominal'!AA30/('Per Capita Nominal'!AA31-ABS('Per Capita Nominal'!AA32))))&lt;error,"  Y","  N")),"  Miss",(IF((ABS(1-'Per Capita Nominal'!AA30/('Per Capita Nominal'!AA31-ABS('Per Capita Nominal'!AA32))))&lt;error,"  Y","  N")))</f>
        <v xml:space="preserve">  Miss</v>
      </c>
      <c r="Z76" s="187" t="str">
        <f>IF(ISERROR(IF((ABS(1-'Per Capita Nominal'!AB30/('Per Capita Nominal'!AB31-ABS('Per Capita Nominal'!AB32))))&lt;error,"  Y","  N")),"  Miss",(IF((ABS(1-'Per Capita Nominal'!AB30/('Per Capita Nominal'!AB31-ABS('Per Capita Nominal'!AB32))))&lt;error,"  Y","  N")))</f>
        <v xml:space="preserve">  Miss</v>
      </c>
      <c r="AA76" s="187" t="str">
        <f>IF(ISERROR(IF((ABS(1-'Per Capita Nominal'!AC30/('Per Capita Nominal'!AC31-ABS('Per Capita Nominal'!AC32))))&lt;error,"  Y","  N")),"  Miss",(IF((ABS(1-'Per Capita Nominal'!AC30/('Per Capita Nominal'!AC31-ABS('Per Capita Nominal'!AC32))))&lt;error,"  Y","  N")))</f>
        <v xml:space="preserve">  Miss</v>
      </c>
      <c r="AB76" s="187" t="str">
        <f>IF(ISERROR(IF((ABS(1-'Per Capita Nominal'!AD30/('Per Capita Nominal'!AD31-ABS('Per Capita Nominal'!AD32))))&lt;error,"  Y","  N")),"  Miss",(IF((ABS(1-'Per Capita Nominal'!AD30/('Per Capita Nominal'!AD31-ABS('Per Capita Nominal'!AD32))))&lt;error,"  Y","  N")))</f>
        <v xml:space="preserve">  Miss</v>
      </c>
      <c r="AC76" s="187" t="str">
        <f>IF(ISERROR(IF((ABS(1-'Per Capita Nominal'!AE30/('Per Capita Nominal'!AE31-ABS('Per Capita Nominal'!AE32))))&lt;error,"  Y","  N")),"  Miss",(IF((ABS(1-'Per Capita Nominal'!AE30/('Per Capita Nominal'!AE31-ABS('Per Capita Nominal'!AE32))))&lt;error,"  Y","  N")))</f>
        <v xml:space="preserve">  Miss</v>
      </c>
      <c r="AD76" s="187" t="str">
        <f>IF(ISERROR(IF((ABS(1-'Per Capita Nominal'!AF30/('Per Capita Nominal'!AF31-ABS('Per Capita Nominal'!AF32))))&lt;error,"  Y","  N")),"  Miss",(IF((ABS(1-'Per Capita Nominal'!AF30/('Per Capita Nominal'!AF31-ABS('Per Capita Nominal'!AF32))))&lt;error,"  Y","  N")))</f>
        <v xml:space="preserve">  Miss</v>
      </c>
      <c r="AE76" s="187" t="str">
        <f>IF(ISERROR(IF((ABS(1-'Per Capita Nominal'!AG30/('Per Capita Nominal'!AG31-ABS('Per Capita Nominal'!AG32))))&lt;error,"  Y","  N")),"  Miss",(IF((ABS(1-'Per Capita Nominal'!AG30/('Per Capita Nominal'!AG31-ABS('Per Capita Nominal'!AG32))))&lt;error,"  Y","  N")))</f>
        <v xml:space="preserve">  Miss</v>
      </c>
      <c r="AF76" s="187" t="str">
        <f>IF(ISERROR(IF((ABS(1-'Per Capita Nominal'!AH30/('Per Capita Nominal'!AH31-ABS('Per Capita Nominal'!AH32))))&lt;error,"  Y","  N")),"  Miss",(IF((ABS(1-'Per Capita Nominal'!AH30/('Per Capita Nominal'!AH31-ABS('Per Capita Nominal'!AH32))))&lt;error,"  Y","  N")))</f>
        <v xml:space="preserve">  Miss</v>
      </c>
      <c r="AG76" s="187" t="str">
        <f>IF(ISERROR(IF((ABS(1-'Per Capita Nominal'!AI30/('Per Capita Nominal'!AI31-ABS('Per Capita Nominal'!AI32))))&lt;error,"  Y","  N")),"  Miss",(IF((ABS(1-'Per Capita Nominal'!AI30/('Per Capita Nominal'!AI31-ABS('Per Capita Nominal'!AI32))))&lt;error,"  Y","  N")))</f>
        <v xml:space="preserve">  Miss</v>
      </c>
      <c r="AH76" s="187" t="str">
        <f>IF(ISERROR(IF((ABS(1-'Per Capita Nominal'!AJ30/('Per Capita Nominal'!AJ31-ABS('Per Capita Nominal'!AJ32))))&lt;error,"  Y","  N")),"  Miss",(IF((ABS(1-'Per Capita Nominal'!AJ30/('Per Capita Nominal'!AJ31-ABS('Per Capita Nominal'!AJ32))))&lt;error,"  Y","  N")))</f>
        <v xml:space="preserve">  Miss</v>
      </c>
      <c r="AI76" s="187" t="str">
        <f>IF(ISERROR(IF((ABS(1-'Per Capita Nominal'!AK30/('Per Capita Nominal'!AK31-ABS('Per Capita Nominal'!AK32))))&lt;error,"  Y","  N")),"  Miss",(IF((ABS(1-'Per Capita Nominal'!AK30/('Per Capita Nominal'!AK31-ABS('Per Capita Nominal'!AK32))))&lt;error,"  Y","  N")))</f>
        <v xml:space="preserve">  Miss</v>
      </c>
      <c r="AJ76" s="187" t="str">
        <f>IF(ISERROR(IF((ABS(1-'Per Capita Nominal'!AL30/('Per Capita Nominal'!AL31-ABS('Per Capita Nominal'!AL32))))&lt;error,"  Y","  N")),"  Miss",(IF((ABS(1-'Per Capita Nominal'!AL30/('Per Capita Nominal'!AL31-ABS('Per Capita Nominal'!AL32))))&lt;error,"  Y","  N")))</f>
        <v xml:space="preserve">  Miss</v>
      </c>
      <c r="AK76" s="187" t="str">
        <f>IF(ISERROR(IF((ABS(1-'Per Capita Nominal'!AM30/('Per Capita Nominal'!AM31-ABS('Per Capita Nominal'!AM32))))&lt;error,"  Y","  N")),"  Miss",(IF((ABS(1-'Per Capita Nominal'!AM30/('Per Capita Nominal'!AM31-ABS('Per Capita Nominal'!AM32))))&lt;error,"  Y","  N")))</f>
        <v xml:space="preserve">  Miss</v>
      </c>
      <c r="AL76" s="187" t="str">
        <f>IF(ISERROR(IF((ABS(1-'Per Capita Nominal'!AN30/('Per Capita Nominal'!AN31-ABS('Per Capita Nominal'!AN32))))&lt;error,"  Y","  N")),"  Miss",(IF((ABS(1-'Per Capita Nominal'!AN30/('Per Capita Nominal'!AN31-ABS('Per Capita Nominal'!AN32))))&lt;error,"  Y","  N")))</f>
        <v xml:space="preserve">  Miss</v>
      </c>
      <c r="AM76" s="187" t="str">
        <f>IF(ISERROR(IF((ABS(1-'Per Capita Nominal'!AO30/('Per Capita Nominal'!AO31-ABS('Per Capita Nominal'!AO32))))&lt;error,"  Y","  N")),"  Miss",(IF((ABS(1-'Per Capita Nominal'!AO30/('Per Capita Nominal'!AO31-ABS('Per Capita Nominal'!AO32))))&lt;error,"  Y","  N")))</f>
        <v xml:space="preserve">  Miss</v>
      </c>
      <c r="AN76" s="187" t="str">
        <f>IF(ISERROR(IF((ABS(1-'Per Capita Nominal'!AP30/('Per Capita Nominal'!AP31-ABS('Per Capita Nominal'!AP32))))&lt;error,"  Y","  N")),"  Miss",(IF((ABS(1-'Per Capita Nominal'!AP30/('Per Capita Nominal'!AP31-ABS('Per Capita Nominal'!AP32))))&lt;error,"  Y","  N")))</f>
        <v xml:space="preserve">  Miss</v>
      </c>
      <c r="AO76" s="187" t="str">
        <f>IF(ISERROR(IF((ABS(1-'Per Capita Nominal'!AQ30/('Per Capita Nominal'!AQ31-ABS('Per Capita Nominal'!AQ32))))&lt;error,"  Y","  N")),"  Miss",(IF((ABS(1-'Per Capita Nominal'!AQ30/('Per Capita Nominal'!AQ31-ABS('Per Capita Nominal'!AQ32))))&lt;error,"  Y","  N")))</f>
        <v xml:space="preserve">  Miss</v>
      </c>
      <c r="AP76" s="187" t="str">
        <f>IF(ISERROR(IF((ABS(1-'Per Capita Nominal'!AR30/('Per Capita Nominal'!AR31-ABS('Per Capita Nominal'!AR32))))&lt;error,"  Y","  N")),"  Miss",(IF((ABS(1-'Per Capita Nominal'!AR30/('Per Capita Nominal'!AR31-ABS('Per Capita Nominal'!AR32))))&lt;error,"  Y","  N")))</f>
        <v xml:space="preserve">  Miss</v>
      </c>
      <c r="AQ76" s="187" t="str">
        <f>IF(ISERROR(IF((ABS(1-'Per Capita Nominal'!AS30/('Per Capita Nominal'!AS31-ABS('Per Capita Nominal'!AS32))))&lt;error,"  Y","  N")),"  Miss",(IF((ABS(1-'Per Capita Nominal'!AS30/('Per Capita Nominal'!AS31-ABS('Per Capita Nominal'!AS32))))&lt;error,"  Y","  N")))</f>
        <v xml:space="preserve">  Miss</v>
      </c>
      <c r="AR76" s="187" t="str">
        <f>IF(ISERROR(IF((ABS(1-'Per Capita Nominal'!AT30/('Per Capita Nominal'!AT31-ABS('Per Capita Nominal'!AT32))))&lt;error,"  Y","  N")),"  Miss",(IF((ABS(1-'Per Capita Nominal'!AT30/('Per Capita Nominal'!AT31-ABS('Per Capita Nominal'!AT32))))&lt;error,"  Y","  N")))</f>
        <v xml:space="preserve">  Miss</v>
      </c>
      <c r="AS76" s="187" t="str">
        <f>IF(ISERROR(IF((ABS(1-'Per Capita Nominal'!AU30/('Per Capita Nominal'!AU31-ABS('Per Capita Nominal'!AU32))))&lt;error,"  Y","  N")),"  Miss",(IF((ABS(1-'Per Capita Nominal'!AU30/('Per Capita Nominal'!AU31-ABS('Per Capita Nominal'!AU32))))&lt;error,"  Y","  N")))</f>
        <v xml:space="preserve">  Miss</v>
      </c>
      <c r="AT76" s="187" t="str">
        <f>IF(ISERROR(IF((ABS(1-'Per Capita Nominal'!AV30/('Per Capita Nominal'!AV31-ABS('Per Capita Nominal'!AV32))))&lt;error,"  Y","  N")),"  Miss",(IF((ABS(1-'Per Capita Nominal'!AV30/('Per Capita Nominal'!AV31-ABS('Per Capita Nominal'!AV32))))&lt;error,"  Y","  N")))</f>
        <v xml:space="preserve">  Miss</v>
      </c>
      <c r="AU76" s="187" t="str">
        <f>IF(ISERROR(IF((ABS(1-'Per Capita Nominal'!AW30/('Per Capita Nominal'!AW31-ABS('Per Capita Nominal'!AW32))))&lt;error,"  Y","  N")),"  Miss",(IF((ABS(1-'Per Capita Nominal'!AW30/('Per Capita Nominal'!AW31-ABS('Per Capita Nominal'!AW32))))&lt;error,"  Y","  N")))</f>
        <v xml:space="preserve">  Miss</v>
      </c>
      <c r="AV76" s="187" t="str">
        <f>IF(ISERROR(IF((ABS(1-'Per Capita Nominal'!AX30/('Per Capita Nominal'!AX31-ABS('Per Capita Nominal'!AX32))))&lt;error,"  Y","  N")),"  Miss",(IF((ABS(1-'Per Capita Nominal'!AX30/('Per Capita Nominal'!AX31-ABS('Per Capita Nominal'!AX32))))&lt;error,"  Y","  N")))</f>
        <v xml:space="preserve">  Miss</v>
      </c>
      <c r="AW76" s="187" t="str">
        <f>IF(ISERROR(IF((ABS(1-'Per Capita Nominal'!AY30/('Per Capita Nominal'!AY31-ABS('Per Capita Nominal'!AY32))))&lt;error,"  Y","  N")),"  Miss",(IF((ABS(1-'Per Capita Nominal'!AY30/('Per Capita Nominal'!AY31-ABS('Per Capita Nominal'!AY32))))&lt;error,"  Y","  N")))</f>
        <v xml:space="preserve">  Miss</v>
      </c>
      <c r="AX76" s="187" t="str">
        <f>IF(ISERROR(IF((ABS(1-'Per Capita Nominal'!AZ30/('Per Capita Nominal'!AZ31-ABS('Per Capita Nominal'!AZ32))))&lt;error,"  Y","  N")),"  Miss",(IF((ABS(1-'Per Capita Nominal'!AZ30/('Per Capita Nominal'!AZ31-ABS('Per Capita Nominal'!AZ32))))&lt;error,"  Y","  N")))</f>
        <v xml:space="preserve">  Miss</v>
      </c>
      <c r="AY76" s="187" t="str">
        <f>IF(ISERROR(IF((ABS(1-'Per Capita Nominal'!BA30/('Per Capita Nominal'!BA31-ABS('Per Capita Nominal'!BA32))))&lt;error,"  Y","  N")),"  Miss",(IF((ABS(1-'Per Capita Nominal'!BA30/('Per Capita Nominal'!BA31-ABS('Per Capita Nominal'!BA32))))&lt;error,"  Y","  N")))</f>
        <v xml:space="preserve">  Miss</v>
      </c>
      <c r="AZ76" s="187" t="str">
        <f>IF(ISERROR(IF((ABS(1-'Per Capita Nominal'!BB30/('Per Capita Nominal'!BB31-ABS('Per Capita Nominal'!BB32))))&lt;error,"  Y","  N")),"  Miss",(IF((ABS(1-'Per Capita Nominal'!BB30/('Per Capita Nominal'!BB31-ABS('Per Capita Nominal'!BB32))))&lt;error,"  Y","  N")))</f>
        <v xml:space="preserve">  Miss</v>
      </c>
      <c r="BA76" s="187" t="str">
        <f>IF(ISERROR(IF((ABS(1-'Per Capita Nominal'!BC30/('Per Capita Nominal'!BC31-ABS('Per Capita Nominal'!BC32))))&lt;error,"  Y","  N")),"  Miss",(IF((ABS(1-'Per Capita Nominal'!BC30/('Per Capita Nominal'!BC31-ABS('Per Capita Nominal'!BC32))))&lt;error,"  Y","  N")))</f>
        <v xml:space="preserve">  Miss</v>
      </c>
      <c r="BB76" s="187" t="str">
        <f>IF(ISERROR(IF((ABS(1-'Per Capita Nominal'!BD30/('Per Capita Nominal'!BD31-ABS('Per Capita Nominal'!BD32))))&lt;error,"  Y","  N")),"  Miss",(IF((ABS(1-'Per Capita Nominal'!BD30/('Per Capita Nominal'!BD31-ABS('Per Capita Nominal'!BD32))))&lt;error,"  Y","  N")))</f>
        <v xml:space="preserve">  Miss</v>
      </c>
      <c r="BC76" s="187" t="str">
        <f>IF(ISERROR(IF((ABS(1-'Per Capita Nominal'!BE30/('Per Capita Nominal'!BE31-ABS('Per Capita Nominal'!BE32))))&lt;error,"  Y","  N")),"  Miss",(IF((ABS(1-'Per Capita Nominal'!BE30/('Per Capita Nominal'!BE31-ABS('Per Capita Nominal'!BE32))))&lt;error,"  Y","  N")))</f>
        <v xml:space="preserve">  Miss</v>
      </c>
      <c r="BD76" s="187" t="str">
        <f>IF(ISERROR(IF((ABS(1-'Per Capita Nominal'!BF30/('Per Capita Nominal'!BF31-ABS('Per Capita Nominal'!BF32))))&lt;error,"  Y","  N")),"  Miss",(IF((ABS(1-'Per Capita Nominal'!BF30/('Per Capita Nominal'!BF31-ABS('Per Capita Nominal'!BF32))))&lt;error,"  Y","  N")))</f>
        <v xml:space="preserve">  Miss</v>
      </c>
      <c r="BE76" s="187" t="str">
        <f>IF(ISERROR(IF((ABS(1-'Per Capita Nominal'!BG30/('Per Capita Nominal'!BG31-ABS('Per Capita Nominal'!BG32))))&lt;error,"  Y","  N")),"  Miss",(IF((ABS(1-'Per Capita Nominal'!BG30/('Per Capita Nominal'!BG31-ABS('Per Capita Nominal'!BG32))))&lt;error,"  Y","  N")))</f>
        <v xml:space="preserve">  Miss</v>
      </c>
      <c r="BF76" s="187" t="str">
        <f>IF(ISERROR(IF((ABS(1-'Per Capita Nominal'!BH30/('Per Capita Nominal'!BH31-ABS('Per Capita Nominal'!BH32))))&lt;error,"  Y","  N")),"  Miss",(IF((ABS(1-'Per Capita Nominal'!BH30/('Per Capita Nominal'!BH31-ABS('Per Capita Nominal'!BH32))))&lt;error,"  Y","  N")))</f>
        <v xml:space="preserve">  Miss</v>
      </c>
      <c r="BG76" s="187" t="str">
        <f>IF(ISERROR(IF((ABS(1-'Per Capita Nominal'!BI30/('Per Capita Nominal'!BI31-ABS('Per Capita Nominal'!BI32))))&lt;error,"  Y","  N")),"  Miss",(IF((ABS(1-'Per Capita Nominal'!BI30/('Per Capita Nominal'!BI31-ABS('Per Capita Nominal'!BI32))))&lt;error,"  Y","  N")))</f>
        <v xml:space="preserve">  Miss</v>
      </c>
      <c r="BH76" s="187" t="str">
        <f>IF(ISERROR(IF((ABS(1-'Per Capita Nominal'!BJ30/('Per Capita Nominal'!BJ31-ABS('Per Capita Nominal'!BJ32))))&lt;error,"  Y","  N")),"  Miss",(IF((ABS(1-'Per Capita Nominal'!BJ30/('Per Capita Nominal'!BJ31-ABS('Per Capita Nominal'!BJ32))))&lt;error,"  Y","  N")))</f>
        <v xml:space="preserve">  Miss</v>
      </c>
      <c r="BI76" s="187" t="str">
        <f>IF(ISERROR(IF((ABS(1-'Per Capita Nominal'!BK30/('Per Capita Nominal'!BK31-ABS('Per Capita Nominal'!BK32))))&lt;error,"  Y","  N")),"  Miss",(IF((ABS(1-'Per Capita Nominal'!BK30/('Per Capita Nominal'!BK31-ABS('Per Capita Nominal'!BK32))))&lt;error,"  Y","  N")))</f>
        <v xml:space="preserve">  Miss</v>
      </c>
      <c r="BJ76" s="187" t="str">
        <f>IF(ISERROR(IF((ABS(1-'Per Capita Nominal'!BL30/('Per Capita Nominal'!BL31-ABS('Per Capita Nominal'!BL32))))&lt;error,"  Y","  N")),"  Miss",(IF((ABS(1-'Per Capita Nominal'!BL30/('Per Capita Nominal'!BL31-ABS('Per Capita Nominal'!BL32))))&lt;error,"  Y","  N")))</f>
        <v xml:space="preserve">  Miss</v>
      </c>
      <c r="BK76" s="187" t="str">
        <f>IF(ISERROR(IF((ABS(1-'Per Capita Nominal'!BM30/('Per Capita Nominal'!BM31-ABS('Per Capita Nominal'!BM32))))&lt;error,"  Y","  N")),"  Miss",(IF((ABS(1-'Per Capita Nominal'!BM30/('Per Capita Nominal'!BM31-ABS('Per Capita Nominal'!BM32))))&lt;error,"  Y","  N")))</f>
        <v xml:space="preserve">  Miss</v>
      </c>
      <c r="BL76" s="187" t="str">
        <f>IF(ISERROR(IF((ABS(1-'Per Capita Nominal'!BN30/('Per Capita Nominal'!BN31-ABS('Per Capita Nominal'!BN32))))&lt;error,"  Y","  N")),"  Miss",(IF((ABS(1-'Per Capita Nominal'!BN30/('Per Capita Nominal'!BN31-ABS('Per Capita Nominal'!BN32))))&lt;error,"  Y","  N")))</f>
        <v xml:space="preserve">  Miss</v>
      </c>
      <c r="BM76" s="187" t="str">
        <f>IF(ISERROR(IF((ABS(1-'Per Capita Nominal'!BO30/('Per Capita Nominal'!BO31-ABS('Per Capita Nominal'!BO32))))&lt;error,"  Y","  N")),"  Miss",(IF((ABS(1-'Per Capita Nominal'!BO30/('Per Capita Nominal'!BO31-ABS('Per Capita Nominal'!BO32))))&lt;error,"  Y","  N")))</f>
        <v xml:space="preserve">  Miss</v>
      </c>
      <c r="BN76" s="187" t="str">
        <f>IF(ISERROR(IF((ABS(1-'Per Capita Nominal'!BP30/('Per Capita Nominal'!BP31-ABS('Per Capita Nominal'!BP32))))&lt;error,"  Y","  N")),"  Miss",(IF((ABS(1-'Per Capita Nominal'!BP30/('Per Capita Nominal'!BP31-ABS('Per Capita Nominal'!BP32))))&lt;error,"  Y","  N")))</f>
        <v xml:space="preserve">  Miss</v>
      </c>
      <c r="BO76" s="187" t="str">
        <f>IF(ISERROR(IF((ABS(1-'Per Capita Nominal'!BQ30/('Per Capita Nominal'!BQ31-ABS('Per Capita Nominal'!BQ32))))&lt;error,"  Y","  N")),"  Miss",(IF((ABS(1-'Per Capita Nominal'!BQ30/('Per Capita Nominal'!BQ31-ABS('Per Capita Nominal'!BQ32))))&lt;error,"  Y","  N")))</f>
        <v xml:space="preserve">  Miss</v>
      </c>
      <c r="BP76" s="187" t="str">
        <f>IF(ISERROR(IF((ABS(1-'Per Capita Nominal'!BR30/('Per Capita Nominal'!BR31-ABS('Per Capita Nominal'!BR32))))&lt;error,"  Y","  N")),"  Miss",(IF((ABS(1-'Per Capita Nominal'!BR30/('Per Capita Nominal'!BR31-ABS('Per Capita Nominal'!BR32))))&lt;error,"  Y","  N")))</f>
        <v xml:space="preserve">  Miss</v>
      </c>
      <c r="BQ76" s="187" t="str">
        <f>IF(ISERROR(IF((ABS(1-'Per Capita Nominal'!BS30/('Per Capita Nominal'!BS31-ABS('Per Capita Nominal'!BS32))))&lt;error,"  Y","  N")),"  Miss",(IF((ABS(1-'Per Capita Nominal'!BS30/('Per Capita Nominal'!BS31-ABS('Per Capita Nominal'!BS32))))&lt;error,"  Y","  N")))</f>
        <v xml:space="preserve">  Miss</v>
      </c>
      <c r="BR76" s="187" t="str">
        <f>IF(ISERROR(IF((ABS(1-'Per Capita Nominal'!BT30/('Per Capita Nominal'!BT31-ABS('Per Capita Nominal'!BT32))))&lt;error,"  Y","  N")),"  Miss",(IF((ABS(1-'Per Capita Nominal'!BT30/('Per Capita Nominal'!BT31-ABS('Per Capita Nominal'!BT32))))&lt;error,"  Y","  N")))</f>
        <v xml:space="preserve">  Miss</v>
      </c>
      <c r="BS76" s="187" t="str">
        <f>IF(ISERROR(IF((ABS(1-'Per Capita Nominal'!BU30/('Per Capita Nominal'!BU31-ABS('Per Capita Nominal'!BU32))))&lt;error,"  Y","  N")),"  Miss",(IF((ABS(1-'Per Capita Nominal'!BU30/('Per Capita Nominal'!BU31-ABS('Per Capita Nominal'!BU32))))&lt;error,"  Y","  N")))</f>
        <v xml:space="preserve">  Miss</v>
      </c>
      <c r="BT76" s="187" t="str">
        <f>IF(ISERROR(IF((ABS(1-'Per Capita Nominal'!BV30/('Per Capita Nominal'!BV31-ABS('Per Capita Nominal'!BV32))))&lt;error,"  Y","  N")),"  Miss",(IF((ABS(1-'Per Capita Nominal'!BV30/('Per Capita Nominal'!BV31-ABS('Per Capita Nominal'!BV32))))&lt;error,"  Y","  N")))</f>
        <v xml:space="preserve">  Miss</v>
      </c>
      <c r="BU76" s="187" t="str">
        <f>IF(ISERROR(IF((ABS(1-'Per Capita Nominal'!BW30/('Per Capita Nominal'!BW31-ABS('Per Capita Nominal'!BW32))))&lt;error,"  Y","  N")),"  Miss",(IF((ABS(1-'Per Capita Nominal'!BW30/('Per Capita Nominal'!BW31-ABS('Per Capita Nominal'!BW32))))&lt;error,"  Y","  N")))</f>
        <v xml:space="preserve">  Miss</v>
      </c>
      <c r="BV76" s="187" t="str">
        <f>IF(ISERROR(IF((ABS(1-'Per Capita Nominal'!BX30/('Per Capita Nominal'!BX31-ABS('Per Capita Nominal'!BX32))))&lt;error,"  Y","  N")),"  Miss",(IF((ABS(1-'Per Capita Nominal'!BX30/('Per Capita Nominal'!BX31-ABS('Per Capita Nominal'!BX32))))&lt;error,"  Y","  N")))</f>
        <v xml:space="preserve">  Miss</v>
      </c>
      <c r="BW76" s="187" t="str">
        <f>IF(ISERROR(IF((ABS(1-'Per Capita Nominal'!BY30/('Per Capita Nominal'!BY31-ABS('Per Capita Nominal'!BY32))))&lt;error,"  Y","  N")),"  Miss",(IF((ABS(1-'Per Capita Nominal'!BY30/('Per Capita Nominal'!BY31-ABS('Per Capita Nominal'!BY32))))&lt;error,"  Y","  N")))</f>
        <v xml:space="preserve">  Miss</v>
      </c>
      <c r="BX76" s="187" t="str">
        <f>IF(ISERROR(IF((ABS(1-'Per Capita Nominal'!BZ30/('Per Capita Nominal'!BZ31-ABS('Per Capita Nominal'!BZ32))))&lt;error,"  Y","  N")),"  Miss",(IF((ABS(1-'Per Capita Nominal'!BZ30/('Per Capita Nominal'!BZ31-ABS('Per Capita Nominal'!BZ32))))&lt;error,"  Y","  N")))</f>
        <v xml:space="preserve">  Miss</v>
      </c>
      <c r="BY76" s="187" t="str">
        <f>IF(ISERROR(IF((ABS(1-'Per Capita Nominal'!CA30/('Per Capita Nominal'!CA31-ABS('Per Capita Nominal'!CA32))))&lt;error,"  Y","  N")),"  Miss",(IF((ABS(1-'Per Capita Nominal'!CA30/('Per Capita Nominal'!CA31-ABS('Per Capita Nominal'!CA32))))&lt;error,"  Y","  N")))</f>
        <v xml:space="preserve">  Miss</v>
      </c>
      <c r="BZ76" s="187" t="str">
        <f>IF(ISERROR(IF((ABS(1-'Per Capita Nominal'!CB30/('Per Capita Nominal'!CB31-ABS('Per Capita Nominal'!CB32))))&lt;error,"  Y","  N")),"  Miss",(IF((ABS(1-'Per Capita Nominal'!CB30/('Per Capita Nominal'!CB31-ABS('Per Capita Nominal'!CB32))))&lt;error,"  Y","  N")))</f>
        <v xml:space="preserve">  Miss</v>
      </c>
      <c r="CA76" s="187" t="str">
        <f>IF(ISERROR(IF((ABS(1-'Per Capita Nominal'!CC30/('Per Capita Nominal'!CC31-ABS('Per Capita Nominal'!CC32))))&lt;error,"  Y","  N")),"  Miss",(IF((ABS(1-'Per Capita Nominal'!CC30/('Per Capita Nominal'!CC31-ABS('Per Capita Nominal'!CC32))))&lt;error,"  Y","  N")))</f>
        <v xml:space="preserve">  Miss</v>
      </c>
      <c r="CB76" s="187" t="str">
        <f>IF(ISERROR(IF((ABS(1-'Per Capita Nominal'!CD30/('Per Capita Nominal'!CD31-ABS('Per Capita Nominal'!CD32))))&lt;error,"  Y","  N")),"  Miss",(IF((ABS(1-'Per Capita Nominal'!CD30/('Per Capita Nominal'!CD31-ABS('Per Capita Nominal'!CD32))))&lt;error,"  Y","  N")))</f>
        <v xml:space="preserve">  Miss</v>
      </c>
      <c r="CC76" s="187" t="str">
        <f>IF(ISERROR(IF((ABS(1-'Per Capita Nominal'!CE30/('Per Capita Nominal'!CE31-ABS('Per Capita Nominal'!CE32))))&lt;error,"  Y","  N")),"  Miss",(IF((ABS(1-'Per Capita Nominal'!CE30/('Per Capita Nominal'!CE31-ABS('Per Capita Nominal'!CE32))))&lt;error,"  Y","  N")))</f>
        <v xml:space="preserve">  Miss</v>
      </c>
      <c r="CD76" s="187" t="str">
        <f>IF(ISERROR(IF((ABS(1-'Per Capita Nominal'!CF30/('Per Capita Nominal'!CF31-ABS('Per Capita Nominal'!CF32))))&lt;error,"  Y","  N")),"  Miss",(IF((ABS(1-'Per Capita Nominal'!CF30/('Per Capita Nominal'!CF31-ABS('Per Capita Nominal'!CF32))))&lt;error,"  Y","  N")))</f>
        <v xml:space="preserve">  Miss</v>
      </c>
      <c r="CE76" s="187" t="str">
        <f>IF(ISERROR(IF((ABS(1-'Per Capita Nominal'!CG30/('Per Capita Nominal'!CG31-ABS('Per Capita Nominal'!CG32))))&lt;error,"  Y","  N")),"  Miss",(IF((ABS(1-'Per Capita Nominal'!CG30/('Per Capita Nominal'!CG31-ABS('Per Capita Nominal'!CG32))))&lt;error,"  Y","  N")))</f>
        <v xml:space="preserve">  Miss</v>
      </c>
      <c r="CF76" s="187" t="str">
        <f>IF(ISERROR(IF((ABS(1-'Per Capita Nominal'!CH30/('Per Capita Nominal'!CH31-ABS('Per Capita Nominal'!CH32))))&lt;error,"  Y","  N")),"  Miss",(IF((ABS(1-'Per Capita Nominal'!CH30/('Per Capita Nominal'!CH31-ABS('Per Capita Nominal'!CH32))))&lt;error,"  Y","  N")))</f>
        <v xml:space="preserve">  Miss</v>
      </c>
      <c r="CG76" s="187" t="str">
        <f>IF(ISERROR(IF((ABS(1-'Per Capita Nominal'!CI30/('Per Capita Nominal'!CI31-ABS('Per Capita Nominal'!CI32))))&lt;error,"  Y","  N")),"  Miss",(IF((ABS(1-'Per Capita Nominal'!CI30/('Per Capita Nominal'!CI31-ABS('Per Capita Nominal'!CI32))))&lt;error,"  Y","  N")))</f>
        <v xml:space="preserve">  Miss</v>
      </c>
      <c r="CH76" s="187" t="str">
        <f>IF(ISERROR(IF((ABS(1-'Per Capita Nominal'!CJ30/('Per Capita Nominal'!CJ31-ABS('Per Capita Nominal'!CJ32))))&lt;error,"  Y","  N")),"  Miss",(IF((ABS(1-'Per Capita Nominal'!CJ30/('Per Capita Nominal'!CJ31-ABS('Per Capita Nominal'!CJ32))))&lt;error,"  Y","  N")))</f>
        <v xml:space="preserve">  Miss</v>
      </c>
      <c r="CI76" s="187" t="str">
        <f>IF(ISERROR(IF((ABS(1-'Per Capita Nominal'!CK30/('Per Capita Nominal'!CK31-ABS('Per Capita Nominal'!CK32))))&lt;error,"  Y","  N")),"  Miss",(IF((ABS(1-'Per Capita Nominal'!CK30/('Per Capita Nominal'!CK31-ABS('Per Capita Nominal'!CK32))))&lt;error,"  Y","  N")))</f>
        <v xml:space="preserve">  Miss</v>
      </c>
      <c r="CJ76" s="187" t="str">
        <f>IF(ISERROR(IF((ABS(1-'Per Capita Nominal'!CL30/('Per Capita Nominal'!CL31-ABS('Per Capita Nominal'!CL32))))&lt;error,"  Y","  N")),"  Miss",(IF((ABS(1-'Per Capita Nominal'!CL30/('Per Capita Nominal'!CL31-ABS('Per Capita Nominal'!CL32))))&lt;error,"  Y","  N")))</f>
        <v xml:space="preserve">  Miss</v>
      </c>
      <c r="CK76" s="187" t="str">
        <f>IF(ISERROR(IF((ABS(1-'Per Capita Nominal'!CM30/('Per Capita Nominal'!CM31-ABS('Per Capita Nominal'!CM32))))&lt;error,"  Y","  N")),"  Miss",(IF((ABS(1-'Per Capita Nominal'!CM30/('Per Capita Nominal'!CM31-ABS('Per Capita Nominal'!CM32))))&lt;error,"  Y","  N")))</f>
        <v xml:space="preserve">  Miss</v>
      </c>
      <c r="CL76" s="187" t="str">
        <f>IF(ISERROR(IF((ABS(1-'Per Capita Nominal'!CN30/('Per Capita Nominal'!CN31-ABS('Per Capita Nominal'!CN32))))&lt;error,"  Y","  N")),"  Miss",(IF((ABS(1-'Per Capita Nominal'!CN30/('Per Capita Nominal'!CN31-ABS('Per Capita Nominal'!CN32))))&lt;error,"  Y","  N")))</f>
        <v xml:space="preserve">  Miss</v>
      </c>
      <c r="CM76" s="187" t="str">
        <f>IF(ISERROR(IF((ABS(1-'Per Capita Nominal'!CO30/('Per Capita Nominal'!CO31-ABS('Per Capita Nominal'!CO32))))&lt;error,"  Y","  N")),"  Miss",(IF((ABS(1-'Per Capita Nominal'!CO30/('Per Capita Nominal'!CO31-ABS('Per Capita Nominal'!CO32))))&lt;error,"  Y","  N")))</f>
        <v xml:space="preserve">  Miss</v>
      </c>
      <c r="CN76" s="187" t="str">
        <f>IF(ISERROR(IF((ABS(1-'Per Capita Nominal'!CP30/('Per Capita Nominal'!CP31-ABS('Per Capita Nominal'!CP32))))&lt;error,"  Y","  N")),"  Miss",(IF((ABS(1-'Per Capita Nominal'!CP30/('Per Capita Nominal'!CP31-ABS('Per Capita Nominal'!CP32))))&lt;error,"  Y","  N")))</f>
        <v xml:space="preserve">  Miss</v>
      </c>
      <c r="CO76" s="187"/>
      <c r="CP76" s="187"/>
      <c r="CQ76" s="188"/>
      <c r="CR76" s="188"/>
    </row>
    <row r="77" spans="1:96" s="20" customFormat="1" outlineLevel="1">
      <c r="A77" s="246" t="s">
        <v>32</v>
      </c>
      <c r="B77" s="187" t="str">
        <f>IF(ISERROR(IF((ABS(1-'Per Capita Nominal'!D33/('Per Capita Nominal'!D34-ABS('Per Capita Nominal'!D35))))&lt;error,"  Y","  N")),"  Miss",(IF((ABS(1-'Per Capita Nominal'!D33/('Per Capita Nominal'!D34-ABS('Per Capita Nominal'!D35))))&lt;error,"  Y","  N")))</f>
        <v xml:space="preserve">  Miss</v>
      </c>
      <c r="C77" s="187" t="str">
        <f>IF(ISERROR(IF((ABS(1-'Per Capita Nominal'!E33/('Per Capita Nominal'!E34-ABS('Per Capita Nominal'!E35))))&lt;error,"  Y","  N")),"  Miss",(IF((ABS(1-'Per Capita Nominal'!E33/('Per Capita Nominal'!E34-ABS('Per Capita Nominal'!E35))))&lt;error,"  Y","  N")))</f>
        <v xml:space="preserve">  Miss</v>
      </c>
      <c r="D77" s="187" t="str">
        <f>IF(ISERROR(IF((ABS(1-'Per Capita Nominal'!F33/('Per Capita Nominal'!F34-ABS('Per Capita Nominal'!F35))))&lt;error,"  Y","  N")),"  Miss",(IF((ABS(1-'Per Capita Nominal'!F33/('Per Capita Nominal'!F34-ABS('Per Capita Nominal'!F35))))&lt;error,"  Y","  N")))</f>
        <v xml:space="preserve">  Miss</v>
      </c>
      <c r="E77" s="187" t="str">
        <f>IF(ISERROR(IF((ABS(1-'Per Capita Nominal'!G33/('Per Capita Nominal'!G34-ABS('Per Capita Nominal'!G35))))&lt;error,"  Y","  N")),"  Miss",(IF((ABS(1-'Per Capita Nominal'!G33/('Per Capita Nominal'!G34-ABS('Per Capita Nominal'!G35))))&lt;error,"  Y","  N")))</f>
        <v xml:space="preserve">  Miss</v>
      </c>
      <c r="F77" s="187" t="str">
        <f>IF(ISERROR(IF((ABS(1-'Per Capita Nominal'!H33/('Per Capita Nominal'!H34-ABS('Per Capita Nominal'!H35))))&lt;error,"  Y","  N")),"  Miss",(IF((ABS(1-'Per Capita Nominal'!H33/('Per Capita Nominal'!H34-ABS('Per Capita Nominal'!H35))))&lt;error,"  Y","  N")))</f>
        <v xml:space="preserve">  Miss</v>
      </c>
      <c r="G77" s="187" t="str">
        <f>IF(ISERROR(IF((ABS(1-'Per Capita Nominal'!I33/('Per Capita Nominal'!I34-ABS('Per Capita Nominal'!I35))))&lt;error,"  Y","  N")),"  Miss",(IF((ABS(1-'Per Capita Nominal'!I33/('Per Capita Nominal'!I34-ABS('Per Capita Nominal'!I35))))&lt;error,"  Y","  N")))</f>
        <v xml:space="preserve">  Miss</v>
      </c>
      <c r="H77" s="187" t="str">
        <f>IF(ISERROR(IF((ABS(1-'Per Capita Nominal'!J33/('Per Capita Nominal'!J34-ABS('Per Capita Nominal'!J35))))&lt;error,"  Y","  N")),"  Miss",(IF((ABS(1-'Per Capita Nominal'!J33/('Per Capita Nominal'!J34-ABS('Per Capita Nominal'!J35))))&lt;error,"  Y","  N")))</f>
        <v xml:space="preserve">  Miss</v>
      </c>
      <c r="I77" s="187" t="str">
        <f>IF(ISERROR(IF((ABS(1-'Per Capita Nominal'!K33/('Per Capita Nominal'!K34-ABS('Per Capita Nominal'!K35))))&lt;error,"  Y","  N")),"  Miss",(IF((ABS(1-'Per Capita Nominal'!K33/('Per Capita Nominal'!K34-ABS('Per Capita Nominal'!K35))))&lt;error,"  Y","  N")))</f>
        <v xml:space="preserve">  Miss</v>
      </c>
      <c r="J77" s="187" t="str">
        <f>IF(ISERROR(IF((ABS(1-'Per Capita Nominal'!L33/('Per Capita Nominal'!L34-ABS('Per Capita Nominal'!L35))))&lt;error,"  Y","  N")),"  Miss",(IF((ABS(1-'Per Capita Nominal'!L33/('Per Capita Nominal'!L34-ABS('Per Capita Nominal'!L35))))&lt;error,"  Y","  N")))</f>
        <v xml:space="preserve">  Miss</v>
      </c>
      <c r="K77" s="187" t="str">
        <f>IF(ISERROR(IF((ABS(1-'Per Capita Nominal'!M33/('Per Capita Nominal'!M34-ABS('Per Capita Nominal'!M35))))&lt;error,"  Y","  N")),"  Miss",(IF((ABS(1-'Per Capita Nominal'!M33/('Per Capita Nominal'!M34-ABS('Per Capita Nominal'!M35))))&lt;error,"  Y","  N")))</f>
        <v xml:space="preserve">  Miss</v>
      </c>
      <c r="L77" s="187" t="str">
        <f>IF(ISERROR(IF((ABS(1-'Per Capita Nominal'!N33/('Per Capita Nominal'!N34-ABS('Per Capita Nominal'!N35))))&lt;error,"  Y","  N")),"  Miss",(IF((ABS(1-'Per Capita Nominal'!N33/('Per Capita Nominal'!N34-ABS('Per Capita Nominal'!N35))))&lt;error,"  Y","  N")))</f>
        <v xml:space="preserve">  Miss</v>
      </c>
      <c r="M77" s="187" t="str">
        <f>IF(ISERROR(IF((ABS(1-'Per Capita Nominal'!O33/('Per Capita Nominal'!O34-ABS('Per Capita Nominal'!O35))))&lt;error,"  Y","  N")),"  Miss",(IF((ABS(1-'Per Capita Nominal'!O33/('Per Capita Nominal'!O34-ABS('Per Capita Nominal'!O35))))&lt;error,"  Y","  N")))</f>
        <v xml:space="preserve">  Miss</v>
      </c>
      <c r="N77" s="187" t="str">
        <f>IF(ISERROR(IF((ABS(1-'Per Capita Nominal'!P33/('Per Capita Nominal'!P34-ABS('Per Capita Nominal'!P35))))&lt;error,"  Y","  N")),"  Miss",(IF((ABS(1-'Per Capita Nominal'!P33/('Per Capita Nominal'!P34-ABS('Per Capita Nominal'!P35))))&lt;error,"  Y","  N")))</f>
        <v xml:space="preserve">  Miss</v>
      </c>
      <c r="O77" s="187" t="str">
        <f>IF(ISERROR(IF((ABS(1-'Per Capita Nominal'!Q33/('Per Capita Nominal'!Q34-ABS('Per Capita Nominal'!Q35))))&lt;error,"  Y","  N")),"  Miss",(IF((ABS(1-'Per Capita Nominal'!Q33/('Per Capita Nominal'!Q34-ABS('Per Capita Nominal'!Q35))))&lt;error,"  Y","  N")))</f>
        <v xml:space="preserve">  Miss</v>
      </c>
      <c r="P77" s="187" t="str">
        <f>IF(ISERROR(IF((ABS(1-'Per Capita Nominal'!R33/('Per Capita Nominal'!R34-ABS('Per Capita Nominal'!R35))))&lt;error,"  Y","  N")),"  Miss",(IF((ABS(1-'Per Capita Nominal'!R33/('Per Capita Nominal'!R34-ABS('Per Capita Nominal'!R35))))&lt;error,"  Y","  N")))</f>
        <v xml:space="preserve">  Miss</v>
      </c>
      <c r="Q77" s="187" t="str">
        <f>IF(ISERROR(IF((ABS(1-'Per Capita Nominal'!S33/('Per Capita Nominal'!S34-ABS('Per Capita Nominal'!S35))))&lt;error,"  Y","  N")),"  Miss",(IF((ABS(1-'Per Capita Nominal'!S33/('Per Capita Nominal'!S34-ABS('Per Capita Nominal'!S35))))&lt;error,"  Y","  N")))</f>
        <v xml:space="preserve">  Miss</v>
      </c>
      <c r="R77" s="187" t="str">
        <f>IF(ISERROR(IF((ABS(1-'Per Capita Nominal'!T33/('Per Capita Nominal'!T34-ABS('Per Capita Nominal'!T35))))&lt;error,"  Y","  N")),"  Miss",(IF((ABS(1-'Per Capita Nominal'!T33/('Per Capita Nominal'!T34-ABS('Per Capita Nominal'!T35))))&lt;error,"  Y","  N")))</f>
        <v xml:space="preserve">  Miss</v>
      </c>
      <c r="S77" s="187" t="str">
        <f>IF(ISERROR(IF((ABS(1-'Per Capita Nominal'!U33/('Per Capita Nominal'!U34-ABS('Per Capita Nominal'!U35))))&lt;error,"  Y","  N")),"  Miss",(IF((ABS(1-'Per Capita Nominal'!U33/('Per Capita Nominal'!U34-ABS('Per Capita Nominal'!U35))))&lt;error,"  Y","  N")))</f>
        <v xml:space="preserve">  Miss</v>
      </c>
      <c r="T77" s="187" t="str">
        <f>IF(ISERROR(IF((ABS(1-'Per Capita Nominal'!V33/('Per Capita Nominal'!V34-ABS('Per Capita Nominal'!V35))))&lt;error,"  Y","  N")),"  Miss",(IF((ABS(1-'Per Capita Nominal'!V33/('Per Capita Nominal'!V34-ABS('Per Capita Nominal'!V35))))&lt;error,"  Y","  N")))</f>
        <v xml:space="preserve">  Miss</v>
      </c>
      <c r="U77" s="187" t="str">
        <f>IF(ISERROR(IF((ABS(1-'Per Capita Nominal'!W33/('Per Capita Nominal'!W34-ABS('Per Capita Nominal'!W35))))&lt;error,"  Y","  N")),"  Miss",(IF((ABS(1-'Per Capita Nominal'!W33/('Per Capita Nominal'!W34-ABS('Per Capita Nominal'!W35))))&lt;error,"  Y","  N")))</f>
        <v xml:space="preserve">  Miss</v>
      </c>
      <c r="V77" s="187" t="str">
        <f>IF(ISERROR(IF((ABS(1-'Per Capita Nominal'!X33/('Per Capita Nominal'!X34-ABS('Per Capita Nominal'!X35))))&lt;error,"  Y","  N")),"  Miss",(IF((ABS(1-'Per Capita Nominal'!X33/('Per Capita Nominal'!X34-ABS('Per Capita Nominal'!X35))))&lt;error,"  Y","  N")))</f>
        <v xml:space="preserve">  Miss</v>
      </c>
      <c r="W77" s="187" t="str">
        <f>IF(ISERROR(IF((ABS(1-'Per Capita Nominal'!Y33/('Per Capita Nominal'!Y34-ABS('Per Capita Nominal'!Y35))))&lt;error,"  Y","  N")),"  Miss",(IF((ABS(1-'Per Capita Nominal'!Y33/('Per Capita Nominal'!Y34-ABS('Per Capita Nominal'!Y35))))&lt;error,"  Y","  N")))</f>
        <v xml:space="preserve">  Miss</v>
      </c>
      <c r="X77" s="187" t="str">
        <f>IF(ISERROR(IF((ABS(1-'Per Capita Nominal'!Z33/('Per Capita Nominal'!Z34-ABS('Per Capita Nominal'!Z35))))&lt;error,"  Y","  N")),"  Miss",(IF((ABS(1-'Per Capita Nominal'!Z33/('Per Capita Nominal'!Z34-ABS('Per Capita Nominal'!Z35))))&lt;error,"  Y","  N")))</f>
        <v xml:space="preserve">  Miss</v>
      </c>
      <c r="Y77" s="187" t="str">
        <f>IF(ISERROR(IF((ABS(1-'Per Capita Nominal'!AA33/('Per Capita Nominal'!AA34-ABS('Per Capita Nominal'!AA35))))&lt;error,"  Y","  N")),"  Miss",(IF((ABS(1-'Per Capita Nominal'!AA33/('Per Capita Nominal'!AA34-ABS('Per Capita Nominal'!AA35))))&lt;error,"  Y","  N")))</f>
        <v xml:space="preserve">  Miss</v>
      </c>
      <c r="Z77" s="187" t="str">
        <f>IF(ISERROR(IF((ABS(1-'Per Capita Nominal'!AB33/('Per Capita Nominal'!AB34-ABS('Per Capita Nominal'!AB35))))&lt;error,"  Y","  N")),"  Miss",(IF((ABS(1-'Per Capita Nominal'!AB33/('Per Capita Nominal'!AB34-ABS('Per Capita Nominal'!AB35))))&lt;error,"  Y","  N")))</f>
        <v xml:space="preserve">  Miss</v>
      </c>
      <c r="AA77" s="187" t="str">
        <f>IF(ISERROR(IF((ABS(1-'Per Capita Nominal'!AC33/('Per Capita Nominal'!AC34-ABS('Per Capita Nominal'!AC35))))&lt;error,"  Y","  N")),"  Miss",(IF((ABS(1-'Per Capita Nominal'!AC33/('Per Capita Nominal'!AC34-ABS('Per Capita Nominal'!AC35))))&lt;error,"  Y","  N")))</f>
        <v xml:space="preserve">  Miss</v>
      </c>
      <c r="AB77" s="187" t="str">
        <f>IF(ISERROR(IF((ABS(1-'Per Capita Nominal'!AD33/('Per Capita Nominal'!AD34-ABS('Per Capita Nominal'!AD35))))&lt;error,"  Y","  N")),"  Miss",(IF((ABS(1-'Per Capita Nominal'!AD33/('Per Capita Nominal'!AD34-ABS('Per Capita Nominal'!AD35))))&lt;error,"  Y","  N")))</f>
        <v xml:space="preserve">  Miss</v>
      </c>
      <c r="AC77" s="187" t="str">
        <f>IF(ISERROR(IF((ABS(1-'Per Capita Nominal'!AE33/('Per Capita Nominal'!AE34-ABS('Per Capita Nominal'!AE35))))&lt;error,"  Y","  N")),"  Miss",(IF((ABS(1-'Per Capita Nominal'!AE33/('Per Capita Nominal'!AE34-ABS('Per Capita Nominal'!AE35))))&lt;error,"  Y","  N")))</f>
        <v xml:space="preserve">  Miss</v>
      </c>
      <c r="AD77" s="187" t="str">
        <f>IF(ISERROR(IF((ABS(1-'Per Capita Nominal'!AF33/('Per Capita Nominal'!AF34-ABS('Per Capita Nominal'!AF35))))&lt;error,"  Y","  N")),"  Miss",(IF((ABS(1-'Per Capita Nominal'!AF33/('Per Capita Nominal'!AF34-ABS('Per Capita Nominal'!AF35))))&lt;error,"  Y","  N")))</f>
        <v xml:space="preserve">  Miss</v>
      </c>
      <c r="AE77" s="187" t="str">
        <f>IF(ISERROR(IF((ABS(1-'Per Capita Nominal'!AG33/('Per Capita Nominal'!AG34-ABS('Per Capita Nominal'!AG35))))&lt;error,"  Y","  N")),"  Miss",(IF((ABS(1-'Per Capita Nominal'!AG33/('Per Capita Nominal'!AG34-ABS('Per Capita Nominal'!AG35))))&lt;error,"  Y","  N")))</f>
        <v xml:space="preserve">  Miss</v>
      </c>
      <c r="AF77" s="187" t="str">
        <f>IF(ISERROR(IF((ABS(1-'Per Capita Nominal'!AH33/('Per Capita Nominal'!AH34-ABS('Per Capita Nominal'!AH35))))&lt;error,"  Y","  N")),"  Miss",(IF((ABS(1-'Per Capita Nominal'!AH33/('Per Capita Nominal'!AH34-ABS('Per Capita Nominal'!AH35))))&lt;error,"  Y","  N")))</f>
        <v xml:space="preserve">  Miss</v>
      </c>
      <c r="AG77" s="187" t="str">
        <f>IF(ISERROR(IF((ABS(1-'Per Capita Nominal'!AI33/('Per Capita Nominal'!AI34-ABS('Per Capita Nominal'!AI35))))&lt;error,"  Y","  N")),"  Miss",(IF((ABS(1-'Per Capita Nominal'!AI33/('Per Capita Nominal'!AI34-ABS('Per Capita Nominal'!AI35))))&lt;error,"  Y","  N")))</f>
        <v xml:space="preserve">  Miss</v>
      </c>
      <c r="AH77" s="187" t="str">
        <f>IF(ISERROR(IF((ABS(1-'Per Capita Nominal'!AJ33/('Per Capita Nominal'!AJ34-ABS('Per Capita Nominal'!AJ35))))&lt;error,"  Y","  N")),"  Miss",(IF((ABS(1-'Per Capita Nominal'!AJ33/('Per Capita Nominal'!AJ34-ABS('Per Capita Nominal'!AJ35))))&lt;error,"  Y","  N")))</f>
        <v xml:space="preserve">  Miss</v>
      </c>
      <c r="AI77" s="187" t="str">
        <f>IF(ISERROR(IF((ABS(1-'Per Capita Nominal'!AK33/('Per Capita Nominal'!AK34-ABS('Per Capita Nominal'!AK35))))&lt;error,"  Y","  N")),"  Miss",(IF((ABS(1-'Per Capita Nominal'!AK33/('Per Capita Nominal'!AK34-ABS('Per Capita Nominal'!AK35))))&lt;error,"  Y","  N")))</f>
        <v xml:space="preserve">  Miss</v>
      </c>
      <c r="AJ77" s="187" t="str">
        <f>IF(ISERROR(IF((ABS(1-'Per Capita Nominal'!AL33/('Per Capita Nominal'!AL34-ABS('Per Capita Nominal'!AL35))))&lt;error,"  Y","  N")),"  Miss",(IF((ABS(1-'Per Capita Nominal'!AL33/('Per Capita Nominal'!AL34-ABS('Per Capita Nominal'!AL35))))&lt;error,"  Y","  N")))</f>
        <v xml:space="preserve">  Miss</v>
      </c>
      <c r="AK77" s="187" t="str">
        <f>IF(ISERROR(IF((ABS(1-'Per Capita Nominal'!AM33/('Per Capita Nominal'!AM34-ABS('Per Capita Nominal'!AM35))))&lt;error,"  Y","  N")),"  Miss",(IF((ABS(1-'Per Capita Nominal'!AM33/('Per Capita Nominal'!AM34-ABS('Per Capita Nominal'!AM35))))&lt;error,"  Y","  N")))</f>
        <v xml:space="preserve">  Miss</v>
      </c>
      <c r="AL77" s="187" t="str">
        <f>IF(ISERROR(IF((ABS(1-'Per Capita Nominal'!AN33/('Per Capita Nominal'!AN34-ABS('Per Capita Nominal'!AN35))))&lt;error,"  Y","  N")),"  Miss",(IF((ABS(1-'Per Capita Nominal'!AN33/('Per Capita Nominal'!AN34-ABS('Per Capita Nominal'!AN35))))&lt;error,"  Y","  N")))</f>
        <v xml:space="preserve">  Miss</v>
      </c>
      <c r="AM77" s="187" t="str">
        <f>IF(ISERROR(IF((ABS(1-'Per Capita Nominal'!AO33/('Per Capita Nominal'!AO34-ABS('Per Capita Nominal'!AO35))))&lt;error,"  Y","  N")),"  Miss",(IF((ABS(1-'Per Capita Nominal'!AO33/('Per Capita Nominal'!AO34-ABS('Per Capita Nominal'!AO35))))&lt;error,"  Y","  N")))</f>
        <v xml:space="preserve">  Miss</v>
      </c>
      <c r="AN77" s="187" t="str">
        <f>IF(ISERROR(IF((ABS(1-'Per Capita Nominal'!AP33/('Per Capita Nominal'!AP34-ABS('Per Capita Nominal'!AP35))))&lt;error,"  Y","  N")),"  Miss",(IF((ABS(1-'Per Capita Nominal'!AP33/('Per Capita Nominal'!AP34-ABS('Per Capita Nominal'!AP35))))&lt;error,"  Y","  N")))</f>
        <v xml:space="preserve">  Miss</v>
      </c>
      <c r="AO77" s="187" t="str">
        <f>IF(ISERROR(IF((ABS(1-'Per Capita Nominal'!AQ33/('Per Capita Nominal'!AQ34-ABS('Per Capita Nominal'!AQ35))))&lt;error,"  Y","  N")),"  Miss",(IF((ABS(1-'Per Capita Nominal'!AQ33/('Per Capita Nominal'!AQ34-ABS('Per Capita Nominal'!AQ35))))&lt;error,"  Y","  N")))</f>
        <v xml:space="preserve">  Miss</v>
      </c>
      <c r="AP77" s="187" t="str">
        <f>IF(ISERROR(IF((ABS(1-'Per Capita Nominal'!AR33/('Per Capita Nominal'!AR34-ABS('Per Capita Nominal'!AR35))))&lt;error,"  Y","  N")),"  Miss",(IF((ABS(1-'Per Capita Nominal'!AR33/('Per Capita Nominal'!AR34-ABS('Per Capita Nominal'!AR35))))&lt;error,"  Y","  N")))</f>
        <v xml:space="preserve">  Miss</v>
      </c>
      <c r="AQ77" s="187" t="str">
        <f>IF(ISERROR(IF((ABS(1-'Per Capita Nominal'!AS33/('Per Capita Nominal'!AS34-ABS('Per Capita Nominal'!AS35))))&lt;error,"  Y","  N")),"  Miss",(IF((ABS(1-'Per Capita Nominal'!AS33/('Per Capita Nominal'!AS34-ABS('Per Capita Nominal'!AS35))))&lt;error,"  Y","  N")))</f>
        <v xml:space="preserve">  Miss</v>
      </c>
      <c r="AR77" s="187" t="str">
        <f>IF(ISERROR(IF((ABS(1-'Per Capita Nominal'!AT33/('Per Capita Nominal'!AT34-ABS('Per Capita Nominal'!AT35))))&lt;error,"  Y","  N")),"  Miss",(IF((ABS(1-'Per Capita Nominal'!AT33/('Per Capita Nominal'!AT34-ABS('Per Capita Nominal'!AT35))))&lt;error,"  Y","  N")))</f>
        <v xml:space="preserve">  Miss</v>
      </c>
      <c r="AS77" s="187" t="str">
        <f>IF(ISERROR(IF((ABS(1-'Per Capita Nominal'!AU33/('Per Capita Nominal'!AU34-ABS('Per Capita Nominal'!AU35))))&lt;error,"  Y","  N")),"  Miss",(IF((ABS(1-'Per Capita Nominal'!AU33/('Per Capita Nominal'!AU34-ABS('Per Capita Nominal'!AU35))))&lt;error,"  Y","  N")))</f>
        <v xml:space="preserve">  Miss</v>
      </c>
      <c r="AT77" s="187" t="str">
        <f>IF(ISERROR(IF((ABS(1-'Per Capita Nominal'!AV33/('Per Capita Nominal'!AV34-ABS('Per Capita Nominal'!AV35))))&lt;error,"  Y","  N")),"  Miss",(IF((ABS(1-'Per Capita Nominal'!AV33/('Per Capita Nominal'!AV34-ABS('Per Capita Nominal'!AV35))))&lt;error,"  Y","  N")))</f>
        <v xml:space="preserve">  Miss</v>
      </c>
      <c r="AU77" s="187" t="str">
        <f>IF(ISERROR(IF((ABS(1-'Per Capita Nominal'!AW33/('Per Capita Nominal'!AW34-ABS('Per Capita Nominal'!AW35))))&lt;error,"  Y","  N")),"  Miss",(IF((ABS(1-'Per Capita Nominal'!AW33/('Per Capita Nominal'!AW34-ABS('Per Capita Nominal'!AW35))))&lt;error,"  Y","  N")))</f>
        <v xml:space="preserve">  Miss</v>
      </c>
      <c r="AV77" s="187" t="str">
        <f>IF(ISERROR(IF((ABS(1-'Per Capita Nominal'!AX33/('Per Capita Nominal'!AX34-ABS('Per Capita Nominal'!AX35))))&lt;error,"  Y","  N")),"  Miss",(IF((ABS(1-'Per Capita Nominal'!AX33/('Per Capita Nominal'!AX34-ABS('Per Capita Nominal'!AX35))))&lt;error,"  Y","  N")))</f>
        <v xml:space="preserve">  Miss</v>
      </c>
      <c r="AW77" s="187" t="str">
        <f>IF(ISERROR(IF((ABS(1-'Per Capita Nominal'!AY33/('Per Capita Nominal'!AY34-ABS('Per Capita Nominal'!AY35))))&lt;error,"  Y","  N")),"  Miss",(IF((ABS(1-'Per Capita Nominal'!AY33/('Per Capita Nominal'!AY34-ABS('Per Capita Nominal'!AY35))))&lt;error,"  Y","  N")))</f>
        <v xml:space="preserve">  Miss</v>
      </c>
      <c r="AX77" s="187" t="str">
        <f>IF(ISERROR(IF((ABS(1-'Per Capita Nominal'!AZ33/('Per Capita Nominal'!AZ34-ABS('Per Capita Nominal'!AZ35))))&lt;error,"  Y","  N")),"  Miss",(IF((ABS(1-'Per Capita Nominal'!AZ33/('Per Capita Nominal'!AZ34-ABS('Per Capita Nominal'!AZ35))))&lt;error,"  Y","  N")))</f>
        <v xml:space="preserve">  Miss</v>
      </c>
      <c r="AY77" s="187" t="str">
        <f>IF(ISERROR(IF((ABS(1-'Per Capita Nominal'!BA33/('Per Capita Nominal'!BA34-ABS('Per Capita Nominal'!BA35))))&lt;error,"  Y","  N")),"  Miss",(IF((ABS(1-'Per Capita Nominal'!BA33/('Per Capita Nominal'!BA34-ABS('Per Capita Nominal'!BA35))))&lt;error,"  Y","  N")))</f>
        <v xml:space="preserve">  Miss</v>
      </c>
      <c r="AZ77" s="187" t="str">
        <f>IF(ISERROR(IF((ABS(1-'Per Capita Nominal'!BB33/('Per Capita Nominal'!BB34-ABS('Per Capita Nominal'!BB35))))&lt;error,"  Y","  N")),"  Miss",(IF((ABS(1-'Per Capita Nominal'!BB33/('Per Capita Nominal'!BB34-ABS('Per Capita Nominal'!BB35))))&lt;error,"  Y","  N")))</f>
        <v xml:space="preserve">  Miss</v>
      </c>
      <c r="BA77" s="187" t="str">
        <f>IF(ISERROR(IF((ABS(1-'Per Capita Nominal'!BC33/('Per Capita Nominal'!BC34-ABS('Per Capita Nominal'!BC35))))&lt;error,"  Y","  N")),"  Miss",(IF((ABS(1-'Per Capita Nominal'!BC33/('Per Capita Nominal'!BC34-ABS('Per Capita Nominal'!BC35))))&lt;error,"  Y","  N")))</f>
        <v xml:space="preserve">  Miss</v>
      </c>
      <c r="BB77" s="187" t="str">
        <f>IF(ISERROR(IF((ABS(1-'Per Capita Nominal'!BD33/('Per Capita Nominal'!BD34-ABS('Per Capita Nominal'!BD35))))&lt;error,"  Y","  N")),"  Miss",(IF((ABS(1-'Per Capita Nominal'!BD33/('Per Capita Nominal'!BD34-ABS('Per Capita Nominal'!BD35))))&lt;error,"  Y","  N")))</f>
        <v xml:space="preserve">  Miss</v>
      </c>
      <c r="BC77" s="187" t="str">
        <f>IF(ISERROR(IF((ABS(1-'Per Capita Nominal'!BE33/('Per Capita Nominal'!BE34-ABS('Per Capita Nominal'!BE35))))&lt;error,"  Y","  N")),"  Miss",(IF((ABS(1-'Per Capita Nominal'!BE33/('Per Capita Nominal'!BE34-ABS('Per Capita Nominal'!BE35))))&lt;error,"  Y","  N")))</f>
        <v xml:space="preserve">  Miss</v>
      </c>
      <c r="BD77" s="187" t="str">
        <f>IF(ISERROR(IF((ABS(1-'Per Capita Nominal'!BF33/('Per Capita Nominal'!BF34-ABS('Per Capita Nominal'!BF35))))&lt;error,"  Y","  N")),"  Miss",(IF((ABS(1-'Per Capita Nominal'!BF33/('Per Capita Nominal'!BF34-ABS('Per Capita Nominal'!BF35))))&lt;error,"  Y","  N")))</f>
        <v xml:space="preserve">  Miss</v>
      </c>
      <c r="BE77" s="187" t="str">
        <f>IF(ISERROR(IF((ABS(1-'Per Capita Nominal'!BG33/('Per Capita Nominal'!BG34-ABS('Per Capita Nominal'!BG35))))&lt;error,"  Y","  N")),"  Miss",(IF((ABS(1-'Per Capita Nominal'!BG33/('Per Capita Nominal'!BG34-ABS('Per Capita Nominal'!BG35))))&lt;error,"  Y","  N")))</f>
        <v xml:space="preserve">  Miss</v>
      </c>
      <c r="BF77" s="187" t="str">
        <f>IF(ISERROR(IF((ABS(1-'Per Capita Nominal'!BH33/('Per Capita Nominal'!BH34-ABS('Per Capita Nominal'!BH35))))&lt;error,"  Y","  N")),"  Miss",(IF((ABS(1-'Per Capita Nominal'!BH33/('Per Capita Nominal'!BH34-ABS('Per Capita Nominal'!BH35))))&lt;error,"  Y","  N")))</f>
        <v xml:space="preserve">  Miss</v>
      </c>
      <c r="BG77" s="187" t="str">
        <f>IF(ISERROR(IF((ABS(1-'Per Capita Nominal'!BI33/('Per Capita Nominal'!BI34-ABS('Per Capita Nominal'!BI35))))&lt;error,"  Y","  N")),"  Miss",(IF((ABS(1-'Per Capita Nominal'!BI33/('Per Capita Nominal'!BI34-ABS('Per Capita Nominal'!BI35))))&lt;error,"  Y","  N")))</f>
        <v xml:space="preserve">  Miss</v>
      </c>
      <c r="BH77" s="187" t="str">
        <f>IF(ISERROR(IF((ABS(1-'Per Capita Nominal'!BJ33/('Per Capita Nominal'!BJ34-ABS('Per Capita Nominal'!BJ35))))&lt;error,"  Y","  N")),"  Miss",(IF((ABS(1-'Per Capita Nominal'!BJ33/('Per Capita Nominal'!BJ34-ABS('Per Capita Nominal'!BJ35))))&lt;error,"  Y","  N")))</f>
        <v xml:space="preserve">  Miss</v>
      </c>
      <c r="BI77" s="187" t="str">
        <f>IF(ISERROR(IF((ABS(1-'Per Capita Nominal'!BK33/('Per Capita Nominal'!BK34-ABS('Per Capita Nominal'!BK35))))&lt;error,"  Y","  N")),"  Miss",(IF((ABS(1-'Per Capita Nominal'!BK33/('Per Capita Nominal'!BK34-ABS('Per Capita Nominal'!BK35))))&lt;error,"  Y","  N")))</f>
        <v xml:space="preserve">  Miss</v>
      </c>
      <c r="BJ77" s="187" t="str">
        <f>IF(ISERROR(IF((ABS(1-'Per Capita Nominal'!BL33/('Per Capita Nominal'!BL34-ABS('Per Capita Nominal'!BL35))))&lt;error,"  Y","  N")),"  Miss",(IF((ABS(1-'Per Capita Nominal'!BL33/('Per Capita Nominal'!BL34-ABS('Per Capita Nominal'!BL35))))&lt;error,"  Y","  N")))</f>
        <v xml:space="preserve">  Miss</v>
      </c>
      <c r="BK77" s="187" t="str">
        <f>IF(ISERROR(IF((ABS(1-'Per Capita Nominal'!BM33/('Per Capita Nominal'!BM34-ABS('Per Capita Nominal'!BM35))))&lt;error,"  Y","  N")),"  Miss",(IF((ABS(1-'Per Capita Nominal'!BM33/('Per Capita Nominal'!BM34-ABS('Per Capita Nominal'!BM35))))&lt;error,"  Y","  N")))</f>
        <v xml:space="preserve">  Miss</v>
      </c>
      <c r="BL77" s="187" t="str">
        <f>IF(ISERROR(IF((ABS(1-'Per Capita Nominal'!BN33/('Per Capita Nominal'!BN34-ABS('Per Capita Nominal'!BN35))))&lt;error,"  Y","  N")),"  Miss",(IF((ABS(1-'Per Capita Nominal'!BN33/('Per Capita Nominal'!BN34-ABS('Per Capita Nominal'!BN35))))&lt;error,"  Y","  N")))</f>
        <v xml:space="preserve">  Miss</v>
      </c>
      <c r="BM77" s="187" t="str">
        <f>IF(ISERROR(IF((ABS(1-'Per Capita Nominal'!BO33/('Per Capita Nominal'!BO34-ABS('Per Capita Nominal'!BO35))))&lt;error,"  Y","  N")),"  Miss",(IF((ABS(1-'Per Capita Nominal'!BO33/('Per Capita Nominal'!BO34-ABS('Per Capita Nominal'!BO35))))&lt;error,"  Y","  N")))</f>
        <v xml:space="preserve">  Miss</v>
      </c>
      <c r="BN77" s="187" t="str">
        <f>IF(ISERROR(IF((ABS(1-'Per Capita Nominal'!BP33/('Per Capita Nominal'!BP34-ABS('Per Capita Nominal'!BP35))))&lt;error,"  Y","  N")),"  Miss",(IF((ABS(1-'Per Capita Nominal'!BP33/('Per Capita Nominal'!BP34-ABS('Per Capita Nominal'!BP35))))&lt;error,"  Y","  N")))</f>
        <v xml:space="preserve">  Miss</v>
      </c>
      <c r="BO77" s="187" t="str">
        <f>IF(ISERROR(IF((ABS(1-'Per Capita Nominal'!BQ33/('Per Capita Nominal'!BQ34-ABS('Per Capita Nominal'!BQ35))))&lt;error,"  Y","  N")),"  Miss",(IF((ABS(1-'Per Capita Nominal'!BQ33/('Per Capita Nominal'!BQ34-ABS('Per Capita Nominal'!BQ35))))&lt;error,"  Y","  N")))</f>
        <v xml:space="preserve">  Miss</v>
      </c>
      <c r="BP77" s="187" t="str">
        <f>IF(ISERROR(IF((ABS(1-'Per Capita Nominal'!BR33/('Per Capita Nominal'!BR34-ABS('Per Capita Nominal'!BR35))))&lt;error,"  Y","  N")),"  Miss",(IF((ABS(1-'Per Capita Nominal'!BR33/('Per Capita Nominal'!BR34-ABS('Per Capita Nominal'!BR35))))&lt;error,"  Y","  N")))</f>
        <v xml:space="preserve">  Miss</v>
      </c>
      <c r="BQ77" s="187" t="str">
        <f>IF(ISERROR(IF((ABS(1-'Per Capita Nominal'!BS33/('Per Capita Nominal'!BS34-ABS('Per Capita Nominal'!BS35))))&lt;error,"  Y","  N")),"  Miss",(IF((ABS(1-'Per Capita Nominal'!BS33/('Per Capita Nominal'!BS34-ABS('Per Capita Nominal'!BS35))))&lt;error,"  Y","  N")))</f>
        <v xml:space="preserve">  Miss</v>
      </c>
      <c r="BR77" s="187" t="str">
        <f>IF(ISERROR(IF((ABS(1-'Per Capita Nominal'!BT33/('Per Capita Nominal'!BT34-ABS('Per Capita Nominal'!BT35))))&lt;error,"  Y","  N")),"  Miss",(IF((ABS(1-'Per Capita Nominal'!BT33/('Per Capita Nominal'!BT34-ABS('Per Capita Nominal'!BT35))))&lt;error,"  Y","  N")))</f>
        <v xml:space="preserve">  Miss</v>
      </c>
      <c r="BS77" s="187" t="str">
        <f>IF(ISERROR(IF((ABS(1-'Per Capita Nominal'!BU33/('Per Capita Nominal'!BU34-ABS('Per Capita Nominal'!BU35))))&lt;error,"  Y","  N")),"  Miss",(IF((ABS(1-'Per Capita Nominal'!BU33/('Per Capita Nominal'!BU34-ABS('Per Capita Nominal'!BU35))))&lt;error,"  Y","  N")))</f>
        <v xml:space="preserve">  Miss</v>
      </c>
      <c r="BT77" s="187" t="str">
        <f>IF(ISERROR(IF((ABS(1-'Per Capita Nominal'!BV33/('Per Capita Nominal'!BV34-ABS('Per Capita Nominal'!BV35))))&lt;error,"  Y","  N")),"  Miss",(IF((ABS(1-'Per Capita Nominal'!BV33/('Per Capita Nominal'!BV34-ABS('Per Capita Nominal'!BV35))))&lt;error,"  Y","  N")))</f>
        <v xml:space="preserve">  Miss</v>
      </c>
      <c r="BU77" s="187" t="str">
        <f>IF(ISERROR(IF((ABS(1-'Per Capita Nominal'!BW33/('Per Capita Nominal'!BW34-ABS('Per Capita Nominal'!BW35))))&lt;error,"  Y","  N")),"  Miss",(IF((ABS(1-'Per Capita Nominal'!BW33/('Per Capita Nominal'!BW34-ABS('Per Capita Nominal'!BW35))))&lt;error,"  Y","  N")))</f>
        <v xml:space="preserve">  Miss</v>
      </c>
      <c r="BV77" s="187" t="str">
        <f>IF(ISERROR(IF((ABS(1-'Per Capita Nominal'!BX33/('Per Capita Nominal'!BX34-ABS('Per Capita Nominal'!BX35))))&lt;error,"  Y","  N")),"  Miss",(IF((ABS(1-'Per Capita Nominal'!BX33/('Per Capita Nominal'!BX34-ABS('Per Capita Nominal'!BX35))))&lt;error,"  Y","  N")))</f>
        <v xml:space="preserve">  Miss</v>
      </c>
      <c r="BW77" s="187" t="str">
        <f>IF(ISERROR(IF((ABS(1-'Per Capita Nominal'!BY33/('Per Capita Nominal'!BY34-ABS('Per Capita Nominal'!BY35))))&lt;error,"  Y","  N")),"  Miss",(IF((ABS(1-'Per Capita Nominal'!BY33/('Per Capita Nominal'!BY34-ABS('Per Capita Nominal'!BY35))))&lt;error,"  Y","  N")))</f>
        <v xml:space="preserve">  Miss</v>
      </c>
      <c r="BX77" s="187" t="str">
        <f>IF(ISERROR(IF((ABS(1-'Per Capita Nominal'!BZ33/('Per Capita Nominal'!BZ34-ABS('Per Capita Nominal'!BZ35))))&lt;error,"  Y","  N")),"  Miss",(IF((ABS(1-'Per Capita Nominal'!BZ33/('Per Capita Nominal'!BZ34-ABS('Per Capita Nominal'!BZ35))))&lt;error,"  Y","  N")))</f>
        <v xml:space="preserve">  Miss</v>
      </c>
      <c r="BY77" s="187" t="str">
        <f>IF(ISERROR(IF((ABS(1-'Per Capita Nominal'!CA33/('Per Capita Nominal'!CA34-ABS('Per Capita Nominal'!CA35))))&lt;error,"  Y","  N")),"  Miss",(IF((ABS(1-'Per Capita Nominal'!CA33/('Per Capita Nominal'!CA34-ABS('Per Capita Nominal'!CA35))))&lt;error,"  Y","  N")))</f>
        <v xml:space="preserve">  Miss</v>
      </c>
      <c r="BZ77" s="187" t="str">
        <f>IF(ISERROR(IF((ABS(1-'Per Capita Nominal'!CB33/('Per Capita Nominal'!CB34-ABS('Per Capita Nominal'!CB35))))&lt;error,"  Y","  N")),"  Miss",(IF((ABS(1-'Per Capita Nominal'!CB33/('Per Capita Nominal'!CB34-ABS('Per Capita Nominal'!CB35))))&lt;error,"  Y","  N")))</f>
        <v xml:space="preserve">  Miss</v>
      </c>
      <c r="CA77" s="187" t="str">
        <f>IF(ISERROR(IF((ABS(1-'Per Capita Nominal'!CC33/('Per Capita Nominal'!CC34-ABS('Per Capita Nominal'!CC35))))&lt;error,"  Y","  N")),"  Miss",(IF((ABS(1-'Per Capita Nominal'!CC33/('Per Capita Nominal'!CC34-ABS('Per Capita Nominal'!CC35))))&lt;error,"  Y","  N")))</f>
        <v xml:space="preserve">  Miss</v>
      </c>
      <c r="CB77" s="187" t="str">
        <f>IF(ISERROR(IF((ABS(1-'Per Capita Nominal'!CD33/('Per Capita Nominal'!CD34-ABS('Per Capita Nominal'!CD35))))&lt;error,"  Y","  N")),"  Miss",(IF((ABS(1-'Per Capita Nominal'!CD33/('Per Capita Nominal'!CD34-ABS('Per Capita Nominal'!CD35))))&lt;error,"  Y","  N")))</f>
        <v xml:space="preserve">  Miss</v>
      </c>
      <c r="CC77" s="187" t="str">
        <f>IF(ISERROR(IF((ABS(1-'Per Capita Nominal'!CE33/('Per Capita Nominal'!CE34-ABS('Per Capita Nominal'!CE35))))&lt;error,"  Y","  N")),"  Miss",(IF((ABS(1-'Per Capita Nominal'!CE33/('Per Capita Nominal'!CE34-ABS('Per Capita Nominal'!CE35))))&lt;error,"  Y","  N")))</f>
        <v xml:space="preserve">  Miss</v>
      </c>
      <c r="CD77" s="187" t="str">
        <f>IF(ISERROR(IF((ABS(1-'Per Capita Nominal'!CF33/('Per Capita Nominal'!CF34-ABS('Per Capita Nominal'!CF35))))&lt;error,"  Y","  N")),"  Miss",(IF((ABS(1-'Per Capita Nominal'!CF33/('Per Capita Nominal'!CF34-ABS('Per Capita Nominal'!CF35))))&lt;error,"  Y","  N")))</f>
        <v xml:space="preserve">  Miss</v>
      </c>
      <c r="CE77" s="187" t="str">
        <f>IF(ISERROR(IF((ABS(1-'Per Capita Nominal'!CG33/('Per Capita Nominal'!CG34-ABS('Per Capita Nominal'!CG35))))&lt;error,"  Y","  N")),"  Miss",(IF((ABS(1-'Per Capita Nominal'!CG33/('Per Capita Nominal'!CG34-ABS('Per Capita Nominal'!CG35))))&lt;error,"  Y","  N")))</f>
        <v xml:space="preserve">  Miss</v>
      </c>
      <c r="CF77" s="187" t="str">
        <f>IF(ISERROR(IF((ABS(1-'Per Capita Nominal'!CH33/('Per Capita Nominal'!CH34-ABS('Per Capita Nominal'!CH35))))&lt;error,"  Y","  N")),"  Miss",(IF((ABS(1-'Per Capita Nominal'!CH33/('Per Capita Nominal'!CH34-ABS('Per Capita Nominal'!CH35))))&lt;error,"  Y","  N")))</f>
        <v xml:space="preserve">  Miss</v>
      </c>
      <c r="CG77" s="187" t="str">
        <f>IF(ISERROR(IF((ABS(1-'Per Capita Nominal'!CI33/('Per Capita Nominal'!CI34-ABS('Per Capita Nominal'!CI35))))&lt;error,"  Y","  N")),"  Miss",(IF((ABS(1-'Per Capita Nominal'!CI33/('Per Capita Nominal'!CI34-ABS('Per Capita Nominal'!CI35))))&lt;error,"  Y","  N")))</f>
        <v xml:space="preserve">  Miss</v>
      </c>
      <c r="CH77" s="187" t="str">
        <f>IF(ISERROR(IF((ABS(1-'Per Capita Nominal'!CJ33/('Per Capita Nominal'!CJ34-ABS('Per Capita Nominal'!CJ35))))&lt;error,"  Y","  N")),"  Miss",(IF((ABS(1-'Per Capita Nominal'!CJ33/('Per Capita Nominal'!CJ34-ABS('Per Capita Nominal'!CJ35))))&lt;error,"  Y","  N")))</f>
        <v xml:space="preserve">  Miss</v>
      </c>
      <c r="CI77" s="187" t="str">
        <f>IF(ISERROR(IF((ABS(1-'Per Capita Nominal'!CK33/('Per Capita Nominal'!CK34-ABS('Per Capita Nominal'!CK35))))&lt;error,"  Y","  N")),"  Miss",(IF((ABS(1-'Per Capita Nominal'!CK33/('Per Capita Nominal'!CK34-ABS('Per Capita Nominal'!CK35))))&lt;error,"  Y","  N")))</f>
        <v xml:space="preserve">  Miss</v>
      </c>
      <c r="CJ77" s="187" t="str">
        <f>IF(ISERROR(IF((ABS(1-'Per Capita Nominal'!CL33/('Per Capita Nominal'!CL34-ABS('Per Capita Nominal'!CL35))))&lt;error,"  Y","  N")),"  Miss",(IF((ABS(1-'Per Capita Nominal'!CL33/('Per Capita Nominal'!CL34-ABS('Per Capita Nominal'!CL35))))&lt;error,"  Y","  N")))</f>
        <v xml:space="preserve">  Miss</v>
      </c>
      <c r="CK77" s="187" t="str">
        <f>IF(ISERROR(IF((ABS(1-'Per Capita Nominal'!CM33/('Per Capita Nominal'!CM34-ABS('Per Capita Nominal'!CM35))))&lt;error,"  Y","  N")),"  Miss",(IF((ABS(1-'Per Capita Nominal'!CM33/('Per Capita Nominal'!CM34-ABS('Per Capita Nominal'!CM35))))&lt;error,"  Y","  N")))</f>
        <v xml:space="preserve">  Miss</v>
      </c>
      <c r="CL77" s="187" t="str">
        <f>IF(ISERROR(IF((ABS(1-'Per Capita Nominal'!CN33/('Per Capita Nominal'!CN34-ABS('Per Capita Nominal'!CN35))))&lt;error,"  Y","  N")),"  Miss",(IF((ABS(1-'Per Capita Nominal'!CN33/('Per Capita Nominal'!CN34-ABS('Per Capita Nominal'!CN35))))&lt;error,"  Y","  N")))</f>
        <v xml:space="preserve">  Miss</v>
      </c>
      <c r="CM77" s="187" t="str">
        <f>IF(ISERROR(IF((ABS(1-'Per Capita Nominal'!CO33/('Per Capita Nominal'!CO34-ABS('Per Capita Nominal'!CO35))))&lt;error,"  Y","  N")),"  Miss",(IF((ABS(1-'Per Capita Nominal'!CO33/('Per Capita Nominal'!CO34-ABS('Per Capita Nominal'!CO35))))&lt;error,"  Y","  N")))</f>
        <v xml:space="preserve">  Miss</v>
      </c>
      <c r="CN77" s="187" t="str">
        <f>IF(ISERROR(IF((ABS(1-'Per Capita Nominal'!CP33/('Per Capita Nominal'!CP34-ABS('Per Capita Nominal'!CP35))))&lt;error,"  Y","  N")),"  Miss",(IF((ABS(1-'Per Capita Nominal'!CP33/('Per Capita Nominal'!CP34-ABS('Per Capita Nominal'!CP35))))&lt;error,"  Y","  N")))</f>
        <v xml:space="preserve">  Miss</v>
      </c>
      <c r="CO77" s="187"/>
      <c r="CP77" s="187"/>
      <c r="CQ77" s="188"/>
      <c r="CR77" s="188"/>
    </row>
    <row r="78" spans="1:96" s="20" customFormat="1" outlineLevel="1">
      <c r="A78" s="246" t="s">
        <v>35</v>
      </c>
      <c r="B78" s="187" t="str">
        <f>IF(ISERROR(IF((ABS(1-'Per Capita Nominal'!D36/('Per Capita Nominal'!D37-ABS('Per Capita Nominal'!D38))))&lt;error,"  Y","  N")),"  Miss",(IF((ABS(1-'Per Capita Nominal'!D36/('Per Capita Nominal'!D37-ABS('Per Capita Nominal'!D38))))&lt;error,"  Y","  N")))</f>
        <v xml:space="preserve">  Miss</v>
      </c>
      <c r="C78" s="187" t="str">
        <f>IF(ISERROR(IF((ABS(1-'Per Capita Nominal'!E36/('Per Capita Nominal'!E37-ABS('Per Capita Nominal'!E38))))&lt;error,"  Y","  N")),"  Miss",(IF((ABS(1-'Per Capita Nominal'!E36/('Per Capita Nominal'!E37-ABS('Per Capita Nominal'!E38))))&lt;error,"  Y","  N")))</f>
        <v xml:space="preserve">  Miss</v>
      </c>
      <c r="D78" s="187" t="str">
        <f>IF(ISERROR(IF((ABS(1-'Per Capita Nominal'!F36/('Per Capita Nominal'!F37-ABS('Per Capita Nominal'!F38))))&lt;error,"  Y","  N")),"  Miss",(IF((ABS(1-'Per Capita Nominal'!F36/('Per Capita Nominal'!F37-ABS('Per Capita Nominal'!F38))))&lt;error,"  Y","  N")))</f>
        <v xml:space="preserve">  Miss</v>
      </c>
      <c r="E78" s="187" t="str">
        <f>IF(ISERROR(IF((ABS(1-'Per Capita Nominal'!G36/('Per Capita Nominal'!G37-ABS('Per Capita Nominal'!G38))))&lt;error,"  Y","  N")),"  Miss",(IF((ABS(1-'Per Capita Nominal'!G36/('Per Capita Nominal'!G37-ABS('Per Capita Nominal'!G38))))&lt;error,"  Y","  N")))</f>
        <v xml:space="preserve">  Miss</v>
      </c>
      <c r="F78" s="187" t="str">
        <f>IF(ISERROR(IF((ABS(1-'Per Capita Nominal'!H36/('Per Capita Nominal'!H37-ABS('Per Capita Nominal'!H38))))&lt;error,"  Y","  N")),"  Miss",(IF((ABS(1-'Per Capita Nominal'!H36/('Per Capita Nominal'!H37-ABS('Per Capita Nominal'!H38))))&lt;error,"  Y","  N")))</f>
        <v xml:space="preserve">  Miss</v>
      </c>
      <c r="G78" s="187" t="str">
        <f>IF(ISERROR(IF((ABS(1-'Per Capita Nominal'!I36/('Per Capita Nominal'!I37-ABS('Per Capita Nominal'!I38))))&lt;error,"  Y","  N")),"  Miss",(IF((ABS(1-'Per Capita Nominal'!I36/('Per Capita Nominal'!I37-ABS('Per Capita Nominal'!I38))))&lt;error,"  Y","  N")))</f>
        <v xml:space="preserve">  Miss</v>
      </c>
      <c r="H78" s="187" t="str">
        <f>IF(ISERROR(IF((ABS(1-'Per Capita Nominal'!J36/('Per Capita Nominal'!J37-ABS('Per Capita Nominal'!J38))))&lt;error,"  Y","  N")),"  Miss",(IF((ABS(1-'Per Capita Nominal'!J36/('Per Capita Nominal'!J37-ABS('Per Capita Nominal'!J38))))&lt;error,"  Y","  N")))</f>
        <v xml:space="preserve">  Miss</v>
      </c>
      <c r="I78" s="187" t="str">
        <f>IF(ISERROR(IF((ABS(1-'Per Capita Nominal'!K36/('Per Capita Nominal'!K37-ABS('Per Capita Nominal'!K38))))&lt;error,"  Y","  N")),"  Miss",(IF((ABS(1-'Per Capita Nominal'!K36/('Per Capita Nominal'!K37-ABS('Per Capita Nominal'!K38))))&lt;error,"  Y","  N")))</f>
        <v xml:space="preserve">  Miss</v>
      </c>
      <c r="J78" s="187" t="str">
        <f>IF(ISERROR(IF((ABS(1-'Per Capita Nominal'!L36/('Per Capita Nominal'!L37-ABS('Per Capita Nominal'!L38))))&lt;error,"  Y","  N")),"  Miss",(IF((ABS(1-'Per Capita Nominal'!L36/('Per Capita Nominal'!L37-ABS('Per Capita Nominal'!L38))))&lt;error,"  Y","  N")))</f>
        <v xml:space="preserve">  Miss</v>
      </c>
      <c r="K78" s="187" t="str">
        <f>IF(ISERROR(IF((ABS(1-'Per Capita Nominal'!M36/('Per Capita Nominal'!M37-ABS('Per Capita Nominal'!M38))))&lt;error,"  Y","  N")),"  Miss",(IF((ABS(1-'Per Capita Nominal'!M36/('Per Capita Nominal'!M37-ABS('Per Capita Nominal'!M38))))&lt;error,"  Y","  N")))</f>
        <v xml:space="preserve">  Miss</v>
      </c>
      <c r="L78" s="187" t="str">
        <f>IF(ISERROR(IF((ABS(1-'Per Capita Nominal'!N36/('Per Capita Nominal'!N37-ABS('Per Capita Nominal'!N38))))&lt;error,"  Y","  N")),"  Miss",(IF((ABS(1-'Per Capita Nominal'!N36/('Per Capita Nominal'!N37-ABS('Per Capita Nominal'!N38))))&lt;error,"  Y","  N")))</f>
        <v xml:space="preserve">  Miss</v>
      </c>
      <c r="M78" s="187" t="str">
        <f>IF(ISERROR(IF((ABS(1-'Per Capita Nominal'!O36/('Per Capita Nominal'!O37-ABS('Per Capita Nominal'!O38))))&lt;error,"  Y","  N")),"  Miss",(IF((ABS(1-'Per Capita Nominal'!O36/('Per Capita Nominal'!O37-ABS('Per Capita Nominal'!O38))))&lt;error,"  Y","  N")))</f>
        <v xml:space="preserve">  Miss</v>
      </c>
      <c r="N78" s="187" t="str">
        <f>IF(ISERROR(IF((ABS(1-'Per Capita Nominal'!P36/('Per Capita Nominal'!P37-ABS('Per Capita Nominal'!P38))))&lt;error,"  Y","  N")),"  Miss",(IF((ABS(1-'Per Capita Nominal'!P36/('Per Capita Nominal'!P37-ABS('Per Capita Nominal'!P38))))&lt;error,"  Y","  N")))</f>
        <v xml:space="preserve">  Miss</v>
      </c>
      <c r="O78" s="187" t="str">
        <f>IF(ISERROR(IF((ABS(1-'Per Capita Nominal'!Q36/('Per Capita Nominal'!Q37-ABS('Per Capita Nominal'!Q38))))&lt;error,"  Y","  N")),"  Miss",(IF((ABS(1-'Per Capita Nominal'!Q36/('Per Capita Nominal'!Q37-ABS('Per Capita Nominal'!Q38))))&lt;error,"  Y","  N")))</f>
        <v xml:space="preserve">  Miss</v>
      </c>
      <c r="P78" s="187" t="str">
        <f>IF(ISERROR(IF((ABS(1-'Per Capita Nominal'!R36/('Per Capita Nominal'!R37-ABS('Per Capita Nominal'!R38))))&lt;error,"  Y","  N")),"  Miss",(IF((ABS(1-'Per Capita Nominal'!R36/('Per Capita Nominal'!R37-ABS('Per Capita Nominal'!R38))))&lt;error,"  Y","  N")))</f>
        <v xml:space="preserve">  Miss</v>
      </c>
      <c r="Q78" s="187" t="str">
        <f>IF(ISERROR(IF((ABS(1-'Per Capita Nominal'!S36/('Per Capita Nominal'!S37-ABS('Per Capita Nominal'!S38))))&lt;error,"  Y","  N")),"  Miss",(IF((ABS(1-'Per Capita Nominal'!S36/('Per Capita Nominal'!S37-ABS('Per Capita Nominal'!S38))))&lt;error,"  Y","  N")))</f>
        <v xml:space="preserve">  Miss</v>
      </c>
      <c r="R78" s="187" t="str">
        <f>IF(ISERROR(IF((ABS(1-'Per Capita Nominal'!T36/('Per Capita Nominal'!T37-ABS('Per Capita Nominal'!T38))))&lt;error,"  Y","  N")),"  Miss",(IF((ABS(1-'Per Capita Nominal'!T36/('Per Capita Nominal'!T37-ABS('Per Capita Nominal'!T38))))&lt;error,"  Y","  N")))</f>
        <v xml:space="preserve">  Miss</v>
      </c>
      <c r="S78" s="187" t="str">
        <f>IF(ISERROR(IF((ABS(1-'Per Capita Nominal'!U36/('Per Capita Nominal'!U37-ABS('Per Capita Nominal'!U38))))&lt;error,"  Y","  N")),"  Miss",(IF((ABS(1-'Per Capita Nominal'!U36/('Per Capita Nominal'!U37-ABS('Per Capita Nominal'!U38))))&lt;error,"  Y","  N")))</f>
        <v xml:space="preserve">  Miss</v>
      </c>
      <c r="T78" s="187" t="str">
        <f>IF(ISERROR(IF((ABS(1-'Per Capita Nominal'!V36/('Per Capita Nominal'!V37-ABS('Per Capita Nominal'!V38))))&lt;error,"  Y","  N")),"  Miss",(IF((ABS(1-'Per Capita Nominal'!V36/('Per Capita Nominal'!V37-ABS('Per Capita Nominal'!V38))))&lt;error,"  Y","  N")))</f>
        <v xml:space="preserve">  Miss</v>
      </c>
      <c r="U78" s="187" t="str">
        <f>IF(ISERROR(IF((ABS(1-'Per Capita Nominal'!W36/('Per Capita Nominal'!W37-ABS('Per Capita Nominal'!W38))))&lt;error,"  Y","  N")),"  Miss",(IF((ABS(1-'Per Capita Nominal'!W36/('Per Capita Nominal'!W37-ABS('Per Capita Nominal'!W38))))&lt;error,"  Y","  N")))</f>
        <v xml:space="preserve">  Miss</v>
      </c>
      <c r="V78" s="187" t="str">
        <f>IF(ISERROR(IF((ABS(1-'Per Capita Nominal'!X36/('Per Capita Nominal'!X37-ABS('Per Capita Nominal'!X38))))&lt;error,"  Y","  N")),"  Miss",(IF((ABS(1-'Per Capita Nominal'!X36/('Per Capita Nominal'!X37-ABS('Per Capita Nominal'!X38))))&lt;error,"  Y","  N")))</f>
        <v xml:space="preserve">  Miss</v>
      </c>
      <c r="W78" s="187" t="str">
        <f>IF(ISERROR(IF((ABS(1-'Per Capita Nominal'!Y36/('Per Capita Nominal'!Y37-ABS('Per Capita Nominal'!Y38))))&lt;error,"  Y","  N")),"  Miss",(IF((ABS(1-'Per Capita Nominal'!Y36/('Per Capita Nominal'!Y37-ABS('Per Capita Nominal'!Y38))))&lt;error,"  Y","  N")))</f>
        <v xml:space="preserve">  Miss</v>
      </c>
      <c r="X78" s="187" t="str">
        <f>IF(ISERROR(IF((ABS(1-'Per Capita Nominal'!Z36/('Per Capita Nominal'!Z37-ABS('Per Capita Nominal'!Z38))))&lt;error,"  Y","  N")),"  Miss",(IF((ABS(1-'Per Capita Nominal'!Z36/('Per Capita Nominal'!Z37-ABS('Per Capita Nominal'!Z38))))&lt;error,"  Y","  N")))</f>
        <v xml:space="preserve">  Miss</v>
      </c>
      <c r="Y78" s="187" t="str">
        <f>IF(ISERROR(IF((ABS(1-'Per Capita Nominal'!AA36/('Per Capita Nominal'!AA37-ABS('Per Capita Nominal'!AA38))))&lt;error,"  Y","  N")),"  Miss",(IF((ABS(1-'Per Capita Nominal'!AA36/('Per Capita Nominal'!AA37-ABS('Per Capita Nominal'!AA38))))&lt;error,"  Y","  N")))</f>
        <v xml:space="preserve">  Miss</v>
      </c>
      <c r="Z78" s="187" t="str">
        <f>IF(ISERROR(IF((ABS(1-'Per Capita Nominal'!AB36/('Per Capita Nominal'!AB37-ABS('Per Capita Nominal'!AB38))))&lt;error,"  Y","  N")),"  Miss",(IF((ABS(1-'Per Capita Nominal'!AB36/('Per Capita Nominal'!AB37-ABS('Per Capita Nominal'!AB38))))&lt;error,"  Y","  N")))</f>
        <v xml:space="preserve">  Miss</v>
      </c>
      <c r="AA78" s="187" t="str">
        <f>IF(ISERROR(IF((ABS(1-'Per Capita Nominal'!AC36/('Per Capita Nominal'!AC37-ABS('Per Capita Nominal'!AC38))))&lt;error,"  Y","  N")),"  Miss",(IF((ABS(1-'Per Capita Nominal'!AC36/('Per Capita Nominal'!AC37-ABS('Per Capita Nominal'!AC38))))&lt;error,"  Y","  N")))</f>
        <v xml:space="preserve">  Miss</v>
      </c>
      <c r="AB78" s="187" t="str">
        <f>IF(ISERROR(IF((ABS(1-'Per Capita Nominal'!AD36/('Per Capita Nominal'!AD37-ABS('Per Capita Nominal'!AD38))))&lt;error,"  Y","  N")),"  Miss",(IF((ABS(1-'Per Capita Nominal'!AD36/('Per Capita Nominal'!AD37-ABS('Per Capita Nominal'!AD38))))&lt;error,"  Y","  N")))</f>
        <v xml:space="preserve">  Miss</v>
      </c>
      <c r="AC78" s="187" t="str">
        <f>IF(ISERROR(IF((ABS(1-'Per Capita Nominal'!AE36/('Per Capita Nominal'!AE37-ABS('Per Capita Nominal'!AE38))))&lt;error,"  Y","  N")),"  Miss",(IF((ABS(1-'Per Capita Nominal'!AE36/('Per Capita Nominal'!AE37-ABS('Per Capita Nominal'!AE38))))&lt;error,"  Y","  N")))</f>
        <v xml:space="preserve">  Miss</v>
      </c>
      <c r="AD78" s="187" t="str">
        <f>IF(ISERROR(IF((ABS(1-'Per Capita Nominal'!AF36/('Per Capita Nominal'!AF37-ABS('Per Capita Nominal'!AF38))))&lt;error,"  Y","  N")),"  Miss",(IF((ABS(1-'Per Capita Nominal'!AF36/('Per Capita Nominal'!AF37-ABS('Per Capita Nominal'!AF38))))&lt;error,"  Y","  N")))</f>
        <v xml:space="preserve">  Miss</v>
      </c>
      <c r="AE78" s="187" t="str">
        <f>IF(ISERROR(IF((ABS(1-'Per Capita Nominal'!AG36/('Per Capita Nominal'!AG37-ABS('Per Capita Nominal'!AG38))))&lt;error,"  Y","  N")),"  Miss",(IF((ABS(1-'Per Capita Nominal'!AG36/('Per Capita Nominal'!AG37-ABS('Per Capita Nominal'!AG38))))&lt;error,"  Y","  N")))</f>
        <v xml:space="preserve">  Miss</v>
      </c>
      <c r="AF78" s="187" t="str">
        <f>IF(ISERROR(IF((ABS(1-'Per Capita Nominal'!AH36/('Per Capita Nominal'!AH37-ABS('Per Capita Nominal'!AH38))))&lt;error,"  Y","  N")),"  Miss",(IF((ABS(1-'Per Capita Nominal'!AH36/('Per Capita Nominal'!AH37-ABS('Per Capita Nominal'!AH38))))&lt;error,"  Y","  N")))</f>
        <v xml:space="preserve">  Miss</v>
      </c>
      <c r="AG78" s="187" t="str">
        <f>IF(ISERROR(IF((ABS(1-'Per Capita Nominal'!AI36/('Per Capita Nominal'!AI37-ABS('Per Capita Nominal'!AI38))))&lt;error,"  Y","  N")),"  Miss",(IF((ABS(1-'Per Capita Nominal'!AI36/('Per Capita Nominal'!AI37-ABS('Per Capita Nominal'!AI38))))&lt;error,"  Y","  N")))</f>
        <v xml:space="preserve">  Miss</v>
      </c>
      <c r="AH78" s="187" t="str">
        <f>IF(ISERROR(IF((ABS(1-'Per Capita Nominal'!AJ36/('Per Capita Nominal'!AJ37-ABS('Per Capita Nominal'!AJ38))))&lt;error,"  Y","  N")),"  Miss",(IF((ABS(1-'Per Capita Nominal'!AJ36/('Per Capita Nominal'!AJ37-ABS('Per Capita Nominal'!AJ38))))&lt;error,"  Y","  N")))</f>
        <v xml:space="preserve">  Miss</v>
      </c>
      <c r="AI78" s="187" t="str">
        <f>IF(ISERROR(IF((ABS(1-'Per Capita Nominal'!AK36/('Per Capita Nominal'!AK37-ABS('Per Capita Nominal'!AK38))))&lt;error,"  Y","  N")),"  Miss",(IF((ABS(1-'Per Capita Nominal'!AK36/('Per Capita Nominal'!AK37-ABS('Per Capita Nominal'!AK38))))&lt;error,"  Y","  N")))</f>
        <v xml:space="preserve">  Miss</v>
      </c>
      <c r="AJ78" s="187" t="str">
        <f>IF(ISERROR(IF((ABS(1-'Per Capita Nominal'!AL36/('Per Capita Nominal'!AL37-ABS('Per Capita Nominal'!AL38))))&lt;error,"  Y","  N")),"  Miss",(IF((ABS(1-'Per Capita Nominal'!AL36/('Per Capita Nominal'!AL37-ABS('Per Capita Nominal'!AL38))))&lt;error,"  Y","  N")))</f>
        <v xml:space="preserve">  Miss</v>
      </c>
      <c r="AK78" s="187" t="str">
        <f>IF(ISERROR(IF((ABS(1-'Per Capita Nominal'!AM36/('Per Capita Nominal'!AM37-ABS('Per Capita Nominal'!AM38))))&lt;error,"  Y","  N")),"  Miss",(IF((ABS(1-'Per Capita Nominal'!AM36/('Per Capita Nominal'!AM37-ABS('Per Capita Nominal'!AM38))))&lt;error,"  Y","  N")))</f>
        <v xml:space="preserve">  Miss</v>
      </c>
      <c r="AL78" s="187" t="str">
        <f>IF(ISERROR(IF((ABS(1-'Per Capita Nominal'!AN36/('Per Capita Nominal'!AN37-ABS('Per Capita Nominal'!AN38))))&lt;error,"  Y","  N")),"  Miss",(IF((ABS(1-'Per Capita Nominal'!AN36/('Per Capita Nominal'!AN37-ABS('Per Capita Nominal'!AN38))))&lt;error,"  Y","  N")))</f>
        <v xml:space="preserve">  Miss</v>
      </c>
      <c r="AM78" s="187" t="str">
        <f>IF(ISERROR(IF((ABS(1-'Per Capita Nominal'!AO36/('Per Capita Nominal'!AO37-ABS('Per Capita Nominal'!AO38))))&lt;error,"  Y","  N")),"  Miss",(IF((ABS(1-'Per Capita Nominal'!AO36/('Per Capita Nominal'!AO37-ABS('Per Capita Nominal'!AO38))))&lt;error,"  Y","  N")))</f>
        <v xml:space="preserve">  Miss</v>
      </c>
      <c r="AN78" s="187" t="str">
        <f>IF(ISERROR(IF((ABS(1-'Per Capita Nominal'!AP36/('Per Capita Nominal'!AP37-ABS('Per Capita Nominal'!AP38))))&lt;error,"  Y","  N")),"  Miss",(IF((ABS(1-'Per Capita Nominal'!AP36/('Per Capita Nominal'!AP37-ABS('Per Capita Nominal'!AP38))))&lt;error,"  Y","  N")))</f>
        <v xml:space="preserve">  Miss</v>
      </c>
      <c r="AO78" s="187" t="str">
        <f>IF(ISERROR(IF((ABS(1-'Per Capita Nominal'!AQ36/('Per Capita Nominal'!AQ37-ABS('Per Capita Nominal'!AQ38))))&lt;error,"  Y","  N")),"  Miss",(IF((ABS(1-'Per Capita Nominal'!AQ36/('Per Capita Nominal'!AQ37-ABS('Per Capita Nominal'!AQ38))))&lt;error,"  Y","  N")))</f>
        <v xml:space="preserve">  Miss</v>
      </c>
      <c r="AP78" s="187" t="str">
        <f>IF(ISERROR(IF((ABS(1-'Per Capita Nominal'!AR36/('Per Capita Nominal'!AR37-ABS('Per Capita Nominal'!AR38))))&lt;error,"  Y","  N")),"  Miss",(IF((ABS(1-'Per Capita Nominal'!AR36/('Per Capita Nominal'!AR37-ABS('Per Capita Nominal'!AR38))))&lt;error,"  Y","  N")))</f>
        <v xml:space="preserve">  Miss</v>
      </c>
      <c r="AQ78" s="187" t="str">
        <f>IF(ISERROR(IF((ABS(1-'Per Capita Nominal'!AS36/('Per Capita Nominal'!AS37-ABS('Per Capita Nominal'!AS38))))&lt;error,"  Y","  N")),"  Miss",(IF((ABS(1-'Per Capita Nominal'!AS36/('Per Capita Nominal'!AS37-ABS('Per Capita Nominal'!AS38))))&lt;error,"  Y","  N")))</f>
        <v xml:space="preserve">  Miss</v>
      </c>
      <c r="AR78" s="187" t="str">
        <f>IF(ISERROR(IF((ABS(1-'Per Capita Nominal'!AT36/('Per Capita Nominal'!AT37-ABS('Per Capita Nominal'!AT38))))&lt;error,"  Y","  N")),"  Miss",(IF((ABS(1-'Per Capita Nominal'!AT36/('Per Capita Nominal'!AT37-ABS('Per Capita Nominal'!AT38))))&lt;error,"  Y","  N")))</f>
        <v xml:space="preserve">  Miss</v>
      </c>
      <c r="AS78" s="187" t="str">
        <f>IF(ISERROR(IF((ABS(1-'Per Capita Nominal'!AU36/('Per Capita Nominal'!AU37-ABS('Per Capita Nominal'!AU38))))&lt;error,"  Y","  N")),"  Miss",(IF((ABS(1-'Per Capita Nominal'!AU36/('Per Capita Nominal'!AU37-ABS('Per Capita Nominal'!AU38))))&lt;error,"  Y","  N")))</f>
        <v xml:space="preserve">  Miss</v>
      </c>
      <c r="AT78" s="187" t="str">
        <f>IF(ISERROR(IF((ABS(1-'Per Capita Nominal'!AV36/('Per Capita Nominal'!AV37-ABS('Per Capita Nominal'!AV38))))&lt;error,"  Y","  N")),"  Miss",(IF((ABS(1-'Per Capita Nominal'!AV36/('Per Capita Nominal'!AV37-ABS('Per Capita Nominal'!AV38))))&lt;error,"  Y","  N")))</f>
        <v xml:space="preserve">  Miss</v>
      </c>
      <c r="AU78" s="187" t="str">
        <f>IF(ISERROR(IF((ABS(1-'Per Capita Nominal'!AW36/('Per Capita Nominal'!AW37-ABS('Per Capita Nominal'!AW38))))&lt;error,"  Y","  N")),"  Miss",(IF((ABS(1-'Per Capita Nominal'!AW36/('Per Capita Nominal'!AW37-ABS('Per Capita Nominal'!AW38))))&lt;error,"  Y","  N")))</f>
        <v xml:space="preserve">  Miss</v>
      </c>
      <c r="AV78" s="187" t="str">
        <f>IF(ISERROR(IF((ABS(1-'Per Capita Nominal'!AX36/('Per Capita Nominal'!AX37-ABS('Per Capita Nominal'!AX38))))&lt;error,"  Y","  N")),"  Miss",(IF((ABS(1-'Per Capita Nominal'!AX36/('Per Capita Nominal'!AX37-ABS('Per Capita Nominal'!AX38))))&lt;error,"  Y","  N")))</f>
        <v xml:space="preserve">  Miss</v>
      </c>
      <c r="AW78" s="187" t="str">
        <f>IF(ISERROR(IF((ABS(1-'Per Capita Nominal'!AY36/('Per Capita Nominal'!AY37-ABS('Per Capita Nominal'!AY38))))&lt;error,"  Y","  N")),"  Miss",(IF((ABS(1-'Per Capita Nominal'!AY36/('Per Capita Nominal'!AY37-ABS('Per Capita Nominal'!AY38))))&lt;error,"  Y","  N")))</f>
        <v xml:space="preserve">  Miss</v>
      </c>
      <c r="AX78" s="187" t="str">
        <f>IF(ISERROR(IF((ABS(1-'Per Capita Nominal'!AZ36/('Per Capita Nominal'!AZ37-ABS('Per Capita Nominal'!AZ38))))&lt;error,"  Y","  N")),"  Miss",(IF((ABS(1-'Per Capita Nominal'!AZ36/('Per Capita Nominal'!AZ37-ABS('Per Capita Nominal'!AZ38))))&lt;error,"  Y","  N")))</f>
        <v xml:space="preserve">  Miss</v>
      </c>
      <c r="AY78" s="187" t="str">
        <f>IF(ISERROR(IF((ABS(1-'Per Capita Nominal'!BA36/('Per Capita Nominal'!BA37-ABS('Per Capita Nominal'!BA38))))&lt;error,"  Y","  N")),"  Miss",(IF((ABS(1-'Per Capita Nominal'!BA36/('Per Capita Nominal'!BA37-ABS('Per Capita Nominal'!BA38))))&lt;error,"  Y","  N")))</f>
        <v xml:space="preserve">  Miss</v>
      </c>
      <c r="AZ78" s="187" t="str">
        <f>IF(ISERROR(IF((ABS(1-'Per Capita Nominal'!BB36/('Per Capita Nominal'!BB37-ABS('Per Capita Nominal'!BB38))))&lt;error,"  Y","  N")),"  Miss",(IF((ABS(1-'Per Capita Nominal'!BB36/('Per Capita Nominal'!BB37-ABS('Per Capita Nominal'!BB38))))&lt;error,"  Y","  N")))</f>
        <v xml:space="preserve">  Miss</v>
      </c>
      <c r="BA78" s="187" t="str">
        <f>IF(ISERROR(IF((ABS(1-'Per Capita Nominal'!BC36/('Per Capita Nominal'!BC37-ABS('Per Capita Nominal'!BC38))))&lt;error,"  Y","  N")),"  Miss",(IF((ABS(1-'Per Capita Nominal'!BC36/('Per Capita Nominal'!BC37-ABS('Per Capita Nominal'!BC38))))&lt;error,"  Y","  N")))</f>
        <v xml:space="preserve">  Miss</v>
      </c>
      <c r="BB78" s="187" t="str">
        <f>IF(ISERROR(IF((ABS(1-'Per Capita Nominal'!BD36/('Per Capita Nominal'!BD37-ABS('Per Capita Nominal'!BD38))))&lt;error,"  Y","  N")),"  Miss",(IF((ABS(1-'Per Capita Nominal'!BD36/('Per Capita Nominal'!BD37-ABS('Per Capita Nominal'!BD38))))&lt;error,"  Y","  N")))</f>
        <v xml:space="preserve">  Miss</v>
      </c>
      <c r="BC78" s="187" t="str">
        <f>IF(ISERROR(IF((ABS(1-'Per Capita Nominal'!BE36/('Per Capita Nominal'!BE37-ABS('Per Capita Nominal'!BE38))))&lt;error,"  Y","  N")),"  Miss",(IF((ABS(1-'Per Capita Nominal'!BE36/('Per Capita Nominal'!BE37-ABS('Per Capita Nominal'!BE38))))&lt;error,"  Y","  N")))</f>
        <v xml:space="preserve">  Miss</v>
      </c>
      <c r="BD78" s="187" t="str">
        <f>IF(ISERROR(IF((ABS(1-'Per Capita Nominal'!BF36/('Per Capita Nominal'!BF37-ABS('Per Capita Nominal'!BF38))))&lt;error,"  Y","  N")),"  Miss",(IF((ABS(1-'Per Capita Nominal'!BF36/('Per Capita Nominal'!BF37-ABS('Per Capita Nominal'!BF38))))&lt;error,"  Y","  N")))</f>
        <v xml:space="preserve">  Miss</v>
      </c>
      <c r="BE78" s="187" t="str">
        <f>IF(ISERROR(IF((ABS(1-'Per Capita Nominal'!BG36/('Per Capita Nominal'!BG37-ABS('Per Capita Nominal'!BG38))))&lt;error,"  Y","  N")),"  Miss",(IF((ABS(1-'Per Capita Nominal'!BG36/('Per Capita Nominal'!BG37-ABS('Per Capita Nominal'!BG38))))&lt;error,"  Y","  N")))</f>
        <v xml:space="preserve">  Miss</v>
      </c>
      <c r="BF78" s="187" t="str">
        <f>IF(ISERROR(IF((ABS(1-'Per Capita Nominal'!BH36/('Per Capita Nominal'!BH37-ABS('Per Capita Nominal'!BH38))))&lt;error,"  Y","  N")),"  Miss",(IF((ABS(1-'Per Capita Nominal'!BH36/('Per Capita Nominal'!BH37-ABS('Per Capita Nominal'!BH38))))&lt;error,"  Y","  N")))</f>
        <v xml:space="preserve">  Miss</v>
      </c>
      <c r="BG78" s="187" t="str">
        <f>IF(ISERROR(IF((ABS(1-'Per Capita Nominal'!BI36/('Per Capita Nominal'!BI37-ABS('Per Capita Nominal'!BI38))))&lt;error,"  Y","  N")),"  Miss",(IF((ABS(1-'Per Capita Nominal'!BI36/('Per Capita Nominal'!BI37-ABS('Per Capita Nominal'!BI38))))&lt;error,"  Y","  N")))</f>
        <v xml:space="preserve">  Miss</v>
      </c>
      <c r="BH78" s="187" t="str">
        <f>IF(ISERROR(IF((ABS(1-'Per Capita Nominal'!BJ36/('Per Capita Nominal'!BJ37-ABS('Per Capita Nominal'!BJ38))))&lt;error,"  Y","  N")),"  Miss",(IF((ABS(1-'Per Capita Nominal'!BJ36/('Per Capita Nominal'!BJ37-ABS('Per Capita Nominal'!BJ38))))&lt;error,"  Y","  N")))</f>
        <v xml:space="preserve">  Miss</v>
      </c>
      <c r="BI78" s="187" t="str">
        <f>IF(ISERROR(IF((ABS(1-'Per Capita Nominal'!BK36/('Per Capita Nominal'!BK37-ABS('Per Capita Nominal'!BK38))))&lt;error,"  Y","  N")),"  Miss",(IF((ABS(1-'Per Capita Nominal'!BK36/('Per Capita Nominal'!BK37-ABS('Per Capita Nominal'!BK38))))&lt;error,"  Y","  N")))</f>
        <v xml:space="preserve">  Miss</v>
      </c>
      <c r="BJ78" s="187" t="str">
        <f>IF(ISERROR(IF((ABS(1-'Per Capita Nominal'!BL36/('Per Capita Nominal'!BL37-ABS('Per Capita Nominal'!BL38))))&lt;error,"  Y","  N")),"  Miss",(IF((ABS(1-'Per Capita Nominal'!BL36/('Per Capita Nominal'!BL37-ABS('Per Capita Nominal'!BL38))))&lt;error,"  Y","  N")))</f>
        <v xml:space="preserve">  Miss</v>
      </c>
      <c r="BK78" s="187" t="str">
        <f>IF(ISERROR(IF((ABS(1-'Per Capita Nominal'!BM36/('Per Capita Nominal'!BM37-ABS('Per Capita Nominal'!BM38))))&lt;error,"  Y","  N")),"  Miss",(IF((ABS(1-'Per Capita Nominal'!BM36/('Per Capita Nominal'!BM37-ABS('Per Capita Nominal'!BM38))))&lt;error,"  Y","  N")))</f>
        <v xml:space="preserve">  Miss</v>
      </c>
      <c r="BL78" s="187" t="str">
        <f>IF(ISERROR(IF((ABS(1-'Per Capita Nominal'!BN36/('Per Capita Nominal'!BN37-ABS('Per Capita Nominal'!BN38))))&lt;error,"  Y","  N")),"  Miss",(IF((ABS(1-'Per Capita Nominal'!BN36/('Per Capita Nominal'!BN37-ABS('Per Capita Nominal'!BN38))))&lt;error,"  Y","  N")))</f>
        <v xml:space="preserve">  Miss</v>
      </c>
      <c r="BM78" s="187" t="str">
        <f>IF(ISERROR(IF((ABS(1-'Per Capita Nominal'!BO36/('Per Capita Nominal'!BO37-ABS('Per Capita Nominal'!BO38))))&lt;error,"  Y","  N")),"  Miss",(IF((ABS(1-'Per Capita Nominal'!BO36/('Per Capita Nominal'!BO37-ABS('Per Capita Nominal'!BO38))))&lt;error,"  Y","  N")))</f>
        <v xml:space="preserve">  Miss</v>
      </c>
      <c r="BN78" s="187" t="str">
        <f>IF(ISERROR(IF((ABS(1-'Per Capita Nominal'!BP36/('Per Capita Nominal'!BP37-ABS('Per Capita Nominal'!BP38))))&lt;error,"  Y","  N")),"  Miss",(IF((ABS(1-'Per Capita Nominal'!BP36/('Per Capita Nominal'!BP37-ABS('Per Capita Nominal'!BP38))))&lt;error,"  Y","  N")))</f>
        <v xml:space="preserve">  Miss</v>
      </c>
      <c r="BO78" s="187" t="str">
        <f>IF(ISERROR(IF((ABS(1-'Per Capita Nominal'!BQ36/('Per Capita Nominal'!BQ37-ABS('Per Capita Nominal'!BQ38))))&lt;error,"  Y","  N")),"  Miss",(IF((ABS(1-'Per Capita Nominal'!BQ36/('Per Capita Nominal'!BQ37-ABS('Per Capita Nominal'!BQ38))))&lt;error,"  Y","  N")))</f>
        <v xml:space="preserve">  Miss</v>
      </c>
      <c r="BP78" s="187" t="str">
        <f>IF(ISERROR(IF((ABS(1-'Per Capita Nominal'!BR36/('Per Capita Nominal'!BR37-ABS('Per Capita Nominal'!BR38))))&lt;error,"  Y","  N")),"  Miss",(IF((ABS(1-'Per Capita Nominal'!BR36/('Per Capita Nominal'!BR37-ABS('Per Capita Nominal'!BR38))))&lt;error,"  Y","  N")))</f>
        <v xml:space="preserve">  Miss</v>
      </c>
      <c r="BQ78" s="187" t="str">
        <f>IF(ISERROR(IF((ABS(1-'Per Capita Nominal'!BS36/('Per Capita Nominal'!BS37-ABS('Per Capita Nominal'!BS38))))&lt;error,"  Y","  N")),"  Miss",(IF((ABS(1-'Per Capita Nominal'!BS36/('Per Capita Nominal'!BS37-ABS('Per Capita Nominal'!BS38))))&lt;error,"  Y","  N")))</f>
        <v xml:space="preserve">  Miss</v>
      </c>
      <c r="BR78" s="187" t="str">
        <f>IF(ISERROR(IF((ABS(1-'Per Capita Nominal'!BT36/('Per Capita Nominal'!BT37-ABS('Per Capita Nominal'!BT38))))&lt;error,"  Y","  N")),"  Miss",(IF((ABS(1-'Per Capita Nominal'!BT36/('Per Capita Nominal'!BT37-ABS('Per Capita Nominal'!BT38))))&lt;error,"  Y","  N")))</f>
        <v xml:space="preserve">  Miss</v>
      </c>
      <c r="BS78" s="187" t="str">
        <f>IF(ISERROR(IF((ABS(1-'Per Capita Nominal'!BU36/('Per Capita Nominal'!BU37-ABS('Per Capita Nominal'!BU38))))&lt;error,"  Y","  N")),"  Miss",(IF((ABS(1-'Per Capita Nominal'!BU36/('Per Capita Nominal'!BU37-ABS('Per Capita Nominal'!BU38))))&lt;error,"  Y","  N")))</f>
        <v xml:space="preserve">  Miss</v>
      </c>
      <c r="BT78" s="187" t="str">
        <f>IF(ISERROR(IF((ABS(1-'Per Capita Nominal'!BV36/('Per Capita Nominal'!BV37-ABS('Per Capita Nominal'!BV38))))&lt;error,"  Y","  N")),"  Miss",(IF((ABS(1-'Per Capita Nominal'!BV36/('Per Capita Nominal'!BV37-ABS('Per Capita Nominal'!BV38))))&lt;error,"  Y","  N")))</f>
        <v xml:space="preserve">  Miss</v>
      </c>
      <c r="BU78" s="187" t="str">
        <f>IF(ISERROR(IF((ABS(1-'Per Capita Nominal'!BW36/('Per Capita Nominal'!BW37-ABS('Per Capita Nominal'!BW38))))&lt;error,"  Y","  N")),"  Miss",(IF((ABS(1-'Per Capita Nominal'!BW36/('Per Capita Nominal'!BW37-ABS('Per Capita Nominal'!BW38))))&lt;error,"  Y","  N")))</f>
        <v xml:space="preserve">  Miss</v>
      </c>
      <c r="BV78" s="187" t="str">
        <f>IF(ISERROR(IF((ABS(1-'Per Capita Nominal'!BX36/('Per Capita Nominal'!BX37-ABS('Per Capita Nominal'!BX38))))&lt;error,"  Y","  N")),"  Miss",(IF((ABS(1-'Per Capita Nominal'!BX36/('Per Capita Nominal'!BX37-ABS('Per Capita Nominal'!BX38))))&lt;error,"  Y","  N")))</f>
        <v xml:space="preserve">  Miss</v>
      </c>
      <c r="BW78" s="187" t="str">
        <f>IF(ISERROR(IF((ABS(1-'Per Capita Nominal'!BY36/('Per Capita Nominal'!BY37-ABS('Per Capita Nominal'!BY38))))&lt;error,"  Y","  N")),"  Miss",(IF((ABS(1-'Per Capita Nominal'!BY36/('Per Capita Nominal'!BY37-ABS('Per Capita Nominal'!BY38))))&lt;error,"  Y","  N")))</f>
        <v xml:space="preserve">  Miss</v>
      </c>
      <c r="BX78" s="187" t="str">
        <f>IF(ISERROR(IF((ABS(1-'Per Capita Nominal'!BZ36/('Per Capita Nominal'!BZ37-ABS('Per Capita Nominal'!BZ38))))&lt;error,"  Y","  N")),"  Miss",(IF((ABS(1-'Per Capita Nominal'!BZ36/('Per Capita Nominal'!BZ37-ABS('Per Capita Nominal'!BZ38))))&lt;error,"  Y","  N")))</f>
        <v xml:space="preserve">  Miss</v>
      </c>
      <c r="BY78" s="187" t="str">
        <f>IF(ISERROR(IF((ABS(1-'Per Capita Nominal'!CA36/('Per Capita Nominal'!CA37-ABS('Per Capita Nominal'!CA38))))&lt;error,"  Y","  N")),"  Miss",(IF((ABS(1-'Per Capita Nominal'!CA36/('Per Capita Nominal'!CA37-ABS('Per Capita Nominal'!CA38))))&lt;error,"  Y","  N")))</f>
        <v xml:space="preserve">  Miss</v>
      </c>
      <c r="BZ78" s="187" t="str">
        <f>IF(ISERROR(IF((ABS(1-'Per Capita Nominal'!CB36/('Per Capita Nominal'!CB37-ABS('Per Capita Nominal'!CB38))))&lt;error,"  Y","  N")),"  Miss",(IF((ABS(1-'Per Capita Nominal'!CB36/('Per Capita Nominal'!CB37-ABS('Per Capita Nominal'!CB38))))&lt;error,"  Y","  N")))</f>
        <v xml:space="preserve">  Miss</v>
      </c>
      <c r="CA78" s="187" t="str">
        <f>IF(ISERROR(IF((ABS(1-'Per Capita Nominal'!CC36/('Per Capita Nominal'!CC37-ABS('Per Capita Nominal'!CC38))))&lt;error,"  Y","  N")),"  Miss",(IF((ABS(1-'Per Capita Nominal'!CC36/('Per Capita Nominal'!CC37-ABS('Per Capita Nominal'!CC38))))&lt;error,"  Y","  N")))</f>
        <v xml:space="preserve">  Miss</v>
      </c>
      <c r="CB78" s="187" t="str">
        <f>IF(ISERROR(IF((ABS(1-'Per Capita Nominal'!CD36/('Per Capita Nominal'!CD37-ABS('Per Capita Nominal'!CD38))))&lt;error,"  Y","  N")),"  Miss",(IF((ABS(1-'Per Capita Nominal'!CD36/('Per Capita Nominal'!CD37-ABS('Per Capita Nominal'!CD38))))&lt;error,"  Y","  N")))</f>
        <v xml:space="preserve">  Miss</v>
      </c>
      <c r="CC78" s="187" t="str">
        <f>IF(ISERROR(IF((ABS(1-'Per Capita Nominal'!CE36/('Per Capita Nominal'!CE37-ABS('Per Capita Nominal'!CE38))))&lt;error,"  Y","  N")),"  Miss",(IF((ABS(1-'Per Capita Nominal'!CE36/('Per Capita Nominal'!CE37-ABS('Per Capita Nominal'!CE38))))&lt;error,"  Y","  N")))</f>
        <v xml:space="preserve">  Miss</v>
      </c>
      <c r="CD78" s="187" t="str">
        <f>IF(ISERROR(IF((ABS(1-'Per Capita Nominal'!CF36/('Per Capita Nominal'!CF37-ABS('Per Capita Nominal'!CF38))))&lt;error,"  Y","  N")),"  Miss",(IF((ABS(1-'Per Capita Nominal'!CF36/('Per Capita Nominal'!CF37-ABS('Per Capita Nominal'!CF38))))&lt;error,"  Y","  N")))</f>
        <v xml:space="preserve">  Miss</v>
      </c>
      <c r="CE78" s="187" t="str">
        <f>IF(ISERROR(IF((ABS(1-'Per Capita Nominal'!CG36/('Per Capita Nominal'!CG37-ABS('Per Capita Nominal'!CG38))))&lt;error,"  Y","  N")),"  Miss",(IF((ABS(1-'Per Capita Nominal'!CG36/('Per Capita Nominal'!CG37-ABS('Per Capita Nominal'!CG38))))&lt;error,"  Y","  N")))</f>
        <v xml:space="preserve">  Miss</v>
      </c>
      <c r="CF78" s="187" t="str">
        <f>IF(ISERROR(IF((ABS(1-'Per Capita Nominal'!CH36/('Per Capita Nominal'!CH37-ABS('Per Capita Nominal'!CH38))))&lt;error,"  Y","  N")),"  Miss",(IF((ABS(1-'Per Capita Nominal'!CH36/('Per Capita Nominal'!CH37-ABS('Per Capita Nominal'!CH38))))&lt;error,"  Y","  N")))</f>
        <v xml:space="preserve">  Miss</v>
      </c>
      <c r="CG78" s="187" t="str">
        <f>IF(ISERROR(IF((ABS(1-'Per Capita Nominal'!CI36/('Per Capita Nominal'!CI37-ABS('Per Capita Nominal'!CI38))))&lt;error,"  Y","  N")),"  Miss",(IF((ABS(1-'Per Capita Nominal'!CI36/('Per Capita Nominal'!CI37-ABS('Per Capita Nominal'!CI38))))&lt;error,"  Y","  N")))</f>
        <v xml:space="preserve">  Miss</v>
      </c>
      <c r="CH78" s="187" t="str">
        <f>IF(ISERROR(IF((ABS(1-'Per Capita Nominal'!CJ36/('Per Capita Nominal'!CJ37-ABS('Per Capita Nominal'!CJ38))))&lt;error,"  Y","  N")),"  Miss",(IF((ABS(1-'Per Capita Nominal'!CJ36/('Per Capita Nominal'!CJ37-ABS('Per Capita Nominal'!CJ38))))&lt;error,"  Y","  N")))</f>
        <v xml:space="preserve">  Miss</v>
      </c>
      <c r="CI78" s="187" t="str">
        <f>IF(ISERROR(IF((ABS(1-'Per Capita Nominal'!CK36/('Per Capita Nominal'!CK37-ABS('Per Capita Nominal'!CK38))))&lt;error,"  Y","  N")),"  Miss",(IF((ABS(1-'Per Capita Nominal'!CK36/('Per Capita Nominal'!CK37-ABS('Per Capita Nominal'!CK38))))&lt;error,"  Y","  N")))</f>
        <v xml:space="preserve">  Miss</v>
      </c>
      <c r="CJ78" s="187" t="str">
        <f>IF(ISERROR(IF((ABS(1-'Per Capita Nominal'!CL36/('Per Capita Nominal'!CL37-ABS('Per Capita Nominal'!CL38))))&lt;error,"  Y","  N")),"  Miss",(IF((ABS(1-'Per Capita Nominal'!CL36/('Per Capita Nominal'!CL37-ABS('Per Capita Nominal'!CL38))))&lt;error,"  Y","  N")))</f>
        <v xml:space="preserve">  Miss</v>
      </c>
      <c r="CK78" s="187" t="str">
        <f>IF(ISERROR(IF((ABS(1-'Per Capita Nominal'!CM36/('Per Capita Nominal'!CM37-ABS('Per Capita Nominal'!CM38))))&lt;error,"  Y","  N")),"  Miss",(IF((ABS(1-'Per Capita Nominal'!CM36/('Per Capita Nominal'!CM37-ABS('Per Capita Nominal'!CM38))))&lt;error,"  Y","  N")))</f>
        <v xml:space="preserve">  Miss</v>
      </c>
      <c r="CL78" s="187" t="str">
        <f>IF(ISERROR(IF((ABS(1-'Per Capita Nominal'!CN36/('Per Capita Nominal'!CN37-ABS('Per Capita Nominal'!CN38))))&lt;error,"  Y","  N")),"  Miss",(IF((ABS(1-'Per Capita Nominal'!CN36/('Per Capita Nominal'!CN37-ABS('Per Capita Nominal'!CN38))))&lt;error,"  Y","  N")))</f>
        <v xml:space="preserve">  Miss</v>
      </c>
      <c r="CM78" s="187" t="str">
        <f>IF(ISERROR(IF((ABS(1-'Per Capita Nominal'!CO36/('Per Capita Nominal'!CO37-ABS('Per Capita Nominal'!CO38))))&lt;error,"  Y","  N")),"  Miss",(IF((ABS(1-'Per Capita Nominal'!CO36/('Per Capita Nominal'!CO37-ABS('Per Capita Nominal'!CO38))))&lt;error,"  Y","  N")))</f>
        <v xml:space="preserve">  Miss</v>
      </c>
      <c r="CN78" s="187" t="str">
        <f>IF(ISERROR(IF((ABS(1-'Per Capita Nominal'!CP36/('Per Capita Nominal'!CP37-ABS('Per Capita Nominal'!CP38))))&lt;error,"  Y","  N")),"  Miss",(IF((ABS(1-'Per Capita Nominal'!CP36/('Per Capita Nominal'!CP37-ABS('Per Capita Nominal'!CP38))))&lt;error,"  Y","  N")))</f>
        <v xml:space="preserve">  Miss</v>
      </c>
      <c r="CO78" s="187"/>
      <c r="CP78" s="187"/>
      <c r="CQ78" s="188"/>
      <c r="CR78" s="188"/>
    </row>
    <row r="79" spans="1:96" s="20" customFormat="1" outlineLevel="1">
      <c r="A79" s="246" t="s">
        <v>39</v>
      </c>
      <c r="B79" s="187" t="str">
        <f>IF(ISERROR(IF((ABS(1-'Per Capita Nominal'!D39/('Per Capita Nominal'!D40-ABS('Per Capita Nominal'!D41))))&lt;error,"  Y","  N")),"  Miss",(IF((ABS(1-'Per Capita Nominal'!D39/('Per Capita Nominal'!D40-ABS('Per Capita Nominal'!D41))))&lt;error,"  Y","  N")))</f>
        <v xml:space="preserve">  Miss</v>
      </c>
      <c r="C79" s="187" t="str">
        <f>IF(ISERROR(IF((ABS(1-'Per Capita Nominal'!E39/('Per Capita Nominal'!E40-ABS('Per Capita Nominal'!E41))))&lt;error,"  Y","  N")),"  Miss",(IF((ABS(1-'Per Capita Nominal'!E39/('Per Capita Nominal'!E40-ABS('Per Capita Nominal'!E41))))&lt;error,"  Y","  N")))</f>
        <v xml:space="preserve">  Miss</v>
      </c>
      <c r="D79" s="187" t="str">
        <f>IF(ISERROR(IF((ABS(1-'Per Capita Nominal'!F39/('Per Capita Nominal'!F40-ABS('Per Capita Nominal'!F41))))&lt;error,"  Y","  N")),"  Miss",(IF((ABS(1-'Per Capita Nominal'!F39/('Per Capita Nominal'!F40-ABS('Per Capita Nominal'!F41))))&lt;error,"  Y","  N")))</f>
        <v xml:space="preserve">  Miss</v>
      </c>
      <c r="E79" s="187" t="str">
        <f>IF(ISERROR(IF((ABS(1-'Per Capita Nominal'!G39/('Per Capita Nominal'!G40-ABS('Per Capita Nominal'!G41))))&lt;error,"  Y","  N")),"  Miss",(IF((ABS(1-'Per Capita Nominal'!G39/('Per Capita Nominal'!G40-ABS('Per Capita Nominal'!G41))))&lt;error,"  Y","  N")))</f>
        <v xml:space="preserve">  Miss</v>
      </c>
      <c r="F79" s="187" t="str">
        <f>IF(ISERROR(IF((ABS(1-'Per Capita Nominal'!H39/('Per Capita Nominal'!H40-ABS('Per Capita Nominal'!H41))))&lt;error,"  Y","  N")),"  Miss",(IF((ABS(1-'Per Capita Nominal'!H39/('Per Capita Nominal'!H40-ABS('Per Capita Nominal'!H41))))&lt;error,"  Y","  N")))</f>
        <v xml:space="preserve">  Miss</v>
      </c>
      <c r="G79" s="187" t="str">
        <f>IF(ISERROR(IF((ABS(1-'Per Capita Nominal'!I39/('Per Capita Nominal'!I40-ABS('Per Capita Nominal'!I41))))&lt;error,"  Y","  N")),"  Miss",(IF((ABS(1-'Per Capita Nominal'!I39/('Per Capita Nominal'!I40-ABS('Per Capita Nominal'!I41))))&lt;error,"  Y","  N")))</f>
        <v xml:space="preserve">  Miss</v>
      </c>
      <c r="H79" s="187" t="str">
        <f>IF(ISERROR(IF((ABS(1-'Per Capita Nominal'!J39/('Per Capita Nominal'!J40-ABS('Per Capita Nominal'!J41))))&lt;error,"  Y","  N")),"  Miss",(IF((ABS(1-'Per Capita Nominal'!J39/('Per Capita Nominal'!J40-ABS('Per Capita Nominal'!J41))))&lt;error,"  Y","  N")))</f>
        <v xml:space="preserve">  Miss</v>
      </c>
      <c r="I79" s="187" t="str">
        <f>IF(ISERROR(IF((ABS(1-'Per Capita Nominal'!K39/('Per Capita Nominal'!K40-ABS('Per Capita Nominal'!K41))))&lt;error,"  Y","  N")),"  Miss",(IF((ABS(1-'Per Capita Nominal'!K39/('Per Capita Nominal'!K40-ABS('Per Capita Nominal'!K41))))&lt;error,"  Y","  N")))</f>
        <v xml:space="preserve">  Miss</v>
      </c>
      <c r="J79" s="187" t="str">
        <f>IF(ISERROR(IF((ABS(1-'Per Capita Nominal'!L39/('Per Capita Nominal'!L40-ABS('Per Capita Nominal'!L41))))&lt;error,"  Y","  N")),"  Miss",(IF((ABS(1-'Per Capita Nominal'!L39/('Per Capita Nominal'!L40-ABS('Per Capita Nominal'!L41))))&lt;error,"  Y","  N")))</f>
        <v xml:space="preserve">  Miss</v>
      </c>
      <c r="K79" s="187" t="str">
        <f>IF(ISERROR(IF((ABS(1-'Per Capita Nominal'!M39/('Per Capita Nominal'!M40-ABS('Per Capita Nominal'!M41))))&lt;error,"  Y","  N")),"  Miss",(IF((ABS(1-'Per Capita Nominal'!M39/('Per Capita Nominal'!M40-ABS('Per Capita Nominal'!M41))))&lt;error,"  Y","  N")))</f>
        <v xml:space="preserve">  Miss</v>
      </c>
      <c r="L79" s="187" t="str">
        <f>IF(ISERROR(IF((ABS(1-'Per Capita Nominal'!N39/('Per Capita Nominal'!N40-ABS('Per Capita Nominal'!N41))))&lt;error,"  Y","  N")),"  Miss",(IF((ABS(1-'Per Capita Nominal'!N39/('Per Capita Nominal'!N40-ABS('Per Capita Nominal'!N41))))&lt;error,"  Y","  N")))</f>
        <v xml:space="preserve">  Miss</v>
      </c>
      <c r="M79" s="187" t="str">
        <f>IF(ISERROR(IF((ABS(1-'Per Capita Nominal'!O39/('Per Capita Nominal'!O40-ABS('Per Capita Nominal'!O41))))&lt;error,"  Y","  N")),"  Miss",(IF((ABS(1-'Per Capita Nominal'!O39/('Per Capita Nominal'!O40-ABS('Per Capita Nominal'!O41))))&lt;error,"  Y","  N")))</f>
        <v xml:space="preserve">  Miss</v>
      </c>
      <c r="N79" s="187" t="str">
        <f>IF(ISERROR(IF((ABS(1-'Per Capita Nominal'!P39/('Per Capita Nominal'!P40-ABS('Per Capita Nominal'!P41))))&lt;error,"  Y","  N")),"  Miss",(IF((ABS(1-'Per Capita Nominal'!P39/('Per Capita Nominal'!P40-ABS('Per Capita Nominal'!P41))))&lt;error,"  Y","  N")))</f>
        <v xml:space="preserve">  Miss</v>
      </c>
      <c r="O79" s="187" t="str">
        <f>IF(ISERROR(IF((ABS(1-'Per Capita Nominal'!Q39/('Per Capita Nominal'!Q40-ABS('Per Capita Nominal'!Q41))))&lt;error,"  Y","  N")),"  Miss",(IF((ABS(1-'Per Capita Nominal'!Q39/('Per Capita Nominal'!Q40-ABS('Per Capita Nominal'!Q41))))&lt;error,"  Y","  N")))</f>
        <v xml:space="preserve">  Miss</v>
      </c>
      <c r="P79" s="187" t="str">
        <f>IF(ISERROR(IF((ABS(1-'Per Capita Nominal'!R39/('Per Capita Nominal'!R40-ABS('Per Capita Nominal'!R41))))&lt;error,"  Y","  N")),"  Miss",(IF((ABS(1-'Per Capita Nominal'!R39/('Per Capita Nominal'!R40-ABS('Per Capita Nominal'!R41))))&lt;error,"  Y","  N")))</f>
        <v xml:space="preserve">  Miss</v>
      </c>
      <c r="Q79" s="187" t="str">
        <f>IF(ISERROR(IF((ABS(1-'Per Capita Nominal'!S39/('Per Capita Nominal'!S40-ABS('Per Capita Nominal'!S41))))&lt;error,"  Y","  N")),"  Miss",(IF((ABS(1-'Per Capita Nominal'!S39/('Per Capita Nominal'!S40-ABS('Per Capita Nominal'!S41))))&lt;error,"  Y","  N")))</f>
        <v xml:space="preserve">  Miss</v>
      </c>
      <c r="R79" s="187" t="str">
        <f>IF(ISERROR(IF((ABS(1-'Per Capita Nominal'!T39/('Per Capita Nominal'!T40-ABS('Per Capita Nominal'!T41))))&lt;error,"  Y","  N")),"  Miss",(IF((ABS(1-'Per Capita Nominal'!T39/('Per Capita Nominal'!T40-ABS('Per Capita Nominal'!T41))))&lt;error,"  Y","  N")))</f>
        <v xml:space="preserve">  Miss</v>
      </c>
      <c r="S79" s="187" t="str">
        <f>IF(ISERROR(IF((ABS(1-'Per Capita Nominal'!U39/('Per Capita Nominal'!U40-ABS('Per Capita Nominal'!U41))))&lt;error,"  Y","  N")),"  Miss",(IF((ABS(1-'Per Capita Nominal'!U39/('Per Capita Nominal'!U40-ABS('Per Capita Nominal'!U41))))&lt;error,"  Y","  N")))</f>
        <v xml:space="preserve">  Miss</v>
      </c>
      <c r="T79" s="187" t="str">
        <f>IF(ISERROR(IF((ABS(1-'Per Capita Nominal'!V39/('Per Capita Nominal'!V40-ABS('Per Capita Nominal'!V41))))&lt;error,"  Y","  N")),"  Miss",(IF((ABS(1-'Per Capita Nominal'!V39/('Per Capita Nominal'!V40-ABS('Per Capita Nominal'!V41))))&lt;error,"  Y","  N")))</f>
        <v xml:space="preserve">  Miss</v>
      </c>
      <c r="U79" s="187" t="str">
        <f>IF(ISERROR(IF((ABS(1-'Per Capita Nominal'!W39/('Per Capita Nominal'!W40-ABS('Per Capita Nominal'!W41))))&lt;error,"  Y","  N")),"  Miss",(IF((ABS(1-'Per Capita Nominal'!W39/('Per Capita Nominal'!W40-ABS('Per Capita Nominal'!W41))))&lt;error,"  Y","  N")))</f>
        <v xml:space="preserve">  Miss</v>
      </c>
      <c r="V79" s="187" t="str">
        <f>IF(ISERROR(IF((ABS(1-'Per Capita Nominal'!X39/('Per Capita Nominal'!X40-ABS('Per Capita Nominal'!X41))))&lt;error,"  Y","  N")),"  Miss",(IF((ABS(1-'Per Capita Nominal'!X39/('Per Capita Nominal'!X40-ABS('Per Capita Nominal'!X41))))&lt;error,"  Y","  N")))</f>
        <v xml:space="preserve">  Miss</v>
      </c>
      <c r="W79" s="187" t="str">
        <f>IF(ISERROR(IF((ABS(1-'Per Capita Nominal'!Y39/('Per Capita Nominal'!Y40-ABS('Per Capita Nominal'!Y41))))&lt;error,"  Y","  N")),"  Miss",(IF((ABS(1-'Per Capita Nominal'!Y39/('Per Capita Nominal'!Y40-ABS('Per Capita Nominal'!Y41))))&lt;error,"  Y","  N")))</f>
        <v xml:space="preserve">  Miss</v>
      </c>
      <c r="X79" s="187" t="str">
        <f>IF(ISERROR(IF((ABS(1-'Per Capita Nominal'!Z39/('Per Capita Nominal'!Z40-ABS('Per Capita Nominal'!Z41))))&lt;error,"  Y","  N")),"  Miss",(IF((ABS(1-'Per Capita Nominal'!Z39/('Per Capita Nominal'!Z40-ABS('Per Capita Nominal'!Z41))))&lt;error,"  Y","  N")))</f>
        <v xml:space="preserve">  Miss</v>
      </c>
      <c r="Y79" s="187" t="str">
        <f>IF(ISERROR(IF((ABS(1-'Per Capita Nominal'!AA39/('Per Capita Nominal'!AA40-ABS('Per Capita Nominal'!AA41))))&lt;error,"  Y","  N")),"  Miss",(IF((ABS(1-'Per Capita Nominal'!AA39/('Per Capita Nominal'!AA40-ABS('Per Capita Nominal'!AA41))))&lt;error,"  Y","  N")))</f>
        <v xml:space="preserve">  Miss</v>
      </c>
      <c r="Z79" s="187" t="str">
        <f>IF(ISERROR(IF((ABS(1-'Per Capita Nominal'!AB39/('Per Capita Nominal'!AB40-ABS('Per Capita Nominal'!AB41))))&lt;error,"  Y","  N")),"  Miss",(IF((ABS(1-'Per Capita Nominal'!AB39/('Per Capita Nominal'!AB40-ABS('Per Capita Nominal'!AB41))))&lt;error,"  Y","  N")))</f>
        <v xml:space="preserve">  Miss</v>
      </c>
      <c r="AA79" s="187" t="str">
        <f>IF(ISERROR(IF((ABS(1-'Per Capita Nominal'!AC39/('Per Capita Nominal'!AC40-ABS('Per Capita Nominal'!AC41))))&lt;error,"  Y","  N")),"  Miss",(IF((ABS(1-'Per Capita Nominal'!AC39/('Per Capita Nominal'!AC40-ABS('Per Capita Nominal'!AC41))))&lt;error,"  Y","  N")))</f>
        <v xml:space="preserve">  Miss</v>
      </c>
      <c r="AB79" s="187" t="str">
        <f>IF(ISERROR(IF((ABS(1-'Per Capita Nominal'!AD39/('Per Capita Nominal'!AD40-ABS('Per Capita Nominal'!AD41))))&lt;error,"  Y","  N")),"  Miss",(IF((ABS(1-'Per Capita Nominal'!AD39/('Per Capita Nominal'!AD40-ABS('Per Capita Nominal'!AD41))))&lt;error,"  Y","  N")))</f>
        <v xml:space="preserve">  Miss</v>
      </c>
      <c r="AC79" s="187" t="str">
        <f>IF(ISERROR(IF((ABS(1-'Per Capita Nominal'!AE39/('Per Capita Nominal'!AE40-ABS('Per Capita Nominal'!AE41))))&lt;error,"  Y","  N")),"  Miss",(IF((ABS(1-'Per Capita Nominal'!AE39/('Per Capita Nominal'!AE40-ABS('Per Capita Nominal'!AE41))))&lt;error,"  Y","  N")))</f>
        <v xml:space="preserve">  Miss</v>
      </c>
      <c r="AD79" s="187" t="str">
        <f>IF(ISERROR(IF((ABS(1-'Per Capita Nominal'!AF39/('Per Capita Nominal'!AF40-ABS('Per Capita Nominal'!AF41))))&lt;error,"  Y","  N")),"  Miss",(IF((ABS(1-'Per Capita Nominal'!AF39/('Per Capita Nominal'!AF40-ABS('Per Capita Nominal'!AF41))))&lt;error,"  Y","  N")))</f>
        <v xml:space="preserve">  Miss</v>
      </c>
      <c r="AE79" s="187" t="str">
        <f>IF(ISERROR(IF((ABS(1-'Per Capita Nominal'!AG39/('Per Capita Nominal'!AG40-ABS('Per Capita Nominal'!AG41))))&lt;error,"  Y","  N")),"  Miss",(IF((ABS(1-'Per Capita Nominal'!AG39/('Per Capita Nominal'!AG40-ABS('Per Capita Nominal'!AG41))))&lt;error,"  Y","  N")))</f>
        <v xml:space="preserve">  Miss</v>
      </c>
      <c r="AF79" s="187" t="str">
        <f>IF(ISERROR(IF((ABS(1-'Per Capita Nominal'!AH39/('Per Capita Nominal'!AH40-ABS('Per Capita Nominal'!AH41))))&lt;error,"  Y","  N")),"  Miss",(IF((ABS(1-'Per Capita Nominal'!AH39/('Per Capita Nominal'!AH40-ABS('Per Capita Nominal'!AH41))))&lt;error,"  Y","  N")))</f>
        <v xml:space="preserve">  Miss</v>
      </c>
      <c r="AG79" s="187" t="str">
        <f>IF(ISERROR(IF((ABS(1-'Per Capita Nominal'!AI39/('Per Capita Nominal'!AI40-ABS('Per Capita Nominal'!AI41))))&lt;error,"  Y","  N")),"  Miss",(IF((ABS(1-'Per Capita Nominal'!AI39/('Per Capita Nominal'!AI40-ABS('Per Capita Nominal'!AI41))))&lt;error,"  Y","  N")))</f>
        <v xml:space="preserve">  Miss</v>
      </c>
      <c r="AH79" s="187" t="str">
        <f>IF(ISERROR(IF((ABS(1-'Per Capita Nominal'!AJ39/('Per Capita Nominal'!AJ40-ABS('Per Capita Nominal'!AJ41))))&lt;error,"  Y","  N")),"  Miss",(IF((ABS(1-'Per Capita Nominal'!AJ39/('Per Capita Nominal'!AJ40-ABS('Per Capita Nominal'!AJ41))))&lt;error,"  Y","  N")))</f>
        <v xml:space="preserve">  Miss</v>
      </c>
      <c r="AI79" s="187" t="str">
        <f>IF(ISERROR(IF((ABS(1-'Per Capita Nominal'!AK39/('Per Capita Nominal'!AK40-ABS('Per Capita Nominal'!AK41))))&lt;error,"  Y","  N")),"  Miss",(IF((ABS(1-'Per Capita Nominal'!AK39/('Per Capita Nominal'!AK40-ABS('Per Capita Nominal'!AK41))))&lt;error,"  Y","  N")))</f>
        <v xml:space="preserve">  Miss</v>
      </c>
      <c r="AJ79" s="187" t="str">
        <f>IF(ISERROR(IF((ABS(1-'Per Capita Nominal'!AL39/('Per Capita Nominal'!AL40-ABS('Per Capita Nominal'!AL41))))&lt;error,"  Y","  N")),"  Miss",(IF((ABS(1-'Per Capita Nominal'!AL39/('Per Capita Nominal'!AL40-ABS('Per Capita Nominal'!AL41))))&lt;error,"  Y","  N")))</f>
        <v xml:space="preserve">  Miss</v>
      </c>
      <c r="AK79" s="187" t="str">
        <f>IF(ISERROR(IF((ABS(1-'Per Capita Nominal'!AM39/('Per Capita Nominal'!AM40-ABS('Per Capita Nominal'!AM41))))&lt;error,"  Y","  N")),"  Miss",(IF((ABS(1-'Per Capita Nominal'!AM39/('Per Capita Nominal'!AM40-ABS('Per Capita Nominal'!AM41))))&lt;error,"  Y","  N")))</f>
        <v xml:space="preserve">  Miss</v>
      </c>
      <c r="AL79" s="187" t="str">
        <f>IF(ISERROR(IF((ABS(1-'Per Capita Nominal'!AN39/('Per Capita Nominal'!AN40-ABS('Per Capita Nominal'!AN41))))&lt;error,"  Y","  N")),"  Miss",(IF((ABS(1-'Per Capita Nominal'!AN39/('Per Capita Nominal'!AN40-ABS('Per Capita Nominal'!AN41))))&lt;error,"  Y","  N")))</f>
        <v xml:space="preserve">  Miss</v>
      </c>
      <c r="AM79" s="187" t="str">
        <f>IF(ISERROR(IF((ABS(1-'Per Capita Nominal'!AO39/('Per Capita Nominal'!AO40-ABS('Per Capita Nominal'!AO41))))&lt;error,"  Y","  N")),"  Miss",(IF((ABS(1-'Per Capita Nominal'!AO39/('Per Capita Nominal'!AO40-ABS('Per Capita Nominal'!AO41))))&lt;error,"  Y","  N")))</f>
        <v xml:space="preserve">  Miss</v>
      </c>
      <c r="AN79" s="187" t="str">
        <f>IF(ISERROR(IF((ABS(1-'Per Capita Nominal'!AP39/('Per Capita Nominal'!AP40-ABS('Per Capita Nominal'!AP41))))&lt;error,"  Y","  N")),"  Miss",(IF((ABS(1-'Per Capita Nominal'!AP39/('Per Capita Nominal'!AP40-ABS('Per Capita Nominal'!AP41))))&lt;error,"  Y","  N")))</f>
        <v xml:space="preserve">  Miss</v>
      </c>
      <c r="AO79" s="187" t="str">
        <f>IF(ISERROR(IF((ABS(1-'Per Capita Nominal'!AQ39/('Per Capita Nominal'!AQ40-ABS('Per Capita Nominal'!AQ41))))&lt;error,"  Y","  N")),"  Miss",(IF((ABS(1-'Per Capita Nominal'!AQ39/('Per Capita Nominal'!AQ40-ABS('Per Capita Nominal'!AQ41))))&lt;error,"  Y","  N")))</f>
        <v xml:space="preserve">  Miss</v>
      </c>
      <c r="AP79" s="187" t="str">
        <f>IF(ISERROR(IF((ABS(1-'Per Capita Nominal'!AR39/('Per Capita Nominal'!AR40-ABS('Per Capita Nominal'!AR41))))&lt;error,"  Y","  N")),"  Miss",(IF((ABS(1-'Per Capita Nominal'!AR39/('Per Capita Nominal'!AR40-ABS('Per Capita Nominal'!AR41))))&lt;error,"  Y","  N")))</f>
        <v xml:space="preserve">  Miss</v>
      </c>
      <c r="AQ79" s="187" t="str">
        <f>IF(ISERROR(IF((ABS(1-'Per Capita Nominal'!AS39/('Per Capita Nominal'!AS40-ABS('Per Capita Nominal'!AS41))))&lt;error,"  Y","  N")),"  Miss",(IF((ABS(1-'Per Capita Nominal'!AS39/('Per Capita Nominal'!AS40-ABS('Per Capita Nominal'!AS41))))&lt;error,"  Y","  N")))</f>
        <v xml:space="preserve">  Miss</v>
      </c>
      <c r="AR79" s="187" t="str">
        <f>IF(ISERROR(IF((ABS(1-'Per Capita Nominal'!AT39/('Per Capita Nominal'!AT40-ABS('Per Capita Nominal'!AT41))))&lt;error,"  Y","  N")),"  Miss",(IF((ABS(1-'Per Capita Nominal'!AT39/('Per Capita Nominal'!AT40-ABS('Per Capita Nominal'!AT41))))&lt;error,"  Y","  N")))</f>
        <v xml:space="preserve">  Miss</v>
      </c>
      <c r="AS79" s="187" t="str">
        <f>IF(ISERROR(IF((ABS(1-'Per Capita Nominal'!AU39/('Per Capita Nominal'!AU40-ABS('Per Capita Nominal'!AU41))))&lt;error,"  Y","  N")),"  Miss",(IF((ABS(1-'Per Capita Nominal'!AU39/('Per Capita Nominal'!AU40-ABS('Per Capita Nominal'!AU41))))&lt;error,"  Y","  N")))</f>
        <v xml:space="preserve">  Miss</v>
      </c>
      <c r="AT79" s="187" t="str">
        <f>IF(ISERROR(IF((ABS(1-'Per Capita Nominal'!AV39/('Per Capita Nominal'!AV40-ABS('Per Capita Nominal'!AV41))))&lt;error,"  Y","  N")),"  Miss",(IF((ABS(1-'Per Capita Nominal'!AV39/('Per Capita Nominal'!AV40-ABS('Per Capita Nominal'!AV41))))&lt;error,"  Y","  N")))</f>
        <v xml:space="preserve">  Miss</v>
      </c>
      <c r="AU79" s="187" t="str">
        <f>IF(ISERROR(IF((ABS(1-'Per Capita Nominal'!AW39/('Per Capita Nominal'!AW40-ABS('Per Capita Nominal'!AW41))))&lt;error,"  Y","  N")),"  Miss",(IF((ABS(1-'Per Capita Nominal'!AW39/('Per Capita Nominal'!AW40-ABS('Per Capita Nominal'!AW41))))&lt;error,"  Y","  N")))</f>
        <v xml:space="preserve">  Miss</v>
      </c>
      <c r="AV79" s="187" t="str">
        <f>IF(ISERROR(IF((ABS(1-'Per Capita Nominal'!AX39/('Per Capita Nominal'!AX40-ABS('Per Capita Nominal'!AX41))))&lt;error,"  Y","  N")),"  Miss",(IF((ABS(1-'Per Capita Nominal'!AX39/('Per Capita Nominal'!AX40-ABS('Per Capita Nominal'!AX41))))&lt;error,"  Y","  N")))</f>
        <v xml:space="preserve">  Miss</v>
      </c>
      <c r="AW79" s="187" t="str">
        <f>IF(ISERROR(IF((ABS(1-'Per Capita Nominal'!AY39/('Per Capita Nominal'!AY40-ABS('Per Capita Nominal'!AY41))))&lt;error,"  Y","  N")),"  Miss",(IF((ABS(1-'Per Capita Nominal'!AY39/('Per Capita Nominal'!AY40-ABS('Per Capita Nominal'!AY41))))&lt;error,"  Y","  N")))</f>
        <v xml:space="preserve">  Miss</v>
      </c>
      <c r="AX79" s="187" t="str">
        <f>IF(ISERROR(IF((ABS(1-'Per Capita Nominal'!AZ39/('Per Capita Nominal'!AZ40-ABS('Per Capita Nominal'!AZ41))))&lt;error,"  Y","  N")),"  Miss",(IF((ABS(1-'Per Capita Nominal'!AZ39/('Per Capita Nominal'!AZ40-ABS('Per Capita Nominal'!AZ41))))&lt;error,"  Y","  N")))</f>
        <v xml:space="preserve">  Miss</v>
      </c>
      <c r="AY79" s="187" t="str">
        <f>IF(ISERROR(IF((ABS(1-'Per Capita Nominal'!BA39/('Per Capita Nominal'!BA40-ABS('Per Capita Nominal'!BA41))))&lt;error,"  Y","  N")),"  Miss",(IF((ABS(1-'Per Capita Nominal'!BA39/('Per Capita Nominal'!BA40-ABS('Per Capita Nominal'!BA41))))&lt;error,"  Y","  N")))</f>
        <v xml:space="preserve">  Miss</v>
      </c>
      <c r="AZ79" s="187" t="str">
        <f>IF(ISERROR(IF((ABS(1-'Per Capita Nominal'!BB39/('Per Capita Nominal'!BB40-ABS('Per Capita Nominal'!BB41))))&lt;error,"  Y","  N")),"  Miss",(IF((ABS(1-'Per Capita Nominal'!BB39/('Per Capita Nominal'!BB40-ABS('Per Capita Nominal'!BB41))))&lt;error,"  Y","  N")))</f>
        <v xml:space="preserve">  Miss</v>
      </c>
      <c r="BA79" s="187" t="str">
        <f>IF(ISERROR(IF((ABS(1-'Per Capita Nominal'!BC39/('Per Capita Nominal'!BC40-ABS('Per Capita Nominal'!BC41))))&lt;error,"  Y","  N")),"  Miss",(IF((ABS(1-'Per Capita Nominal'!BC39/('Per Capita Nominal'!BC40-ABS('Per Capita Nominal'!BC41))))&lt;error,"  Y","  N")))</f>
        <v xml:space="preserve">  Miss</v>
      </c>
      <c r="BB79" s="187" t="str">
        <f>IF(ISERROR(IF((ABS(1-'Per Capita Nominal'!BD39/('Per Capita Nominal'!BD40-ABS('Per Capita Nominal'!BD41))))&lt;error,"  Y","  N")),"  Miss",(IF((ABS(1-'Per Capita Nominal'!BD39/('Per Capita Nominal'!BD40-ABS('Per Capita Nominal'!BD41))))&lt;error,"  Y","  N")))</f>
        <v xml:space="preserve">  Miss</v>
      </c>
      <c r="BC79" s="187" t="str">
        <f>IF(ISERROR(IF((ABS(1-'Per Capita Nominal'!BE39/('Per Capita Nominal'!BE40-ABS('Per Capita Nominal'!BE41))))&lt;error,"  Y","  N")),"  Miss",(IF((ABS(1-'Per Capita Nominal'!BE39/('Per Capita Nominal'!BE40-ABS('Per Capita Nominal'!BE41))))&lt;error,"  Y","  N")))</f>
        <v xml:space="preserve">  Miss</v>
      </c>
      <c r="BD79" s="187" t="str">
        <f>IF(ISERROR(IF((ABS(1-'Per Capita Nominal'!BF39/('Per Capita Nominal'!BF40-ABS('Per Capita Nominal'!BF41))))&lt;error,"  Y","  N")),"  Miss",(IF((ABS(1-'Per Capita Nominal'!BF39/('Per Capita Nominal'!BF40-ABS('Per Capita Nominal'!BF41))))&lt;error,"  Y","  N")))</f>
        <v xml:space="preserve">  Miss</v>
      </c>
      <c r="BE79" s="187" t="str">
        <f>IF(ISERROR(IF((ABS(1-'Per Capita Nominal'!BG39/('Per Capita Nominal'!BG40-ABS('Per Capita Nominal'!BG41))))&lt;error,"  Y","  N")),"  Miss",(IF((ABS(1-'Per Capita Nominal'!BG39/('Per Capita Nominal'!BG40-ABS('Per Capita Nominal'!BG41))))&lt;error,"  Y","  N")))</f>
        <v xml:space="preserve">  Miss</v>
      </c>
      <c r="BF79" s="187" t="str">
        <f>IF(ISERROR(IF((ABS(1-'Per Capita Nominal'!BH39/('Per Capita Nominal'!BH40-ABS('Per Capita Nominal'!BH41))))&lt;error,"  Y","  N")),"  Miss",(IF((ABS(1-'Per Capita Nominal'!BH39/('Per Capita Nominal'!BH40-ABS('Per Capita Nominal'!BH41))))&lt;error,"  Y","  N")))</f>
        <v xml:space="preserve">  Miss</v>
      </c>
      <c r="BG79" s="187" t="str">
        <f>IF(ISERROR(IF((ABS(1-'Per Capita Nominal'!BI39/('Per Capita Nominal'!BI40-ABS('Per Capita Nominal'!BI41))))&lt;error,"  Y","  N")),"  Miss",(IF((ABS(1-'Per Capita Nominal'!BI39/('Per Capita Nominal'!BI40-ABS('Per Capita Nominal'!BI41))))&lt;error,"  Y","  N")))</f>
        <v xml:space="preserve">  Miss</v>
      </c>
      <c r="BH79" s="187" t="str">
        <f>IF(ISERROR(IF((ABS(1-'Per Capita Nominal'!BJ39/('Per Capita Nominal'!BJ40-ABS('Per Capita Nominal'!BJ41))))&lt;error,"  Y","  N")),"  Miss",(IF((ABS(1-'Per Capita Nominal'!BJ39/('Per Capita Nominal'!BJ40-ABS('Per Capita Nominal'!BJ41))))&lt;error,"  Y","  N")))</f>
        <v xml:space="preserve">  Miss</v>
      </c>
      <c r="BI79" s="187" t="str">
        <f>IF(ISERROR(IF((ABS(1-'Per Capita Nominal'!BK39/('Per Capita Nominal'!BK40-ABS('Per Capita Nominal'!BK41))))&lt;error,"  Y","  N")),"  Miss",(IF((ABS(1-'Per Capita Nominal'!BK39/('Per Capita Nominal'!BK40-ABS('Per Capita Nominal'!BK41))))&lt;error,"  Y","  N")))</f>
        <v xml:space="preserve">  Miss</v>
      </c>
      <c r="BJ79" s="187" t="str">
        <f>IF(ISERROR(IF((ABS(1-'Per Capita Nominal'!BL39/('Per Capita Nominal'!BL40-ABS('Per Capita Nominal'!BL41))))&lt;error,"  Y","  N")),"  Miss",(IF((ABS(1-'Per Capita Nominal'!BL39/('Per Capita Nominal'!BL40-ABS('Per Capita Nominal'!BL41))))&lt;error,"  Y","  N")))</f>
        <v xml:space="preserve">  Miss</v>
      </c>
      <c r="BK79" s="187" t="str">
        <f>IF(ISERROR(IF((ABS(1-'Per Capita Nominal'!BM39/('Per Capita Nominal'!BM40-ABS('Per Capita Nominal'!BM41))))&lt;error,"  Y","  N")),"  Miss",(IF((ABS(1-'Per Capita Nominal'!BM39/('Per Capita Nominal'!BM40-ABS('Per Capita Nominal'!BM41))))&lt;error,"  Y","  N")))</f>
        <v xml:space="preserve">  Miss</v>
      </c>
      <c r="BL79" s="187" t="str">
        <f>IF(ISERROR(IF((ABS(1-'Per Capita Nominal'!BN39/('Per Capita Nominal'!BN40-ABS('Per Capita Nominal'!BN41))))&lt;error,"  Y","  N")),"  Miss",(IF((ABS(1-'Per Capita Nominal'!BN39/('Per Capita Nominal'!BN40-ABS('Per Capita Nominal'!BN41))))&lt;error,"  Y","  N")))</f>
        <v xml:space="preserve">  Miss</v>
      </c>
      <c r="BM79" s="187" t="str">
        <f>IF(ISERROR(IF((ABS(1-'Per Capita Nominal'!BO39/('Per Capita Nominal'!BO40-ABS('Per Capita Nominal'!BO41))))&lt;error,"  Y","  N")),"  Miss",(IF((ABS(1-'Per Capita Nominal'!BO39/('Per Capita Nominal'!BO40-ABS('Per Capita Nominal'!BO41))))&lt;error,"  Y","  N")))</f>
        <v xml:space="preserve">  Miss</v>
      </c>
      <c r="BN79" s="187" t="str">
        <f>IF(ISERROR(IF((ABS(1-'Per Capita Nominal'!BP39/('Per Capita Nominal'!BP40-ABS('Per Capita Nominal'!BP41))))&lt;error,"  Y","  N")),"  Miss",(IF((ABS(1-'Per Capita Nominal'!BP39/('Per Capita Nominal'!BP40-ABS('Per Capita Nominal'!BP41))))&lt;error,"  Y","  N")))</f>
        <v xml:space="preserve">  Miss</v>
      </c>
      <c r="BO79" s="187" t="str">
        <f>IF(ISERROR(IF((ABS(1-'Per Capita Nominal'!BQ39/('Per Capita Nominal'!BQ40-ABS('Per Capita Nominal'!BQ41))))&lt;error,"  Y","  N")),"  Miss",(IF((ABS(1-'Per Capita Nominal'!BQ39/('Per Capita Nominal'!BQ40-ABS('Per Capita Nominal'!BQ41))))&lt;error,"  Y","  N")))</f>
        <v xml:space="preserve">  Miss</v>
      </c>
      <c r="BP79" s="187" t="str">
        <f>IF(ISERROR(IF((ABS(1-'Per Capita Nominal'!BR39/('Per Capita Nominal'!BR40-ABS('Per Capita Nominal'!BR41))))&lt;error,"  Y","  N")),"  Miss",(IF((ABS(1-'Per Capita Nominal'!BR39/('Per Capita Nominal'!BR40-ABS('Per Capita Nominal'!BR41))))&lt;error,"  Y","  N")))</f>
        <v xml:space="preserve">  Miss</v>
      </c>
      <c r="BQ79" s="187" t="str">
        <f>IF(ISERROR(IF((ABS(1-'Per Capita Nominal'!BS39/('Per Capita Nominal'!BS40-ABS('Per Capita Nominal'!BS41))))&lt;error,"  Y","  N")),"  Miss",(IF((ABS(1-'Per Capita Nominal'!BS39/('Per Capita Nominal'!BS40-ABS('Per Capita Nominal'!BS41))))&lt;error,"  Y","  N")))</f>
        <v xml:space="preserve">  Miss</v>
      </c>
      <c r="BR79" s="187" t="str">
        <f>IF(ISERROR(IF((ABS(1-'Per Capita Nominal'!BT39/('Per Capita Nominal'!BT40-ABS('Per Capita Nominal'!BT41))))&lt;error,"  Y","  N")),"  Miss",(IF((ABS(1-'Per Capita Nominal'!BT39/('Per Capita Nominal'!BT40-ABS('Per Capita Nominal'!BT41))))&lt;error,"  Y","  N")))</f>
        <v xml:space="preserve">  Miss</v>
      </c>
      <c r="BS79" s="187" t="str">
        <f>IF(ISERROR(IF((ABS(1-'Per Capita Nominal'!BU39/('Per Capita Nominal'!BU40-ABS('Per Capita Nominal'!BU41))))&lt;error,"  Y","  N")),"  Miss",(IF((ABS(1-'Per Capita Nominal'!BU39/('Per Capita Nominal'!BU40-ABS('Per Capita Nominal'!BU41))))&lt;error,"  Y","  N")))</f>
        <v xml:space="preserve">  Miss</v>
      </c>
      <c r="BT79" s="187" t="str">
        <f>IF(ISERROR(IF((ABS(1-'Per Capita Nominal'!BV39/('Per Capita Nominal'!BV40-ABS('Per Capita Nominal'!BV41))))&lt;error,"  Y","  N")),"  Miss",(IF((ABS(1-'Per Capita Nominal'!BV39/('Per Capita Nominal'!BV40-ABS('Per Capita Nominal'!BV41))))&lt;error,"  Y","  N")))</f>
        <v xml:space="preserve">  Miss</v>
      </c>
      <c r="BU79" s="187" t="str">
        <f>IF(ISERROR(IF((ABS(1-'Per Capita Nominal'!BW39/('Per Capita Nominal'!BW40-ABS('Per Capita Nominal'!BW41))))&lt;error,"  Y","  N")),"  Miss",(IF((ABS(1-'Per Capita Nominal'!BW39/('Per Capita Nominal'!BW40-ABS('Per Capita Nominal'!BW41))))&lt;error,"  Y","  N")))</f>
        <v xml:space="preserve">  Miss</v>
      </c>
      <c r="BV79" s="187" t="str">
        <f>IF(ISERROR(IF((ABS(1-'Per Capita Nominal'!BX39/('Per Capita Nominal'!BX40-ABS('Per Capita Nominal'!BX41))))&lt;error,"  Y","  N")),"  Miss",(IF((ABS(1-'Per Capita Nominal'!BX39/('Per Capita Nominal'!BX40-ABS('Per Capita Nominal'!BX41))))&lt;error,"  Y","  N")))</f>
        <v xml:space="preserve">  Miss</v>
      </c>
      <c r="BW79" s="187" t="str">
        <f>IF(ISERROR(IF((ABS(1-'Per Capita Nominal'!BY39/('Per Capita Nominal'!BY40-ABS('Per Capita Nominal'!BY41))))&lt;error,"  Y","  N")),"  Miss",(IF((ABS(1-'Per Capita Nominal'!BY39/('Per Capita Nominal'!BY40-ABS('Per Capita Nominal'!BY41))))&lt;error,"  Y","  N")))</f>
        <v xml:space="preserve">  Miss</v>
      </c>
      <c r="BX79" s="187" t="str">
        <f>IF(ISERROR(IF((ABS(1-'Per Capita Nominal'!BZ39/('Per Capita Nominal'!BZ40-ABS('Per Capita Nominal'!BZ41))))&lt;error,"  Y","  N")),"  Miss",(IF((ABS(1-'Per Capita Nominal'!BZ39/('Per Capita Nominal'!BZ40-ABS('Per Capita Nominal'!BZ41))))&lt;error,"  Y","  N")))</f>
        <v xml:space="preserve">  Miss</v>
      </c>
      <c r="BY79" s="187" t="str">
        <f>IF(ISERROR(IF((ABS(1-'Per Capita Nominal'!CA39/('Per Capita Nominal'!CA40-ABS('Per Capita Nominal'!CA41))))&lt;error,"  Y","  N")),"  Miss",(IF((ABS(1-'Per Capita Nominal'!CA39/('Per Capita Nominal'!CA40-ABS('Per Capita Nominal'!CA41))))&lt;error,"  Y","  N")))</f>
        <v xml:space="preserve">  Miss</v>
      </c>
      <c r="BZ79" s="187" t="str">
        <f>IF(ISERROR(IF((ABS(1-'Per Capita Nominal'!CB39/('Per Capita Nominal'!CB40-ABS('Per Capita Nominal'!CB41))))&lt;error,"  Y","  N")),"  Miss",(IF((ABS(1-'Per Capita Nominal'!CB39/('Per Capita Nominal'!CB40-ABS('Per Capita Nominal'!CB41))))&lt;error,"  Y","  N")))</f>
        <v xml:space="preserve">  Miss</v>
      </c>
      <c r="CA79" s="187" t="str">
        <f>IF(ISERROR(IF((ABS(1-'Per Capita Nominal'!CC39/('Per Capita Nominal'!CC40-ABS('Per Capita Nominal'!CC41))))&lt;error,"  Y","  N")),"  Miss",(IF((ABS(1-'Per Capita Nominal'!CC39/('Per Capita Nominal'!CC40-ABS('Per Capita Nominal'!CC41))))&lt;error,"  Y","  N")))</f>
        <v xml:space="preserve">  Miss</v>
      </c>
      <c r="CB79" s="187" t="str">
        <f>IF(ISERROR(IF((ABS(1-'Per Capita Nominal'!CD39/('Per Capita Nominal'!CD40-ABS('Per Capita Nominal'!CD41))))&lt;error,"  Y","  N")),"  Miss",(IF((ABS(1-'Per Capita Nominal'!CD39/('Per Capita Nominal'!CD40-ABS('Per Capita Nominal'!CD41))))&lt;error,"  Y","  N")))</f>
        <v xml:space="preserve">  Miss</v>
      </c>
      <c r="CC79" s="187" t="str">
        <f>IF(ISERROR(IF((ABS(1-'Per Capita Nominal'!CE39/('Per Capita Nominal'!CE40-ABS('Per Capita Nominal'!CE41))))&lt;error,"  Y","  N")),"  Miss",(IF((ABS(1-'Per Capita Nominal'!CE39/('Per Capita Nominal'!CE40-ABS('Per Capita Nominal'!CE41))))&lt;error,"  Y","  N")))</f>
        <v xml:space="preserve">  Miss</v>
      </c>
      <c r="CD79" s="187" t="str">
        <f>IF(ISERROR(IF((ABS(1-'Per Capita Nominal'!CF39/('Per Capita Nominal'!CF40-ABS('Per Capita Nominal'!CF41))))&lt;error,"  Y","  N")),"  Miss",(IF((ABS(1-'Per Capita Nominal'!CF39/('Per Capita Nominal'!CF40-ABS('Per Capita Nominal'!CF41))))&lt;error,"  Y","  N")))</f>
        <v xml:space="preserve">  Miss</v>
      </c>
      <c r="CE79" s="187" t="str">
        <f>IF(ISERROR(IF((ABS(1-'Per Capita Nominal'!CG39/('Per Capita Nominal'!CG40-ABS('Per Capita Nominal'!CG41))))&lt;error,"  Y","  N")),"  Miss",(IF((ABS(1-'Per Capita Nominal'!CG39/('Per Capita Nominal'!CG40-ABS('Per Capita Nominal'!CG41))))&lt;error,"  Y","  N")))</f>
        <v xml:space="preserve">  Miss</v>
      </c>
      <c r="CF79" s="187" t="str">
        <f>IF(ISERROR(IF((ABS(1-'Per Capita Nominal'!CH39/('Per Capita Nominal'!CH40-ABS('Per Capita Nominal'!CH41))))&lt;error,"  Y","  N")),"  Miss",(IF((ABS(1-'Per Capita Nominal'!CH39/('Per Capita Nominal'!CH40-ABS('Per Capita Nominal'!CH41))))&lt;error,"  Y","  N")))</f>
        <v xml:space="preserve">  Miss</v>
      </c>
      <c r="CG79" s="187" t="str">
        <f>IF(ISERROR(IF((ABS(1-'Per Capita Nominal'!CI39/('Per Capita Nominal'!CI40-ABS('Per Capita Nominal'!CI41))))&lt;error,"  Y","  N")),"  Miss",(IF((ABS(1-'Per Capita Nominal'!CI39/('Per Capita Nominal'!CI40-ABS('Per Capita Nominal'!CI41))))&lt;error,"  Y","  N")))</f>
        <v xml:space="preserve">  Miss</v>
      </c>
      <c r="CH79" s="187" t="str">
        <f>IF(ISERROR(IF((ABS(1-'Per Capita Nominal'!CJ39/('Per Capita Nominal'!CJ40-ABS('Per Capita Nominal'!CJ41))))&lt;error,"  Y","  N")),"  Miss",(IF((ABS(1-'Per Capita Nominal'!CJ39/('Per Capita Nominal'!CJ40-ABS('Per Capita Nominal'!CJ41))))&lt;error,"  Y","  N")))</f>
        <v xml:space="preserve">  Miss</v>
      </c>
      <c r="CI79" s="187" t="str">
        <f>IF(ISERROR(IF((ABS(1-'Per Capita Nominal'!CK39/('Per Capita Nominal'!CK40-ABS('Per Capita Nominal'!CK41))))&lt;error,"  Y","  N")),"  Miss",(IF((ABS(1-'Per Capita Nominal'!CK39/('Per Capita Nominal'!CK40-ABS('Per Capita Nominal'!CK41))))&lt;error,"  Y","  N")))</f>
        <v xml:space="preserve">  Miss</v>
      </c>
      <c r="CJ79" s="187" t="str">
        <f>IF(ISERROR(IF((ABS(1-'Per Capita Nominal'!CL39/('Per Capita Nominal'!CL40-ABS('Per Capita Nominal'!CL41))))&lt;error,"  Y","  N")),"  Miss",(IF((ABS(1-'Per Capita Nominal'!CL39/('Per Capita Nominal'!CL40-ABS('Per Capita Nominal'!CL41))))&lt;error,"  Y","  N")))</f>
        <v xml:space="preserve">  Miss</v>
      </c>
      <c r="CK79" s="187" t="str">
        <f>IF(ISERROR(IF((ABS(1-'Per Capita Nominal'!CM39/('Per Capita Nominal'!CM40-ABS('Per Capita Nominal'!CM41))))&lt;error,"  Y","  N")),"  Miss",(IF((ABS(1-'Per Capita Nominal'!CM39/('Per Capita Nominal'!CM40-ABS('Per Capita Nominal'!CM41))))&lt;error,"  Y","  N")))</f>
        <v xml:space="preserve">  Miss</v>
      </c>
      <c r="CL79" s="187" t="str">
        <f>IF(ISERROR(IF((ABS(1-'Per Capita Nominal'!CN39/('Per Capita Nominal'!CN40-ABS('Per Capita Nominal'!CN41))))&lt;error,"  Y","  N")),"  Miss",(IF((ABS(1-'Per Capita Nominal'!CN39/('Per Capita Nominal'!CN40-ABS('Per Capita Nominal'!CN41))))&lt;error,"  Y","  N")))</f>
        <v xml:space="preserve">  Miss</v>
      </c>
      <c r="CM79" s="187" t="str">
        <f>IF(ISERROR(IF((ABS(1-'Per Capita Nominal'!CO39/('Per Capita Nominal'!CO40-ABS('Per Capita Nominal'!CO41))))&lt;error,"  Y","  N")),"  Miss",(IF((ABS(1-'Per Capita Nominal'!CO39/('Per Capita Nominal'!CO40-ABS('Per Capita Nominal'!CO41))))&lt;error,"  Y","  N")))</f>
        <v xml:space="preserve">  Miss</v>
      </c>
      <c r="CN79" s="187" t="str">
        <f>IF(ISERROR(IF((ABS(1-'Per Capita Nominal'!CP39/('Per Capita Nominal'!CP40-ABS('Per Capita Nominal'!CP41))))&lt;error,"  Y","  N")),"  Miss",(IF((ABS(1-'Per Capita Nominal'!CP39/('Per Capita Nominal'!CP40-ABS('Per Capita Nominal'!CP41))))&lt;error,"  Y","  N")))</f>
        <v xml:space="preserve">  Miss</v>
      </c>
      <c r="CO79" s="187"/>
      <c r="CP79" s="187"/>
      <c r="CQ79" s="188"/>
      <c r="CR79" s="188"/>
    </row>
    <row r="80" spans="1:96" s="20" customFormat="1" outlineLevel="1">
      <c r="A80" s="246" t="s">
        <v>17</v>
      </c>
      <c r="B80" s="187" t="str">
        <f>IF(ISERROR(IF((ABS(1-'Per Capita Nominal'!D42/('Per Capita Nominal'!D43-ABS('Per Capita Nominal'!D44))))&lt;error,"  Y","  N")),"  Miss",(IF((ABS(1-'Per Capita Nominal'!D42/('Per Capita Nominal'!D43-ABS('Per Capita Nominal'!D44))))&lt;error,"  Y","  N")))</f>
        <v xml:space="preserve">  Miss</v>
      </c>
      <c r="C80" s="187" t="str">
        <f>IF(ISERROR(IF((ABS(1-'Per Capita Nominal'!E42/('Per Capita Nominal'!E43-ABS('Per Capita Nominal'!E44))))&lt;error,"  Y","  N")),"  Miss",(IF((ABS(1-'Per Capita Nominal'!E42/('Per Capita Nominal'!E43-ABS('Per Capita Nominal'!E44))))&lt;error,"  Y","  N")))</f>
        <v xml:space="preserve">  Miss</v>
      </c>
      <c r="D80" s="187" t="str">
        <f>IF(ISERROR(IF((ABS(1-'Per Capita Nominal'!F42/('Per Capita Nominal'!F43-ABS('Per Capita Nominal'!F44))))&lt;error,"  Y","  N")),"  Miss",(IF((ABS(1-'Per Capita Nominal'!F42/('Per Capita Nominal'!F43-ABS('Per Capita Nominal'!F44))))&lt;error,"  Y","  N")))</f>
        <v xml:space="preserve">  Miss</v>
      </c>
      <c r="E80" s="187" t="str">
        <f>IF(ISERROR(IF((ABS(1-'Per Capita Nominal'!G42/('Per Capita Nominal'!G43-ABS('Per Capita Nominal'!G44))))&lt;error,"  Y","  N")),"  Miss",(IF((ABS(1-'Per Capita Nominal'!G42/('Per Capita Nominal'!G43-ABS('Per Capita Nominal'!G44))))&lt;error,"  Y","  N")))</f>
        <v xml:space="preserve">  Miss</v>
      </c>
      <c r="F80" s="187" t="str">
        <f>IF(ISERROR(IF((ABS(1-'Per Capita Nominal'!H42/('Per Capita Nominal'!H43-ABS('Per Capita Nominal'!H44))))&lt;error,"  Y","  N")),"  Miss",(IF((ABS(1-'Per Capita Nominal'!H42/('Per Capita Nominal'!H43-ABS('Per Capita Nominal'!H44))))&lt;error,"  Y","  N")))</f>
        <v xml:space="preserve">  Miss</v>
      </c>
      <c r="G80" s="187" t="str">
        <f>IF(ISERROR(IF((ABS(1-'Per Capita Nominal'!I42/('Per Capita Nominal'!I43-ABS('Per Capita Nominal'!I44))))&lt;error,"  Y","  N")),"  Miss",(IF((ABS(1-'Per Capita Nominal'!I42/('Per Capita Nominal'!I43-ABS('Per Capita Nominal'!I44))))&lt;error,"  Y","  N")))</f>
        <v xml:space="preserve">  Miss</v>
      </c>
      <c r="H80" s="187" t="str">
        <f>IF(ISERROR(IF((ABS(1-'Per Capita Nominal'!J42/('Per Capita Nominal'!J43-ABS('Per Capita Nominal'!J44))))&lt;error,"  Y","  N")),"  Miss",(IF((ABS(1-'Per Capita Nominal'!J42/('Per Capita Nominal'!J43-ABS('Per Capita Nominal'!J44))))&lt;error,"  Y","  N")))</f>
        <v xml:space="preserve">  Miss</v>
      </c>
      <c r="I80" s="187" t="str">
        <f>IF(ISERROR(IF((ABS(1-'Per Capita Nominal'!K42/('Per Capita Nominal'!K43-ABS('Per Capita Nominal'!K44))))&lt;error,"  Y","  N")),"  Miss",(IF((ABS(1-'Per Capita Nominal'!K42/('Per Capita Nominal'!K43-ABS('Per Capita Nominal'!K44))))&lt;error,"  Y","  N")))</f>
        <v xml:space="preserve">  Miss</v>
      </c>
      <c r="J80" s="187" t="str">
        <f>IF(ISERROR(IF((ABS(1-'Per Capita Nominal'!L42/('Per Capita Nominal'!L43-ABS('Per Capita Nominal'!L44))))&lt;error,"  Y","  N")),"  Miss",(IF((ABS(1-'Per Capita Nominal'!L42/('Per Capita Nominal'!L43-ABS('Per Capita Nominal'!L44))))&lt;error,"  Y","  N")))</f>
        <v xml:space="preserve">  Miss</v>
      </c>
      <c r="K80" s="187" t="str">
        <f>IF(ISERROR(IF((ABS(1-'Per Capita Nominal'!M42/('Per Capita Nominal'!M43-ABS('Per Capita Nominal'!M44))))&lt;error,"  Y","  N")),"  Miss",(IF((ABS(1-'Per Capita Nominal'!M42/('Per Capita Nominal'!M43-ABS('Per Capita Nominal'!M44))))&lt;error,"  Y","  N")))</f>
        <v xml:space="preserve">  Miss</v>
      </c>
      <c r="L80" s="187" t="str">
        <f>IF(ISERROR(IF((ABS(1-'Per Capita Nominal'!N42/('Per Capita Nominal'!N43-ABS('Per Capita Nominal'!N44))))&lt;error,"  Y","  N")),"  Miss",(IF((ABS(1-'Per Capita Nominal'!N42/('Per Capita Nominal'!N43-ABS('Per Capita Nominal'!N44))))&lt;error,"  Y","  N")))</f>
        <v xml:space="preserve">  Miss</v>
      </c>
      <c r="M80" s="187" t="str">
        <f>IF(ISERROR(IF((ABS(1-'Per Capita Nominal'!O42/('Per Capita Nominal'!O43-ABS('Per Capita Nominal'!O44))))&lt;error,"  Y","  N")),"  Miss",(IF((ABS(1-'Per Capita Nominal'!O42/('Per Capita Nominal'!O43-ABS('Per Capita Nominal'!O44))))&lt;error,"  Y","  N")))</f>
        <v xml:space="preserve">  Miss</v>
      </c>
      <c r="N80" s="187" t="str">
        <f>IF(ISERROR(IF((ABS(1-'Per Capita Nominal'!P42/('Per Capita Nominal'!P43-ABS('Per Capita Nominal'!P44))))&lt;error,"  Y","  N")),"  Miss",(IF((ABS(1-'Per Capita Nominal'!P42/('Per Capita Nominal'!P43-ABS('Per Capita Nominal'!P44))))&lt;error,"  Y","  N")))</f>
        <v xml:space="preserve">  Miss</v>
      </c>
      <c r="O80" s="187" t="str">
        <f>IF(ISERROR(IF((ABS(1-'Per Capita Nominal'!Q42/('Per Capita Nominal'!Q43-ABS('Per Capita Nominal'!Q44))))&lt;error,"  Y","  N")),"  Miss",(IF((ABS(1-'Per Capita Nominal'!Q42/('Per Capita Nominal'!Q43-ABS('Per Capita Nominal'!Q44))))&lt;error,"  Y","  N")))</f>
        <v xml:space="preserve">  Miss</v>
      </c>
      <c r="P80" s="187" t="str">
        <f>IF(ISERROR(IF((ABS(1-'Per Capita Nominal'!R42/('Per Capita Nominal'!R43-ABS('Per Capita Nominal'!R44))))&lt;error,"  Y","  N")),"  Miss",(IF((ABS(1-'Per Capita Nominal'!R42/('Per Capita Nominal'!R43-ABS('Per Capita Nominal'!R44))))&lt;error,"  Y","  N")))</f>
        <v xml:space="preserve">  Miss</v>
      </c>
      <c r="Q80" s="187" t="str">
        <f>IF(ISERROR(IF((ABS(1-'Per Capita Nominal'!S42/('Per Capita Nominal'!S43-ABS('Per Capita Nominal'!S44))))&lt;error,"  Y","  N")),"  Miss",(IF((ABS(1-'Per Capita Nominal'!S42/('Per Capita Nominal'!S43-ABS('Per Capita Nominal'!S44))))&lt;error,"  Y","  N")))</f>
        <v xml:space="preserve">  Miss</v>
      </c>
      <c r="R80" s="187" t="str">
        <f>IF(ISERROR(IF((ABS(1-'Per Capita Nominal'!T42/('Per Capita Nominal'!T43-ABS('Per Capita Nominal'!T44))))&lt;error,"  Y","  N")),"  Miss",(IF((ABS(1-'Per Capita Nominal'!T42/('Per Capita Nominal'!T43-ABS('Per Capita Nominal'!T44))))&lt;error,"  Y","  N")))</f>
        <v xml:space="preserve">  Miss</v>
      </c>
      <c r="S80" s="187" t="str">
        <f>IF(ISERROR(IF((ABS(1-'Per Capita Nominal'!U42/('Per Capita Nominal'!U43-ABS('Per Capita Nominal'!U44))))&lt;error,"  Y","  N")),"  Miss",(IF((ABS(1-'Per Capita Nominal'!U42/('Per Capita Nominal'!U43-ABS('Per Capita Nominal'!U44))))&lt;error,"  Y","  N")))</f>
        <v xml:space="preserve">  Miss</v>
      </c>
      <c r="T80" s="187" t="str">
        <f>IF(ISERROR(IF((ABS(1-'Per Capita Nominal'!V42/('Per Capita Nominal'!V43-ABS('Per Capita Nominal'!V44))))&lt;error,"  Y","  N")),"  Miss",(IF((ABS(1-'Per Capita Nominal'!V42/('Per Capita Nominal'!V43-ABS('Per Capita Nominal'!V44))))&lt;error,"  Y","  N")))</f>
        <v xml:space="preserve">  Miss</v>
      </c>
      <c r="U80" s="187" t="str">
        <f>IF(ISERROR(IF((ABS(1-'Per Capita Nominal'!W42/('Per Capita Nominal'!W43-ABS('Per Capita Nominal'!W44))))&lt;error,"  Y","  N")),"  Miss",(IF((ABS(1-'Per Capita Nominal'!W42/('Per Capita Nominal'!W43-ABS('Per Capita Nominal'!W44))))&lt;error,"  Y","  N")))</f>
        <v xml:space="preserve">  Miss</v>
      </c>
      <c r="V80" s="187" t="str">
        <f>IF(ISERROR(IF((ABS(1-'Per Capita Nominal'!X42/('Per Capita Nominal'!X43-ABS('Per Capita Nominal'!X44))))&lt;error,"  Y","  N")),"  Miss",(IF((ABS(1-'Per Capita Nominal'!X42/('Per Capita Nominal'!X43-ABS('Per Capita Nominal'!X44))))&lt;error,"  Y","  N")))</f>
        <v xml:space="preserve">  Miss</v>
      </c>
      <c r="W80" s="187" t="str">
        <f>IF(ISERROR(IF((ABS(1-'Per Capita Nominal'!Y42/('Per Capita Nominal'!Y43-ABS('Per Capita Nominal'!Y44))))&lt;error,"  Y","  N")),"  Miss",(IF((ABS(1-'Per Capita Nominal'!Y42/('Per Capita Nominal'!Y43-ABS('Per Capita Nominal'!Y44))))&lt;error,"  Y","  N")))</f>
        <v xml:space="preserve">  Miss</v>
      </c>
      <c r="X80" s="187" t="str">
        <f>IF(ISERROR(IF((ABS(1-'Per Capita Nominal'!Z42/('Per Capita Nominal'!Z43-ABS('Per Capita Nominal'!Z44))))&lt;error,"  Y","  N")),"  Miss",(IF((ABS(1-'Per Capita Nominal'!Z42/('Per Capita Nominal'!Z43-ABS('Per Capita Nominal'!Z44))))&lt;error,"  Y","  N")))</f>
        <v xml:space="preserve">  Miss</v>
      </c>
      <c r="Y80" s="187" t="str">
        <f>IF(ISERROR(IF((ABS(1-'Per Capita Nominal'!AA42/('Per Capita Nominal'!AA43-ABS('Per Capita Nominal'!AA44))))&lt;error,"  Y","  N")),"  Miss",(IF((ABS(1-'Per Capita Nominal'!AA42/('Per Capita Nominal'!AA43-ABS('Per Capita Nominal'!AA44))))&lt;error,"  Y","  N")))</f>
        <v xml:space="preserve">  Miss</v>
      </c>
      <c r="Z80" s="187" t="str">
        <f>IF(ISERROR(IF((ABS(1-'Per Capita Nominal'!AB42/('Per Capita Nominal'!AB43-ABS('Per Capita Nominal'!AB44))))&lt;error,"  Y","  N")),"  Miss",(IF((ABS(1-'Per Capita Nominal'!AB42/('Per Capita Nominal'!AB43-ABS('Per Capita Nominal'!AB44))))&lt;error,"  Y","  N")))</f>
        <v xml:space="preserve">  Miss</v>
      </c>
      <c r="AA80" s="187" t="str">
        <f>IF(ISERROR(IF((ABS(1-'Per Capita Nominal'!AC42/('Per Capita Nominal'!AC43-ABS('Per Capita Nominal'!AC44))))&lt;error,"  Y","  N")),"  Miss",(IF((ABS(1-'Per Capita Nominal'!AC42/('Per Capita Nominal'!AC43-ABS('Per Capita Nominal'!AC44))))&lt;error,"  Y","  N")))</f>
        <v xml:space="preserve">  Miss</v>
      </c>
      <c r="AB80" s="187" t="str">
        <f>IF(ISERROR(IF((ABS(1-'Per Capita Nominal'!AD42/('Per Capita Nominal'!AD43-ABS('Per Capita Nominal'!AD44))))&lt;error,"  Y","  N")),"  Miss",(IF((ABS(1-'Per Capita Nominal'!AD42/('Per Capita Nominal'!AD43-ABS('Per Capita Nominal'!AD44))))&lt;error,"  Y","  N")))</f>
        <v xml:space="preserve">  Miss</v>
      </c>
      <c r="AC80" s="187" t="str">
        <f>IF(ISERROR(IF((ABS(1-'Per Capita Nominal'!AE42/('Per Capita Nominal'!AE43-ABS('Per Capita Nominal'!AE44))))&lt;error,"  Y","  N")),"  Miss",(IF((ABS(1-'Per Capita Nominal'!AE42/('Per Capita Nominal'!AE43-ABS('Per Capita Nominal'!AE44))))&lt;error,"  Y","  N")))</f>
        <v xml:space="preserve">  Miss</v>
      </c>
      <c r="AD80" s="187" t="str">
        <f>IF(ISERROR(IF((ABS(1-'Per Capita Nominal'!AF42/('Per Capita Nominal'!AF43-ABS('Per Capita Nominal'!AF44))))&lt;error,"  Y","  N")),"  Miss",(IF((ABS(1-'Per Capita Nominal'!AF42/('Per Capita Nominal'!AF43-ABS('Per Capita Nominal'!AF44))))&lt;error,"  Y","  N")))</f>
        <v xml:space="preserve">  Miss</v>
      </c>
      <c r="AE80" s="187" t="str">
        <f>IF(ISERROR(IF((ABS(1-'Per Capita Nominal'!AG42/('Per Capita Nominal'!AG43-ABS('Per Capita Nominal'!AG44))))&lt;error,"  Y","  N")),"  Miss",(IF((ABS(1-'Per Capita Nominal'!AG42/('Per Capita Nominal'!AG43-ABS('Per Capita Nominal'!AG44))))&lt;error,"  Y","  N")))</f>
        <v xml:space="preserve">  Miss</v>
      </c>
      <c r="AF80" s="187" t="str">
        <f>IF(ISERROR(IF((ABS(1-'Per Capita Nominal'!AH42/('Per Capita Nominal'!AH43-ABS('Per Capita Nominal'!AH44))))&lt;error,"  Y","  N")),"  Miss",(IF((ABS(1-'Per Capita Nominal'!AH42/('Per Capita Nominal'!AH43-ABS('Per Capita Nominal'!AH44))))&lt;error,"  Y","  N")))</f>
        <v xml:space="preserve">  Miss</v>
      </c>
      <c r="AG80" s="187" t="str">
        <f>IF(ISERROR(IF((ABS(1-'Per Capita Nominal'!AI42/('Per Capita Nominal'!AI43-ABS('Per Capita Nominal'!AI44))))&lt;error,"  Y","  N")),"  Miss",(IF((ABS(1-'Per Capita Nominal'!AI42/('Per Capita Nominal'!AI43-ABS('Per Capita Nominal'!AI44))))&lt;error,"  Y","  N")))</f>
        <v xml:space="preserve">  Miss</v>
      </c>
      <c r="AH80" s="187" t="str">
        <f>IF(ISERROR(IF((ABS(1-'Per Capita Nominal'!AJ42/('Per Capita Nominal'!AJ43-ABS('Per Capita Nominal'!AJ44))))&lt;error,"  Y","  N")),"  Miss",(IF((ABS(1-'Per Capita Nominal'!AJ42/('Per Capita Nominal'!AJ43-ABS('Per Capita Nominal'!AJ44))))&lt;error,"  Y","  N")))</f>
        <v xml:space="preserve">  Miss</v>
      </c>
      <c r="AI80" s="187" t="str">
        <f>IF(ISERROR(IF((ABS(1-'Per Capita Nominal'!AK42/('Per Capita Nominal'!AK43-ABS('Per Capita Nominal'!AK44))))&lt;error,"  Y","  N")),"  Miss",(IF((ABS(1-'Per Capita Nominal'!AK42/('Per Capita Nominal'!AK43-ABS('Per Capita Nominal'!AK44))))&lt;error,"  Y","  N")))</f>
        <v xml:space="preserve">  Miss</v>
      </c>
      <c r="AJ80" s="187" t="str">
        <f>IF(ISERROR(IF((ABS(1-'Per Capita Nominal'!AL42/('Per Capita Nominal'!AL43-ABS('Per Capita Nominal'!AL44))))&lt;error,"  Y","  N")),"  Miss",(IF((ABS(1-'Per Capita Nominal'!AL42/('Per Capita Nominal'!AL43-ABS('Per Capita Nominal'!AL44))))&lt;error,"  Y","  N")))</f>
        <v xml:space="preserve">  Miss</v>
      </c>
      <c r="AK80" s="187" t="str">
        <f>IF(ISERROR(IF((ABS(1-'Per Capita Nominal'!AM42/('Per Capita Nominal'!AM43-ABS('Per Capita Nominal'!AM44))))&lt;error,"  Y","  N")),"  Miss",(IF((ABS(1-'Per Capita Nominal'!AM42/('Per Capita Nominal'!AM43-ABS('Per Capita Nominal'!AM44))))&lt;error,"  Y","  N")))</f>
        <v xml:space="preserve">  Miss</v>
      </c>
      <c r="AL80" s="187" t="str">
        <f>IF(ISERROR(IF((ABS(1-'Per Capita Nominal'!AN42/('Per Capita Nominal'!AN43-ABS('Per Capita Nominal'!AN44))))&lt;error,"  Y","  N")),"  Miss",(IF((ABS(1-'Per Capita Nominal'!AN42/('Per Capita Nominal'!AN43-ABS('Per Capita Nominal'!AN44))))&lt;error,"  Y","  N")))</f>
        <v xml:space="preserve">  Miss</v>
      </c>
      <c r="AM80" s="187" t="str">
        <f>IF(ISERROR(IF((ABS(1-'Per Capita Nominal'!AO42/('Per Capita Nominal'!AO43-ABS('Per Capita Nominal'!AO44))))&lt;error,"  Y","  N")),"  Miss",(IF((ABS(1-'Per Capita Nominal'!AO42/('Per Capita Nominal'!AO43-ABS('Per Capita Nominal'!AO44))))&lt;error,"  Y","  N")))</f>
        <v xml:space="preserve">  Miss</v>
      </c>
      <c r="AN80" s="187" t="str">
        <f>IF(ISERROR(IF((ABS(1-'Per Capita Nominal'!AP42/('Per Capita Nominal'!AP43-ABS('Per Capita Nominal'!AP44))))&lt;error,"  Y","  N")),"  Miss",(IF((ABS(1-'Per Capita Nominal'!AP42/('Per Capita Nominal'!AP43-ABS('Per Capita Nominal'!AP44))))&lt;error,"  Y","  N")))</f>
        <v xml:space="preserve">  Miss</v>
      </c>
      <c r="AO80" s="187" t="str">
        <f>IF(ISERROR(IF((ABS(1-'Per Capita Nominal'!AQ42/('Per Capita Nominal'!AQ43-ABS('Per Capita Nominal'!AQ44))))&lt;error,"  Y","  N")),"  Miss",(IF((ABS(1-'Per Capita Nominal'!AQ42/('Per Capita Nominal'!AQ43-ABS('Per Capita Nominal'!AQ44))))&lt;error,"  Y","  N")))</f>
        <v xml:space="preserve">  Miss</v>
      </c>
      <c r="AP80" s="187" t="str">
        <f>IF(ISERROR(IF((ABS(1-'Per Capita Nominal'!AR42/('Per Capita Nominal'!AR43-ABS('Per Capita Nominal'!AR44))))&lt;error,"  Y","  N")),"  Miss",(IF((ABS(1-'Per Capita Nominal'!AR42/('Per Capita Nominal'!AR43-ABS('Per Capita Nominal'!AR44))))&lt;error,"  Y","  N")))</f>
        <v xml:space="preserve">  Miss</v>
      </c>
      <c r="AQ80" s="187" t="str">
        <f>IF(ISERROR(IF((ABS(1-'Per Capita Nominal'!AS42/('Per Capita Nominal'!AS43-ABS('Per Capita Nominal'!AS44))))&lt;error,"  Y","  N")),"  Miss",(IF((ABS(1-'Per Capita Nominal'!AS42/('Per Capita Nominal'!AS43-ABS('Per Capita Nominal'!AS44))))&lt;error,"  Y","  N")))</f>
        <v xml:space="preserve">  Miss</v>
      </c>
      <c r="AR80" s="187" t="str">
        <f>IF(ISERROR(IF((ABS(1-'Per Capita Nominal'!AT42/('Per Capita Nominal'!AT43-ABS('Per Capita Nominal'!AT44))))&lt;error,"  Y","  N")),"  Miss",(IF((ABS(1-'Per Capita Nominal'!AT42/('Per Capita Nominal'!AT43-ABS('Per Capita Nominal'!AT44))))&lt;error,"  Y","  N")))</f>
        <v xml:space="preserve">  Miss</v>
      </c>
      <c r="AS80" s="187" t="str">
        <f>IF(ISERROR(IF((ABS(1-'Per Capita Nominal'!AU42/('Per Capita Nominal'!AU43-ABS('Per Capita Nominal'!AU44))))&lt;error,"  Y","  N")),"  Miss",(IF((ABS(1-'Per Capita Nominal'!AU42/('Per Capita Nominal'!AU43-ABS('Per Capita Nominal'!AU44))))&lt;error,"  Y","  N")))</f>
        <v xml:space="preserve">  Miss</v>
      </c>
      <c r="AT80" s="187" t="str">
        <f>IF(ISERROR(IF((ABS(1-'Per Capita Nominal'!AV42/('Per Capita Nominal'!AV43-ABS('Per Capita Nominal'!AV44))))&lt;error,"  Y","  N")),"  Miss",(IF((ABS(1-'Per Capita Nominal'!AV42/('Per Capita Nominal'!AV43-ABS('Per Capita Nominal'!AV44))))&lt;error,"  Y","  N")))</f>
        <v xml:space="preserve">  Miss</v>
      </c>
      <c r="AU80" s="187" t="str">
        <f>IF(ISERROR(IF((ABS(1-'Per Capita Nominal'!AW42/('Per Capita Nominal'!AW43-ABS('Per Capita Nominal'!AW44))))&lt;error,"  Y","  N")),"  Miss",(IF((ABS(1-'Per Capita Nominal'!AW42/('Per Capita Nominal'!AW43-ABS('Per Capita Nominal'!AW44))))&lt;error,"  Y","  N")))</f>
        <v xml:space="preserve">  Miss</v>
      </c>
      <c r="AV80" s="187" t="str">
        <f>IF(ISERROR(IF((ABS(1-'Per Capita Nominal'!AX42/('Per Capita Nominal'!AX43-ABS('Per Capita Nominal'!AX44))))&lt;error,"  Y","  N")),"  Miss",(IF((ABS(1-'Per Capita Nominal'!AX42/('Per Capita Nominal'!AX43-ABS('Per Capita Nominal'!AX44))))&lt;error,"  Y","  N")))</f>
        <v xml:space="preserve">  Miss</v>
      </c>
      <c r="AW80" s="187" t="str">
        <f>IF(ISERROR(IF((ABS(1-'Per Capita Nominal'!AY42/('Per Capita Nominal'!AY43-ABS('Per Capita Nominal'!AY44))))&lt;error,"  Y","  N")),"  Miss",(IF((ABS(1-'Per Capita Nominal'!AY42/('Per Capita Nominal'!AY43-ABS('Per Capita Nominal'!AY44))))&lt;error,"  Y","  N")))</f>
        <v xml:space="preserve">  Miss</v>
      </c>
      <c r="AX80" s="187" t="str">
        <f>IF(ISERROR(IF((ABS(1-'Per Capita Nominal'!AZ42/('Per Capita Nominal'!AZ43-ABS('Per Capita Nominal'!AZ44))))&lt;error,"  Y","  N")),"  Miss",(IF((ABS(1-'Per Capita Nominal'!AZ42/('Per Capita Nominal'!AZ43-ABS('Per Capita Nominal'!AZ44))))&lt;error,"  Y","  N")))</f>
        <v xml:space="preserve">  Miss</v>
      </c>
      <c r="AY80" s="187" t="str">
        <f>IF(ISERROR(IF((ABS(1-'Per Capita Nominal'!BA42/('Per Capita Nominal'!BA43-ABS('Per Capita Nominal'!BA44))))&lt;error,"  Y","  N")),"  Miss",(IF((ABS(1-'Per Capita Nominal'!BA42/('Per Capita Nominal'!BA43-ABS('Per Capita Nominal'!BA44))))&lt;error,"  Y","  N")))</f>
        <v xml:space="preserve">  Miss</v>
      </c>
      <c r="AZ80" s="187" t="str">
        <f>IF(ISERROR(IF((ABS(1-'Per Capita Nominal'!BB42/('Per Capita Nominal'!BB43-ABS('Per Capita Nominal'!BB44))))&lt;error,"  Y","  N")),"  Miss",(IF((ABS(1-'Per Capita Nominal'!BB42/('Per Capita Nominal'!BB43-ABS('Per Capita Nominal'!BB44))))&lt;error,"  Y","  N")))</f>
        <v xml:space="preserve">  Miss</v>
      </c>
      <c r="BA80" s="187" t="str">
        <f>IF(ISERROR(IF((ABS(1-'Per Capita Nominal'!BC42/('Per Capita Nominal'!BC43-ABS('Per Capita Nominal'!BC44))))&lt;error,"  Y","  N")),"  Miss",(IF((ABS(1-'Per Capita Nominal'!BC42/('Per Capita Nominal'!BC43-ABS('Per Capita Nominal'!BC44))))&lt;error,"  Y","  N")))</f>
        <v xml:space="preserve">  Miss</v>
      </c>
      <c r="BB80" s="187" t="str">
        <f>IF(ISERROR(IF((ABS(1-'Per Capita Nominal'!BD42/('Per Capita Nominal'!BD43-ABS('Per Capita Nominal'!BD44))))&lt;error,"  Y","  N")),"  Miss",(IF((ABS(1-'Per Capita Nominal'!BD42/('Per Capita Nominal'!BD43-ABS('Per Capita Nominal'!BD44))))&lt;error,"  Y","  N")))</f>
        <v xml:space="preserve">  Miss</v>
      </c>
      <c r="BC80" s="187" t="str">
        <f>IF(ISERROR(IF((ABS(1-'Per Capita Nominal'!BE42/('Per Capita Nominal'!BE43-ABS('Per Capita Nominal'!BE44))))&lt;error,"  Y","  N")),"  Miss",(IF((ABS(1-'Per Capita Nominal'!BE42/('Per Capita Nominal'!BE43-ABS('Per Capita Nominal'!BE44))))&lt;error,"  Y","  N")))</f>
        <v xml:space="preserve">  Miss</v>
      </c>
      <c r="BD80" s="187" t="str">
        <f>IF(ISERROR(IF((ABS(1-'Per Capita Nominal'!BF42/('Per Capita Nominal'!BF43-ABS('Per Capita Nominal'!BF44))))&lt;error,"  Y","  N")),"  Miss",(IF((ABS(1-'Per Capita Nominal'!BF42/('Per Capita Nominal'!BF43-ABS('Per Capita Nominal'!BF44))))&lt;error,"  Y","  N")))</f>
        <v xml:space="preserve">  Miss</v>
      </c>
      <c r="BE80" s="187" t="str">
        <f>IF(ISERROR(IF((ABS(1-'Per Capita Nominal'!BG42/('Per Capita Nominal'!BG43-ABS('Per Capita Nominal'!BG44))))&lt;error,"  Y","  N")),"  Miss",(IF((ABS(1-'Per Capita Nominal'!BG42/('Per Capita Nominal'!BG43-ABS('Per Capita Nominal'!BG44))))&lt;error,"  Y","  N")))</f>
        <v xml:space="preserve">  Miss</v>
      </c>
      <c r="BF80" s="187" t="str">
        <f>IF(ISERROR(IF((ABS(1-'Per Capita Nominal'!BH42/('Per Capita Nominal'!BH43-ABS('Per Capita Nominal'!BH44))))&lt;error,"  Y","  N")),"  Miss",(IF((ABS(1-'Per Capita Nominal'!BH42/('Per Capita Nominal'!BH43-ABS('Per Capita Nominal'!BH44))))&lt;error,"  Y","  N")))</f>
        <v xml:space="preserve">  Miss</v>
      </c>
      <c r="BG80" s="187" t="str">
        <f>IF(ISERROR(IF((ABS(1-'Per Capita Nominal'!BI42/('Per Capita Nominal'!BI43-ABS('Per Capita Nominal'!BI44))))&lt;error,"  Y","  N")),"  Miss",(IF((ABS(1-'Per Capita Nominal'!BI42/('Per Capita Nominal'!BI43-ABS('Per Capita Nominal'!BI44))))&lt;error,"  Y","  N")))</f>
        <v xml:space="preserve">  Miss</v>
      </c>
      <c r="BH80" s="187" t="str">
        <f>IF(ISERROR(IF((ABS(1-'Per Capita Nominal'!BJ42/('Per Capita Nominal'!BJ43-ABS('Per Capita Nominal'!BJ44))))&lt;error,"  Y","  N")),"  Miss",(IF((ABS(1-'Per Capita Nominal'!BJ42/('Per Capita Nominal'!BJ43-ABS('Per Capita Nominal'!BJ44))))&lt;error,"  Y","  N")))</f>
        <v xml:space="preserve">  Miss</v>
      </c>
      <c r="BI80" s="187" t="str">
        <f>IF(ISERROR(IF((ABS(1-'Per Capita Nominal'!BK42/('Per Capita Nominal'!BK43-ABS('Per Capita Nominal'!BK44))))&lt;error,"  Y","  N")),"  Miss",(IF((ABS(1-'Per Capita Nominal'!BK42/('Per Capita Nominal'!BK43-ABS('Per Capita Nominal'!BK44))))&lt;error,"  Y","  N")))</f>
        <v xml:space="preserve">  Miss</v>
      </c>
      <c r="BJ80" s="187" t="str">
        <f>IF(ISERROR(IF((ABS(1-'Per Capita Nominal'!BL42/('Per Capita Nominal'!BL43-ABS('Per Capita Nominal'!BL44))))&lt;error,"  Y","  N")),"  Miss",(IF((ABS(1-'Per Capita Nominal'!BL42/('Per Capita Nominal'!BL43-ABS('Per Capita Nominal'!BL44))))&lt;error,"  Y","  N")))</f>
        <v xml:space="preserve">  Miss</v>
      </c>
      <c r="BK80" s="187" t="str">
        <f>IF(ISERROR(IF((ABS(1-'Per Capita Nominal'!BM42/('Per Capita Nominal'!BM43-ABS('Per Capita Nominal'!BM44))))&lt;error,"  Y","  N")),"  Miss",(IF((ABS(1-'Per Capita Nominal'!BM42/('Per Capita Nominal'!BM43-ABS('Per Capita Nominal'!BM44))))&lt;error,"  Y","  N")))</f>
        <v xml:space="preserve">  Miss</v>
      </c>
      <c r="BL80" s="187" t="str">
        <f>IF(ISERROR(IF((ABS(1-'Per Capita Nominal'!BN42/('Per Capita Nominal'!BN43-ABS('Per Capita Nominal'!BN44))))&lt;error,"  Y","  N")),"  Miss",(IF((ABS(1-'Per Capita Nominal'!BN42/('Per Capita Nominal'!BN43-ABS('Per Capita Nominal'!BN44))))&lt;error,"  Y","  N")))</f>
        <v xml:space="preserve">  Miss</v>
      </c>
      <c r="BM80" s="187" t="str">
        <f>IF(ISERROR(IF((ABS(1-'Per Capita Nominal'!BO42/('Per Capita Nominal'!BO43-ABS('Per Capita Nominal'!BO44))))&lt;error,"  Y","  N")),"  Miss",(IF((ABS(1-'Per Capita Nominal'!BO42/('Per Capita Nominal'!BO43-ABS('Per Capita Nominal'!BO44))))&lt;error,"  Y","  N")))</f>
        <v xml:space="preserve">  Miss</v>
      </c>
      <c r="BN80" s="187" t="str">
        <f>IF(ISERROR(IF((ABS(1-'Per Capita Nominal'!BP42/('Per Capita Nominal'!BP43-ABS('Per Capita Nominal'!BP44))))&lt;error,"  Y","  N")),"  Miss",(IF((ABS(1-'Per Capita Nominal'!BP42/('Per Capita Nominal'!BP43-ABS('Per Capita Nominal'!BP44))))&lt;error,"  Y","  N")))</f>
        <v xml:space="preserve">  Miss</v>
      </c>
      <c r="BO80" s="187" t="str">
        <f>IF(ISERROR(IF((ABS(1-'Per Capita Nominal'!BQ42/('Per Capita Nominal'!BQ43-ABS('Per Capita Nominal'!BQ44))))&lt;error,"  Y","  N")),"  Miss",(IF((ABS(1-'Per Capita Nominal'!BQ42/('Per Capita Nominal'!BQ43-ABS('Per Capita Nominal'!BQ44))))&lt;error,"  Y","  N")))</f>
        <v xml:space="preserve">  Miss</v>
      </c>
      <c r="BP80" s="187" t="str">
        <f>IF(ISERROR(IF((ABS(1-'Per Capita Nominal'!BR42/('Per Capita Nominal'!BR43-ABS('Per Capita Nominal'!BR44))))&lt;error,"  Y","  N")),"  Miss",(IF((ABS(1-'Per Capita Nominal'!BR42/('Per Capita Nominal'!BR43-ABS('Per Capita Nominal'!BR44))))&lt;error,"  Y","  N")))</f>
        <v xml:space="preserve">  Miss</v>
      </c>
      <c r="BQ80" s="187" t="str">
        <f>IF(ISERROR(IF((ABS(1-'Per Capita Nominal'!BS42/('Per Capita Nominal'!BS43-ABS('Per Capita Nominal'!BS44))))&lt;error,"  Y","  N")),"  Miss",(IF((ABS(1-'Per Capita Nominal'!BS42/('Per Capita Nominal'!BS43-ABS('Per Capita Nominal'!BS44))))&lt;error,"  Y","  N")))</f>
        <v xml:space="preserve">  Miss</v>
      </c>
      <c r="BR80" s="187" t="str">
        <f>IF(ISERROR(IF((ABS(1-'Per Capita Nominal'!BT42/('Per Capita Nominal'!BT43-ABS('Per Capita Nominal'!BT44))))&lt;error,"  Y","  N")),"  Miss",(IF((ABS(1-'Per Capita Nominal'!BT42/('Per Capita Nominal'!BT43-ABS('Per Capita Nominal'!BT44))))&lt;error,"  Y","  N")))</f>
        <v xml:space="preserve">  Miss</v>
      </c>
      <c r="BS80" s="187" t="str">
        <f>IF(ISERROR(IF((ABS(1-'Per Capita Nominal'!BU42/('Per Capita Nominal'!BU43-ABS('Per Capita Nominal'!BU44))))&lt;error,"  Y","  N")),"  Miss",(IF((ABS(1-'Per Capita Nominal'!BU42/('Per Capita Nominal'!BU43-ABS('Per Capita Nominal'!BU44))))&lt;error,"  Y","  N")))</f>
        <v xml:space="preserve">  Miss</v>
      </c>
      <c r="BT80" s="187" t="str">
        <f>IF(ISERROR(IF((ABS(1-'Per Capita Nominal'!BV42/('Per Capita Nominal'!BV43-ABS('Per Capita Nominal'!BV44))))&lt;error,"  Y","  N")),"  Miss",(IF((ABS(1-'Per Capita Nominal'!BV42/('Per Capita Nominal'!BV43-ABS('Per Capita Nominal'!BV44))))&lt;error,"  Y","  N")))</f>
        <v xml:space="preserve">  Miss</v>
      </c>
      <c r="BU80" s="187" t="str">
        <f>IF(ISERROR(IF((ABS(1-'Per Capita Nominal'!BW42/('Per Capita Nominal'!BW43-ABS('Per Capita Nominal'!BW44))))&lt;error,"  Y","  N")),"  Miss",(IF((ABS(1-'Per Capita Nominal'!BW42/('Per Capita Nominal'!BW43-ABS('Per Capita Nominal'!BW44))))&lt;error,"  Y","  N")))</f>
        <v xml:space="preserve">  Miss</v>
      </c>
      <c r="BV80" s="187" t="str">
        <f>IF(ISERROR(IF((ABS(1-'Per Capita Nominal'!BX42/('Per Capita Nominal'!BX43-ABS('Per Capita Nominal'!BX44))))&lt;error,"  Y","  N")),"  Miss",(IF((ABS(1-'Per Capita Nominal'!BX42/('Per Capita Nominal'!BX43-ABS('Per Capita Nominal'!BX44))))&lt;error,"  Y","  N")))</f>
        <v xml:space="preserve">  Miss</v>
      </c>
      <c r="BW80" s="187" t="str">
        <f>IF(ISERROR(IF((ABS(1-'Per Capita Nominal'!BY42/('Per Capita Nominal'!BY43-ABS('Per Capita Nominal'!BY44))))&lt;error,"  Y","  N")),"  Miss",(IF((ABS(1-'Per Capita Nominal'!BY42/('Per Capita Nominal'!BY43-ABS('Per Capita Nominal'!BY44))))&lt;error,"  Y","  N")))</f>
        <v xml:space="preserve">  Miss</v>
      </c>
      <c r="BX80" s="187" t="str">
        <f>IF(ISERROR(IF((ABS(1-'Per Capita Nominal'!BZ42/('Per Capita Nominal'!BZ43-ABS('Per Capita Nominal'!BZ44))))&lt;error,"  Y","  N")),"  Miss",(IF((ABS(1-'Per Capita Nominal'!BZ42/('Per Capita Nominal'!BZ43-ABS('Per Capita Nominal'!BZ44))))&lt;error,"  Y","  N")))</f>
        <v xml:space="preserve">  Miss</v>
      </c>
      <c r="BY80" s="187" t="str">
        <f>IF(ISERROR(IF((ABS(1-'Per Capita Nominal'!CA42/('Per Capita Nominal'!CA43-ABS('Per Capita Nominal'!CA44))))&lt;error,"  Y","  N")),"  Miss",(IF((ABS(1-'Per Capita Nominal'!CA42/('Per Capita Nominal'!CA43-ABS('Per Capita Nominal'!CA44))))&lt;error,"  Y","  N")))</f>
        <v xml:space="preserve">  Miss</v>
      </c>
      <c r="BZ80" s="187" t="str">
        <f>IF(ISERROR(IF((ABS(1-'Per Capita Nominal'!CB42/('Per Capita Nominal'!CB43-ABS('Per Capita Nominal'!CB44))))&lt;error,"  Y","  N")),"  Miss",(IF((ABS(1-'Per Capita Nominal'!CB42/('Per Capita Nominal'!CB43-ABS('Per Capita Nominal'!CB44))))&lt;error,"  Y","  N")))</f>
        <v xml:space="preserve">  Miss</v>
      </c>
      <c r="CA80" s="187" t="str">
        <f>IF(ISERROR(IF((ABS(1-'Per Capita Nominal'!CC42/('Per Capita Nominal'!CC43-ABS('Per Capita Nominal'!CC44))))&lt;error,"  Y","  N")),"  Miss",(IF((ABS(1-'Per Capita Nominal'!CC42/('Per Capita Nominal'!CC43-ABS('Per Capita Nominal'!CC44))))&lt;error,"  Y","  N")))</f>
        <v xml:space="preserve">  Miss</v>
      </c>
      <c r="CB80" s="187" t="str">
        <f>IF(ISERROR(IF((ABS(1-'Per Capita Nominal'!CD42/('Per Capita Nominal'!CD43-ABS('Per Capita Nominal'!CD44))))&lt;error,"  Y","  N")),"  Miss",(IF((ABS(1-'Per Capita Nominal'!CD42/('Per Capita Nominal'!CD43-ABS('Per Capita Nominal'!CD44))))&lt;error,"  Y","  N")))</f>
        <v xml:space="preserve">  Miss</v>
      </c>
      <c r="CC80" s="187" t="str">
        <f>IF(ISERROR(IF((ABS(1-'Per Capita Nominal'!CE42/('Per Capita Nominal'!CE43-ABS('Per Capita Nominal'!CE44))))&lt;error,"  Y","  N")),"  Miss",(IF((ABS(1-'Per Capita Nominal'!CE42/('Per Capita Nominal'!CE43-ABS('Per Capita Nominal'!CE44))))&lt;error,"  Y","  N")))</f>
        <v xml:space="preserve">  Miss</v>
      </c>
      <c r="CD80" s="187" t="str">
        <f>IF(ISERROR(IF((ABS(1-'Per Capita Nominal'!CF42/('Per Capita Nominal'!CF43-ABS('Per Capita Nominal'!CF44))))&lt;error,"  Y","  N")),"  Miss",(IF((ABS(1-'Per Capita Nominal'!CF42/('Per Capita Nominal'!CF43-ABS('Per Capita Nominal'!CF44))))&lt;error,"  Y","  N")))</f>
        <v xml:space="preserve">  Miss</v>
      </c>
      <c r="CE80" s="187" t="str">
        <f>IF(ISERROR(IF((ABS(1-'Per Capita Nominal'!CG42/('Per Capita Nominal'!CG43-ABS('Per Capita Nominal'!CG44))))&lt;error,"  Y","  N")),"  Miss",(IF((ABS(1-'Per Capita Nominal'!CG42/('Per Capita Nominal'!CG43-ABS('Per Capita Nominal'!CG44))))&lt;error,"  Y","  N")))</f>
        <v xml:space="preserve">  Miss</v>
      </c>
      <c r="CF80" s="187" t="str">
        <f>IF(ISERROR(IF((ABS(1-'Per Capita Nominal'!CH42/('Per Capita Nominal'!CH43-ABS('Per Capita Nominal'!CH44))))&lt;error,"  Y","  N")),"  Miss",(IF((ABS(1-'Per Capita Nominal'!CH42/('Per Capita Nominal'!CH43-ABS('Per Capita Nominal'!CH44))))&lt;error,"  Y","  N")))</f>
        <v xml:space="preserve">  Miss</v>
      </c>
      <c r="CG80" s="187" t="str">
        <f>IF(ISERROR(IF((ABS(1-'Per Capita Nominal'!CI42/('Per Capita Nominal'!CI43-ABS('Per Capita Nominal'!CI44))))&lt;error,"  Y","  N")),"  Miss",(IF((ABS(1-'Per Capita Nominal'!CI42/('Per Capita Nominal'!CI43-ABS('Per Capita Nominal'!CI44))))&lt;error,"  Y","  N")))</f>
        <v xml:space="preserve">  Miss</v>
      </c>
      <c r="CH80" s="187" t="str">
        <f>IF(ISERROR(IF((ABS(1-'Per Capita Nominal'!CJ42/('Per Capita Nominal'!CJ43-ABS('Per Capita Nominal'!CJ44))))&lt;error,"  Y","  N")),"  Miss",(IF((ABS(1-'Per Capita Nominal'!CJ42/('Per Capita Nominal'!CJ43-ABS('Per Capita Nominal'!CJ44))))&lt;error,"  Y","  N")))</f>
        <v xml:space="preserve">  Miss</v>
      </c>
      <c r="CI80" s="187" t="str">
        <f>IF(ISERROR(IF((ABS(1-'Per Capita Nominal'!CK42/('Per Capita Nominal'!CK43-ABS('Per Capita Nominal'!CK44))))&lt;error,"  Y","  N")),"  Miss",(IF((ABS(1-'Per Capita Nominal'!CK42/('Per Capita Nominal'!CK43-ABS('Per Capita Nominal'!CK44))))&lt;error,"  Y","  N")))</f>
        <v xml:space="preserve">  Miss</v>
      </c>
      <c r="CJ80" s="187" t="str">
        <f>IF(ISERROR(IF((ABS(1-'Per Capita Nominal'!CL42/('Per Capita Nominal'!CL43-ABS('Per Capita Nominal'!CL44))))&lt;error,"  Y","  N")),"  Miss",(IF((ABS(1-'Per Capita Nominal'!CL42/('Per Capita Nominal'!CL43-ABS('Per Capita Nominal'!CL44))))&lt;error,"  Y","  N")))</f>
        <v xml:space="preserve">  Miss</v>
      </c>
      <c r="CK80" s="187" t="str">
        <f>IF(ISERROR(IF((ABS(1-'Per Capita Nominal'!CM42/('Per Capita Nominal'!CM43-ABS('Per Capita Nominal'!CM44))))&lt;error,"  Y","  N")),"  Miss",(IF((ABS(1-'Per Capita Nominal'!CM42/('Per Capita Nominal'!CM43-ABS('Per Capita Nominal'!CM44))))&lt;error,"  Y","  N")))</f>
        <v xml:space="preserve">  Miss</v>
      </c>
      <c r="CL80" s="187" t="str">
        <f>IF(ISERROR(IF((ABS(1-'Per Capita Nominal'!CN42/('Per Capita Nominal'!CN43-ABS('Per Capita Nominal'!CN44))))&lt;error,"  Y","  N")),"  Miss",(IF((ABS(1-'Per Capita Nominal'!CN42/('Per Capita Nominal'!CN43-ABS('Per Capita Nominal'!CN44))))&lt;error,"  Y","  N")))</f>
        <v xml:space="preserve">  Miss</v>
      </c>
      <c r="CM80" s="187" t="str">
        <f>IF(ISERROR(IF((ABS(1-'Per Capita Nominal'!CO42/('Per Capita Nominal'!CO43-ABS('Per Capita Nominal'!CO44))))&lt;error,"  Y","  N")),"  Miss",(IF((ABS(1-'Per Capita Nominal'!CO42/('Per Capita Nominal'!CO43-ABS('Per Capita Nominal'!CO44))))&lt;error,"  Y","  N")))</f>
        <v xml:space="preserve">  Miss</v>
      </c>
      <c r="CN80" s="187" t="str">
        <f>IF(ISERROR(IF((ABS(1-'Per Capita Nominal'!CP42/('Per Capita Nominal'!CP43-ABS('Per Capita Nominal'!CP44))))&lt;error,"  Y","  N")),"  Miss",(IF((ABS(1-'Per Capita Nominal'!CP42/('Per Capita Nominal'!CP43-ABS('Per Capita Nominal'!CP44))))&lt;error,"  Y","  N")))</f>
        <v xml:space="preserve">  Miss</v>
      </c>
      <c r="CO80" s="187"/>
      <c r="CP80" s="187"/>
      <c r="CQ80" s="188"/>
      <c r="CR80" s="188"/>
    </row>
    <row r="81" spans="1:96" s="20" customFormat="1" outlineLevel="1">
      <c r="A81" s="246" t="s">
        <v>20</v>
      </c>
      <c r="B81" s="187" t="str">
        <f>IF(ISERROR(IF((ABS(1-'Per Capita Nominal'!D45/('Per Capita Nominal'!D46-ABS('Per Capita Nominal'!D47))))&lt;error,"  Y","  N")),"  Miss",(IF((ABS(1-'Per Capita Nominal'!D45/('Per Capita Nominal'!D46-ABS('Per Capita Nominal'!D47))))&lt;error,"  Y","  N")))</f>
        <v xml:space="preserve">  Miss</v>
      </c>
      <c r="C81" s="187" t="str">
        <f>IF(ISERROR(IF((ABS(1-'Per Capita Nominal'!E45/('Per Capita Nominal'!E46-ABS('Per Capita Nominal'!E47))))&lt;error,"  Y","  N")),"  Miss",(IF((ABS(1-'Per Capita Nominal'!E45/('Per Capita Nominal'!E46-ABS('Per Capita Nominal'!E47))))&lt;error,"  Y","  N")))</f>
        <v xml:space="preserve">  Miss</v>
      </c>
      <c r="D81" s="187" t="str">
        <f>IF(ISERROR(IF((ABS(1-'Per Capita Nominal'!F45/('Per Capita Nominal'!F46-ABS('Per Capita Nominal'!F47))))&lt;error,"  Y","  N")),"  Miss",(IF((ABS(1-'Per Capita Nominal'!F45/('Per Capita Nominal'!F46-ABS('Per Capita Nominal'!F47))))&lt;error,"  Y","  N")))</f>
        <v xml:space="preserve">  Miss</v>
      </c>
      <c r="E81" s="187" t="str">
        <f>IF(ISERROR(IF((ABS(1-'Per Capita Nominal'!G45/('Per Capita Nominal'!G46-ABS('Per Capita Nominal'!G47))))&lt;error,"  Y","  N")),"  Miss",(IF((ABS(1-'Per Capita Nominal'!G45/('Per Capita Nominal'!G46-ABS('Per Capita Nominal'!G47))))&lt;error,"  Y","  N")))</f>
        <v xml:space="preserve">  Miss</v>
      </c>
      <c r="F81" s="187" t="str">
        <f>IF(ISERROR(IF((ABS(1-'Per Capita Nominal'!H45/('Per Capita Nominal'!H46-ABS('Per Capita Nominal'!H47))))&lt;error,"  Y","  N")),"  Miss",(IF((ABS(1-'Per Capita Nominal'!H45/('Per Capita Nominal'!H46-ABS('Per Capita Nominal'!H47))))&lt;error,"  Y","  N")))</f>
        <v xml:space="preserve">  Miss</v>
      </c>
      <c r="G81" s="187" t="str">
        <f>IF(ISERROR(IF((ABS(1-'Per Capita Nominal'!I45/('Per Capita Nominal'!I46-ABS('Per Capita Nominal'!I47))))&lt;error,"  Y","  N")),"  Miss",(IF((ABS(1-'Per Capita Nominal'!I45/('Per Capita Nominal'!I46-ABS('Per Capita Nominal'!I47))))&lt;error,"  Y","  N")))</f>
        <v xml:space="preserve">  Miss</v>
      </c>
      <c r="H81" s="187" t="str">
        <f>IF(ISERROR(IF((ABS(1-'Per Capita Nominal'!J45/('Per Capita Nominal'!J46-ABS('Per Capita Nominal'!J47))))&lt;error,"  Y","  N")),"  Miss",(IF((ABS(1-'Per Capita Nominal'!J45/('Per Capita Nominal'!J46-ABS('Per Capita Nominal'!J47))))&lt;error,"  Y","  N")))</f>
        <v xml:space="preserve">  Miss</v>
      </c>
      <c r="I81" s="187" t="str">
        <f>IF(ISERROR(IF((ABS(1-'Per Capita Nominal'!K45/('Per Capita Nominal'!K46-ABS('Per Capita Nominal'!K47))))&lt;error,"  Y","  N")),"  Miss",(IF((ABS(1-'Per Capita Nominal'!K45/('Per Capita Nominal'!K46-ABS('Per Capita Nominal'!K47))))&lt;error,"  Y","  N")))</f>
        <v xml:space="preserve">  Miss</v>
      </c>
      <c r="J81" s="187" t="str">
        <f>IF(ISERROR(IF((ABS(1-'Per Capita Nominal'!L45/('Per Capita Nominal'!L46-ABS('Per Capita Nominal'!L47))))&lt;error,"  Y","  N")),"  Miss",(IF((ABS(1-'Per Capita Nominal'!L45/('Per Capita Nominal'!L46-ABS('Per Capita Nominal'!L47))))&lt;error,"  Y","  N")))</f>
        <v xml:space="preserve">  Miss</v>
      </c>
      <c r="K81" s="187" t="str">
        <f>IF(ISERROR(IF((ABS(1-'Per Capita Nominal'!M45/('Per Capita Nominal'!M46-ABS('Per Capita Nominal'!M47))))&lt;error,"  Y","  N")),"  Miss",(IF((ABS(1-'Per Capita Nominal'!M45/('Per Capita Nominal'!M46-ABS('Per Capita Nominal'!M47))))&lt;error,"  Y","  N")))</f>
        <v xml:space="preserve">  Miss</v>
      </c>
      <c r="L81" s="187" t="str">
        <f>IF(ISERROR(IF((ABS(1-'Per Capita Nominal'!N45/('Per Capita Nominal'!N46-ABS('Per Capita Nominal'!N47))))&lt;error,"  Y","  N")),"  Miss",(IF((ABS(1-'Per Capita Nominal'!N45/('Per Capita Nominal'!N46-ABS('Per Capita Nominal'!N47))))&lt;error,"  Y","  N")))</f>
        <v xml:space="preserve">  Miss</v>
      </c>
      <c r="M81" s="187" t="str">
        <f>IF(ISERROR(IF((ABS(1-'Per Capita Nominal'!O45/('Per Capita Nominal'!O46-ABS('Per Capita Nominal'!O47))))&lt;error,"  Y","  N")),"  Miss",(IF((ABS(1-'Per Capita Nominal'!O45/('Per Capita Nominal'!O46-ABS('Per Capita Nominal'!O47))))&lt;error,"  Y","  N")))</f>
        <v xml:space="preserve">  Miss</v>
      </c>
      <c r="N81" s="187" t="str">
        <f>IF(ISERROR(IF((ABS(1-'Per Capita Nominal'!P45/('Per Capita Nominal'!P46-ABS('Per Capita Nominal'!P47))))&lt;error,"  Y","  N")),"  Miss",(IF((ABS(1-'Per Capita Nominal'!P45/('Per Capita Nominal'!P46-ABS('Per Capita Nominal'!P47))))&lt;error,"  Y","  N")))</f>
        <v xml:space="preserve">  Miss</v>
      </c>
      <c r="O81" s="187" t="str">
        <f>IF(ISERROR(IF((ABS(1-'Per Capita Nominal'!Q45/('Per Capita Nominal'!Q46-ABS('Per Capita Nominal'!Q47))))&lt;error,"  Y","  N")),"  Miss",(IF((ABS(1-'Per Capita Nominal'!Q45/('Per Capita Nominal'!Q46-ABS('Per Capita Nominal'!Q47))))&lt;error,"  Y","  N")))</f>
        <v xml:space="preserve">  Miss</v>
      </c>
      <c r="P81" s="187" t="str">
        <f>IF(ISERROR(IF((ABS(1-'Per Capita Nominal'!R45/('Per Capita Nominal'!R46-ABS('Per Capita Nominal'!R47))))&lt;error,"  Y","  N")),"  Miss",(IF((ABS(1-'Per Capita Nominal'!R45/('Per Capita Nominal'!R46-ABS('Per Capita Nominal'!R47))))&lt;error,"  Y","  N")))</f>
        <v xml:space="preserve">  Miss</v>
      </c>
      <c r="Q81" s="187" t="str">
        <f>IF(ISERROR(IF((ABS(1-'Per Capita Nominal'!S45/('Per Capita Nominal'!S46-ABS('Per Capita Nominal'!S47))))&lt;error,"  Y","  N")),"  Miss",(IF((ABS(1-'Per Capita Nominal'!S45/('Per Capita Nominal'!S46-ABS('Per Capita Nominal'!S47))))&lt;error,"  Y","  N")))</f>
        <v xml:space="preserve">  Miss</v>
      </c>
      <c r="R81" s="187" t="str">
        <f>IF(ISERROR(IF((ABS(1-'Per Capita Nominal'!T45/('Per Capita Nominal'!T46-ABS('Per Capita Nominal'!T47))))&lt;error,"  Y","  N")),"  Miss",(IF((ABS(1-'Per Capita Nominal'!T45/('Per Capita Nominal'!T46-ABS('Per Capita Nominal'!T47))))&lt;error,"  Y","  N")))</f>
        <v xml:space="preserve">  Miss</v>
      </c>
      <c r="S81" s="187" t="str">
        <f>IF(ISERROR(IF((ABS(1-'Per Capita Nominal'!U45/('Per Capita Nominal'!U46-ABS('Per Capita Nominal'!U47))))&lt;error,"  Y","  N")),"  Miss",(IF((ABS(1-'Per Capita Nominal'!U45/('Per Capita Nominal'!U46-ABS('Per Capita Nominal'!U47))))&lt;error,"  Y","  N")))</f>
        <v xml:space="preserve">  Miss</v>
      </c>
      <c r="T81" s="187" t="str">
        <f>IF(ISERROR(IF((ABS(1-'Per Capita Nominal'!V45/('Per Capita Nominal'!V46-ABS('Per Capita Nominal'!V47))))&lt;error,"  Y","  N")),"  Miss",(IF((ABS(1-'Per Capita Nominal'!V45/('Per Capita Nominal'!V46-ABS('Per Capita Nominal'!V47))))&lt;error,"  Y","  N")))</f>
        <v xml:space="preserve">  Miss</v>
      </c>
      <c r="U81" s="187" t="str">
        <f>IF(ISERROR(IF((ABS(1-'Per Capita Nominal'!W45/('Per Capita Nominal'!W46-ABS('Per Capita Nominal'!W47))))&lt;error,"  Y","  N")),"  Miss",(IF((ABS(1-'Per Capita Nominal'!W45/('Per Capita Nominal'!W46-ABS('Per Capita Nominal'!W47))))&lt;error,"  Y","  N")))</f>
        <v xml:space="preserve">  Miss</v>
      </c>
      <c r="V81" s="187" t="str">
        <f>IF(ISERROR(IF((ABS(1-'Per Capita Nominal'!X45/('Per Capita Nominal'!X46-ABS('Per Capita Nominal'!X47))))&lt;error,"  Y","  N")),"  Miss",(IF((ABS(1-'Per Capita Nominal'!X45/('Per Capita Nominal'!X46-ABS('Per Capita Nominal'!X47))))&lt;error,"  Y","  N")))</f>
        <v xml:space="preserve">  Miss</v>
      </c>
      <c r="W81" s="187" t="str">
        <f>IF(ISERROR(IF((ABS(1-'Per Capita Nominal'!Y45/('Per Capita Nominal'!Y46-ABS('Per Capita Nominal'!Y47))))&lt;error,"  Y","  N")),"  Miss",(IF((ABS(1-'Per Capita Nominal'!Y45/('Per Capita Nominal'!Y46-ABS('Per Capita Nominal'!Y47))))&lt;error,"  Y","  N")))</f>
        <v xml:space="preserve">  Miss</v>
      </c>
      <c r="X81" s="187" t="str">
        <f>IF(ISERROR(IF((ABS(1-'Per Capita Nominal'!Z45/('Per Capita Nominal'!Z46-ABS('Per Capita Nominal'!Z47))))&lt;error,"  Y","  N")),"  Miss",(IF((ABS(1-'Per Capita Nominal'!Z45/('Per Capita Nominal'!Z46-ABS('Per Capita Nominal'!Z47))))&lt;error,"  Y","  N")))</f>
        <v xml:space="preserve">  Miss</v>
      </c>
      <c r="Y81" s="187" t="str">
        <f>IF(ISERROR(IF((ABS(1-'Per Capita Nominal'!AA45/('Per Capita Nominal'!AA46-ABS('Per Capita Nominal'!AA47))))&lt;error,"  Y","  N")),"  Miss",(IF((ABS(1-'Per Capita Nominal'!AA45/('Per Capita Nominal'!AA46-ABS('Per Capita Nominal'!AA47))))&lt;error,"  Y","  N")))</f>
        <v xml:space="preserve">  Miss</v>
      </c>
      <c r="Z81" s="187" t="str">
        <f>IF(ISERROR(IF((ABS(1-'Per Capita Nominal'!AB45/('Per Capita Nominal'!AB46-ABS('Per Capita Nominal'!AB47))))&lt;error,"  Y","  N")),"  Miss",(IF((ABS(1-'Per Capita Nominal'!AB45/('Per Capita Nominal'!AB46-ABS('Per Capita Nominal'!AB47))))&lt;error,"  Y","  N")))</f>
        <v xml:space="preserve">  Miss</v>
      </c>
      <c r="AA81" s="187" t="str">
        <f>IF(ISERROR(IF((ABS(1-'Per Capita Nominal'!AC45/('Per Capita Nominal'!AC46-ABS('Per Capita Nominal'!AC47))))&lt;error,"  Y","  N")),"  Miss",(IF((ABS(1-'Per Capita Nominal'!AC45/('Per Capita Nominal'!AC46-ABS('Per Capita Nominal'!AC47))))&lt;error,"  Y","  N")))</f>
        <v xml:space="preserve">  Miss</v>
      </c>
      <c r="AB81" s="187" t="str">
        <f>IF(ISERROR(IF((ABS(1-'Per Capita Nominal'!AD45/('Per Capita Nominal'!AD46-ABS('Per Capita Nominal'!AD47))))&lt;error,"  Y","  N")),"  Miss",(IF((ABS(1-'Per Capita Nominal'!AD45/('Per Capita Nominal'!AD46-ABS('Per Capita Nominal'!AD47))))&lt;error,"  Y","  N")))</f>
        <v xml:space="preserve">  Miss</v>
      </c>
      <c r="AC81" s="187" t="str">
        <f>IF(ISERROR(IF((ABS(1-'Per Capita Nominal'!AE45/('Per Capita Nominal'!AE46-ABS('Per Capita Nominal'!AE47))))&lt;error,"  Y","  N")),"  Miss",(IF((ABS(1-'Per Capita Nominal'!AE45/('Per Capita Nominal'!AE46-ABS('Per Capita Nominal'!AE47))))&lt;error,"  Y","  N")))</f>
        <v xml:space="preserve">  Miss</v>
      </c>
      <c r="AD81" s="187" t="str">
        <f>IF(ISERROR(IF((ABS(1-'Per Capita Nominal'!AF45/('Per Capita Nominal'!AF46-ABS('Per Capita Nominal'!AF47))))&lt;error,"  Y","  N")),"  Miss",(IF((ABS(1-'Per Capita Nominal'!AF45/('Per Capita Nominal'!AF46-ABS('Per Capita Nominal'!AF47))))&lt;error,"  Y","  N")))</f>
        <v xml:space="preserve">  Miss</v>
      </c>
      <c r="AE81" s="187" t="str">
        <f>IF(ISERROR(IF((ABS(1-'Per Capita Nominal'!AG45/('Per Capita Nominal'!AG46-ABS('Per Capita Nominal'!AG47))))&lt;error,"  Y","  N")),"  Miss",(IF((ABS(1-'Per Capita Nominal'!AG45/('Per Capita Nominal'!AG46-ABS('Per Capita Nominal'!AG47))))&lt;error,"  Y","  N")))</f>
        <v xml:space="preserve">  Miss</v>
      </c>
      <c r="AF81" s="187" t="str">
        <f>IF(ISERROR(IF((ABS(1-'Per Capita Nominal'!AH45/('Per Capita Nominal'!AH46-ABS('Per Capita Nominal'!AH47))))&lt;error,"  Y","  N")),"  Miss",(IF((ABS(1-'Per Capita Nominal'!AH45/('Per Capita Nominal'!AH46-ABS('Per Capita Nominal'!AH47))))&lt;error,"  Y","  N")))</f>
        <v xml:space="preserve">  Miss</v>
      </c>
      <c r="AG81" s="187" t="str">
        <f>IF(ISERROR(IF((ABS(1-'Per Capita Nominal'!AI45/('Per Capita Nominal'!AI46-ABS('Per Capita Nominal'!AI47))))&lt;error,"  Y","  N")),"  Miss",(IF((ABS(1-'Per Capita Nominal'!AI45/('Per Capita Nominal'!AI46-ABS('Per Capita Nominal'!AI47))))&lt;error,"  Y","  N")))</f>
        <v xml:space="preserve">  Miss</v>
      </c>
      <c r="AH81" s="187" t="str">
        <f>IF(ISERROR(IF((ABS(1-'Per Capita Nominal'!AJ45/('Per Capita Nominal'!AJ46-ABS('Per Capita Nominal'!AJ47))))&lt;error,"  Y","  N")),"  Miss",(IF((ABS(1-'Per Capita Nominal'!AJ45/('Per Capita Nominal'!AJ46-ABS('Per Capita Nominal'!AJ47))))&lt;error,"  Y","  N")))</f>
        <v xml:space="preserve">  Miss</v>
      </c>
      <c r="AI81" s="187" t="str">
        <f>IF(ISERROR(IF((ABS(1-'Per Capita Nominal'!AK45/('Per Capita Nominal'!AK46-ABS('Per Capita Nominal'!AK47))))&lt;error,"  Y","  N")),"  Miss",(IF((ABS(1-'Per Capita Nominal'!AK45/('Per Capita Nominal'!AK46-ABS('Per Capita Nominal'!AK47))))&lt;error,"  Y","  N")))</f>
        <v xml:space="preserve">  Miss</v>
      </c>
      <c r="AJ81" s="187" t="str">
        <f>IF(ISERROR(IF((ABS(1-'Per Capita Nominal'!AL45/('Per Capita Nominal'!AL46-ABS('Per Capita Nominal'!AL47))))&lt;error,"  Y","  N")),"  Miss",(IF((ABS(1-'Per Capita Nominal'!AL45/('Per Capita Nominal'!AL46-ABS('Per Capita Nominal'!AL47))))&lt;error,"  Y","  N")))</f>
        <v xml:space="preserve">  Miss</v>
      </c>
      <c r="AK81" s="187" t="str">
        <f>IF(ISERROR(IF((ABS(1-'Per Capita Nominal'!AM45/('Per Capita Nominal'!AM46-ABS('Per Capita Nominal'!AM47))))&lt;error,"  Y","  N")),"  Miss",(IF((ABS(1-'Per Capita Nominal'!AM45/('Per Capita Nominal'!AM46-ABS('Per Capita Nominal'!AM47))))&lt;error,"  Y","  N")))</f>
        <v xml:space="preserve">  Miss</v>
      </c>
      <c r="AL81" s="187" t="str">
        <f>IF(ISERROR(IF((ABS(1-'Per Capita Nominal'!AN45/('Per Capita Nominal'!AN46-ABS('Per Capita Nominal'!AN47))))&lt;error,"  Y","  N")),"  Miss",(IF((ABS(1-'Per Capita Nominal'!AN45/('Per Capita Nominal'!AN46-ABS('Per Capita Nominal'!AN47))))&lt;error,"  Y","  N")))</f>
        <v xml:space="preserve">  Miss</v>
      </c>
      <c r="AM81" s="187" t="str">
        <f>IF(ISERROR(IF((ABS(1-'Per Capita Nominal'!AO45/('Per Capita Nominal'!AO46-ABS('Per Capita Nominal'!AO47))))&lt;error,"  Y","  N")),"  Miss",(IF((ABS(1-'Per Capita Nominal'!AO45/('Per Capita Nominal'!AO46-ABS('Per Capita Nominal'!AO47))))&lt;error,"  Y","  N")))</f>
        <v xml:space="preserve">  Miss</v>
      </c>
      <c r="AN81" s="187" t="str">
        <f>IF(ISERROR(IF((ABS(1-'Per Capita Nominal'!AP45/('Per Capita Nominal'!AP46-ABS('Per Capita Nominal'!AP47))))&lt;error,"  Y","  N")),"  Miss",(IF((ABS(1-'Per Capita Nominal'!AP45/('Per Capita Nominal'!AP46-ABS('Per Capita Nominal'!AP47))))&lt;error,"  Y","  N")))</f>
        <v xml:space="preserve">  Miss</v>
      </c>
      <c r="AO81" s="187" t="str">
        <f>IF(ISERROR(IF((ABS(1-'Per Capita Nominal'!AQ45/('Per Capita Nominal'!AQ46-ABS('Per Capita Nominal'!AQ47))))&lt;error,"  Y","  N")),"  Miss",(IF((ABS(1-'Per Capita Nominal'!AQ45/('Per Capita Nominal'!AQ46-ABS('Per Capita Nominal'!AQ47))))&lt;error,"  Y","  N")))</f>
        <v xml:space="preserve">  Miss</v>
      </c>
      <c r="AP81" s="187" t="str">
        <f>IF(ISERROR(IF((ABS(1-'Per Capita Nominal'!AR45/('Per Capita Nominal'!AR46-ABS('Per Capita Nominal'!AR47))))&lt;error,"  Y","  N")),"  Miss",(IF((ABS(1-'Per Capita Nominal'!AR45/('Per Capita Nominal'!AR46-ABS('Per Capita Nominal'!AR47))))&lt;error,"  Y","  N")))</f>
        <v xml:space="preserve">  Miss</v>
      </c>
      <c r="AQ81" s="187" t="str">
        <f>IF(ISERROR(IF((ABS(1-'Per Capita Nominal'!AS45/('Per Capita Nominal'!AS46-ABS('Per Capita Nominal'!AS47))))&lt;error,"  Y","  N")),"  Miss",(IF((ABS(1-'Per Capita Nominal'!AS45/('Per Capita Nominal'!AS46-ABS('Per Capita Nominal'!AS47))))&lt;error,"  Y","  N")))</f>
        <v xml:space="preserve">  Miss</v>
      </c>
      <c r="AR81" s="187" t="str">
        <f>IF(ISERROR(IF((ABS(1-'Per Capita Nominal'!AT45/('Per Capita Nominal'!AT46-ABS('Per Capita Nominal'!AT47))))&lt;error,"  Y","  N")),"  Miss",(IF((ABS(1-'Per Capita Nominal'!AT45/('Per Capita Nominal'!AT46-ABS('Per Capita Nominal'!AT47))))&lt;error,"  Y","  N")))</f>
        <v xml:space="preserve">  Miss</v>
      </c>
      <c r="AS81" s="187" t="str">
        <f>IF(ISERROR(IF((ABS(1-'Per Capita Nominal'!AU45/('Per Capita Nominal'!AU46-ABS('Per Capita Nominal'!AU47))))&lt;error,"  Y","  N")),"  Miss",(IF((ABS(1-'Per Capita Nominal'!AU45/('Per Capita Nominal'!AU46-ABS('Per Capita Nominal'!AU47))))&lt;error,"  Y","  N")))</f>
        <v xml:space="preserve">  Miss</v>
      </c>
      <c r="AT81" s="187" t="str">
        <f>IF(ISERROR(IF((ABS(1-'Per Capita Nominal'!AV45/('Per Capita Nominal'!AV46-ABS('Per Capita Nominal'!AV47))))&lt;error,"  Y","  N")),"  Miss",(IF((ABS(1-'Per Capita Nominal'!AV45/('Per Capita Nominal'!AV46-ABS('Per Capita Nominal'!AV47))))&lt;error,"  Y","  N")))</f>
        <v xml:space="preserve">  Miss</v>
      </c>
      <c r="AU81" s="187" t="str">
        <f>IF(ISERROR(IF((ABS(1-'Per Capita Nominal'!AW45/('Per Capita Nominal'!AW46-ABS('Per Capita Nominal'!AW47))))&lt;error,"  Y","  N")),"  Miss",(IF((ABS(1-'Per Capita Nominal'!AW45/('Per Capita Nominal'!AW46-ABS('Per Capita Nominal'!AW47))))&lt;error,"  Y","  N")))</f>
        <v xml:space="preserve">  Miss</v>
      </c>
      <c r="AV81" s="187" t="str">
        <f>IF(ISERROR(IF((ABS(1-'Per Capita Nominal'!AX45/('Per Capita Nominal'!AX46-ABS('Per Capita Nominal'!AX47))))&lt;error,"  Y","  N")),"  Miss",(IF((ABS(1-'Per Capita Nominal'!AX45/('Per Capita Nominal'!AX46-ABS('Per Capita Nominal'!AX47))))&lt;error,"  Y","  N")))</f>
        <v xml:space="preserve">  Miss</v>
      </c>
      <c r="AW81" s="187" t="str">
        <f>IF(ISERROR(IF((ABS(1-'Per Capita Nominal'!AY45/('Per Capita Nominal'!AY46-ABS('Per Capita Nominal'!AY47))))&lt;error,"  Y","  N")),"  Miss",(IF((ABS(1-'Per Capita Nominal'!AY45/('Per Capita Nominal'!AY46-ABS('Per Capita Nominal'!AY47))))&lt;error,"  Y","  N")))</f>
        <v xml:space="preserve">  Miss</v>
      </c>
      <c r="AX81" s="187" t="str">
        <f>IF(ISERROR(IF((ABS(1-'Per Capita Nominal'!AZ45/('Per Capita Nominal'!AZ46-ABS('Per Capita Nominal'!AZ47))))&lt;error,"  Y","  N")),"  Miss",(IF((ABS(1-'Per Capita Nominal'!AZ45/('Per Capita Nominal'!AZ46-ABS('Per Capita Nominal'!AZ47))))&lt;error,"  Y","  N")))</f>
        <v xml:space="preserve">  Miss</v>
      </c>
      <c r="AY81" s="187" t="str">
        <f>IF(ISERROR(IF((ABS(1-'Per Capita Nominal'!BA45/('Per Capita Nominal'!BA46-ABS('Per Capita Nominal'!BA47))))&lt;error,"  Y","  N")),"  Miss",(IF((ABS(1-'Per Capita Nominal'!BA45/('Per Capita Nominal'!BA46-ABS('Per Capita Nominal'!BA47))))&lt;error,"  Y","  N")))</f>
        <v xml:space="preserve">  Miss</v>
      </c>
      <c r="AZ81" s="187" t="str">
        <f>IF(ISERROR(IF((ABS(1-'Per Capita Nominal'!BB45/('Per Capita Nominal'!BB46-ABS('Per Capita Nominal'!BB47))))&lt;error,"  Y","  N")),"  Miss",(IF((ABS(1-'Per Capita Nominal'!BB45/('Per Capita Nominal'!BB46-ABS('Per Capita Nominal'!BB47))))&lt;error,"  Y","  N")))</f>
        <v xml:space="preserve">  Miss</v>
      </c>
      <c r="BA81" s="187" t="str">
        <f>IF(ISERROR(IF((ABS(1-'Per Capita Nominal'!BC45/('Per Capita Nominal'!BC46-ABS('Per Capita Nominal'!BC47))))&lt;error,"  Y","  N")),"  Miss",(IF((ABS(1-'Per Capita Nominal'!BC45/('Per Capita Nominal'!BC46-ABS('Per Capita Nominal'!BC47))))&lt;error,"  Y","  N")))</f>
        <v xml:space="preserve">  Miss</v>
      </c>
      <c r="BB81" s="187" t="str">
        <f>IF(ISERROR(IF((ABS(1-'Per Capita Nominal'!BD45/('Per Capita Nominal'!BD46-ABS('Per Capita Nominal'!BD47))))&lt;error,"  Y","  N")),"  Miss",(IF((ABS(1-'Per Capita Nominal'!BD45/('Per Capita Nominal'!BD46-ABS('Per Capita Nominal'!BD47))))&lt;error,"  Y","  N")))</f>
        <v xml:space="preserve">  Miss</v>
      </c>
      <c r="BC81" s="187" t="str">
        <f>IF(ISERROR(IF((ABS(1-'Per Capita Nominal'!BE45/('Per Capita Nominal'!BE46-ABS('Per Capita Nominal'!BE47))))&lt;error,"  Y","  N")),"  Miss",(IF((ABS(1-'Per Capita Nominal'!BE45/('Per Capita Nominal'!BE46-ABS('Per Capita Nominal'!BE47))))&lt;error,"  Y","  N")))</f>
        <v xml:space="preserve">  Miss</v>
      </c>
      <c r="BD81" s="187" t="str">
        <f>IF(ISERROR(IF((ABS(1-'Per Capita Nominal'!BF45/('Per Capita Nominal'!BF46-ABS('Per Capita Nominal'!BF47))))&lt;error,"  Y","  N")),"  Miss",(IF((ABS(1-'Per Capita Nominal'!BF45/('Per Capita Nominal'!BF46-ABS('Per Capita Nominal'!BF47))))&lt;error,"  Y","  N")))</f>
        <v xml:space="preserve">  Miss</v>
      </c>
      <c r="BE81" s="187" t="str">
        <f>IF(ISERROR(IF((ABS(1-'Per Capita Nominal'!BG45/('Per Capita Nominal'!BG46-ABS('Per Capita Nominal'!BG47))))&lt;error,"  Y","  N")),"  Miss",(IF((ABS(1-'Per Capita Nominal'!BG45/('Per Capita Nominal'!BG46-ABS('Per Capita Nominal'!BG47))))&lt;error,"  Y","  N")))</f>
        <v xml:space="preserve">  Miss</v>
      </c>
      <c r="BF81" s="187" t="str">
        <f>IF(ISERROR(IF((ABS(1-'Per Capita Nominal'!BH45/('Per Capita Nominal'!BH46-ABS('Per Capita Nominal'!BH47))))&lt;error,"  Y","  N")),"  Miss",(IF((ABS(1-'Per Capita Nominal'!BH45/('Per Capita Nominal'!BH46-ABS('Per Capita Nominal'!BH47))))&lt;error,"  Y","  N")))</f>
        <v xml:space="preserve">  Miss</v>
      </c>
      <c r="BG81" s="187" t="str">
        <f>IF(ISERROR(IF((ABS(1-'Per Capita Nominal'!BI45/('Per Capita Nominal'!BI46-ABS('Per Capita Nominal'!BI47))))&lt;error,"  Y","  N")),"  Miss",(IF((ABS(1-'Per Capita Nominal'!BI45/('Per Capita Nominal'!BI46-ABS('Per Capita Nominal'!BI47))))&lt;error,"  Y","  N")))</f>
        <v xml:space="preserve">  Miss</v>
      </c>
      <c r="BH81" s="187" t="str">
        <f>IF(ISERROR(IF((ABS(1-'Per Capita Nominal'!BJ45/('Per Capita Nominal'!BJ46-ABS('Per Capita Nominal'!BJ47))))&lt;error,"  Y","  N")),"  Miss",(IF((ABS(1-'Per Capita Nominal'!BJ45/('Per Capita Nominal'!BJ46-ABS('Per Capita Nominal'!BJ47))))&lt;error,"  Y","  N")))</f>
        <v xml:space="preserve">  Miss</v>
      </c>
      <c r="BI81" s="187" t="str">
        <f>IF(ISERROR(IF((ABS(1-'Per Capita Nominal'!BK45/('Per Capita Nominal'!BK46-ABS('Per Capita Nominal'!BK47))))&lt;error,"  Y","  N")),"  Miss",(IF((ABS(1-'Per Capita Nominal'!BK45/('Per Capita Nominal'!BK46-ABS('Per Capita Nominal'!BK47))))&lt;error,"  Y","  N")))</f>
        <v xml:space="preserve">  Miss</v>
      </c>
      <c r="BJ81" s="187" t="str">
        <f>IF(ISERROR(IF((ABS(1-'Per Capita Nominal'!BL45/('Per Capita Nominal'!BL46-ABS('Per Capita Nominal'!BL47))))&lt;error,"  Y","  N")),"  Miss",(IF((ABS(1-'Per Capita Nominal'!BL45/('Per Capita Nominal'!BL46-ABS('Per Capita Nominal'!BL47))))&lt;error,"  Y","  N")))</f>
        <v xml:space="preserve">  Miss</v>
      </c>
      <c r="BK81" s="187" t="str">
        <f>IF(ISERROR(IF((ABS(1-'Per Capita Nominal'!BM45/('Per Capita Nominal'!BM46-ABS('Per Capita Nominal'!BM47))))&lt;error,"  Y","  N")),"  Miss",(IF((ABS(1-'Per Capita Nominal'!BM45/('Per Capita Nominal'!BM46-ABS('Per Capita Nominal'!BM47))))&lt;error,"  Y","  N")))</f>
        <v xml:space="preserve">  Miss</v>
      </c>
      <c r="BL81" s="187" t="str">
        <f>IF(ISERROR(IF((ABS(1-'Per Capita Nominal'!BN45/('Per Capita Nominal'!BN46-ABS('Per Capita Nominal'!BN47))))&lt;error,"  Y","  N")),"  Miss",(IF((ABS(1-'Per Capita Nominal'!BN45/('Per Capita Nominal'!BN46-ABS('Per Capita Nominal'!BN47))))&lt;error,"  Y","  N")))</f>
        <v xml:space="preserve">  Miss</v>
      </c>
      <c r="BM81" s="187" t="str">
        <f>IF(ISERROR(IF((ABS(1-'Per Capita Nominal'!BO45/('Per Capita Nominal'!BO46-ABS('Per Capita Nominal'!BO47))))&lt;error,"  Y","  N")),"  Miss",(IF((ABS(1-'Per Capita Nominal'!BO45/('Per Capita Nominal'!BO46-ABS('Per Capita Nominal'!BO47))))&lt;error,"  Y","  N")))</f>
        <v xml:space="preserve">  Miss</v>
      </c>
      <c r="BN81" s="187" t="str">
        <f>IF(ISERROR(IF((ABS(1-'Per Capita Nominal'!BP45/('Per Capita Nominal'!BP46-ABS('Per Capita Nominal'!BP47))))&lt;error,"  Y","  N")),"  Miss",(IF((ABS(1-'Per Capita Nominal'!BP45/('Per Capita Nominal'!BP46-ABS('Per Capita Nominal'!BP47))))&lt;error,"  Y","  N")))</f>
        <v xml:space="preserve">  Miss</v>
      </c>
      <c r="BO81" s="187" t="str">
        <f>IF(ISERROR(IF((ABS(1-'Per Capita Nominal'!BQ45/('Per Capita Nominal'!BQ46-ABS('Per Capita Nominal'!BQ47))))&lt;error,"  Y","  N")),"  Miss",(IF((ABS(1-'Per Capita Nominal'!BQ45/('Per Capita Nominal'!BQ46-ABS('Per Capita Nominal'!BQ47))))&lt;error,"  Y","  N")))</f>
        <v xml:space="preserve">  Miss</v>
      </c>
      <c r="BP81" s="187" t="str">
        <f>IF(ISERROR(IF((ABS(1-'Per Capita Nominal'!BR45/('Per Capita Nominal'!BR46-ABS('Per Capita Nominal'!BR47))))&lt;error,"  Y","  N")),"  Miss",(IF((ABS(1-'Per Capita Nominal'!BR45/('Per Capita Nominal'!BR46-ABS('Per Capita Nominal'!BR47))))&lt;error,"  Y","  N")))</f>
        <v xml:space="preserve">  Miss</v>
      </c>
      <c r="BQ81" s="187" t="str">
        <f>IF(ISERROR(IF((ABS(1-'Per Capita Nominal'!BS45/('Per Capita Nominal'!BS46-ABS('Per Capita Nominal'!BS47))))&lt;error,"  Y","  N")),"  Miss",(IF((ABS(1-'Per Capita Nominal'!BS45/('Per Capita Nominal'!BS46-ABS('Per Capita Nominal'!BS47))))&lt;error,"  Y","  N")))</f>
        <v xml:space="preserve">  Miss</v>
      </c>
      <c r="BR81" s="187" t="str">
        <f>IF(ISERROR(IF((ABS(1-'Per Capita Nominal'!BT45/('Per Capita Nominal'!BT46-ABS('Per Capita Nominal'!BT47))))&lt;error,"  Y","  N")),"  Miss",(IF((ABS(1-'Per Capita Nominal'!BT45/('Per Capita Nominal'!BT46-ABS('Per Capita Nominal'!BT47))))&lt;error,"  Y","  N")))</f>
        <v xml:space="preserve">  Miss</v>
      </c>
      <c r="BS81" s="187" t="str">
        <f>IF(ISERROR(IF((ABS(1-'Per Capita Nominal'!BU45/('Per Capita Nominal'!BU46-ABS('Per Capita Nominal'!BU47))))&lt;error,"  Y","  N")),"  Miss",(IF((ABS(1-'Per Capita Nominal'!BU45/('Per Capita Nominal'!BU46-ABS('Per Capita Nominal'!BU47))))&lt;error,"  Y","  N")))</f>
        <v xml:space="preserve">  Miss</v>
      </c>
      <c r="BT81" s="187" t="str">
        <f>IF(ISERROR(IF((ABS(1-'Per Capita Nominal'!BV45/('Per Capita Nominal'!BV46-ABS('Per Capita Nominal'!BV47))))&lt;error,"  Y","  N")),"  Miss",(IF((ABS(1-'Per Capita Nominal'!BV45/('Per Capita Nominal'!BV46-ABS('Per Capita Nominal'!BV47))))&lt;error,"  Y","  N")))</f>
        <v xml:space="preserve">  Miss</v>
      </c>
      <c r="BU81" s="187" t="str">
        <f>IF(ISERROR(IF((ABS(1-'Per Capita Nominal'!BW45/('Per Capita Nominal'!BW46-ABS('Per Capita Nominal'!BW47))))&lt;error,"  Y","  N")),"  Miss",(IF((ABS(1-'Per Capita Nominal'!BW45/('Per Capita Nominal'!BW46-ABS('Per Capita Nominal'!BW47))))&lt;error,"  Y","  N")))</f>
        <v xml:space="preserve">  Miss</v>
      </c>
      <c r="BV81" s="187" t="str">
        <f>IF(ISERROR(IF((ABS(1-'Per Capita Nominal'!BX45/('Per Capita Nominal'!BX46-ABS('Per Capita Nominal'!BX47))))&lt;error,"  Y","  N")),"  Miss",(IF((ABS(1-'Per Capita Nominal'!BX45/('Per Capita Nominal'!BX46-ABS('Per Capita Nominal'!BX47))))&lt;error,"  Y","  N")))</f>
        <v xml:space="preserve">  Miss</v>
      </c>
      <c r="BW81" s="187" t="str">
        <f>IF(ISERROR(IF((ABS(1-'Per Capita Nominal'!BY45/('Per Capita Nominal'!BY46-ABS('Per Capita Nominal'!BY47))))&lt;error,"  Y","  N")),"  Miss",(IF((ABS(1-'Per Capita Nominal'!BY45/('Per Capita Nominal'!BY46-ABS('Per Capita Nominal'!BY47))))&lt;error,"  Y","  N")))</f>
        <v xml:space="preserve">  Miss</v>
      </c>
      <c r="BX81" s="187" t="str">
        <f>IF(ISERROR(IF((ABS(1-'Per Capita Nominal'!BZ45/('Per Capita Nominal'!BZ46-ABS('Per Capita Nominal'!BZ47))))&lt;error,"  Y","  N")),"  Miss",(IF((ABS(1-'Per Capita Nominal'!BZ45/('Per Capita Nominal'!BZ46-ABS('Per Capita Nominal'!BZ47))))&lt;error,"  Y","  N")))</f>
        <v xml:space="preserve">  Miss</v>
      </c>
      <c r="BY81" s="187" t="str">
        <f>IF(ISERROR(IF((ABS(1-'Per Capita Nominal'!CA45/('Per Capita Nominal'!CA46-ABS('Per Capita Nominal'!CA47))))&lt;error,"  Y","  N")),"  Miss",(IF((ABS(1-'Per Capita Nominal'!CA45/('Per Capita Nominal'!CA46-ABS('Per Capita Nominal'!CA47))))&lt;error,"  Y","  N")))</f>
        <v xml:space="preserve">  Miss</v>
      </c>
      <c r="BZ81" s="187" t="str">
        <f>IF(ISERROR(IF((ABS(1-'Per Capita Nominal'!CB45/('Per Capita Nominal'!CB46-ABS('Per Capita Nominal'!CB47))))&lt;error,"  Y","  N")),"  Miss",(IF((ABS(1-'Per Capita Nominal'!CB45/('Per Capita Nominal'!CB46-ABS('Per Capita Nominal'!CB47))))&lt;error,"  Y","  N")))</f>
        <v xml:space="preserve">  Miss</v>
      </c>
      <c r="CA81" s="187" t="str">
        <f>IF(ISERROR(IF((ABS(1-'Per Capita Nominal'!CC45/('Per Capita Nominal'!CC46-ABS('Per Capita Nominal'!CC47))))&lt;error,"  Y","  N")),"  Miss",(IF((ABS(1-'Per Capita Nominal'!CC45/('Per Capita Nominal'!CC46-ABS('Per Capita Nominal'!CC47))))&lt;error,"  Y","  N")))</f>
        <v xml:space="preserve">  Miss</v>
      </c>
      <c r="CB81" s="187" t="str">
        <f>IF(ISERROR(IF((ABS(1-'Per Capita Nominal'!CD45/('Per Capita Nominal'!CD46-ABS('Per Capita Nominal'!CD47))))&lt;error,"  Y","  N")),"  Miss",(IF((ABS(1-'Per Capita Nominal'!CD45/('Per Capita Nominal'!CD46-ABS('Per Capita Nominal'!CD47))))&lt;error,"  Y","  N")))</f>
        <v xml:space="preserve">  Miss</v>
      </c>
      <c r="CC81" s="187" t="str">
        <f>IF(ISERROR(IF((ABS(1-'Per Capita Nominal'!CE45/('Per Capita Nominal'!CE46-ABS('Per Capita Nominal'!CE47))))&lt;error,"  Y","  N")),"  Miss",(IF((ABS(1-'Per Capita Nominal'!CE45/('Per Capita Nominal'!CE46-ABS('Per Capita Nominal'!CE47))))&lt;error,"  Y","  N")))</f>
        <v xml:space="preserve">  Miss</v>
      </c>
      <c r="CD81" s="187" t="str">
        <f>IF(ISERROR(IF((ABS(1-'Per Capita Nominal'!CF45/('Per Capita Nominal'!CF46-ABS('Per Capita Nominal'!CF47))))&lt;error,"  Y","  N")),"  Miss",(IF((ABS(1-'Per Capita Nominal'!CF45/('Per Capita Nominal'!CF46-ABS('Per Capita Nominal'!CF47))))&lt;error,"  Y","  N")))</f>
        <v xml:space="preserve">  Miss</v>
      </c>
      <c r="CE81" s="187" t="str">
        <f>IF(ISERROR(IF((ABS(1-'Per Capita Nominal'!CG45/('Per Capita Nominal'!CG46-ABS('Per Capita Nominal'!CG47))))&lt;error,"  Y","  N")),"  Miss",(IF((ABS(1-'Per Capita Nominal'!CG45/('Per Capita Nominal'!CG46-ABS('Per Capita Nominal'!CG47))))&lt;error,"  Y","  N")))</f>
        <v xml:space="preserve">  Miss</v>
      </c>
      <c r="CF81" s="187" t="str">
        <f>IF(ISERROR(IF((ABS(1-'Per Capita Nominal'!CH45/('Per Capita Nominal'!CH46-ABS('Per Capita Nominal'!CH47))))&lt;error,"  Y","  N")),"  Miss",(IF((ABS(1-'Per Capita Nominal'!CH45/('Per Capita Nominal'!CH46-ABS('Per Capita Nominal'!CH47))))&lt;error,"  Y","  N")))</f>
        <v xml:space="preserve">  Miss</v>
      </c>
      <c r="CG81" s="187" t="str">
        <f>IF(ISERROR(IF((ABS(1-'Per Capita Nominal'!CI45/('Per Capita Nominal'!CI46-ABS('Per Capita Nominal'!CI47))))&lt;error,"  Y","  N")),"  Miss",(IF((ABS(1-'Per Capita Nominal'!CI45/('Per Capita Nominal'!CI46-ABS('Per Capita Nominal'!CI47))))&lt;error,"  Y","  N")))</f>
        <v xml:space="preserve">  Miss</v>
      </c>
      <c r="CH81" s="187" t="str">
        <f>IF(ISERROR(IF((ABS(1-'Per Capita Nominal'!CJ45/('Per Capita Nominal'!CJ46-ABS('Per Capita Nominal'!CJ47))))&lt;error,"  Y","  N")),"  Miss",(IF((ABS(1-'Per Capita Nominal'!CJ45/('Per Capita Nominal'!CJ46-ABS('Per Capita Nominal'!CJ47))))&lt;error,"  Y","  N")))</f>
        <v xml:space="preserve">  Miss</v>
      </c>
      <c r="CI81" s="187" t="str">
        <f>IF(ISERROR(IF((ABS(1-'Per Capita Nominal'!CK45/('Per Capita Nominal'!CK46-ABS('Per Capita Nominal'!CK47))))&lt;error,"  Y","  N")),"  Miss",(IF((ABS(1-'Per Capita Nominal'!CK45/('Per Capita Nominal'!CK46-ABS('Per Capita Nominal'!CK47))))&lt;error,"  Y","  N")))</f>
        <v xml:space="preserve">  Miss</v>
      </c>
      <c r="CJ81" s="187" t="str">
        <f>IF(ISERROR(IF((ABS(1-'Per Capita Nominal'!CL45/('Per Capita Nominal'!CL46-ABS('Per Capita Nominal'!CL47))))&lt;error,"  Y","  N")),"  Miss",(IF((ABS(1-'Per Capita Nominal'!CL45/('Per Capita Nominal'!CL46-ABS('Per Capita Nominal'!CL47))))&lt;error,"  Y","  N")))</f>
        <v xml:space="preserve">  Miss</v>
      </c>
      <c r="CK81" s="187" t="str">
        <f>IF(ISERROR(IF((ABS(1-'Per Capita Nominal'!CM45/('Per Capita Nominal'!CM46-ABS('Per Capita Nominal'!CM47))))&lt;error,"  Y","  N")),"  Miss",(IF((ABS(1-'Per Capita Nominal'!CM45/('Per Capita Nominal'!CM46-ABS('Per Capita Nominal'!CM47))))&lt;error,"  Y","  N")))</f>
        <v xml:space="preserve">  Miss</v>
      </c>
      <c r="CL81" s="187" t="str">
        <f>IF(ISERROR(IF((ABS(1-'Per Capita Nominal'!CN45/('Per Capita Nominal'!CN46-ABS('Per Capita Nominal'!CN47))))&lt;error,"  Y","  N")),"  Miss",(IF((ABS(1-'Per Capita Nominal'!CN45/('Per Capita Nominal'!CN46-ABS('Per Capita Nominal'!CN47))))&lt;error,"  Y","  N")))</f>
        <v xml:space="preserve">  Miss</v>
      </c>
      <c r="CM81" s="187" t="str">
        <f>IF(ISERROR(IF((ABS(1-'Per Capita Nominal'!CO45/('Per Capita Nominal'!CO46-ABS('Per Capita Nominal'!CO47))))&lt;error,"  Y","  N")),"  Miss",(IF((ABS(1-'Per Capita Nominal'!CO45/('Per Capita Nominal'!CO46-ABS('Per Capita Nominal'!CO47))))&lt;error,"  Y","  N")))</f>
        <v xml:space="preserve">  Miss</v>
      </c>
      <c r="CN81" s="187" t="str">
        <f>IF(ISERROR(IF((ABS(1-'Per Capita Nominal'!CP45/('Per Capita Nominal'!CP46-ABS('Per Capita Nominal'!CP47))))&lt;error,"  Y","  N")),"  Miss",(IF((ABS(1-'Per Capita Nominal'!CP45/('Per Capita Nominal'!CP46-ABS('Per Capita Nominal'!CP47))))&lt;error,"  Y","  N")))</f>
        <v xml:space="preserve">  Miss</v>
      </c>
      <c r="CO81" s="187"/>
      <c r="CP81" s="187"/>
      <c r="CQ81" s="188"/>
      <c r="CR81" s="188"/>
    </row>
    <row r="82" spans="1:96" s="20" customFormat="1" outlineLevel="1">
      <c r="A82" s="246" t="s">
        <v>383</v>
      </c>
      <c r="B82" s="187" t="str">
        <f>IF(ISERROR(IF((ABS(1-'Per Capita Nominal'!D51/('Per Capita Nominal'!D52-ABS('Per Capita Nominal'!D53))))&lt;error,"  Y","  N")),"  Miss",(IF((ABS(1-'Per Capita Nominal'!D51/('Per Capita Nominal'!D52-ABS('Per Capita Nominal'!D53))))&lt;error,"  Y","  N")))</f>
        <v xml:space="preserve">  Miss</v>
      </c>
      <c r="C82" s="187" t="str">
        <f>IF(ISERROR(IF((ABS(1-'Per Capita Nominal'!E51/('Per Capita Nominal'!E52-ABS('Per Capita Nominal'!E53))))&lt;error,"  Y","  N")),"  Miss",(IF((ABS(1-'Per Capita Nominal'!E51/('Per Capita Nominal'!E52-ABS('Per Capita Nominal'!E53))))&lt;error,"  Y","  N")))</f>
        <v xml:space="preserve">  Miss</v>
      </c>
      <c r="D82" s="187" t="str">
        <f>IF(ISERROR(IF((ABS(1-'Per Capita Nominal'!F51/('Per Capita Nominal'!F52-ABS('Per Capita Nominal'!F53))))&lt;error,"  Y","  N")),"  Miss",(IF((ABS(1-'Per Capita Nominal'!F51/('Per Capita Nominal'!F52-ABS('Per Capita Nominal'!F53))))&lt;error,"  Y","  N")))</f>
        <v xml:space="preserve">  Miss</v>
      </c>
      <c r="E82" s="187" t="str">
        <f>IF(ISERROR(IF((ABS(1-'Per Capita Nominal'!G51/('Per Capita Nominal'!G52-ABS('Per Capita Nominal'!G53))))&lt;error,"  Y","  N")),"  Miss",(IF((ABS(1-'Per Capita Nominal'!G51/('Per Capita Nominal'!G52-ABS('Per Capita Nominal'!G53))))&lt;error,"  Y","  N")))</f>
        <v xml:space="preserve">  Miss</v>
      </c>
      <c r="F82" s="187" t="str">
        <f>IF(ISERROR(IF((ABS(1-'Per Capita Nominal'!H51/('Per Capita Nominal'!H52-ABS('Per Capita Nominal'!H53))))&lt;error,"  Y","  N")),"  Miss",(IF((ABS(1-'Per Capita Nominal'!H51/('Per Capita Nominal'!H52-ABS('Per Capita Nominal'!H53))))&lt;error,"  Y","  N")))</f>
        <v xml:space="preserve">  Miss</v>
      </c>
      <c r="G82" s="187" t="str">
        <f>IF(ISERROR(IF((ABS(1-'Per Capita Nominal'!I51/('Per Capita Nominal'!I52-ABS('Per Capita Nominal'!I53))))&lt;error,"  Y","  N")),"  Miss",(IF((ABS(1-'Per Capita Nominal'!I51/('Per Capita Nominal'!I52-ABS('Per Capita Nominal'!I53))))&lt;error,"  Y","  N")))</f>
        <v xml:space="preserve">  Miss</v>
      </c>
      <c r="H82" s="187" t="str">
        <f>IF(ISERROR(IF((ABS(1-'Per Capita Nominal'!J51/('Per Capita Nominal'!J52-ABS('Per Capita Nominal'!J53))))&lt;error,"  Y","  N")),"  Miss",(IF((ABS(1-'Per Capita Nominal'!J51/('Per Capita Nominal'!J52-ABS('Per Capita Nominal'!J53))))&lt;error,"  Y","  N")))</f>
        <v xml:space="preserve">  Miss</v>
      </c>
      <c r="I82" s="187" t="str">
        <f>IF(ISERROR(IF((ABS(1-'Per Capita Nominal'!K51/('Per Capita Nominal'!K52-ABS('Per Capita Nominal'!K53))))&lt;error,"  Y","  N")),"  Miss",(IF((ABS(1-'Per Capita Nominal'!K51/('Per Capita Nominal'!K52-ABS('Per Capita Nominal'!K53))))&lt;error,"  Y","  N")))</f>
        <v xml:space="preserve">  Miss</v>
      </c>
      <c r="J82" s="187" t="str">
        <f>IF(ISERROR(IF((ABS(1-'Per Capita Nominal'!L51/('Per Capita Nominal'!L52-ABS('Per Capita Nominal'!L53))))&lt;error,"  Y","  N")),"  Miss",(IF((ABS(1-'Per Capita Nominal'!L51/('Per Capita Nominal'!L52-ABS('Per Capita Nominal'!L53))))&lt;error,"  Y","  N")))</f>
        <v xml:space="preserve">  Miss</v>
      </c>
      <c r="K82" s="187" t="str">
        <f>IF(ISERROR(IF((ABS(1-'Per Capita Nominal'!M51/('Per Capita Nominal'!M52-ABS('Per Capita Nominal'!M53))))&lt;error,"  Y","  N")),"  Miss",(IF((ABS(1-'Per Capita Nominal'!M51/('Per Capita Nominal'!M52-ABS('Per Capita Nominal'!M53))))&lt;error,"  Y","  N")))</f>
        <v xml:space="preserve">  Miss</v>
      </c>
      <c r="L82" s="187" t="str">
        <f>IF(ISERROR(IF((ABS(1-'Per Capita Nominal'!N51/('Per Capita Nominal'!N52-ABS('Per Capita Nominal'!N53))))&lt;error,"  Y","  N")),"  Miss",(IF((ABS(1-'Per Capita Nominal'!N51/('Per Capita Nominal'!N52-ABS('Per Capita Nominal'!N53))))&lt;error,"  Y","  N")))</f>
        <v xml:space="preserve">  Miss</v>
      </c>
      <c r="M82" s="187" t="str">
        <f>IF(ISERROR(IF((ABS(1-'Per Capita Nominal'!O51/('Per Capita Nominal'!O52-ABS('Per Capita Nominal'!O53))))&lt;error,"  Y","  N")),"  Miss",(IF((ABS(1-'Per Capita Nominal'!O51/('Per Capita Nominal'!O52-ABS('Per Capita Nominal'!O53))))&lt;error,"  Y","  N")))</f>
        <v xml:space="preserve">  Miss</v>
      </c>
      <c r="N82" s="187" t="str">
        <f>IF(ISERROR(IF((ABS(1-'Per Capita Nominal'!P51/('Per Capita Nominal'!P52-ABS('Per Capita Nominal'!P53))))&lt;error,"  Y","  N")),"  Miss",(IF((ABS(1-'Per Capita Nominal'!P51/('Per Capita Nominal'!P52-ABS('Per Capita Nominal'!P53))))&lt;error,"  Y","  N")))</f>
        <v xml:space="preserve">  Miss</v>
      </c>
      <c r="O82" s="187" t="str">
        <f>IF(ISERROR(IF((ABS(1-'Per Capita Nominal'!Q51/('Per Capita Nominal'!Q52-ABS('Per Capita Nominal'!Q53))))&lt;error,"  Y","  N")),"  Miss",(IF((ABS(1-'Per Capita Nominal'!Q51/('Per Capita Nominal'!Q52-ABS('Per Capita Nominal'!Q53))))&lt;error,"  Y","  N")))</f>
        <v xml:space="preserve">  Miss</v>
      </c>
      <c r="P82" s="187" t="str">
        <f>IF(ISERROR(IF((ABS(1-'Per Capita Nominal'!R51/('Per Capita Nominal'!R52-ABS('Per Capita Nominal'!R53))))&lt;error,"  Y","  N")),"  Miss",(IF((ABS(1-'Per Capita Nominal'!R51/('Per Capita Nominal'!R52-ABS('Per Capita Nominal'!R53))))&lt;error,"  Y","  N")))</f>
        <v xml:space="preserve">  Miss</v>
      </c>
      <c r="Q82" s="187" t="str">
        <f>IF(ISERROR(IF((ABS(1-'Per Capita Nominal'!S51/('Per Capita Nominal'!S52-ABS('Per Capita Nominal'!S53))))&lt;error,"  Y","  N")),"  Miss",(IF((ABS(1-'Per Capita Nominal'!S51/('Per Capita Nominal'!S52-ABS('Per Capita Nominal'!S53))))&lt;error,"  Y","  N")))</f>
        <v xml:space="preserve">  Miss</v>
      </c>
      <c r="R82" s="187" t="str">
        <f>IF(ISERROR(IF((ABS(1-'Per Capita Nominal'!T51/('Per Capita Nominal'!T52-ABS('Per Capita Nominal'!T53))))&lt;error,"  Y","  N")),"  Miss",(IF((ABS(1-'Per Capita Nominal'!T51/('Per Capita Nominal'!T52-ABS('Per Capita Nominal'!T53))))&lt;error,"  Y","  N")))</f>
        <v xml:space="preserve">  Miss</v>
      </c>
      <c r="S82" s="187" t="str">
        <f>IF(ISERROR(IF((ABS(1-'Per Capita Nominal'!U51/('Per Capita Nominal'!U52-ABS('Per Capita Nominal'!U53))))&lt;error,"  Y","  N")),"  Miss",(IF((ABS(1-'Per Capita Nominal'!U51/('Per Capita Nominal'!U52-ABS('Per Capita Nominal'!U53))))&lt;error,"  Y","  N")))</f>
        <v xml:space="preserve">  Miss</v>
      </c>
      <c r="T82" s="187" t="str">
        <f>IF(ISERROR(IF((ABS(1-'Per Capita Nominal'!V51/('Per Capita Nominal'!V52-ABS('Per Capita Nominal'!V53))))&lt;error,"  Y","  N")),"  Miss",(IF((ABS(1-'Per Capita Nominal'!V51/('Per Capita Nominal'!V52-ABS('Per Capita Nominal'!V53))))&lt;error,"  Y","  N")))</f>
        <v xml:space="preserve">  Miss</v>
      </c>
      <c r="U82" s="187" t="str">
        <f>IF(ISERROR(IF((ABS(1-'Per Capita Nominal'!W51/('Per Capita Nominal'!W52-ABS('Per Capita Nominal'!W53))))&lt;error,"  Y","  N")),"  Miss",(IF((ABS(1-'Per Capita Nominal'!W51/('Per Capita Nominal'!W52-ABS('Per Capita Nominal'!W53))))&lt;error,"  Y","  N")))</f>
        <v xml:space="preserve">  Miss</v>
      </c>
      <c r="V82" s="187" t="str">
        <f>IF(ISERROR(IF((ABS(1-'Per Capita Nominal'!X51/('Per Capita Nominal'!X52-ABS('Per Capita Nominal'!X53))))&lt;error,"  Y","  N")),"  Miss",(IF((ABS(1-'Per Capita Nominal'!X51/('Per Capita Nominal'!X52-ABS('Per Capita Nominal'!X53))))&lt;error,"  Y","  N")))</f>
        <v xml:space="preserve">  Miss</v>
      </c>
      <c r="W82" s="187" t="str">
        <f>IF(ISERROR(IF((ABS(1-'Per Capita Nominal'!Y51/('Per Capita Nominal'!Y52-ABS('Per Capita Nominal'!Y53))))&lt;error,"  Y","  N")),"  Miss",(IF((ABS(1-'Per Capita Nominal'!Y51/('Per Capita Nominal'!Y52-ABS('Per Capita Nominal'!Y53))))&lt;error,"  Y","  N")))</f>
        <v xml:space="preserve">  Miss</v>
      </c>
      <c r="X82" s="187" t="str">
        <f>IF(ISERROR(IF((ABS(1-'Per Capita Nominal'!Z51/('Per Capita Nominal'!Z52-ABS('Per Capita Nominal'!Z53))))&lt;error,"  Y","  N")),"  Miss",(IF((ABS(1-'Per Capita Nominal'!Z51/('Per Capita Nominal'!Z52-ABS('Per Capita Nominal'!Z53))))&lt;error,"  Y","  N")))</f>
        <v xml:space="preserve">  Miss</v>
      </c>
      <c r="Y82" s="187" t="str">
        <f>IF(ISERROR(IF((ABS(1-'Per Capita Nominal'!AA51/('Per Capita Nominal'!AA52-ABS('Per Capita Nominal'!AA53))))&lt;error,"  Y","  N")),"  Miss",(IF((ABS(1-'Per Capita Nominal'!AA51/('Per Capita Nominal'!AA52-ABS('Per Capita Nominal'!AA53))))&lt;error,"  Y","  N")))</f>
        <v xml:space="preserve">  Miss</v>
      </c>
      <c r="Z82" s="187" t="str">
        <f>IF(ISERROR(IF((ABS(1-'Per Capita Nominal'!AB51/('Per Capita Nominal'!AB52-ABS('Per Capita Nominal'!AB53))))&lt;error,"  Y","  N")),"  Miss",(IF((ABS(1-'Per Capita Nominal'!AB51/('Per Capita Nominal'!AB52-ABS('Per Capita Nominal'!AB53))))&lt;error,"  Y","  N")))</f>
        <v xml:space="preserve">  Miss</v>
      </c>
      <c r="AA82" s="187" t="str">
        <f>IF(ISERROR(IF((ABS(1-'Per Capita Nominal'!AC51/('Per Capita Nominal'!AC52-ABS('Per Capita Nominal'!AC53))))&lt;error,"  Y","  N")),"  Miss",(IF((ABS(1-'Per Capita Nominal'!AC51/('Per Capita Nominal'!AC52-ABS('Per Capita Nominal'!AC53))))&lt;error,"  Y","  N")))</f>
        <v xml:space="preserve">  Miss</v>
      </c>
      <c r="AB82" s="187" t="str">
        <f>IF(ISERROR(IF((ABS(1-'Per Capita Nominal'!AD51/('Per Capita Nominal'!AD52-ABS('Per Capita Nominal'!AD53))))&lt;error,"  Y","  N")),"  Miss",(IF((ABS(1-'Per Capita Nominal'!AD51/('Per Capita Nominal'!AD52-ABS('Per Capita Nominal'!AD53))))&lt;error,"  Y","  N")))</f>
        <v xml:space="preserve">  Miss</v>
      </c>
      <c r="AC82" s="187" t="str">
        <f>IF(ISERROR(IF((ABS(1-'Per Capita Nominal'!AE51/('Per Capita Nominal'!AE52-ABS('Per Capita Nominal'!AE53))))&lt;error,"  Y","  N")),"  Miss",(IF((ABS(1-'Per Capita Nominal'!AE51/('Per Capita Nominal'!AE52-ABS('Per Capita Nominal'!AE53))))&lt;error,"  Y","  N")))</f>
        <v xml:space="preserve">  Miss</v>
      </c>
      <c r="AD82" s="187" t="str">
        <f>IF(ISERROR(IF((ABS(1-'Per Capita Nominal'!AF51/('Per Capita Nominal'!AF52-ABS('Per Capita Nominal'!AF53))))&lt;error,"  Y","  N")),"  Miss",(IF((ABS(1-'Per Capita Nominal'!AF51/('Per Capita Nominal'!AF52-ABS('Per Capita Nominal'!AF53))))&lt;error,"  Y","  N")))</f>
        <v xml:space="preserve">  Miss</v>
      </c>
      <c r="AE82" s="187" t="str">
        <f>IF(ISERROR(IF((ABS(1-'Per Capita Nominal'!AG51/('Per Capita Nominal'!AG52-ABS('Per Capita Nominal'!AG53))))&lt;error,"  Y","  N")),"  Miss",(IF((ABS(1-'Per Capita Nominal'!AG51/('Per Capita Nominal'!AG52-ABS('Per Capita Nominal'!AG53))))&lt;error,"  Y","  N")))</f>
        <v xml:space="preserve">  Miss</v>
      </c>
      <c r="AF82" s="187" t="str">
        <f>IF(ISERROR(IF((ABS(1-'Per Capita Nominal'!AH51/('Per Capita Nominal'!AH52-ABS('Per Capita Nominal'!AH53))))&lt;error,"  Y","  N")),"  Miss",(IF((ABS(1-'Per Capita Nominal'!AH51/('Per Capita Nominal'!AH52-ABS('Per Capita Nominal'!AH53))))&lt;error,"  Y","  N")))</f>
        <v xml:space="preserve">  Miss</v>
      </c>
      <c r="AG82" s="187" t="str">
        <f>IF(ISERROR(IF((ABS(1-'Per Capita Nominal'!AI51/('Per Capita Nominal'!AI52-ABS('Per Capita Nominal'!AI53))))&lt;error,"  Y","  N")),"  Miss",(IF((ABS(1-'Per Capita Nominal'!AI51/('Per Capita Nominal'!AI52-ABS('Per Capita Nominal'!AI53))))&lt;error,"  Y","  N")))</f>
        <v xml:space="preserve">  Miss</v>
      </c>
      <c r="AH82" s="187" t="str">
        <f>IF(ISERROR(IF((ABS(1-'Per Capita Nominal'!AJ51/('Per Capita Nominal'!AJ52-ABS('Per Capita Nominal'!AJ53))))&lt;error,"  Y","  N")),"  Miss",(IF((ABS(1-'Per Capita Nominal'!AJ51/('Per Capita Nominal'!AJ52-ABS('Per Capita Nominal'!AJ53))))&lt;error,"  Y","  N")))</f>
        <v xml:space="preserve">  Miss</v>
      </c>
      <c r="AI82" s="187" t="str">
        <f>IF(ISERROR(IF((ABS(1-'Per Capita Nominal'!AK51/('Per Capita Nominal'!AK52-ABS('Per Capita Nominal'!AK53))))&lt;error,"  Y","  N")),"  Miss",(IF((ABS(1-'Per Capita Nominal'!AK51/('Per Capita Nominal'!AK52-ABS('Per Capita Nominal'!AK53))))&lt;error,"  Y","  N")))</f>
        <v xml:space="preserve">  Miss</v>
      </c>
      <c r="AJ82" s="187" t="str">
        <f>IF(ISERROR(IF((ABS(1-'Per Capita Nominal'!AL51/('Per Capita Nominal'!AL52-ABS('Per Capita Nominal'!AL53))))&lt;error,"  Y","  N")),"  Miss",(IF((ABS(1-'Per Capita Nominal'!AL51/('Per Capita Nominal'!AL52-ABS('Per Capita Nominal'!AL53))))&lt;error,"  Y","  N")))</f>
        <v xml:space="preserve">  Miss</v>
      </c>
      <c r="AK82" s="187" t="str">
        <f>IF(ISERROR(IF((ABS(1-'Per Capita Nominal'!AM51/('Per Capita Nominal'!AM52-ABS('Per Capita Nominal'!AM53))))&lt;error,"  Y","  N")),"  Miss",(IF((ABS(1-'Per Capita Nominal'!AM51/('Per Capita Nominal'!AM52-ABS('Per Capita Nominal'!AM53))))&lt;error,"  Y","  N")))</f>
        <v xml:space="preserve">  Miss</v>
      </c>
      <c r="AL82" s="187" t="str">
        <f>IF(ISERROR(IF((ABS(1-'Per Capita Nominal'!AN51/('Per Capita Nominal'!AN52-ABS('Per Capita Nominal'!AN53))))&lt;error,"  Y","  N")),"  Miss",(IF((ABS(1-'Per Capita Nominal'!AN51/('Per Capita Nominal'!AN52-ABS('Per Capita Nominal'!AN53))))&lt;error,"  Y","  N")))</f>
        <v xml:space="preserve">  Miss</v>
      </c>
      <c r="AM82" s="187" t="str">
        <f>IF(ISERROR(IF((ABS(1-'Per Capita Nominal'!AO51/('Per Capita Nominal'!AO52-ABS('Per Capita Nominal'!AO53))))&lt;error,"  Y","  N")),"  Miss",(IF((ABS(1-'Per Capita Nominal'!AO51/('Per Capita Nominal'!AO52-ABS('Per Capita Nominal'!AO53))))&lt;error,"  Y","  N")))</f>
        <v xml:space="preserve">  Miss</v>
      </c>
      <c r="AN82" s="187" t="str">
        <f>IF(ISERROR(IF((ABS(1-'Per Capita Nominal'!AP51/('Per Capita Nominal'!AP52-ABS('Per Capita Nominal'!AP53))))&lt;error,"  Y","  N")),"  Miss",(IF((ABS(1-'Per Capita Nominal'!AP51/('Per Capita Nominal'!AP52-ABS('Per Capita Nominal'!AP53))))&lt;error,"  Y","  N")))</f>
        <v xml:space="preserve">  Miss</v>
      </c>
      <c r="AO82" s="187" t="str">
        <f>IF(ISERROR(IF((ABS(1-'Per Capita Nominal'!AQ51/('Per Capita Nominal'!AQ52-ABS('Per Capita Nominal'!AQ53))))&lt;error,"  Y","  N")),"  Miss",(IF((ABS(1-'Per Capita Nominal'!AQ51/('Per Capita Nominal'!AQ52-ABS('Per Capita Nominal'!AQ53))))&lt;error,"  Y","  N")))</f>
        <v xml:space="preserve">  Miss</v>
      </c>
      <c r="AP82" s="187" t="str">
        <f>IF(ISERROR(IF((ABS(1-'Per Capita Nominal'!AR51/('Per Capita Nominal'!AR52-ABS('Per Capita Nominal'!AR53))))&lt;error,"  Y","  N")),"  Miss",(IF((ABS(1-'Per Capita Nominal'!AR51/('Per Capita Nominal'!AR52-ABS('Per Capita Nominal'!AR53))))&lt;error,"  Y","  N")))</f>
        <v xml:space="preserve">  Miss</v>
      </c>
      <c r="AQ82" s="187" t="str">
        <f>IF(ISERROR(IF((ABS(1-'Per Capita Nominal'!AS51/('Per Capita Nominal'!AS52-ABS('Per Capita Nominal'!AS53))))&lt;error,"  Y","  N")),"  Miss",(IF((ABS(1-'Per Capita Nominal'!AS51/('Per Capita Nominal'!AS52-ABS('Per Capita Nominal'!AS53))))&lt;error,"  Y","  N")))</f>
        <v xml:space="preserve">  Miss</v>
      </c>
      <c r="AR82" s="187" t="str">
        <f>IF(ISERROR(IF((ABS(1-'Per Capita Nominal'!AT51/('Per Capita Nominal'!AT52-ABS('Per Capita Nominal'!AT53))))&lt;error,"  Y","  N")),"  Miss",(IF((ABS(1-'Per Capita Nominal'!AT51/('Per Capita Nominal'!AT52-ABS('Per Capita Nominal'!AT53))))&lt;error,"  Y","  N")))</f>
        <v xml:space="preserve">  Miss</v>
      </c>
      <c r="AS82" s="187" t="str">
        <f>IF(ISERROR(IF((ABS(1-'Per Capita Nominal'!AU51/('Per Capita Nominal'!AU52-ABS('Per Capita Nominal'!AU53))))&lt;error,"  Y","  N")),"  Miss",(IF((ABS(1-'Per Capita Nominal'!AU51/('Per Capita Nominal'!AU52-ABS('Per Capita Nominal'!AU53))))&lt;error,"  Y","  N")))</f>
        <v xml:space="preserve">  Miss</v>
      </c>
      <c r="AT82" s="187" t="str">
        <f>IF(ISERROR(IF((ABS(1-'Per Capita Nominal'!AV51/('Per Capita Nominal'!AV52-ABS('Per Capita Nominal'!AV53))))&lt;error,"  Y","  N")),"  Miss",(IF((ABS(1-'Per Capita Nominal'!AV51/('Per Capita Nominal'!AV52-ABS('Per Capita Nominal'!AV53))))&lt;error,"  Y","  N")))</f>
        <v xml:space="preserve">  Miss</v>
      </c>
      <c r="AU82" s="187" t="str">
        <f>IF(ISERROR(IF((ABS(1-'Per Capita Nominal'!AW51/('Per Capita Nominal'!AW52-ABS('Per Capita Nominal'!AW53))))&lt;error,"  Y","  N")),"  Miss",(IF((ABS(1-'Per Capita Nominal'!AW51/('Per Capita Nominal'!AW52-ABS('Per Capita Nominal'!AW53))))&lt;error,"  Y","  N")))</f>
        <v xml:space="preserve">  Miss</v>
      </c>
      <c r="AV82" s="187" t="str">
        <f>IF(ISERROR(IF((ABS(1-'Per Capita Nominal'!AX51/('Per Capita Nominal'!AX52-ABS('Per Capita Nominal'!AX53))))&lt;error,"  Y","  N")),"  Miss",(IF((ABS(1-'Per Capita Nominal'!AX51/('Per Capita Nominal'!AX52-ABS('Per Capita Nominal'!AX53))))&lt;error,"  Y","  N")))</f>
        <v xml:space="preserve">  Miss</v>
      </c>
      <c r="AW82" s="187" t="str">
        <f>IF(ISERROR(IF((ABS(1-'Per Capita Nominal'!AY51/('Per Capita Nominal'!AY52-ABS('Per Capita Nominal'!AY53))))&lt;error,"  Y","  N")),"  Miss",(IF((ABS(1-'Per Capita Nominal'!AY51/('Per Capita Nominal'!AY52-ABS('Per Capita Nominal'!AY53))))&lt;error,"  Y","  N")))</f>
        <v xml:space="preserve">  Miss</v>
      </c>
      <c r="AX82" s="187" t="str">
        <f>IF(ISERROR(IF((ABS(1-'Per Capita Nominal'!AZ51/('Per Capita Nominal'!AZ52-ABS('Per Capita Nominal'!AZ53))))&lt;error,"  Y","  N")),"  Miss",(IF((ABS(1-'Per Capita Nominal'!AZ51/('Per Capita Nominal'!AZ52-ABS('Per Capita Nominal'!AZ53))))&lt;error,"  Y","  N")))</f>
        <v xml:space="preserve">  Miss</v>
      </c>
      <c r="AY82" s="187" t="str">
        <f>IF(ISERROR(IF((ABS(1-'Per Capita Nominal'!BA51/('Per Capita Nominal'!BA52-ABS('Per Capita Nominal'!BA53))))&lt;error,"  Y","  N")),"  Miss",(IF((ABS(1-'Per Capita Nominal'!BA51/('Per Capita Nominal'!BA52-ABS('Per Capita Nominal'!BA53))))&lt;error,"  Y","  N")))</f>
        <v xml:space="preserve">  Miss</v>
      </c>
      <c r="AZ82" s="187" t="str">
        <f>IF(ISERROR(IF((ABS(1-'Per Capita Nominal'!BB51/('Per Capita Nominal'!BB52-ABS('Per Capita Nominal'!BB53))))&lt;error,"  Y","  N")),"  Miss",(IF((ABS(1-'Per Capita Nominal'!BB51/('Per Capita Nominal'!BB52-ABS('Per Capita Nominal'!BB53))))&lt;error,"  Y","  N")))</f>
        <v xml:space="preserve">  Miss</v>
      </c>
      <c r="BA82" s="187" t="str">
        <f>IF(ISERROR(IF((ABS(1-'Per Capita Nominal'!BC51/('Per Capita Nominal'!BC52-ABS('Per Capita Nominal'!BC53))))&lt;error,"  Y","  N")),"  Miss",(IF((ABS(1-'Per Capita Nominal'!BC51/('Per Capita Nominal'!BC52-ABS('Per Capita Nominal'!BC53))))&lt;error,"  Y","  N")))</f>
        <v xml:space="preserve">  Miss</v>
      </c>
      <c r="BB82" s="187" t="str">
        <f>IF(ISERROR(IF((ABS(1-'Per Capita Nominal'!BD51/('Per Capita Nominal'!BD52-ABS('Per Capita Nominal'!BD53))))&lt;error,"  Y","  N")),"  Miss",(IF((ABS(1-'Per Capita Nominal'!BD51/('Per Capita Nominal'!BD52-ABS('Per Capita Nominal'!BD53))))&lt;error,"  Y","  N")))</f>
        <v xml:space="preserve">  Miss</v>
      </c>
      <c r="BC82" s="187" t="str">
        <f>IF(ISERROR(IF((ABS(1-'Per Capita Nominal'!BE51/('Per Capita Nominal'!BE52-ABS('Per Capita Nominal'!BE53))))&lt;error,"  Y","  N")),"  Miss",(IF((ABS(1-'Per Capita Nominal'!BE51/('Per Capita Nominal'!BE52-ABS('Per Capita Nominal'!BE53))))&lt;error,"  Y","  N")))</f>
        <v xml:space="preserve">  Miss</v>
      </c>
      <c r="BD82" s="187" t="str">
        <f>IF(ISERROR(IF((ABS(1-'Per Capita Nominal'!BF51/('Per Capita Nominal'!BF52-ABS('Per Capita Nominal'!BF53))))&lt;error,"  Y","  N")),"  Miss",(IF((ABS(1-'Per Capita Nominal'!BF51/('Per Capita Nominal'!BF52-ABS('Per Capita Nominal'!BF53))))&lt;error,"  Y","  N")))</f>
        <v xml:space="preserve">  Miss</v>
      </c>
      <c r="BE82" s="187" t="str">
        <f>IF(ISERROR(IF((ABS(1-'Per Capita Nominal'!BG51/('Per Capita Nominal'!BG52-ABS('Per Capita Nominal'!BG53))))&lt;error,"  Y","  N")),"  Miss",(IF((ABS(1-'Per Capita Nominal'!BG51/('Per Capita Nominal'!BG52-ABS('Per Capita Nominal'!BG53))))&lt;error,"  Y","  N")))</f>
        <v xml:space="preserve">  Miss</v>
      </c>
      <c r="BF82" s="187" t="str">
        <f>IF(ISERROR(IF((ABS(1-'Per Capita Nominal'!BH51/('Per Capita Nominal'!BH52-ABS('Per Capita Nominal'!BH53))))&lt;error,"  Y","  N")),"  Miss",(IF((ABS(1-'Per Capita Nominal'!BH51/('Per Capita Nominal'!BH52-ABS('Per Capita Nominal'!BH53))))&lt;error,"  Y","  N")))</f>
        <v xml:space="preserve">  Miss</v>
      </c>
      <c r="BG82" s="187" t="str">
        <f>IF(ISERROR(IF((ABS(1-'Per Capita Nominal'!BI51/('Per Capita Nominal'!BI52-ABS('Per Capita Nominal'!BI53))))&lt;error,"  Y","  N")),"  Miss",(IF((ABS(1-'Per Capita Nominal'!BI51/('Per Capita Nominal'!BI52-ABS('Per Capita Nominal'!BI53))))&lt;error,"  Y","  N")))</f>
        <v xml:space="preserve">  Miss</v>
      </c>
      <c r="BH82" s="187" t="str">
        <f>IF(ISERROR(IF((ABS(1-'Per Capita Nominal'!BJ51/('Per Capita Nominal'!BJ52-ABS('Per Capita Nominal'!BJ53))))&lt;error,"  Y","  N")),"  Miss",(IF((ABS(1-'Per Capita Nominal'!BJ51/('Per Capita Nominal'!BJ52-ABS('Per Capita Nominal'!BJ53))))&lt;error,"  Y","  N")))</f>
        <v xml:space="preserve">  Miss</v>
      </c>
      <c r="BI82" s="187" t="str">
        <f>IF(ISERROR(IF((ABS(1-'Per Capita Nominal'!BK51/('Per Capita Nominal'!BK52-ABS('Per Capita Nominal'!BK53))))&lt;error,"  Y","  N")),"  Miss",(IF((ABS(1-'Per Capita Nominal'!BK51/('Per Capita Nominal'!BK52-ABS('Per Capita Nominal'!BK53))))&lt;error,"  Y","  N")))</f>
        <v xml:space="preserve">  Miss</v>
      </c>
      <c r="BJ82" s="187" t="str">
        <f>IF(ISERROR(IF((ABS(1-'Per Capita Nominal'!BL51/('Per Capita Nominal'!BL52-ABS('Per Capita Nominal'!BL53))))&lt;error,"  Y","  N")),"  Miss",(IF((ABS(1-'Per Capita Nominal'!BL51/('Per Capita Nominal'!BL52-ABS('Per Capita Nominal'!BL53))))&lt;error,"  Y","  N")))</f>
        <v xml:space="preserve">  Miss</v>
      </c>
      <c r="BK82" s="187" t="str">
        <f>IF(ISERROR(IF((ABS(1-'Per Capita Nominal'!BM51/('Per Capita Nominal'!BM52-ABS('Per Capita Nominal'!BM53))))&lt;error,"  Y","  N")),"  Miss",(IF((ABS(1-'Per Capita Nominal'!BM51/('Per Capita Nominal'!BM52-ABS('Per Capita Nominal'!BM53))))&lt;error,"  Y","  N")))</f>
        <v xml:space="preserve">  Miss</v>
      </c>
      <c r="BL82" s="187" t="str">
        <f>IF(ISERROR(IF((ABS(1-'Per Capita Nominal'!BN51/('Per Capita Nominal'!BN52-ABS('Per Capita Nominal'!BN53))))&lt;error,"  Y","  N")),"  Miss",(IF((ABS(1-'Per Capita Nominal'!BN51/('Per Capita Nominal'!BN52-ABS('Per Capita Nominal'!BN53))))&lt;error,"  Y","  N")))</f>
        <v xml:space="preserve">  Miss</v>
      </c>
      <c r="BM82" s="187" t="str">
        <f>IF(ISERROR(IF((ABS(1-'Per Capita Nominal'!BO51/('Per Capita Nominal'!BO52-ABS('Per Capita Nominal'!BO53))))&lt;error,"  Y","  N")),"  Miss",(IF((ABS(1-'Per Capita Nominal'!BO51/('Per Capita Nominal'!BO52-ABS('Per Capita Nominal'!BO53))))&lt;error,"  Y","  N")))</f>
        <v xml:space="preserve">  Miss</v>
      </c>
      <c r="BN82" s="187" t="str">
        <f>IF(ISERROR(IF((ABS(1-'Per Capita Nominal'!BP51/('Per Capita Nominal'!BP52-ABS('Per Capita Nominal'!BP53))))&lt;error,"  Y","  N")),"  Miss",(IF((ABS(1-'Per Capita Nominal'!BP51/('Per Capita Nominal'!BP52-ABS('Per Capita Nominal'!BP53))))&lt;error,"  Y","  N")))</f>
        <v xml:space="preserve">  Miss</v>
      </c>
      <c r="BO82" s="187" t="str">
        <f>IF(ISERROR(IF((ABS(1-'Per Capita Nominal'!BQ51/('Per Capita Nominal'!BQ52-ABS('Per Capita Nominal'!BQ53))))&lt;error,"  Y","  N")),"  Miss",(IF((ABS(1-'Per Capita Nominal'!BQ51/('Per Capita Nominal'!BQ52-ABS('Per Capita Nominal'!BQ53))))&lt;error,"  Y","  N")))</f>
        <v xml:space="preserve">  Miss</v>
      </c>
      <c r="BP82" s="187" t="str">
        <f>IF(ISERROR(IF((ABS(1-'Per Capita Nominal'!BR51/('Per Capita Nominal'!BR52-ABS('Per Capita Nominal'!BR53))))&lt;error,"  Y","  N")),"  Miss",(IF((ABS(1-'Per Capita Nominal'!BR51/('Per Capita Nominal'!BR52-ABS('Per Capita Nominal'!BR53))))&lt;error,"  Y","  N")))</f>
        <v xml:space="preserve">  Miss</v>
      </c>
      <c r="BQ82" s="187" t="str">
        <f>IF(ISERROR(IF((ABS(1-'Per Capita Nominal'!BS51/('Per Capita Nominal'!BS52-ABS('Per Capita Nominal'!BS53))))&lt;error,"  Y","  N")),"  Miss",(IF((ABS(1-'Per Capita Nominal'!BS51/('Per Capita Nominal'!BS52-ABS('Per Capita Nominal'!BS53))))&lt;error,"  Y","  N")))</f>
        <v xml:space="preserve">  Miss</v>
      </c>
      <c r="BR82" s="187" t="str">
        <f>IF(ISERROR(IF((ABS(1-'Per Capita Nominal'!BT51/('Per Capita Nominal'!BT52-ABS('Per Capita Nominal'!BT53))))&lt;error,"  Y","  N")),"  Miss",(IF((ABS(1-'Per Capita Nominal'!BT51/('Per Capita Nominal'!BT52-ABS('Per Capita Nominal'!BT53))))&lt;error,"  Y","  N")))</f>
        <v xml:space="preserve">  Miss</v>
      </c>
      <c r="BS82" s="187" t="str">
        <f>IF(ISERROR(IF((ABS(1-'Per Capita Nominal'!BU51/('Per Capita Nominal'!BU52-ABS('Per Capita Nominal'!BU53))))&lt;error,"  Y","  N")),"  Miss",(IF((ABS(1-'Per Capita Nominal'!BU51/('Per Capita Nominal'!BU52-ABS('Per Capita Nominal'!BU53))))&lt;error,"  Y","  N")))</f>
        <v xml:space="preserve">  Miss</v>
      </c>
      <c r="BT82" s="187" t="str">
        <f>IF(ISERROR(IF((ABS(1-'Per Capita Nominal'!BV51/('Per Capita Nominal'!BV52-ABS('Per Capita Nominal'!BV53))))&lt;error,"  Y","  N")),"  Miss",(IF((ABS(1-'Per Capita Nominal'!BV51/('Per Capita Nominal'!BV52-ABS('Per Capita Nominal'!BV53))))&lt;error,"  Y","  N")))</f>
        <v xml:space="preserve">  Miss</v>
      </c>
      <c r="BU82" s="187" t="str">
        <f>IF(ISERROR(IF((ABS(1-'Per Capita Nominal'!BW51/('Per Capita Nominal'!BW52-ABS('Per Capita Nominal'!BW53))))&lt;error,"  Y","  N")),"  Miss",(IF((ABS(1-'Per Capita Nominal'!BW51/('Per Capita Nominal'!BW52-ABS('Per Capita Nominal'!BW53))))&lt;error,"  Y","  N")))</f>
        <v xml:space="preserve">  Miss</v>
      </c>
      <c r="BV82" s="187" t="str">
        <f>IF(ISERROR(IF((ABS(1-'Per Capita Nominal'!BX51/('Per Capita Nominal'!BX52-ABS('Per Capita Nominal'!BX53))))&lt;error,"  Y","  N")),"  Miss",(IF((ABS(1-'Per Capita Nominal'!BX51/('Per Capita Nominal'!BX52-ABS('Per Capita Nominal'!BX53))))&lt;error,"  Y","  N")))</f>
        <v xml:space="preserve">  Miss</v>
      </c>
      <c r="BW82" s="187" t="str">
        <f>IF(ISERROR(IF((ABS(1-'Per Capita Nominal'!BY51/('Per Capita Nominal'!BY52-ABS('Per Capita Nominal'!BY53))))&lt;error,"  Y","  N")),"  Miss",(IF((ABS(1-'Per Capita Nominal'!BY51/('Per Capita Nominal'!BY52-ABS('Per Capita Nominal'!BY53))))&lt;error,"  Y","  N")))</f>
        <v xml:space="preserve">  Miss</v>
      </c>
      <c r="BX82" s="187" t="str">
        <f>IF(ISERROR(IF((ABS(1-'Per Capita Nominal'!BZ51/('Per Capita Nominal'!BZ52-ABS('Per Capita Nominal'!BZ53))))&lt;error,"  Y","  N")),"  Miss",(IF((ABS(1-'Per Capita Nominal'!BZ51/('Per Capita Nominal'!BZ52-ABS('Per Capita Nominal'!BZ53))))&lt;error,"  Y","  N")))</f>
        <v xml:space="preserve">  Miss</v>
      </c>
      <c r="BY82" s="187" t="str">
        <f>IF(ISERROR(IF((ABS(1-'Per Capita Nominal'!CA51/('Per Capita Nominal'!CA52-ABS('Per Capita Nominal'!CA53))))&lt;error,"  Y","  N")),"  Miss",(IF((ABS(1-'Per Capita Nominal'!CA51/('Per Capita Nominal'!CA52-ABS('Per Capita Nominal'!CA53))))&lt;error,"  Y","  N")))</f>
        <v xml:space="preserve">  Miss</v>
      </c>
      <c r="BZ82" s="187" t="str">
        <f>IF(ISERROR(IF((ABS(1-'Per Capita Nominal'!CB51/('Per Capita Nominal'!CB52-ABS('Per Capita Nominal'!CB53))))&lt;error,"  Y","  N")),"  Miss",(IF((ABS(1-'Per Capita Nominal'!CB51/('Per Capita Nominal'!CB52-ABS('Per Capita Nominal'!CB53))))&lt;error,"  Y","  N")))</f>
        <v xml:space="preserve">  Miss</v>
      </c>
      <c r="CA82" s="187" t="str">
        <f>IF(ISERROR(IF((ABS(1-'Per Capita Nominal'!CC51/('Per Capita Nominal'!CC52-ABS('Per Capita Nominal'!CC53))))&lt;error,"  Y","  N")),"  Miss",(IF((ABS(1-'Per Capita Nominal'!CC51/('Per Capita Nominal'!CC52-ABS('Per Capita Nominal'!CC53))))&lt;error,"  Y","  N")))</f>
        <v xml:space="preserve">  Miss</v>
      </c>
      <c r="CB82" s="187" t="str">
        <f>IF(ISERROR(IF((ABS(1-'Per Capita Nominal'!CD51/('Per Capita Nominal'!CD52-ABS('Per Capita Nominal'!CD53))))&lt;error,"  Y","  N")),"  Miss",(IF((ABS(1-'Per Capita Nominal'!CD51/('Per Capita Nominal'!CD52-ABS('Per Capita Nominal'!CD53))))&lt;error,"  Y","  N")))</f>
        <v xml:space="preserve">  Miss</v>
      </c>
      <c r="CC82" s="187" t="str">
        <f>IF(ISERROR(IF((ABS(1-'Per Capita Nominal'!CE51/('Per Capita Nominal'!CE52-ABS('Per Capita Nominal'!CE53))))&lt;error,"  Y","  N")),"  Miss",(IF((ABS(1-'Per Capita Nominal'!CE51/('Per Capita Nominal'!CE52-ABS('Per Capita Nominal'!CE53))))&lt;error,"  Y","  N")))</f>
        <v xml:space="preserve">  Miss</v>
      </c>
      <c r="CD82" s="187" t="str">
        <f>IF(ISERROR(IF((ABS(1-'Per Capita Nominal'!CF51/('Per Capita Nominal'!CF52-ABS('Per Capita Nominal'!CF53))))&lt;error,"  Y","  N")),"  Miss",(IF((ABS(1-'Per Capita Nominal'!CF51/('Per Capita Nominal'!CF52-ABS('Per Capita Nominal'!CF53))))&lt;error,"  Y","  N")))</f>
        <v xml:space="preserve">  Miss</v>
      </c>
      <c r="CE82" s="187" t="str">
        <f>IF(ISERROR(IF((ABS(1-'Per Capita Nominal'!CG51/('Per Capita Nominal'!CG52-ABS('Per Capita Nominal'!CG53))))&lt;error,"  Y","  N")),"  Miss",(IF((ABS(1-'Per Capita Nominal'!CG51/('Per Capita Nominal'!CG52-ABS('Per Capita Nominal'!CG53))))&lt;error,"  Y","  N")))</f>
        <v xml:space="preserve">  Miss</v>
      </c>
      <c r="CF82" s="187" t="str">
        <f>IF(ISERROR(IF((ABS(1-'Per Capita Nominal'!CH51/('Per Capita Nominal'!CH52-ABS('Per Capita Nominal'!CH53))))&lt;error,"  Y","  N")),"  Miss",(IF((ABS(1-'Per Capita Nominal'!CH51/('Per Capita Nominal'!CH52-ABS('Per Capita Nominal'!CH53))))&lt;error,"  Y","  N")))</f>
        <v xml:space="preserve">  Miss</v>
      </c>
      <c r="CG82" s="187" t="str">
        <f>IF(ISERROR(IF((ABS(1-'Per Capita Nominal'!CI51/('Per Capita Nominal'!CI52-ABS('Per Capita Nominal'!CI53))))&lt;error,"  Y","  N")),"  Miss",(IF((ABS(1-'Per Capita Nominal'!CI51/('Per Capita Nominal'!CI52-ABS('Per Capita Nominal'!CI53))))&lt;error,"  Y","  N")))</f>
        <v xml:space="preserve">  Miss</v>
      </c>
      <c r="CH82" s="187" t="str">
        <f>IF(ISERROR(IF((ABS(1-'Per Capita Nominal'!CJ51/('Per Capita Nominal'!CJ52-ABS('Per Capita Nominal'!CJ53))))&lt;error,"  Y","  N")),"  Miss",(IF((ABS(1-'Per Capita Nominal'!CJ51/('Per Capita Nominal'!CJ52-ABS('Per Capita Nominal'!CJ53))))&lt;error,"  Y","  N")))</f>
        <v xml:space="preserve">  Miss</v>
      </c>
      <c r="CI82" s="187" t="str">
        <f>IF(ISERROR(IF((ABS(1-'Per Capita Nominal'!CK51/('Per Capita Nominal'!CK52-ABS('Per Capita Nominal'!CK53))))&lt;error,"  Y","  N")),"  Miss",(IF((ABS(1-'Per Capita Nominal'!CK51/('Per Capita Nominal'!CK52-ABS('Per Capita Nominal'!CK53))))&lt;error,"  Y","  N")))</f>
        <v xml:space="preserve">  Miss</v>
      </c>
      <c r="CJ82" s="187" t="str">
        <f>IF(ISERROR(IF((ABS(1-'Per Capita Nominal'!CL51/('Per Capita Nominal'!CL52-ABS('Per Capita Nominal'!CL53))))&lt;error,"  Y","  N")),"  Miss",(IF((ABS(1-'Per Capita Nominal'!CL51/('Per Capita Nominal'!CL52-ABS('Per Capita Nominal'!CL53))))&lt;error,"  Y","  N")))</f>
        <v xml:space="preserve">  Miss</v>
      </c>
      <c r="CK82" s="187" t="str">
        <f>IF(ISERROR(IF((ABS(1-'Per Capita Nominal'!CM51/('Per Capita Nominal'!CM52-ABS('Per Capita Nominal'!CM53))))&lt;error,"  Y","  N")),"  Miss",(IF((ABS(1-'Per Capita Nominal'!CM51/('Per Capita Nominal'!CM52-ABS('Per Capita Nominal'!CM53))))&lt;error,"  Y","  N")))</f>
        <v xml:space="preserve">  Miss</v>
      </c>
      <c r="CL82" s="187" t="str">
        <f>IF(ISERROR(IF((ABS(1-'Per Capita Nominal'!CN51/('Per Capita Nominal'!CN52-ABS('Per Capita Nominal'!CN53))))&lt;error,"  Y","  N")),"  Miss",(IF((ABS(1-'Per Capita Nominal'!CN51/('Per Capita Nominal'!CN52-ABS('Per Capita Nominal'!CN53))))&lt;error,"  Y","  N")))</f>
        <v xml:space="preserve">  Miss</v>
      </c>
      <c r="CM82" s="187" t="str">
        <f>IF(ISERROR(IF((ABS(1-'Per Capita Nominal'!CO51/('Per Capita Nominal'!CO52-ABS('Per Capita Nominal'!CO53))))&lt;error,"  Y","  N")),"  Miss",(IF((ABS(1-'Per Capita Nominal'!CO51/('Per Capita Nominal'!CO52-ABS('Per Capita Nominal'!CO53))))&lt;error,"  Y","  N")))</f>
        <v xml:space="preserve">  Miss</v>
      </c>
      <c r="CN82" s="187" t="str">
        <f>IF(ISERROR(IF((ABS(1-'Per Capita Nominal'!CP51/('Per Capita Nominal'!CP52-ABS('Per Capita Nominal'!CP53))))&lt;error,"  Y","  N")),"  Miss",(IF((ABS(1-'Per Capita Nominal'!CP51/('Per Capita Nominal'!CP52-ABS('Per Capita Nominal'!CP53))))&lt;error,"  Y","  N")))</f>
        <v xml:space="preserve">  Miss</v>
      </c>
      <c r="CO82" s="187"/>
      <c r="CP82" s="187"/>
      <c r="CQ82" s="188"/>
      <c r="CR82" s="188"/>
    </row>
    <row r="83" spans="1:96" s="20" customFormat="1" outlineLevel="1">
      <c r="A83" s="246" t="s">
        <v>386</v>
      </c>
      <c r="B83" s="187" t="str">
        <f>IF(ISERROR(IF((ABS(1-'Per Capita Nominal'!D54/('Per Capita Nominal'!D55-ABS('Per Capita Nominal'!D56))))&lt;error,"  Y","  N")),"  Miss",(IF((ABS(1-'Per Capita Nominal'!D54/('Per Capita Nominal'!D55-ABS('Per Capita Nominal'!D56))))&lt;error,"  Y","  N")))</f>
        <v xml:space="preserve">  Miss</v>
      </c>
      <c r="C83" s="187" t="str">
        <f>IF(ISERROR(IF((ABS(1-'Per Capita Nominal'!E54/('Per Capita Nominal'!E55-ABS('Per Capita Nominal'!E56))))&lt;error,"  Y","  N")),"  Miss",(IF((ABS(1-'Per Capita Nominal'!E54/('Per Capita Nominal'!E55-ABS('Per Capita Nominal'!E56))))&lt;error,"  Y","  N")))</f>
        <v xml:space="preserve">  Miss</v>
      </c>
      <c r="D83" s="187" t="str">
        <f>IF(ISERROR(IF((ABS(1-'Per Capita Nominal'!F54/('Per Capita Nominal'!F55-ABS('Per Capita Nominal'!F56))))&lt;error,"  Y","  N")),"  Miss",(IF((ABS(1-'Per Capita Nominal'!F54/('Per Capita Nominal'!F55-ABS('Per Capita Nominal'!F56))))&lt;error,"  Y","  N")))</f>
        <v xml:space="preserve">  Miss</v>
      </c>
      <c r="E83" s="187" t="str">
        <f>IF(ISERROR(IF((ABS(1-'Per Capita Nominal'!G54/('Per Capita Nominal'!G55-ABS('Per Capita Nominal'!G56))))&lt;error,"  Y","  N")),"  Miss",(IF((ABS(1-'Per Capita Nominal'!G54/('Per Capita Nominal'!G55-ABS('Per Capita Nominal'!G56))))&lt;error,"  Y","  N")))</f>
        <v xml:space="preserve">  Miss</v>
      </c>
      <c r="F83" s="187" t="str">
        <f>IF(ISERROR(IF((ABS(1-'Per Capita Nominal'!H54/('Per Capita Nominal'!H55-ABS('Per Capita Nominal'!H56))))&lt;error,"  Y","  N")),"  Miss",(IF((ABS(1-'Per Capita Nominal'!H54/('Per Capita Nominal'!H55-ABS('Per Capita Nominal'!H56))))&lt;error,"  Y","  N")))</f>
        <v xml:space="preserve">  Miss</v>
      </c>
      <c r="G83" s="187" t="str">
        <f>IF(ISERROR(IF((ABS(1-'Per Capita Nominal'!I54/('Per Capita Nominal'!I55-ABS('Per Capita Nominal'!I56))))&lt;error,"  Y","  N")),"  Miss",(IF((ABS(1-'Per Capita Nominal'!I54/('Per Capita Nominal'!I55-ABS('Per Capita Nominal'!I56))))&lt;error,"  Y","  N")))</f>
        <v xml:space="preserve">  Miss</v>
      </c>
      <c r="H83" s="187" t="str">
        <f>IF(ISERROR(IF((ABS(1-'Per Capita Nominal'!J54/('Per Capita Nominal'!J55-ABS('Per Capita Nominal'!J56))))&lt;error,"  Y","  N")),"  Miss",(IF((ABS(1-'Per Capita Nominal'!J54/('Per Capita Nominal'!J55-ABS('Per Capita Nominal'!J56))))&lt;error,"  Y","  N")))</f>
        <v xml:space="preserve">  Miss</v>
      </c>
      <c r="I83" s="187" t="str">
        <f>IF(ISERROR(IF((ABS(1-'Per Capita Nominal'!K54/('Per Capita Nominal'!K55-ABS('Per Capita Nominal'!K56))))&lt;error,"  Y","  N")),"  Miss",(IF((ABS(1-'Per Capita Nominal'!K54/('Per Capita Nominal'!K55-ABS('Per Capita Nominal'!K56))))&lt;error,"  Y","  N")))</f>
        <v xml:space="preserve">  Miss</v>
      </c>
      <c r="J83" s="187" t="str">
        <f>IF(ISERROR(IF((ABS(1-'Per Capita Nominal'!L54/('Per Capita Nominal'!L55-ABS('Per Capita Nominal'!L56))))&lt;error,"  Y","  N")),"  Miss",(IF((ABS(1-'Per Capita Nominal'!L54/('Per Capita Nominal'!L55-ABS('Per Capita Nominal'!L56))))&lt;error,"  Y","  N")))</f>
        <v xml:space="preserve">  Miss</v>
      </c>
      <c r="K83" s="187" t="str">
        <f>IF(ISERROR(IF((ABS(1-'Per Capita Nominal'!M54/('Per Capita Nominal'!M55-ABS('Per Capita Nominal'!M56))))&lt;error,"  Y","  N")),"  Miss",(IF((ABS(1-'Per Capita Nominal'!M54/('Per Capita Nominal'!M55-ABS('Per Capita Nominal'!M56))))&lt;error,"  Y","  N")))</f>
        <v xml:space="preserve">  Miss</v>
      </c>
      <c r="L83" s="187" t="str">
        <f>IF(ISERROR(IF((ABS(1-'Per Capita Nominal'!N54/('Per Capita Nominal'!N55-ABS('Per Capita Nominal'!N56))))&lt;error,"  Y","  N")),"  Miss",(IF((ABS(1-'Per Capita Nominal'!N54/('Per Capita Nominal'!N55-ABS('Per Capita Nominal'!N56))))&lt;error,"  Y","  N")))</f>
        <v xml:space="preserve">  Miss</v>
      </c>
      <c r="M83" s="187" t="str">
        <f>IF(ISERROR(IF((ABS(1-'Per Capita Nominal'!O54/('Per Capita Nominal'!O55-ABS('Per Capita Nominal'!O56))))&lt;error,"  Y","  N")),"  Miss",(IF((ABS(1-'Per Capita Nominal'!O54/('Per Capita Nominal'!O55-ABS('Per Capita Nominal'!O56))))&lt;error,"  Y","  N")))</f>
        <v xml:space="preserve">  Miss</v>
      </c>
      <c r="N83" s="187" t="str">
        <f>IF(ISERROR(IF((ABS(1-'Per Capita Nominal'!P54/('Per Capita Nominal'!P55-ABS('Per Capita Nominal'!P56))))&lt;error,"  Y","  N")),"  Miss",(IF((ABS(1-'Per Capita Nominal'!P54/('Per Capita Nominal'!P55-ABS('Per Capita Nominal'!P56))))&lt;error,"  Y","  N")))</f>
        <v xml:space="preserve">  Miss</v>
      </c>
      <c r="O83" s="187" t="str">
        <f>IF(ISERROR(IF((ABS(1-'Per Capita Nominal'!Q54/('Per Capita Nominal'!Q55-ABS('Per Capita Nominal'!Q56))))&lt;error,"  Y","  N")),"  Miss",(IF((ABS(1-'Per Capita Nominal'!Q54/('Per Capita Nominal'!Q55-ABS('Per Capita Nominal'!Q56))))&lt;error,"  Y","  N")))</f>
        <v xml:space="preserve">  Miss</v>
      </c>
      <c r="P83" s="187" t="str">
        <f>IF(ISERROR(IF((ABS(1-'Per Capita Nominal'!R54/('Per Capita Nominal'!R55-ABS('Per Capita Nominal'!R56))))&lt;error,"  Y","  N")),"  Miss",(IF((ABS(1-'Per Capita Nominal'!R54/('Per Capita Nominal'!R55-ABS('Per Capita Nominal'!R56))))&lt;error,"  Y","  N")))</f>
        <v xml:space="preserve">  Miss</v>
      </c>
      <c r="Q83" s="187" t="str">
        <f>IF(ISERROR(IF((ABS(1-'Per Capita Nominal'!S54/('Per Capita Nominal'!S55-ABS('Per Capita Nominal'!S56))))&lt;error,"  Y","  N")),"  Miss",(IF((ABS(1-'Per Capita Nominal'!S54/('Per Capita Nominal'!S55-ABS('Per Capita Nominal'!S56))))&lt;error,"  Y","  N")))</f>
        <v xml:space="preserve">  Miss</v>
      </c>
      <c r="R83" s="187" t="str">
        <f>IF(ISERROR(IF((ABS(1-'Per Capita Nominal'!T54/('Per Capita Nominal'!T55-ABS('Per Capita Nominal'!T56))))&lt;error,"  Y","  N")),"  Miss",(IF((ABS(1-'Per Capita Nominal'!T54/('Per Capita Nominal'!T55-ABS('Per Capita Nominal'!T56))))&lt;error,"  Y","  N")))</f>
        <v xml:space="preserve">  Miss</v>
      </c>
      <c r="S83" s="187" t="str">
        <f>IF(ISERROR(IF((ABS(1-'Per Capita Nominal'!U54/('Per Capita Nominal'!U55-ABS('Per Capita Nominal'!U56))))&lt;error,"  Y","  N")),"  Miss",(IF((ABS(1-'Per Capita Nominal'!U54/('Per Capita Nominal'!U55-ABS('Per Capita Nominal'!U56))))&lt;error,"  Y","  N")))</f>
        <v xml:space="preserve">  Miss</v>
      </c>
      <c r="T83" s="187" t="str">
        <f>IF(ISERROR(IF((ABS(1-'Per Capita Nominal'!V54/('Per Capita Nominal'!V55-ABS('Per Capita Nominal'!V56))))&lt;error,"  Y","  N")),"  Miss",(IF((ABS(1-'Per Capita Nominal'!V54/('Per Capita Nominal'!V55-ABS('Per Capita Nominal'!V56))))&lt;error,"  Y","  N")))</f>
        <v xml:space="preserve">  Miss</v>
      </c>
      <c r="U83" s="187" t="str">
        <f>IF(ISERROR(IF((ABS(1-'Per Capita Nominal'!W54/('Per Capita Nominal'!W55-ABS('Per Capita Nominal'!W56))))&lt;error,"  Y","  N")),"  Miss",(IF((ABS(1-'Per Capita Nominal'!W54/('Per Capita Nominal'!W55-ABS('Per Capita Nominal'!W56))))&lt;error,"  Y","  N")))</f>
        <v xml:space="preserve">  Miss</v>
      </c>
      <c r="V83" s="187" t="str">
        <f>IF(ISERROR(IF((ABS(1-'Per Capita Nominal'!X54/('Per Capita Nominal'!X55-ABS('Per Capita Nominal'!X56))))&lt;error,"  Y","  N")),"  Miss",(IF((ABS(1-'Per Capita Nominal'!X54/('Per Capita Nominal'!X55-ABS('Per Capita Nominal'!X56))))&lt;error,"  Y","  N")))</f>
        <v xml:space="preserve">  Miss</v>
      </c>
      <c r="W83" s="187" t="str">
        <f>IF(ISERROR(IF((ABS(1-'Per Capita Nominal'!Y54/('Per Capita Nominal'!Y55-ABS('Per Capita Nominal'!Y56))))&lt;error,"  Y","  N")),"  Miss",(IF((ABS(1-'Per Capita Nominal'!Y54/('Per Capita Nominal'!Y55-ABS('Per Capita Nominal'!Y56))))&lt;error,"  Y","  N")))</f>
        <v xml:space="preserve">  Miss</v>
      </c>
      <c r="X83" s="187" t="str">
        <f>IF(ISERROR(IF((ABS(1-'Per Capita Nominal'!Z54/('Per Capita Nominal'!Z55-ABS('Per Capita Nominal'!Z56))))&lt;error,"  Y","  N")),"  Miss",(IF((ABS(1-'Per Capita Nominal'!Z54/('Per Capita Nominal'!Z55-ABS('Per Capita Nominal'!Z56))))&lt;error,"  Y","  N")))</f>
        <v xml:space="preserve">  Miss</v>
      </c>
      <c r="Y83" s="187" t="str">
        <f>IF(ISERROR(IF((ABS(1-'Per Capita Nominal'!AA54/('Per Capita Nominal'!AA55-ABS('Per Capita Nominal'!AA56))))&lt;error,"  Y","  N")),"  Miss",(IF((ABS(1-'Per Capita Nominal'!AA54/('Per Capita Nominal'!AA55-ABS('Per Capita Nominal'!AA56))))&lt;error,"  Y","  N")))</f>
        <v xml:space="preserve">  Miss</v>
      </c>
      <c r="Z83" s="187" t="str">
        <f>IF(ISERROR(IF((ABS(1-'Per Capita Nominal'!AB54/('Per Capita Nominal'!AB55-ABS('Per Capita Nominal'!AB56))))&lt;error,"  Y","  N")),"  Miss",(IF((ABS(1-'Per Capita Nominal'!AB54/('Per Capita Nominal'!AB55-ABS('Per Capita Nominal'!AB56))))&lt;error,"  Y","  N")))</f>
        <v xml:space="preserve">  Miss</v>
      </c>
      <c r="AA83" s="187" t="str">
        <f>IF(ISERROR(IF((ABS(1-'Per Capita Nominal'!AC54/('Per Capita Nominal'!AC55-ABS('Per Capita Nominal'!AC56))))&lt;error,"  Y","  N")),"  Miss",(IF((ABS(1-'Per Capita Nominal'!AC54/('Per Capita Nominal'!AC55-ABS('Per Capita Nominal'!AC56))))&lt;error,"  Y","  N")))</f>
        <v xml:space="preserve">  Miss</v>
      </c>
      <c r="AB83" s="187" t="str">
        <f>IF(ISERROR(IF((ABS(1-'Per Capita Nominal'!AD54/('Per Capita Nominal'!AD55-ABS('Per Capita Nominal'!AD56))))&lt;error,"  Y","  N")),"  Miss",(IF((ABS(1-'Per Capita Nominal'!AD54/('Per Capita Nominal'!AD55-ABS('Per Capita Nominal'!AD56))))&lt;error,"  Y","  N")))</f>
        <v xml:space="preserve">  Miss</v>
      </c>
      <c r="AC83" s="187" t="str">
        <f>IF(ISERROR(IF((ABS(1-'Per Capita Nominal'!AE54/('Per Capita Nominal'!AE55-ABS('Per Capita Nominal'!AE56))))&lt;error,"  Y","  N")),"  Miss",(IF((ABS(1-'Per Capita Nominal'!AE54/('Per Capita Nominal'!AE55-ABS('Per Capita Nominal'!AE56))))&lt;error,"  Y","  N")))</f>
        <v xml:space="preserve">  Miss</v>
      </c>
      <c r="AD83" s="187" t="str">
        <f>IF(ISERROR(IF((ABS(1-'Per Capita Nominal'!AF54/('Per Capita Nominal'!AF55-ABS('Per Capita Nominal'!AF56))))&lt;error,"  Y","  N")),"  Miss",(IF((ABS(1-'Per Capita Nominal'!AF54/('Per Capita Nominal'!AF55-ABS('Per Capita Nominal'!AF56))))&lt;error,"  Y","  N")))</f>
        <v xml:space="preserve">  Miss</v>
      </c>
      <c r="AE83" s="187" t="str">
        <f>IF(ISERROR(IF((ABS(1-'Per Capita Nominal'!AG54/('Per Capita Nominal'!AG55-ABS('Per Capita Nominal'!AG56))))&lt;error,"  Y","  N")),"  Miss",(IF((ABS(1-'Per Capita Nominal'!AG54/('Per Capita Nominal'!AG55-ABS('Per Capita Nominal'!AG56))))&lt;error,"  Y","  N")))</f>
        <v xml:space="preserve">  Miss</v>
      </c>
      <c r="AF83" s="187" t="str">
        <f>IF(ISERROR(IF((ABS(1-'Per Capita Nominal'!AH54/('Per Capita Nominal'!AH55-ABS('Per Capita Nominal'!AH56))))&lt;error,"  Y","  N")),"  Miss",(IF((ABS(1-'Per Capita Nominal'!AH54/('Per Capita Nominal'!AH55-ABS('Per Capita Nominal'!AH56))))&lt;error,"  Y","  N")))</f>
        <v xml:space="preserve">  Miss</v>
      </c>
      <c r="AG83" s="187" t="str">
        <f>IF(ISERROR(IF((ABS(1-'Per Capita Nominal'!AI54/('Per Capita Nominal'!AI55-ABS('Per Capita Nominal'!AI56))))&lt;error,"  Y","  N")),"  Miss",(IF((ABS(1-'Per Capita Nominal'!AI54/('Per Capita Nominal'!AI55-ABS('Per Capita Nominal'!AI56))))&lt;error,"  Y","  N")))</f>
        <v xml:space="preserve">  Miss</v>
      </c>
      <c r="AH83" s="187" t="str">
        <f>IF(ISERROR(IF((ABS(1-'Per Capita Nominal'!AJ54/('Per Capita Nominal'!AJ55-ABS('Per Capita Nominal'!AJ56))))&lt;error,"  Y","  N")),"  Miss",(IF((ABS(1-'Per Capita Nominal'!AJ54/('Per Capita Nominal'!AJ55-ABS('Per Capita Nominal'!AJ56))))&lt;error,"  Y","  N")))</f>
        <v xml:space="preserve">  Miss</v>
      </c>
      <c r="AI83" s="187" t="str">
        <f>IF(ISERROR(IF((ABS(1-'Per Capita Nominal'!AK54/('Per Capita Nominal'!AK55-ABS('Per Capita Nominal'!AK56))))&lt;error,"  Y","  N")),"  Miss",(IF((ABS(1-'Per Capita Nominal'!AK54/('Per Capita Nominal'!AK55-ABS('Per Capita Nominal'!AK56))))&lt;error,"  Y","  N")))</f>
        <v xml:space="preserve">  Miss</v>
      </c>
      <c r="AJ83" s="187" t="str">
        <f>IF(ISERROR(IF((ABS(1-'Per Capita Nominal'!AL54/('Per Capita Nominal'!AL55-ABS('Per Capita Nominal'!AL56))))&lt;error,"  Y","  N")),"  Miss",(IF((ABS(1-'Per Capita Nominal'!AL54/('Per Capita Nominal'!AL55-ABS('Per Capita Nominal'!AL56))))&lt;error,"  Y","  N")))</f>
        <v xml:space="preserve">  Miss</v>
      </c>
      <c r="AK83" s="187" t="str">
        <f>IF(ISERROR(IF((ABS(1-'Per Capita Nominal'!AM54/('Per Capita Nominal'!AM55-ABS('Per Capita Nominal'!AM56))))&lt;error,"  Y","  N")),"  Miss",(IF((ABS(1-'Per Capita Nominal'!AM54/('Per Capita Nominal'!AM55-ABS('Per Capita Nominal'!AM56))))&lt;error,"  Y","  N")))</f>
        <v xml:space="preserve">  Miss</v>
      </c>
      <c r="AL83" s="187" t="str">
        <f>IF(ISERROR(IF((ABS(1-'Per Capita Nominal'!AN54/('Per Capita Nominal'!AN55-ABS('Per Capita Nominal'!AN56))))&lt;error,"  Y","  N")),"  Miss",(IF((ABS(1-'Per Capita Nominal'!AN54/('Per Capita Nominal'!AN55-ABS('Per Capita Nominal'!AN56))))&lt;error,"  Y","  N")))</f>
        <v xml:space="preserve">  Miss</v>
      </c>
      <c r="AM83" s="187" t="str">
        <f>IF(ISERROR(IF((ABS(1-'Per Capita Nominal'!AO54/('Per Capita Nominal'!AO55-ABS('Per Capita Nominal'!AO56))))&lt;error,"  Y","  N")),"  Miss",(IF((ABS(1-'Per Capita Nominal'!AO54/('Per Capita Nominal'!AO55-ABS('Per Capita Nominal'!AO56))))&lt;error,"  Y","  N")))</f>
        <v xml:space="preserve">  Miss</v>
      </c>
      <c r="AN83" s="187" t="str">
        <f>IF(ISERROR(IF((ABS(1-'Per Capita Nominal'!AP54/('Per Capita Nominal'!AP55-ABS('Per Capita Nominal'!AP56))))&lt;error,"  Y","  N")),"  Miss",(IF((ABS(1-'Per Capita Nominal'!AP54/('Per Capita Nominal'!AP55-ABS('Per Capita Nominal'!AP56))))&lt;error,"  Y","  N")))</f>
        <v xml:space="preserve">  Miss</v>
      </c>
      <c r="AO83" s="187" t="str">
        <f>IF(ISERROR(IF((ABS(1-'Per Capita Nominal'!AQ54/('Per Capita Nominal'!AQ55-ABS('Per Capita Nominal'!AQ56))))&lt;error,"  Y","  N")),"  Miss",(IF((ABS(1-'Per Capita Nominal'!AQ54/('Per Capita Nominal'!AQ55-ABS('Per Capita Nominal'!AQ56))))&lt;error,"  Y","  N")))</f>
        <v xml:space="preserve">  Miss</v>
      </c>
      <c r="AP83" s="187" t="str">
        <f>IF(ISERROR(IF((ABS(1-'Per Capita Nominal'!AR54/('Per Capita Nominal'!AR55-ABS('Per Capita Nominal'!AR56))))&lt;error,"  Y","  N")),"  Miss",(IF((ABS(1-'Per Capita Nominal'!AR54/('Per Capita Nominal'!AR55-ABS('Per Capita Nominal'!AR56))))&lt;error,"  Y","  N")))</f>
        <v xml:space="preserve">  Miss</v>
      </c>
      <c r="AQ83" s="187" t="str">
        <f>IF(ISERROR(IF((ABS(1-'Per Capita Nominal'!AS54/('Per Capita Nominal'!AS55-ABS('Per Capita Nominal'!AS56))))&lt;error,"  Y","  N")),"  Miss",(IF((ABS(1-'Per Capita Nominal'!AS54/('Per Capita Nominal'!AS55-ABS('Per Capita Nominal'!AS56))))&lt;error,"  Y","  N")))</f>
        <v xml:space="preserve">  Miss</v>
      </c>
      <c r="AR83" s="187" t="str">
        <f>IF(ISERROR(IF((ABS(1-'Per Capita Nominal'!AT54/('Per Capita Nominal'!AT55-ABS('Per Capita Nominal'!AT56))))&lt;error,"  Y","  N")),"  Miss",(IF((ABS(1-'Per Capita Nominal'!AT54/('Per Capita Nominal'!AT55-ABS('Per Capita Nominal'!AT56))))&lt;error,"  Y","  N")))</f>
        <v xml:space="preserve">  Miss</v>
      </c>
      <c r="AS83" s="187" t="str">
        <f>IF(ISERROR(IF((ABS(1-'Per Capita Nominal'!AU54/('Per Capita Nominal'!AU55-ABS('Per Capita Nominal'!AU56))))&lt;error,"  Y","  N")),"  Miss",(IF((ABS(1-'Per Capita Nominal'!AU54/('Per Capita Nominal'!AU55-ABS('Per Capita Nominal'!AU56))))&lt;error,"  Y","  N")))</f>
        <v xml:space="preserve">  Miss</v>
      </c>
      <c r="AT83" s="187" t="str">
        <f>IF(ISERROR(IF((ABS(1-'Per Capita Nominal'!AV54/('Per Capita Nominal'!AV55-ABS('Per Capita Nominal'!AV56))))&lt;error,"  Y","  N")),"  Miss",(IF((ABS(1-'Per Capita Nominal'!AV54/('Per Capita Nominal'!AV55-ABS('Per Capita Nominal'!AV56))))&lt;error,"  Y","  N")))</f>
        <v xml:space="preserve">  Miss</v>
      </c>
      <c r="AU83" s="187" t="str">
        <f>IF(ISERROR(IF((ABS(1-'Per Capita Nominal'!AW54/('Per Capita Nominal'!AW55-ABS('Per Capita Nominal'!AW56))))&lt;error,"  Y","  N")),"  Miss",(IF((ABS(1-'Per Capita Nominal'!AW54/('Per Capita Nominal'!AW55-ABS('Per Capita Nominal'!AW56))))&lt;error,"  Y","  N")))</f>
        <v xml:space="preserve">  Miss</v>
      </c>
      <c r="AV83" s="187" t="str">
        <f>IF(ISERROR(IF((ABS(1-'Per Capita Nominal'!AX54/('Per Capita Nominal'!AX55-ABS('Per Capita Nominal'!AX56))))&lt;error,"  Y","  N")),"  Miss",(IF((ABS(1-'Per Capita Nominal'!AX54/('Per Capita Nominal'!AX55-ABS('Per Capita Nominal'!AX56))))&lt;error,"  Y","  N")))</f>
        <v xml:space="preserve">  Miss</v>
      </c>
      <c r="AW83" s="187" t="str">
        <f>IF(ISERROR(IF((ABS(1-'Per Capita Nominal'!AY54/('Per Capita Nominal'!AY55-ABS('Per Capita Nominal'!AY56))))&lt;error,"  Y","  N")),"  Miss",(IF((ABS(1-'Per Capita Nominal'!AY54/('Per Capita Nominal'!AY55-ABS('Per Capita Nominal'!AY56))))&lt;error,"  Y","  N")))</f>
        <v xml:space="preserve">  Miss</v>
      </c>
      <c r="AX83" s="187" t="str">
        <f>IF(ISERROR(IF((ABS(1-'Per Capita Nominal'!AZ54/('Per Capita Nominal'!AZ55-ABS('Per Capita Nominal'!AZ56))))&lt;error,"  Y","  N")),"  Miss",(IF((ABS(1-'Per Capita Nominal'!AZ54/('Per Capita Nominal'!AZ55-ABS('Per Capita Nominal'!AZ56))))&lt;error,"  Y","  N")))</f>
        <v xml:space="preserve">  Miss</v>
      </c>
      <c r="AY83" s="187" t="str">
        <f>IF(ISERROR(IF((ABS(1-'Per Capita Nominal'!BA54/('Per Capita Nominal'!BA55-ABS('Per Capita Nominal'!BA56))))&lt;error,"  Y","  N")),"  Miss",(IF((ABS(1-'Per Capita Nominal'!BA54/('Per Capita Nominal'!BA55-ABS('Per Capita Nominal'!BA56))))&lt;error,"  Y","  N")))</f>
        <v xml:space="preserve">  Miss</v>
      </c>
      <c r="AZ83" s="187" t="str">
        <f>IF(ISERROR(IF((ABS(1-'Per Capita Nominal'!BB54/('Per Capita Nominal'!BB55-ABS('Per Capita Nominal'!BB56))))&lt;error,"  Y","  N")),"  Miss",(IF((ABS(1-'Per Capita Nominal'!BB54/('Per Capita Nominal'!BB55-ABS('Per Capita Nominal'!BB56))))&lt;error,"  Y","  N")))</f>
        <v xml:space="preserve">  Miss</v>
      </c>
      <c r="BA83" s="187" t="str">
        <f>IF(ISERROR(IF((ABS(1-'Per Capita Nominal'!BC54/('Per Capita Nominal'!BC55-ABS('Per Capita Nominal'!BC56))))&lt;error,"  Y","  N")),"  Miss",(IF((ABS(1-'Per Capita Nominal'!BC54/('Per Capita Nominal'!BC55-ABS('Per Capita Nominal'!BC56))))&lt;error,"  Y","  N")))</f>
        <v xml:space="preserve">  Miss</v>
      </c>
      <c r="BB83" s="187" t="str">
        <f>IF(ISERROR(IF((ABS(1-'Per Capita Nominal'!BD54/('Per Capita Nominal'!BD55-ABS('Per Capita Nominal'!BD56))))&lt;error,"  Y","  N")),"  Miss",(IF((ABS(1-'Per Capita Nominal'!BD54/('Per Capita Nominal'!BD55-ABS('Per Capita Nominal'!BD56))))&lt;error,"  Y","  N")))</f>
        <v xml:space="preserve">  Miss</v>
      </c>
      <c r="BC83" s="187" t="str">
        <f>IF(ISERROR(IF((ABS(1-'Per Capita Nominal'!BE54/('Per Capita Nominal'!BE55-ABS('Per Capita Nominal'!BE56))))&lt;error,"  Y","  N")),"  Miss",(IF((ABS(1-'Per Capita Nominal'!BE54/('Per Capita Nominal'!BE55-ABS('Per Capita Nominal'!BE56))))&lt;error,"  Y","  N")))</f>
        <v xml:space="preserve">  Miss</v>
      </c>
      <c r="BD83" s="187" t="str">
        <f>IF(ISERROR(IF((ABS(1-'Per Capita Nominal'!BF54/('Per Capita Nominal'!BF55-ABS('Per Capita Nominal'!BF56))))&lt;error,"  Y","  N")),"  Miss",(IF((ABS(1-'Per Capita Nominal'!BF54/('Per Capita Nominal'!BF55-ABS('Per Capita Nominal'!BF56))))&lt;error,"  Y","  N")))</f>
        <v xml:space="preserve">  Miss</v>
      </c>
      <c r="BE83" s="187" t="str">
        <f>IF(ISERROR(IF((ABS(1-'Per Capita Nominal'!BG54/('Per Capita Nominal'!BG55-ABS('Per Capita Nominal'!BG56))))&lt;error,"  Y","  N")),"  Miss",(IF((ABS(1-'Per Capita Nominal'!BG54/('Per Capita Nominal'!BG55-ABS('Per Capita Nominal'!BG56))))&lt;error,"  Y","  N")))</f>
        <v xml:space="preserve">  Miss</v>
      </c>
      <c r="BF83" s="187" t="str">
        <f>IF(ISERROR(IF((ABS(1-'Per Capita Nominal'!BH54/('Per Capita Nominal'!BH55-ABS('Per Capita Nominal'!BH56))))&lt;error,"  Y","  N")),"  Miss",(IF((ABS(1-'Per Capita Nominal'!BH54/('Per Capita Nominal'!BH55-ABS('Per Capita Nominal'!BH56))))&lt;error,"  Y","  N")))</f>
        <v xml:space="preserve">  Miss</v>
      </c>
      <c r="BG83" s="187" t="str">
        <f>IF(ISERROR(IF((ABS(1-'Per Capita Nominal'!BI54/('Per Capita Nominal'!BI55-ABS('Per Capita Nominal'!BI56))))&lt;error,"  Y","  N")),"  Miss",(IF((ABS(1-'Per Capita Nominal'!BI54/('Per Capita Nominal'!BI55-ABS('Per Capita Nominal'!BI56))))&lt;error,"  Y","  N")))</f>
        <v xml:space="preserve">  Miss</v>
      </c>
      <c r="BH83" s="187" t="str">
        <f>IF(ISERROR(IF((ABS(1-'Per Capita Nominal'!BJ54/('Per Capita Nominal'!BJ55-ABS('Per Capita Nominal'!BJ56))))&lt;error,"  Y","  N")),"  Miss",(IF((ABS(1-'Per Capita Nominal'!BJ54/('Per Capita Nominal'!BJ55-ABS('Per Capita Nominal'!BJ56))))&lt;error,"  Y","  N")))</f>
        <v xml:space="preserve">  Miss</v>
      </c>
      <c r="BI83" s="187" t="str">
        <f>IF(ISERROR(IF((ABS(1-'Per Capita Nominal'!BK54/('Per Capita Nominal'!BK55-ABS('Per Capita Nominal'!BK56))))&lt;error,"  Y","  N")),"  Miss",(IF((ABS(1-'Per Capita Nominal'!BK54/('Per Capita Nominal'!BK55-ABS('Per Capita Nominal'!BK56))))&lt;error,"  Y","  N")))</f>
        <v xml:space="preserve">  Miss</v>
      </c>
      <c r="BJ83" s="187" t="str">
        <f>IF(ISERROR(IF((ABS(1-'Per Capita Nominal'!BL54/('Per Capita Nominal'!BL55-ABS('Per Capita Nominal'!BL56))))&lt;error,"  Y","  N")),"  Miss",(IF((ABS(1-'Per Capita Nominal'!BL54/('Per Capita Nominal'!BL55-ABS('Per Capita Nominal'!BL56))))&lt;error,"  Y","  N")))</f>
        <v xml:space="preserve">  Miss</v>
      </c>
      <c r="BK83" s="187" t="str">
        <f>IF(ISERROR(IF((ABS(1-'Per Capita Nominal'!BM54/('Per Capita Nominal'!BM55-ABS('Per Capita Nominal'!BM56))))&lt;error,"  Y","  N")),"  Miss",(IF((ABS(1-'Per Capita Nominal'!BM54/('Per Capita Nominal'!BM55-ABS('Per Capita Nominal'!BM56))))&lt;error,"  Y","  N")))</f>
        <v xml:space="preserve">  Miss</v>
      </c>
      <c r="BL83" s="187" t="str">
        <f>IF(ISERROR(IF((ABS(1-'Per Capita Nominal'!BN54/('Per Capita Nominal'!BN55-ABS('Per Capita Nominal'!BN56))))&lt;error,"  Y","  N")),"  Miss",(IF((ABS(1-'Per Capita Nominal'!BN54/('Per Capita Nominal'!BN55-ABS('Per Capita Nominal'!BN56))))&lt;error,"  Y","  N")))</f>
        <v xml:space="preserve">  Miss</v>
      </c>
      <c r="BM83" s="187" t="str">
        <f>IF(ISERROR(IF((ABS(1-'Per Capita Nominal'!BO54/('Per Capita Nominal'!BO55-ABS('Per Capita Nominal'!BO56))))&lt;error,"  Y","  N")),"  Miss",(IF((ABS(1-'Per Capita Nominal'!BO54/('Per Capita Nominal'!BO55-ABS('Per Capita Nominal'!BO56))))&lt;error,"  Y","  N")))</f>
        <v xml:space="preserve">  Miss</v>
      </c>
      <c r="BN83" s="187" t="str">
        <f>IF(ISERROR(IF((ABS(1-'Per Capita Nominal'!BP54/('Per Capita Nominal'!BP55-ABS('Per Capita Nominal'!BP56))))&lt;error,"  Y","  N")),"  Miss",(IF((ABS(1-'Per Capita Nominal'!BP54/('Per Capita Nominal'!BP55-ABS('Per Capita Nominal'!BP56))))&lt;error,"  Y","  N")))</f>
        <v xml:space="preserve">  Miss</v>
      </c>
      <c r="BO83" s="187" t="str">
        <f>IF(ISERROR(IF((ABS(1-'Per Capita Nominal'!BQ54/('Per Capita Nominal'!BQ55-ABS('Per Capita Nominal'!BQ56))))&lt;error,"  Y","  N")),"  Miss",(IF((ABS(1-'Per Capita Nominal'!BQ54/('Per Capita Nominal'!BQ55-ABS('Per Capita Nominal'!BQ56))))&lt;error,"  Y","  N")))</f>
        <v xml:space="preserve">  Miss</v>
      </c>
      <c r="BP83" s="187" t="str">
        <f>IF(ISERROR(IF((ABS(1-'Per Capita Nominal'!BR54/('Per Capita Nominal'!BR55-ABS('Per Capita Nominal'!BR56))))&lt;error,"  Y","  N")),"  Miss",(IF((ABS(1-'Per Capita Nominal'!BR54/('Per Capita Nominal'!BR55-ABS('Per Capita Nominal'!BR56))))&lt;error,"  Y","  N")))</f>
        <v xml:space="preserve">  Miss</v>
      </c>
      <c r="BQ83" s="187" t="str">
        <f>IF(ISERROR(IF((ABS(1-'Per Capita Nominal'!BS54/('Per Capita Nominal'!BS55-ABS('Per Capita Nominal'!BS56))))&lt;error,"  Y","  N")),"  Miss",(IF((ABS(1-'Per Capita Nominal'!BS54/('Per Capita Nominal'!BS55-ABS('Per Capita Nominal'!BS56))))&lt;error,"  Y","  N")))</f>
        <v xml:space="preserve">  Miss</v>
      </c>
      <c r="BR83" s="187" t="str">
        <f>IF(ISERROR(IF((ABS(1-'Per Capita Nominal'!BT54/('Per Capita Nominal'!BT55-ABS('Per Capita Nominal'!BT56))))&lt;error,"  Y","  N")),"  Miss",(IF((ABS(1-'Per Capita Nominal'!BT54/('Per Capita Nominal'!BT55-ABS('Per Capita Nominal'!BT56))))&lt;error,"  Y","  N")))</f>
        <v xml:space="preserve">  Miss</v>
      </c>
      <c r="BS83" s="187" t="str">
        <f>IF(ISERROR(IF((ABS(1-'Per Capita Nominal'!BU54/('Per Capita Nominal'!BU55-ABS('Per Capita Nominal'!BU56))))&lt;error,"  Y","  N")),"  Miss",(IF((ABS(1-'Per Capita Nominal'!BU54/('Per Capita Nominal'!BU55-ABS('Per Capita Nominal'!BU56))))&lt;error,"  Y","  N")))</f>
        <v xml:space="preserve">  Miss</v>
      </c>
      <c r="BT83" s="187" t="str">
        <f>IF(ISERROR(IF((ABS(1-'Per Capita Nominal'!BV54/('Per Capita Nominal'!BV55-ABS('Per Capita Nominal'!BV56))))&lt;error,"  Y","  N")),"  Miss",(IF((ABS(1-'Per Capita Nominal'!BV54/('Per Capita Nominal'!BV55-ABS('Per Capita Nominal'!BV56))))&lt;error,"  Y","  N")))</f>
        <v xml:space="preserve">  Miss</v>
      </c>
      <c r="BU83" s="187" t="str">
        <f>IF(ISERROR(IF((ABS(1-'Per Capita Nominal'!BW54/('Per Capita Nominal'!BW55-ABS('Per Capita Nominal'!BW56))))&lt;error,"  Y","  N")),"  Miss",(IF((ABS(1-'Per Capita Nominal'!BW54/('Per Capita Nominal'!BW55-ABS('Per Capita Nominal'!BW56))))&lt;error,"  Y","  N")))</f>
        <v xml:space="preserve">  Miss</v>
      </c>
      <c r="BV83" s="187" t="str">
        <f>IF(ISERROR(IF((ABS(1-'Per Capita Nominal'!BX54/('Per Capita Nominal'!BX55-ABS('Per Capita Nominal'!BX56))))&lt;error,"  Y","  N")),"  Miss",(IF((ABS(1-'Per Capita Nominal'!BX54/('Per Capita Nominal'!BX55-ABS('Per Capita Nominal'!BX56))))&lt;error,"  Y","  N")))</f>
        <v xml:space="preserve">  Miss</v>
      </c>
      <c r="BW83" s="187" t="str">
        <f>IF(ISERROR(IF((ABS(1-'Per Capita Nominal'!BY54/('Per Capita Nominal'!BY55-ABS('Per Capita Nominal'!BY56))))&lt;error,"  Y","  N")),"  Miss",(IF((ABS(1-'Per Capita Nominal'!BY54/('Per Capita Nominal'!BY55-ABS('Per Capita Nominal'!BY56))))&lt;error,"  Y","  N")))</f>
        <v xml:space="preserve">  Miss</v>
      </c>
      <c r="BX83" s="187" t="str">
        <f>IF(ISERROR(IF((ABS(1-'Per Capita Nominal'!BZ54/('Per Capita Nominal'!BZ55-ABS('Per Capita Nominal'!BZ56))))&lt;error,"  Y","  N")),"  Miss",(IF((ABS(1-'Per Capita Nominal'!BZ54/('Per Capita Nominal'!BZ55-ABS('Per Capita Nominal'!BZ56))))&lt;error,"  Y","  N")))</f>
        <v xml:space="preserve">  Miss</v>
      </c>
      <c r="BY83" s="187" t="str">
        <f>IF(ISERROR(IF((ABS(1-'Per Capita Nominal'!CA54/('Per Capita Nominal'!CA55-ABS('Per Capita Nominal'!CA56))))&lt;error,"  Y","  N")),"  Miss",(IF((ABS(1-'Per Capita Nominal'!CA54/('Per Capita Nominal'!CA55-ABS('Per Capita Nominal'!CA56))))&lt;error,"  Y","  N")))</f>
        <v xml:space="preserve">  Miss</v>
      </c>
      <c r="BZ83" s="187" t="str">
        <f>IF(ISERROR(IF((ABS(1-'Per Capita Nominal'!CB54/('Per Capita Nominal'!CB55-ABS('Per Capita Nominal'!CB56))))&lt;error,"  Y","  N")),"  Miss",(IF((ABS(1-'Per Capita Nominal'!CB54/('Per Capita Nominal'!CB55-ABS('Per Capita Nominal'!CB56))))&lt;error,"  Y","  N")))</f>
        <v xml:space="preserve">  Miss</v>
      </c>
      <c r="CA83" s="187" t="str">
        <f>IF(ISERROR(IF((ABS(1-'Per Capita Nominal'!CC54/('Per Capita Nominal'!CC55-ABS('Per Capita Nominal'!CC56))))&lt;error,"  Y","  N")),"  Miss",(IF((ABS(1-'Per Capita Nominal'!CC54/('Per Capita Nominal'!CC55-ABS('Per Capita Nominal'!CC56))))&lt;error,"  Y","  N")))</f>
        <v xml:space="preserve">  Miss</v>
      </c>
      <c r="CB83" s="187" t="str">
        <f>IF(ISERROR(IF((ABS(1-'Per Capita Nominal'!CD54/('Per Capita Nominal'!CD55-ABS('Per Capita Nominal'!CD56))))&lt;error,"  Y","  N")),"  Miss",(IF((ABS(1-'Per Capita Nominal'!CD54/('Per Capita Nominal'!CD55-ABS('Per Capita Nominal'!CD56))))&lt;error,"  Y","  N")))</f>
        <v xml:space="preserve">  Miss</v>
      </c>
      <c r="CC83" s="187" t="str">
        <f>IF(ISERROR(IF((ABS(1-'Per Capita Nominal'!CE54/('Per Capita Nominal'!CE55-ABS('Per Capita Nominal'!CE56))))&lt;error,"  Y","  N")),"  Miss",(IF((ABS(1-'Per Capita Nominal'!CE54/('Per Capita Nominal'!CE55-ABS('Per Capita Nominal'!CE56))))&lt;error,"  Y","  N")))</f>
        <v xml:space="preserve">  Miss</v>
      </c>
      <c r="CD83" s="187" t="str">
        <f>IF(ISERROR(IF((ABS(1-'Per Capita Nominal'!CF54/('Per Capita Nominal'!CF55-ABS('Per Capita Nominal'!CF56))))&lt;error,"  Y","  N")),"  Miss",(IF((ABS(1-'Per Capita Nominal'!CF54/('Per Capita Nominal'!CF55-ABS('Per Capita Nominal'!CF56))))&lt;error,"  Y","  N")))</f>
        <v xml:space="preserve">  Miss</v>
      </c>
      <c r="CE83" s="187" t="str">
        <f>IF(ISERROR(IF((ABS(1-'Per Capita Nominal'!CG54/('Per Capita Nominal'!CG55-ABS('Per Capita Nominal'!CG56))))&lt;error,"  Y","  N")),"  Miss",(IF((ABS(1-'Per Capita Nominal'!CG54/('Per Capita Nominal'!CG55-ABS('Per Capita Nominal'!CG56))))&lt;error,"  Y","  N")))</f>
        <v xml:space="preserve">  Miss</v>
      </c>
      <c r="CF83" s="187" t="str">
        <f>IF(ISERROR(IF((ABS(1-'Per Capita Nominal'!CH54/('Per Capita Nominal'!CH55-ABS('Per Capita Nominal'!CH56))))&lt;error,"  Y","  N")),"  Miss",(IF((ABS(1-'Per Capita Nominal'!CH54/('Per Capita Nominal'!CH55-ABS('Per Capita Nominal'!CH56))))&lt;error,"  Y","  N")))</f>
        <v xml:space="preserve">  Miss</v>
      </c>
      <c r="CG83" s="187" t="str">
        <f>IF(ISERROR(IF((ABS(1-'Per Capita Nominal'!CI54/('Per Capita Nominal'!CI55-ABS('Per Capita Nominal'!CI56))))&lt;error,"  Y","  N")),"  Miss",(IF((ABS(1-'Per Capita Nominal'!CI54/('Per Capita Nominal'!CI55-ABS('Per Capita Nominal'!CI56))))&lt;error,"  Y","  N")))</f>
        <v xml:space="preserve">  Miss</v>
      </c>
      <c r="CH83" s="187" t="str">
        <f>IF(ISERROR(IF((ABS(1-'Per Capita Nominal'!CJ54/('Per Capita Nominal'!CJ55-ABS('Per Capita Nominal'!CJ56))))&lt;error,"  Y","  N")),"  Miss",(IF((ABS(1-'Per Capita Nominal'!CJ54/('Per Capita Nominal'!CJ55-ABS('Per Capita Nominal'!CJ56))))&lt;error,"  Y","  N")))</f>
        <v xml:space="preserve">  Miss</v>
      </c>
      <c r="CI83" s="187" t="str">
        <f>IF(ISERROR(IF((ABS(1-'Per Capita Nominal'!CK54/('Per Capita Nominal'!CK55-ABS('Per Capita Nominal'!CK56))))&lt;error,"  Y","  N")),"  Miss",(IF((ABS(1-'Per Capita Nominal'!CK54/('Per Capita Nominal'!CK55-ABS('Per Capita Nominal'!CK56))))&lt;error,"  Y","  N")))</f>
        <v xml:space="preserve">  Miss</v>
      </c>
      <c r="CJ83" s="187" t="str">
        <f>IF(ISERROR(IF((ABS(1-'Per Capita Nominal'!CL54/('Per Capita Nominal'!CL55-ABS('Per Capita Nominal'!CL56))))&lt;error,"  Y","  N")),"  Miss",(IF((ABS(1-'Per Capita Nominal'!CL54/('Per Capita Nominal'!CL55-ABS('Per Capita Nominal'!CL56))))&lt;error,"  Y","  N")))</f>
        <v xml:space="preserve">  Miss</v>
      </c>
      <c r="CK83" s="187" t="str">
        <f>IF(ISERROR(IF((ABS(1-'Per Capita Nominal'!CM54/('Per Capita Nominal'!CM55-ABS('Per Capita Nominal'!CM56))))&lt;error,"  Y","  N")),"  Miss",(IF((ABS(1-'Per Capita Nominal'!CM54/('Per Capita Nominal'!CM55-ABS('Per Capita Nominal'!CM56))))&lt;error,"  Y","  N")))</f>
        <v xml:space="preserve">  Miss</v>
      </c>
      <c r="CL83" s="187" t="str">
        <f>IF(ISERROR(IF((ABS(1-'Per Capita Nominal'!CN54/('Per Capita Nominal'!CN55-ABS('Per Capita Nominal'!CN56))))&lt;error,"  Y","  N")),"  Miss",(IF((ABS(1-'Per Capita Nominal'!CN54/('Per Capita Nominal'!CN55-ABS('Per Capita Nominal'!CN56))))&lt;error,"  Y","  N")))</f>
        <v xml:space="preserve">  Miss</v>
      </c>
      <c r="CM83" s="187" t="str">
        <f>IF(ISERROR(IF((ABS(1-'Per Capita Nominal'!CO54/('Per Capita Nominal'!CO55-ABS('Per Capita Nominal'!CO56))))&lt;error,"  Y","  N")),"  Miss",(IF((ABS(1-'Per Capita Nominal'!CO54/('Per Capita Nominal'!CO55-ABS('Per Capita Nominal'!CO56))))&lt;error,"  Y","  N")))</f>
        <v xml:space="preserve">  Miss</v>
      </c>
      <c r="CN83" s="187" t="str">
        <f>IF(ISERROR(IF((ABS(1-'Per Capita Nominal'!CP54/('Per Capita Nominal'!CP55-ABS('Per Capita Nominal'!CP56))))&lt;error,"  Y","  N")),"  Miss",(IF((ABS(1-'Per Capita Nominal'!CP54/('Per Capita Nominal'!CP55-ABS('Per Capita Nominal'!CP56))))&lt;error,"  Y","  N")))</f>
        <v xml:space="preserve">  Miss</v>
      </c>
      <c r="CO83" s="187"/>
      <c r="CP83" s="187"/>
      <c r="CQ83" s="188"/>
      <c r="CR83" s="188"/>
    </row>
    <row r="84" spans="1:96" s="20" customFormat="1" outlineLevel="1">
      <c r="A84" s="246" t="s">
        <v>389</v>
      </c>
      <c r="B84" s="187" t="str">
        <f>IF(ISERROR(IF((ABS(1-'Per Capita Nominal'!D57/('Per Capita Nominal'!D58-ABS('Per Capita Nominal'!D59))))&lt;error,"  Y","  N")),"  Miss",(IF((ABS(1-'Per Capita Nominal'!D57/('Per Capita Nominal'!D58-ABS('Per Capita Nominal'!D59))))&lt;error,"  Y","  N")))</f>
        <v xml:space="preserve">  Miss</v>
      </c>
      <c r="C84" s="187" t="str">
        <f>IF(ISERROR(IF((ABS(1-'Per Capita Nominal'!E57/('Per Capita Nominal'!E58-ABS('Per Capita Nominal'!E59))))&lt;error,"  Y","  N")),"  Miss",(IF((ABS(1-'Per Capita Nominal'!E57/('Per Capita Nominal'!E58-ABS('Per Capita Nominal'!E59))))&lt;error,"  Y","  N")))</f>
        <v xml:space="preserve">  Miss</v>
      </c>
      <c r="D84" s="187" t="str">
        <f>IF(ISERROR(IF((ABS(1-'Per Capita Nominal'!F57/('Per Capita Nominal'!F58-ABS('Per Capita Nominal'!F59))))&lt;error,"  Y","  N")),"  Miss",(IF((ABS(1-'Per Capita Nominal'!F57/('Per Capita Nominal'!F58-ABS('Per Capita Nominal'!F59))))&lt;error,"  Y","  N")))</f>
        <v xml:space="preserve">  Miss</v>
      </c>
      <c r="E84" s="187" t="str">
        <f>IF(ISERROR(IF((ABS(1-'Per Capita Nominal'!G57/('Per Capita Nominal'!G58-ABS('Per Capita Nominal'!G59))))&lt;error,"  Y","  N")),"  Miss",(IF((ABS(1-'Per Capita Nominal'!G57/('Per Capita Nominal'!G58-ABS('Per Capita Nominal'!G59))))&lt;error,"  Y","  N")))</f>
        <v xml:space="preserve">  Miss</v>
      </c>
      <c r="F84" s="187" t="str">
        <f>IF(ISERROR(IF((ABS(1-'Per Capita Nominal'!H57/('Per Capita Nominal'!H58-ABS('Per Capita Nominal'!H59))))&lt;error,"  Y","  N")),"  Miss",(IF((ABS(1-'Per Capita Nominal'!H57/('Per Capita Nominal'!H58-ABS('Per Capita Nominal'!H59))))&lt;error,"  Y","  N")))</f>
        <v xml:space="preserve">  Miss</v>
      </c>
      <c r="G84" s="187" t="str">
        <f>IF(ISERROR(IF((ABS(1-'Per Capita Nominal'!I57/('Per Capita Nominal'!I58-ABS('Per Capita Nominal'!I59))))&lt;error,"  Y","  N")),"  Miss",(IF((ABS(1-'Per Capita Nominal'!I57/('Per Capita Nominal'!I58-ABS('Per Capita Nominal'!I59))))&lt;error,"  Y","  N")))</f>
        <v xml:space="preserve">  Miss</v>
      </c>
      <c r="H84" s="187" t="str">
        <f>IF(ISERROR(IF((ABS(1-'Per Capita Nominal'!J57/('Per Capita Nominal'!J58-ABS('Per Capita Nominal'!J59))))&lt;error,"  Y","  N")),"  Miss",(IF((ABS(1-'Per Capita Nominal'!J57/('Per Capita Nominal'!J58-ABS('Per Capita Nominal'!J59))))&lt;error,"  Y","  N")))</f>
        <v xml:space="preserve">  Miss</v>
      </c>
      <c r="I84" s="187" t="str">
        <f>IF(ISERROR(IF((ABS(1-'Per Capita Nominal'!K57/('Per Capita Nominal'!K58-ABS('Per Capita Nominal'!K59))))&lt;error,"  Y","  N")),"  Miss",(IF((ABS(1-'Per Capita Nominal'!K57/('Per Capita Nominal'!K58-ABS('Per Capita Nominal'!K59))))&lt;error,"  Y","  N")))</f>
        <v xml:space="preserve">  Miss</v>
      </c>
      <c r="J84" s="187" t="str">
        <f>IF(ISERROR(IF((ABS(1-'Per Capita Nominal'!L57/('Per Capita Nominal'!L58-ABS('Per Capita Nominal'!L59))))&lt;error,"  Y","  N")),"  Miss",(IF((ABS(1-'Per Capita Nominal'!L57/('Per Capita Nominal'!L58-ABS('Per Capita Nominal'!L59))))&lt;error,"  Y","  N")))</f>
        <v xml:space="preserve">  Miss</v>
      </c>
      <c r="K84" s="187" t="str">
        <f>IF(ISERROR(IF((ABS(1-'Per Capita Nominal'!M57/('Per Capita Nominal'!M58-ABS('Per Capita Nominal'!M59))))&lt;error,"  Y","  N")),"  Miss",(IF((ABS(1-'Per Capita Nominal'!M57/('Per Capita Nominal'!M58-ABS('Per Capita Nominal'!M59))))&lt;error,"  Y","  N")))</f>
        <v xml:space="preserve">  Miss</v>
      </c>
      <c r="L84" s="187" t="str">
        <f>IF(ISERROR(IF((ABS(1-'Per Capita Nominal'!N57/('Per Capita Nominal'!N58-ABS('Per Capita Nominal'!N59))))&lt;error,"  Y","  N")),"  Miss",(IF((ABS(1-'Per Capita Nominal'!N57/('Per Capita Nominal'!N58-ABS('Per Capita Nominal'!N59))))&lt;error,"  Y","  N")))</f>
        <v xml:space="preserve">  Miss</v>
      </c>
      <c r="M84" s="187" t="str">
        <f>IF(ISERROR(IF((ABS(1-'Per Capita Nominal'!O57/('Per Capita Nominal'!O58-ABS('Per Capita Nominal'!O59))))&lt;error,"  Y","  N")),"  Miss",(IF((ABS(1-'Per Capita Nominal'!O57/('Per Capita Nominal'!O58-ABS('Per Capita Nominal'!O59))))&lt;error,"  Y","  N")))</f>
        <v xml:space="preserve">  Miss</v>
      </c>
      <c r="N84" s="187" t="str">
        <f>IF(ISERROR(IF((ABS(1-'Per Capita Nominal'!P57/('Per Capita Nominal'!P58-ABS('Per Capita Nominal'!P59))))&lt;error,"  Y","  N")),"  Miss",(IF((ABS(1-'Per Capita Nominal'!P57/('Per Capita Nominal'!P58-ABS('Per Capita Nominal'!P59))))&lt;error,"  Y","  N")))</f>
        <v xml:space="preserve">  Miss</v>
      </c>
      <c r="O84" s="187" t="str">
        <f>IF(ISERROR(IF((ABS(1-'Per Capita Nominal'!Q57/('Per Capita Nominal'!Q58-ABS('Per Capita Nominal'!Q59))))&lt;error,"  Y","  N")),"  Miss",(IF((ABS(1-'Per Capita Nominal'!Q57/('Per Capita Nominal'!Q58-ABS('Per Capita Nominal'!Q59))))&lt;error,"  Y","  N")))</f>
        <v xml:space="preserve">  Miss</v>
      </c>
      <c r="P84" s="187" t="str">
        <f>IF(ISERROR(IF((ABS(1-'Per Capita Nominal'!R57/('Per Capita Nominal'!R58-ABS('Per Capita Nominal'!R59))))&lt;error,"  Y","  N")),"  Miss",(IF((ABS(1-'Per Capita Nominal'!R57/('Per Capita Nominal'!R58-ABS('Per Capita Nominal'!R59))))&lt;error,"  Y","  N")))</f>
        <v xml:space="preserve">  Miss</v>
      </c>
      <c r="Q84" s="187" t="str">
        <f>IF(ISERROR(IF((ABS(1-'Per Capita Nominal'!S57/('Per Capita Nominal'!S58-ABS('Per Capita Nominal'!S59))))&lt;error,"  Y","  N")),"  Miss",(IF((ABS(1-'Per Capita Nominal'!S57/('Per Capita Nominal'!S58-ABS('Per Capita Nominal'!S59))))&lt;error,"  Y","  N")))</f>
        <v xml:space="preserve">  Miss</v>
      </c>
      <c r="R84" s="187" t="str">
        <f>IF(ISERROR(IF((ABS(1-'Per Capita Nominal'!T57/('Per Capita Nominal'!T58-ABS('Per Capita Nominal'!T59))))&lt;error,"  Y","  N")),"  Miss",(IF((ABS(1-'Per Capita Nominal'!T57/('Per Capita Nominal'!T58-ABS('Per Capita Nominal'!T59))))&lt;error,"  Y","  N")))</f>
        <v xml:space="preserve">  Miss</v>
      </c>
      <c r="S84" s="187" t="str">
        <f>IF(ISERROR(IF((ABS(1-'Per Capita Nominal'!U57/('Per Capita Nominal'!U58-ABS('Per Capita Nominal'!U59))))&lt;error,"  Y","  N")),"  Miss",(IF((ABS(1-'Per Capita Nominal'!U57/('Per Capita Nominal'!U58-ABS('Per Capita Nominal'!U59))))&lt;error,"  Y","  N")))</f>
        <v xml:space="preserve">  Miss</v>
      </c>
      <c r="T84" s="187" t="str">
        <f>IF(ISERROR(IF((ABS(1-'Per Capita Nominal'!V57/('Per Capita Nominal'!V58-ABS('Per Capita Nominal'!V59))))&lt;error,"  Y","  N")),"  Miss",(IF((ABS(1-'Per Capita Nominal'!V57/('Per Capita Nominal'!V58-ABS('Per Capita Nominal'!V59))))&lt;error,"  Y","  N")))</f>
        <v xml:space="preserve">  Miss</v>
      </c>
      <c r="U84" s="187" t="str">
        <f>IF(ISERROR(IF((ABS(1-'Per Capita Nominal'!W57/('Per Capita Nominal'!W58-ABS('Per Capita Nominal'!W59))))&lt;error,"  Y","  N")),"  Miss",(IF((ABS(1-'Per Capita Nominal'!W57/('Per Capita Nominal'!W58-ABS('Per Capita Nominal'!W59))))&lt;error,"  Y","  N")))</f>
        <v xml:space="preserve">  Miss</v>
      </c>
      <c r="V84" s="187" t="str">
        <f>IF(ISERROR(IF((ABS(1-'Per Capita Nominal'!X57/('Per Capita Nominal'!X58-ABS('Per Capita Nominal'!X59))))&lt;error,"  Y","  N")),"  Miss",(IF((ABS(1-'Per Capita Nominal'!X57/('Per Capita Nominal'!X58-ABS('Per Capita Nominal'!X59))))&lt;error,"  Y","  N")))</f>
        <v xml:space="preserve">  Miss</v>
      </c>
      <c r="W84" s="187" t="str">
        <f>IF(ISERROR(IF((ABS(1-'Per Capita Nominal'!Y57/('Per Capita Nominal'!Y58-ABS('Per Capita Nominal'!Y59))))&lt;error,"  Y","  N")),"  Miss",(IF((ABS(1-'Per Capita Nominal'!Y57/('Per Capita Nominal'!Y58-ABS('Per Capita Nominal'!Y59))))&lt;error,"  Y","  N")))</f>
        <v xml:space="preserve">  Miss</v>
      </c>
      <c r="X84" s="187" t="str">
        <f>IF(ISERROR(IF((ABS(1-'Per Capita Nominal'!Z57/('Per Capita Nominal'!Z58-ABS('Per Capita Nominal'!Z59))))&lt;error,"  Y","  N")),"  Miss",(IF((ABS(1-'Per Capita Nominal'!Z57/('Per Capita Nominal'!Z58-ABS('Per Capita Nominal'!Z59))))&lt;error,"  Y","  N")))</f>
        <v xml:space="preserve">  Miss</v>
      </c>
      <c r="Y84" s="187" t="str">
        <f>IF(ISERROR(IF((ABS(1-'Per Capita Nominal'!AA57/('Per Capita Nominal'!AA58-ABS('Per Capita Nominal'!AA59))))&lt;error,"  Y","  N")),"  Miss",(IF((ABS(1-'Per Capita Nominal'!AA57/('Per Capita Nominal'!AA58-ABS('Per Capita Nominal'!AA59))))&lt;error,"  Y","  N")))</f>
        <v xml:space="preserve">  Miss</v>
      </c>
      <c r="Z84" s="187" t="str">
        <f>IF(ISERROR(IF((ABS(1-'Per Capita Nominal'!AB57/('Per Capita Nominal'!AB58-ABS('Per Capita Nominal'!AB59))))&lt;error,"  Y","  N")),"  Miss",(IF((ABS(1-'Per Capita Nominal'!AB57/('Per Capita Nominal'!AB58-ABS('Per Capita Nominal'!AB59))))&lt;error,"  Y","  N")))</f>
        <v xml:space="preserve">  Miss</v>
      </c>
      <c r="AA84" s="187" t="str">
        <f>IF(ISERROR(IF((ABS(1-'Per Capita Nominal'!AC57/('Per Capita Nominal'!AC58-ABS('Per Capita Nominal'!AC59))))&lt;error,"  Y","  N")),"  Miss",(IF((ABS(1-'Per Capita Nominal'!AC57/('Per Capita Nominal'!AC58-ABS('Per Capita Nominal'!AC59))))&lt;error,"  Y","  N")))</f>
        <v xml:space="preserve">  Miss</v>
      </c>
      <c r="AB84" s="187" t="str">
        <f>IF(ISERROR(IF((ABS(1-'Per Capita Nominal'!AD57/('Per Capita Nominal'!AD58-ABS('Per Capita Nominal'!AD59))))&lt;error,"  Y","  N")),"  Miss",(IF((ABS(1-'Per Capita Nominal'!AD57/('Per Capita Nominal'!AD58-ABS('Per Capita Nominal'!AD59))))&lt;error,"  Y","  N")))</f>
        <v xml:space="preserve">  Miss</v>
      </c>
      <c r="AC84" s="187" t="str">
        <f>IF(ISERROR(IF((ABS(1-'Per Capita Nominal'!AE57/('Per Capita Nominal'!AE58-ABS('Per Capita Nominal'!AE59))))&lt;error,"  Y","  N")),"  Miss",(IF((ABS(1-'Per Capita Nominal'!AE57/('Per Capita Nominal'!AE58-ABS('Per Capita Nominal'!AE59))))&lt;error,"  Y","  N")))</f>
        <v xml:space="preserve">  Miss</v>
      </c>
      <c r="AD84" s="187" t="str">
        <f>IF(ISERROR(IF((ABS(1-'Per Capita Nominal'!AF57/('Per Capita Nominal'!AF58-ABS('Per Capita Nominal'!AF59))))&lt;error,"  Y","  N")),"  Miss",(IF((ABS(1-'Per Capita Nominal'!AF57/('Per Capita Nominal'!AF58-ABS('Per Capita Nominal'!AF59))))&lt;error,"  Y","  N")))</f>
        <v xml:space="preserve">  Miss</v>
      </c>
      <c r="AE84" s="187" t="str">
        <f>IF(ISERROR(IF((ABS(1-'Per Capita Nominal'!AG57/('Per Capita Nominal'!AG58-ABS('Per Capita Nominal'!AG59))))&lt;error,"  Y","  N")),"  Miss",(IF((ABS(1-'Per Capita Nominal'!AG57/('Per Capita Nominal'!AG58-ABS('Per Capita Nominal'!AG59))))&lt;error,"  Y","  N")))</f>
        <v xml:space="preserve">  Miss</v>
      </c>
      <c r="AF84" s="187" t="str">
        <f>IF(ISERROR(IF((ABS(1-'Per Capita Nominal'!AH57/('Per Capita Nominal'!AH58-ABS('Per Capita Nominal'!AH59))))&lt;error,"  Y","  N")),"  Miss",(IF((ABS(1-'Per Capita Nominal'!AH57/('Per Capita Nominal'!AH58-ABS('Per Capita Nominal'!AH59))))&lt;error,"  Y","  N")))</f>
        <v xml:space="preserve">  Miss</v>
      </c>
      <c r="AG84" s="187" t="str">
        <f>IF(ISERROR(IF((ABS(1-'Per Capita Nominal'!AI57/('Per Capita Nominal'!AI58-ABS('Per Capita Nominal'!AI59))))&lt;error,"  Y","  N")),"  Miss",(IF((ABS(1-'Per Capita Nominal'!AI57/('Per Capita Nominal'!AI58-ABS('Per Capita Nominal'!AI59))))&lt;error,"  Y","  N")))</f>
        <v xml:space="preserve">  Miss</v>
      </c>
      <c r="AH84" s="187" t="str">
        <f>IF(ISERROR(IF((ABS(1-'Per Capita Nominal'!AJ57/('Per Capita Nominal'!AJ58-ABS('Per Capita Nominal'!AJ59))))&lt;error,"  Y","  N")),"  Miss",(IF((ABS(1-'Per Capita Nominal'!AJ57/('Per Capita Nominal'!AJ58-ABS('Per Capita Nominal'!AJ59))))&lt;error,"  Y","  N")))</f>
        <v xml:space="preserve">  Miss</v>
      </c>
      <c r="AI84" s="187" t="str">
        <f>IF(ISERROR(IF((ABS(1-'Per Capita Nominal'!AK57/('Per Capita Nominal'!AK58-ABS('Per Capita Nominal'!AK59))))&lt;error,"  Y","  N")),"  Miss",(IF((ABS(1-'Per Capita Nominal'!AK57/('Per Capita Nominal'!AK58-ABS('Per Capita Nominal'!AK59))))&lt;error,"  Y","  N")))</f>
        <v xml:space="preserve">  Miss</v>
      </c>
      <c r="AJ84" s="187" t="str">
        <f>IF(ISERROR(IF((ABS(1-'Per Capita Nominal'!AL57/('Per Capita Nominal'!AL58-ABS('Per Capita Nominal'!AL59))))&lt;error,"  Y","  N")),"  Miss",(IF((ABS(1-'Per Capita Nominal'!AL57/('Per Capita Nominal'!AL58-ABS('Per Capita Nominal'!AL59))))&lt;error,"  Y","  N")))</f>
        <v xml:space="preserve">  Miss</v>
      </c>
      <c r="AK84" s="187" t="str">
        <f>IF(ISERROR(IF((ABS(1-'Per Capita Nominal'!AM57/('Per Capita Nominal'!AM58-ABS('Per Capita Nominal'!AM59))))&lt;error,"  Y","  N")),"  Miss",(IF((ABS(1-'Per Capita Nominal'!AM57/('Per Capita Nominal'!AM58-ABS('Per Capita Nominal'!AM59))))&lt;error,"  Y","  N")))</f>
        <v xml:space="preserve">  Miss</v>
      </c>
      <c r="AL84" s="187" t="str">
        <f>IF(ISERROR(IF((ABS(1-'Per Capita Nominal'!AN57/('Per Capita Nominal'!AN58-ABS('Per Capita Nominal'!AN59))))&lt;error,"  Y","  N")),"  Miss",(IF((ABS(1-'Per Capita Nominal'!AN57/('Per Capita Nominal'!AN58-ABS('Per Capita Nominal'!AN59))))&lt;error,"  Y","  N")))</f>
        <v xml:space="preserve">  Miss</v>
      </c>
      <c r="AM84" s="187" t="str">
        <f>IF(ISERROR(IF((ABS(1-'Per Capita Nominal'!AO57/('Per Capita Nominal'!AO58-ABS('Per Capita Nominal'!AO59))))&lt;error,"  Y","  N")),"  Miss",(IF((ABS(1-'Per Capita Nominal'!AO57/('Per Capita Nominal'!AO58-ABS('Per Capita Nominal'!AO59))))&lt;error,"  Y","  N")))</f>
        <v xml:space="preserve">  Miss</v>
      </c>
      <c r="AN84" s="187" t="str">
        <f>IF(ISERROR(IF((ABS(1-'Per Capita Nominal'!AP57/('Per Capita Nominal'!AP58-ABS('Per Capita Nominal'!AP59))))&lt;error,"  Y","  N")),"  Miss",(IF((ABS(1-'Per Capita Nominal'!AP57/('Per Capita Nominal'!AP58-ABS('Per Capita Nominal'!AP59))))&lt;error,"  Y","  N")))</f>
        <v xml:space="preserve">  Miss</v>
      </c>
      <c r="AO84" s="187" t="str">
        <f>IF(ISERROR(IF((ABS(1-'Per Capita Nominal'!AQ57/('Per Capita Nominal'!AQ58-ABS('Per Capita Nominal'!AQ59))))&lt;error,"  Y","  N")),"  Miss",(IF((ABS(1-'Per Capita Nominal'!AQ57/('Per Capita Nominal'!AQ58-ABS('Per Capita Nominal'!AQ59))))&lt;error,"  Y","  N")))</f>
        <v xml:space="preserve">  Miss</v>
      </c>
      <c r="AP84" s="187" t="str">
        <f>IF(ISERROR(IF((ABS(1-'Per Capita Nominal'!AR57/('Per Capita Nominal'!AR58-ABS('Per Capita Nominal'!AR59))))&lt;error,"  Y","  N")),"  Miss",(IF((ABS(1-'Per Capita Nominal'!AR57/('Per Capita Nominal'!AR58-ABS('Per Capita Nominal'!AR59))))&lt;error,"  Y","  N")))</f>
        <v xml:space="preserve">  Miss</v>
      </c>
      <c r="AQ84" s="187" t="str">
        <f>IF(ISERROR(IF((ABS(1-'Per Capita Nominal'!AS57/('Per Capita Nominal'!AS58-ABS('Per Capita Nominal'!AS59))))&lt;error,"  Y","  N")),"  Miss",(IF((ABS(1-'Per Capita Nominal'!AS57/('Per Capita Nominal'!AS58-ABS('Per Capita Nominal'!AS59))))&lt;error,"  Y","  N")))</f>
        <v xml:space="preserve">  Miss</v>
      </c>
      <c r="AR84" s="187" t="str">
        <f>IF(ISERROR(IF((ABS(1-'Per Capita Nominal'!AT57/('Per Capita Nominal'!AT58-ABS('Per Capita Nominal'!AT59))))&lt;error,"  Y","  N")),"  Miss",(IF((ABS(1-'Per Capita Nominal'!AT57/('Per Capita Nominal'!AT58-ABS('Per Capita Nominal'!AT59))))&lt;error,"  Y","  N")))</f>
        <v xml:space="preserve">  Miss</v>
      </c>
      <c r="AS84" s="187" t="str">
        <f>IF(ISERROR(IF((ABS(1-'Per Capita Nominal'!AU57/('Per Capita Nominal'!AU58-ABS('Per Capita Nominal'!AU59))))&lt;error,"  Y","  N")),"  Miss",(IF((ABS(1-'Per Capita Nominal'!AU57/('Per Capita Nominal'!AU58-ABS('Per Capita Nominal'!AU59))))&lt;error,"  Y","  N")))</f>
        <v xml:space="preserve">  Miss</v>
      </c>
      <c r="AT84" s="187" t="str">
        <f>IF(ISERROR(IF((ABS(1-'Per Capita Nominal'!AV57/('Per Capita Nominal'!AV58-ABS('Per Capita Nominal'!AV59))))&lt;error,"  Y","  N")),"  Miss",(IF((ABS(1-'Per Capita Nominal'!AV57/('Per Capita Nominal'!AV58-ABS('Per Capita Nominal'!AV59))))&lt;error,"  Y","  N")))</f>
        <v xml:space="preserve">  Miss</v>
      </c>
      <c r="AU84" s="187" t="str">
        <f>IF(ISERROR(IF((ABS(1-'Per Capita Nominal'!AW57/('Per Capita Nominal'!AW58-ABS('Per Capita Nominal'!AW59))))&lt;error,"  Y","  N")),"  Miss",(IF((ABS(1-'Per Capita Nominal'!AW57/('Per Capita Nominal'!AW58-ABS('Per Capita Nominal'!AW59))))&lt;error,"  Y","  N")))</f>
        <v xml:space="preserve">  Miss</v>
      </c>
      <c r="AV84" s="187" t="str">
        <f>IF(ISERROR(IF((ABS(1-'Per Capita Nominal'!AX57/('Per Capita Nominal'!AX58-ABS('Per Capita Nominal'!AX59))))&lt;error,"  Y","  N")),"  Miss",(IF((ABS(1-'Per Capita Nominal'!AX57/('Per Capita Nominal'!AX58-ABS('Per Capita Nominal'!AX59))))&lt;error,"  Y","  N")))</f>
        <v xml:space="preserve">  Miss</v>
      </c>
      <c r="AW84" s="187" t="str">
        <f>IF(ISERROR(IF((ABS(1-'Per Capita Nominal'!AY57/('Per Capita Nominal'!AY58-ABS('Per Capita Nominal'!AY59))))&lt;error,"  Y","  N")),"  Miss",(IF((ABS(1-'Per Capita Nominal'!AY57/('Per Capita Nominal'!AY58-ABS('Per Capita Nominal'!AY59))))&lt;error,"  Y","  N")))</f>
        <v xml:space="preserve">  Miss</v>
      </c>
      <c r="AX84" s="187" t="str">
        <f>IF(ISERROR(IF((ABS(1-'Per Capita Nominal'!AZ57/('Per Capita Nominal'!AZ58-ABS('Per Capita Nominal'!AZ59))))&lt;error,"  Y","  N")),"  Miss",(IF((ABS(1-'Per Capita Nominal'!AZ57/('Per Capita Nominal'!AZ58-ABS('Per Capita Nominal'!AZ59))))&lt;error,"  Y","  N")))</f>
        <v xml:space="preserve">  Miss</v>
      </c>
      <c r="AY84" s="187" t="str">
        <f>IF(ISERROR(IF((ABS(1-'Per Capita Nominal'!BA57/('Per Capita Nominal'!BA58-ABS('Per Capita Nominal'!BA59))))&lt;error,"  Y","  N")),"  Miss",(IF((ABS(1-'Per Capita Nominal'!BA57/('Per Capita Nominal'!BA58-ABS('Per Capita Nominal'!BA59))))&lt;error,"  Y","  N")))</f>
        <v xml:space="preserve">  Miss</v>
      </c>
      <c r="AZ84" s="187" t="str">
        <f>IF(ISERROR(IF((ABS(1-'Per Capita Nominal'!BB57/('Per Capita Nominal'!BB58-ABS('Per Capita Nominal'!BB59))))&lt;error,"  Y","  N")),"  Miss",(IF((ABS(1-'Per Capita Nominal'!BB57/('Per Capita Nominal'!BB58-ABS('Per Capita Nominal'!BB59))))&lt;error,"  Y","  N")))</f>
        <v xml:space="preserve">  Miss</v>
      </c>
      <c r="BA84" s="187" t="str">
        <f>IF(ISERROR(IF((ABS(1-'Per Capita Nominal'!BC57/('Per Capita Nominal'!BC58-ABS('Per Capita Nominal'!BC59))))&lt;error,"  Y","  N")),"  Miss",(IF((ABS(1-'Per Capita Nominal'!BC57/('Per Capita Nominal'!BC58-ABS('Per Capita Nominal'!BC59))))&lt;error,"  Y","  N")))</f>
        <v xml:space="preserve">  Miss</v>
      </c>
      <c r="BB84" s="187" t="str">
        <f>IF(ISERROR(IF((ABS(1-'Per Capita Nominal'!BD57/('Per Capita Nominal'!BD58-ABS('Per Capita Nominal'!BD59))))&lt;error,"  Y","  N")),"  Miss",(IF((ABS(1-'Per Capita Nominal'!BD57/('Per Capita Nominal'!BD58-ABS('Per Capita Nominal'!BD59))))&lt;error,"  Y","  N")))</f>
        <v xml:space="preserve">  Miss</v>
      </c>
      <c r="BC84" s="187" t="str">
        <f>IF(ISERROR(IF((ABS(1-'Per Capita Nominal'!BE57/('Per Capita Nominal'!BE58-ABS('Per Capita Nominal'!BE59))))&lt;error,"  Y","  N")),"  Miss",(IF((ABS(1-'Per Capita Nominal'!BE57/('Per Capita Nominal'!BE58-ABS('Per Capita Nominal'!BE59))))&lt;error,"  Y","  N")))</f>
        <v xml:space="preserve">  Miss</v>
      </c>
      <c r="BD84" s="187" t="str">
        <f>IF(ISERROR(IF((ABS(1-'Per Capita Nominal'!BF57/('Per Capita Nominal'!BF58-ABS('Per Capita Nominal'!BF59))))&lt;error,"  Y","  N")),"  Miss",(IF((ABS(1-'Per Capita Nominal'!BF57/('Per Capita Nominal'!BF58-ABS('Per Capita Nominal'!BF59))))&lt;error,"  Y","  N")))</f>
        <v xml:space="preserve">  Miss</v>
      </c>
      <c r="BE84" s="187" t="str">
        <f>IF(ISERROR(IF((ABS(1-'Per Capita Nominal'!BG57/('Per Capita Nominal'!BG58-ABS('Per Capita Nominal'!BG59))))&lt;error,"  Y","  N")),"  Miss",(IF((ABS(1-'Per Capita Nominal'!BG57/('Per Capita Nominal'!BG58-ABS('Per Capita Nominal'!BG59))))&lt;error,"  Y","  N")))</f>
        <v xml:space="preserve">  Miss</v>
      </c>
      <c r="BF84" s="187" t="str">
        <f>IF(ISERROR(IF((ABS(1-'Per Capita Nominal'!BH57/('Per Capita Nominal'!BH58-ABS('Per Capita Nominal'!BH59))))&lt;error,"  Y","  N")),"  Miss",(IF((ABS(1-'Per Capita Nominal'!BH57/('Per Capita Nominal'!BH58-ABS('Per Capita Nominal'!BH59))))&lt;error,"  Y","  N")))</f>
        <v xml:space="preserve">  Miss</v>
      </c>
      <c r="BG84" s="187" t="str">
        <f>IF(ISERROR(IF((ABS(1-'Per Capita Nominal'!BI57/('Per Capita Nominal'!BI58-ABS('Per Capita Nominal'!BI59))))&lt;error,"  Y","  N")),"  Miss",(IF((ABS(1-'Per Capita Nominal'!BI57/('Per Capita Nominal'!BI58-ABS('Per Capita Nominal'!BI59))))&lt;error,"  Y","  N")))</f>
        <v xml:space="preserve">  Miss</v>
      </c>
      <c r="BH84" s="187" t="str">
        <f>IF(ISERROR(IF((ABS(1-'Per Capita Nominal'!BJ57/('Per Capita Nominal'!BJ58-ABS('Per Capita Nominal'!BJ59))))&lt;error,"  Y","  N")),"  Miss",(IF((ABS(1-'Per Capita Nominal'!BJ57/('Per Capita Nominal'!BJ58-ABS('Per Capita Nominal'!BJ59))))&lt;error,"  Y","  N")))</f>
        <v xml:space="preserve">  Miss</v>
      </c>
      <c r="BI84" s="187" t="str">
        <f>IF(ISERROR(IF((ABS(1-'Per Capita Nominal'!BK57/('Per Capita Nominal'!BK58-ABS('Per Capita Nominal'!BK59))))&lt;error,"  Y","  N")),"  Miss",(IF((ABS(1-'Per Capita Nominal'!BK57/('Per Capita Nominal'!BK58-ABS('Per Capita Nominal'!BK59))))&lt;error,"  Y","  N")))</f>
        <v xml:space="preserve">  Miss</v>
      </c>
      <c r="BJ84" s="187" t="str">
        <f>IF(ISERROR(IF((ABS(1-'Per Capita Nominal'!BL57/('Per Capita Nominal'!BL58-ABS('Per Capita Nominal'!BL59))))&lt;error,"  Y","  N")),"  Miss",(IF((ABS(1-'Per Capita Nominal'!BL57/('Per Capita Nominal'!BL58-ABS('Per Capita Nominal'!BL59))))&lt;error,"  Y","  N")))</f>
        <v xml:space="preserve">  Miss</v>
      </c>
      <c r="BK84" s="187" t="str">
        <f>IF(ISERROR(IF((ABS(1-'Per Capita Nominal'!BM57/('Per Capita Nominal'!BM58-ABS('Per Capita Nominal'!BM59))))&lt;error,"  Y","  N")),"  Miss",(IF((ABS(1-'Per Capita Nominal'!BM57/('Per Capita Nominal'!BM58-ABS('Per Capita Nominal'!BM59))))&lt;error,"  Y","  N")))</f>
        <v xml:space="preserve">  Miss</v>
      </c>
      <c r="BL84" s="187" t="str">
        <f>IF(ISERROR(IF((ABS(1-'Per Capita Nominal'!BN57/('Per Capita Nominal'!BN58-ABS('Per Capita Nominal'!BN59))))&lt;error,"  Y","  N")),"  Miss",(IF((ABS(1-'Per Capita Nominal'!BN57/('Per Capita Nominal'!BN58-ABS('Per Capita Nominal'!BN59))))&lt;error,"  Y","  N")))</f>
        <v xml:space="preserve">  Miss</v>
      </c>
      <c r="BM84" s="187" t="str">
        <f>IF(ISERROR(IF((ABS(1-'Per Capita Nominal'!BO57/('Per Capita Nominal'!BO58-ABS('Per Capita Nominal'!BO59))))&lt;error,"  Y","  N")),"  Miss",(IF((ABS(1-'Per Capita Nominal'!BO57/('Per Capita Nominal'!BO58-ABS('Per Capita Nominal'!BO59))))&lt;error,"  Y","  N")))</f>
        <v xml:space="preserve">  Miss</v>
      </c>
      <c r="BN84" s="187" t="str">
        <f>IF(ISERROR(IF((ABS(1-'Per Capita Nominal'!BP57/('Per Capita Nominal'!BP58-ABS('Per Capita Nominal'!BP59))))&lt;error,"  Y","  N")),"  Miss",(IF((ABS(1-'Per Capita Nominal'!BP57/('Per Capita Nominal'!BP58-ABS('Per Capita Nominal'!BP59))))&lt;error,"  Y","  N")))</f>
        <v xml:space="preserve">  Miss</v>
      </c>
      <c r="BO84" s="187" t="str">
        <f>IF(ISERROR(IF((ABS(1-'Per Capita Nominal'!BQ57/('Per Capita Nominal'!BQ58-ABS('Per Capita Nominal'!BQ59))))&lt;error,"  Y","  N")),"  Miss",(IF((ABS(1-'Per Capita Nominal'!BQ57/('Per Capita Nominal'!BQ58-ABS('Per Capita Nominal'!BQ59))))&lt;error,"  Y","  N")))</f>
        <v xml:space="preserve">  Miss</v>
      </c>
      <c r="BP84" s="187" t="str">
        <f>IF(ISERROR(IF((ABS(1-'Per Capita Nominal'!BR57/('Per Capita Nominal'!BR58-ABS('Per Capita Nominal'!BR59))))&lt;error,"  Y","  N")),"  Miss",(IF((ABS(1-'Per Capita Nominal'!BR57/('Per Capita Nominal'!BR58-ABS('Per Capita Nominal'!BR59))))&lt;error,"  Y","  N")))</f>
        <v xml:space="preserve">  Miss</v>
      </c>
      <c r="BQ84" s="187" t="str">
        <f>IF(ISERROR(IF((ABS(1-'Per Capita Nominal'!BS57/('Per Capita Nominal'!BS58-ABS('Per Capita Nominal'!BS59))))&lt;error,"  Y","  N")),"  Miss",(IF((ABS(1-'Per Capita Nominal'!BS57/('Per Capita Nominal'!BS58-ABS('Per Capita Nominal'!BS59))))&lt;error,"  Y","  N")))</f>
        <v xml:space="preserve">  Miss</v>
      </c>
      <c r="BR84" s="187" t="str">
        <f>IF(ISERROR(IF((ABS(1-'Per Capita Nominal'!BT57/('Per Capita Nominal'!BT58-ABS('Per Capita Nominal'!BT59))))&lt;error,"  Y","  N")),"  Miss",(IF((ABS(1-'Per Capita Nominal'!BT57/('Per Capita Nominal'!BT58-ABS('Per Capita Nominal'!BT59))))&lt;error,"  Y","  N")))</f>
        <v xml:space="preserve">  Miss</v>
      </c>
      <c r="BS84" s="187" t="str">
        <f>IF(ISERROR(IF((ABS(1-'Per Capita Nominal'!BU57/('Per Capita Nominal'!BU58-ABS('Per Capita Nominal'!BU59))))&lt;error,"  Y","  N")),"  Miss",(IF((ABS(1-'Per Capita Nominal'!BU57/('Per Capita Nominal'!BU58-ABS('Per Capita Nominal'!BU59))))&lt;error,"  Y","  N")))</f>
        <v xml:space="preserve">  Miss</v>
      </c>
      <c r="BT84" s="187" t="str">
        <f>IF(ISERROR(IF((ABS(1-'Per Capita Nominal'!BV57/('Per Capita Nominal'!BV58-ABS('Per Capita Nominal'!BV59))))&lt;error,"  Y","  N")),"  Miss",(IF((ABS(1-'Per Capita Nominal'!BV57/('Per Capita Nominal'!BV58-ABS('Per Capita Nominal'!BV59))))&lt;error,"  Y","  N")))</f>
        <v xml:space="preserve">  Miss</v>
      </c>
      <c r="BU84" s="187" t="str">
        <f>IF(ISERROR(IF((ABS(1-'Per Capita Nominal'!BW57/('Per Capita Nominal'!BW58-ABS('Per Capita Nominal'!BW59))))&lt;error,"  Y","  N")),"  Miss",(IF((ABS(1-'Per Capita Nominal'!BW57/('Per Capita Nominal'!BW58-ABS('Per Capita Nominal'!BW59))))&lt;error,"  Y","  N")))</f>
        <v xml:space="preserve">  Miss</v>
      </c>
      <c r="BV84" s="187" t="str">
        <f>IF(ISERROR(IF((ABS(1-'Per Capita Nominal'!BX57/('Per Capita Nominal'!BX58-ABS('Per Capita Nominal'!BX59))))&lt;error,"  Y","  N")),"  Miss",(IF((ABS(1-'Per Capita Nominal'!BX57/('Per Capita Nominal'!BX58-ABS('Per Capita Nominal'!BX59))))&lt;error,"  Y","  N")))</f>
        <v xml:space="preserve">  Miss</v>
      </c>
      <c r="BW84" s="187" t="str">
        <f>IF(ISERROR(IF((ABS(1-'Per Capita Nominal'!BY57/('Per Capita Nominal'!BY58-ABS('Per Capita Nominal'!BY59))))&lt;error,"  Y","  N")),"  Miss",(IF((ABS(1-'Per Capita Nominal'!BY57/('Per Capita Nominal'!BY58-ABS('Per Capita Nominal'!BY59))))&lt;error,"  Y","  N")))</f>
        <v xml:space="preserve">  Miss</v>
      </c>
      <c r="BX84" s="187" t="str">
        <f>IF(ISERROR(IF((ABS(1-'Per Capita Nominal'!BZ57/('Per Capita Nominal'!BZ58-ABS('Per Capita Nominal'!BZ59))))&lt;error,"  Y","  N")),"  Miss",(IF((ABS(1-'Per Capita Nominal'!BZ57/('Per Capita Nominal'!BZ58-ABS('Per Capita Nominal'!BZ59))))&lt;error,"  Y","  N")))</f>
        <v xml:space="preserve">  Miss</v>
      </c>
      <c r="BY84" s="187" t="str">
        <f>IF(ISERROR(IF((ABS(1-'Per Capita Nominal'!CA57/('Per Capita Nominal'!CA58-ABS('Per Capita Nominal'!CA59))))&lt;error,"  Y","  N")),"  Miss",(IF((ABS(1-'Per Capita Nominal'!CA57/('Per Capita Nominal'!CA58-ABS('Per Capita Nominal'!CA59))))&lt;error,"  Y","  N")))</f>
        <v xml:space="preserve">  Miss</v>
      </c>
      <c r="BZ84" s="187" t="str">
        <f>IF(ISERROR(IF((ABS(1-'Per Capita Nominal'!CB57/('Per Capita Nominal'!CB58-ABS('Per Capita Nominal'!CB59))))&lt;error,"  Y","  N")),"  Miss",(IF((ABS(1-'Per Capita Nominal'!CB57/('Per Capita Nominal'!CB58-ABS('Per Capita Nominal'!CB59))))&lt;error,"  Y","  N")))</f>
        <v xml:space="preserve">  Miss</v>
      </c>
      <c r="CA84" s="187" t="str">
        <f>IF(ISERROR(IF((ABS(1-'Per Capita Nominal'!CC57/('Per Capita Nominal'!CC58-ABS('Per Capita Nominal'!CC59))))&lt;error,"  Y","  N")),"  Miss",(IF((ABS(1-'Per Capita Nominal'!CC57/('Per Capita Nominal'!CC58-ABS('Per Capita Nominal'!CC59))))&lt;error,"  Y","  N")))</f>
        <v xml:space="preserve">  Miss</v>
      </c>
      <c r="CB84" s="187" t="str">
        <f>IF(ISERROR(IF((ABS(1-'Per Capita Nominal'!CD57/('Per Capita Nominal'!CD58-ABS('Per Capita Nominal'!CD59))))&lt;error,"  Y","  N")),"  Miss",(IF((ABS(1-'Per Capita Nominal'!CD57/('Per Capita Nominal'!CD58-ABS('Per Capita Nominal'!CD59))))&lt;error,"  Y","  N")))</f>
        <v xml:space="preserve">  Miss</v>
      </c>
      <c r="CC84" s="187" t="str">
        <f>IF(ISERROR(IF((ABS(1-'Per Capita Nominal'!CE57/('Per Capita Nominal'!CE58-ABS('Per Capita Nominal'!CE59))))&lt;error,"  Y","  N")),"  Miss",(IF((ABS(1-'Per Capita Nominal'!CE57/('Per Capita Nominal'!CE58-ABS('Per Capita Nominal'!CE59))))&lt;error,"  Y","  N")))</f>
        <v xml:space="preserve">  Miss</v>
      </c>
      <c r="CD84" s="187" t="str">
        <f>IF(ISERROR(IF((ABS(1-'Per Capita Nominal'!CF57/('Per Capita Nominal'!CF58-ABS('Per Capita Nominal'!CF59))))&lt;error,"  Y","  N")),"  Miss",(IF((ABS(1-'Per Capita Nominal'!CF57/('Per Capita Nominal'!CF58-ABS('Per Capita Nominal'!CF59))))&lt;error,"  Y","  N")))</f>
        <v xml:space="preserve">  Miss</v>
      </c>
      <c r="CE84" s="187" t="str">
        <f>IF(ISERROR(IF((ABS(1-'Per Capita Nominal'!CG57/('Per Capita Nominal'!CG58-ABS('Per Capita Nominal'!CG59))))&lt;error,"  Y","  N")),"  Miss",(IF((ABS(1-'Per Capita Nominal'!CG57/('Per Capita Nominal'!CG58-ABS('Per Capita Nominal'!CG59))))&lt;error,"  Y","  N")))</f>
        <v xml:space="preserve">  Miss</v>
      </c>
      <c r="CF84" s="187" t="str">
        <f>IF(ISERROR(IF((ABS(1-'Per Capita Nominal'!CH57/('Per Capita Nominal'!CH58-ABS('Per Capita Nominal'!CH59))))&lt;error,"  Y","  N")),"  Miss",(IF((ABS(1-'Per Capita Nominal'!CH57/('Per Capita Nominal'!CH58-ABS('Per Capita Nominal'!CH59))))&lt;error,"  Y","  N")))</f>
        <v xml:space="preserve">  Miss</v>
      </c>
      <c r="CG84" s="187" t="str">
        <f>IF(ISERROR(IF((ABS(1-'Per Capita Nominal'!CI57/('Per Capita Nominal'!CI58-ABS('Per Capita Nominal'!CI59))))&lt;error,"  Y","  N")),"  Miss",(IF((ABS(1-'Per Capita Nominal'!CI57/('Per Capita Nominal'!CI58-ABS('Per Capita Nominal'!CI59))))&lt;error,"  Y","  N")))</f>
        <v xml:space="preserve">  Miss</v>
      </c>
      <c r="CH84" s="187" t="str">
        <f>IF(ISERROR(IF((ABS(1-'Per Capita Nominal'!CJ57/('Per Capita Nominal'!CJ58-ABS('Per Capita Nominal'!CJ59))))&lt;error,"  Y","  N")),"  Miss",(IF((ABS(1-'Per Capita Nominal'!CJ57/('Per Capita Nominal'!CJ58-ABS('Per Capita Nominal'!CJ59))))&lt;error,"  Y","  N")))</f>
        <v xml:space="preserve">  Miss</v>
      </c>
      <c r="CI84" s="187" t="str">
        <f>IF(ISERROR(IF((ABS(1-'Per Capita Nominal'!CK57/('Per Capita Nominal'!CK58-ABS('Per Capita Nominal'!CK59))))&lt;error,"  Y","  N")),"  Miss",(IF((ABS(1-'Per Capita Nominal'!CK57/('Per Capita Nominal'!CK58-ABS('Per Capita Nominal'!CK59))))&lt;error,"  Y","  N")))</f>
        <v xml:space="preserve">  Miss</v>
      </c>
      <c r="CJ84" s="187" t="str">
        <f>IF(ISERROR(IF((ABS(1-'Per Capita Nominal'!CL57/('Per Capita Nominal'!CL58-ABS('Per Capita Nominal'!CL59))))&lt;error,"  Y","  N")),"  Miss",(IF((ABS(1-'Per Capita Nominal'!CL57/('Per Capita Nominal'!CL58-ABS('Per Capita Nominal'!CL59))))&lt;error,"  Y","  N")))</f>
        <v xml:space="preserve">  Miss</v>
      </c>
      <c r="CK84" s="187" t="str">
        <f>IF(ISERROR(IF((ABS(1-'Per Capita Nominal'!CM57/('Per Capita Nominal'!CM58-ABS('Per Capita Nominal'!CM59))))&lt;error,"  Y","  N")),"  Miss",(IF((ABS(1-'Per Capita Nominal'!CM57/('Per Capita Nominal'!CM58-ABS('Per Capita Nominal'!CM59))))&lt;error,"  Y","  N")))</f>
        <v xml:space="preserve">  Miss</v>
      </c>
      <c r="CL84" s="187" t="str">
        <f>IF(ISERROR(IF((ABS(1-'Per Capita Nominal'!CN57/('Per Capita Nominal'!CN58-ABS('Per Capita Nominal'!CN59))))&lt;error,"  Y","  N")),"  Miss",(IF((ABS(1-'Per Capita Nominal'!CN57/('Per Capita Nominal'!CN58-ABS('Per Capita Nominal'!CN59))))&lt;error,"  Y","  N")))</f>
        <v xml:space="preserve">  Miss</v>
      </c>
      <c r="CM84" s="187" t="str">
        <f>IF(ISERROR(IF((ABS(1-'Per Capita Nominal'!CO57/('Per Capita Nominal'!CO58-ABS('Per Capita Nominal'!CO59))))&lt;error,"  Y","  N")),"  Miss",(IF((ABS(1-'Per Capita Nominal'!CO57/('Per Capita Nominal'!CO58-ABS('Per Capita Nominal'!CO59))))&lt;error,"  Y","  N")))</f>
        <v xml:space="preserve">  Miss</v>
      </c>
      <c r="CN84" s="187" t="str">
        <f>IF(ISERROR(IF((ABS(1-'Per Capita Nominal'!CP57/('Per Capita Nominal'!CP58-ABS('Per Capita Nominal'!CP59))))&lt;error,"  Y","  N")),"  Miss",(IF((ABS(1-'Per Capita Nominal'!CP57/('Per Capita Nominal'!CP58-ABS('Per Capita Nominal'!CP59))))&lt;error,"  Y","  N")))</f>
        <v xml:space="preserve">  Miss</v>
      </c>
      <c r="CO84" s="187"/>
      <c r="CP84" s="187"/>
      <c r="CQ84" s="188"/>
      <c r="CR84" s="188"/>
    </row>
    <row r="85" spans="1:96" s="20" customFormat="1" outlineLevel="1">
      <c r="A85" s="246" t="s">
        <v>392</v>
      </c>
      <c r="B85" s="187" t="str">
        <f>IF(ISERROR(IF((ABS(1-'Per Capita Nominal'!D60/('Per Capita Nominal'!D61-ABS('Per Capita Nominal'!D62))))&lt;error,"  Y","  N")),"  Miss",(IF((ABS(1-'Per Capita Nominal'!D60/('Per Capita Nominal'!D61-ABS('Per Capita Nominal'!D62))))&lt;error,"  Y","  N")))</f>
        <v xml:space="preserve">  Miss</v>
      </c>
      <c r="C85" s="187" t="str">
        <f>IF(ISERROR(IF((ABS(1-'Per Capita Nominal'!E60/('Per Capita Nominal'!E61-ABS('Per Capita Nominal'!E62))))&lt;error,"  Y","  N")),"  Miss",(IF((ABS(1-'Per Capita Nominal'!E60/('Per Capita Nominal'!E61-ABS('Per Capita Nominal'!E62))))&lt;error,"  Y","  N")))</f>
        <v xml:space="preserve">  Miss</v>
      </c>
      <c r="D85" s="187" t="str">
        <f>IF(ISERROR(IF((ABS(1-'Per Capita Nominal'!F60/('Per Capita Nominal'!F61-ABS('Per Capita Nominal'!F62))))&lt;error,"  Y","  N")),"  Miss",(IF((ABS(1-'Per Capita Nominal'!F60/('Per Capita Nominal'!F61-ABS('Per Capita Nominal'!F62))))&lt;error,"  Y","  N")))</f>
        <v xml:space="preserve">  Miss</v>
      </c>
      <c r="E85" s="187" t="str">
        <f>IF(ISERROR(IF((ABS(1-'Per Capita Nominal'!G60/('Per Capita Nominal'!G61-ABS('Per Capita Nominal'!G62))))&lt;error,"  Y","  N")),"  Miss",(IF((ABS(1-'Per Capita Nominal'!G60/('Per Capita Nominal'!G61-ABS('Per Capita Nominal'!G62))))&lt;error,"  Y","  N")))</f>
        <v xml:space="preserve">  Miss</v>
      </c>
      <c r="F85" s="187" t="str">
        <f>IF(ISERROR(IF((ABS(1-'Per Capita Nominal'!H60/('Per Capita Nominal'!H61-ABS('Per Capita Nominal'!H62))))&lt;error,"  Y","  N")),"  Miss",(IF((ABS(1-'Per Capita Nominal'!H60/('Per Capita Nominal'!H61-ABS('Per Capita Nominal'!H62))))&lt;error,"  Y","  N")))</f>
        <v xml:space="preserve">  Miss</v>
      </c>
      <c r="G85" s="187" t="str">
        <f>IF(ISERROR(IF((ABS(1-'Per Capita Nominal'!I60/('Per Capita Nominal'!I61-ABS('Per Capita Nominal'!I62))))&lt;error,"  Y","  N")),"  Miss",(IF((ABS(1-'Per Capita Nominal'!I60/('Per Capita Nominal'!I61-ABS('Per Capita Nominal'!I62))))&lt;error,"  Y","  N")))</f>
        <v xml:space="preserve">  Miss</v>
      </c>
      <c r="H85" s="187" t="str">
        <f>IF(ISERROR(IF((ABS(1-'Per Capita Nominal'!J60/('Per Capita Nominal'!J61-ABS('Per Capita Nominal'!J62))))&lt;error,"  Y","  N")),"  Miss",(IF((ABS(1-'Per Capita Nominal'!J60/('Per Capita Nominal'!J61-ABS('Per Capita Nominal'!J62))))&lt;error,"  Y","  N")))</f>
        <v xml:space="preserve">  Miss</v>
      </c>
      <c r="I85" s="187" t="str">
        <f>IF(ISERROR(IF((ABS(1-'Per Capita Nominal'!K60/('Per Capita Nominal'!K61-ABS('Per Capita Nominal'!K62))))&lt;error,"  Y","  N")),"  Miss",(IF((ABS(1-'Per Capita Nominal'!K60/('Per Capita Nominal'!K61-ABS('Per Capita Nominal'!K62))))&lt;error,"  Y","  N")))</f>
        <v xml:space="preserve">  Miss</v>
      </c>
      <c r="J85" s="187" t="str">
        <f>IF(ISERROR(IF((ABS(1-'Per Capita Nominal'!L60/('Per Capita Nominal'!L61-ABS('Per Capita Nominal'!L62))))&lt;error,"  Y","  N")),"  Miss",(IF((ABS(1-'Per Capita Nominal'!L60/('Per Capita Nominal'!L61-ABS('Per Capita Nominal'!L62))))&lt;error,"  Y","  N")))</f>
        <v xml:space="preserve">  Miss</v>
      </c>
      <c r="K85" s="187" t="str">
        <f>IF(ISERROR(IF((ABS(1-'Per Capita Nominal'!M60/('Per Capita Nominal'!M61-ABS('Per Capita Nominal'!M62))))&lt;error,"  Y","  N")),"  Miss",(IF((ABS(1-'Per Capita Nominal'!M60/('Per Capita Nominal'!M61-ABS('Per Capita Nominal'!M62))))&lt;error,"  Y","  N")))</f>
        <v xml:space="preserve">  Miss</v>
      </c>
      <c r="L85" s="187" t="str">
        <f>IF(ISERROR(IF((ABS(1-'Per Capita Nominal'!N60/('Per Capita Nominal'!N61-ABS('Per Capita Nominal'!N62))))&lt;error,"  Y","  N")),"  Miss",(IF((ABS(1-'Per Capita Nominal'!N60/('Per Capita Nominal'!N61-ABS('Per Capita Nominal'!N62))))&lt;error,"  Y","  N")))</f>
        <v xml:space="preserve">  Miss</v>
      </c>
      <c r="M85" s="187" t="str">
        <f>IF(ISERROR(IF((ABS(1-'Per Capita Nominal'!O60/('Per Capita Nominal'!O61-ABS('Per Capita Nominal'!O62))))&lt;error,"  Y","  N")),"  Miss",(IF((ABS(1-'Per Capita Nominal'!O60/('Per Capita Nominal'!O61-ABS('Per Capita Nominal'!O62))))&lt;error,"  Y","  N")))</f>
        <v xml:space="preserve">  Miss</v>
      </c>
      <c r="N85" s="187" t="str">
        <f>IF(ISERROR(IF((ABS(1-'Per Capita Nominal'!P60/('Per Capita Nominal'!P61-ABS('Per Capita Nominal'!P62))))&lt;error,"  Y","  N")),"  Miss",(IF((ABS(1-'Per Capita Nominal'!P60/('Per Capita Nominal'!P61-ABS('Per Capita Nominal'!P62))))&lt;error,"  Y","  N")))</f>
        <v xml:space="preserve">  Miss</v>
      </c>
      <c r="O85" s="187" t="str">
        <f>IF(ISERROR(IF((ABS(1-'Per Capita Nominal'!Q60/('Per Capita Nominal'!Q61-ABS('Per Capita Nominal'!Q62))))&lt;error,"  Y","  N")),"  Miss",(IF((ABS(1-'Per Capita Nominal'!Q60/('Per Capita Nominal'!Q61-ABS('Per Capita Nominal'!Q62))))&lt;error,"  Y","  N")))</f>
        <v xml:space="preserve">  Miss</v>
      </c>
      <c r="P85" s="187" t="str">
        <f>IF(ISERROR(IF((ABS(1-'Per Capita Nominal'!R60/('Per Capita Nominal'!R61-ABS('Per Capita Nominal'!R62))))&lt;error,"  Y","  N")),"  Miss",(IF((ABS(1-'Per Capita Nominal'!R60/('Per Capita Nominal'!R61-ABS('Per Capita Nominal'!R62))))&lt;error,"  Y","  N")))</f>
        <v xml:space="preserve">  Miss</v>
      </c>
      <c r="Q85" s="187" t="str">
        <f>IF(ISERROR(IF((ABS(1-'Per Capita Nominal'!S60/('Per Capita Nominal'!S61-ABS('Per Capita Nominal'!S62))))&lt;error,"  Y","  N")),"  Miss",(IF((ABS(1-'Per Capita Nominal'!S60/('Per Capita Nominal'!S61-ABS('Per Capita Nominal'!S62))))&lt;error,"  Y","  N")))</f>
        <v xml:space="preserve">  Miss</v>
      </c>
      <c r="R85" s="187" t="str">
        <f>IF(ISERROR(IF((ABS(1-'Per Capita Nominal'!T60/('Per Capita Nominal'!T61-ABS('Per Capita Nominal'!T62))))&lt;error,"  Y","  N")),"  Miss",(IF((ABS(1-'Per Capita Nominal'!T60/('Per Capita Nominal'!T61-ABS('Per Capita Nominal'!T62))))&lt;error,"  Y","  N")))</f>
        <v xml:space="preserve">  Miss</v>
      </c>
      <c r="S85" s="187" t="str">
        <f>IF(ISERROR(IF((ABS(1-'Per Capita Nominal'!U60/('Per Capita Nominal'!U61-ABS('Per Capita Nominal'!U62))))&lt;error,"  Y","  N")),"  Miss",(IF((ABS(1-'Per Capita Nominal'!U60/('Per Capita Nominal'!U61-ABS('Per Capita Nominal'!U62))))&lt;error,"  Y","  N")))</f>
        <v xml:space="preserve">  Miss</v>
      </c>
      <c r="T85" s="187" t="str">
        <f>IF(ISERROR(IF((ABS(1-'Per Capita Nominal'!V60/('Per Capita Nominal'!V61-ABS('Per Capita Nominal'!V62))))&lt;error,"  Y","  N")),"  Miss",(IF((ABS(1-'Per Capita Nominal'!V60/('Per Capita Nominal'!V61-ABS('Per Capita Nominal'!V62))))&lt;error,"  Y","  N")))</f>
        <v xml:space="preserve">  Miss</v>
      </c>
      <c r="U85" s="187" t="str">
        <f>IF(ISERROR(IF((ABS(1-'Per Capita Nominal'!W60/('Per Capita Nominal'!W61-ABS('Per Capita Nominal'!W62))))&lt;error,"  Y","  N")),"  Miss",(IF((ABS(1-'Per Capita Nominal'!W60/('Per Capita Nominal'!W61-ABS('Per Capita Nominal'!W62))))&lt;error,"  Y","  N")))</f>
        <v xml:space="preserve">  Miss</v>
      </c>
      <c r="V85" s="187" t="str">
        <f>IF(ISERROR(IF((ABS(1-'Per Capita Nominal'!X60/('Per Capita Nominal'!X61-ABS('Per Capita Nominal'!X62))))&lt;error,"  Y","  N")),"  Miss",(IF((ABS(1-'Per Capita Nominal'!X60/('Per Capita Nominal'!X61-ABS('Per Capita Nominal'!X62))))&lt;error,"  Y","  N")))</f>
        <v xml:space="preserve">  Miss</v>
      </c>
      <c r="W85" s="187" t="str">
        <f>IF(ISERROR(IF((ABS(1-'Per Capita Nominal'!Y60/('Per Capita Nominal'!Y61-ABS('Per Capita Nominal'!Y62))))&lt;error,"  Y","  N")),"  Miss",(IF((ABS(1-'Per Capita Nominal'!Y60/('Per Capita Nominal'!Y61-ABS('Per Capita Nominal'!Y62))))&lt;error,"  Y","  N")))</f>
        <v xml:space="preserve">  Miss</v>
      </c>
      <c r="X85" s="187" t="str">
        <f>IF(ISERROR(IF((ABS(1-'Per Capita Nominal'!Z60/('Per Capita Nominal'!Z61-ABS('Per Capita Nominal'!Z62))))&lt;error,"  Y","  N")),"  Miss",(IF((ABS(1-'Per Capita Nominal'!Z60/('Per Capita Nominal'!Z61-ABS('Per Capita Nominal'!Z62))))&lt;error,"  Y","  N")))</f>
        <v xml:space="preserve">  Miss</v>
      </c>
      <c r="Y85" s="187" t="str">
        <f>IF(ISERROR(IF((ABS(1-'Per Capita Nominal'!AA60/('Per Capita Nominal'!AA61-ABS('Per Capita Nominal'!AA62))))&lt;error,"  Y","  N")),"  Miss",(IF((ABS(1-'Per Capita Nominal'!AA60/('Per Capita Nominal'!AA61-ABS('Per Capita Nominal'!AA62))))&lt;error,"  Y","  N")))</f>
        <v xml:space="preserve">  Miss</v>
      </c>
      <c r="Z85" s="187" t="str">
        <f>IF(ISERROR(IF((ABS(1-'Per Capita Nominal'!AB60/('Per Capita Nominal'!AB61-ABS('Per Capita Nominal'!AB62))))&lt;error,"  Y","  N")),"  Miss",(IF((ABS(1-'Per Capita Nominal'!AB60/('Per Capita Nominal'!AB61-ABS('Per Capita Nominal'!AB62))))&lt;error,"  Y","  N")))</f>
        <v xml:space="preserve">  Miss</v>
      </c>
      <c r="AA85" s="187" t="str">
        <f>IF(ISERROR(IF((ABS(1-'Per Capita Nominal'!AC60/('Per Capita Nominal'!AC61-ABS('Per Capita Nominal'!AC62))))&lt;error,"  Y","  N")),"  Miss",(IF((ABS(1-'Per Capita Nominal'!AC60/('Per Capita Nominal'!AC61-ABS('Per Capita Nominal'!AC62))))&lt;error,"  Y","  N")))</f>
        <v xml:space="preserve">  Miss</v>
      </c>
      <c r="AB85" s="187" t="str">
        <f>IF(ISERROR(IF((ABS(1-'Per Capita Nominal'!AD60/('Per Capita Nominal'!AD61-ABS('Per Capita Nominal'!AD62))))&lt;error,"  Y","  N")),"  Miss",(IF((ABS(1-'Per Capita Nominal'!AD60/('Per Capita Nominal'!AD61-ABS('Per Capita Nominal'!AD62))))&lt;error,"  Y","  N")))</f>
        <v xml:space="preserve">  Miss</v>
      </c>
      <c r="AC85" s="187" t="str">
        <f>IF(ISERROR(IF((ABS(1-'Per Capita Nominal'!AE60/('Per Capita Nominal'!AE61-ABS('Per Capita Nominal'!AE62))))&lt;error,"  Y","  N")),"  Miss",(IF((ABS(1-'Per Capita Nominal'!AE60/('Per Capita Nominal'!AE61-ABS('Per Capita Nominal'!AE62))))&lt;error,"  Y","  N")))</f>
        <v xml:space="preserve">  Miss</v>
      </c>
      <c r="AD85" s="187" t="str">
        <f>IF(ISERROR(IF((ABS(1-'Per Capita Nominal'!AF60/('Per Capita Nominal'!AF61-ABS('Per Capita Nominal'!AF62))))&lt;error,"  Y","  N")),"  Miss",(IF((ABS(1-'Per Capita Nominal'!AF60/('Per Capita Nominal'!AF61-ABS('Per Capita Nominal'!AF62))))&lt;error,"  Y","  N")))</f>
        <v xml:space="preserve">  Miss</v>
      </c>
      <c r="AE85" s="187" t="str">
        <f>IF(ISERROR(IF((ABS(1-'Per Capita Nominal'!AG60/('Per Capita Nominal'!AG61-ABS('Per Capita Nominal'!AG62))))&lt;error,"  Y","  N")),"  Miss",(IF((ABS(1-'Per Capita Nominal'!AG60/('Per Capita Nominal'!AG61-ABS('Per Capita Nominal'!AG62))))&lt;error,"  Y","  N")))</f>
        <v xml:space="preserve">  Miss</v>
      </c>
      <c r="AF85" s="187" t="str">
        <f>IF(ISERROR(IF((ABS(1-'Per Capita Nominal'!AH60/('Per Capita Nominal'!AH61-ABS('Per Capita Nominal'!AH62))))&lt;error,"  Y","  N")),"  Miss",(IF((ABS(1-'Per Capita Nominal'!AH60/('Per Capita Nominal'!AH61-ABS('Per Capita Nominal'!AH62))))&lt;error,"  Y","  N")))</f>
        <v xml:space="preserve">  Miss</v>
      </c>
      <c r="AG85" s="187" t="str">
        <f>IF(ISERROR(IF((ABS(1-'Per Capita Nominal'!AI60/('Per Capita Nominal'!AI61-ABS('Per Capita Nominal'!AI62))))&lt;error,"  Y","  N")),"  Miss",(IF((ABS(1-'Per Capita Nominal'!AI60/('Per Capita Nominal'!AI61-ABS('Per Capita Nominal'!AI62))))&lt;error,"  Y","  N")))</f>
        <v xml:space="preserve">  Miss</v>
      </c>
      <c r="AH85" s="187" t="str">
        <f>IF(ISERROR(IF((ABS(1-'Per Capita Nominal'!AJ60/('Per Capita Nominal'!AJ61-ABS('Per Capita Nominal'!AJ62))))&lt;error,"  Y","  N")),"  Miss",(IF((ABS(1-'Per Capita Nominal'!AJ60/('Per Capita Nominal'!AJ61-ABS('Per Capita Nominal'!AJ62))))&lt;error,"  Y","  N")))</f>
        <v xml:space="preserve">  Miss</v>
      </c>
      <c r="AI85" s="187" t="str">
        <f>IF(ISERROR(IF((ABS(1-'Per Capita Nominal'!AK60/('Per Capita Nominal'!AK61-ABS('Per Capita Nominal'!AK62))))&lt;error,"  Y","  N")),"  Miss",(IF((ABS(1-'Per Capita Nominal'!AK60/('Per Capita Nominal'!AK61-ABS('Per Capita Nominal'!AK62))))&lt;error,"  Y","  N")))</f>
        <v xml:space="preserve">  Miss</v>
      </c>
      <c r="AJ85" s="187" t="str">
        <f>IF(ISERROR(IF((ABS(1-'Per Capita Nominal'!AL60/('Per Capita Nominal'!AL61-ABS('Per Capita Nominal'!AL62))))&lt;error,"  Y","  N")),"  Miss",(IF((ABS(1-'Per Capita Nominal'!AL60/('Per Capita Nominal'!AL61-ABS('Per Capita Nominal'!AL62))))&lt;error,"  Y","  N")))</f>
        <v xml:space="preserve">  Miss</v>
      </c>
      <c r="AK85" s="187" t="str">
        <f>IF(ISERROR(IF((ABS(1-'Per Capita Nominal'!AM60/('Per Capita Nominal'!AM61-ABS('Per Capita Nominal'!AM62))))&lt;error,"  Y","  N")),"  Miss",(IF((ABS(1-'Per Capita Nominal'!AM60/('Per Capita Nominal'!AM61-ABS('Per Capita Nominal'!AM62))))&lt;error,"  Y","  N")))</f>
        <v xml:space="preserve">  Miss</v>
      </c>
      <c r="AL85" s="187" t="str">
        <f>IF(ISERROR(IF((ABS(1-'Per Capita Nominal'!AN60/('Per Capita Nominal'!AN61-ABS('Per Capita Nominal'!AN62))))&lt;error,"  Y","  N")),"  Miss",(IF((ABS(1-'Per Capita Nominal'!AN60/('Per Capita Nominal'!AN61-ABS('Per Capita Nominal'!AN62))))&lt;error,"  Y","  N")))</f>
        <v xml:space="preserve">  Miss</v>
      </c>
      <c r="AM85" s="187" t="str">
        <f>IF(ISERROR(IF((ABS(1-'Per Capita Nominal'!AO60/('Per Capita Nominal'!AO61-ABS('Per Capita Nominal'!AO62))))&lt;error,"  Y","  N")),"  Miss",(IF((ABS(1-'Per Capita Nominal'!AO60/('Per Capita Nominal'!AO61-ABS('Per Capita Nominal'!AO62))))&lt;error,"  Y","  N")))</f>
        <v xml:space="preserve">  Miss</v>
      </c>
      <c r="AN85" s="187" t="str">
        <f>IF(ISERROR(IF((ABS(1-'Per Capita Nominal'!AP60/('Per Capita Nominal'!AP61-ABS('Per Capita Nominal'!AP62))))&lt;error,"  Y","  N")),"  Miss",(IF((ABS(1-'Per Capita Nominal'!AP60/('Per Capita Nominal'!AP61-ABS('Per Capita Nominal'!AP62))))&lt;error,"  Y","  N")))</f>
        <v xml:space="preserve">  Miss</v>
      </c>
      <c r="AO85" s="187" t="str">
        <f>IF(ISERROR(IF((ABS(1-'Per Capita Nominal'!AQ60/('Per Capita Nominal'!AQ61-ABS('Per Capita Nominal'!AQ62))))&lt;error,"  Y","  N")),"  Miss",(IF((ABS(1-'Per Capita Nominal'!AQ60/('Per Capita Nominal'!AQ61-ABS('Per Capita Nominal'!AQ62))))&lt;error,"  Y","  N")))</f>
        <v xml:space="preserve">  Miss</v>
      </c>
      <c r="AP85" s="187" t="str">
        <f>IF(ISERROR(IF((ABS(1-'Per Capita Nominal'!AR60/('Per Capita Nominal'!AR61-ABS('Per Capita Nominal'!AR62))))&lt;error,"  Y","  N")),"  Miss",(IF((ABS(1-'Per Capita Nominal'!AR60/('Per Capita Nominal'!AR61-ABS('Per Capita Nominal'!AR62))))&lt;error,"  Y","  N")))</f>
        <v xml:space="preserve">  Miss</v>
      </c>
      <c r="AQ85" s="187" t="str">
        <f>IF(ISERROR(IF((ABS(1-'Per Capita Nominal'!AS60/('Per Capita Nominal'!AS61-ABS('Per Capita Nominal'!AS62))))&lt;error,"  Y","  N")),"  Miss",(IF((ABS(1-'Per Capita Nominal'!AS60/('Per Capita Nominal'!AS61-ABS('Per Capita Nominal'!AS62))))&lt;error,"  Y","  N")))</f>
        <v xml:space="preserve">  Miss</v>
      </c>
      <c r="AR85" s="187" t="str">
        <f>IF(ISERROR(IF((ABS(1-'Per Capita Nominal'!AT60/('Per Capita Nominal'!AT61-ABS('Per Capita Nominal'!AT62))))&lt;error,"  Y","  N")),"  Miss",(IF((ABS(1-'Per Capita Nominal'!AT60/('Per Capita Nominal'!AT61-ABS('Per Capita Nominal'!AT62))))&lt;error,"  Y","  N")))</f>
        <v xml:space="preserve">  Miss</v>
      </c>
      <c r="AS85" s="187" t="str">
        <f>IF(ISERROR(IF((ABS(1-'Per Capita Nominal'!AU60/('Per Capita Nominal'!AU61-ABS('Per Capita Nominal'!AU62))))&lt;error,"  Y","  N")),"  Miss",(IF((ABS(1-'Per Capita Nominal'!AU60/('Per Capita Nominal'!AU61-ABS('Per Capita Nominal'!AU62))))&lt;error,"  Y","  N")))</f>
        <v xml:space="preserve">  Miss</v>
      </c>
      <c r="AT85" s="187" t="str">
        <f>IF(ISERROR(IF((ABS(1-'Per Capita Nominal'!AV60/('Per Capita Nominal'!AV61-ABS('Per Capita Nominal'!AV62))))&lt;error,"  Y","  N")),"  Miss",(IF((ABS(1-'Per Capita Nominal'!AV60/('Per Capita Nominal'!AV61-ABS('Per Capita Nominal'!AV62))))&lt;error,"  Y","  N")))</f>
        <v xml:space="preserve">  Miss</v>
      </c>
      <c r="AU85" s="187" t="str">
        <f>IF(ISERROR(IF((ABS(1-'Per Capita Nominal'!AW60/('Per Capita Nominal'!AW61-ABS('Per Capita Nominal'!AW62))))&lt;error,"  Y","  N")),"  Miss",(IF((ABS(1-'Per Capita Nominal'!AW60/('Per Capita Nominal'!AW61-ABS('Per Capita Nominal'!AW62))))&lt;error,"  Y","  N")))</f>
        <v xml:space="preserve">  Miss</v>
      </c>
      <c r="AV85" s="187" t="str">
        <f>IF(ISERROR(IF((ABS(1-'Per Capita Nominal'!AX60/('Per Capita Nominal'!AX61-ABS('Per Capita Nominal'!AX62))))&lt;error,"  Y","  N")),"  Miss",(IF((ABS(1-'Per Capita Nominal'!AX60/('Per Capita Nominal'!AX61-ABS('Per Capita Nominal'!AX62))))&lt;error,"  Y","  N")))</f>
        <v xml:space="preserve">  Miss</v>
      </c>
      <c r="AW85" s="187" t="str">
        <f>IF(ISERROR(IF((ABS(1-'Per Capita Nominal'!AY60/('Per Capita Nominal'!AY61-ABS('Per Capita Nominal'!AY62))))&lt;error,"  Y","  N")),"  Miss",(IF((ABS(1-'Per Capita Nominal'!AY60/('Per Capita Nominal'!AY61-ABS('Per Capita Nominal'!AY62))))&lt;error,"  Y","  N")))</f>
        <v xml:space="preserve">  Miss</v>
      </c>
      <c r="AX85" s="187" t="str">
        <f>IF(ISERROR(IF((ABS(1-'Per Capita Nominal'!AZ60/('Per Capita Nominal'!AZ61-ABS('Per Capita Nominal'!AZ62))))&lt;error,"  Y","  N")),"  Miss",(IF((ABS(1-'Per Capita Nominal'!AZ60/('Per Capita Nominal'!AZ61-ABS('Per Capita Nominal'!AZ62))))&lt;error,"  Y","  N")))</f>
        <v xml:space="preserve">  Miss</v>
      </c>
      <c r="AY85" s="187" t="str">
        <f>IF(ISERROR(IF((ABS(1-'Per Capita Nominal'!BA60/('Per Capita Nominal'!BA61-ABS('Per Capita Nominal'!BA62))))&lt;error,"  Y","  N")),"  Miss",(IF((ABS(1-'Per Capita Nominal'!BA60/('Per Capita Nominal'!BA61-ABS('Per Capita Nominal'!BA62))))&lt;error,"  Y","  N")))</f>
        <v xml:space="preserve">  Miss</v>
      </c>
      <c r="AZ85" s="187" t="str">
        <f>IF(ISERROR(IF((ABS(1-'Per Capita Nominal'!BB60/('Per Capita Nominal'!BB61-ABS('Per Capita Nominal'!BB62))))&lt;error,"  Y","  N")),"  Miss",(IF((ABS(1-'Per Capita Nominal'!BB60/('Per Capita Nominal'!BB61-ABS('Per Capita Nominal'!BB62))))&lt;error,"  Y","  N")))</f>
        <v xml:space="preserve">  Miss</v>
      </c>
      <c r="BA85" s="187" t="str">
        <f>IF(ISERROR(IF((ABS(1-'Per Capita Nominal'!BC60/('Per Capita Nominal'!BC61-ABS('Per Capita Nominal'!BC62))))&lt;error,"  Y","  N")),"  Miss",(IF((ABS(1-'Per Capita Nominal'!BC60/('Per Capita Nominal'!BC61-ABS('Per Capita Nominal'!BC62))))&lt;error,"  Y","  N")))</f>
        <v xml:space="preserve">  Miss</v>
      </c>
      <c r="BB85" s="187" t="str">
        <f>IF(ISERROR(IF((ABS(1-'Per Capita Nominal'!BD60/('Per Capita Nominal'!BD61-ABS('Per Capita Nominal'!BD62))))&lt;error,"  Y","  N")),"  Miss",(IF((ABS(1-'Per Capita Nominal'!BD60/('Per Capita Nominal'!BD61-ABS('Per Capita Nominal'!BD62))))&lt;error,"  Y","  N")))</f>
        <v xml:space="preserve">  Miss</v>
      </c>
      <c r="BC85" s="187" t="str">
        <f>IF(ISERROR(IF((ABS(1-'Per Capita Nominal'!BE60/('Per Capita Nominal'!BE61-ABS('Per Capita Nominal'!BE62))))&lt;error,"  Y","  N")),"  Miss",(IF((ABS(1-'Per Capita Nominal'!BE60/('Per Capita Nominal'!BE61-ABS('Per Capita Nominal'!BE62))))&lt;error,"  Y","  N")))</f>
        <v xml:space="preserve">  Miss</v>
      </c>
      <c r="BD85" s="187" t="str">
        <f>IF(ISERROR(IF((ABS(1-'Per Capita Nominal'!BF60/('Per Capita Nominal'!BF61-ABS('Per Capita Nominal'!BF62))))&lt;error,"  Y","  N")),"  Miss",(IF((ABS(1-'Per Capita Nominal'!BF60/('Per Capita Nominal'!BF61-ABS('Per Capita Nominal'!BF62))))&lt;error,"  Y","  N")))</f>
        <v xml:space="preserve">  Miss</v>
      </c>
      <c r="BE85" s="187" t="str">
        <f>IF(ISERROR(IF((ABS(1-'Per Capita Nominal'!BG60/('Per Capita Nominal'!BG61-ABS('Per Capita Nominal'!BG62))))&lt;error,"  Y","  N")),"  Miss",(IF((ABS(1-'Per Capita Nominal'!BG60/('Per Capita Nominal'!BG61-ABS('Per Capita Nominal'!BG62))))&lt;error,"  Y","  N")))</f>
        <v xml:space="preserve">  Miss</v>
      </c>
      <c r="BF85" s="187" t="str">
        <f>IF(ISERROR(IF((ABS(1-'Per Capita Nominal'!BH60/('Per Capita Nominal'!BH61-ABS('Per Capita Nominal'!BH62))))&lt;error,"  Y","  N")),"  Miss",(IF((ABS(1-'Per Capita Nominal'!BH60/('Per Capita Nominal'!BH61-ABS('Per Capita Nominal'!BH62))))&lt;error,"  Y","  N")))</f>
        <v xml:space="preserve">  Miss</v>
      </c>
      <c r="BG85" s="187" t="str">
        <f>IF(ISERROR(IF((ABS(1-'Per Capita Nominal'!BI60/('Per Capita Nominal'!BI61-ABS('Per Capita Nominal'!BI62))))&lt;error,"  Y","  N")),"  Miss",(IF((ABS(1-'Per Capita Nominal'!BI60/('Per Capita Nominal'!BI61-ABS('Per Capita Nominal'!BI62))))&lt;error,"  Y","  N")))</f>
        <v xml:space="preserve">  Miss</v>
      </c>
      <c r="BH85" s="187" t="str">
        <f>IF(ISERROR(IF((ABS(1-'Per Capita Nominal'!BJ60/('Per Capita Nominal'!BJ61-ABS('Per Capita Nominal'!BJ62))))&lt;error,"  Y","  N")),"  Miss",(IF((ABS(1-'Per Capita Nominal'!BJ60/('Per Capita Nominal'!BJ61-ABS('Per Capita Nominal'!BJ62))))&lt;error,"  Y","  N")))</f>
        <v xml:space="preserve">  Miss</v>
      </c>
      <c r="BI85" s="187" t="str">
        <f>IF(ISERROR(IF((ABS(1-'Per Capita Nominal'!BK60/('Per Capita Nominal'!BK61-ABS('Per Capita Nominal'!BK62))))&lt;error,"  Y","  N")),"  Miss",(IF((ABS(1-'Per Capita Nominal'!BK60/('Per Capita Nominal'!BK61-ABS('Per Capita Nominal'!BK62))))&lt;error,"  Y","  N")))</f>
        <v xml:space="preserve">  Miss</v>
      </c>
      <c r="BJ85" s="187" t="str">
        <f>IF(ISERROR(IF((ABS(1-'Per Capita Nominal'!BL60/('Per Capita Nominal'!BL61-ABS('Per Capita Nominal'!BL62))))&lt;error,"  Y","  N")),"  Miss",(IF((ABS(1-'Per Capita Nominal'!BL60/('Per Capita Nominal'!BL61-ABS('Per Capita Nominal'!BL62))))&lt;error,"  Y","  N")))</f>
        <v xml:space="preserve">  Miss</v>
      </c>
      <c r="BK85" s="187" t="str">
        <f>IF(ISERROR(IF((ABS(1-'Per Capita Nominal'!BM60/('Per Capita Nominal'!BM61-ABS('Per Capita Nominal'!BM62))))&lt;error,"  Y","  N")),"  Miss",(IF((ABS(1-'Per Capita Nominal'!BM60/('Per Capita Nominal'!BM61-ABS('Per Capita Nominal'!BM62))))&lt;error,"  Y","  N")))</f>
        <v xml:space="preserve">  Miss</v>
      </c>
      <c r="BL85" s="187" t="str">
        <f>IF(ISERROR(IF((ABS(1-'Per Capita Nominal'!BN60/('Per Capita Nominal'!BN61-ABS('Per Capita Nominal'!BN62))))&lt;error,"  Y","  N")),"  Miss",(IF((ABS(1-'Per Capita Nominal'!BN60/('Per Capita Nominal'!BN61-ABS('Per Capita Nominal'!BN62))))&lt;error,"  Y","  N")))</f>
        <v xml:space="preserve">  Miss</v>
      </c>
      <c r="BM85" s="187" t="str">
        <f>IF(ISERROR(IF((ABS(1-'Per Capita Nominal'!BO60/('Per Capita Nominal'!BO61-ABS('Per Capita Nominal'!BO62))))&lt;error,"  Y","  N")),"  Miss",(IF((ABS(1-'Per Capita Nominal'!BO60/('Per Capita Nominal'!BO61-ABS('Per Capita Nominal'!BO62))))&lt;error,"  Y","  N")))</f>
        <v xml:space="preserve">  Miss</v>
      </c>
      <c r="BN85" s="187" t="str">
        <f>IF(ISERROR(IF((ABS(1-'Per Capita Nominal'!BP60/('Per Capita Nominal'!BP61-ABS('Per Capita Nominal'!BP62))))&lt;error,"  Y","  N")),"  Miss",(IF((ABS(1-'Per Capita Nominal'!BP60/('Per Capita Nominal'!BP61-ABS('Per Capita Nominal'!BP62))))&lt;error,"  Y","  N")))</f>
        <v xml:space="preserve">  Miss</v>
      </c>
      <c r="BO85" s="187" t="str">
        <f>IF(ISERROR(IF((ABS(1-'Per Capita Nominal'!BQ60/('Per Capita Nominal'!BQ61-ABS('Per Capita Nominal'!BQ62))))&lt;error,"  Y","  N")),"  Miss",(IF((ABS(1-'Per Capita Nominal'!BQ60/('Per Capita Nominal'!BQ61-ABS('Per Capita Nominal'!BQ62))))&lt;error,"  Y","  N")))</f>
        <v xml:space="preserve">  Miss</v>
      </c>
      <c r="BP85" s="187" t="str">
        <f>IF(ISERROR(IF((ABS(1-'Per Capita Nominal'!BR60/('Per Capita Nominal'!BR61-ABS('Per Capita Nominal'!BR62))))&lt;error,"  Y","  N")),"  Miss",(IF((ABS(1-'Per Capita Nominal'!BR60/('Per Capita Nominal'!BR61-ABS('Per Capita Nominal'!BR62))))&lt;error,"  Y","  N")))</f>
        <v xml:space="preserve">  Miss</v>
      </c>
      <c r="BQ85" s="187" t="str">
        <f>IF(ISERROR(IF((ABS(1-'Per Capita Nominal'!BS60/('Per Capita Nominal'!BS61-ABS('Per Capita Nominal'!BS62))))&lt;error,"  Y","  N")),"  Miss",(IF((ABS(1-'Per Capita Nominal'!BS60/('Per Capita Nominal'!BS61-ABS('Per Capita Nominal'!BS62))))&lt;error,"  Y","  N")))</f>
        <v xml:space="preserve">  Miss</v>
      </c>
      <c r="BR85" s="187" t="str">
        <f>IF(ISERROR(IF((ABS(1-'Per Capita Nominal'!BT60/('Per Capita Nominal'!BT61-ABS('Per Capita Nominal'!BT62))))&lt;error,"  Y","  N")),"  Miss",(IF((ABS(1-'Per Capita Nominal'!BT60/('Per Capita Nominal'!BT61-ABS('Per Capita Nominal'!BT62))))&lt;error,"  Y","  N")))</f>
        <v xml:space="preserve">  Miss</v>
      </c>
      <c r="BS85" s="187" t="str">
        <f>IF(ISERROR(IF((ABS(1-'Per Capita Nominal'!BU60/('Per Capita Nominal'!BU61-ABS('Per Capita Nominal'!BU62))))&lt;error,"  Y","  N")),"  Miss",(IF((ABS(1-'Per Capita Nominal'!BU60/('Per Capita Nominal'!BU61-ABS('Per Capita Nominal'!BU62))))&lt;error,"  Y","  N")))</f>
        <v xml:space="preserve">  Miss</v>
      </c>
      <c r="BT85" s="187" t="str">
        <f>IF(ISERROR(IF((ABS(1-'Per Capita Nominal'!BV60/('Per Capita Nominal'!BV61-ABS('Per Capita Nominal'!BV62))))&lt;error,"  Y","  N")),"  Miss",(IF((ABS(1-'Per Capita Nominal'!BV60/('Per Capita Nominal'!BV61-ABS('Per Capita Nominal'!BV62))))&lt;error,"  Y","  N")))</f>
        <v xml:space="preserve">  Miss</v>
      </c>
      <c r="BU85" s="187" t="str">
        <f>IF(ISERROR(IF((ABS(1-'Per Capita Nominal'!BW60/('Per Capita Nominal'!BW61-ABS('Per Capita Nominal'!BW62))))&lt;error,"  Y","  N")),"  Miss",(IF((ABS(1-'Per Capita Nominal'!BW60/('Per Capita Nominal'!BW61-ABS('Per Capita Nominal'!BW62))))&lt;error,"  Y","  N")))</f>
        <v xml:space="preserve">  Miss</v>
      </c>
      <c r="BV85" s="187" t="str">
        <f>IF(ISERROR(IF((ABS(1-'Per Capita Nominal'!BX60/('Per Capita Nominal'!BX61-ABS('Per Capita Nominal'!BX62))))&lt;error,"  Y","  N")),"  Miss",(IF((ABS(1-'Per Capita Nominal'!BX60/('Per Capita Nominal'!BX61-ABS('Per Capita Nominal'!BX62))))&lt;error,"  Y","  N")))</f>
        <v xml:space="preserve">  Miss</v>
      </c>
      <c r="BW85" s="187" t="str">
        <f>IF(ISERROR(IF((ABS(1-'Per Capita Nominal'!BY60/('Per Capita Nominal'!BY61-ABS('Per Capita Nominal'!BY62))))&lt;error,"  Y","  N")),"  Miss",(IF((ABS(1-'Per Capita Nominal'!BY60/('Per Capita Nominal'!BY61-ABS('Per Capita Nominal'!BY62))))&lt;error,"  Y","  N")))</f>
        <v xml:space="preserve">  Miss</v>
      </c>
      <c r="BX85" s="187" t="str">
        <f>IF(ISERROR(IF((ABS(1-'Per Capita Nominal'!BZ60/('Per Capita Nominal'!BZ61-ABS('Per Capita Nominal'!BZ62))))&lt;error,"  Y","  N")),"  Miss",(IF((ABS(1-'Per Capita Nominal'!BZ60/('Per Capita Nominal'!BZ61-ABS('Per Capita Nominal'!BZ62))))&lt;error,"  Y","  N")))</f>
        <v xml:space="preserve">  Miss</v>
      </c>
      <c r="BY85" s="187" t="str">
        <f>IF(ISERROR(IF((ABS(1-'Per Capita Nominal'!CA60/('Per Capita Nominal'!CA61-ABS('Per Capita Nominal'!CA62))))&lt;error,"  Y","  N")),"  Miss",(IF((ABS(1-'Per Capita Nominal'!CA60/('Per Capita Nominal'!CA61-ABS('Per Capita Nominal'!CA62))))&lt;error,"  Y","  N")))</f>
        <v xml:space="preserve">  Miss</v>
      </c>
      <c r="BZ85" s="187" t="str">
        <f>IF(ISERROR(IF((ABS(1-'Per Capita Nominal'!CB60/('Per Capita Nominal'!CB61-ABS('Per Capita Nominal'!CB62))))&lt;error,"  Y","  N")),"  Miss",(IF((ABS(1-'Per Capita Nominal'!CB60/('Per Capita Nominal'!CB61-ABS('Per Capita Nominal'!CB62))))&lt;error,"  Y","  N")))</f>
        <v xml:space="preserve">  Miss</v>
      </c>
      <c r="CA85" s="187" t="str">
        <f>IF(ISERROR(IF((ABS(1-'Per Capita Nominal'!CC60/('Per Capita Nominal'!CC61-ABS('Per Capita Nominal'!CC62))))&lt;error,"  Y","  N")),"  Miss",(IF((ABS(1-'Per Capita Nominal'!CC60/('Per Capita Nominal'!CC61-ABS('Per Capita Nominal'!CC62))))&lt;error,"  Y","  N")))</f>
        <v xml:space="preserve">  Miss</v>
      </c>
      <c r="CB85" s="187" t="str">
        <f>IF(ISERROR(IF((ABS(1-'Per Capita Nominal'!CD60/('Per Capita Nominal'!CD61-ABS('Per Capita Nominal'!CD62))))&lt;error,"  Y","  N")),"  Miss",(IF((ABS(1-'Per Capita Nominal'!CD60/('Per Capita Nominal'!CD61-ABS('Per Capita Nominal'!CD62))))&lt;error,"  Y","  N")))</f>
        <v xml:space="preserve">  Miss</v>
      </c>
      <c r="CC85" s="187" t="str">
        <f>IF(ISERROR(IF((ABS(1-'Per Capita Nominal'!CE60/('Per Capita Nominal'!CE61-ABS('Per Capita Nominal'!CE62))))&lt;error,"  Y","  N")),"  Miss",(IF((ABS(1-'Per Capita Nominal'!CE60/('Per Capita Nominal'!CE61-ABS('Per Capita Nominal'!CE62))))&lt;error,"  Y","  N")))</f>
        <v xml:space="preserve">  Miss</v>
      </c>
      <c r="CD85" s="187" t="str">
        <f>IF(ISERROR(IF((ABS(1-'Per Capita Nominal'!CF60/('Per Capita Nominal'!CF61-ABS('Per Capita Nominal'!CF62))))&lt;error,"  Y","  N")),"  Miss",(IF((ABS(1-'Per Capita Nominal'!CF60/('Per Capita Nominal'!CF61-ABS('Per Capita Nominal'!CF62))))&lt;error,"  Y","  N")))</f>
        <v xml:space="preserve">  Miss</v>
      </c>
      <c r="CE85" s="187" t="str">
        <f>IF(ISERROR(IF((ABS(1-'Per Capita Nominal'!CG60/('Per Capita Nominal'!CG61-ABS('Per Capita Nominal'!CG62))))&lt;error,"  Y","  N")),"  Miss",(IF((ABS(1-'Per Capita Nominal'!CG60/('Per Capita Nominal'!CG61-ABS('Per Capita Nominal'!CG62))))&lt;error,"  Y","  N")))</f>
        <v xml:space="preserve">  Miss</v>
      </c>
      <c r="CF85" s="187" t="str">
        <f>IF(ISERROR(IF((ABS(1-'Per Capita Nominal'!CH60/('Per Capita Nominal'!CH61-ABS('Per Capita Nominal'!CH62))))&lt;error,"  Y","  N")),"  Miss",(IF((ABS(1-'Per Capita Nominal'!CH60/('Per Capita Nominal'!CH61-ABS('Per Capita Nominal'!CH62))))&lt;error,"  Y","  N")))</f>
        <v xml:space="preserve">  Miss</v>
      </c>
      <c r="CG85" s="187" t="str">
        <f>IF(ISERROR(IF((ABS(1-'Per Capita Nominal'!CI60/('Per Capita Nominal'!CI61-ABS('Per Capita Nominal'!CI62))))&lt;error,"  Y","  N")),"  Miss",(IF((ABS(1-'Per Capita Nominal'!CI60/('Per Capita Nominal'!CI61-ABS('Per Capita Nominal'!CI62))))&lt;error,"  Y","  N")))</f>
        <v xml:space="preserve">  Miss</v>
      </c>
      <c r="CH85" s="187" t="str">
        <f>IF(ISERROR(IF((ABS(1-'Per Capita Nominal'!CJ60/('Per Capita Nominal'!CJ61-ABS('Per Capita Nominal'!CJ62))))&lt;error,"  Y","  N")),"  Miss",(IF((ABS(1-'Per Capita Nominal'!CJ60/('Per Capita Nominal'!CJ61-ABS('Per Capita Nominal'!CJ62))))&lt;error,"  Y","  N")))</f>
        <v xml:space="preserve">  Miss</v>
      </c>
      <c r="CI85" s="187" t="str">
        <f>IF(ISERROR(IF((ABS(1-'Per Capita Nominal'!CK60/('Per Capita Nominal'!CK61-ABS('Per Capita Nominal'!CK62))))&lt;error,"  Y","  N")),"  Miss",(IF((ABS(1-'Per Capita Nominal'!CK60/('Per Capita Nominal'!CK61-ABS('Per Capita Nominal'!CK62))))&lt;error,"  Y","  N")))</f>
        <v xml:space="preserve">  Miss</v>
      </c>
      <c r="CJ85" s="187" t="str">
        <f>IF(ISERROR(IF((ABS(1-'Per Capita Nominal'!CL60/('Per Capita Nominal'!CL61-ABS('Per Capita Nominal'!CL62))))&lt;error,"  Y","  N")),"  Miss",(IF((ABS(1-'Per Capita Nominal'!CL60/('Per Capita Nominal'!CL61-ABS('Per Capita Nominal'!CL62))))&lt;error,"  Y","  N")))</f>
        <v xml:space="preserve">  Miss</v>
      </c>
      <c r="CK85" s="187" t="str">
        <f>IF(ISERROR(IF((ABS(1-'Per Capita Nominal'!CM60/('Per Capita Nominal'!CM61-ABS('Per Capita Nominal'!CM62))))&lt;error,"  Y","  N")),"  Miss",(IF((ABS(1-'Per Capita Nominal'!CM60/('Per Capita Nominal'!CM61-ABS('Per Capita Nominal'!CM62))))&lt;error,"  Y","  N")))</f>
        <v xml:space="preserve">  Miss</v>
      </c>
      <c r="CL85" s="187" t="str">
        <f>IF(ISERROR(IF((ABS(1-'Per Capita Nominal'!CN60/('Per Capita Nominal'!CN61-ABS('Per Capita Nominal'!CN62))))&lt;error,"  Y","  N")),"  Miss",(IF((ABS(1-'Per Capita Nominal'!CN60/('Per Capita Nominal'!CN61-ABS('Per Capita Nominal'!CN62))))&lt;error,"  Y","  N")))</f>
        <v xml:space="preserve">  Miss</v>
      </c>
      <c r="CM85" s="187" t="str">
        <f>IF(ISERROR(IF((ABS(1-'Per Capita Nominal'!CO60/('Per Capita Nominal'!CO61-ABS('Per Capita Nominal'!CO62))))&lt;error,"  Y","  N")),"  Miss",(IF((ABS(1-'Per Capita Nominal'!CO60/('Per Capita Nominal'!CO61-ABS('Per Capita Nominal'!CO62))))&lt;error,"  Y","  N")))</f>
        <v xml:space="preserve">  Miss</v>
      </c>
      <c r="CN85" s="187" t="str">
        <f>IF(ISERROR(IF((ABS(1-'Per Capita Nominal'!CP60/('Per Capita Nominal'!CP61-ABS('Per Capita Nominal'!CP62))))&lt;error,"  Y","  N")),"  Miss",(IF((ABS(1-'Per Capita Nominal'!CP60/('Per Capita Nominal'!CP61-ABS('Per Capita Nominal'!CP62))))&lt;error,"  Y","  N")))</f>
        <v xml:space="preserve">  Miss</v>
      </c>
      <c r="CO85" s="187"/>
      <c r="CP85" s="187"/>
      <c r="CQ85" s="188"/>
      <c r="CR85" s="188"/>
    </row>
    <row r="86" spans="1:96">
      <c r="B86" s="22"/>
      <c r="C86" s="22"/>
      <c r="D86" s="22"/>
      <c r="E86" s="22"/>
    </row>
    <row r="87" spans="1:96" ht="21.75" customHeight="1">
      <c r="A87" s="240" t="s">
        <v>360</v>
      </c>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row>
    <row r="88" spans="1:96" outlineLevel="1">
      <c r="A88" s="184" t="s">
        <v>361</v>
      </c>
      <c r="B88" s="187" t="str">
        <f>IF(ISERROR(IF((ABS(1-'Per Capita Nominal'!D6/('Per Capita Nominal'!D7-'Per Capita Nominal'!D16)))&lt;error,"  Y","  N")),"  Miss",(IF((ABS(1-'Per Capita Nominal'!D6/('Per Capita Nominal'!D7-'Per Capita Nominal'!D16)))&lt;error,"  Y","  N")))</f>
        <v xml:space="preserve">  Miss</v>
      </c>
      <c r="C88" s="187" t="str">
        <f>IF(ISERROR(IF((ABS(1-'Per Capita Nominal'!E6/('Per Capita Nominal'!E7-'Per Capita Nominal'!E16)))&lt;error,"  Y","  N")),"  Miss",(IF((ABS(1-'Per Capita Nominal'!E6/('Per Capita Nominal'!E7-'Per Capita Nominal'!E16)))&lt;error,"  Y","  N")))</f>
        <v xml:space="preserve">  Miss</v>
      </c>
      <c r="D88" s="187" t="str">
        <f>IF(ISERROR(IF((ABS(1-'Per Capita Nominal'!F6/('Per Capita Nominal'!F7-'Per Capita Nominal'!F16)))&lt;error,"  Y","  N")),"  Miss",(IF((ABS(1-'Per Capita Nominal'!F6/('Per Capita Nominal'!F7-'Per Capita Nominal'!F16)))&lt;error,"  Y","  N")))</f>
        <v xml:space="preserve">  Miss</v>
      </c>
      <c r="E88" s="187" t="str">
        <f>IF(ISERROR(IF((ABS(1-'Per Capita Nominal'!G6/('Per Capita Nominal'!G7-'Per Capita Nominal'!G16)))&lt;error,"  Y","  N")),"  Miss",(IF((ABS(1-'Per Capita Nominal'!G6/('Per Capita Nominal'!G7-'Per Capita Nominal'!G16)))&lt;error,"  Y","  N")))</f>
        <v xml:space="preserve">  Miss</v>
      </c>
      <c r="F88" s="187" t="str">
        <f>IF(ISERROR(IF((ABS(1-'Per Capita Nominal'!H6/('Per Capita Nominal'!H7-'Per Capita Nominal'!H16)))&lt;error,"  Y","  N")),"  Miss",(IF((ABS(1-'Per Capita Nominal'!H6/('Per Capita Nominal'!H7-'Per Capita Nominal'!H16)))&lt;error,"  Y","  N")))</f>
        <v xml:space="preserve">  Miss</v>
      </c>
      <c r="G88" s="187" t="str">
        <f>IF(ISERROR(IF((ABS(1-'Per Capita Nominal'!I6/('Per Capita Nominal'!I7-'Per Capita Nominal'!I16)))&lt;error,"  Y","  N")),"  Miss",(IF((ABS(1-'Per Capita Nominal'!I6/('Per Capita Nominal'!I7-'Per Capita Nominal'!I16)))&lt;error,"  Y","  N")))</f>
        <v xml:space="preserve">  Miss</v>
      </c>
      <c r="H88" s="187" t="str">
        <f>IF(ISERROR(IF((ABS(1-'Per Capita Nominal'!J6/('Per Capita Nominal'!J7-'Per Capita Nominal'!J16)))&lt;error,"  Y","  N")),"  Miss",(IF((ABS(1-'Per Capita Nominal'!J6/('Per Capita Nominal'!J7-'Per Capita Nominal'!J16)))&lt;error,"  Y","  N")))</f>
        <v xml:space="preserve">  Miss</v>
      </c>
      <c r="I88" s="187" t="str">
        <f>IF(ISERROR(IF((ABS(1-'Per Capita Nominal'!K6/('Per Capita Nominal'!K7-'Per Capita Nominal'!K16)))&lt;error,"  Y","  N")),"  Miss",(IF((ABS(1-'Per Capita Nominal'!K6/('Per Capita Nominal'!K7-'Per Capita Nominal'!K16)))&lt;error,"  Y","  N")))</f>
        <v xml:space="preserve">  Miss</v>
      </c>
      <c r="J88" s="187" t="str">
        <f>IF(ISERROR(IF((ABS(1-'Per Capita Nominal'!L6/('Per Capita Nominal'!L7-'Per Capita Nominal'!L16)))&lt;error,"  Y","  N")),"  Miss",(IF((ABS(1-'Per Capita Nominal'!L6/('Per Capita Nominal'!L7-'Per Capita Nominal'!L16)))&lt;error,"  Y","  N")))</f>
        <v xml:space="preserve">  Miss</v>
      </c>
      <c r="K88" s="187" t="str">
        <f>IF(ISERROR(IF((ABS(1-'Per Capita Nominal'!M6/('Per Capita Nominal'!M7-'Per Capita Nominal'!M16)))&lt;error,"  Y","  N")),"  Miss",(IF((ABS(1-'Per Capita Nominal'!M6/('Per Capita Nominal'!M7-'Per Capita Nominal'!M16)))&lt;error,"  Y","  N")))</f>
        <v xml:space="preserve">  Miss</v>
      </c>
      <c r="L88" s="187" t="str">
        <f>IF(ISERROR(IF((ABS(1-'Per Capita Nominal'!N6/('Per Capita Nominal'!N7-'Per Capita Nominal'!N16)))&lt;error,"  Y","  N")),"  Miss",(IF((ABS(1-'Per Capita Nominal'!N6/('Per Capita Nominal'!N7-'Per Capita Nominal'!N16)))&lt;error,"  Y","  N")))</f>
        <v xml:space="preserve">  Miss</v>
      </c>
      <c r="M88" s="187" t="str">
        <f>IF(ISERROR(IF((ABS(1-'Per Capita Nominal'!O6/('Per Capita Nominal'!O7-'Per Capita Nominal'!O16)))&lt;error,"  Y","  N")),"  Miss",(IF((ABS(1-'Per Capita Nominal'!O6/('Per Capita Nominal'!O7-'Per Capita Nominal'!O16)))&lt;error,"  Y","  N")))</f>
        <v xml:space="preserve">  Miss</v>
      </c>
      <c r="N88" s="187" t="str">
        <f>IF(ISERROR(IF((ABS(1-'Per Capita Nominal'!P6/('Per Capita Nominal'!P7-'Per Capita Nominal'!P16)))&lt;error,"  Y","  N")),"  Miss",(IF((ABS(1-'Per Capita Nominal'!P6/('Per Capita Nominal'!P7-'Per Capita Nominal'!P16)))&lt;error,"  Y","  N")))</f>
        <v xml:space="preserve">  Miss</v>
      </c>
      <c r="O88" s="187" t="str">
        <f>IF(ISERROR(IF((ABS(1-'Per Capita Nominal'!Q6/('Per Capita Nominal'!Q7-'Per Capita Nominal'!Q16)))&lt;error,"  Y","  N")),"  Miss",(IF((ABS(1-'Per Capita Nominal'!Q6/('Per Capita Nominal'!Q7-'Per Capita Nominal'!Q16)))&lt;error,"  Y","  N")))</f>
        <v xml:space="preserve">  Miss</v>
      </c>
      <c r="P88" s="187" t="str">
        <f>IF(ISERROR(IF((ABS(1-'Per Capita Nominal'!R6/('Per Capita Nominal'!R7-'Per Capita Nominal'!R16)))&lt;error,"  Y","  N")),"  Miss",(IF((ABS(1-'Per Capita Nominal'!R6/('Per Capita Nominal'!R7-'Per Capita Nominal'!R16)))&lt;error,"  Y","  N")))</f>
        <v xml:space="preserve">  Miss</v>
      </c>
      <c r="Q88" s="187" t="str">
        <f>IF(ISERROR(IF((ABS(1-'Per Capita Nominal'!S6/('Per Capita Nominal'!S7-'Per Capita Nominal'!S16)))&lt;error,"  Y","  N")),"  Miss",(IF((ABS(1-'Per Capita Nominal'!S6/('Per Capita Nominal'!S7-'Per Capita Nominal'!S16)))&lt;error,"  Y","  N")))</f>
        <v xml:space="preserve">  Miss</v>
      </c>
      <c r="R88" s="187" t="str">
        <f>IF(ISERROR(IF((ABS(1-'Per Capita Nominal'!T6/('Per Capita Nominal'!T7-'Per Capita Nominal'!T16)))&lt;error,"  Y","  N")),"  Miss",(IF((ABS(1-'Per Capita Nominal'!T6/('Per Capita Nominal'!T7-'Per Capita Nominal'!T16)))&lt;error,"  Y","  N")))</f>
        <v xml:space="preserve">  Miss</v>
      </c>
      <c r="S88" s="187" t="str">
        <f>IF(ISERROR(IF((ABS(1-'Per Capita Nominal'!U6/('Per Capita Nominal'!U7-'Per Capita Nominal'!U16)))&lt;error,"  Y","  N")),"  Miss",(IF((ABS(1-'Per Capita Nominal'!U6/('Per Capita Nominal'!U7-'Per Capita Nominal'!U16)))&lt;error,"  Y","  N")))</f>
        <v xml:space="preserve">  Miss</v>
      </c>
      <c r="T88" s="187" t="str">
        <f>IF(ISERROR(IF((ABS(1-'Per Capita Nominal'!V6/('Per Capita Nominal'!V7-'Per Capita Nominal'!V16)))&lt;error,"  Y","  N")),"  Miss",(IF((ABS(1-'Per Capita Nominal'!V6/('Per Capita Nominal'!V7-'Per Capita Nominal'!V16)))&lt;error,"  Y","  N")))</f>
        <v xml:space="preserve">  Miss</v>
      </c>
      <c r="U88" s="187" t="str">
        <f>IF(ISERROR(IF((ABS(1-'Per Capita Nominal'!W6/('Per Capita Nominal'!W7-'Per Capita Nominal'!W16)))&lt;error,"  Y","  N")),"  Miss",(IF((ABS(1-'Per Capita Nominal'!W6/('Per Capita Nominal'!W7-'Per Capita Nominal'!W16)))&lt;error,"  Y","  N")))</f>
        <v xml:space="preserve">  Miss</v>
      </c>
      <c r="V88" s="187" t="str">
        <f>IF(ISERROR(IF((ABS(1-'Per Capita Nominal'!X6/('Per Capita Nominal'!X7-'Per Capita Nominal'!X16)))&lt;error,"  Y","  N")),"  Miss",(IF((ABS(1-'Per Capita Nominal'!X6/('Per Capita Nominal'!X7-'Per Capita Nominal'!X16)))&lt;error,"  Y","  N")))</f>
        <v xml:space="preserve">  Miss</v>
      </c>
      <c r="W88" s="187" t="str">
        <f>IF(ISERROR(IF((ABS(1-'Per Capita Nominal'!Y6/('Per Capita Nominal'!Y7-'Per Capita Nominal'!Y16)))&lt;error,"  Y","  N")),"  Miss",(IF((ABS(1-'Per Capita Nominal'!Y6/('Per Capita Nominal'!Y7-'Per Capita Nominal'!Y16)))&lt;error,"  Y","  N")))</f>
        <v xml:space="preserve">  Miss</v>
      </c>
      <c r="X88" s="187" t="str">
        <f>IF(ISERROR(IF((ABS(1-'Per Capita Nominal'!Z6/('Per Capita Nominal'!Z7-'Per Capita Nominal'!Z16)))&lt;error,"  Y","  N")),"  Miss",(IF((ABS(1-'Per Capita Nominal'!Z6/('Per Capita Nominal'!Z7-'Per Capita Nominal'!Z16)))&lt;error,"  Y","  N")))</f>
        <v xml:space="preserve">  Miss</v>
      </c>
      <c r="Y88" s="187" t="str">
        <f>IF(ISERROR(IF((ABS(1-'Per Capita Nominal'!AA6/('Per Capita Nominal'!AA7-'Per Capita Nominal'!AA16)))&lt;error,"  Y","  N")),"  Miss",(IF((ABS(1-'Per Capita Nominal'!AA6/('Per Capita Nominal'!AA7-'Per Capita Nominal'!AA16)))&lt;error,"  Y","  N")))</f>
        <v xml:space="preserve">  Miss</v>
      </c>
      <c r="Z88" s="187" t="str">
        <f>IF(ISERROR(IF((ABS(1-'Per Capita Nominal'!AB6/('Per Capita Nominal'!AB7-'Per Capita Nominal'!AB16)))&lt;error,"  Y","  N")),"  Miss",(IF((ABS(1-'Per Capita Nominal'!AB6/('Per Capita Nominal'!AB7-'Per Capita Nominal'!AB16)))&lt;error,"  Y","  N")))</f>
        <v xml:space="preserve">  Miss</v>
      </c>
      <c r="AA88" s="187" t="str">
        <f>IF(ISERROR(IF((ABS(1-'Per Capita Nominal'!AC6/('Per Capita Nominal'!AC7-'Per Capita Nominal'!AC16)))&lt;error,"  Y","  N")),"  Miss",(IF((ABS(1-'Per Capita Nominal'!AC6/('Per Capita Nominal'!AC7-'Per Capita Nominal'!AC16)))&lt;error,"  Y","  N")))</f>
        <v xml:space="preserve">  Miss</v>
      </c>
      <c r="AB88" s="187" t="str">
        <f>IF(ISERROR(IF((ABS(1-'Per Capita Nominal'!AD6/('Per Capita Nominal'!AD7-'Per Capita Nominal'!AD16)))&lt;error,"  Y","  N")),"  Miss",(IF((ABS(1-'Per Capita Nominal'!AD6/('Per Capita Nominal'!AD7-'Per Capita Nominal'!AD16)))&lt;error,"  Y","  N")))</f>
        <v xml:space="preserve">  Miss</v>
      </c>
      <c r="AC88" s="187" t="str">
        <f>IF(ISERROR(IF((ABS(1-'Per Capita Nominal'!AE6/('Per Capita Nominal'!AE7-'Per Capita Nominal'!AE16)))&lt;error,"  Y","  N")),"  Miss",(IF((ABS(1-'Per Capita Nominal'!AE6/('Per Capita Nominal'!AE7-'Per Capita Nominal'!AE16)))&lt;error,"  Y","  N")))</f>
        <v xml:space="preserve">  Miss</v>
      </c>
      <c r="AD88" s="187" t="str">
        <f>IF(ISERROR(IF((ABS(1-'Per Capita Nominal'!AF6/('Per Capita Nominal'!AF7-'Per Capita Nominal'!AF16)))&lt;error,"  Y","  N")),"  Miss",(IF((ABS(1-'Per Capita Nominal'!AF6/('Per Capita Nominal'!AF7-'Per Capita Nominal'!AF16)))&lt;error,"  Y","  N")))</f>
        <v xml:space="preserve">  Miss</v>
      </c>
      <c r="AE88" s="187" t="str">
        <f>IF(ISERROR(IF((ABS(1-'Per Capita Nominal'!AG6/('Per Capita Nominal'!AG7-'Per Capita Nominal'!AG16)))&lt;error,"  Y","  N")),"  Miss",(IF((ABS(1-'Per Capita Nominal'!AG6/('Per Capita Nominal'!AG7-'Per Capita Nominal'!AG16)))&lt;error,"  Y","  N")))</f>
        <v xml:space="preserve">  Miss</v>
      </c>
      <c r="AF88" s="187" t="str">
        <f>IF(ISERROR(IF((ABS(1-'Per Capita Nominal'!AH6/('Per Capita Nominal'!AH7-'Per Capita Nominal'!AH16)))&lt;error,"  Y","  N")),"  Miss",(IF((ABS(1-'Per Capita Nominal'!AH6/('Per Capita Nominal'!AH7-'Per Capita Nominal'!AH16)))&lt;error,"  Y","  N")))</f>
        <v xml:space="preserve">  Miss</v>
      </c>
      <c r="AG88" s="187" t="str">
        <f>IF(ISERROR(IF((ABS(1-'Per Capita Nominal'!AI6/('Per Capita Nominal'!AI7-'Per Capita Nominal'!AI16)))&lt;error,"  Y","  N")),"  Miss",(IF((ABS(1-'Per Capita Nominal'!AI6/('Per Capita Nominal'!AI7-'Per Capita Nominal'!AI16)))&lt;error,"  Y","  N")))</f>
        <v xml:space="preserve">  Miss</v>
      </c>
      <c r="AH88" s="187" t="str">
        <f>IF(ISERROR(IF((ABS(1-'Per Capita Nominal'!AJ6/('Per Capita Nominal'!AJ7-'Per Capita Nominal'!AJ16)))&lt;error,"  Y","  N")),"  Miss",(IF((ABS(1-'Per Capita Nominal'!AJ6/('Per Capita Nominal'!AJ7-'Per Capita Nominal'!AJ16)))&lt;error,"  Y","  N")))</f>
        <v xml:space="preserve">  Miss</v>
      </c>
      <c r="AI88" s="187" t="str">
        <f>IF(ISERROR(IF((ABS(1-'Per Capita Nominal'!AK6/('Per Capita Nominal'!AK7-'Per Capita Nominal'!AK16)))&lt;error,"  Y","  N")),"  Miss",(IF((ABS(1-'Per Capita Nominal'!AK6/('Per Capita Nominal'!AK7-'Per Capita Nominal'!AK16)))&lt;error,"  Y","  N")))</f>
        <v xml:space="preserve">  Miss</v>
      </c>
      <c r="AJ88" s="187" t="str">
        <f>IF(ISERROR(IF((ABS(1-'Per Capita Nominal'!AL6/('Per Capita Nominal'!AL7-'Per Capita Nominal'!AL16)))&lt;error,"  Y","  N")),"  Miss",(IF((ABS(1-'Per Capita Nominal'!AL6/('Per Capita Nominal'!AL7-'Per Capita Nominal'!AL16)))&lt;error,"  Y","  N")))</f>
        <v xml:space="preserve">  Miss</v>
      </c>
      <c r="AK88" s="187" t="str">
        <f>IF(ISERROR(IF((ABS(1-'Per Capita Nominal'!AM6/('Per Capita Nominal'!AM7-'Per Capita Nominal'!AM16)))&lt;error,"  Y","  N")),"  Miss",(IF((ABS(1-'Per Capita Nominal'!AM6/('Per Capita Nominal'!AM7-'Per Capita Nominal'!AM16)))&lt;error,"  Y","  N")))</f>
        <v xml:space="preserve">  Miss</v>
      </c>
      <c r="AL88" s="187" t="str">
        <f>IF(ISERROR(IF((ABS(1-'Per Capita Nominal'!AN6/('Per Capita Nominal'!AN7-'Per Capita Nominal'!AN16)))&lt;error,"  Y","  N")),"  Miss",(IF((ABS(1-'Per Capita Nominal'!AN6/('Per Capita Nominal'!AN7-'Per Capita Nominal'!AN16)))&lt;error,"  Y","  N")))</f>
        <v xml:space="preserve">  Miss</v>
      </c>
      <c r="AM88" s="187" t="str">
        <f>IF(ISERROR(IF((ABS(1-'Per Capita Nominal'!AO6/('Per Capita Nominal'!AO7-'Per Capita Nominal'!AO16)))&lt;error,"  Y","  N")),"  Miss",(IF((ABS(1-'Per Capita Nominal'!AO6/('Per Capita Nominal'!AO7-'Per Capita Nominal'!AO16)))&lt;error,"  Y","  N")))</f>
        <v xml:space="preserve">  Miss</v>
      </c>
      <c r="AN88" s="187" t="str">
        <f>IF(ISERROR(IF((ABS(1-'Per Capita Nominal'!AP6/('Per Capita Nominal'!AP7-'Per Capita Nominal'!AP16)))&lt;error,"  Y","  N")),"  Miss",(IF((ABS(1-'Per Capita Nominal'!AP6/('Per Capita Nominal'!AP7-'Per Capita Nominal'!AP16)))&lt;error,"  Y","  N")))</f>
        <v xml:space="preserve">  Miss</v>
      </c>
      <c r="AO88" s="187" t="str">
        <f>IF(ISERROR(IF((ABS(1-'Per Capita Nominal'!AQ6/('Per Capita Nominal'!AQ7-'Per Capita Nominal'!AQ16)))&lt;error,"  Y","  N")),"  Miss",(IF((ABS(1-'Per Capita Nominal'!AQ6/('Per Capita Nominal'!AQ7-'Per Capita Nominal'!AQ16)))&lt;error,"  Y","  N")))</f>
        <v xml:space="preserve">  Miss</v>
      </c>
      <c r="AP88" s="187" t="str">
        <f>IF(ISERROR(IF((ABS(1-'Per Capita Nominal'!AR6/('Per Capita Nominal'!AR7-'Per Capita Nominal'!AR16)))&lt;error,"  Y","  N")),"  Miss",(IF((ABS(1-'Per Capita Nominal'!AR6/('Per Capita Nominal'!AR7-'Per Capita Nominal'!AR16)))&lt;error,"  Y","  N")))</f>
        <v xml:space="preserve">  Miss</v>
      </c>
      <c r="AQ88" s="187" t="str">
        <f>IF(ISERROR(IF((ABS(1-'Per Capita Nominal'!AS6/('Per Capita Nominal'!AS7-'Per Capita Nominal'!AS16)))&lt;error,"  Y","  N")),"  Miss",(IF((ABS(1-'Per Capita Nominal'!AS6/('Per Capita Nominal'!AS7-'Per Capita Nominal'!AS16)))&lt;error,"  Y","  N")))</f>
        <v xml:space="preserve">  Miss</v>
      </c>
      <c r="AR88" s="187" t="str">
        <f>IF(ISERROR(IF((ABS(1-'Per Capita Nominal'!AT6/('Per Capita Nominal'!AT7-'Per Capita Nominal'!AT16)))&lt;error,"  Y","  N")),"  Miss",(IF((ABS(1-'Per Capita Nominal'!AT6/('Per Capita Nominal'!AT7-'Per Capita Nominal'!AT16)))&lt;error,"  Y","  N")))</f>
        <v xml:space="preserve">  Miss</v>
      </c>
      <c r="AS88" s="187" t="str">
        <f>IF(ISERROR(IF((ABS(1-'Per Capita Nominal'!AU6/('Per Capita Nominal'!AU7-'Per Capita Nominal'!AU16)))&lt;error,"  Y","  N")),"  Miss",(IF((ABS(1-'Per Capita Nominal'!AU6/('Per Capita Nominal'!AU7-'Per Capita Nominal'!AU16)))&lt;error,"  Y","  N")))</f>
        <v xml:space="preserve">  Miss</v>
      </c>
      <c r="AT88" s="187" t="str">
        <f>IF(ISERROR(IF((ABS(1-'Per Capita Nominal'!AV6/('Per Capita Nominal'!AV7-'Per Capita Nominal'!AV16)))&lt;error,"  Y","  N")),"  Miss",(IF((ABS(1-'Per Capita Nominal'!AV6/('Per Capita Nominal'!AV7-'Per Capita Nominal'!AV16)))&lt;error,"  Y","  N")))</f>
        <v xml:space="preserve">  Miss</v>
      </c>
      <c r="AU88" s="187" t="str">
        <f>IF(ISERROR(IF((ABS(1-'Per Capita Nominal'!AW6/('Per Capita Nominal'!AW7-'Per Capita Nominal'!AW16)))&lt;error,"  Y","  N")),"  Miss",(IF((ABS(1-'Per Capita Nominal'!AW6/('Per Capita Nominal'!AW7-'Per Capita Nominal'!AW16)))&lt;error,"  Y","  N")))</f>
        <v xml:space="preserve">  Miss</v>
      </c>
      <c r="AV88" s="187" t="str">
        <f>IF(ISERROR(IF((ABS(1-'Per Capita Nominal'!AX6/('Per Capita Nominal'!AX7-'Per Capita Nominal'!AX16)))&lt;error,"  Y","  N")),"  Miss",(IF((ABS(1-'Per Capita Nominal'!AX6/('Per Capita Nominal'!AX7-'Per Capita Nominal'!AX16)))&lt;error,"  Y","  N")))</f>
        <v xml:space="preserve">  Miss</v>
      </c>
      <c r="AW88" s="187" t="str">
        <f>IF(ISERROR(IF((ABS(1-'Per Capita Nominal'!AY6/('Per Capita Nominal'!AY7-'Per Capita Nominal'!AY16)))&lt;error,"  Y","  N")),"  Miss",(IF((ABS(1-'Per Capita Nominal'!AY6/('Per Capita Nominal'!AY7-'Per Capita Nominal'!AY16)))&lt;error,"  Y","  N")))</f>
        <v xml:space="preserve">  Miss</v>
      </c>
      <c r="AX88" s="187" t="str">
        <f>IF(ISERROR(IF((ABS(1-'Per Capita Nominal'!AZ6/('Per Capita Nominal'!AZ7-'Per Capita Nominal'!AZ16)))&lt;error,"  Y","  N")),"  Miss",(IF((ABS(1-'Per Capita Nominal'!AZ6/('Per Capita Nominal'!AZ7-'Per Capita Nominal'!AZ16)))&lt;error,"  Y","  N")))</f>
        <v xml:space="preserve">  Miss</v>
      </c>
      <c r="AY88" s="187" t="str">
        <f>IF(ISERROR(IF((ABS(1-'Per Capita Nominal'!BA6/('Per Capita Nominal'!BA7-'Per Capita Nominal'!BA16)))&lt;error,"  Y","  N")),"  Miss",(IF((ABS(1-'Per Capita Nominal'!BA6/('Per Capita Nominal'!BA7-'Per Capita Nominal'!BA16)))&lt;error,"  Y","  N")))</f>
        <v xml:space="preserve">  Miss</v>
      </c>
      <c r="AZ88" s="187" t="str">
        <f>IF(ISERROR(IF((ABS(1-'Per Capita Nominal'!BB6/('Per Capita Nominal'!BB7-'Per Capita Nominal'!BB16)))&lt;error,"  Y","  N")),"  Miss",(IF((ABS(1-'Per Capita Nominal'!BB6/('Per Capita Nominal'!BB7-'Per Capita Nominal'!BB16)))&lt;error,"  Y","  N")))</f>
        <v xml:space="preserve">  Miss</v>
      </c>
      <c r="BA88" s="187" t="str">
        <f>IF(ISERROR(IF((ABS(1-'Per Capita Nominal'!BC6/('Per Capita Nominal'!BC7-'Per Capita Nominal'!BC16)))&lt;error,"  Y","  N")),"  Miss",(IF((ABS(1-'Per Capita Nominal'!BC6/('Per Capita Nominal'!BC7-'Per Capita Nominal'!BC16)))&lt;error,"  Y","  N")))</f>
        <v xml:space="preserve">  Miss</v>
      </c>
      <c r="BB88" s="187" t="str">
        <f>IF(ISERROR(IF((ABS(1-'Per Capita Nominal'!BD6/('Per Capita Nominal'!BD7-'Per Capita Nominal'!BD16)))&lt;error,"  Y","  N")),"  Miss",(IF((ABS(1-'Per Capita Nominal'!BD6/('Per Capita Nominal'!BD7-'Per Capita Nominal'!BD16)))&lt;error,"  Y","  N")))</f>
        <v xml:space="preserve">  Miss</v>
      </c>
      <c r="BC88" s="187" t="str">
        <f>IF(ISERROR(IF((ABS(1-'Per Capita Nominal'!BE6/('Per Capita Nominal'!BE7-'Per Capita Nominal'!BE16)))&lt;error,"  Y","  N")),"  Miss",(IF((ABS(1-'Per Capita Nominal'!BE6/('Per Capita Nominal'!BE7-'Per Capita Nominal'!BE16)))&lt;error,"  Y","  N")))</f>
        <v xml:space="preserve">  Miss</v>
      </c>
      <c r="BD88" s="187" t="str">
        <f>IF(ISERROR(IF((ABS(1-'Per Capita Nominal'!BF6/('Per Capita Nominal'!BF7-'Per Capita Nominal'!BF16)))&lt;error,"  Y","  N")),"  Miss",(IF((ABS(1-'Per Capita Nominal'!BF6/('Per Capita Nominal'!BF7-'Per Capita Nominal'!BF16)))&lt;error,"  Y","  N")))</f>
        <v xml:space="preserve">  Miss</v>
      </c>
      <c r="BE88" s="187" t="str">
        <f>IF(ISERROR(IF((ABS(1-'Per Capita Nominal'!BG6/('Per Capita Nominal'!BG7-'Per Capita Nominal'!BG16)))&lt;error,"  Y","  N")),"  Miss",(IF((ABS(1-'Per Capita Nominal'!BG6/('Per Capita Nominal'!BG7-'Per Capita Nominal'!BG16)))&lt;error,"  Y","  N")))</f>
        <v xml:space="preserve">  Miss</v>
      </c>
      <c r="BF88" s="187" t="str">
        <f>IF(ISERROR(IF((ABS(1-'Per Capita Nominal'!BH6/('Per Capita Nominal'!BH7-'Per Capita Nominal'!BH16)))&lt;error,"  Y","  N")),"  Miss",(IF((ABS(1-'Per Capita Nominal'!BH6/('Per Capita Nominal'!BH7-'Per Capita Nominal'!BH16)))&lt;error,"  Y","  N")))</f>
        <v xml:space="preserve">  Miss</v>
      </c>
      <c r="BG88" s="187" t="str">
        <f>IF(ISERROR(IF((ABS(1-'Per Capita Nominal'!BI6/('Per Capita Nominal'!BI7-'Per Capita Nominal'!BI16)))&lt;error,"  Y","  N")),"  Miss",(IF((ABS(1-'Per Capita Nominal'!BI6/('Per Capita Nominal'!BI7-'Per Capita Nominal'!BI16)))&lt;error,"  Y","  N")))</f>
        <v xml:space="preserve">  Miss</v>
      </c>
      <c r="BH88" s="187" t="str">
        <f>IF(ISERROR(IF((ABS(1-'Per Capita Nominal'!BJ6/('Per Capita Nominal'!BJ7-'Per Capita Nominal'!BJ16)))&lt;error,"  Y","  N")),"  Miss",(IF((ABS(1-'Per Capita Nominal'!BJ6/('Per Capita Nominal'!BJ7-'Per Capita Nominal'!BJ16)))&lt;error,"  Y","  N")))</f>
        <v xml:space="preserve">  Miss</v>
      </c>
      <c r="BI88" s="187" t="str">
        <f>IF(ISERROR(IF((ABS(1-'Per Capita Nominal'!BK6/('Per Capita Nominal'!BK7-'Per Capita Nominal'!BK16)))&lt;error,"  Y","  N")),"  Miss",(IF((ABS(1-'Per Capita Nominal'!BK6/('Per Capita Nominal'!BK7-'Per Capita Nominal'!BK16)))&lt;error,"  Y","  N")))</f>
        <v xml:space="preserve">  Miss</v>
      </c>
      <c r="BJ88" s="187" t="str">
        <f>IF(ISERROR(IF((ABS(1-'Per Capita Nominal'!BL6/('Per Capita Nominal'!BL7-'Per Capita Nominal'!BL16)))&lt;error,"  Y","  N")),"  Miss",(IF((ABS(1-'Per Capita Nominal'!BL6/('Per Capita Nominal'!BL7-'Per Capita Nominal'!BL16)))&lt;error,"  Y","  N")))</f>
        <v xml:space="preserve">  Miss</v>
      </c>
      <c r="BK88" s="187" t="str">
        <f>IF(ISERROR(IF((ABS(1-'Per Capita Nominal'!BM6/('Per Capita Nominal'!BM7-'Per Capita Nominal'!BM16)))&lt;error,"  Y","  N")),"  Miss",(IF((ABS(1-'Per Capita Nominal'!BM6/('Per Capita Nominal'!BM7-'Per Capita Nominal'!BM16)))&lt;error,"  Y","  N")))</f>
        <v xml:space="preserve">  Miss</v>
      </c>
      <c r="BL88" s="187" t="str">
        <f>IF(ISERROR(IF((ABS(1-'Per Capita Nominal'!BN6/('Per Capita Nominal'!BN7-'Per Capita Nominal'!BN16)))&lt;error,"  Y","  N")),"  Miss",(IF((ABS(1-'Per Capita Nominal'!BN6/('Per Capita Nominal'!BN7-'Per Capita Nominal'!BN16)))&lt;error,"  Y","  N")))</f>
        <v xml:space="preserve">  Miss</v>
      </c>
      <c r="BM88" s="187" t="str">
        <f>IF(ISERROR(IF((ABS(1-'Per Capita Nominal'!BO6/('Per Capita Nominal'!BO7-'Per Capita Nominal'!BO16)))&lt;error,"  Y","  N")),"  Miss",(IF((ABS(1-'Per Capita Nominal'!BO6/('Per Capita Nominal'!BO7-'Per Capita Nominal'!BO16)))&lt;error,"  Y","  N")))</f>
        <v xml:space="preserve">  Miss</v>
      </c>
      <c r="BN88" s="187" t="str">
        <f>IF(ISERROR(IF((ABS(1-'Per Capita Nominal'!BP6/('Per Capita Nominal'!BP7-'Per Capita Nominal'!BP16)))&lt;error,"  Y","  N")),"  Miss",(IF((ABS(1-'Per Capita Nominal'!BP6/('Per Capita Nominal'!BP7-'Per Capita Nominal'!BP16)))&lt;error,"  Y","  N")))</f>
        <v xml:space="preserve">  Miss</v>
      </c>
      <c r="BO88" s="187" t="str">
        <f>IF(ISERROR(IF((ABS(1-'Per Capita Nominal'!BQ6/('Per Capita Nominal'!BQ7-'Per Capita Nominal'!BQ16)))&lt;error,"  Y","  N")),"  Miss",(IF((ABS(1-'Per Capita Nominal'!BQ6/('Per Capita Nominal'!BQ7-'Per Capita Nominal'!BQ16)))&lt;error,"  Y","  N")))</f>
        <v xml:space="preserve">  Miss</v>
      </c>
      <c r="BP88" s="187" t="str">
        <f>IF(ISERROR(IF((ABS(1-'Per Capita Nominal'!BR6/('Per Capita Nominal'!BR7-'Per Capita Nominal'!BR16)))&lt;error,"  Y","  N")),"  Miss",(IF((ABS(1-'Per Capita Nominal'!BR6/('Per Capita Nominal'!BR7-'Per Capita Nominal'!BR16)))&lt;error,"  Y","  N")))</f>
        <v xml:space="preserve">  Miss</v>
      </c>
      <c r="BQ88" s="187" t="str">
        <f>IF(ISERROR(IF((ABS(1-'Per Capita Nominal'!BS6/('Per Capita Nominal'!BS7-'Per Capita Nominal'!BS16)))&lt;error,"  Y","  N")),"  Miss",(IF((ABS(1-'Per Capita Nominal'!BS6/('Per Capita Nominal'!BS7-'Per Capita Nominal'!BS16)))&lt;error,"  Y","  N")))</f>
        <v xml:space="preserve">  Miss</v>
      </c>
      <c r="BR88" s="187" t="str">
        <f>IF(ISERROR(IF((ABS(1-'Per Capita Nominal'!BT6/('Per Capita Nominal'!BT7-'Per Capita Nominal'!BT16)))&lt;error,"  Y","  N")),"  Miss",(IF((ABS(1-'Per Capita Nominal'!BT6/('Per Capita Nominal'!BT7-'Per Capita Nominal'!BT16)))&lt;error,"  Y","  N")))</f>
        <v xml:space="preserve">  Miss</v>
      </c>
      <c r="BS88" s="187" t="str">
        <f>IF(ISERROR(IF((ABS(1-'Per Capita Nominal'!BU6/('Per Capita Nominal'!BU7-'Per Capita Nominal'!BU16)))&lt;error,"  Y","  N")),"  Miss",(IF((ABS(1-'Per Capita Nominal'!BU6/('Per Capita Nominal'!BU7-'Per Capita Nominal'!BU16)))&lt;error,"  Y","  N")))</f>
        <v xml:space="preserve">  Miss</v>
      </c>
      <c r="BT88" s="187" t="str">
        <f>IF(ISERROR(IF((ABS(1-'Per Capita Nominal'!BV6/('Per Capita Nominal'!BV7-'Per Capita Nominal'!BV16)))&lt;error,"  Y","  N")),"  Miss",(IF((ABS(1-'Per Capita Nominal'!BV6/('Per Capita Nominal'!BV7-'Per Capita Nominal'!BV16)))&lt;error,"  Y","  N")))</f>
        <v xml:space="preserve">  Miss</v>
      </c>
      <c r="BU88" s="187" t="str">
        <f>IF(ISERROR(IF((ABS(1-'Per Capita Nominal'!BW6/('Per Capita Nominal'!BW7-'Per Capita Nominal'!BW16)))&lt;error,"  Y","  N")),"  Miss",(IF((ABS(1-'Per Capita Nominal'!BW6/('Per Capita Nominal'!BW7-'Per Capita Nominal'!BW16)))&lt;error,"  Y","  N")))</f>
        <v xml:space="preserve">  Miss</v>
      </c>
      <c r="BV88" s="187" t="str">
        <f>IF(ISERROR(IF((ABS(1-'Per Capita Nominal'!BX6/('Per Capita Nominal'!BX7-'Per Capita Nominal'!BX16)))&lt;error,"  Y","  N")),"  Miss",(IF((ABS(1-'Per Capita Nominal'!BX6/('Per Capita Nominal'!BX7-'Per Capita Nominal'!BX16)))&lt;error,"  Y","  N")))</f>
        <v xml:space="preserve">  Miss</v>
      </c>
      <c r="BW88" s="187" t="str">
        <f>IF(ISERROR(IF((ABS(1-'Per Capita Nominal'!BY6/('Per Capita Nominal'!BY7-'Per Capita Nominal'!BY16)))&lt;error,"  Y","  N")),"  Miss",(IF((ABS(1-'Per Capita Nominal'!BY6/('Per Capita Nominal'!BY7-'Per Capita Nominal'!BY16)))&lt;error,"  Y","  N")))</f>
        <v xml:space="preserve">  Miss</v>
      </c>
      <c r="BX88" s="187" t="str">
        <f>IF(ISERROR(IF((ABS(1-'Per Capita Nominal'!BZ6/('Per Capita Nominal'!BZ7-'Per Capita Nominal'!BZ16)))&lt;error,"  Y","  N")),"  Miss",(IF((ABS(1-'Per Capita Nominal'!BZ6/('Per Capita Nominal'!BZ7-'Per Capita Nominal'!BZ16)))&lt;error,"  Y","  N")))</f>
        <v xml:space="preserve">  Miss</v>
      </c>
      <c r="BY88" s="187" t="str">
        <f>IF(ISERROR(IF((ABS(1-'Per Capita Nominal'!CA6/('Per Capita Nominal'!CA7-'Per Capita Nominal'!CA16)))&lt;error,"  Y","  N")),"  Miss",(IF((ABS(1-'Per Capita Nominal'!CA6/('Per Capita Nominal'!CA7-'Per Capita Nominal'!CA16)))&lt;error,"  Y","  N")))</f>
        <v xml:space="preserve">  Miss</v>
      </c>
      <c r="BZ88" s="187" t="str">
        <f>IF(ISERROR(IF((ABS(1-'Per Capita Nominal'!CB6/('Per Capita Nominal'!CB7-'Per Capita Nominal'!CB16)))&lt;error,"  Y","  N")),"  Miss",(IF((ABS(1-'Per Capita Nominal'!CB6/('Per Capita Nominal'!CB7-'Per Capita Nominal'!CB16)))&lt;error,"  Y","  N")))</f>
        <v xml:space="preserve">  Miss</v>
      </c>
      <c r="CA88" s="187" t="str">
        <f>IF(ISERROR(IF((ABS(1-'Per Capita Nominal'!CC6/('Per Capita Nominal'!CC7-'Per Capita Nominal'!CC16)))&lt;error,"  Y","  N")),"  Miss",(IF((ABS(1-'Per Capita Nominal'!CC6/('Per Capita Nominal'!CC7-'Per Capita Nominal'!CC16)))&lt;error,"  Y","  N")))</f>
        <v xml:space="preserve">  Miss</v>
      </c>
      <c r="CB88" s="187" t="str">
        <f>IF(ISERROR(IF((ABS(1-'Per Capita Nominal'!CD6/('Per Capita Nominal'!CD7-'Per Capita Nominal'!CD16)))&lt;error,"  Y","  N")),"  Miss",(IF((ABS(1-'Per Capita Nominal'!CD6/('Per Capita Nominal'!CD7-'Per Capita Nominal'!CD16)))&lt;error,"  Y","  N")))</f>
        <v xml:space="preserve">  Miss</v>
      </c>
      <c r="CC88" s="187" t="str">
        <f>IF(ISERROR(IF((ABS(1-'Per Capita Nominal'!CE6/('Per Capita Nominal'!CE7-'Per Capita Nominal'!CE16)))&lt;error,"  Y","  N")),"  Miss",(IF((ABS(1-'Per Capita Nominal'!CE6/('Per Capita Nominal'!CE7-'Per Capita Nominal'!CE16)))&lt;error,"  Y","  N")))</f>
        <v xml:space="preserve">  Miss</v>
      </c>
      <c r="CD88" s="187" t="str">
        <f>IF(ISERROR(IF((ABS(1-'Per Capita Nominal'!CF6/('Per Capita Nominal'!CF7-'Per Capita Nominal'!CF16)))&lt;error,"  Y","  N")),"  Miss",(IF((ABS(1-'Per Capita Nominal'!CF6/('Per Capita Nominal'!CF7-'Per Capita Nominal'!CF16)))&lt;error,"  Y","  N")))</f>
        <v xml:space="preserve">  Miss</v>
      </c>
      <c r="CE88" s="187" t="str">
        <f>IF(ISERROR(IF((ABS(1-'Per Capita Nominal'!CG6/('Per Capita Nominal'!CG7-'Per Capita Nominal'!CG16)))&lt;error,"  Y","  N")),"  Miss",(IF((ABS(1-'Per Capita Nominal'!CG6/('Per Capita Nominal'!CG7-'Per Capita Nominal'!CG16)))&lt;error,"  Y","  N")))</f>
        <v xml:space="preserve">  Miss</v>
      </c>
      <c r="CF88" s="187" t="str">
        <f>IF(ISERROR(IF((ABS(1-'Per Capita Nominal'!CH6/('Per Capita Nominal'!CH7-'Per Capita Nominal'!CH16)))&lt;error,"  Y","  N")),"  Miss",(IF((ABS(1-'Per Capita Nominal'!CH6/('Per Capita Nominal'!CH7-'Per Capita Nominal'!CH16)))&lt;error,"  Y","  N")))</f>
        <v xml:space="preserve">  Miss</v>
      </c>
      <c r="CG88" s="187" t="str">
        <f>IF(ISERROR(IF((ABS(1-'Per Capita Nominal'!CI6/('Per Capita Nominal'!CI7-'Per Capita Nominal'!CI16)))&lt;error,"  Y","  N")),"  Miss",(IF((ABS(1-'Per Capita Nominal'!CI6/('Per Capita Nominal'!CI7-'Per Capita Nominal'!CI16)))&lt;error,"  Y","  N")))</f>
        <v xml:space="preserve">  Miss</v>
      </c>
      <c r="CH88" s="187" t="str">
        <f>IF(ISERROR(IF((ABS(1-'Per Capita Nominal'!CJ6/('Per Capita Nominal'!CJ7-'Per Capita Nominal'!CJ16)))&lt;error,"  Y","  N")),"  Miss",(IF((ABS(1-'Per Capita Nominal'!CJ6/('Per Capita Nominal'!CJ7-'Per Capita Nominal'!CJ16)))&lt;error,"  Y","  N")))</f>
        <v xml:space="preserve">  Miss</v>
      </c>
      <c r="CI88" s="187" t="str">
        <f>IF(ISERROR(IF((ABS(1-'Per Capita Nominal'!CK6/('Per Capita Nominal'!CK7-'Per Capita Nominal'!CK16)))&lt;error,"  Y","  N")),"  Miss",(IF((ABS(1-'Per Capita Nominal'!CK6/('Per Capita Nominal'!CK7-'Per Capita Nominal'!CK16)))&lt;error,"  Y","  N")))</f>
        <v xml:space="preserve">  Miss</v>
      </c>
      <c r="CJ88" s="187" t="str">
        <f>IF(ISERROR(IF((ABS(1-'Per Capita Nominal'!CL6/('Per Capita Nominal'!CL7-'Per Capita Nominal'!CL16)))&lt;error,"  Y","  N")),"  Miss",(IF((ABS(1-'Per Capita Nominal'!CL6/('Per Capita Nominal'!CL7-'Per Capita Nominal'!CL16)))&lt;error,"  Y","  N")))</f>
        <v xml:space="preserve">  Miss</v>
      </c>
      <c r="CK88" s="187" t="str">
        <f>IF(ISERROR(IF((ABS(1-'Per Capita Nominal'!CM6/('Per Capita Nominal'!CM7-'Per Capita Nominal'!CM16)))&lt;error,"  Y","  N")),"  Miss",(IF((ABS(1-'Per Capita Nominal'!CM6/('Per Capita Nominal'!CM7-'Per Capita Nominal'!CM16)))&lt;error,"  Y","  N")))</f>
        <v xml:space="preserve">  Miss</v>
      </c>
      <c r="CL88" s="187" t="str">
        <f>IF(ISERROR(IF((ABS(1-'Per Capita Nominal'!CN6/('Per Capita Nominal'!CN7-'Per Capita Nominal'!CN16)))&lt;error,"  Y","  N")),"  Miss",(IF((ABS(1-'Per Capita Nominal'!CN6/('Per Capita Nominal'!CN7-'Per Capita Nominal'!CN16)))&lt;error,"  Y","  N")))</f>
        <v xml:space="preserve">  Miss</v>
      </c>
      <c r="CM88" s="187" t="str">
        <f>IF(ISERROR(IF((ABS(1-'Per Capita Nominal'!CO6/('Per Capita Nominal'!CO7-'Per Capita Nominal'!CO16)))&lt;error,"  Y","  N")),"  Miss",(IF((ABS(1-'Per Capita Nominal'!CO6/('Per Capita Nominal'!CO7-'Per Capita Nominal'!CO16)))&lt;error,"  Y","  N")))</f>
        <v xml:space="preserve">  Miss</v>
      </c>
      <c r="CN88" s="187" t="str">
        <f>IF(ISERROR(IF((ABS(1-'Per Capita Nominal'!CP6/('Per Capita Nominal'!CP7-'Per Capita Nominal'!CP16)))&lt;error,"  Y","  N")),"  Miss",(IF((ABS(1-'Per Capita Nominal'!CP6/('Per Capita Nominal'!CP7-'Per Capita Nominal'!CP16)))&lt;error,"  Y","  N")))</f>
        <v xml:space="preserve">  Miss</v>
      </c>
    </row>
    <row r="89" spans="1:96" outlineLevel="1">
      <c r="A89" s="245" t="s">
        <v>362</v>
      </c>
      <c r="B89" s="187" t="str">
        <f>IF(ISERROR(IF((ABS(1-'Per Capita Nominal'!D7/('Per Capita Nominal'!D8+'Per Capita Nominal'!D12)))&lt;error,"  Y","  N")),"  Miss",(IF((ABS(1-'Per Capita Nominal'!D7/('Per Capita Nominal'!D8+'Per Capita Nominal'!D12)))&lt;error,"  Y","  N")))</f>
        <v xml:space="preserve">  Miss</v>
      </c>
      <c r="C89" s="187" t="str">
        <f>IF(ISERROR(IF((ABS(1-'Per Capita Nominal'!E7/('Per Capita Nominal'!E8+'Per Capita Nominal'!E12)))&lt;error,"  Y","  N")),"  Miss",(IF((ABS(1-'Per Capita Nominal'!E7/('Per Capita Nominal'!E8+'Per Capita Nominal'!E12)))&lt;error,"  Y","  N")))</f>
        <v xml:space="preserve">  Miss</v>
      </c>
      <c r="D89" s="187" t="str">
        <f>IF(ISERROR(IF((ABS(1-'Per Capita Nominal'!F7/('Per Capita Nominal'!F8+'Per Capita Nominal'!F12)))&lt;error,"  Y","  N")),"  Miss",(IF((ABS(1-'Per Capita Nominal'!F7/('Per Capita Nominal'!F8+'Per Capita Nominal'!F12)))&lt;error,"  Y","  N")))</f>
        <v xml:space="preserve">  Miss</v>
      </c>
      <c r="E89" s="187" t="str">
        <f>IF(ISERROR(IF((ABS(1-'Per Capita Nominal'!G7/('Per Capita Nominal'!G8+'Per Capita Nominal'!G12)))&lt;error,"  Y","  N")),"  Miss",(IF((ABS(1-'Per Capita Nominal'!G7/('Per Capita Nominal'!G8+'Per Capita Nominal'!G12)))&lt;error,"  Y","  N")))</f>
        <v xml:space="preserve">  Miss</v>
      </c>
      <c r="F89" s="187" t="str">
        <f>IF(ISERROR(IF((ABS(1-'Per Capita Nominal'!H7/('Per Capita Nominal'!H8+'Per Capita Nominal'!H12)))&lt;error,"  Y","  N")),"  Miss",(IF((ABS(1-'Per Capita Nominal'!H7/('Per Capita Nominal'!H8+'Per Capita Nominal'!H12)))&lt;error,"  Y","  N")))</f>
        <v xml:space="preserve">  Miss</v>
      </c>
      <c r="G89" s="187" t="str">
        <f>IF(ISERROR(IF((ABS(1-'Per Capita Nominal'!I7/('Per Capita Nominal'!I8+'Per Capita Nominal'!I12)))&lt;error,"  Y","  N")),"  Miss",(IF((ABS(1-'Per Capita Nominal'!I7/('Per Capita Nominal'!I8+'Per Capita Nominal'!I12)))&lt;error,"  Y","  N")))</f>
        <v xml:space="preserve">  Miss</v>
      </c>
      <c r="H89" s="187" t="str">
        <f>IF(ISERROR(IF((ABS(1-'Per Capita Nominal'!J7/('Per Capita Nominal'!J8+'Per Capita Nominal'!J12)))&lt;error,"  Y","  N")),"  Miss",(IF((ABS(1-'Per Capita Nominal'!J7/('Per Capita Nominal'!J8+'Per Capita Nominal'!J12)))&lt;error,"  Y","  N")))</f>
        <v xml:space="preserve">  Miss</v>
      </c>
      <c r="I89" s="187" t="str">
        <f>IF(ISERROR(IF((ABS(1-'Per Capita Nominal'!K7/('Per Capita Nominal'!K8+'Per Capita Nominal'!K12)))&lt;error,"  Y","  N")),"  Miss",(IF((ABS(1-'Per Capita Nominal'!K7/('Per Capita Nominal'!K8+'Per Capita Nominal'!K12)))&lt;error,"  Y","  N")))</f>
        <v xml:space="preserve">  Miss</v>
      </c>
      <c r="J89" s="187" t="str">
        <f>IF(ISERROR(IF((ABS(1-'Per Capita Nominal'!L7/('Per Capita Nominal'!L8+'Per Capita Nominal'!L12)))&lt;error,"  Y","  N")),"  Miss",(IF((ABS(1-'Per Capita Nominal'!L7/('Per Capita Nominal'!L8+'Per Capita Nominal'!L12)))&lt;error,"  Y","  N")))</f>
        <v xml:space="preserve">  Miss</v>
      </c>
      <c r="K89" s="187" t="str">
        <f>IF(ISERROR(IF((ABS(1-'Per Capita Nominal'!M7/('Per Capita Nominal'!M8+'Per Capita Nominal'!M12)))&lt;error,"  Y","  N")),"  Miss",(IF((ABS(1-'Per Capita Nominal'!M7/('Per Capita Nominal'!M8+'Per Capita Nominal'!M12)))&lt;error,"  Y","  N")))</f>
        <v xml:space="preserve">  Miss</v>
      </c>
      <c r="L89" s="187" t="str">
        <f>IF(ISERROR(IF((ABS(1-'Per Capita Nominal'!N7/('Per Capita Nominal'!N8+'Per Capita Nominal'!N12)))&lt;error,"  Y","  N")),"  Miss",(IF((ABS(1-'Per Capita Nominal'!N7/('Per Capita Nominal'!N8+'Per Capita Nominal'!N12)))&lt;error,"  Y","  N")))</f>
        <v xml:space="preserve">  Miss</v>
      </c>
      <c r="M89" s="187" t="str">
        <f>IF(ISERROR(IF((ABS(1-'Per Capita Nominal'!O7/('Per Capita Nominal'!O8+'Per Capita Nominal'!O12)))&lt;error,"  Y","  N")),"  Miss",(IF((ABS(1-'Per Capita Nominal'!O7/('Per Capita Nominal'!O8+'Per Capita Nominal'!O12)))&lt;error,"  Y","  N")))</f>
        <v xml:space="preserve">  Miss</v>
      </c>
      <c r="N89" s="187" t="str">
        <f>IF(ISERROR(IF((ABS(1-'Per Capita Nominal'!P7/('Per Capita Nominal'!P8+'Per Capita Nominal'!P12)))&lt;error,"  Y","  N")),"  Miss",(IF((ABS(1-'Per Capita Nominal'!P7/('Per Capita Nominal'!P8+'Per Capita Nominal'!P12)))&lt;error,"  Y","  N")))</f>
        <v xml:space="preserve">  Miss</v>
      </c>
      <c r="O89" s="187" t="str">
        <f>IF(ISERROR(IF((ABS(1-'Per Capita Nominal'!Q7/('Per Capita Nominal'!Q8+'Per Capita Nominal'!Q12)))&lt;error,"  Y","  N")),"  Miss",(IF((ABS(1-'Per Capita Nominal'!Q7/('Per Capita Nominal'!Q8+'Per Capita Nominal'!Q12)))&lt;error,"  Y","  N")))</f>
        <v xml:space="preserve">  Miss</v>
      </c>
      <c r="P89" s="187" t="str">
        <f>IF(ISERROR(IF((ABS(1-'Per Capita Nominal'!R7/('Per Capita Nominal'!R8+'Per Capita Nominal'!R12)))&lt;error,"  Y","  N")),"  Miss",(IF((ABS(1-'Per Capita Nominal'!R7/('Per Capita Nominal'!R8+'Per Capita Nominal'!R12)))&lt;error,"  Y","  N")))</f>
        <v xml:space="preserve">  Miss</v>
      </c>
      <c r="Q89" s="187" t="str">
        <f>IF(ISERROR(IF((ABS(1-'Per Capita Nominal'!S7/('Per Capita Nominal'!S8+'Per Capita Nominal'!S12)))&lt;error,"  Y","  N")),"  Miss",(IF((ABS(1-'Per Capita Nominal'!S7/('Per Capita Nominal'!S8+'Per Capita Nominal'!S12)))&lt;error,"  Y","  N")))</f>
        <v xml:space="preserve">  Miss</v>
      </c>
      <c r="R89" s="187" t="str">
        <f>IF(ISERROR(IF((ABS(1-'Per Capita Nominal'!T7/('Per Capita Nominal'!T8+'Per Capita Nominal'!T12)))&lt;error,"  Y","  N")),"  Miss",(IF((ABS(1-'Per Capita Nominal'!T7/('Per Capita Nominal'!T8+'Per Capita Nominal'!T12)))&lt;error,"  Y","  N")))</f>
        <v xml:space="preserve">  Miss</v>
      </c>
      <c r="S89" s="187" t="str">
        <f>IF(ISERROR(IF((ABS(1-'Per Capita Nominal'!U7/('Per Capita Nominal'!U8+'Per Capita Nominal'!U12)))&lt;error,"  Y","  N")),"  Miss",(IF((ABS(1-'Per Capita Nominal'!U7/('Per Capita Nominal'!U8+'Per Capita Nominal'!U12)))&lt;error,"  Y","  N")))</f>
        <v xml:space="preserve">  Miss</v>
      </c>
      <c r="T89" s="187" t="str">
        <f>IF(ISERROR(IF((ABS(1-'Per Capita Nominal'!V7/('Per Capita Nominal'!V8+'Per Capita Nominal'!V12)))&lt;error,"  Y","  N")),"  Miss",(IF((ABS(1-'Per Capita Nominal'!V7/('Per Capita Nominal'!V8+'Per Capita Nominal'!V12)))&lt;error,"  Y","  N")))</f>
        <v xml:space="preserve">  Miss</v>
      </c>
      <c r="U89" s="187" t="str">
        <f>IF(ISERROR(IF((ABS(1-'Per Capita Nominal'!W7/('Per Capita Nominal'!W8+'Per Capita Nominal'!W12)))&lt;error,"  Y","  N")),"  Miss",(IF((ABS(1-'Per Capita Nominal'!W7/('Per Capita Nominal'!W8+'Per Capita Nominal'!W12)))&lt;error,"  Y","  N")))</f>
        <v xml:space="preserve">  Miss</v>
      </c>
      <c r="V89" s="187" t="str">
        <f>IF(ISERROR(IF((ABS(1-'Per Capita Nominal'!X7/('Per Capita Nominal'!X8+'Per Capita Nominal'!X12)))&lt;error,"  Y","  N")),"  Miss",(IF((ABS(1-'Per Capita Nominal'!X7/('Per Capita Nominal'!X8+'Per Capita Nominal'!X12)))&lt;error,"  Y","  N")))</f>
        <v xml:space="preserve">  Miss</v>
      </c>
      <c r="W89" s="187" t="str">
        <f>IF(ISERROR(IF((ABS(1-'Per Capita Nominal'!Y7/('Per Capita Nominal'!Y8+'Per Capita Nominal'!Y12)))&lt;error,"  Y","  N")),"  Miss",(IF((ABS(1-'Per Capita Nominal'!Y7/('Per Capita Nominal'!Y8+'Per Capita Nominal'!Y12)))&lt;error,"  Y","  N")))</f>
        <v xml:space="preserve">  Miss</v>
      </c>
      <c r="X89" s="187" t="str">
        <f>IF(ISERROR(IF((ABS(1-'Per Capita Nominal'!Z7/('Per Capita Nominal'!Z8+'Per Capita Nominal'!Z12)))&lt;error,"  Y","  N")),"  Miss",(IF((ABS(1-'Per Capita Nominal'!Z7/('Per Capita Nominal'!Z8+'Per Capita Nominal'!Z12)))&lt;error,"  Y","  N")))</f>
        <v xml:space="preserve">  Miss</v>
      </c>
      <c r="Y89" s="187" t="str">
        <f>IF(ISERROR(IF((ABS(1-'Per Capita Nominal'!AA7/('Per Capita Nominal'!AA8+'Per Capita Nominal'!AA12)))&lt;error,"  Y","  N")),"  Miss",(IF((ABS(1-'Per Capita Nominal'!AA7/('Per Capita Nominal'!AA8+'Per Capita Nominal'!AA12)))&lt;error,"  Y","  N")))</f>
        <v xml:space="preserve">  Miss</v>
      </c>
      <c r="Z89" s="187" t="str">
        <f>IF(ISERROR(IF((ABS(1-'Per Capita Nominal'!AB7/('Per Capita Nominal'!AB8+'Per Capita Nominal'!AB12)))&lt;error,"  Y","  N")),"  Miss",(IF((ABS(1-'Per Capita Nominal'!AB7/('Per Capita Nominal'!AB8+'Per Capita Nominal'!AB12)))&lt;error,"  Y","  N")))</f>
        <v xml:space="preserve">  Miss</v>
      </c>
      <c r="AA89" s="187" t="str">
        <f>IF(ISERROR(IF((ABS(1-'Per Capita Nominal'!AC7/('Per Capita Nominal'!AC8+'Per Capita Nominal'!AC12)))&lt;error,"  Y","  N")),"  Miss",(IF((ABS(1-'Per Capita Nominal'!AC7/('Per Capita Nominal'!AC8+'Per Capita Nominal'!AC12)))&lt;error,"  Y","  N")))</f>
        <v xml:space="preserve">  Miss</v>
      </c>
      <c r="AB89" s="187" t="str">
        <f>IF(ISERROR(IF((ABS(1-'Per Capita Nominal'!AD7/('Per Capita Nominal'!AD8+'Per Capita Nominal'!AD12)))&lt;error,"  Y","  N")),"  Miss",(IF((ABS(1-'Per Capita Nominal'!AD7/('Per Capita Nominal'!AD8+'Per Capita Nominal'!AD12)))&lt;error,"  Y","  N")))</f>
        <v xml:space="preserve">  Miss</v>
      </c>
      <c r="AC89" s="187" t="str">
        <f>IF(ISERROR(IF((ABS(1-'Per Capita Nominal'!AE7/('Per Capita Nominal'!AE8+'Per Capita Nominal'!AE12)))&lt;error,"  Y","  N")),"  Miss",(IF((ABS(1-'Per Capita Nominal'!AE7/('Per Capita Nominal'!AE8+'Per Capita Nominal'!AE12)))&lt;error,"  Y","  N")))</f>
        <v xml:space="preserve">  Miss</v>
      </c>
      <c r="AD89" s="187" t="str">
        <f>IF(ISERROR(IF((ABS(1-'Per Capita Nominal'!AF7/('Per Capita Nominal'!AF8+'Per Capita Nominal'!AF12)))&lt;error,"  Y","  N")),"  Miss",(IF((ABS(1-'Per Capita Nominal'!AF7/('Per Capita Nominal'!AF8+'Per Capita Nominal'!AF12)))&lt;error,"  Y","  N")))</f>
        <v xml:space="preserve">  Miss</v>
      </c>
      <c r="AE89" s="187" t="str">
        <f>IF(ISERROR(IF((ABS(1-'Per Capita Nominal'!AG7/('Per Capita Nominal'!AG8+'Per Capita Nominal'!AG12)))&lt;error,"  Y","  N")),"  Miss",(IF((ABS(1-'Per Capita Nominal'!AG7/('Per Capita Nominal'!AG8+'Per Capita Nominal'!AG12)))&lt;error,"  Y","  N")))</f>
        <v xml:space="preserve">  Miss</v>
      </c>
      <c r="AF89" s="187" t="str">
        <f>IF(ISERROR(IF((ABS(1-'Per Capita Nominal'!AH7/('Per Capita Nominal'!AH8+'Per Capita Nominal'!AH12)))&lt;error,"  Y","  N")),"  Miss",(IF((ABS(1-'Per Capita Nominal'!AH7/('Per Capita Nominal'!AH8+'Per Capita Nominal'!AH12)))&lt;error,"  Y","  N")))</f>
        <v xml:space="preserve">  Miss</v>
      </c>
      <c r="AG89" s="187" t="str">
        <f>IF(ISERROR(IF((ABS(1-'Per Capita Nominal'!AI7/('Per Capita Nominal'!AI8+'Per Capita Nominal'!AI12)))&lt;error,"  Y","  N")),"  Miss",(IF((ABS(1-'Per Capita Nominal'!AI7/('Per Capita Nominal'!AI8+'Per Capita Nominal'!AI12)))&lt;error,"  Y","  N")))</f>
        <v xml:space="preserve">  Miss</v>
      </c>
      <c r="AH89" s="187" t="str">
        <f>IF(ISERROR(IF((ABS(1-'Per Capita Nominal'!AJ7/('Per Capita Nominal'!AJ8+'Per Capita Nominal'!AJ12)))&lt;error,"  Y","  N")),"  Miss",(IF((ABS(1-'Per Capita Nominal'!AJ7/('Per Capita Nominal'!AJ8+'Per Capita Nominal'!AJ12)))&lt;error,"  Y","  N")))</f>
        <v xml:space="preserve">  Miss</v>
      </c>
      <c r="AI89" s="187" t="str">
        <f>IF(ISERROR(IF((ABS(1-'Per Capita Nominal'!AK7/('Per Capita Nominal'!AK8+'Per Capita Nominal'!AK12)))&lt;error,"  Y","  N")),"  Miss",(IF((ABS(1-'Per Capita Nominal'!AK7/('Per Capita Nominal'!AK8+'Per Capita Nominal'!AK12)))&lt;error,"  Y","  N")))</f>
        <v xml:space="preserve">  Miss</v>
      </c>
      <c r="AJ89" s="187" t="str">
        <f>IF(ISERROR(IF((ABS(1-'Per Capita Nominal'!AL7/('Per Capita Nominal'!AL8+'Per Capita Nominal'!AL12)))&lt;error,"  Y","  N")),"  Miss",(IF((ABS(1-'Per Capita Nominal'!AL7/('Per Capita Nominal'!AL8+'Per Capita Nominal'!AL12)))&lt;error,"  Y","  N")))</f>
        <v xml:space="preserve">  Miss</v>
      </c>
      <c r="AK89" s="187" t="str">
        <f>IF(ISERROR(IF((ABS(1-'Per Capita Nominal'!AM7/('Per Capita Nominal'!AM8+'Per Capita Nominal'!AM12)))&lt;error,"  Y","  N")),"  Miss",(IF((ABS(1-'Per Capita Nominal'!AM7/('Per Capita Nominal'!AM8+'Per Capita Nominal'!AM12)))&lt;error,"  Y","  N")))</f>
        <v xml:space="preserve">  Miss</v>
      </c>
      <c r="AL89" s="187" t="str">
        <f>IF(ISERROR(IF((ABS(1-'Per Capita Nominal'!AN7/('Per Capita Nominal'!AN8+'Per Capita Nominal'!AN12)))&lt;error,"  Y","  N")),"  Miss",(IF((ABS(1-'Per Capita Nominal'!AN7/('Per Capita Nominal'!AN8+'Per Capita Nominal'!AN12)))&lt;error,"  Y","  N")))</f>
        <v xml:space="preserve">  Miss</v>
      </c>
      <c r="AM89" s="187" t="str">
        <f>IF(ISERROR(IF((ABS(1-'Per Capita Nominal'!AO7/('Per Capita Nominal'!AO8+'Per Capita Nominal'!AO12)))&lt;error,"  Y","  N")),"  Miss",(IF((ABS(1-'Per Capita Nominal'!AO7/('Per Capita Nominal'!AO8+'Per Capita Nominal'!AO12)))&lt;error,"  Y","  N")))</f>
        <v xml:space="preserve">  Miss</v>
      </c>
      <c r="AN89" s="187" t="str">
        <f>IF(ISERROR(IF((ABS(1-'Per Capita Nominal'!AP7/('Per Capita Nominal'!AP8+'Per Capita Nominal'!AP12)))&lt;error,"  Y","  N")),"  Miss",(IF((ABS(1-'Per Capita Nominal'!AP7/('Per Capita Nominal'!AP8+'Per Capita Nominal'!AP12)))&lt;error,"  Y","  N")))</f>
        <v xml:space="preserve">  Miss</v>
      </c>
      <c r="AO89" s="187" t="str">
        <f>IF(ISERROR(IF((ABS(1-'Per Capita Nominal'!AQ7/('Per Capita Nominal'!AQ8+'Per Capita Nominal'!AQ12)))&lt;error,"  Y","  N")),"  Miss",(IF((ABS(1-'Per Capita Nominal'!AQ7/('Per Capita Nominal'!AQ8+'Per Capita Nominal'!AQ12)))&lt;error,"  Y","  N")))</f>
        <v xml:space="preserve">  Miss</v>
      </c>
      <c r="AP89" s="187" t="str">
        <f>IF(ISERROR(IF((ABS(1-'Per Capita Nominal'!AR7/('Per Capita Nominal'!AR8+'Per Capita Nominal'!AR12)))&lt;error,"  Y","  N")),"  Miss",(IF((ABS(1-'Per Capita Nominal'!AR7/('Per Capita Nominal'!AR8+'Per Capita Nominal'!AR12)))&lt;error,"  Y","  N")))</f>
        <v xml:space="preserve">  Miss</v>
      </c>
      <c r="AQ89" s="187" t="str">
        <f>IF(ISERROR(IF((ABS(1-'Per Capita Nominal'!AS7/('Per Capita Nominal'!AS8+'Per Capita Nominal'!AS12)))&lt;error,"  Y","  N")),"  Miss",(IF((ABS(1-'Per Capita Nominal'!AS7/('Per Capita Nominal'!AS8+'Per Capita Nominal'!AS12)))&lt;error,"  Y","  N")))</f>
        <v xml:space="preserve">  Miss</v>
      </c>
      <c r="AR89" s="187" t="str">
        <f>IF(ISERROR(IF((ABS(1-'Per Capita Nominal'!AT7/('Per Capita Nominal'!AT8+'Per Capita Nominal'!AT12)))&lt;error,"  Y","  N")),"  Miss",(IF((ABS(1-'Per Capita Nominal'!AT7/('Per Capita Nominal'!AT8+'Per Capita Nominal'!AT12)))&lt;error,"  Y","  N")))</f>
        <v xml:space="preserve">  Miss</v>
      </c>
      <c r="AS89" s="187" t="str">
        <f>IF(ISERROR(IF((ABS(1-'Per Capita Nominal'!AU7/('Per Capita Nominal'!AU8+'Per Capita Nominal'!AU12)))&lt;error,"  Y","  N")),"  Miss",(IF((ABS(1-'Per Capita Nominal'!AU7/('Per Capita Nominal'!AU8+'Per Capita Nominal'!AU12)))&lt;error,"  Y","  N")))</f>
        <v xml:space="preserve">  Miss</v>
      </c>
      <c r="AT89" s="187" t="str">
        <f>IF(ISERROR(IF((ABS(1-'Per Capita Nominal'!AV7/('Per Capita Nominal'!AV8+'Per Capita Nominal'!AV12)))&lt;error,"  Y","  N")),"  Miss",(IF((ABS(1-'Per Capita Nominal'!AV7/('Per Capita Nominal'!AV8+'Per Capita Nominal'!AV12)))&lt;error,"  Y","  N")))</f>
        <v xml:space="preserve">  Miss</v>
      </c>
      <c r="AU89" s="187" t="str">
        <f>IF(ISERROR(IF((ABS(1-'Per Capita Nominal'!AW7/('Per Capita Nominal'!AW8+'Per Capita Nominal'!AW12)))&lt;error,"  Y","  N")),"  Miss",(IF((ABS(1-'Per Capita Nominal'!AW7/('Per Capita Nominal'!AW8+'Per Capita Nominal'!AW12)))&lt;error,"  Y","  N")))</f>
        <v xml:space="preserve">  Miss</v>
      </c>
      <c r="AV89" s="187" t="str">
        <f>IF(ISERROR(IF((ABS(1-'Per Capita Nominal'!AX7/('Per Capita Nominal'!AX8+'Per Capita Nominal'!AX12)))&lt;error,"  Y","  N")),"  Miss",(IF((ABS(1-'Per Capita Nominal'!AX7/('Per Capita Nominal'!AX8+'Per Capita Nominal'!AX12)))&lt;error,"  Y","  N")))</f>
        <v xml:space="preserve">  Miss</v>
      </c>
      <c r="AW89" s="187" t="str">
        <f>IF(ISERROR(IF((ABS(1-'Per Capita Nominal'!AY7/('Per Capita Nominal'!AY8+'Per Capita Nominal'!AY12)))&lt;error,"  Y","  N")),"  Miss",(IF((ABS(1-'Per Capita Nominal'!AY7/('Per Capita Nominal'!AY8+'Per Capita Nominal'!AY12)))&lt;error,"  Y","  N")))</f>
        <v xml:space="preserve">  Miss</v>
      </c>
      <c r="AX89" s="187" t="str">
        <f>IF(ISERROR(IF((ABS(1-'Per Capita Nominal'!AZ7/('Per Capita Nominal'!AZ8+'Per Capita Nominal'!AZ12)))&lt;error,"  Y","  N")),"  Miss",(IF((ABS(1-'Per Capita Nominal'!AZ7/('Per Capita Nominal'!AZ8+'Per Capita Nominal'!AZ12)))&lt;error,"  Y","  N")))</f>
        <v xml:space="preserve">  Miss</v>
      </c>
      <c r="AY89" s="187" t="str">
        <f>IF(ISERROR(IF((ABS(1-'Per Capita Nominal'!BA7/('Per Capita Nominal'!BA8+'Per Capita Nominal'!BA12)))&lt;error,"  Y","  N")),"  Miss",(IF((ABS(1-'Per Capita Nominal'!BA7/('Per Capita Nominal'!BA8+'Per Capita Nominal'!BA12)))&lt;error,"  Y","  N")))</f>
        <v xml:space="preserve">  Miss</v>
      </c>
      <c r="AZ89" s="187" t="str">
        <f>IF(ISERROR(IF((ABS(1-'Per Capita Nominal'!BB7/('Per Capita Nominal'!BB8+'Per Capita Nominal'!BB12)))&lt;error,"  Y","  N")),"  Miss",(IF((ABS(1-'Per Capita Nominal'!BB7/('Per Capita Nominal'!BB8+'Per Capita Nominal'!BB12)))&lt;error,"  Y","  N")))</f>
        <v xml:space="preserve">  Miss</v>
      </c>
      <c r="BA89" s="187" t="str">
        <f>IF(ISERROR(IF((ABS(1-'Per Capita Nominal'!BC7/('Per Capita Nominal'!BC8+'Per Capita Nominal'!BC12)))&lt;error,"  Y","  N")),"  Miss",(IF((ABS(1-'Per Capita Nominal'!BC7/('Per Capita Nominal'!BC8+'Per Capita Nominal'!BC12)))&lt;error,"  Y","  N")))</f>
        <v xml:space="preserve">  Miss</v>
      </c>
      <c r="BB89" s="187" t="str">
        <f>IF(ISERROR(IF((ABS(1-'Per Capita Nominal'!BD7/('Per Capita Nominal'!BD8+'Per Capita Nominal'!BD12)))&lt;error,"  Y","  N")),"  Miss",(IF((ABS(1-'Per Capita Nominal'!BD7/('Per Capita Nominal'!BD8+'Per Capita Nominal'!BD12)))&lt;error,"  Y","  N")))</f>
        <v xml:space="preserve">  Miss</v>
      </c>
      <c r="BC89" s="187" t="str">
        <f>IF(ISERROR(IF((ABS(1-'Per Capita Nominal'!BE7/('Per Capita Nominal'!BE8+'Per Capita Nominal'!BE12)))&lt;error,"  Y","  N")),"  Miss",(IF((ABS(1-'Per Capita Nominal'!BE7/('Per Capita Nominal'!BE8+'Per Capita Nominal'!BE12)))&lt;error,"  Y","  N")))</f>
        <v xml:space="preserve">  Miss</v>
      </c>
      <c r="BD89" s="187" t="str">
        <f>IF(ISERROR(IF((ABS(1-'Per Capita Nominal'!BF7/('Per Capita Nominal'!BF8+'Per Capita Nominal'!BF12)))&lt;error,"  Y","  N")),"  Miss",(IF((ABS(1-'Per Capita Nominal'!BF7/('Per Capita Nominal'!BF8+'Per Capita Nominal'!BF12)))&lt;error,"  Y","  N")))</f>
        <v xml:space="preserve">  Miss</v>
      </c>
      <c r="BE89" s="187" t="str">
        <f>IF(ISERROR(IF((ABS(1-'Per Capita Nominal'!BG7/('Per Capita Nominal'!BG8+'Per Capita Nominal'!BG12)))&lt;error,"  Y","  N")),"  Miss",(IF((ABS(1-'Per Capita Nominal'!BG7/('Per Capita Nominal'!BG8+'Per Capita Nominal'!BG12)))&lt;error,"  Y","  N")))</f>
        <v xml:space="preserve">  Miss</v>
      </c>
      <c r="BF89" s="187" t="str">
        <f>IF(ISERROR(IF((ABS(1-'Per Capita Nominal'!BH7/('Per Capita Nominal'!BH8+'Per Capita Nominal'!BH12)))&lt;error,"  Y","  N")),"  Miss",(IF((ABS(1-'Per Capita Nominal'!BH7/('Per Capita Nominal'!BH8+'Per Capita Nominal'!BH12)))&lt;error,"  Y","  N")))</f>
        <v xml:space="preserve">  Miss</v>
      </c>
      <c r="BG89" s="187" t="str">
        <f>IF(ISERROR(IF((ABS(1-'Per Capita Nominal'!BI7/('Per Capita Nominal'!BI8+'Per Capita Nominal'!BI12)))&lt;error,"  Y","  N")),"  Miss",(IF((ABS(1-'Per Capita Nominal'!BI7/('Per Capita Nominal'!BI8+'Per Capita Nominal'!BI12)))&lt;error,"  Y","  N")))</f>
        <v xml:space="preserve">  Miss</v>
      </c>
      <c r="BH89" s="187" t="str">
        <f>IF(ISERROR(IF((ABS(1-'Per Capita Nominal'!BJ7/('Per Capita Nominal'!BJ8+'Per Capita Nominal'!BJ12)))&lt;error,"  Y","  N")),"  Miss",(IF((ABS(1-'Per Capita Nominal'!BJ7/('Per Capita Nominal'!BJ8+'Per Capita Nominal'!BJ12)))&lt;error,"  Y","  N")))</f>
        <v xml:space="preserve">  Miss</v>
      </c>
      <c r="BI89" s="187" t="str">
        <f>IF(ISERROR(IF((ABS(1-'Per Capita Nominal'!BK7/('Per Capita Nominal'!BK8+'Per Capita Nominal'!BK12)))&lt;error,"  Y","  N")),"  Miss",(IF((ABS(1-'Per Capita Nominal'!BK7/('Per Capita Nominal'!BK8+'Per Capita Nominal'!BK12)))&lt;error,"  Y","  N")))</f>
        <v xml:space="preserve">  Miss</v>
      </c>
      <c r="BJ89" s="187" t="str">
        <f>IF(ISERROR(IF((ABS(1-'Per Capita Nominal'!BL7/('Per Capita Nominal'!BL8+'Per Capita Nominal'!BL12)))&lt;error,"  Y","  N")),"  Miss",(IF((ABS(1-'Per Capita Nominal'!BL7/('Per Capita Nominal'!BL8+'Per Capita Nominal'!BL12)))&lt;error,"  Y","  N")))</f>
        <v xml:space="preserve">  Miss</v>
      </c>
      <c r="BK89" s="187" t="str">
        <f>IF(ISERROR(IF((ABS(1-'Per Capita Nominal'!BM7/('Per Capita Nominal'!BM8+'Per Capita Nominal'!BM12)))&lt;error,"  Y","  N")),"  Miss",(IF((ABS(1-'Per Capita Nominal'!BM7/('Per Capita Nominal'!BM8+'Per Capita Nominal'!BM12)))&lt;error,"  Y","  N")))</f>
        <v xml:space="preserve">  Miss</v>
      </c>
      <c r="BL89" s="187" t="str">
        <f>IF(ISERROR(IF((ABS(1-'Per Capita Nominal'!BN7/('Per Capita Nominal'!BN8+'Per Capita Nominal'!BN12)))&lt;error,"  Y","  N")),"  Miss",(IF((ABS(1-'Per Capita Nominal'!BN7/('Per Capita Nominal'!BN8+'Per Capita Nominal'!BN12)))&lt;error,"  Y","  N")))</f>
        <v xml:space="preserve">  Miss</v>
      </c>
      <c r="BM89" s="187" t="str">
        <f>IF(ISERROR(IF((ABS(1-'Per Capita Nominal'!BO7/('Per Capita Nominal'!BO8+'Per Capita Nominal'!BO12)))&lt;error,"  Y","  N")),"  Miss",(IF((ABS(1-'Per Capita Nominal'!BO7/('Per Capita Nominal'!BO8+'Per Capita Nominal'!BO12)))&lt;error,"  Y","  N")))</f>
        <v xml:space="preserve">  Miss</v>
      </c>
      <c r="BN89" s="187" t="str">
        <f>IF(ISERROR(IF((ABS(1-'Per Capita Nominal'!BP7/('Per Capita Nominal'!BP8+'Per Capita Nominal'!BP12)))&lt;error,"  Y","  N")),"  Miss",(IF((ABS(1-'Per Capita Nominal'!BP7/('Per Capita Nominal'!BP8+'Per Capita Nominal'!BP12)))&lt;error,"  Y","  N")))</f>
        <v xml:space="preserve">  Miss</v>
      </c>
      <c r="BO89" s="187" t="str">
        <f>IF(ISERROR(IF((ABS(1-'Per Capita Nominal'!BQ7/('Per Capita Nominal'!BQ8+'Per Capita Nominal'!BQ12)))&lt;error,"  Y","  N")),"  Miss",(IF((ABS(1-'Per Capita Nominal'!BQ7/('Per Capita Nominal'!BQ8+'Per Capita Nominal'!BQ12)))&lt;error,"  Y","  N")))</f>
        <v xml:space="preserve">  Miss</v>
      </c>
      <c r="BP89" s="187" t="str">
        <f>IF(ISERROR(IF((ABS(1-'Per Capita Nominal'!BR7/('Per Capita Nominal'!BR8+'Per Capita Nominal'!BR12)))&lt;error,"  Y","  N")),"  Miss",(IF((ABS(1-'Per Capita Nominal'!BR7/('Per Capita Nominal'!BR8+'Per Capita Nominal'!BR12)))&lt;error,"  Y","  N")))</f>
        <v xml:space="preserve">  Miss</v>
      </c>
      <c r="BQ89" s="187" t="str">
        <f>IF(ISERROR(IF((ABS(1-'Per Capita Nominal'!BS7/('Per Capita Nominal'!BS8+'Per Capita Nominal'!BS12)))&lt;error,"  Y","  N")),"  Miss",(IF((ABS(1-'Per Capita Nominal'!BS7/('Per Capita Nominal'!BS8+'Per Capita Nominal'!BS12)))&lt;error,"  Y","  N")))</f>
        <v xml:space="preserve">  Miss</v>
      </c>
      <c r="BR89" s="187" t="str">
        <f>IF(ISERROR(IF((ABS(1-'Per Capita Nominal'!BT7/('Per Capita Nominal'!BT8+'Per Capita Nominal'!BT12)))&lt;error,"  Y","  N")),"  Miss",(IF((ABS(1-'Per Capita Nominal'!BT7/('Per Capita Nominal'!BT8+'Per Capita Nominal'!BT12)))&lt;error,"  Y","  N")))</f>
        <v xml:space="preserve">  Miss</v>
      </c>
      <c r="BS89" s="187" t="str">
        <f>IF(ISERROR(IF((ABS(1-'Per Capita Nominal'!BU7/('Per Capita Nominal'!BU8+'Per Capita Nominal'!BU12)))&lt;error,"  Y","  N")),"  Miss",(IF((ABS(1-'Per Capita Nominal'!BU7/('Per Capita Nominal'!BU8+'Per Capita Nominal'!BU12)))&lt;error,"  Y","  N")))</f>
        <v xml:space="preserve">  Miss</v>
      </c>
      <c r="BT89" s="187" t="str">
        <f>IF(ISERROR(IF((ABS(1-'Per Capita Nominal'!BV7/('Per Capita Nominal'!BV8+'Per Capita Nominal'!BV12)))&lt;error,"  Y","  N")),"  Miss",(IF((ABS(1-'Per Capita Nominal'!BV7/('Per Capita Nominal'!BV8+'Per Capita Nominal'!BV12)))&lt;error,"  Y","  N")))</f>
        <v xml:space="preserve">  Miss</v>
      </c>
      <c r="BU89" s="187" t="str">
        <f>IF(ISERROR(IF((ABS(1-'Per Capita Nominal'!BW7/('Per Capita Nominal'!BW8+'Per Capita Nominal'!BW12)))&lt;error,"  Y","  N")),"  Miss",(IF((ABS(1-'Per Capita Nominal'!BW7/('Per Capita Nominal'!BW8+'Per Capita Nominal'!BW12)))&lt;error,"  Y","  N")))</f>
        <v xml:space="preserve">  Miss</v>
      </c>
      <c r="BV89" s="187" t="str">
        <f>IF(ISERROR(IF((ABS(1-'Per Capita Nominal'!BX7/('Per Capita Nominal'!BX8+'Per Capita Nominal'!BX12)))&lt;error,"  Y","  N")),"  Miss",(IF((ABS(1-'Per Capita Nominal'!BX7/('Per Capita Nominal'!BX8+'Per Capita Nominal'!BX12)))&lt;error,"  Y","  N")))</f>
        <v xml:space="preserve">  Miss</v>
      </c>
      <c r="BW89" s="187" t="str">
        <f>IF(ISERROR(IF((ABS(1-'Per Capita Nominal'!BY7/('Per Capita Nominal'!BY8+'Per Capita Nominal'!BY12)))&lt;error,"  Y","  N")),"  Miss",(IF((ABS(1-'Per Capita Nominal'!BY7/('Per Capita Nominal'!BY8+'Per Capita Nominal'!BY12)))&lt;error,"  Y","  N")))</f>
        <v xml:space="preserve">  Miss</v>
      </c>
      <c r="BX89" s="187" t="str">
        <f>IF(ISERROR(IF((ABS(1-'Per Capita Nominal'!BZ7/('Per Capita Nominal'!BZ8+'Per Capita Nominal'!BZ12)))&lt;error,"  Y","  N")),"  Miss",(IF((ABS(1-'Per Capita Nominal'!BZ7/('Per Capita Nominal'!BZ8+'Per Capita Nominal'!BZ12)))&lt;error,"  Y","  N")))</f>
        <v xml:space="preserve">  Miss</v>
      </c>
      <c r="BY89" s="187" t="str">
        <f>IF(ISERROR(IF((ABS(1-'Per Capita Nominal'!CA7/('Per Capita Nominal'!CA8+'Per Capita Nominal'!CA12)))&lt;error,"  Y","  N")),"  Miss",(IF((ABS(1-'Per Capita Nominal'!CA7/('Per Capita Nominal'!CA8+'Per Capita Nominal'!CA12)))&lt;error,"  Y","  N")))</f>
        <v xml:space="preserve">  Miss</v>
      </c>
      <c r="BZ89" s="187" t="str">
        <f>IF(ISERROR(IF((ABS(1-'Per Capita Nominal'!CB7/('Per Capita Nominal'!CB8+'Per Capita Nominal'!CB12)))&lt;error,"  Y","  N")),"  Miss",(IF((ABS(1-'Per Capita Nominal'!CB7/('Per Capita Nominal'!CB8+'Per Capita Nominal'!CB12)))&lt;error,"  Y","  N")))</f>
        <v xml:space="preserve">  Miss</v>
      </c>
      <c r="CA89" s="187" t="str">
        <f>IF(ISERROR(IF((ABS(1-'Per Capita Nominal'!CC7/('Per Capita Nominal'!CC8+'Per Capita Nominal'!CC12)))&lt;error,"  Y","  N")),"  Miss",(IF((ABS(1-'Per Capita Nominal'!CC7/('Per Capita Nominal'!CC8+'Per Capita Nominal'!CC12)))&lt;error,"  Y","  N")))</f>
        <v xml:space="preserve">  Miss</v>
      </c>
      <c r="CB89" s="187" t="str">
        <f>IF(ISERROR(IF((ABS(1-'Per Capita Nominal'!CD7/('Per Capita Nominal'!CD8+'Per Capita Nominal'!CD12)))&lt;error,"  Y","  N")),"  Miss",(IF((ABS(1-'Per Capita Nominal'!CD7/('Per Capita Nominal'!CD8+'Per Capita Nominal'!CD12)))&lt;error,"  Y","  N")))</f>
        <v xml:space="preserve">  Miss</v>
      </c>
      <c r="CC89" s="187" t="str">
        <f>IF(ISERROR(IF((ABS(1-'Per Capita Nominal'!CE7/('Per Capita Nominal'!CE8+'Per Capita Nominal'!CE12)))&lt;error,"  Y","  N")),"  Miss",(IF((ABS(1-'Per Capita Nominal'!CE7/('Per Capita Nominal'!CE8+'Per Capita Nominal'!CE12)))&lt;error,"  Y","  N")))</f>
        <v xml:space="preserve">  Miss</v>
      </c>
      <c r="CD89" s="187" t="str">
        <f>IF(ISERROR(IF((ABS(1-'Per Capita Nominal'!CF7/('Per Capita Nominal'!CF8+'Per Capita Nominal'!CF12)))&lt;error,"  Y","  N")),"  Miss",(IF((ABS(1-'Per Capita Nominal'!CF7/('Per Capita Nominal'!CF8+'Per Capita Nominal'!CF12)))&lt;error,"  Y","  N")))</f>
        <v xml:space="preserve">  Miss</v>
      </c>
      <c r="CE89" s="187" t="str">
        <f>IF(ISERROR(IF((ABS(1-'Per Capita Nominal'!CG7/('Per Capita Nominal'!CG8+'Per Capita Nominal'!CG12)))&lt;error,"  Y","  N")),"  Miss",(IF((ABS(1-'Per Capita Nominal'!CG7/('Per Capita Nominal'!CG8+'Per Capita Nominal'!CG12)))&lt;error,"  Y","  N")))</f>
        <v xml:space="preserve">  Miss</v>
      </c>
      <c r="CF89" s="187" t="str">
        <f>IF(ISERROR(IF((ABS(1-'Per Capita Nominal'!CH7/('Per Capita Nominal'!CH8+'Per Capita Nominal'!CH12)))&lt;error,"  Y","  N")),"  Miss",(IF((ABS(1-'Per Capita Nominal'!CH7/('Per Capita Nominal'!CH8+'Per Capita Nominal'!CH12)))&lt;error,"  Y","  N")))</f>
        <v xml:space="preserve">  Miss</v>
      </c>
      <c r="CG89" s="187" t="str">
        <f>IF(ISERROR(IF((ABS(1-'Per Capita Nominal'!CI7/('Per Capita Nominal'!CI8+'Per Capita Nominal'!CI12)))&lt;error,"  Y","  N")),"  Miss",(IF((ABS(1-'Per Capita Nominal'!CI7/('Per Capita Nominal'!CI8+'Per Capita Nominal'!CI12)))&lt;error,"  Y","  N")))</f>
        <v xml:space="preserve">  Miss</v>
      </c>
      <c r="CH89" s="187" t="str">
        <f>IF(ISERROR(IF((ABS(1-'Per Capita Nominal'!CJ7/('Per Capita Nominal'!CJ8+'Per Capita Nominal'!CJ12)))&lt;error,"  Y","  N")),"  Miss",(IF((ABS(1-'Per Capita Nominal'!CJ7/('Per Capita Nominal'!CJ8+'Per Capita Nominal'!CJ12)))&lt;error,"  Y","  N")))</f>
        <v xml:space="preserve">  Miss</v>
      </c>
      <c r="CI89" s="187" t="str">
        <f>IF(ISERROR(IF((ABS(1-'Per Capita Nominal'!CK7/('Per Capita Nominal'!CK8+'Per Capita Nominal'!CK12)))&lt;error,"  Y","  N")),"  Miss",(IF((ABS(1-'Per Capita Nominal'!CK7/('Per Capita Nominal'!CK8+'Per Capita Nominal'!CK12)))&lt;error,"  Y","  N")))</f>
        <v xml:space="preserve">  Miss</v>
      </c>
      <c r="CJ89" s="187" t="str">
        <f>IF(ISERROR(IF((ABS(1-'Per Capita Nominal'!CL7/('Per Capita Nominal'!CL8+'Per Capita Nominal'!CL12)))&lt;error,"  Y","  N")),"  Miss",(IF((ABS(1-'Per Capita Nominal'!CL7/('Per Capita Nominal'!CL8+'Per Capita Nominal'!CL12)))&lt;error,"  Y","  N")))</f>
        <v xml:space="preserve">  Miss</v>
      </c>
      <c r="CK89" s="187" t="str">
        <f>IF(ISERROR(IF((ABS(1-'Per Capita Nominal'!CM7/('Per Capita Nominal'!CM8+'Per Capita Nominal'!CM12)))&lt;error,"  Y","  N")),"  Miss",(IF((ABS(1-'Per Capita Nominal'!CM7/('Per Capita Nominal'!CM8+'Per Capita Nominal'!CM12)))&lt;error,"  Y","  N")))</f>
        <v xml:space="preserve">  Miss</v>
      </c>
      <c r="CL89" s="187" t="str">
        <f>IF(ISERROR(IF((ABS(1-'Per Capita Nominal'!CN7/('Per Capita Nominal'!CN8+'Per Capita Nominal'!CN12)))&lt;error,"  Y","  N")),"  Miss",(IF((ABS(1-'Per Capita Nominal'!CN7/('Per Capita Nominal'!CN8+'Per Capita Nominal'!CN12)))&lt;error,"  Y","  N")))</f>
        <v xml:space="preserve">  Miss</v>
      </c>
      <c r="CM89" s="187" t="str">
        <f>IF(ISERROR(IF((ABS(1-'Per Capita Nominal'!CO7/('Per Capita Nominal'!CO8+'Per Capita Nominal'!CO12)))&lt;error,"  Y","  N")),"  Miss",(IF((ABS(1-'Per Capita Nominal'!CO7/('Per Capita Nominal'!CO8+'Per Capita Nominal'!CO12)))&lt;error,"  Y","  N")))</f>
        <v xml:space="preserve">  Miss</v>
      </c>
      <c r="CN89" s="187" t="str">
        <f>IF(ISERROR(IF((ABS(1-'Per Capita Nominal'!CP7/('Per Capita Nominal'!CP8+'Per Capita Nominal'!CP12)))&lt;error,"  Y","  N")),"  Miss",(IF((ABS(1-'Per Capita Nominal'!CP7/('Per Capita Nominal'!CP8+'Per Capita Nominal'!CP12)))&lt;error,"  Y","  N")))</f>
        <v xml:space="preserve">  Miss</v>
      </c>
    </row>
    <row r="90" spans="1:96" outlineLevel="1">
      <c r="A90" s="195" t="s">
        <v>363</v>
      </c>
      <c r="B90" s="187" t="str">
        <f>IF(ISERROR(IF((ABS(1-'Per Capita Nominal'!D8/('Per Capita Nominal'!D9+'Per Capita Nominal'!D10+'Per Capita Nominal'!D11)))&lt;error,"  Y","  N")),"  Miss",(IF((ABS(1-'Per Capita Nominal'!D8/('Per Capita Nominal'!D9+'Per Capita Nominal'!D10+'Per Capita Nominal'!D11)))&lt;error,"  Y","  N")))</f>
        <v xml:space="preserve">  Miss</v>
      </c>
      <c r="C90" s="187" t="str">
        <f>IF(ISERROR(IF((ABS(1-'Per Capita Nominal'!E8/('Per Capita Nominal'!E9+'Per Capita Nominal'!E10+'Per Capita Nominal'!E11)))&lt;error,"  Y","  N")),"  Miss",(IF((ABS(1-'Per Capita Nominal'!E8/('Per Capita Nominal'!E9+'Per Capita Nominal'!E10+'Per Capita Nominal'!E11)))&lt;error,"  Y","  N")))</f>
        <v xml:space="preserve">  Miss</v>
      </c>
      <c r="D90" s="187" t="str">
        <f>IF(ISERROR(IF((ABS(1-'Per Capita Nominal'!F8/('Per Capita Nominal'!F9+'Per Capita Nominal'!F10+'Per Capita Nominal'!F11)))&lt;error,"  Y","  N")),"  Miss",(IF((ABS(1-'Per Capita Nominal'!F8/('Per Capita Nominal'!F9+'Per Capita Nominal'!F10+'Per Capita Nominal'!F11)))&lt;error,"  Y","  N")))</f>
        <v xml:space="preserve">  Miss</v>
      </c>
      <c r="E90" s="187" t="str">
        <f>IF(ISERROR(IF((ABS(1-'Per Capita Nominal'!G8/('Per Capita Nominal'!G9+'Per Capita Nominal'!G10+'Per Capita Nominal'!G11)))&lt;error,"  Y","  N")),"  Miss",(IF((ABS(1-'Per Capita Nominal'!G8/('Per Capita Nominal'!G9+'Per Capita Nominal'!G10+'Per Capita Nominal'!G11)))&lt;error,"  Y","  N")))</f>
        <v xml:space="preserve">  Miss</v>
      </c>
      <c r="F90" s="187" t="str">
        <f>IF(ISERROR(IF((ABS(1-'Per Capita Nominal'!H8/('Per Capita Nominal'!H9+'Per Capita Nominal'!H10+'Per Capita Nominal'!H11)))&lt;error,"  Y","  N")),"  Miss",(IF((ABS(1-'Per Capita Nominal'!H8/('Per Capita Nominal'!H9+'Per Capita Nominal'!H10+'Per Capita Nominal'!H11)))&lt;error,"  Y","  N")))</f>
        <v xml:space="preserve">  Miss</v>
      </c>
      <c r="G90" s="187" t="str">
        <f>IF(ISERROR(IF((ABS(1-'Per Capita Nominal'!I8/('Per Capita Nominal'!I9+'Per Capita Nominal'!I10+'Per Capita Nominal'!I11)))&lt;error,"  Y","  N")),"  Miss",(IF((ABS(1-'Per Capita Nominal'!I8/('Per Capita Nominal'!I9+'Per Capita Nominal'!I10+'Per Capita Nominal'!I11)))&lt;error,"  Y","  N")))</f>
        <v xml:space="preserve">  Miss</v>
      </c>
      <c r="H90" s="187" t="str">
        <f>IF(ISERROR(IF((ABS(1-'Per Capita Nominal'!J8/('Per Capita Nominal'!J9+'Per Capita Nominal'!J10+'Per Capita Nominal'!J11)))&lt;error,"  Y","  N")),"  Miss",(IF((ABS(1-'Per Capita Nominal'!J8/('Per Capita Nominal'!J9+'Per Capita Nominal'!J10+'Per Capita Nominal'!J11)))&lt;error,"  Y","  N")))</f>
        <v xml:space="preserve">  Miss</v>
      </c>
      <c r="I90" s="187" t="str">
        <f>IF(ISERROR(IF((ABS(1-'Per Capita Nominal'!K8/('Per Capita Nominal'!K9+'Per Capita Nominal'!K10+'Per Capita Nominal'!K11)))&lt;error,"  Y","  N")),"  Miss",(IF((ABS(1-'Per Capita Nominal'!K8/('Per Capita Nominal'!K9+'Per Capita Nominal'!K10+'Per Capita Nominal'!K11)))&lt;error,"  Y","  N")))</f>
        <v xml:space="preserve">  Miss</v>
      </c>
      <c r="J90" s="187" t="str">
        <f>IF(ISERROR(IF((ABS(1-'Per Capita Nominal'!L8/('Per Capita Nominal'!L9+'Per Capita Nominal'!L10+'Per Capita Nominal'!L11)))&lt;error,"  Y","  N")),"  Miss",(IF((ABS(1-'Per Capita Nominal'!L8/('Per Capita Nominal'!L9+'Per Capita Nominal'!L10+'Per Capita Nominal'!L11)))&lt;error,"  Y","  N")))</f>
        <v xml:space="preserve">  Miss</v>
      </c>
      <c r="K90" s="187" t="str">
        <f>IF(ISERROR(IF((ABS(1-'Per Capita Nominal'!M8/('Per Capita Nominal'!M9+'Per Capita Nominal'!M10+'Per Capita Nominal'!M11)))&lt;error,"  Y","  N")),"  Miss",(IF((ABS(1-'Per Capita Nominal'!M8/('Per Capita Nominal'!M9+'Per Capita Nominal'!M10+'Per Capita Nominal'!M11)))&lt;error,"  Y","  N")))</f>
        <v xml:space="preserve">  Miss</v>
      </c>
      <c r="L90" s="187" t="str">
        <f>IF(ISERROR(IF((ABS(1-'Per Capita Nominal'!N8/('Per Capita Nominal'!N9+'Per Capita Nominal'!N10+'Per Capita Nominal'!N11)))&lt;error,"  Y","  N")),"  Miss",(IF((ABS(1-'Per Capita Nominal'!N8/('Per Capita Nominal'!N9+'Per Capita Nominal'!N10+'Per Capita Nominal'!N11)))&lt;error,"  Y","  N")))</f>
        <v xml:space="preserve">  Miss</v>
      </c>
      <c r="M90" s="187" t="str">
        <f>IF(ISERROR(IF((ABS(1-'Per Capita Nominal'!O8/('Per Capita Nominal'!O9+'Per Capita Nominal'!O10+'Per Capita Nominal'!O11)))&lt;error,"  Y","  N")),"  Miss",(IF((ABS(1-'Per Capita Nominal'!O8/('Per Capita Nominal'!O9+'Per Capita Nominal'!O10+'Per Capita Nominal'!O11)))&lt;error,"  Y","  N")))</f>
        <v xml:space="preserve">  Miss</v>
      </c>
      <c r="N90" s="187" t="str">
        <f>IF(ISERROR(IF((ABS(1-'Per Capita Nominal'!P8/('Per Capita Nominal'!P9+'Per Capita Nominal'!P10+'Per Capita Nominal'!P11)))&lt;error,"  Y","  N")),"  Miss",(IF((ABS(1-'Per Capita Nominal'!P8/('Per Capita Nominal'!P9+'Per Capita Nominal'!P10+'Per Capita Nominal'!P11)))&lt;error,"  Y","  N")))</f>
        <v xml:space="preserve">  Miss</v>
      </c>
      <c r="O90" s="187" t="str">
        <f>IF(ISERROR(IF((ABS(1-'Per Capita Nominal'!Q8/('Per Capita Nominal'!Q9+'Per Capita Nominal'!Q10+'Per Capita Nominal'!Q11)))&lt;error,"  Y","  N")),"  Miss",(IF((ABS(1-'Per Capita Nominal'!Q8/('Per Capita Nominal'!Q9+'Per Capita Nominal'!Q10+'Per Capita Nominal'!Q11)))&lt;error,"  Y","  N")))</f>
        <v xml:space="preserve">  Miss</v>
      </c>
      <c r="P90" s="187" t="str">
        <f>IF(ISERROR(IF((ABS(1-'Per Capita Nominal'!R8/('Per Capita Nominal'!R9+'Per Capita Nominal'!R10+'Per Capita Nominal'!R11)))&lt;error,"  Y","  N")),"  Miss",(IF((ABS(1-'Per Capita Nominal'!R8/('Per Capita Nominal'!R9+'Per Capita Nominal'!R10+'Per Capita Nominal'!R11)))&lt;error,"  Y","  N")))</f>
        <v xml:space="preserve">  Miss</v>
      </c>
      <c r="Q90" s="187" t="str">
        <f>IF(ISERROR(IF((ABS(1-'Per Capita Nominal'!S8/('Per Capita Nominal'!S9+'Per Capita Nominal'!S10+'Per Capita Nominal'!S11)))&lt;error,"  Y","  N")),"  Miss",(IF((ABS(1-'Per Capita Nominal'!S8/('Per Capita Nominal'!S9+'Per Capita Nominal'!S10+'Per Capita Nominal'!S11)))&lt;error,"  Y","  N")))</f>
        <v xml:space="preserve">  Miss</v>
      </c>
      <c r="R90" s="187" t="str">
        <f>IF(ISERROR(IF((ABS(1-'Per Capita Nominal'!T8/('Per Capita Nominal'!T9+'Per Capita Nominal'!T10+'Per Capita Nominal'!T11)))&lt;error,"  Y","  N")),"  Miss",(IF((ABS(1-'Per Capita Nominal'!T8/('Per Capita Nominal'!T9+'Per Capita Nominal'!T10+'Per Capita Nominal'!T11)))&lt;error,"  Y","  N")))</f>
        <v xml:space="preserve">  Miss</v>
      </c>
      <c r="S90" s="187" t="str">
        <f>IF(ISERROR(IF((ABS(1-'Per Capita Nominal'!U8/('Per Capita Nominal'!U9+'Per Capita Nominal'!U10+'Per Capita Nominal'!U11)))&lt;error,"  Y","  N")),"  Miss",(IF((ABS(1-'Per Capita Nominal'!U8/('Per Capita Nominal'!U9+'Per Capita Nominal'!U10+'Per Capita Nominal'!U11)))&lt;error,"  Y","  N")))</f>
        <v xml:space="preserve">  Miss</v>
      </c>
      <c r="T90" s="187" t="str">
        <f>IF(ISERROR(IF((ABS(1-'Per Capita Nominal'!V8/('Per Capita Nominal'!V9+'Per Capita Nominal'!V10+'Per Capita Nominal'!V11)))&lt;error,"  Y","  N")),"  Miss",(IF((ABS(1-'Per Capita Nominal'!V8/('Per Capita Nominal'!V9+'Per Capita Nominal'!V10+'Per Capita Nominal'!V11)))&lt;error,"  Y","  N")))</f>
        <v xml:space="preserve">  Miss</v>
      </c>
      <c r="U90" s="187" t="str">
        <f>IF(ISERROR(IF((ABS(1-'Per Capita Nominal'!W8/('Per Capita Nominal'!W9+'Per Capita Nominal'!W10+'Per Capita Nominal'!W11)))&lt;error,"  Y","  N")),"  Miss",(IF((ABS(1-'Per Capita Nominal'!W8/('Per Capita Nominal'!W9+'Per Capita Nominal'!W10+'Per Capita Nominal'!W11)))&lt;error,"  Y","  N")))</f>
        <v xml:space="preserve">  Miss</v>
      </c>
      <c r="V90" s="187" t="str">
        <f>IF(ISERROR(IF((ABS(1-'Per Capita Nominal'!X8/('Per Capita Nominal'!X9+'Per Capita Nominal'!X10+'Per Capita Nominal'!X11)))&lt;error,"  Y","  N")),"  Miss",(IF((ABS(1-'Per Capita Nominal'!X8/('Per Capita Nominal'!X9+'Per Capita Nominal'!X10+'Per Capita Nominal'!X11)))&lt;error,"  Y","  N")))</f>
        <v xml:space="preserve">  Miss</v>
      </c>
      <c r="W90" s="187" t="str">
        <f>IF(ISERROR(IF((ABS(1-'Per Capita Nominal'!Y8/('Per Capita Nominal'!Y9+'Per Capita Nominal'!Y10+'Per Capita Nominal'!Y11)))&lt;error,"  Y","  N")),"  Miss",(IF((ABS(1-'Per Capita Nominal'!Y8/('Per Capita Nominal'!Y9+'Per Capita Nominal'!Y10+'Per Capita Nominal'!Y11)))&lt;error,"  Y","  N")))</f>
        <v xml:space="preserve">  Miss</v>
      </c>
      <c r="X90" s="187" t="str">
        <f>IF(ISERROR(IF((ABS(1-'Per Capita Nominal'!Z8/('Per Capita Nominal'!Z9+'Per Capita Nominal'!Z10+'Per Capita Nominal'!Z11)))&lt;error,"  Y","  N")),"  Miss",(IF((ABS(1-'Per Capita Nominal'!Z8/('Per Capita Nominal'!Z9+'Per Capita Nominal'!Z10+'Per Capita Nominal'!Z11)))&lt;error,"  Y","  N")))</f>
        <v xml:space="preserve">  Miss</v>
      </c>
      <c r="Y90" s="187" t="str">
        <f>IF(ISERROR(IF((ABS(1-'Per Capita Nominal'!AA8/('Per Capita Nominal'!AA9+'Per Capita Nominal'!AA10+'Per Capita Nominal'!AA11)))&lt;error,"  Y","  N")),"  Miss",(IF((ABS(1-'Per Capita Nominal'!AA8/('Per Capita Nominal'!AA9+'Per Capita Nominal'!AA10+'Per Capita Nominal'!AA11)))&lt;error,"  Y","  N")))</f>
        <v xml:space="preserve">  Miss</v>
      </c>
      <c r="Z90" s="187" t="str">
        <f>IF(ISERROR(IF((ABS(1-'Per Capita Nominal'!AB8/('Per Capita Nominal'!AB9+'Per Capita Nominal'!AB10+'Per Capita Nominal'!AB11)))&lt;error,"  Y","  N")),"  Miss",(IF((ABS(1-'Per Capita Nominal'!AB8/('Per Capita Nominal'!AB9+'Per Capita Nominal'!AB10+'Per Capita Nominal'!AB11)))&lt;error,"  Y","  N")))</f>
        <v xml:space="preserve">  Miss</v>
      </c>
      <c r="AA90" s="187" t="str">
        <f>IF(ISERROR(IF((ABS(1-'Per Capita Nominal'!AC8/('Per Capita Nominal'!AC9+'Per Capita Nominal'!AC10+'Per Capita Nominal'!AC11)))&lt;error,"  Y","  N")),"  Miss",(IF((ABS(1-'Per Capita Nominal'!AC8/('Per Capita Nominal'!AC9+'Per Capita Nominal'!AC10+'Per Capita Nominal'!AC11)))&lt;error,"  Y","  N")))</f>
        <v xml:space="preserve">  Miss</v>
      </c>
      <c r="AB90" s="187" t="str">
        <f>IF(ISERROR(IF((ABS(1-'Per Capita Nominal'!AD8/('Per Capita Nominal'!AD9+'Per Capita Nominal'!AD10+'Per Capita Nominal'!AD11)))&lt;error,"  Y","  N")),"  Miss",(IF((ABS(1-'Per Capita Nominal'!AD8/('Per Capita Nominal'!AD9+'Per Capita Nominal'!AD10+'Per Capita Nominal'!AD11)))&lt;error,"  Y","  N")))</f>
        <v xml:space="preserve">  Miss</v>
      </c>
      <c r="AC90" s="187" t="str">
        <f>IF(ISERROR(IF((ABS(1-'Per Capita Nominal'!AE8/('Per Capita Nominal'!AE9+'Per Capita Nominal'!AE10+'Per Capita Nominal'!AE11)))&lt;error,"  Y","  N")),"  Miss",(IF((ABS(1-'Per Capita Nominal'!AE8/('Per Capita Nominal'!AE9+'Per Capita Nominal'!AE10+'Per Capita Nominal'!AE11)))&lt;error,"  Y","  N")))</f>
        <v xml:space="preserve">  Miss</v>
      </c>
      <c r="AD90" s="187" t="str">
        <f>IF(ISERROR(IF((ABS(1-'Per Capita Nominal'!AF8/('Per Capita Nominal'!AF9+'Per Capita Nominal'!AF10+'Per Capita Nominal'!AF11)))&lt;error,"  Y","  N")),"  Miss",(IF((ABS(1-'Per Capita Nominal'!AF8/('Per Capita Nominal'!AF9+'Per Capita Nominal'!AF10+'Per Capita Nominal'!AF11)))&lt;error,"  Y","  N")))</f>
        <v xml:space="preserve">  Miss</v>
      </c>
      <c r="AE90" s="187" t="str">
        <f>IF(ISERROR(IF((ABS(1-'Per Capita Nominal'!AG8/('Per Capita Nominal'!AG9+'Per Capita Nominal'!AG10+'Per Capita Nominal'!AG11)))&lt;error,"  Y","  N")),"  Miss",(IF((ABS(1-'Per Capita Nominal'!AG8/('Per Capita Nominal'!AG9+'Per Capita Nominal'!AG10+'Per Capita Nominal'!AG11)))&lt;error,"  Y","  N")))</f>
        <v xml:space="preserve">  Miss</v>
      </c>
      <c r="AF90" s="187" t="str">
        <f>IF(ISERROR(IF((ABS(1-'Per Capita Nominal'!AH8/('Per Capita Nominal'!AH9+'Per Capita Nominal'!AH10+'Per Capita Nominal'!AH11)))&lt;error,"  Y","  N")),"  Miss",(IF((ABS(1-'Per Capita Nominal'!AH8/('Per Capita Nominal'!AH9+'Per Capita Nominal'!AH10+'Per Capita Nominal'!AH11)))&lt;error,"  Y","  N")))</f>
        <v xml:space="preserve">  Miss</v>
      </c>
      <c r="AG90" s="187" t="str">
        <f>IF(ISERROR(IF((ABS(1-'Per Capita Nominal'!AI8/('Per Capita Nominal'!AI9+'Per Capita Nominal'!AI10+'Per Capita Nominal'!AI11)))&lt;error,"  Y","  N")),"  Miss",(IF((ABS(1-'Per Capita Nominal'!AI8/('Per Capita Nominal'!AI9+'Per Capita Nominal'!AI10+'Per Capita Nominal'!AI11)))&lt;error,"  Y","  N")))</f>
        <v xml:space="preserve">  Miss</v>
      </c>
      <c r="AH90" s="187" t="str">
        <f>IF(ISERROR(IF((ABS(1-'Per Capita Nominal'!AJ8/('Per Capita Nominal'!AJ9+'Per Capita Nominal'!AJ10+'Per Capita Nominal'!AJ11)))&lt;error,"  Y","  N")),"  Miss",(IF((ABS(1-'Per Capita Nominal'!AJ8/('Per Capita Nominal'!AJ9+'Per Capita Nominal'!AJ10+'Per Capita Nominal'!AJ11)))&lt;error,"  Y","  N")))</f>
        <v xml:space="preserve">  Miss</v>
      </c>
      <c r="AI90" s="187" t="str">
        <f>IF(ISERROR(IF((ABS(1-'Per Capita Nominal'!AK8/('Per Capita Nominal'!AK9+'Per Capita Nominal'!AK10+'Per Capita Nominal'!AK11)))&lt;error,"  Y","  N")),"  Miss",(IF((ABS(1-'Per Capita Nominal'!AK8/('Per Capita Nominal'!AK9+'Per Capita Nominal'!AK10+'Per Capita Nominal'!AK11)))&lt;error,"  Y","  N")))</f>
        <v xml:space="preserve">  Miss</v>
      </c>
      <c r="AJ90" s="187" t="str">
        <f>IF(ISERROR(IF((ABS(1-'Per Capita Nominal'!AL8/('Per Capita Nominal'!AL9+'Per Capita Nominal'!AL10+'Per Capita Nominal'!AL11)))&lt;error,"  Y","  N")),"  Miss",(IF((ABS(1-'Per Capita Nominal'!AL8/('Per Capita Nominal'!AL9+'Per Capita Nominal'!AL10+'Per Capita Nominal'!AL11)))&lt;error,"  Y","  N")))</f>
        <v xml:space="preserve">  Miss</v>
      </c>
      <c r="AK90" s="187" t="str">
        <f>IF(ISERROR(IF((ABS(1-'Per Capita Nominal'!AM8/('Per Capita Nominal'!AM9+'Per Capita Nominal'!AM10+'Per Capita Nominal'!AM11)))&lt;error,"  Y","  N")),"  Miss",(IF((ABS(1-'Per Capita Nominal'!AM8/('Per Capita Nominal'!AM9+'Per Capita Nominal'!AM10+'Per Capita Nominal'!AM11)))&lt;error,"  Y","  N")))</f>
        <v xml:space="preserve">  Miss</v>
      </c>
      <c r="AL90" s="187" t="str">
        <f>IF(ISERROR(IF((ABS(1-'Per Capita Nominal'!AN8/('Per Capita Nominal'!AN9+'Per Capita Nominal'!AN10+'Per Capita Nominal'!AN11)))&lt;error,"  Y","  N")),"  Miss",(IF((ABS(1-'Per Capita Nominal'!AN8/('Per Capita Nominal'!AN9+'Per Capita Nominal'!AN10+'Per Capita Nominal'!AN11)))&lt;error,"  Y","  N")))</f>
        <v xml:space="preserve">  Miss</v>
      </c>
      <c r="AM90" s="187" t="str">
        <f>IF(ISERROR(IF((ABS(1-'Per Capita Nominal'!AO8/('Per Capita Nominal'!AO9+'Per Capita Nominal'!AO10+'Per Capita Nominal'!AO11)))&lt;error,"  Y","  N")),"  Miss",(IF((ABS(1-'Per Capita Nominal'!AO8/('Per Capita Nominal'!AO9+'Per Capita Nominal'!AO10+'Per Capita Nominal'!AO11)))&lt;error,"  Y","  N")))</f>
        <v xml:space="preserve">  Miss</v>
      </c>
      <c r="AN90" s="187" t="str">
        <f>IF(ISERROR(IF((ABS(1-'Per Capita Nominal'!AP8/('Per Capita Nominal'!AP9+'Per Capita Nominal'!AP10+'Per Capita Nominal'!AP11)))&lt;error,"  Y","  N")),"  Miss",(IF((ABS(1-'Per Capita Nominal'!AP8/('Per Capita Nominal'!AP9+'Per Capita Nominal'!AP10+'Per Capita Nominal'!AP11)))&lt;error,"  Y","  N")))</f>
        <v xml:space="preserve">  Miss</v>
      </c>
      <c r="AO90" s="187" t="str">
        <f>IF(ISERROR(IF((ABS(1-'Per Capita Nominal'!AQ8/('Per Capita Nominal'!AQ9+'Per Capita Nominal'!AQ10+'Per Capita Nominal'!AQ11)))&lt;error,"  Y","  N")),"  Miss",(IF((ABS(1-'Per Capita Nominal'!AQ8/('Per Capita Nominal'!AQ9+'Per Capita Nominal'!AQ10+'Per Capita Nominal'!AQ11)))&lt;error,"  Y","  N")))</f>
        <v xml:space="preserve">  Miss</v>
      </c>
      <c r="AP90" s="187" t="str">
        <f>IF(ISERROR(IF((ABS(1-'Per Capita Nominal'!AR8/('Per Capita Nominal'!AR9+'Per Capita Nominal'!AR10+'Per Capita Nominal'!AR11)))&lt;error,"  Y","  N")),"  Miss",(IF((ABS(1-'Per Capita Nominal'!AR8/('Per Capita Nominal'!AR9+'Per Capita Nominal'!AR10+'Per Capita Nominal'!AR11)))&lt;error,"  Y","  N")))</f>
        <v xml:space="preserve">  Miss</v>
      </c>
      <c r="AQ90" s="187" t="str">
        <f>IF(ISERROR(IF((ABS(1-'Per Capita Nominal'!AS8/('Per Capita Nominal'!AS9+'Per Capita Nominal'!AS10+'Per Capita Nominal'!AS11)))&lt;error,"  Y","  N")),"  Miss",(IF((ABS(1-'Per Capita Nominal'!AS8/('Per Capita Nominal'!AS9+'Per Capita Nominal'!AS10+'Per Capita Nominal'!AS11)))&lt;error,"  Y","  N")))</f>
        <v xml:space="preserve">  Miss</v>
      </c>
      <c r="AR90" s="187" t="str">
        <f>IF(ISERROR(IF((ABS(1-'Per Capita Nominal'!AT8/('Per Capita Nominal'!AT9+'Per Capita Nominal'!AT10+'Per Capita Nominal'!AT11)))&lt;error,"  Y","  N")),"  Miss",(IF((ABS(1-'Per Capita Nominal'!AT8/('Per Capita Nominal'!AT9+'Per Capita Nominal'!AT10+'Per Capita Nominal'!AT11)))&lt;error,"  Y","  N")))</f>
        <v xml:space="preserve">  Miss</v>
      </c>
      <c r="AS90" s="187" t="str">
        <f>IF(ISERROR(IF((ABS(1-'Per Capita Nominal'!AU8/('Per Capita Nominal'!AU9+'Per Capita Nominal'!AU10+'Per Capita Nominal'!AU11)))&lt;error,"  Y","  N")),"  Miss",(IF((ABS(1-'Per Capita Nominal'!AU8/('Per Capita Nominal'!AU9+'Per Capita Nominal'!AU10+'Per Capita Nominal'!AU11)))&lt;error,"  Y","  N")))</f>
        <v xml:space="preserve">  Miss</v>
      </c>
      <c r="AT90" s="187" t="str">
        <f>IF(ISERROR(IF((ABS(1-'Per Capita Nominal'!AV8/('Per Capita Nominal'!AV9+'Per Capita Nominal'!AV10+'Per Capita Nominal'!AV11)))&lt;error,"  Y","  N")),"  Miss",(IF((ABS(1-'Per Capita Nominal'!AV8/('Per Capita Nominal'!AV9+'Per Capita Nominal'!AV10+'Per Capita Nominal'!AV11)))&lt;error,"  Y","  N")))</f>
        <v xml:space="preserve">  Miss</v>
      </c>
      <c r="AU90" s="187" t="str">
        <f>IF(ISERROR(IF((ABS(1-'Per Capita Nominal'!AW8/('Per Capita Nominal'!AW9+'Per Capita Nominal'!AW10+'Per Capita Nominal'!AW11)))&lt;error,"  Y","  N")),"  Miss",(IF((ABS(1-'Per Capita Nominal'!AW8/('Per Capita Nominal'!AW9+'Per Capita Nominal'!AW10+'Per Capita Nominal'!AW11)))&lt;error,"  Y","  N")))</f>
        <v xml:space="preserve">  Miss</v>
      </c>
      <c r="AV90" s="187" t="str">
        <f>IF(ISERROR(IF((ABS(1-'Per Capita Nominal'!AX8/('Per Capita Nominal'!AX9+'Per Capita Nominal'!AX10+'Per Capita Nominal'!AX11)))&lt;error,"  Y","  N")),"  Miss",(IF((ABS(1-'Per Capita Nominal'!AX8/('Per Capita Nominal'!AX9+'Per Capita Nominal'!AX10+'Per Capita Nominal'!AX11)))&lt;error,"  Y","  N")))</f>
        <v xml:space="preserve">  Miss</v>
      </c>
      <c r="AW90" s="187" t="str">
        <f>IF(ISERROR(IF((ABS(1-'Per Capita Nominal'!AY8/('Per Capita Nominal'!AY9+'Per Capita Nominal'!AY10+'Per Capita Nominal'!AY11)))&lt;error,"  Y","  N")),"  Miss",(IF((ABS(1-'Per Capita Nominal'!AY8/('Per Capita Nominal'!AY9+'Per Capita Nominal'!AY10+'Per Capita Nominal'!AY11)))&lt;error,"  Y","  N")))</f>
        <v xml:space="preserve">  Miss</v>
      </c>
      <c r="AX90" s="187" t="str">
        <f>IF(ISERROR(IF((ABS(1-'Per Capita Nominal'!AZ8/('Per Capita Nominal'!AZ9+'Per Capita Nominal'!AZ10+'Per Capita Nominal'!AZ11)))&lt;error,"  Y","  N")),"  Miss",(IF((ABS(1-'Per Capita Nominal'!AZ8/('Per Capita Nominal'!AZ9+'Per Capita Nominal'!AZ10+'Per Capita Nominal'!AZ11)))&lt;error,"  Y","  N")))</f>
        <v xml:space="preserve">  Miss</v>
      </c>
      <c r="AY90" s="187" t="str">
        <f>IF(ISERROR(IF((ABS(1-'Per Capita Nominal'!BA8/('Per Capita Nominal'!BA9+'Per Capita Nominal'!BA10+'Per Capita Nominal'!BA11)))&lt;error,"  Y","  N")),"  Miss",(IF((ABS(1-'Per Capita Nominal'!BA8/('Per Capita Nominal'!BA9+'Per Capita Nominal'!BA10+'Per Capita Nominal'!BA11)))&lt;error,"  Y","  N")))</f>
        <v xml:space="preserve">  Miss</v>
      </c>
      <c r="AZ90" s="187" t="str">
        <f>IF(ISERROR(IF((ABS(1-'Per Capita Nominal'!BB8/('Per Capita Nominal'!BB9+'Per Capita Nominal'!BB10+'Per Capita Nominal'!BB11)))&lt;error,"  Y","  N")),"  Miss",(IF((ABS(1-'Per Capita Nominal'!BB8/('Per Capita Nominal'!BB9+'Per Capita Nominal'!BB10+'Per Capita Nominal'!BB11)))&lt;error,"  Y","  N")))</f>
        <v xml:space="preserve">  Miss</v>
      </c>
      <c r="BA90" s="187" t="str">
        <f>IF(ISERROR(IF((ABS(1-'Per Capita Nominal'!BC8/('Per Capita Nominal'!BC9+'Per Capita Nominal'!BC10+'Per Capita Nominal'!BC11)))&lt;error,"  Y","  N")),"  Miss",(IF((ABS(1-'Per Capita Nominal'!BC8/('Per Capita Nominal'!BC9+'Per Capita Nominal'!BC10+'Per Capita Nominal'!BC11)))&lt;error,"  Y","  N")))</f>
        <v xml:space="preserve">  Miss</v>
      </c>
      <c r="BB90" s="187" t="str">
        <f>IF(ISERROR(IF((ABS(1-'Per Capita Nominal'!BD8/('Per Capita Nominal'!BD9+'Per Capita Nominal'!BD10+'Per Capita Nominal'!BD11)))&lt;error,"  Y","  N")),"  Miss",(IF((ABS(1-'Per Capita Nominal'!BD8/('Per Capita Nominal'!BD9+'Per Capita Nominal'!BD10+'Per Capita Nominal'!BD11)))&lt;error,"  Y","  N")))</f>
        <v xml:space="preserve">  Miss</v>
      </c>
      <c r="BC90" s="187" t="str">
        <f>IF(ISERROR(IF((ABS(1-'Per Capita Nominal'!BE8/('Per Capita Nominal'!BE9+'Per Capita Nominal'!BE10+'Per Capita Nominal'!BE11)))&lt;error,"  Y","  N")),"  Miss",(IF((ABS(1-'Per Capita Nominal'!BE8/('Per Capita Nominal'!BE9+'Per Capita Nominal'!BE10+'Per Capita Nominal'!BE11)))&lt;error,"  Y","  N")))</f>
        <v xml:space="preserve">  Miss</v>
      </c>
      <c r="BD90" s="187" t="str">
        <f>IF(ISERROR(IF((ABS(1-'Per Capita Nominal'!BF8/('Per Capita Nominal'!BF9+'Per Capita Nominal'!BF10+'Per Capita Nominal'!BF11)))&lt;error,"  Y","  N")),"  Miss",(IF((ABS(1-'Per Capita Nominal'!BF8/('Per Capita Nominal'!BF9+'Per Capita Nominal'!BF10+'Per Capita Nominal'!BF11)))&lt;error,"  Y","  N")))</f>
        <v xml:space="preserve">  Miss</v>
      </c>
      <c r="BE90" s="187" t="str">
        <f>IF(ISERROR(IF((ABS(1-'Per Capita Nominal'!BG8/('Per Capita Nominal'!BG9+'Per Capita Nominal'!BG10+'Per Capita Nominal'!BG11)))&lt;error,"  Y","  N")),"  Miss",(IF((ABS(1-'Per Capita Nominal'!BG8/('Per Capita Nominal'!BG9+'Per Capita Nominal'!BG10+'Per Capita Nominal'!BG11)))&lt;error,"  Y","  N")))</f>
        <v xml:space="preserve">  Miss</v>
      </c>
      <c r="BF90" s="187" t="str">
        <f>IF(ISERROR(IF((ABS(1-'Per Capita Nominal'!BH8/('Per Capita Nominal'!BH9+'Per Capita Nominal'!BH10+'Per Capita Nominal'!BH11)))&lt;error,"  Y","  N")),"  Miss",(IF((ABS(1-'Per Capita Nominal'!BH8/('Per Capita Nominal'!BH9+'Per Capita Nominal'!BH10+'Per Capita Nominal'!BH11)))&lt;error,"  Y","  N")))</f>
        <v xml:space="preserve">  Miss</v>
      </c>
      <c r="BG90" s="187" t="str">
        <f>IF(ISERROR(IF((ABS(1-'Per Capita Nominal'!BI8/('Per Capita Nominal'!BI9+'Per Capita Nominal'!BI10+'Per Capita Nominal'!BI11)))&lt;error,"  Y","  N")),"  Miss",(IF((ABS(1-'Per Capita Nominal'!BI8/('Per Capita Nominal'!BI9+'Per Capita Nominal'!BI10+'Per Capita Nominal'!BI11)))&lt;error,"  Y","  N")))</f>
        <v xml:space="preserve">  Miss</v>
      </c>
      <c r="BH90" s="187" t="str">
        <f>IF(ISERROR(IF((ABS(1-'Per Capita Nominal'!BJ8/('Per Capita Nominal'!BJ9+'Per Capita Nominal'!BJ10+'Per Capita Nominal'!BJ11)))&lt;error,"  Y","  N")),"  Miss",(IF((ABS(1-'Per Capita Nominal'!BJ8/('Per Capita Nominal'!BJ9+'Per Capita Nominal'!BJ10+'Per Capita Nominal'!BJ11)))&lt;error,"  Y","  N")))</f>
        <v xml:space="preserve">  Miss</v>
      </c>
      <c r="BI90" s="187" t="str">
        <f>IF(ISERROR(IF((ABS(1-'Per Capita Nominal'!BK8/('Per Capita Nominal'!BK9+'Per Capita Nominal'!BK10+'Per Capita Nominal'!BK11)))&lt;error,"  Y","  N")),"  Miss",(IF((ABS(1-'Per Capita Nominal'!BK8/('Per Capita Nominal'!BK9+'Per Capita Nominal'!BK10+'Per Capita Nominal'!BK11)))&lt;error,"  Y","  N")))</f>
        <v xml:space="preserve">  Miss</v>
      </c>
      <c r="BJ90" s="187" t="str">
        <f>IF(ISERROR(IF((ABS(1-'Per Capita Nominal'!BL8/('Per Capita Nominal'!BL9+'Per Capita Nominal'!BL10+'Per Capita Nominal'!BL11)))&lt;error,"  Y","  N")),"  Miss",(IF((ABS(1-'Per Capita Nominal'!BL8/('Per Capita Nominal'!BL9+'Per Capita Nominal'!BL10+'Per Capita Nominal'!BL11)))&lt;error,"  Y","  N")))</f>
        <v xml:space="preserve">  Miss</v>
      </c>
      <c r="BK90" s="187" t="str">
        <f>IF(ISERROR(IF((ABS(1-'Per Capita Nominal'!BM8/('Per Capita Nominal'!BM9+'Per Capita Nominal'!BM10+'Per Capita Nominal'!BM11)))&lt;error,"  Y","  N")),"  Miss",(IF((ABS(1-'Per Capita Nominal'!BM8/('Per Capita Nominal'!BM9+'Per Capita Nominal'!BM10+'Per Capita Nominal'!BM11)))&lt;error,"  Y","  N")))</f>
        <v xml:space="preserve">  Miss</v>
      </c>
      <c r="BL90" s="187" t="str">
        <f>IF(ISERROR(IF((ABS(1-'Per Capita Nominal'!BN8/('Per Capita Nominal'!BN9+'Per Capita Nominal'!BN10+'Per Capita Nominal'!BN11)))&lt;error,"  Y","  N")),"  Miss",(IF((ABS(1-'Per Capita Nominal'!BN8/('Per Capita Nominal'!BN9+'Per Capita Nominal'!BN10+'Per Capita Nominal'!BN11)))&lt;error,"  Y","  N")))</f>
        <v xml:space="preserve">  Miss</v>
      </c>
      <c r="BM90" s="187" t="str">
        <f>IF(ISERROR(IF((ABS(1-'Per Capita Nominal'!BO8/('Per Capita Nominal'!BO9+'Per Capita Nominal'!BO10+'Per Capita Nominal'!BO11)))&lt;error,"  Y","  N")),"  Miss",(IF((ABS(1-'Per Capita Nominal'!BO8/('Per Capita Nominal'!BO9+'Per Capita Nominal'!BO10+'Per Capita Nominal'!BO11)))&lt;error,"  Y","  N")))</f>
        <v xml:space="preserve">  Miss</v>
      </c>
      <c r="BN90" s="187" t="str">
        <f>IF(ISERROR(IF((ABS(1-'Per Capita Nominal'!BP8/('Per Capita Nominal'!BP9+'Per Capita Nominal'!BP10+'Per Capita Nominal'!BP11)))&lt;error,"  Y","  N")),"  Miss",(IF((ABS(1-'Per Capita Nominal'!BP8/('Per Capita Nominal'!BP9+'Per Capita Nominal'!BP10+'Per Capita Nominal'!BP11)))&lt;error,"  Y","  N")))</f>
        <v xml:space="preserve">  Miss</v>
      </c>
      <c r="BO90" s="187" t="str">
        <f>IF(ISERROR(IF((ABS(1-'Per Capita Nominal'!BQ8/('Per Capita Nominal'!BQ9+'Per Capita Nominal'!BQ10+'Per Capita Nominal'!BQ11)))&lt;error,"  Y","  N")),"  Miss",(IF((ABS(1-'Per Capita Nominal'!BQ8/('Per Capita Nominal'!BQ9+'Per Capita Nominal'!BQ10+'Per Capita Nominal'!BQ11)))&lt;error,"  Y","  N")))</f>
        <v xml:space="preserve">  Miss</v>
      </c>
      <c r="BP90" s="187" t="str">
        <f>IF(ISERROR(IF((ABS(1-'Per Capita Nominal'!BR8/('Per Capita Nominal'!BR9+'Per Capita Nominal'!BR10+'Per Capita Nominal'!BR11)))&lt;error,"  Y","  N")),"  Miss",(IF((ABS(1-'Per Capita Nominal'!BR8/('Per Capita Nominal'!BR9+'Per Capita Nominal'!BR10+'Per Capita Nominal'!BR11)))&lt;error,"  Y","  N")))</f>
        <v xml:space="preserve">  Miss</v>
      </c>
      <c r="BQ90" s="187" t="str">
        <f>IF(ISERROR(IF((ABS(1-'Per Capita Nominal'!BS8/('Per Capita Nominal'!BS9+'Per Capita Nominal'!BS10+'Per Capita Nominal'!BS11)))&lt;error,"  Y","  N")),"  Miss",(IF((ABS(1-'Per Capita Nominal'!BS8/('Per Capita Nominal'!BS9+'Per Capita Nominal'!BS10+'Per Capita Nominal'!BS11)))&lt;error,"  Y","  N")))</f>
        <v xml:space="preserve">  Miss</v>
      </c>
      <c r="BR90" s="187" t="str">
        <f>IF(ISERROR(IF((ABS(1-'Per Capita Nominal'!BT8/('Per Capita Nominal'!BT9+'Per Capita Nominal'!BT10+'Per Capita Nominal'!BT11)))&lt;error,"  Y","  N")),"  Miss",(IF((ABS(1-'Per Capita Nominal'!BT8/('Per Capita Nominal'!BT9+'Per Capita Nominal'!BT10+'Per Capita Nominal'!BT11)))&lt;error,"  Y","  N")))</f>
        <v xml:space="preserve">  Miss</v>
      </c>
      <c r="BS90" s="187" t="str">
        <f>IF(ISERROR(IF((ABS(1-'Per Capita Nominal'!BU8/('Per Capita Nominal'!BU9+'Per Capita Nominal'!BU10+'Per Capita Nominal'!BU11)))&lt;error,"  Y","  N")),"  Miss",(IF((ABS(1-'Per Capita Nominal'!BU8/('Per Capita Nominal'!BU9+'Per Capita Nominal'!BU10+'Per Capita Nominal'!BU11)))&lt;error,"  Y","  N")))</f>
        <v xml:space="preserve">  Miss</v>
      </c>
      <c r="BT90" s="187" t="str">
        <f>IF(ISERROR(IF((ABS(1-'Per Capita Nominal'!BV8/('Per Capita Nominal'!BV9+'Per Capita Nominal'!BV10+'Per Capita Nominal'!BV11)))&lt;error,"  Y","  N")),"  Miss",(IF((ABS(1-'Per Capita Nominal'!BV8/('Per Capita Nominal'!BV9+'Per Capita Nominal'!BV10+'Per Capita Nominal'!BV11)))&lt;error,"  Y","  N")))</f>
        <v xml:space="preserve">  Miss</v>
      </c>
      <c r="BU90" s="187" t="str">
        <f>IF(ISERROR(IF((ABS(1-'Per Capita Nominal'!BW8/('Per Capita Nominal'!BW9+'Per Capita Nominal'!BW10+'Per Capita Nominal'!BW11)))&lt;error,"  Y","  N")),"  Miss",(IF((ABS(1-'Per Capita Nominal'!BW8/('Per Capita Nominal'!BW9+'Per Capita Nominal'!BW10+'Per Capita Nominal'!BW11)))&lt;error,"  Y","  N")))</f>
        <v xml:space="preserve">  Miss</v>
      </c>
      <c r="BV90" s="187" t="str">
        <f>IF(ISERROR(IF((ABS(1-'Per Capita Nominal'!BX8/('Per Capita Nominal'!BX9+'Per Capita Nominal'!BX10+'Per Capita Nominal'!BX11)))&lt;error,"  Y","  N")),"  Miss",(IF((ABS(1-'Per Capita Nominal'!BX8/('Per Capita Nominal'!BX9+'Per Capita Nominal'!BX10+'Per Capita Nominal'!BX11)))&lt;error,"  Y","  N")))</f>
        <v xml:space="preserve">  Miss</v>
      </c>
      <c r="BW90" s="187" t="str">
        <f>IF(ISERROR(IF((ABS(1-'Per Capita Nominal'!BY8/('Per Capita Nominal'!BY9+'Per Capita Nominal'!BY10+'Per Capita Nominal'!BY11)))&lt;error,"  Y","  N")),"  Miss",(IF((ABS(1-'Per Capita Nominal'!BY8/('Per Capita Nominal'!BY9+'Per Capita Nominal'!BY10+'Per Capita Nominal'!BY11)))&lt;error,"  Y","  N")))</f>
        <v xml:space="preserve">  Miss</v>
      </c>
      <c r="BX90" s="187" t="str">
        <f>IF(ISERROR(IF((ABS(1-'Per Capita Nominal'!BZ8/('Per Capita Nominal'!BZ9+'Per Capita Nominal'!BZ10+'Per Capita Nominal'!BZ11)))&lt;error,"  Y","  N")),"  Miss",(IF((ABS(1-'Per Capita Nominal'!BZ8/('Per Capita Nominal'!BZ9+'Per Capita Nominal'!BZ10+'Per Capita Nominal'!BZ11)))&lt;error,"  Y","  N")))</f>
        <v xml:space="preserve">  Miss</v>
      </c>
      <c r="BY90" s="187" t="str">
        <f>IF(ISERROR(IF((ABS(1-'Per Capita Nominal'!CA8/('Per Capita Nominal'!CA9+'Per Capita Nominal'!CA10+'Per Capita Nominal'!CA11)))&lt;error,"  Y","  N")),"  Miss",(IF((ABS(1-'Per Capita Nominal'!CA8/('Per Capita Nominal'!CA9+'Per Capita Nominal'!CA10+'Per Capita Nominal'!CA11)))&lt;error,"  Y","  N")))</f>
        <v xml:space="preserve">  Miss</v>
      </c>
      <c r="BZ90" s="187" t="str">
        <f>IF(ISERROR(IF((ABS(1-'Per Capita Nominal'!CB8/('Per Capita Nominal'!CB9+'Per Capita Nominal'!CB10+'Per Capita Nominal'!CB11)))&lt;error,"  Y","  N")),"  Miss",(IF((ABS(1-'Per Capita Nominal'!CB8/('Per Capita Nominal'!CB9+'Per Capita Nominal'!CB10+'Per Capita Nominal'!CB11)))&lt;error,"  Y","  N")))</f>
        <v xml:space="preserve">  Miss</v>
      </c>
      <c r="CA90" s="187" t="str">
        <f>IF(ISERROR(IF((ABS(1-'Per Capita Nominal'!CC8/('Per Capita Nominal'!CC9+'Per Capita Nominal'!CC10+'Per Capita Nominal'!CC11)))&lt;error,"  Y","  N")),"  Miss",(IF((ABS(1-'Per Capita Nominal'!CC8/('Per Capita Nominal'!CC9+'Per Capita Nominal'!CC10+'Per Capita Nominal'!CC11)))&lt;error,"  Y","  N")))</f>
        <v xml:space="preserve">  Miss</v>
      </c>
      <c r="CB90" s="187" t="str">
        <f>IF(ISERROR(IF((ABS(1-'Per Capita Nominal'!CD8/('Per Capita Nominal'!CD9+'Per Capita Nominal'!CD10+'Per Capita Nominal'!CD11)))&lt;error,"  Y","  N")),"  Miss",(IF((ABS(1-'Per Capita Nominal'!CD8/('Per Capita Nominal'!CD9+'Per Capita Nominal'!CD10+'Per Capita Nominal'!CD11)))&lt;error,"  Y","  N")))</f>
        <v xml:space="preserve">  Miss</v>
      </c>
      <c r="CC90" s="187" t="str">
        <f>IF(ISERROR(IF((ABS(1-'Per Capita Nominal'!CE8/('Per Capita Nominal'!CE9+'Per Capita Nominal'!CE10+'Per Capita Nominal'!CE11)))&lt;error,"  Y","  N")),"  Miss",(IF((ABS(1-'Per Capita Nominal'!CE8/('Per Capita Nominal'!CE9+'Per Capita Nominal'!CE10+'Per Capita Nominal'!CE11)))&lt;error,"  Y","  N")))</f>
        <v xml:space="preserve">  Miss</v>
      </c>
      <c r="CD90" s="187" t="str">
        <f>IF(ISERROR(IF((ABS(1-'Per Capita Nominal'!CF8/('Per Capita Nominal'!CF9+'Per Capita Nominal'!CF10+'Per Capita Nominal'!CF11)))&lt;error,"  Y","  N")),"  Miss",(IF((ABS(1-'Per Capita Nominal'!CF8/('Per Capita Nominal'!CF9+'Per Capita Nominal'!CF10+'Per Capita Nominal'!CF11)))&lt;error,"  Y","  N")))</f>
        <v xml:space="preserve">  Miss</v>
      </c>
      <c r="CE90" s="187" t="str">
        <f>IF(ISERROR(IF((ABS(1-'Per Capita Nominal'!CG8/('Per Capita Nominal'!CG9+'Per Capita Nominal'!CG10+'Per Capita Nominal'!CG11)))&lt;error,"  Y","  N")),"  Miss",(IF((ABS(1-'Per Capita Nominal'!CG8/('Per Capita Nominal'!CG9+'Per Capita Nominal'!CG10+'Per Capita Nominal'!CG11)))&lt;error,"  Y","  N")))</f>
        <v xml:space="preserve">  Miss</v>
      </c>
      <c r="CF90" s="187" t="str">
        <f>IF(ISERROR(IF((ABS(1-'Per Capita Nominal'!CH8/('Per Capita Nominal'!CH9+'Per Capita Nominal'!CH10+'Per Capita Nominal'!CH11)))&lt;error,"  Y","  N")),"  Miss",(IF((ABS(1-'Per Capita Nominal'!CH8/('Per Capita Nominal'!CH9+'Per Capita Nominal'!CH10+'Per Capita Nominal'!CH11)))&lt;error,"  Y","  N")))</f>
        <v xml:space="preserve">  Miss</v>
      </c>
      <c r="CG90" s="187" t="str">
        <f>IF(ISERROR(IF((ABS(1-'Per Capita Nominal'!CI8/('Per Capita Nominal'!CI9+'Per Capita Nominal'!CI10+'Per Capita Nominal'!CI11)))&lt;error,"  Y","  N")),"  Miss",(IF((ABS(1-'Per Capita Nominal'!CI8/('Per Capita Nominal'!CI9+'Per Capita Nominal'!CI10+'Per Capita Nominal'!CI11)))&lt;error,"  Y","  N")))</f>
        <v xml:space="preserve">  Miss</v>
      </c>
      <c r="CH90" s="187" t="str">
        <f>IF(ISERROR(IF((ABS(1-'Per Capita Nominal'!CJ8/('Per Capita Nominal'!CJ9+'Per Capita Nominal'!CJ10+'Per Capita Nominal'!CJ11)))&lt;error,"  Y","  N")),"  Miss",(IF((ABS(1-'Per Capita Nominal'!CJ8/('Per Capita Nominal'!CJ9+'Per Capita Nominal'!CJ10+'Per Capita Nominal'!CJ11)))&lt;error,"  Y","  N")))</f>
        <v xml:space="preserve">  Miss</v>
      </c>
      <c r="CI90" s="187" t="str">
        <f>IF(ISERROR(IF((ABS(1-'Per Capita Nominal'!CK8/('Per Capita Nominal'!CK9+'Per Capita Nominal'!CK10+'Per Capita Nominal'!CK11)))&lt;error,"  Y","  N")),"  Miss",(IF((ABS(1-'Per Capita Nominal'!CK8/('Per Capita Nominal'!CK9+'Per Capita Nominal'!CK10+'Per Capita Nominal'!CK11)))&lt;error,"  Y","  N")))</f>
        <v xml:space="preserve">  Miss</v>
      </c>
      <c r="CJ90" s="187" t="str">
        <f>IF(ISERROR(IF((ABS(1-'Per Capita Nominal'!CL8/('Per Capita Nominal'!CL9+'Per Capita Nominal'!CL10+'Per Capita Nominal'!CL11)))&lt;error,"  Y","  N")),"  Miss",(IF((ABS(1-'Per Capita Nominal'!CL8/('Per Capita Nominal'!CL9+'Per Capita Nominal'!CL10+'Per Capita Nominal'!CL11)))&lt;error,"  Y","  N")))</f>
        <v xml:space="preserve">  Miss</v>
      </c>
      <c r="CK90" s="187" t="str">
        <f>IF(ISERROR(IF((ABS(1-'Per Capita Nominal'!CM8/('Per Capita Nominal'!CM9+'Per Capita Nominal'!CM10+'Per Capita Nominal'!CM11)))&lt;error,"  Y","  N")),"  Miss",(IF((ABS(1-'Per Capita Nominal'!CM8/('Per Capita Nominal'!CM9+'Per Capita Nominal'!CM10+'Per Capita Nominal'!CM11)))&lt;error,"  Y","  N")))</f>
        <v xml:space="preserve">  Miss</v>
      </c>
      <c r="CL90" s="187" t="str">
        <f>IF(ISERROR(IF((ABS(1-'Per Capita Nominal'!CN8/('Per Capita Nominal'!CN9+'Per Capita Nominal'!CN10+'Per Capita Nominal'!CN11)))&lt;error,"  Y","  N")),"  Miss",(IF((ABS(1-'Per Capita Nominal'!CN8/('Per Capita Nominal'!CN9+'Per Capita Nominal'!CN10+'Per Capita Nominal'!CN11)))&lt;error,"  Y","  N")))</f>
        <v xml:space="preserve">  Miss</v>
      </c>
      <c r="CM90" s="187" t="str">
        <f>IF(ISERROR(IF((ABS(1-'Per Capita Nominal'!CO8/('Per Capita Nominal'!CO9+'Per Capita Nominal'!CO10+'Per Capita Nominal'!CO11)))&lt;error,"  Y","  N")),"  Miss",(IF((ABS(1-'Per Capita Nominal'!CO8/('Per Capita Nominal'!CO9+'Per Capita Nominal'!CO10+'Per Capita Nominal'!CO11)))&lt;error,"  Y","  N")))</f>
        <v xml:space="preserve">  Miss</v>
      </c>
      <c r="CN90" s="187" t="str">
        <f>IF(ISERROR(IF((ABS(1-'Per Capita Nominal'!CP8/('Per Capita Nominal'!CP9+'Per Capita Nominal'!CP10+'Per Capita Nominal'!CP11)))&lt;error,"  Y","  N")),"  Miss",(IF((ABS(1-'Per Capita Nominal'!CP8/('Per Capita Nominal'!CP9+'Per Capita Nominal'!CP10+'Per Capita Nominal'!CP11)))&lt;error,"  Y","  N")))</f>
        <v xml:space="preserve">  Miss</v>
      </c>
    </row>
    <row r="91" spans="1:96" outlineLevel="1">
      <c r="A91" s="189" t="s">
        <v>364</v>
      </c>
      <c r="B91" s="187" t="str">
        <f>IF(ISERROR(IF((ABS(1-'Per Capita Nominal'!D12/('Per Capita Nominal'!D13+'Per Capita Nominal'!D14+'Per Capita Nominal'!D15)))&lt;error,"  Y","  N")),"  Miss",(IF((ABS(1-'Per Capita Nominal'!D12/('Per Capita Nominal'!D13+'Per Capita Nominal'!D14+'Per Capita Nominal'!D15)))&lt;error,"  Y","  N")))</f>
        <v xml:space="preserve">  Miss</v>
      </c>
      <c r="C91" s="187" t="str">
        <f>IF(ISERROR(IF((ABS(1-'Per Capita Nominal'!E12/('Per Capita Nominal'!E13+'Per Capita Nominal'!E14+'Per Capita Nominal'!E15)))&lt;error,"  Y","  N")),"  Miss",(IF((ABS(1-'Per Capita Nominal'!E12/('Per Capita Nominal'!E13+'Per Capita Nominal'!E14+'Per Capita Nominal'!E15)))&lt;error,"  Y","  N")))</f>
        <v xml:space="preserve">  Miss</v>
      </c>
      <c r="D91" s="187" t="str">
        <f>IF(ISERROR(IF((ABS(1-'Per Capita Nominal'!F12/('Per Capita Nominal'!F13+'Per Capita Nominal'!F14+'Per Capita Nominal'!F15)))&lt;error,"  Y","  N")),"  Miss",(IF((ABS(1-'Per Capita Nominal'!F12/('Per Capita Nominal'!F13+'Per Capita Nominal'!F14+'Per Capita Nominal'!F15)))&lt;error,"  Y","  N")))</f>
        <v xml:space="preserve">  Miss</v>
      </c>
      <c r="E91" s="187" t="str">
        <f>IF(ISERROR(IF((ABS(1-'Per Capita Nominal'!G12/('Per Capita Nominal'!G13+'Per Capita Nominal'!G14+'Per Capita Nominal'!G15)))&lt;error,"  Y","  N")),"  Miss",(IF((ABS(1-'Per Capita Nominal'!G12/('Per Capita Nominal'!G13+'Per Capita Nominal'!G14+'Per Capita Nominal'!G15)))&lt;error,"  Y","  N")))</f>
        <v xml:space="preserve">  Miss</v>
      </c>
      <c r="F91" s="187" t="str">
        <f>IF(ISERROR(IF((ABS(1-'Per Capita Nominal'!H12/('Per Capita Nominal'!H13+'Per Capita Nominal'!H14+'Per Capita Nominal'!H15)))&lt;error,"  Y","  N")),"  Miss",(IF((ABS(1-'Per Capita Nominal'!H12/('Per Capita Nominal'!H13+'Per Capita Nominal'!H14+'Per Capita Nominal'!H15)))&lt;error,"  Y","  N")))</f>
        <v xml:space="preserve">  Miss</v>
      </c>
      <c r="G91" s="187" t="str">
        <f>IF(ISERROR(IF((ABS(1-'Per Capita Nominal'!I12/('Per Capita Nominal'!I13+'Per Capita Nominal'!I14+'Per Capita Nominal'!I15)))&lt;error,"  Y","  N")),"  Miss",(IF((ABS(1-'Per Capita Nominal'!I12/('Per Capita Nominal'!I13+'Per Capita Nominal'!I14+'Per Capita Nominal'!I15)))&lt;error,"  Y","  N")))</f>
        <v xml:space="preserve">  Miss</v>
      </c>
      <c r="H91" s="187" t="str">
        <f>IF(ISERROR(IF((ABS(1-'Per Capita Nominal'!J12/('Per Capita Nominal'!J13+'Per Capita Nominal'!J14+'Per Capita Nominal'!J15)))&lt;error,"  Y","  N")),"  Miss",(IF((ABS(1-'Per Capita Nominal'!J12/('Per Capita Nominal'!J13+'Per Capita Nominal'!J14+'Per Capita Nominal'!J15)))&lt;error,"  Y","  N")))</f>
        <v xml:space="preserve">  Miss</v>
      </c>
      <c r="I91" s="187" t="str">
        <f>IF(ISERROR(IF((ABS(1-'Per Capita Nominal'!K12/('Per Capita Nominal'!K13+'Per Capita Nominal'!K14+'Per Capita Nominal'!K15)))&lt;error,"  Y","  N")),"  Miss",(IF((ABS(1-'Per Capita Nominal'!K12/('Per Capita Nominal'!K13+'Per Capita Nominal'!K14+'Per Capita Nominal'!K15)))&lt;error,"  Y","  N")))</f>
        <v xml:space="preserve">  Miss</v>
      </c>
      <c r="J91" s="187" t="str">
        <f>IF(ISERROR(IF((ABS(1-'Per Capita Nominal'!L12/('Per Capita Nominal'!L13+'Per Capita Nominal'!L14+'Per Capita Nominal'!L15)))&lt;error,"  Y","  N")),"  Miss",(IF((ABS(1-'Per Capita Nominal'!L12/('Per Capita Nominal'!L13+'Per Capita Nominal'!L14+'Per Capita Nominal'!L15)))&lt;error,"  Y","  N")))</f>
        <v xml:space="preserve">  Miss</v>
      </c>
      <c r="K91" s="187" t="str">
        <f>IF(ISERROR(IF((ABS(1-'Per Capita Nominal'!M12/('Per Capita Nominal'!M13+'Per Capita Nominal'!M14+'Per Capita Nominal'!M15)))&lt;error,"  Y","  N")),"  Miss",(IF((ABS(1-'Per Capita Nominal'!M12/('Per Capita Nominal'!M13+'Per Capita Nominal'!M14+'Per Capita Nominal'!M15)))&lt;error,"  Y","  N")))</f>
        <v xml:space="preserve">  Miss</v>
      </c>
      <c r="L91" s="187" t="str">
        <f>IF(ISERROR(IF((ABS(1-'Per Capita Nominal'!N12/('Per Capita Nominal'!N13+'Per Capita Nominal'!N14+'Per Capita Nominal'!N15)))&lt;error,"  Y","  N")),"  Miss",(IF((ABS(1-'Per Capita Nominal'!N12/('Per Capita Nominal'!N13+'Per Capita Nominal'!N14+'Per Capita Nominal'!N15)))&lt;error,"  Y","  N")))</f>
        <v xml:space="preserve">  Miss</v>
      </c>
      <c r="M91" s="187" t="str">
        <f>IF(ISERROR(IF((ABS(1-'Per Capita Nominal'!O12/('Per Capita Nominal'!O13+'Per Capita Nominal'!O14+'Per Capita Nominal'!O15)))&lt;error,"  Y","  N")),"  Miss",(IF((ABS(1-'Per Capita Nominal'!O12/('Per Capita Nominal'!O13+'Per Capita Nominal'!O14+'Per Capita Nominal'!O15)))&lt;error,"  Y","  N")))</f>
        <v xml:space="preserve">  Miss</v>
      </c>
      <c r="N91" s="187" t="str">
        <f>IF(ISERROR(IF((ABS(1-'Per Capita Nominal'!P12/('Per Capita Nominal'!P13+'Per Capita Nominal'!P14+'Per Capita Nominal'!P15)))&lt;error,"  Y","  N")),"  Miss",(IF((ABS(1-'Per Capita Nominal'!P12/('Per Capita Nominal'!P13+'Per Capita Nominal'!P14+'Per Capita Nominal'!P15)))&lt;error,"  Y","  N")))</f>
        <v xml:space="preserve">  Miss</v>
      </c>
      <c r="O91" s="187" t="str">
        <f>IF(ISERROR(IF((ABS(1-'Per Capita Nominal'!Q12/('Per Capita Nominal'!Q13+'Per Capita Nominal'!Q14+'Per Capita Nominal'!Q15)))&lt;error,"  Y","  N")),"  Miss",(IF((ABS(1-'Per Capita Nominal'!Q12/('Per Capita Nominal'!Q13+'Per Capita Nominal'!Q14+'Per Capita Nominal'!Q15)))&lt;error,"  Y","  N")))</f>
        <v xml:space="preserve">  Miss</v>
      </c>
      <c r="P91" s="187" t="str">
        <f>IF(ISERROR(IF((ABS(1-'Per Capita Nominal'!R12/('Per Capita Nominal'!R13+'Per Capita Nominal'!R14+'Per Capita Nominal'!R15)))&lt;error,"  Y","  N")),"  Miss",(IF((ABS(1-'Per Capita Nominal'!R12/('Per Capita Nominal'!R13+'Per Capita Nominal'!R14+'Per Capita Nominal'!R15)))&lt;error,"  Y","  N")))</f>
        <v xml:space="preserve">  Miss</v>
      </c>
      <c r="Q91" s="187" t="str">
        <f>IF(ISERROR(IF((ABS(1-'Per Capita Nominal'!S12/('Per Capita Nominal'!S13+'Per Capita Nominal'!S14+'Per Capita Nominal'!S15)))&lt;error,"  Y","  N")),"  Miss",(IF((ABS(1-'Per Capita Nominal'!S12/('Per Capita Nominal'!S13+'Per Capita Nominal'!S14+'Per Capita Nominal'!S15)))&lt;error,"  Y","  N")))</f>
        <v xml:space="preserve">  Miss</v>
      </c>
      <c r="R91" s="187" t="str">
        <f>IF(ISERROR(IF((ABS(1-'Per Capita Nominal'!T12/('Per Capita Nominal'!T13+'Per Capita Nominal'!T14+'Per Capita Nominal'!T15)))&lt;error,"  Y","  N")),"  Miss",(IF((ABS(1-'Per Capita Nominal'!T12/('Per Capita Nominal'!T13+'Per Capita Nominal'!T14+'Per Capita Nominal'!T15)))&lt;error,"  Y","  N")))</f>
        <v xml:space="preserve">  Miss</v>
      </c>
      <c r="S91" s="187" t="str">
        <f>IF(ISERROR(IF((ABS(1-'Per Capita Nominal'!U12/('Per Capita Nominal'!U13+'Per Capita Nominal'!U14+'Per Capita Nominal'!U15)))&lt;error,"  Y","  N")),"  Miss",(IF((ABS(1-'Per Capita Nominal'!U12/('Per Capita Nominal'!U13+'Per Capita Nominal'!U14+'Per Capita Nominal'!U15)))&lt;error,"  Y","  N")))</f>
        <v xml:space="preserve">  Miss</v>
      </c>
      <c r="T91" s="187" t="str">
        <f>IF(ISERROR(IF((ABS(1-'Per Capita Nominal'!V12/('Per Capita Nominal'!V13+'Per Capita Nominal'!V14+'Per Capita Nominal'!V15)))&lt;error,"  Y","  N")),"  Miss",(IF((ABS(1-'Per Capita Nominal'!V12/('Per Capita Nominal'!V13+'Per Capita Nominal'!V14+'Per Capita Nominal'!V15)))&lt;error,"  Y","  N")))</f>
        <v xml:space="preserve">  Miss</v>
      </c>
      <c r="U91" s="187" t="str">
        <f>IF(ISERROR(IF((ABS(1-'Per Capita Nominal'!W12/('Per Capita Nominal'!W13+'Per Capita Nominal'!W14+'Per Capita Nominal'!W15)))&lt;error,"  Y","  N")),"  Miss",(IF((ABS(1-'Per Capita Nominal'!W12/('Per Capita Nominal'!W13+'Per Capita Nominal'!W14+'Per Capita Nominal'!W15)))&lt;error,"  Y","  N")))</f>
        <v xml:space="preserve">  Miss</v>
      </c>
      <c r="V91" s="187" t="str">
        <f>IF(ISERROR(IF((ABS(1-'Per Capita Nominal'!X12/('Per Capita Nominal'!X13+'Per Capita Nominal'!X14+'Per Capita Nominal'!X15)))&lt;error,"  Y","  N")),"  Miss",(IF((ABS(1-'Per Capita Nominal'!X12/('Per Capita Nominal'!X13+'Per Capita Nominal'!X14+'Per Capita Nominal'!X15)))&lt;error,"  Y","  N")))</f>
        <v xml:space="preserve">  Miss</v>
      </c>
      <c r="W91" s="187" t="str">
        <f>IF(ISERROR(IF((ABS(1-'Per Capita Nominal'!Y12/('Per Capita Nominal'!Y13+'Per Capita Nominal'!Y14+'Per Capita Nominal'!Y15)))&lt;error,"  Y","  N")),"  Miss",(IF((ABS(1-'Per Capita Nominal'!Y12/('Per Capita Nominal'!Y13+'Per Capita Nominal'!Y14+'Per Capita Nominal'!Y15)))&lt;error,"  Y","  N")))</f>
        <v xml:space="preserve">  Miss</v>
      </c>
      <c r="X91" s="187" t="str">
        <f>IF(ISERROR(IF((ABS(1-'Per Capita Nominal'!Z12/('Per Capita Nominal'!Z13+'Per Capita Nominal'!Z14+'Per Capita Nominal'!Z15)))&lt;error,"  Y","  N")),"  Miss",(IF((ABS(1-'Per Capita Nominal'!Z12/('Per Capita Nominal'!Z13+'Per Capita Nominal'!Z14+'Per Capita Nominal'!Z15)))&lt;error,"  Y","  N")))</f>
        <v xml:space="preserve">  Miss</v>
      </c>
      <c r="Y91" s="187" t="str">
        <f>IF(ISERROR(IF((ABS(1-'Per Capita Nominal'!AA12/('Per Capita Nominal'!AA13+'Per Capita Nominal'!AA14+'Per Capita Nominal'!AA15)))&lt;error,"  Y","  N")),"  Miss",(IF((ABS(1-'Per Capita Nominal'!AA12/('Per Capita Nominal'!AA13+'Per Capita Nominal'!AA14+'Per Capita Nominal'!AA15)))&lt;error,"  Y","  N")))</f>
        <v xml:space="preserve">  Miss</v>
      </c>
      <c r="Z91" s="187" t="str">
        <f>IF(ISERROR(IF((ABS(1-'Per Capita Nominal'!AB12/('Per Capita Nominal'!AB13+'Per Capita Nominal'!AB14+'Per Capita Nominal'!AB15)))&lt;error,"  Y","  N")),"  Miss",(IF((ABS(1-'Per Capita Nominal'!AB12/('Per Capita Nominal'!AB13+'Per Capita Nominal'!AB14+'Per Capita Nominal'!AB15)))&lt;error,"  Y","  N")))</f>
        <v xml:space="preserve">  Miss</v>
      </c>
      <c r="AA91" s="187" t="str">
        <f>IF(ISERROR(IF((ABS(1-'Per Capita Nominal'!AC12/('Per Capita Nominal'!AC13+'Per Capita Nominal'!AC14+'Per Capita Nominal'!AC15)))&lt;error,"  Y","  N")),"  Miss",(IF((ABS(1-'Per Capita Nominal'!AC12/('Per Capita Nominal'!AC13+'Per Capita Nominal'!AC14+'Per Capita Nominal'!AC15)))&lt;error,"  Y","  N")))</f>
        <v xml:space="preserve">  Miss</v>
      </c>
      <c r="AB91" s="187" t="str">
        <f>IF(ISERROR(IF((ABS(1-'Per Capita Nominal'!AD12/('Per Capita Nominal'!AD13+'Per Capita Nominal'!AD14+'Per Capita Nominal'!AD15)))&lt;error,"  Y","  N")),"  Miss",(IF((ABS(1-'Per Capita Nominal'!AD12/('Per Capita Nominal'!AD13+'Per Capita Nominal'!AD14+'Per Capita Nominal'!AD15)))&lt;error,"  Y","  N")))</f>
        <v xml:space="preserve">  Miss</v>
      </c>
      <c r="AC91" s="187" t="str">
        <f>IF(ISERROR(IF((ABS(1-'Per Capita Nominal'!AE12/('Per Capita Nominal'!AE13+'Per Capita Nominal'!AE14+'Per Capita Nominal'!AE15)))&lt;error,"  Y","  N")),"  Miss",(IF((ABS(1-'Per Capita Nominal'!AE12/('Per Capita Nominal'!AE13+'Per Capita Nominal'!AE14+'Per Capita Nominal'!AE15)))&lt;error,"  Y","  N")))</f>
        <v xml:space="preserve">  Miss</v>
      </c>
      <c r="AD91" s="187" t="str">
        <f>IF(ISERROR(IF((ABS(1-'Per Capita Nominal'!AF12/('Per Capita Nominal'!AF13+'Per Capita Nominal'!AF14+'Per Capita Nominal'!AF15)))&lt;error,"  Y","  N")),"  Miss",(IF((ABS(1-'Per Capita Nominal'!AF12/('Per Capita Nominal'!AF13+'Per Capita Nominal'!AF14+'Per Capita Nominal'!AF15)))&lt;error,"  Y","  N")))</f>
        <v xml:space="preserve">  Miss</v>
      </c>
      <c r="AE91" s="187" t="str">
        <f>IF(ISERROR(IF((ABS(1-'Per Capita Nominal'!AG12/('Per Capita Nominal'!AG13+'Per Capita Nominal'!AG14+'Per Capita Nominal'!AG15)))&lt;error,"  Y","  N")),"  Miss",(IF((ABS(1-'Per Capita Nominal'!AG12/('Per Capita Nominal'!AG13+'Per Capita Nominal'!AG14+'Per Capita Nominal'!AG15)))&lt;error,"  Y","  N")))</f>
        <v xml:space="preserve">  Miss</v>
      </c>
      <c r="AF91" s="187" t="str">
        <f>IF(ISERROR(IF((ABS(1-'Per Capita Nominal'!AH12/('Per Capita Nominal'!AH13+'Per Capita Nominal'!AH14+'Per Capita Nominal'!AH15)))&lt;error,"  Y","  N")),"  Miss",(IF((ABS(1-'Per Capita Nominal'!AH12/('Per Capita Nominal'!AH13+'Per Capita Nominal'!AH14+'Per Capita Nominal'!AH15)))&lt;error,"  Y","  N")))</f>
        <v xml:space="preserve">  Miss</v>
      </c>
      <c r="AG91" s="187" t="str">
        <f>IF(ISERROR(IF((ABS(1-'Per Capita Nominal'!AI12/('Per Capita Nominal'!AI13+'Per Capita Nominal'!AI14+'Per Capita Nominal'!AI15)))&lt;error,"  Y","  N")),"  Miss",(IF((ABS(1-'Per Capita Nominal'!AI12/('Per Capita Nominal'!AI13+'Per Capita Nominal'!AI14+'Per Capita Nominal'!AI15)))&lt;error,"  Y","  N")))</f>
        <v xml:space="preserve">  Miss</v>
      </c>
      <c r="AH91" s="187" t="str">
        <f>IF(ISERROR(IF((ABS(1-'Per Capita Nominal'!AJ12/('Per Capita Nominal'!AJ13+'Per Capita Nominal'!AJ14+'Per Capita Nominal'!AJ15)))&lt;error,"  Y","  N")),"  Miss",(IF((ABS(1-'Per Capita Nominal'!AJ12/('Per Capita Nominal'!AJ13+'Per Capita Nominal'!AJ14+'Per Capita Nominal'!AJ15)))&lt;error,"  Y","  N")))</f>
        <v xml:space="preserve">  Miss</v>
      </c>
      <c r="AI91" s="187" t="str">
        <f>IF(ISERROR(IF((ABS(1-'Per Capita Nominal'!AK12/('Per Capita Nominal'!AK13+'Per Capita Nominal'!AK14+'Per Capita Nominal'!AK15)))&lt;error,"  Y","  N")),"  Miss",(IF((ABS(1-'Per Capita Nominal'!AK12/('Per Capita Nominal'!AK13+'Per Capita Nominal'!AK14+'Per Capita Nominal'!AK15)))&lt;error,"  Y","  N")))</f>
        <v xml:space="preserve">  Miss</v>
      </c>
      <c r="AJ91" s="187" t="str">
        <f>IF(ISERROR(IF((ABS(1-'Per Capita Nominal'!AL12/('Per Capita Nominal'!AL13+'Per Capita Nominal'!AL14+'Per Capita Nominal'!AL15)))&lt;error,"  Y","  N")),"  Miss",(IF((ABS(1-'Per Capita Nominal'!AL12/('Per Capita Nominal'!AL13+'Per Capita Nominal'!AL14+'Per Capita Nominal'!AL15)))&lt;error,"  Y","  N")))</f>
        <v xml:space="preserve">  Miss</v>
      </c>
      <c r="AK91" s="187" t="str">
        <f>IF(ISERROR(IF((ABS(1-'Per Capita Nominal'!AM12/('Per Capita Nominal'!AM13+'Per Capita Nominal'!AM14+'Per Capita Nominal'!AM15)))&lt;error,"  Y","  N")),"  Miss",(IF((ABS(1-'Per Capita Nominal'!AM12/('Per Capita Nominal'!AM13+'Per Capita Nominal'!AM14+'Per Capita Nominal'!AM15)))&lt;error,"  Y","  N")))</f>
        <v xml:space="preserve">  Miss</v>
      </c>
      <c r="AL91" s="187" t="str">
        <f>IF(ISERROR(IF((ABS(1-'Per Capita Nominal'!AN12/('Per Capita Nominal'!AN13+'Per Capita Nominal'!AN14+'Per Capita Nominal'!AN15)))&lt;error,"  Y","  N")),"  Miss",(IF((ABS(1-'Per Capita Nominal'!AN12/('Per Capita Nominal'!AN13+'Per Capita Nominal'!AN14+'Per Capita Nominal'!AN15)))&lt;error,"  Y","  N")))</f>
        <v xml:space="preserve">  Miss</v>
      </c>
      <c r="AM91" s="187" t="str">
        <f>IF(ISERROR(IF((ABS(1-'Per Capita Nominal'!AO12/('Per Capita Nominal'!AO13+'Per Capita Nominal'!AO14+'Per Capita Nominal'!AO15)))&lt;error,"  Y","  N")),"  Miss",(IF((ABS(1-'Per Capita Nominal'!AO12/('Per Capita Nominal'!AO13+'Per Capita Nominal'!AO14+'Per Capita Nominal'!AO15)))&lt;error,"  Y","  N")))</f>
        <v xml:space="preserve">  Miss</v>
      </c>
      <c r="AN91" s="187" t="str">
        <f>IF(ISERROR(IF((ABS(1-'Per Capita Nominal'!AP12/('Per Capita Nominal'!AP13+'Per Capita Nominal'!AP14+'Per Capita Nominal'!AP15)))&lt;error,"  Y","  N")),"  Miss",(IF((ABS(1-'Per Capita Nominal'!AP12/('Per Capita Nominal'!AP13+'Per Capita Nominal'!AP14+'Per Capita Nominal'!AP15)))&lt;error,"  Y","  N")))</f>
        <v xml:space="preserve">  Miss</v>
      </c>
      <c r="AO91" s="187" t="str">
        <f>IF(ISERROR(IF((ABS(1-'Per Capita Nominal'!AQ12/('Per Capita Nominal'!AQ13+'Per Capita Nominal'!AQ14+'Per Capita Nominal'!AQ15)))&lt;error,"  Y","  N")),"  Miss",(IF((ABS(1-'Per Capita Nominal'!AQ12/('Per Capita Nominal'!AQ13+'Per Capita Nominal'!AQ14+'Per Capita Nominal'!AQ15)))&lt;error,"  Y","  N")))</f>
        <v xml:space="preserve">  Miss</v>
      </c>
      <c r="AP91" s="187" t="str">
        <f>IF(ISERROR(IF((ABS(1-'Per Capita Nominal'!AR12/('Per Capita Nominal'!AR13+'Per Capita Nominal'!AR14+'Per Capita Nominal'!AR15)))&lt;error,"  Y","  N")),"  Miss",(IF((ABS(1-'Per Capita Nominal'!AR12/('Per Capita Nominal'!AR13+'Per Capita Nominal'!AR14+'Per Capita Nominal'!AR15)))&lt;error,"  Y","  N")))</f>
        <v xml:space="preserve">  Miss</v>
      </c>
      <c r="AQ91" s="187" t="str">
        <f>IF(ISERROR(IF((ABS(1-'Per Capita Nominal'!AS12/('Per Capita Nominal'!AS13+'Per Capita Nominal'!AS14+'Per Capita Nominal'!AS15)))&lt;error,"  Y","  N")),"  Miss",(IF((ABS(1-'Per Capita Nominal'!AS12/('Per Capita Nominal'!AS13+'Per Capita Nominal'!AS14+'Per Capita Nominal'!AS15)))&lt;error,"  Y","  N")))</f>
        <v xml:space="preserve">  Miss</v>
      </c>
      <c r="AR91" s="187" t="str">
        <f>IF(ISERROR(IF((ABS(1-'Per Capita Nominal'!AT12/('Per Capita Nominal'!AT13+'Per Capita Nominal'!AT14+'Per Capita Nominal'!AT15)))&lt;error,"  Y","  N")),"  Miss",(IF((ABS(1-'Per Capita Nominal'!AT12/('Per Capita Nominal'!AT13+'Per Capita Nominal'!AT14+'Per Capita Nominal'!AT15)))&lt;error,"  Y","  N")))</f>
        <v xml:space="preserve">  Miss</v>
      </c>
      <c r="AS91" s="187" t="str">
        <f>IF(ISERROR(IF((ABS(1-'Per Capita Nominal'!AU12/('Per Capita Nominal'!AU13+'Per Capita Nominal'!AU14+'Per Capita Nominal'!AU15)))&lt;error,"  Y","  N")),"  Miss",(IF((ABS(1-'Per Capita Nominal'!AU12/('Per Capita Nominal'!AU13+'Per Capita Nominal'!AU14+'Per Capita Nominal'!AU15)))&lt;error,"  Y","  N")))</f>
        <v xml:space="preserve">  Miss</v>
      </c>
      <c r="AT91" s="187" t="str">
        <f>IF(ISERROR(IF((ABS(1-'Per Capita Nominal'!AV12/('Per Capita Nominal'!AV13+'Per Capita Nominal'!AV14+'Per Capita Nominal'!AV15)))&lt;error,"  Y","  N")),"  Miss",(IF((ABS(1-'Per Capita Nominal'!AV12/('Per Capita Nominal'!AV13+'Per Capita Nominal'!AV14+'Per Capita Nominal'!AV15)))&lt;error,"  Y","  N")))</f>
        <v xml:space="preserve">  Miss</v>
      </c>
      <c r="AU91" s="187" t="str">
        <f>IF(ISERROR(IF((ABS(1-'Per Capita Nominal'!AW12/('Per Capita Nominal'!AW13+'Per Capita Nominal'!AW14+'Per Capita Nominal'!AW15)))&lt;error,"  Y","  N")),"  Miss",(IF((ABS(1-'Per Capita Nominal'!AW12/('Per Capita Nominal'!AW13+'Per Capita Nominal'!AW14+'Per Capita Nominal'!AW15)))&lt;error,"  Y","  N")))</f>
        <v xml:space="preserve">  Miss</v>
      </c>
      <c r="AV91" s="187" t="str">
        <f>IF(ISERROR(IF((ABS(1-'Per Capita Nominal'!AX12/('Per Capita Nominal'!AX13+'Per Capita Nominal'!AX14+'Per Capita Nominal'!AX15)))&lt;error,"  Y","  N")),"  Miss",(IF((ABS(1-'Per Capita Nominal'!AX12/('Per Capita Nominal'!AX13+'Per Capita Nominal'!AX14+'Per Capita Nominal'!AX15)))&lt;error,"  Y","  N")))</f>
        <v xml:space="preserve">  Miss</v>
      </c>
      <c r="AW91" s="187" t="str">
        <f>IF(ISERROR(IF((ABS(1-'Per Capita Nominal'!AY12/('Per Capita Nominal'!AY13+'Per Capita Nominal'!AY14+'Per Capita Nominal'!AY15)))&lt;error,"  Y","  N")),"  Miss",(IF((ABS(1-'Per Capita Nominal'!AY12/('Per Capita Nominal'!AY13+'Per Capita Nominal'!AY14+'Per Capita Nominal'!AY15)))&lt;error,"  Y","  N")))</f>
        <v xml:space="preserve">  Miss</v>
      </c>
      <c r="AX91" s="187" t="str">
        <f>IF(ISERROR(IF((ABS(1-'Per Capita Nominal'!AZ12/('Per Capita Nominal'!AZ13+'Per Capita Nominal'!AZ14+'Per Capita Nominal'!AZ15)))&lt;error,"  Y","  N")),"  Miss",(IF((ABS(1-'Per Capita Nominal'!AZ12/('Per Capita Nominal'!AZ13+'Per Capita Nominal'!AZ14+'Per Capita Nominal'!AZ15)))&lt;error,"  Y","  N")))</f>
        <v xml:space="preserve">  Miss</v>
      </c>
      <c r="AY91" s="187" t="str">
        <f>IF(ISERROR(IF((ABS(1-'Per Capita Nominal'!BA12/('Per Capita Nominal'!BA13+'Per Capita Nominal'!BA14+'Per Capita Nominal'!BA15)))&lt;error,"  Y","  N")),"  Miss",(IF((ABS(1-'Per Capita Nominal'!BA12/('Per Capita Nominal'!BA13+'Per Capita Nominal'!BA14+'Per Capita Nominal'!BA15)))&lt;error,"  Y","  N")))</f>
        <v xml:space="preserve">  Miss</v>
      </c>
      <c r="AZ91" s="187" t="str">
        <f>IF(ISERROR(IF((ABS(1-'Per Capita Nominal'!BB12/('Per Capita Nominal'!BB13+'Per Capita Nominal'!BB14+'Per Capita Nominal'!BB15)))&lt;error,"  Y","  N")),"  Miss",(IF((ABS(1-'Per Capita Nominal'!BB12/('Per Capita Nominal'!BB13+'Per Capita Nominal'!BB14+'Per Capita Nominal'!BB15)))&lt;error,"  Y","  N")))</f>
        <v xml:space="preserve">  Miss</v>
      </c>
      <c r="BA91" s="187" t="str">
        <f>IF(ISERROR(IF((ABS(1-'Per Capita Nominal'!BC12/('Per Capita Nominal'!BC13+'Per Capita Nominal'!BC14+'Per Capita Nominal'!BC15)))&lt;error,"  Y","  N")),"  Miss",(IF((ABS(1-'Per Capita Nominal'!BC12/('Per Capita Nominal'!BC13+'Per Capita Nominal'!BC14+'Per Capita Nominal'!BC15)))&lt;error,"  Y","  N")))</f>
        <v xml:space="preserve">  Miss</v>
      </c>
      <c r="BB91" s="187" t="str">
        <f>IF(ISERROR(IF((ABS(1-'Per Capita Nominal'!BD12/('Per Capita Nominal'!BD13+'Per Capita Nominal'!BD14+'Per Capita Nominal'!BD15)))&lt;error,"  Y","  N")),"  Miss",(IF((ABS(1-'Per Capita Nominal'!BD12/('Per Capita Nominal'!BD13+'Per Capita Nominal'!BD14+'Per Capita Nominal'!BD15)))&lt;error,"  Y","  N")))</f>
        <v xml:space="preserve">  Miss</v>
      </c>
      <c r="BC91" s="187" t="str">
        <f>IF(ISERROR(IF((ABS(1-'Per Capita Nominal'!BE12/('Per Capita Nominal'!BE13+'Per Capita Nominal'!BE14+'Per Capita Nominal'!BE15)))&lt;error,"  Y","  N")),"  Miss",(IF((ABS(1-'Per Capita Nominal'!BE12/('Per Capita Nominal'!BE13+'Per Capita Nominal'!BE14+'Per Capita Nominal'!BE15)))&lt;error,"  Y","  N")))</f>
        <v xml:space="preserve">  Miss</v>
      </c>
      <c r="BD91" s="187" t="str">
        <f>IF(ISERROR(IF((ABS(1-'Per Capita Nominal'!BF12/('Per Capita Nominal'!BF13+'Per Capita Nominal'!BF14+'Per Capita Nominal'!BF15)))&lt;error,"  Y","  N")),"  Miss",(IF((ABS(1-'Per Capita Nominal'!BF12/('Per Capita Nominal'!BF13+'Per Capita Nominal'!BF14+'Per Capita Nominal'!BF15)))&lt;error,"  Y","  N")))</f>
        <v xml:space="preserve">  Miss</v>
      </c>
      <c r="BE91" s="187" t="str">
        <f>IF(ISERROR(IF((ABS(1-'Per Capita Nominal'!BG12/('Per Capita Nominal'!BG13+'Per Capita Nominal'!BG14+'Per Capita Nominal'!BG15)))&lt;error,"  Y","  N")),"  Miss",(IF((ABS(1-'Per Capita Nominal'!BG12/('Per Capita Nominal'!BG13+'Per Capita Nominal'!BG14+'Per Capita Nominal'!BG15)))&lt;error,"  Y","  N")))</f>
        <v xml:space="preserve">  Miss</v>
      </c>
      <c r="BF91" s="187" t="str">
        <f>IF(ISERROR(IF((ABS(1-'Per Capita Nominal'!BH12/('Per Capita Nominal'!BH13+'Per Capita Nominal'!BH14+'Per Capita Nominal'!BH15)))&lt;error,"  Y","  N")),"  Miss",(IF((ABS(1-'Per Capita Nominal'!BH12/('Per Capita Nominal'!BH13+'Per Capita Nominal'!BH14+'Per Capita Nominal'!BH15)))&lt;error,"  Y","  N")))</f>
        <v xml:space="preserve">  Miss</v>
      </c>
      <c r="BG91" s="187" t="str">
        <f>IF(ISERROR(IF((ABS(1-'Per Capita Nominal'!BI12/('Per Capita Nominal'!BI13+'Per Capita Nominal'!BI14+'Per Capita Nominal'!BI15)))&lt;error,"  Y","  N")),"  Miss",(IF((ABS(1-'Per Capita Nominal'!BI12/('Per Capita Nominal'!BI13+'Per Capita Nominal'!BI14+'Per Capita Nominal'!BI15)))&lt;error,"  Y","  N")))</f>
        <v xml:space="preserve">  Miss</v>
      </c>
      <c r="BH91" s="187" t="str">
        <f>IF(ISERROR(IF((ABS(1-'Per Capita Nominal'!BJ12/('Per Capita Nominal'!BJ13+'Per Capita Nominal'!BJ14+'Per Capita Nominal'!BJ15)))&lt;error,"  Y","  N")),"  Miss",(IF((ABS(1-'Per Capita Nominal'!BJ12/('Per Capita Nominal'!BJ13+'Per Capita Nominal'!BJ14+'Per Capita Nominal'!BJ15)))&lt;error,"  Y","  N")))</f>
        <v xml:space="preserve">  Miss</v>
      </c>
      <c r="BI91" s="187" t="str">
        <f>IF(ISERROR(IF((ABS(1-'Per Capita Nominal'!BK12/('Per Capita Nominal'!BK13+'Per Capita Nominal'!BK14+'Per Capita Nominal'!BK15)))&lt;error,"  Y","  N")),"  Miss",(IF((ABS(1-'Per Capita Nominal'!BK12/('Per Capita Nominal'!BK13+'Per Capita Nominal'!BK14+'Per Capita Nominal'!BK15)))&lt;error,"  Y","  N")))</f>
        <v xml:space="preserve">  Miss</v>
      </c>
      <c r="BJ91" s="187" t="str">
        <f>IF(ISERROR(IF((ABS(1-'Per Capita Nominal'!BL12/('Per Capita Nominal'!BL13+'Per Capita Nominal'!BL14+'Per Capita Nominal'!BL15)))&lt;error,"  Y","  N")),"  Miss",(IF((ABS(1-'Per Capita Nominal'!BL12/('Per Capita Nominal'!BL13+'Per Capita Nominal'!BL14+'Per Capita Nominal'!BL15)))&lt;error,"  Y","  N")))</f>
        <v xml:space="preserve">  Miss</v>
      </c>
      <c r="BK91" s="187" t="str">
        <f>IF(ISERROR(IF((ABS(1-'Per Capita Nominal'!BM12/('Per Capita Nominal'!BM13+'Per Capita Nominal'!BM14+'Per Capita Nominal'!BM15)))&lt;error,"  Y","  N")),"  Miss",(IF((ABS(1-'Per Capita Nominal'!BM12/('Per Capita Nominal'!BM13+'Per Capita Nominal'!BM14+'Per Capita Nominal'!BM15)))&lt;error,"  Y","  N")))</f>
        <v xml:space="preserve">  Miss</v>
      </c>
      <c r="BL91" s="187" t="str">
        <f>IF(ISERROR(IF((ABS(1-'Per Capita Nominal'!BN12/('Per Capita Nominal'!BN13+'Per Capita Nominal'!BN14+'Per Capita Nominal'!BN15)))&lt;error,"  Y","  N")),"  Miss",(IF((ABS(1-'Per Capita Nominal'!BN12/('Per Capita Nominal'!BN13+'Per Capita Nominal'!BN14+'Per Capita Nominal'!BN15)))&lt;error,"  Y","  N")))</f>
        <v xml:space="preserve">  Miss</v>
      </c>
      <c r="BM91" s="187" t="str">
        <f>IF(ISERROR(IF((ABS(1-'Per Capita Nominal'!BO12/('Per Capita Nominal'!BO13+'Per Capita Nominal'!BO14+'Per Capita Nominal'!BO15)))&lt;error,"  Y","  N")),"  Miss",(IF((ABS(1-'Per Capita Nominal'!BO12/('Per Capita Nominal'!BO13+'Per Capita Nominal'!BO14+'Per Capita Nominal'!BO15)))&lt;error,"  Y","  N")))</f>
        <v xml:space="preserve">  Miss</v>
      </c>
      <c r="BN91" s="187" t="str">
        <f>IF(ISERROR(IF((ABS(1-'Per Capita Nominal'!BP12/('Per Capita Nominal'!BP13+'Per Capita Nominal'!BP14+'Per Capita Nominal'!BP15)))&lt;error,"  Y","  N")),"  Miss",(IF((ABS(1-'Per Capita Nominal'!BP12/('Per Capita Nominal'!BP13+'Per Capita Nominal'!BP14+'Per Capita Nominal'!BP15)))&lt;error,"  Y","  N")))</f>
        <v xml:space="preserve">  Miss</v>
      </c>
      <c r="BO91" s="187" t="str">
        <f>IF(ISERROR(IF((ABS(1-'Per Capita Nominal'!BQ12/('Per Capita Nominal'!BQ13+'Per Capita Nominal'!BQ14+'Per Capita Nominal'!BQ15)))&lt;error,"  Y","  N")),"  Miss",(IF((ABS(1-'Per Capita Nominal'!BQ12/('Per Capita Nominal'!BQ13+'Per Capita Nominal'!BQ14+'Per Capita Nominal'!BQ15)))&lt;error,"  Y","  N")))</f>
        <v xml:space="preserve">  Miss</v>
      </c>
      <c r="BP91" s="187" t="str">
        <f>IF(ISERROR(IF((ABS(1-'Per Capita Nominal'!BR12/('Per Capita Nominal'!BR13+'Per Capita Nominal'!BR14+'Per Capita Nominal'!BR15)))&lt;error,"  Y","  N")),"  Miss",(IF((ABS(1-'Per Capita Nominal'!BR12/('Per Capita Nominal'!BR13+'Per Capita Nominal'!BR14+'Per Capita Nominal'!BR15)))&lt;error,"  Y","  N")))</f>
        <v xml:space="preserve">  Miss</v>
      </c>
      <c r="BQ91" s="187" t="str">
        <f>IF(ISERROR(IF((ABS(1-'Per Capita Nominal'!BS12/('Per Capita Nominal'!BS13+'Per Capita Nominal'!BS14+'Per Capita Nominal'!BS15)))&lt;error,"  Y","  N")),"  Miss",(IF((ABS(1-'Per Capita Nominal'!BS12/('Per Capita Nominal'!BS13+'Per Capita Nominal'!BS14+'Per Capita Nominal'!BS15)))&lt;error,"  Y","  N")))</f>
        <v xml:space="preserve">  Miss</v>
      </c>
      <c r="BR91" s="187" t="str">
        <f>IF(ISERROR(IF((ABS(1-'Per Capita Nominal'!BT12/('Per Capita Nominal'!BT13+'Per Capita Nominal'!BT14+'Per Capita Nominal'!BT15)))&lt;error,"  Y","  N")),"  Miss",(IF((ABS(1-'Per Capita Nominal'!BT12/('Per Capita Nominal'!BT13+'Per Capita Nominal'!BT14+'Per Capita Nominal'!BT15)))&lt;error,"  Y","  N")))</f>
        <v xml:space="preserve">  Miss</v>
      </c>
      <c r="BS91" s="187" t="str">
        <f>IF(ISERROR(IF((ABS(1-'Per Capita Nominal'!BU12/('Per Capita Nominal'!BU13+'Per Capita Nominal'!BU14+'Per Capita Nominal'!BU15)))&lt;error,"  Y","  N")),"  Miss",(IF((ABS(1-'Per Capita Nominal'!BU12/('Per Capita Nominal'!BU13+'Per Capita Nominal'!BU14+'Per Capita Nominal'!BU15)))&lt;error,"  Y","  N")))</f>
        <v xml:space="preserve">  Miss</v>
      </c>
      <c r="BT91" s="187" t="str">
        <f>IF(ISERROR(IF((ABS(1-'Per Capita Nominal'!BV12/('Per Capita Nominal'!BV13+'Per Capita Nominal'!BV14+'Per Capita Nominal'!BV15)))&lt;error,"  Y","  N")),"  Miss",(IF((ABS(1-'Per Capita Nominal'!BV12/('Per Capita Nominal'!BV13+'Per Capita Nominal'!BV14+'Per Capita Nominal'!BV15)))&lt;error,"  Y","  N")))</f>
        <v xml:space="preserve">  Miss</v>
      </c>
      <c r="BU91" s="187" t="str">
        <f>IF(ISERROR(IF((ABS(1-'Per Capita Nominal'!BW12/('Per Capita Nominal'!BW13+'Per Capita Nominal'!BW14+'Per Capita Nominal'!BW15)))&lt;error,"  Y","  N")),"  Miss",(IF((ABS(1-'Per Capita Nominal'!BW12/('Per Capita Nominal'!BW13+'Per Capita Nominal'!BW14+'Per Capita Nominal'!BW15)))&lt;error,"  Y","  N")))</f>
        <v xml:space="preserve">  Miss</v>
      </c>
      <c r="BV91" s="187" t="str">
        <f>IF(ISERROR(IF((ABS(1-'Per Capita Nominal'!BX12/('Per Capita Nominal'!BX13+'Per Capita Nominal'!BX14+'Per Capita Nominal'!BX15)))&lt;error,"  Y","  N")),"  Miss",(IF((ABS(1-'Per Capita Nominal'!BX12/('Per Capita Nominal'!BX13+'Per Capita Nominal'!BX14+'Per Capita Nominal'!BX15)))&lt;error,"  Y","  N")))</f>
        <v xml:space="preserve">  Miss</v>
      </c>
      <c r="BW91" s="187" t="str">
        <f>IF(ISERROR(IF((ABS(1-'Per Capita Nominal'!BY12/('Per Capita Nominal'!BY13+'Per Capita Nominal'!BY14+'Per Capita Nominal'!BY15)))&lt;error,"  Y","  N")),"  Miss",(IF((ABS(1-'Per Capita Nominal'!BY12/('Per Capita Nominal'!BY13+'Per Capita Nominal'!BY14+'Per Capita Nominal'!BY15)))&lt;error,"  Y","  N")))</f>
        <v xml:space="preserve">  Miss</v>
      </c>
      <c r="BX91" s="187" t="str">
        <f>IF(ISERROR(IF((ABS(1-'Per Capita Nominal'!BZ12/('Per Capita Nominal'!BZ13+'Per Capita Nominal'!BZ14+'Per Capita Nominal'!BZ15)))&lt;error,"  Y","  N")),"  Miss",(IF((ABS(1-'Per Capita Nominal'!BZ12/('Per Capita Nominal'!BZ13+'Per Capita Nominal'!BZ14+'Per Capita Nominal'!BZ15)))&lt;error,"  Y","  N")))</f>
        <v xml:space="preserve">  Miss</v>
      </c>
      <c r="BY91" s="187" t="str">
        <f>IF(ISERROR(IF((ABS(1-'Per Capita Nominal'!CA12/('Per Capita Nominal'!CA13+'Per Capita Nominal'!CA14+'Per Capita Nominal'!CA15)))&lt;error,"  Y","  N")),"  Miss",(IF((ABS(1-'Per Capita Nominal'!CA12/('Per Capita Nominal'!CA13+'Per Capita Nominal'!CA14+'Per Capita Nominal'!CA15)))&lt;error,"  Y","  N")))</f>
        <v xml:space="preserve">  Miss</v>
      </c>
      <c r="BZ91" s="187" t="str">
        <f>IF(ISERROR(IF((ABS(1-'Per Capita Nominal'!CB12/('Per Capita Nominal'!CB13+'Per Capita Nominal'!CB14+'Per Capita Nominal'!CB15)))&lt;error,"  Y","  N")),"  Miss",(IF((ABS(1-'Per Capita Nominal'!CB12/('Per Capita Nominal'!CB13+'Per Capita Nominal'!CB14+'Per Capita Nominal'!CB15)))&lt;error,"  Y","  N")))</f>
        <v xml:space="preserve">  Miss</v>
      </c>
      <c r="CA91" s="187" t="str">
        <f>IF(ISERROR(IF((ABS(1-'Per Capita Nominal'!CC12/('Per Capita Nominal'!CC13+'Per Capita Nominal'!CC14+'Per Capita Nominal'!CC15)))&lt;error,"  Y","  N")),"  Miss",(IF((ABS(1-'Per Capita Nominal'!CC12/('Per Capita Nominal'!CC13+'Per Capita Nominal'!CC14+'Per Capita Nominal'!CC15)))&lt;error,"  Y","  N")))</f>
        <v xml:space="preserve">  Miss</v>
      </c>
      <c r="CB91" s="187" t="str">
        <f>IF(ISERROR(IF((ABS(1-'Per Capita Nominal'!CD12/('Per Capita Nominal'!CD13+'Per Capita Nominal'!CD14+'Per Capita Nominal'!CD15)))&lt;error,"  Y","  N")),"  Miss",(IF((ABS(1-'Per Capita Nominal'!CD12/('Per Capita Nominal'!CD13+'Per Capita Nominal'!CD14+'Per Capita Nominal'!CD15)))&lt;error,"  Y","  N")))</f>
        <v xml:space="preserve">  Miss</v>
      </c>
      <c r="CC91" s="187" t="str">
        <f>IF(ISERROR(IF((ABS(1-'Per Capita Nominal'!CE12/('Per Capita Nominal'!CE13+'Per Capita Nominal'!CE14+'Per Capita Nominal'!CE15)))&lt;error,"  Y","  N")),"  Miss",(IF((ABS(1-'Per Capita Nominal'!CE12/('Per Capita Nominal'!CE13+'Per Capita Nominal'!CE14+'Per Capita Nominal'!CE15)))&lt;error,"  Y","  N")))</f>
        <v xml:space="preserve">  Miss</v>
      </c>
      <c r="CD91" s="187" t="str">
        <f>IF(ISERROR(IF((ABS(1-'Per Capita Nominal'!CF12/('Per Capita Nominal'!CF13+'Per Capita Nominal'!CF14+'Per Capita Nominal'!CF15)))&lt;error,"  Y","  N")),"  Miss",(IF((ABS(1-'Per Capita Nominal'!CF12/('Per Capita Nominal'!CF13+'Per Capita Nominal'!CF14+'Per Capita Nominal'!CF15)))&lt;error,"  Y","  N")))</f>
        <v xml:space="preserve">  Miss</v>
      </c>
      <c r="CE91" s="187" t="str">
        <f>IF(ISERROR(IF((ABS(1-'Per Capita Nominal'!CG12/('Per Capita Nominal'!CG13+'Per Capita Nominal'!CG14+'Per Capita Nominal'!CG15)))&lt;error,"  Y","  N")),"  Miss",(IF((ABS(1-'Per Capita Nominal'!CG12/('Per Capita Nominal'!CG13+'Per Capita Nominal'!CG14+'Per Capita Nominal'!CG15)))&lt;error,"  Y","  N")))</f>
        <v xml:space="preserve">  Miss</v>
      </c>
      <c r="CF91" s="187" t="str">
        <f>IF(ISERROR(IF((ABS(1-'Per Capita Nominal'!CH12/('Per Capita Nominal'!CH13+'Per Capita Nominal'!CH14+'Per Capita Nominal'!CH15)))&lt;error,"  Y","  N")),"  Miss",(IF((ABS(1-'Per Capita Nominal'!CH12/('Per Capita Nominal'!CH13+'Per Capita Nominal'!CH14+'Per Capita Nominal'!CH15)))&lt;error,"  Y","  N")))</f>
        <v xml:space="preserve">  Miss</v>
      </c>
      <c r="CG91" s="187" t="str">
        <f>IF(ISERROR(IF((ABS(1-'Per Capita Nominal'!CI12/('Per Capita Nominal'!CI13+'Per Capita Nominal'!CI14+'Per Capita Nominal'!CI15)))&lt;error,"  Y","  N")),"  Miss",(IF((ABS(1-'Per Capita Nominal'!CI12/('Per Capita Nominal'!CI13+'Per Capita Nominal'!CI14+'Per Capita Nominal'!CI15)))&lt;error,"  Y","  N")))</f>
        <v xml:space="preserve">  Miss</v>
      </c>
      <c r="CH91" s="187" t="str">
        <f>IF(ISERROR(IF((ABS(1-'Per Capita Nominal'!CJ12/('Per Capita Nominal'!CJ13+'Per Capita Nominal'!CJ14+'Per Capita Nominal'!CJ15)))&lt;error,"  Y","  N")),"  Miss",(IF((ABS(1-'Per Capita Nominal'!CJ12/('Per Capita Nominal'!CJ13+'Per Capita Nominal'!CJ14+'Per Capita Nominal'!CJ15)))&lt;error,"  Y","  N")))</f>
        <v xml:space="preserve">  Miss</v>
      </c>
      <c r="CI91" s="187" t="str">
        <f>IF(ISERROR(IF((ABS(1-'Per Capita Nominal'!CK12/('Per Capita Nominal'!CK13+'Per Capita Nominal'!CK14+'Per Capita Nominal'!CK15)))&lt;error,"  Y","  N")),"  Miss",(IF((ABS(1-'Per Capita Nominal'!CK12/('Per Capita Nominal'!CK13+'Per Capita Nominal'!CK14+'Per Capita Nominal'!CK15)))&lt;error,"  Y","  N")))</f>
        <v xml:space="preserve">  Miss</v>
      </c>
      <c r="CJ91" s="187" t="str">
        <f>IF(ISERROR(IF((ABS(1-'Per Capita Nominal'!CL12/('Per Capita Nominal'!CL13+'Per Capita Nominal'!CL14+'Per Capita Nominal'!CL15)))&lt;error,"  Y","  N")),"  Miss",(IF((ABS(1-'Per Capita Nominal'!CL12/('Per Capita Nominal'!CL13+'Per Capita Nominal'!CL14+'Per Capita Nominal'!CL15)))&lt;error,"  Y","  N")))</f>
        <v xml:space="preserve">  Miss</v>
      </c>
      <c r="CK91" s="187" t="str">
        <f>IF(ISERROR(IF((ABS(1-'Per Capita Nominal'!CM12/('Per Capita Nominal'!CM13+'Per Capita Nominal'!CM14+'Per Capita Nominal'!CM15)))&lt;error,"  Y","  N")),"  Miss",(IF((ABS(1-'Per Capita Nominal'!CM12/('Per Capita Nominal'!CM13+'Per Capita Nominal'!CM14+'Per Capita Nominal'!CM15)))&lt;error,"  Y","  N")))</f>
        <v xml:space="preserve">  Miss</v>
      </c>
      <c r="CL91" s="187" t="str">
        <f>IF(ISERROR(IF((ABS(1-'Per Capita Nominal'!CN12/('Per Capita Nominal'!CN13+'Per Capita Nominal'!CN14+'Per Capita Nominal'!CN15)))&lt;error,"  Y","  N")),"  Miss",(IF((ABS(1-'Per Capita Nominal'!CN12/('Per Capita Nominal'!CN13+'Per Capita Nominal'!CN14+'Per Capita Nominal'!CN15)))&lt;error,"  Y","  N")))</f>
        <v xml:space="preserve">  Miss</v>
      </c>
      <c r="CM91" s="187" t="str">
        <f>IF(ISERROR(IF((ABS(1-'Per Capita Nominal'!CO12/('Per Capita Nominal'!CO13+'Per Capita Nominal'!CO14+'Per Capita Nominal'!CO15)))&lt;error,"  Y","  N")),"  Miss",(IF((ABS(1-'Per Capita Nominal'!CO12/('Per Capita Nominal'!CO13+'Per Capita Nominal'!CO14+'Per Capita Nominal'!CO15)))&lt;error,"  Y","  N")))</f>
        <v xml:space="preserve">  Miss</v>
      </c>
      <c r="CN91" s="187" t="str">
        <f>IF(ISERROR(IF((ABS(1-'Per Capita Nominal'!CP12/('Per Capita Nominal'!CP13+'Per Capita Nominal'!CP14+'Per Capita Nominal'!CP15)))&lt;error,"  Y","  N")),"  Miss",(IF((ABS(1-'Per Capita Nominal'!CP12/('Per Capita Nominal'!CP13+'Per Capita Nominal'!CP14+'Per Capita Nominal'!CP15)))&lt;error,"  Y","  N")))</f>
        <v xml:space="preserve">  Miss</v>
      </c>
    </row>
    <row r="92" spans="1:96" s="192" customFormat="1" outlineLevel="1">
      <c r="A92" s="190" t="s">
        <v>365</v>
      </c>
      <c r="B92" s="191" t="str">
        <f>IF(ISERROR(IF((ABS(1-'Per Capita Nominal'!D16/('Per Capita Nominal'!D17+'Per Capita Nominal'!D18)))&lt;error,"  Y","  N")),"  Miss",(IF((ABS(1-'Per Capita Nominal'!D16/('Per Capita Nominal'!D17+'Per Capita Nominal'!D18)))&lt;error,"  Y","  N")))</f>
        <v xml:space="preserve">  Miss</v>
      </c>
      <c r="C92" s="191" t="str">
        <f>IF(ISERROR(IF((ABS(1-'Per Capita Nominal'!E16/('Per Capita Nominal'!E17+'Per Capita Nominal'!E18)))&lt;error,"  Y","  N")),"  Miss",(IF((ABS(1-'Per Capita Nominal'!E16/('Per Capita Nominal'!E17+'Per Capita Nominal'!E18)))&lt;error,"  Y","  N")))</f>
        <v xml:space="preserve">  Miss</v>
      </c>
      <c r="D92" s="191" t="str">
        <f>IF(ISERROR(IF((ABS(1-'Per Capita Nominal'!F16/('Per Capita Nominal'!F17+'Per Capita Nominal'!F18)))&lt;error,"  Y","  N")),"  Miss",(IF((ABS(1-'Per Capita Nominal'!F16/('Per Capita Nominal'!F17+'Per Capita Nominal'!F18)))&lt;error,"  Y","  N")))</f>
        <v xml:space="preserve">  Miss</v>
      </c>
      <c r="E92" s="191" t="str">
        <f>IF(ISERROR(IF((ABS(1-'Per Capita Nominal'!G16/('Per Capita Nominal'!G17+'Per Capita Nominal'!G18)))&lt;error,"  Y","  N")),"  Miss",(IF((ABS(1-'Per Capita Nominal'!G16/('Per Capita Nominal'!G17+'Per Capita Nominal'!G18)))&lt;error,"  Y","  N")))</f>
        <v xml:space="preserve">  Miss</v>
      </c>
      <c r="F92" s="191" t="str">
        <f>IF(ISERROR(IF((ABS(1-'Per Capita Nominal'!H16/('Per Capita Nominal'!H17+'Per Capita Nominal'!H18)))&lt;error,"  Y","  N")),"  Miss",(IF((ABS(1-'Per Capita Nominal'!H16/('Per Capita Nominal'!H17+'Per Capita Nominal'!H18)))&lt;error,"  Y","  N")))</f>
        <v xml:space="preserve">  Miss</v>
      </c>
      <c r="G92" s="191" t="str">
        <f>IF(ISERROR(IF((ABS(1-'Per Capita Nominal'!I16/('Per Capita Nominal'!I17+'Per Capita Nominal'!I18)))&lt;error,"  Y","  N")),"  Miss",(IF((ABS(1-'Per Capita Nominal'!I16/('Per Capita Nominal'!I17+'Per Capita Nominal'!I18)))&lt;error,"  Y","  N")))</f>
        <v xml:space="preserve">  Miss</v>
      </c>
      <c r="H92" s="191" t="str">
        <f>IF(ISERROR(IF((ABS(1-'Per Capita Nominal'!J16/('Per Capita Nominal'!J17+'Per Capita Nominal'!J18)))&lt;error,"  Y","  N")),"  Miss",(IF((ABS(1-'Per Capita Nominal'!J16/('Per Capita Nominal'!J17+'Per Capita Nominal'!J18)))&lt;error,"  Y","  N")))</f>
        <v xml:space="preserve">  Miss</v>
      </c>
      <c r="I92" s="191" t="str">
        <f>IF(ISERROR(IF((ABS(1-'Per Capita Nominal'!K16/('Per Capita Nominal'!K17+'Per Capita Nominal'!K18)))&lt;error,"  Y","  N")),"  Miss",(IF((ABS(1-'Per Capita Nominal'!K16/('Per Capita Nominal'!K17+'Per Capita Nominal'!K18)))&lt;error,"  Y","  N")))</f>
        <v xml:space="preserve">  Miss</v>
      </c>
      <c r="J92" s="191" t="str">
        <f>IF(ISERROR(IF((ABS(1-'Per Capita Nominal'!L16/('Per Capita Nominal'!L17+'Per Capita Nominal'!L18)))&lt;error,"  Y","  N")),"  Miss",(IF((ABS(1-'Per Capita Nominal'!L16/('Per Capita Nominal'!L17+'Per Capita Nominal'!L18)))&lt;error,"  Y","  N")))</f>
        <v xml:space="preserve">  Miss</v>
      </c>
      <c r="K92" s="191" t="str">
        <f>IF(ISERROR(IF((ABS(1-'Per Capita Nominal'!M16/('Per Capita Nominal'!M17+'Per Capita Nominal'!M18)))&lt;error,"  Y","  N")),"  Miss",(IF((ABS(1-'Per Capita Nominal'!M16/('Per Capita Nominal'!M17+'Per Capita Nominal'!M18)))&lt;error,"  Y","  N")))</f>
        <v xml:space="preserve">  Miss</v>
      </c>
      <c r="L92" s="191" t="str">
        <f>IF(ISERROR(IF((ABS(1-'Per Capita Nominal'!N16/('Per Capita Nominal'!N17+'Per Capita Nominal'!N18)))&lt;error,"  Y","  N")),"  Miss",(IF((ABS(1-'Per Capita Nominal'!N16/('Per Capita Nominal'!N17+'Per Capita Nominal'!N18)))&lt;error,"  Y","  N")))</f>
        <v xml:space="preserve">  Miss</v>
      </c>
      <c r="M92" s="191" t="str">
        <f>IF(ISERROR(IF((ABS(1-'Per Capita Nominal'!O16/('Per Capita Nominal'!O17+'Per Capita Nominal'!O18)))&lt;error,"  Y","  N")),"  Miss",(IF((ABS(1-'Per Capita Nominal'!O16/('Per Capita Nominal'!O17+'Per Capita Nominal'!O18)))&lt;error,"  Y","  N")))</f>
        <v xml:space="preserve">  Miss</v>
      </c>
      <c r="N92" s="191" t="str">
        <f>IF(ISERROR(IF((ABS(1-'Per Capita Nominal'!P16/('Per Capita Nominal'!P17+'Per Capita Nominal'!P18)))&lt;error,"  Y","  N")),"  Miss",(IF((ABS(1-'Per Capita Nominal'!P16/('Per Capita Nominal'!P17+'Per Capita Nominal'!P18)))&lt;error,"  Y","  N")))</f>
        <v xml:space="preserve">  Miss</v>
      </c>
      <c r="O92" s="191" t="str">
        <f>IF(ISERROR(IF((ABS(1-'Per Capita Nominal'!Q16/('Per Capita Nominal'!Q17+'Per Capita Nominal'!Q18)))&lt;error,"  Y","  N")),"  Miss",(IF((ABS(1-'Per Capita Nominal'!Q16/('Per Capita Nominal'!Q17+'Per Capita Nominal'!Q18)))&lt;error,"  Y","  N")))</f>
        <v xml:space="preserve">  Miss</v>
      </c>
      <c r="P92" s="191" t="str">
        <f>IF(ISERROR(IF((ABS(1-'Per Capita Nominal'!R16/('Per Capita Nominal'!R17+'Per Capita Nominal'!R18)))&lt;error,"  Y","  N")),"  Miss",(IF((ABS(1-'Per Capita Nominal'!R16/('Per Capita Nominal'!R17+'Per Capita Nominal'!R18)))&lt;error,"  Y","  N")))</f>
        <v xml:space="preserve">  Miss</v>
      </c>
      <c r="Q92" s="191" t="str">
        <f>IF(ISERROR(IF((ABS(1-'Per Capita Nominal'!S16/('Per Capita Nominal'!S17+'Per Capita Nominal'!S18)))&lt;error,"  Y","  N")),"  Miss",(IF((ABS(1-'Per Capita Nominal'!S16/('Per Capita Nominal'!S17+'Per Capita Nominal'!S18)))&lt;error,"  Y","  N")))</f>
        <v xml:space="preserve">  Miss</v>
      </c>
      <c r="R92" s="191" t="str">
        <f>IF(ISERROR(IF((ABS(1-'Per Capita Nominal'!T16/('Per Capita Nominal'!T17+'Per Capita Nominal'!T18)))&lt;error,"  Y","  N")),"  Miss",(IF((ABS(1-'Per Capita Nominal'!T16/('Per Capita Nominal'!T17+'Per Capita Nominal'!T18)))&lt;error,"  Y","  N")))</f>
        <v xml:space="preserve">  Miss</v>
      </c>
      <c r="S92" s="191" t="str">
        <f>IF(ISERROR(IF((ABS(1-'Per Capita Nominal'!U16/('Per Capita Nominal'!U17+'Per Capita Nominal'!U18)))&lt;error,"  Y","  N")),"  Miss",(IF((ABS(1-'Per Capita Nominal'!U16/('Per Capita Nominal'!U17+'Per Capita Nominal'!U18)))&lt;error,"  Y","  N")))</f>
        <v xml:space="preserve">  Miss</v>
      </c>
      <c r="T92" s="191" t="str">
        <f>IF(ISERROR(IF((ABS(1-'Per Capita Nominal'!V16/('Per Capita Nominal'!V17+'Per Capita Nominal'!V18)))&lt;error,"  Y","  N")),"  Miss",(IF((ABS(1-'Per Capita Nominal'!V16/('Per Capita Nominal'!V17+'Per Capita Nominal'!V18)))&lt;error,"  Y","  N")))</f>
        <v xml:space="preserve">  Miss</v>
      </c>
      <c r="U92" s="191" t="str">
        <f>IF(ISERROR(IF((ABS(1-'Per Capita Nominal'!W16/('Per Capita Nominal'!W17+'Per Capita Nominal'!W18)))&lt;error,"  Y","  N")),"  Miss",(IF((ABS(1-'Per Capita Nominal'!W16/('Per Capita Nominal'!W17+'Per Capita Nominal'!W18)))&lt;error,"  Y","  N")))</f>
        <v xml:space="preserve">  Miss</v>
      </c>
      <c r="V92" s="191" t="str">
        <f>IF(ISERROR(IF((ABS(1-'Per Capita Nominal'!X16/('Per Capita Nominal'!X17+'Per Capita Nominal'!X18)))&lt;error,"  Y","  N")),"  Miss",(IF((ABS(1-'Per Capita Nominal'!X16/('Per Capita Nominal'!X17+'Per Capita Nominal'!X18)))&lt;error,"  Y","  N")))</f>
        <v xml:space="preserve">  Miss</v>
      </c>
      <c r="W92" s="191" t="str">
        <f>IF(ISERROR(IF((ABS(1-'Per Capita Nominal'!Y16/('Per Capita Nominal'!Y17+'Per Capita Nominal'!Y18)))&lt;error,"  Y","  N")),"  Miss",(IF((ABS(1-'Per Capita Nominal'!Y16/('Per Capita Nominal'!Y17+'Per Capita Nominal'!Y18)))&lt;error,"  Y","  N")))</f>
        <v xml:space="preserve">  Miss</v>
      </c>
      <c r="X92" s="191" t="str">
        <f>IF(ISERROR(IF((ABS(1-'Per Capita Nominal'!Z16/('Per Capita Nominal'!Z17+'Per Capita Nominal'!Z18)))&lt;error,"  Y","  N")),"  Miss",(IF((ABS(1-'Per Capita Nominal'!Z16/('Per Capita Nominal'!Z17+'Per Capita Nominal'!Z18)))&lt;error,"  Y","  N")))</f>
        <v xml:space="preserve">  Miss</v>
      </c>
      <c r="Y92" s="191" t="str">
        <f>IF(ISERROR(IF((ABS(1-'Per Capita Nominal'!AA16/('Per Capita Nominal'!AA17+'Per Capita Nominal'!AA18)))&lt;error,"  Y","  N")),"  Miss",(IF((ABS(1-'Per Capita Nominal'!AA16/('Per Capita Nominal'!AA17+'Per Capita Nominal'!AA18)))&lt;error,"  Y","  N")))</f>
        <v xml:space="preserve">  Miss</v>
      </c>
      <c r="Z92" s="191" t="str">
        <f>IF(ISERROR(IF((ABS(1-'Per Capita Nominal'!AB16/('Per Capita Nominal'!AB17+'Per Capita Nominal'!AB18)))&lt;error,"  Y","  N")),"  Miss",(IF((ABS(1-'Per Capita Nominal'!AB16/('Per Capita Nominal'!AB17+'Per Capita Nominal'!AB18)))&lt;error,"  Y","  N")))</f>
        <v xml:space="preserve">  Miss</v>
      </c>
      <c r="AA92" s="191" t="str">
        <f>IF(ISERROR(IF((ABS(1-'Per Capita Nominal'!AC16/('Per Capita Nominal'!AC17+'Per Capita Nominal'!AC18)))&lt;error,"  Y","  N")),"  Miss",(IF((ABS(1-'Per Capita Nominal'!AC16/('Per Capita Nominal'!AC17+'Per Capita Nominal'!AC18)))&lt;error,"  Y","  N")))</f>
        <v xml:space="preserve">  Miss</v>
      </c>
      <c r="AB92" s="191" t="str">
        <f>IF(ISERROR(IF((ABS(1-'Per Capita Nominal'!AD16/('Per Capita Nominal'!AD17+'Per Capita Nominal'!AD18)))&lt;error,"  Y","  N")),"  Miss",(IF((ABS(1-'Per Capita Nominal'!AD16/('Per Capita Nominal'!AD17+'Per Capita Nominal'!AD18)))&lt;error,"  Y","  N")))</f>
        <v xml:space="preserve">  Miss</v>
      </c>
      <c r="AC92" s="191" t="str">
        <f>IF(ISERROR(IF((ABS(1-'Per Capita Nominal'!AE16/('Per Capita Nominal'!AE17+'Per Capita Nominal'!AE18)))&lt;error,"  Y","  N")),"  Miss",(IF((ABS(1-'Per Capita Nominal'!AE16/('Per Capita Nominal'!AE17+'Per Capita Nominal'!AE18)))&lt;error,"  Y","  N")))</f>
        <v xml:space="preserve">  Miss</v>
      </c>
      <c r="AD92" s="191" t="str">
        <f>IF(ISERROR(IF((ABS(1-'Per Capita Nominal'!AF16/('Per Capita Nominal'!AF17+'Per Capita Nominal'!AF18)))&lt;error,"  Y","  N")),"  Miss",(IF((ABS(1-'Per Capita Nominal'!AF16/('Per Capita Nominal'!AF17+'Per Capita Nominal'!AF18)))&lt;error,"  Y","  N")))</f>
        <v xml:space="preserve">  Miss</v>
      </c>
      <c r="AE92" s="191" t="str">
        <f>IF(ISERROR(IF((ABS(1-'Per Capita Nominal'!AG16/('Per Capita Nominal'!AG17+'Per Capita Nominal'!AG18)))&lt;error,"  Y","  N")),"  Miss",(IF((ABS(1-'Per Capita Nominal'!AG16/('Per Capita Nominal'!AG17+'Per Capita Nominal'!AG18)))&lt;error,"  Y","  N")))</f>
        <v xml:space="preserve">  Miss</v>
      </c>
      <c r="AF92" s="191" t="str">
        <f>IF(ISERROR(IF((ABS(1-'Per Capita Nominal'!AH16/('Per Capita Nominal'!AH17+'Per Capita Nominal'!AH18)))&lt;error,"  Y","  N")),"  Miss",(IF((ABS(1-'Per Capita Nominal'!AH16/('Per Capita Nominal'!AH17+'Per Capita Nominal'!AH18)))&lt;error,"  Y","  N")))</f>
        <v xml:space="preserve">  Miss</v>
      </c>
      <c r="AG92" s="191" t="str">
        <f>IF(ISERROR(IF((ABS(1-'Per Capita Nominal'!AI16/('Per Capita Nominal'!AI17+'Per Capita Nominal'!AI18)))&lt;error,"  Y","  N")),"  Miss",(IF((ABS(1-'Per Capita Nominal'!AI16/('Per Capita Nominal'!AI17+'Per Capita Nominal'!AI18)))&lt;error,"  Y","  N")))</f>
        <v xml:space="preserve">  Miss</v>
      </c>
      <c r="AH92" s="191" t="str">
        <f>IF(ISERROR(IF((ABS(1-'Per Capita Nominal'!AJ16/('Per Capita Nominal'!AJ17+'Per Capita Nominal'!AJ18)))&lt;error,"  Y","  N")),"  Miss",(IF((ABS(1-'Per Capita Nominal'!AJ16/('Per Capita Nominal'!AJ17+'Per Capita Nominal'!AJ18)))&lt;error,"  Y","  N")))</f>
        <v xml:space="preserve">  Miss</v>
      </c>
      <c r="AI92" s="191" t="str">
        <f>IF(ISERROR(IF((ABS(1-'Per Capita Nominal'!AK16/('Per Capita Nominal'!AK17+'Per Capita Nominal'!AK18)))&lt;error,"  Y","  N")),"  Miss",(IF((ABS(1-'Per Capita Nominal'!AK16/('Per Capita Nominal'!AK17+'Per Capita Nominal'!AK18)))&lt;error,"  Y","  N")))</f>
        <v xml:space="preserve">  Miss</v>
      </c>
      <c r="AJ92" s="191" t="str">
        <f>IF(ISERROR(IF((ABS(1-'Per Capita Nominal'!AL16/('Per Capita Nominal'!AL17+'Per Capita Nominal'!AL18)))&lt;error,"  Y","  N")),"  Miss",(IF((ABS(1-'Per Capita Nominal'!AL16/('Per Capita Nominal'!AL17+'Per Capita Nominal'!AL18)))&lt;error,"  Y","  N")))</f>
        <v xml:space="preserve">  Miss</v>
      </c>
      <c r="AK92" s="191" t="str">
        <f>IF(ISERROR(IF((ABS(1-'Per Capita Nominal'!AM16/('Per Capita Nominal'!AM17+'Per Capita Nominal'!AM18)))&lt;error,"  Y","  N")),"  Miss",(IF((ABS(1-'Per Capita Nominal'!AM16/('Per Capita Nominal'!AM17+'Per Capita Nominal'!AM18)))&lt;error,"  Y","  N")))</f>
        <v xml:space="preserve">  Miss</v>
      </c>
      <c r="AL92" s="191" t="str">
        <f>IF(ISERROR(IF((ABS(1-'Per Capita Nominal'!AN16/('Per Capita Nominal'!AN17+'Per Capita Nominal'!AN18)))&lt;error,"  Y","  N")),"  Miss",(IF((ABS(1-'Per Capita Nominal'!AN16/('Per Capita Nominal'!AN17+'Per Capita Nominal'!AN18)))&lt;error,"  Y","  N")))</f>
        <v xml:space="preserve">  Miss</v>
      </c>
      <c r="AM92" s="191" t="str">
        <f>IF(ISERROR(IF((ABS(1-'Per Capita Nominal'!AO16/('Per Capita Nominal'!AO17+'Per Capita Nominal'!AO18)))&lt;error,"  Y","  N")),"  Miss",(IF((ABS(1-'Per Capita Nominal'!AO16/('Per Capita Nominal'!AO17+'Per Capita Nominal'!AO18)))&lt;error,"  Y","  N")))</f>
        <v xml:space="preserve">  Miss</v>
      </c>
      <c r="AN92" s="191" t="str">
        <f>IF(ISERROR(IF((ABS(1-'Per Capita Nominal'!AP16/('Per Capita Nominal'!AP17+'Per Capita Nominal'!AP18)))&lt;error,"  Y","  N")),"  Miss",(IF((ABS(1-'Per Capita Nominal'!AP16/('Per Capita Nominal'!AP17+'Per Capita Nominal'!AP18)))&lt;error,"  Y","  N")))</f>
        <v xml:space="preserve">  Miss</v>
      </c>
      <c r="AO92" s="191" t="str">
        <f>IF(ISERROR(IF((ABS(1-'Per Capita Nominal'!AQ16/('Per Capita Nominal'!AQ17+'Per Capita Nominal'!AQ18)))&lt;error,"  Y","  N")),"  Miss",(IF((ABS(1-'Per Capita Nominal'!AQ16/('Per Capita Nominal'!AQ17+'Per Capita Nominal'!AQ18)))&lt;error,"  Y","  N")))</f>
        <v xml:space="preserve">  Miss</v>
      </c>
      <c r="AP92" s="191" t="str">
        <f>IF(ISERROR(IF((ABS(1-'Per Capita Nominal'!AR16/('Per Capita Nominal'!AR17+'Per Capita Nominal'!AR18)))&lt;error,"  Y","  N")),"  Miss",(IF((ABS(1-'Per Capita Nominal'!AR16/('Per Capita Nominal'!AR17+'Per Capita Nominal'!AR18)))&lt;error,"  Y","  N")))</f>
        <v xml:space="preserve">  Miss</v>
      </c>
      <c r="AQ92" s="191" t="str">
        <f>IF(ISERROR(IF((ABS(1-'Per Capita Nominal'!AS16/('Per Capita Nominal'!AS17+'Per Capita Nominal'!AS18)))&lt;error,"  Y","  N")),"  Miss",(IF((ABS(1-'Per Capita Nominal'!AS16/('Per Capita Nominal'!AS17+'Per Capita Nominal'!AS18)))&lt;error,"  Y","  N")))</f>
        <v xml:space="preserve">  Miss</v>
      </c>
      <c r="AR92" s="191" t="str">
        <f>IF(ISERROR(IF((ABS(1-'Per Capita Nominal'!AT16/('Per Capita Nominal'!AT17+'Per Capita Nominal'!AT18)))&lt;error,"  Y","  N")),"  Miss",(IF((ABS(1-'Per Capita Nominal'!AT16/('Per Capita Nominal'!AT17+'Per Capita Nominal'!AT18)))&lt;error,"  Y","  N")))</f>
        <v xml:space="preserve">  Miss</v>
      </c>
      <c r="AS92" s="191" t="str">
        <f>IF(ISERROR(IF((ABS(1-'Per Capita Nominal'!AU16/('Per Capita Nominal'!AU17+'Per Capita Nominal'!AU18)))&lt;error,"  Y","  N")),"  Miss",(IF((ABS(1-'Per Capita Nominal'!AU16/('Per Capita Nominal'!AU17+'Per Capita Nominal'!AU18)))&lt;error,"  Y","  N")))</f>
        <v xml:space="preserve">  Miss</v>
      </c>
      <c r="AT92" s="191" t="str">
        <f>IF(ISERROR(IF((ABS(1-'Per Capita Nominal'!AV16/('Per Capita Nominal'!AV17+'Per Capita Nominal'!AV18)))&lt;error,"  Y","  N")),"  Miss",(IF((ABS(1-'Per Capita Nominal'!AV16/('Per Capita Nominal'!AV17+'Per Capita Nominal'!AV18)))&lt;error,"  Y","  N")))</f>
        <v xml:space="preserve">  Miss</v>
      </c>
      <c r="AU92" s="191" t="str">
        <f>IF(ISERROR(IF((ABS(1-'Per Capita Nominal'!AW16/('Per Capita Nominal'!AW17+'Per Capita Nominal'!AW18)))&lt;error,"  Y","  N")),"  Miss",(IF((ABS(1-'Per Capita Nominal'!AW16/('Per Capita Nominal'!AW17+'Per Capita Nominal'!AW18)))&lt;error,"  Y","  N")))</f>
        <v xml:space="preserve">  Miss</v>
      </c>
      <c r="AV92" s="191" t="str">
        <f>IF(ISERROR(IF((ABS(1-'Per Capita Nominal'!AX16/('Per Capita Nominal'!AX17+'Per Capita Nominal'!AX18)))&lt;error,"  Y","  N")),"  Miss",(IF((ABS(1-'Per Capita Nominal'!AX16/('Per Capita Nominal'!AX17+'Per Capita Nominal'!AX18)))&lt;error,"  Y","  N")))</f>
        <v xml:space="preserve">  Miss</v>
      </c>
      <c r="AW92" s="191" t="str">
        <f>IF(ISERROR(IF((ABS(1-'Per Capita Nominal'!AY16/('Per Capita Nominal'!AY17+'Per Capita Nominal'!AY18)))&lt;error,"  Y","  N")),"  Miss",(IF((ABS(1-'Per Capita Nominal'!AY16/('Per Capita Nominal'!AY17+'Per Capita Nominal'!AY18)))&lt;error,"  Y","  N")))</f>
        <v xml:space="preserve">  Miss</v>
      </c>
      <c r="AX92" s="191" t="str">
        <f>IF(ISERROR(IF((ABS(1-'Per Capita Nominal'!AZ16/('Per Capita Nominal'!AZ17+'Per Capita Nominal'!AZ18)))&lt;error,"  Y","  N")),"  Miss",(IF((ABS(1-'Per Capita Nominal'!AZ16/('Per Capita Nominal'!AZ17+'Per Capita Nominal'!AZ18)))&lt;error,"  Y","  N")))</f>
        <v xml:space="preserve">  Miss</v>
      </c>
      <c r="AY92" s="191" t="str">
        <f>IF(ISERROR(IF((ABS(1-'Per Capita Nominal'!BA16/('Per Capita Nominal'!BA17+'Per Capita Nominal'!BA18)))&lt;error,"  Y","  N")),"  Miss",(IF((ABS(1-'Per Capita Nominal'!BA16/('Per Capita Nominal'!BA17+'Per Capita Nominal'!BA18)))&lt;error,"  Y","  N")))</f>
        <v xml:space="preserve">  Miss</v>
      </c>
      <c r="AZ92" s="191" t="str">
        <f>IF(ISERROR(IF((ABS(1-'Per Capita Nominal'!BB16/('Per Capita Nominal'!BB17+'Per Capita Nominal'!BB18)))&lt;error,"  Y","  N")),"  Miss",(IF((ABS(1-'Per Capita Nominal'!BB16/('Per Capita Nominal'!BB17+'Per Capita Nominal'!BB18)))&lt;error,"  Y","  N")))</f>
        <v xml:space="preserve">  Miss</v>
      </c>
      <c r="BA92" s="191" t="str">
        <f>IF(ISERROR(IF((ABS(1-'Per Capita Nominal'!BC16/('Per Capita Nominal'!BC17+'Per Capita Nominal'!BC18)))&lt;error,"  Y","  N")),"  Miss",(IF((ABS(1-'Per Capita Nominal'!BC16/('Per Capita Nominal'!BC17+'Per Capita Nominal'!BC18)))&lt;error,"  Y","  N")))</f>
        <v xml:space="preserve">  Miss</v>
      </c>
      <c r="BB92" s="191" t="str">
        <f>IF(ISERROR(IF((ABS(1-'Per Capita Nominal'!BD16/('Per Capita Nominal'!BD17+'Per Capita Nominal'!BD18)))&lt;error,"  Y","  N")),"  Miss",(IF((ABS(1-'Per Capita Nominal'!BD16/('Per Capita Nominal'!BD17+'Per Capita Nominal'!BD18)))&lt;error,"  Y","  N")))</f>
        <v xml:space="preserve">  Miss</v>
      </c>
      <c r="BC92" s="191" t="str">
        <f>IF(ISERROR(IF((ABS(1-'Per Capita Nominal'!BE16/('Per Capita Nominal'!BE17+'Per Capita Nominal'!BE18)))&lt;error,"  Y","  N")),"  Miss",(IF((ABS(1-'Per Capita Nominal'!BE16/('Per Capita Nominal'!BE17+'Per Capita Nominal'!BE18)))&lt;error,"  Y","  N")))</f>
        <v xml:space="preserve">  Miss</v>
      </c>
      <c r="BD92" s="191" t="str">
        <f>IF(ISERROR(IF((ABS(1-'Per Capita Nominal'!BF16/('Per Capita Nominal'!BF17+'Per Capita Nominal'!BF18)))&lt;error,"  Y","  N")),"  Miss",(IF((ABS(1-'Per Capita Nominal'!BF16/('Per Capita Nominal'!BF17+'Per Capita Nominal'!BF18)))&lt;error,"  Y","  N")))</f>
        <v xml:space="preserve">  Miss</v>
      </c>
      <c r="BE92" s="191" t="str">
        <f>IF(ISERROR(IF((ABS(1-'Per Capita Nominal'!BG16/('Per Capita Nominal'!BG17+'Per Capita Nominal'!BG18)))&lt;error,"  Y","  N")),"  Miss",(IF((ABS(1-'Per Capita Nominal'!BG16/('Per Capita Nominal'!BG17+'Per Capita Nominal'!BG18)))&lt;error,"  Y","  N")))</f>
        <v xml:space="preserve">  Miss</v>
      </c>
      <c r="BF92" s="191" t="str">
        <f>IF(ISERROR(IF((ABS(1-'Per Capita Nominal'!BH16/('Per Capita Nominal'!BH17+'Per Capita Nominal'!BH18)))&lt;error,"  Y","  N")),"  Miss",(IF((ABS(1-'Per Capita Nominal'!BH16/('Per Capita Nominal'!BH17+'Per Capita Nominal'!BH18)))&lt;error,"  Y","  N")))</f>
        <v xml:space="preserve">  Miss</v>
      </c>
      <c r="BG92" s="191" t="str">
        <f>IF(ISERROR(IF((ABS(1-'Per Capita Nominal'!BI16/('Per Capita Nominal'!BI17+'Per Capita Nominal'!BI18)))&lt;error,"  Y","  N")),"  Miss",(IF((ABS(1-'Per Capita Nominal'!BI16/('Per Capita Nominal'!BI17+'Per Capita Nominal'!BI18)))&lt;error,"  Y","  N")))</f>
        <v xml:space="preserve">  Miss</v>
      </c>
      <c r="BH92" s="191" t="str">
        <f>IF(ISERROR(IF((ABS(1-'Per Capita Nominal'!BJ16/('Per Capita Nominal'!BJ17+'Per Capita Nominal'!BJ18)))&lt;error,"  Y","  N")),"  Miss",(IF((ABS(1-'Per Capita Nominal'!BJ16/('Per Capita Nominal'!BJ17+'Per Capita Nominal'!BJ18)))&lt;error,"  Y","  N")))</f>
        <v xml:space="preserve">  Miss</v>
      </c>
      <c r="BI92" s="191" t="str">
        <f>IF(ISERROR(IF((ABS(1-'Per Capita Nominal'!BK16/('Per Capita Nominal'!BK17+'Per Capita Nominal'!BK18)))&lt;error,"  Y","  N")),"  Miss",(IF((ABS(1-'Per Capita Nominal'!BK16/('Per Capita Nominal'!BK17+'Per Capita Nominal'!BK18)))&lt;error,"  Y","  N")))</f>
        <v xml:space="preserve">  Miss</v>
      </c>
      <c r="BJ92" s="191" t="str">
        <f>IF(ISERROR(IF((ABS(1-'Per Capita Nominal'!BL16/('Per Capita Nominal'!BL17+'Per Capita Nominal'!BL18)))&lt;error,"  Y","  N")),"  Miss",(IF((ABS(1-'Per Capita Nominal'!BL16/('Per Capita Nominal'!BL17+'Per Capita Nominal'!BL18)))&lt;error,"  Y","  N")))</f>
        <v xml:space="preserve">  Miss</v>
      </c>
      <c r="BK92" s="191" t="str">
        <f>IF(ISERROR(IF((ABS(1-'Per Capita Nominal'!BM16/('Per Capita Nominal'!BM17+'Per Capita Nominal'!BM18)))&lt;error,"  Y","  N")),"  Miss",(IF((ABS(1-'Per Capita Nominal'!BM16/('Per Capita Nominal'!BM17+'Per Capita Nominal'!BM18)))&lt;error,"  Y","  N")))</f>
        <v xml:space="preserve">  Miss</v>
      </c>
      <c r="BL92" s="191" t="str">
        <f>IF(ISERROR(IF((ABS(1-'Per Capita Nominal'!BN16/('Per Capita Nominal'!BN17+'Per Capita Nominal'!BN18)))&lt;error,"  Y","  N")),"  Miss",(IF((ABS(1-'Per Capita Nominal'!BN16/('Per Capita Nominal'!BN17+'Per Capita Nominal'!BN18)))&lt;error,"  Y","  N")))</f>
        <v xml:space="preserve">  Miss</v>
      </c>
      <c r="BM92" s="191" t="str">
        <f>IF(ISERROR(IF((ABS(1-'Per Capita Nominal'!BO16/('Per Capita Nominal'!BO17+'Per Capita Nominal'!BO18)))&lt;error,"  Y","  N")),"  Miss",(IF((ABS(1-'Per Capita Nominal'!BO16/('Per Capita Nominal'!BO17+'Per Capita Nominal'!BO18)))&lt;error,"  Y","  N")))</f>
        <v xml:space="preserve">  Miss</v>
      </c>
      <c r="BN92" s="191" t="str">
        <f>IF(ISERROR(IF((ABS(1-'Per Capita Nominal'!BP16/('Per Capita Nominal'!BP17+'Per Capita Nominal'!BP18)))&lt;error,"  Y","  N")),"  Miss",(IF((ABS(1-'Per Capita Nominal'!BP16/('Per Capita Nominal'!BP17+'Per Capita Nominal'!BP18)))&lt;error,"  Y","  N")))</f>
        <v xml:space="preserve">  Miss</v>
      </c>
      <c r="BO92" s="191" t="str">
        <f>IF(ISERROR(IF((ABS(1-'Per Capita Nominal'!BQ16/('Per Capita Nominal'!BQ17+'Per Capita Nominal'!BQ18)))&lt;error,"  Y","  N")),"  Miss",(IF((ABS(1-'Per Capita Nominal'!BQ16/('Per Capita Nominal'!BQ17+'Per Capita Nominal'!BQ18)))&lt;error,"  Y","  N")))</f>
        <v xml:space="preserve">  Miss</v>
      </c>
      <c r="BP92" s="191" t="str">
        <f>IF(ISERROR(IF((ABS(1-'Per Capita Nominal'!BR16/('Per Capita Nominal'!BR17+'Per Capita Nominal'!BR18)))&lt;error,"  Y","  N")),"  Miss",(IF((ABS(1-'Per Capita Nominal'!BR16/('Per Capita Nominal'!BR17+'Per Capita Nominal'!BR18)))&lt;error,"  Y","  N")))</f>
        <v xml:space="preserve">  Miss</v>
      </c>
      <c r="BQ92" s="191" t="str">
        <f>IF(ISERROR(IF((ABS(1-'Per Capita Nominal'!BS16/('Per Capita Nominal'!BS17+'Per Capita Nominal'!BS18)))&lt;error,"  Y","  N")),"  Miss",(IF((ABS(1-'Per Capita Nominal'!BS16/('Per Capita Nominal'!BS17+'Per Capita Nominal'!BS18)))&lt;error,"  Y","  N")))</f>
        <v xml:space="preserve">  Miss</v>
      </c>
      <c r="BR92" s="191" t="str">
        <f>IF(ISERROR(IF((ABS(1-'Per Capita Nominal'!BT16/('Per Capita Nominal'!BT17+'Per Capita Nominal'!BT18)))&lt;error,"  Y","  N")),"  Miss",(IF((ABS(1-'Per Capita Nominal'!BT16/('Per Capita Nominal'!BT17+'Per Capita Nominal'!BT18)))&lt;error,"  Y","  N")))</f>
        <v xml:space="preserve">  Miss</v>
      </c>
      <c r="BS92" s="191" t="str">
        <f>IF(ISERROR(IF((ABS(1-'Per Capita Nominal'!BU16/('Per Capita Nominal'!BU17+'Per Capita Nominal'!BU18)))&lt;error,"  Y","  N")),"  Miss",(IF((ABS(1-'Per Capita Nominal'!BU16/('Per Capita Nominal'!BU17+'Per Capita Nominal'!BU18)))&lt;error,"  Y","  N")))</f>
        <v xml:space="preserve">  Miss</v>
      </c>
      <c r="BT92" s="191" t="str">
        <f>IF(ISERROR(IF((ABS(1-'Per Capita Nominal'!BV16/('Per Capita Nominal'!BV17+'Per Capita Nominal'!BV18)))&lt;error,"  Y","  N")),"  Miss",(IF((ABS(1-'Per Capita Nominal'!BV16/('Per Capita Nominal'!BV17+'Per Capita Nominal'!BV18)))&lt;error,"  Y","  N")))</f>
        <v xml:space="preserve">  Miss</v>
      </c>
      <c r="BU92" s="191" t="str">
        <f>IF(ISERROR(IF((ABS(1-'Per Capita Nominal'!BW16/('Per Capita Nominal'!BW17+'Per Capita Nominal'!BW18)))&lt;error,"  Y","  N")),"  Miss",(IF((ABS(1-'Per Capita Nominal'!BW16/('Per Capita Nominal'!BW17+'Per Capita Nominal'!BW18)))&lt;error,"  Y","  N")))</f>
        <v xml:space="preserve">  Miss</v>
      </c>
      <c r="BV92" s="191" t="str">
        <f>IF(ISERROR(IF((ABS(1-'Per Capita Nominal'!BX16/('Per Capita Nominal'!BX17+'Per Capita Nominal'!BX18)))&lt;error,"  Y","  N")),"  Miss",(IF((ABS(1-'Per Capita Nominal'!BX16/('Per Capita Nominal'!BX17+'Per Capita Nominal'!BX18)))&lt;error,"  Y","  N")))</f>
        <v xml:space="preserve">  Miss</v>
      </c>
      <c r="BW92" s="191" t="str">
        <f>IF(ISERROR(IF((ABS(1-'Per Capita Nominal'!BY16/('Per Capita Nominal'!BY17+'Per Capita Nominal'!BY18)))&lt;error,"  Y","  N")),"  Miss",(IF((ABS(1-'Per Capita Nominal'!BY16/('Per Capita Nominal'!BY17+'Per Capita Nominal'!BY18)))&lt;error,"  Y","  N")))</f>
        <v xml:space="preserve">  Miss</v>
      </c>
      <c r="BX92" s="191" t="str">
        <f>IF(ISERROR(IF((ABS(1-'Per Capita Nominal'!BZ16/('Per Capita Nominal'!BZ17+'Per Capita Nominal'!BZ18)))&lt;error,"  Y","  N")),"  Miss",(IF((ABS(1-'Per Capita Nominal'!BZ16/('Per Capita Nominal'!BZ17+'Per Capita Nominal'!BZ18)))&lt;error,"  Y","  N")))</f>
        <v xml:space="preserve">  Miss</v>
      </c>
      <c r="BY92" s="191" t="str">
        <f>IF(ISERROR(IF((ABS(1-'Per Capita Nominal'!CA16/('Per Capita Nominal'!CA17+'Per Capita Nominal'!CA18)))&lt;error,"  Y","  N")),"  Miss",(IF((ABS(1-'Per Capita Nominal'!CA16/('Per Capita Nominal'!CA17+'Per Capita Nominal'!CA18)))&lt;error,"  Y","  N")))</f>
        <v xml:space="preserve">  Miss</v>
      </c>
      <c r="BZ92" s="191" t="str">
        <f>IF(ISERROR(IF((ABS(1-'Per Capita Nominal'!CB16/('Per Capita Nominal'!CB17+'Per Capita Nominal'!CB18)))&lt;error,"  Y","  N")),"  Miss",(IF((ABS(1-'Per Capita Nominal'!CB16/('Per Capita Nominal'!CB17+'Per Capita Nominal'!CB18)))&lt;error,"  Y","  N")))</f>
        <v xml:space="preserve">  Miss</v>
      </c>
      <c r="CA92" s="191" t="str">
        <f>IF(ISERROR(IF((ABS(1-'Per Capita Nominal'!CC16/('Per Capita Nominal'!CC17+'Per Capita Nominal'!CC18)))&lt;error,"  Y","  N")),"  Miss",(IF((ABS(1-'Per Capita Nominal'!CC16/('Per Capita Nominal'!CC17+'Per Capita Nominal'!CC18)))&lt;error,"  Y","  N")))</f>
        <v xml:space="preserve">  Miss</v>
      </c>
      <c r="CB92" s="191" t="str">
        <f>IF(ISERROR(IF((ABS(1-'Per Capita Nominal'!CD16/('Per Capita Nominal'!CD17+'Per Capita Nominal'!CD18)))&lt;error,"  Y","  N")),"  Miss",(IF((ABS(1-'Per Capita Nominal'!CD16/('Per Capita Nominal'!CD17+'Per Capita Nominal'!CD18)))&lt;error,"  Y","  N")))</f>
        <v xml:space="preserve">  Miss</v>
      </c>
      <c r="CC92" s="191" t="str">
        <f>IF(ISERROR(IF((ABS(1-'Per Capita Nominal'!CE16/('Per Capita Nominal'!CE17+'Per Capita Nominal'!CE18)))&lt;error,"  Y","  N")),"  Miss",(IF((ABS(1-'Per Capita Nominal'!CE16/('Per Capita Nominal'!CE17+'Per Capita Nominal'!CE18)))&lt;error,"  Y","  N")))</f>
        <v xml:space="preserve">  Miss</v>
      </c>
      <c r="CD92" s="191" t="str">
        <f>IF(ISERROR(IF((ABS(1-'Per Capita Nominal'!CF16/('Per Capita Nominal'!CF17+'Per Capita Nominal'!CF18)))&lt;error,"  Y","  N")),"  Miss",(IF((ABS(1-'Per Capita Nominal'!CF16/('Per Capita Nominal'!CF17+'Per Capita Nominal'!CF18)))&lt;error,"  Y","  N")))</f>
        <v xml:space="preserve">  Miss</v>
      </c>
      <c r="CE92" s="191" t="str">
        <f>IF(ISERROR(IF((ABS(1-'Per Capita Nominal'!CG16/('Per Capita Nominal'!CG17+'Per Capita Nominal'!CG18)))&lt;error,"  Y","  N")),"  Miss",(IF((ABS(1-'Per Capita Nominal'!CG16/('Per Capita Nominal'!CG17+'Per Capita Nominal'!CG18)))&lt;error,"  Y","  N")))</f>
        <v xml:space="preserve">  Miss</v>
      </c>
      <c r="CF92" s="191" t="str">
        <f>IF(ISERROR(IF((ABS(1-'Per Capita Nominal'!CH16/('Per Capita Nominal'!CH17+'Per Capita Nominal'!CH18)))&lt;error,"  Y","  N")),"  Miss",(IF((ABS(1-'Per Capita Nominal'!CH16/('Per Capita Nominal'!CH17+'Per Capita Nominal'!CH18)))&lt;error,"  Y","  N")))</f>
        <v xml:space="preserve">  Miss</v>
      </c>
      <c r="CG92" s="191" t="str">
        <f>IF(ISERROR(IF((ABS(1-'Per Capita Nominal'!CI16/('Per Capita Nominal'!CI17+'Per Capita Nominal'!CI18)))&lt;error,"  Y","  N")),"  Miss",(IF((ABS(1-'Per Capita Nominal'!CI16/('Per Capita Nominal'!CI17+'Per Capita Nominal'!CI18)))&lt;error,"  Y","  N")))</f>
        <v xml:space="preserve">  Miss</v>
      </c>
      <c r="CH92" s="191" t="str">
        <f>IF(ISERROR(IF((ABS(1-'Per Capita Nominal'!CJ16/('Per Capita Nominal'!CJ17+'Per Capita Nominal'!CJ18)))&lt;error,"  Y","  N")),"  Miss",(IF((ABS(1-'Per Capita Nominal'!CJ16/('Per Capita Nominal'!CJ17+'Per Capita Nominal'!CJ18)))&lt;error,"  Y","  N")))</f>
        <v xml:space="preserve">  Miss</v>
      </c>
      <c r="CI92" s="191" t="str">
        <f>IF(ISERROR(IF((ABS(1-'Per Capita Nominal'!CK16/('Per Capita Nominal'!CK17+'Per Capita Nominal'!CK18)))&lt;error,"  Y","  N")),"  Miss",(IF((ABS(1-'Per Capita Nominal'!CK16/('Per Capita Nominal'!CK17+'Per Capita Nominal'!CK18)))&lt;error,"  Y","  N")))</f>
        <v xml:space="preserve">  Miss</v>
      </c>
      <c r="CJ92" s="191" t="str">
        <f>IF(ISERROR(IF((ABS(1-'Per Capita Nominal'!CL16/('Per Capita Nominal'!CL17+'Per Capita Nominal'!CL18)))&lt;error,"  Y","  N")),"  Miss",(IF((ABS(1-'Per Capita Nominal'!CL16/('Per Capita Nominal'!CL17+'Per Capita Nominal'!CL18)))&lt;error,"  Y","  N")))</f>
        <v xml:space="preserve">  Miss</v>
      </c>
      <c r="CK92" s="191" t="str">
        <f>IF(ISERROR(IF((ABS(1-'Per Capita Nominal'!CM16/('Per Capita Nominal'!CM17+'Per Capita Nominal'!CM18)))&lt;error,"  Y","  N")),"  Miss",(IF((ABS(1-'Per Capita Nominal'!CM16/('Per Capita Nominal'!CM17+'Per Capita Nominal'!CM18)))&lt;error,"  Y","  N")))</f>
        <v xml:space="preserve">  Miss</v>
      </c>
      <c r="CL92" s="191" t="str">
        <f>IF(ISERROR(IF((ABS(1-'Per Capita Nominal'!CN16/('Per Capita Nominal'!CN17+'Per Capita Nominal'!CN18)))&lt;error,"  Y","  N")),"  Miss",(IF((ABS(1-'Per Capita Nominal'!CN16/('Per Capita Nominal'!CN17+'Per Capita Nominal'!CN18)))&lt;error,"  Y","  N")))</f>
        <v xml:space="preserve">  Miss</v>
      </c>
      <c r="CM92" s="191" t="str">
        <f>IF(ISERROR(IF((ABS(1-'Per Capita Nominal'!CO16/('Per Capita Nominal'!CO17+'Per Capita Nominal'!CO18)))&lt;error,"  Y","  N")),"  Miss",(IF((ABS(1-'Per Capita Nominal'!CO16/('Per Capita Nominal'!CO17+'Per Capita Nominal'!CO18)))&lt;error,"  Y","  N")))</f>
        <v xml:space="preserve">  Miss</v>
      </c>
      <c r="CN92" s="191" t="str">
        <f>IF(ISERROR(IF((ABS(1-'Per Capita Nominal'!CP16/('Per Capita Nominal'!CP17+'Per Capita Nominal'!CP18)))&lt;error,"  Y","  N")),"  Miss",(IF((ABS(1-'Per Capita Nominal'!CP16/('Per Capita Nominal'!CP17+'Per Capita Nominal'!CP18)))&lt;error,"  Y","  N")))</f>
        <v xml:space="preserve">  Miss</v>
      </c>
    </row>
    <row r="93" spans="1:96" s="192" customFormat="1" ht="15" hidden="1" outlineLevel="1">
      <c r="A93" s="190" t="s">
        <v>186</v>
      </c>
      <c r="B93" s="193">
        <f>IF(ISERROR(Input!L15),"  .",Input!L15)</f>
        <v>0</v>
      </c>
      <c r="C93" s="193">
        <f>IF(ISERROR(Input!M15),"  .",Input!M15)</f>
        <v>0</v>
      </c>
      <c r="D93" s="193">
        <f>IF(ISERROR(Input!N15),"  .",Input!N15)</f>
        <v>0</v>
      </c>
      <c r="E93" s="193">
        <f>IF(ISERROR(Input!O15),"  .",Input!O15)</f>
        <v>0</v>
      </c>
      <c r="F93" s="193">
        <f>IF(ISERROR(Input!P15),"  .",Input!P15)</f>
        <v>0</v>
      </c>
      <c r="G93" s="193">
        <f>IF(ISERROR(Input!Q15),"  .",Input!Q15)</f>
        <v>0</v>
      </c>
      <c r="H93" s="193">
        <f>IF(ISERROR(Input!R15),"  .",Input!R15)</f>
        <v>0</v>
      </c>
      <c r="I93" s="193">
        <f>IF(ISERROR(Input!S15),"  .",Input!S15)</f>
        <v>0</v>
      </c>
      <c r="J93" s="193">
        <f>IF(ISERROR(Input!T15),"  .",Input!T15)</f>
        <v>0</v>
      </c>
      <c r="K93" s="193">
        <f>IF(ISERROR(Input!U15),"  .",Input!U15)</f>
        <v>0</v>
      </c>
      <c r="L93" s="193">
        <f>IF(ISERROR(Input!V15),"  .",Input!V15)</f>
        <v>0</v>
      </c>
      <c r="M93" s="193">
        <f>IF(ISERROR(Input!W15),"  .",Input!W15)</f>
        <v>0</v>
      </c>
      <c r="N93" s="193">
        <f>IF(ISERROR(Input!X15),"  .",Input!X15)</f>
        <v>0</v>
      </c>
      <c r="O93" s="193">
        <f>IF(ISERROR(Input!Y15),"  .",Input!Y15)</f>
        <v>0</v>
      </c>
      <c r="P93" s="193">
        <f>IF(ISERROR(Input!Z15),"  .",Input!Z15)</f>
        <v>0</v>
      </c>
      <c r="Q93" s="193">
        <f>IF(ISERROR(Input!AA15),"  .",Input!AA15)</f>
        <v>0</v>
      </c>
      <c r="R93" s="193">
        <f>IF(ISERROR(Input!AB15),"  .",Input!AB15)</f>
        <v>0</v>
      </c>
      <c r="S93" s="193">
        <f>IF(ISERROR(Input!AC15),"  .",Input!AC15)</f>
        <v>0</v>
      </c>
      <c r="T93" s="193">
        <f>IF(ISERROR(Input!AD15),"  .",Input!AD15)</f>
        <v>0</v>
      </c>
      <c r="U93" s="193">
        <f>IF(ISERROR(Input!AE15),"  .",Input!AE15)</f>
        <v>0</v>
      </c>
      <c r="V93" s="193">
        <f>IF(ISERROR(Input!AF15),"  .",Input!AF15)</f>
        <v>0</v>
      </c>
      <c r="W93" s="193">
        <f>IF(ISERROR(Input!AG15),"  .",Input!AG15)</f>
        <v>0</v>
      </c>
      <c r="X93" s="193">
        <f>IF(ISERROR(Input!AH15),"  .",Input!AH15)</f>
        <v>0</v>
      </c>
      <c r="Y93" s="193">
        <f>IF(ISERROR(Input!AI15),"  .",Input!AI15)</f>
        <v>0</v>
      </c>
      <c r="Z93" s="193">
        <f>IF(ISERROR(Input!AJ15),"  .",Input!AJ15)</f>
        <v>0</v>
      </c>
      <c r="AA93" s="193">
        <f>IF(ISERROR(Input!AK15),"  .",Input!AK15)</f>
        <v>0</v>
      </c>
      <c r="AB93" s="193">
        <f>IF(ISERROR(Input!AL15),"  .",Input!AL15)</f>
        <v>0</v>
      </c>
      <c r="AC93" s="193">
        <f>IF(ISERROR(Input!AM15),"  .",Input!AM15)</f>
        <v>0</v>
      </c>
      <c r="AD93" s="193">
        <f>IF(ISERROR(Input!AN15),"  .",Input!AN15)</f>
        <v>0</v>
      </c>
      <c r="AE93" s="193">
        <f>IF(ISERROR(Input!AO15),"  .",Input!AO15)</f>
        <v>0</v>
      </c>
      <c r="AF93" s="193">
        <f>IF(ISERROR(Input!AP15),"  .",Input!AP15)</f>
        <v>0</v>
      </c>
      <c r="AG93" s="193">
        <f>IF(ISERROR(Input!AQ15),"  .",Input!AQ15)</f>
        <v>0</v>
      </c>
      <c r="AH93" s="193">
        <f>IF(ISERROR(Input!AR15),"  .",Input!AR15)</f>
        <v>0</v>
      </c>
      <c r="AI93" s="193">
        <f>IF(ISERROR(Input!AS15),"  .",Input!AS15)</f>
        <v>0</v>
      </c>
      <c r="AJ93" s="193">
        <f>IF(ISERROR(Input!AT15),"  .",Input!AT15)</f>
        <v>0</v>
      </c>
      <c r="AK93" s="193">
        <f>IF(ISERROR(Input!AU15),"  .",Input!AU15)</f>
        <v>0</v>
      </c>
      <c r="AL93" s="193">
        <f>IF(ISERROR(Input!AV15),"  .",Input!AV15)</f>
        <v>0</v>
      </c>
      <c r="AM93" s="193">
        <f>IF(ISERROR(Input!AW15),"  .",Input!AW15)</f>
        <v>0</v>
      </c>
      <c r="AN93" s="193">
        <f>IF(ISERROR(Input!AX15),"  .",Input!AX15)</f>
        <v>0</v>
      </c>
      <c r="AO93" s="193">
        <f>IF(ISERROR(Input!AY15),"  .",Input!AY15)</f>
        <v>0</v>
      </c>
      <c r="AP93" s="193">
        <f>IF(ISERROR(Input!AZ15),"  .",Input!AZ15)</f>
        <v>0</v>
      </c>
      <c r="AQ93" s="193">
        <f>IF(ISERROR(Input!BA15),"  .",Input!BA15)</f>
        <v>0</v>
      </c>
      <c r="AR93" s="193">
        <f>IF(ISERROR(Input!BB15),"  .",Input!BB15)</f>
        <v>0</v>
      </c>
      <c r="AS93" s="193">
        <f>IF(ISERROR(Input!BC15),"  .",Input!BC15)</f>
        <v>0</v>
      </c>
      <c r="AT93" s="193">
        <f>IF(ISERROR(Input!BD15),"  .",Input!BD15)</f>
        <v>0</v>
      </c>
      <c r="AU93" s="193">
        <f>IF(ISERROR(Input!BE15),"  .",Input!BE15)</f>
        <v>0</v>
      </c>
      <c r="AV93" s="193">
        <f>IF(ISERROR(Input!BF15),"  .",Input!BF15)</f>
        <v>0</v>
      </c>
      <c r="AW93" s="193">
        <f>IF(ISERROR(Input!BG15),"  .",Input!BG15)</f>
        <v>0</v>
      </c>
      <c r="AX93" s="193">
        <f>IF(ISERROR(Input!BH15),"  .",Input!BH15)</f>
        <v>0</v>
      </c>
      <c r="AY93" s="193">
        <f>IF(ISERROR(Input!BI15),"  .",Input!BI15)</f>
        <v>0</v>
      </c>
      <c r="AZ93" s="193">
        <f>IF(ISERROR(Input!BJ15),"  .",Input!BJ15)</f>
        <v>0</v>
      </c>
      <c r="BA93" s="193">
        <f>IF(ISERROR(Input!BK15),"  .",Input!BK15)</f>
        <v>0</v>
      </c>
      <c r="BB93" s="193">
        <f>IF(ISERROR(Input!BL15),"  .",Input!BL15)</f>
        <v>0</v>
      </c>
      <c r="BC93" s="193">
        <f>IF(ISERROR(Input!BM15),"  .",Input!BM15)</f>
        <v>0</v>
      </c>
      <c r="BD93" s="193">
        <f>IF(ISERROR(Input!BN15),"  .",Input!BN15)</f>
        <v>0</v>
      </c>
      <c r="BE93" s="193">
        <f>IF(ISERROR(Input!BO15),"  .",Input!BO15)</f>
        <v>0</v>
      </c>
      <c r="BF93" s="193">
        <f>IF(ISERROR(Input!BP15),"  .",Input!BP15)</f>
        <v>0</v>
      </c>
      <c r="BG93" s="193">
        <f>IF(ISERROR(Input!BQ15),"  .",Input!BQ15)</f>
        <v>0</v>
      </c>
      <c r="BH93" s="193">
        <f>IF(ISERROR(Input!BR15),"  .",Input!BR15)</f>
        <v>0</v>
      </c>
      <c r="BI93" s="193">
        <f>IF(ISERROR(Input!BS15),"  .",Input!BS15)</f>
        <v>0</v>
      </c>
      <c r="BJ93" s="193">
        <f>IF(ISERROR(Input!BT15),"  .",Input!BT15)</f>
        <v>0</v>
      </c>
      <c r="BK93" s="193">
        <f>IF(ISERROR(Input!BU15),"  .",Input!BU15)</f>
        <v>0</v>
      </c>
      <c r="BL93" s="193">
        <f>IF(ISERROR(Input!BV15),"  .",Input!BV15)</f>
        <v>0</v>
      </c>
      <c r="BM93" s="193">
        <f>IF(ISERROR(Input!BW15),"  .",Input!BW15)</f>
        <v>0</v>
      </c>
      <c r="BN93" s="193">
        <f>IF(ISERROR(Input!BX15),"  .",Input!BX15)</f>
        <v>0</v>
      </c>
      <c r="BO93" s="193">
        <f>IF(ISERROR(Input!BY15),"  .",Input!BY15)</f>
        <v>0</v>
      </c>
      <c r="BP93" s="193">
        <f>IF(ISERROR(Input!BZ15),"  .",Input!BZ15)</f>
        <v>0</v>
      </c>
      <c r="BQ93" s="193">
        <f>IF(ISERROR(Input!CA15),"  .",Input!CA15)</f>
        <v>0</v>
      </c>
      <c r="BR93" s="193">
        <f>IF(ISERROR(Input!CB15),"  .",Input!CB15)</f>
        <v>0</v>
      </c>
      <c r="BS93" s="193">
        <f>IF(ISERROR(Input!CC15),"  .",Input!CC15)</f>
        <v>0</v>
      </c>
      <c r="BT93" s="193">
        <f>IF(ISERROR(Input!CD15),"  .",Input!CD15)</f>
        <v>0</v>
      </c>
      <c r="BU93" s="193">
        <f>IF(ISERROR(Input!CE15),"  .",Input!CE15)</f>
        <v>0</v>
      </c>
      <c r="BV93" s="193">
        <f>IF(ISERROR(Input!CF15),"  .",Input!CF15)</f>
        <v>0</v>
      </c>
      <c r="BW93" s="193">
        <f>IF(ISERROR(Input!CG15),"  .",Input!CG15)</f>
        <v>0</v>
      </c>
      <c r="BX93" s="193">
        <f>IF(ISERROR(Input!CH15),"  .",Input!CH15)</f>
        <v>0</v>
      </c>
      <c r="BY93" s="193">
        <f>IF(ISERROR(Input!CI15),"  .",Input!CI15)</f>
        <v>0</v>
      </c>
      <c r="BZ93" s="193">
        <f>IF(ISERROR(Input!CJ15),"  .",Input!CJ15)</f>
        <v>0</v>
      </c>
      <c r="CA93" s="193">
        <f>IF(ISERROR(Input!CK15),"  .",Input!CK15)</f>
        <v>0</v>
      </c>
      <c r="CB93" s="193">
        <f>IF(ISERROR(Input!CL15),"  .",Input!CL15)</f>
        <v>0</v>
      </c>
      <c r="CC93" s="193">
        <f>IF(ISERROR(Input!CM15),"  .",Input!CM15)</f>
        <v>0</v>
      </c>
      <c r="CD93" s="193">
        <f>IF(ISERROR(Input!CN15),"  .",Input!CN15)</f>
        <v>0</v>
      </c>
      <c r="CE93" s="193">
        <f>IF(ISERROR(Input!CO15),"  .",Input!CO15)</f>
        <v>0</v>
      </c>
      <c r="CF93" s="193">
        <f>IF(ISERROR(Input!CP15),"  .",Input!CP15)</f>
        <v>0</v>
      </c>
      <c r="CG93" s="193">
        <f>IF(ISERROR(Input!CQ15),"  .",Input!CQ15)</f>
        <v>0</v>
      </c>
      <c r="CH93" s="193">
        <f>IF(ISERROR(Input!CR15),"  .",Input!CR15)</f>
        <v>0</v>
      </c>
      <c r="CI93" s="193">
        <f>IF(ISERROR(Input!CS15),"  .",Input!CS15)</f>
        <v>0</v>
      </c>
      <c r="CJ93" s="193">
        <f>IF(ISERROR(Input!CT15),"  .",Input!CT15)</f>
        <v>0</v>
      </c>
      <c r="CK93" s="193">
        <f>IF(ISERROR(Input!CU15),"  .",Input!CU15)</f>
        <v>0</v>
      </c>
      <c r="CL93" s="193">
        <f>IF(ISERROR(Input!CV15),"  .",Input!CV15)</f>
        <v>0</v>
      </c>
      <c r="CM93" s="193">
        <f>IF(ISERROR(Input!CW15),"  .",Input!CW15)</f>
        <v>0</v>
      </c>
      <c r="CN93" s="193">
        <f>IF(ISERROR(Input!CX15),"  .",Input!CX15)</f>
        <v>0</v>
      </c>
    </row>
    <row r="94" spans="1:96" outlineLevel="1">
      <c r="A94" s="184" t="s">
        <v>14</v>
      </c>
      <c r="B94" s="187" t="str">
        <f>IF(ISERROR(IF((ABS(1-'Per Capita Nominal'!D19/('Per Capita Nominal'!D20+'Per Capita Nominal'!D63)))&lt;error,"  Y","  N")),"  Miss",(IF((ABS(1-'Per Capita Nominal'!D19/('Per Capita Nominal'!D20+'Per Capita Nominal'!D63)))&lt;error,"  Y","  N")))</f>
        <v xml:space="preserve">  Miss</v>
      </c>
      <c r="C94" s="187" t="str">
        <f>IF(ISERROR(IF((ABS(1-'Per Capita Nominal'!E19/('Per Capita Nominal'!E20+'Per Capita Nominal'!E63)))&lt;error,"  Y","  N")),"  Miss",(IF((ABS(1-'Per Capita Nominal'!E19/('Per Capita Nominal'!E20+'Per Capita Nominal'!E63)))&lt;error,"  Y","  N")))</f>
        <v xml:space="preserve">  Miss</v>
      </c>
      <c r="D94" s="187" t="str">
        <f>IF(ISERROR(IF((ABS(1-'Per Capita Nominal'!F19/('Per Capita Nominal'!F20+'Per Capita Nominal'!F63)))&lt;error,"  Y","  N")),"  Miss",(IF((ABS(1-'Per Capita Nominal'!F19/('Per Capita Nominal'!F20+'Per Capita Nominal'!F63)))&lt;error,"  Y","  N")))</f>
        <v xml:space="preserve">  Miss</v>
      </c>
      <c r="E94" s="187" t="str">
        <f>IF(ISERROR(IF((ABS(1-'Per Capita Nominal'!G19/('Per Capita Nominal'!G20+'Per Capita Nominal'!G63)))&lt;error,"  Y","  N")),"  Miss",(IF((ABS(1-'Per Capita Nominal'!G19/('Per Capita Nominal'!G20+'Per Capita Nominal'!G63)))&lt;error,"  Y","  N")))</f>
        <v xml:space="preserve">  Miss</v>
      </c>
      <c r="F94" s="187" t="str">
        <f>IF(ISERROR(IF((ABS(1-'Per Capita Nominal'!H19/('Per Capita Nominal'!H20+'Per Capita Nominal'!H63)))&lt;error,"  Y","  N")),"  Miss",(IF((ABS(1-'Per Capita Nominal'!H19/('Per Capita Nominal'!H20+'Per Capita Nominal'!H63)))&lt;error,"  Y","  N")))</f>
        <v xml:space="preserve">  Miss</v>
      </c>
      <c r="G94" s="187" t="str">
        <f>IF(ISERROR(IF((ABS(1-'Per Capita Nominal'!I19/('Per Capita Nominal'!I20+'Per Capita Nominal'!I63)))&lt;error,"  Y","  N")),"  Miss",(IF((ABS(1-'Per Capita Nominal'!I19/('Per Capita Nominal'!I20+'Per Capita Nominal'!I63)))&lt;error,"  Y","  N")))</f>
        <v xml:space="preserve">  Miss</v>
      </c>
      <c r="H94" s="187" t="str">
        <f>IF(ISERROR(IF((ABS(1-'Per Capita Nominal'!J19/('Per Capita Nominal'!J20+'Per Capita Nominal'!J63)))&lt;error,"  Y","  N")),"  Miss",(IF((ABS(1-'Per Capita Nominal'!J19/('Per Capita Nominal'!J20+'Per Capita Nominal'!J63)))&lt;error,"  Y","  N")))</f>
        <v xml:space="preserve">  Miss</v>
      </c>
      <c r="I94" s="187" t="str">
        <f>IF(ISERROR(IF((ABS(1-'Per Capita Nominal'!K19/('Per Capita Nominal'!K20+'Per Capita Nominal'!K63)))&lt;error,"  Y","  N")),"  Miss",(IF((ABS(1-'Per Capita Nominal'!K19/('Per Capita Nominal'!K20+'Per Capita Nominal'!K63)))&lt;error,"  Y","  N")))</f>
        <v xml:space="preserve">  Miss</v>
      </c>
      <c r="J94" s="187" t="str">
        <f>IF(ISERROR(IF((ABS(1-'Per Capita Nominal'!L19/('Per Capita Nominal'!L20+'Per Capita Nominal'!L63)))&lt;error,"  Y","  N")),"  Miss",(IF((ABS(1-'Per Capita Nominal'!L19/('Per Capita Nominal'!L20+'Per Capita Nominal'!L63)))&lt;error,"  Y","  N")))</f>
        <v xml:space="preserve">  Miss</v>
      </c>
      <c r="K94" s="187" t="str">
        <f>IF(ISERROR(IF((ABS(1-'Per Capita Nominal'!M19/('Per Capita Nominal'!M20+'Per Capita Nominal'!M63)))&lt;error,"  Y","  N")),"  Miss",(IF((ABS(1-'Per Capita Nominal'!M19/('Per Capita Nominal'!M20+'Per Capita Nominal'!M63)))&lt;error,"  Y","  N")))</f>
        <v xml:space="preserve">  Miss</v>
      </c>
      <c r="L94" s="187" t="str">
        <f>IF(ISERROR(IF((ABS(1-'Per Capita Nominal'!N19/('Per Capita Nominal'!N20+'Per Capita Nominal'!N63)))&lt;error,"  Y","  N")),"  Miss",(IF((ABS(1-'Per Capita Nominal'!N19/('Per Capita Nominal'!N20+'Per Capita Nominal'!N63)))&lt;error,"  Y","  N")))</f>
        <v xml:space="preserve">  Miss</v>
      </c>
      <c r="M94" s="187" t="str">
        <f>IF(ISERROR(IF((ABS(1-'Per Capita Nominal'!O19/('Per Capita Nominal'!O20+'Per Capita Nominal'!O63)))&lt;error,"  Y","  N")),"  Miss",(IF((ABS(1-'Per Capita Nominal'!O19/('Per Capita Nominal'!O20+'Per Capita Nominal'!O63)))&lt;error,"  Y","  N")))</f>
        <v xml:space="preserve">  Miss</v>
      </c>
      <c r="N94" s="187" t="str">
        <f>IF(ISERROR(IF((ABS(1-'Per Capita Nominal'!P19/('Per Capita Nominal'!P20+'Per Capita Nominal'!P63)))&lt;error,"  Y","  N")),"  Miss",(IF((ABS(1-'Per Capita Nominal'!P19/('Per Capita Nominal'!P20+'Per Capita Nominal'!P63)))&lt;error,"  Y","  N")))</f>
        <v xml:space="preserve">  Miss</v>
      </c>
      <c r="O94" s="187" t="str">
        <f>IF(ISERROR(IF((ABS(1-'Per Capita Nominal'!Q19/('Per Capita Nominal'!Q20+'Per Capita Nominal'!Q63)))&lt;error,"  Y","  N")),"  Miss",(IF((ABS(1-'Per Capita Nominal'!Q19/('Per Capita Nominal'!Q20+'Per Capita Nominal'!Q63)))&lt;error,"  Y","  N")))</f>
        <v xml:space="preserve">  Miss</v>
      </c>
      <c r="P94" s="187" t="str">
        <f>IF(ISERROR(IF((ABS(1-'Per Capita Nominal'!R19/('Per Capita Nominal'!R20+'Per Capita Nominal'!R63)))&lt;error,"  Y","  N")),"  Miss",(IF((ABS(1-'Per Capita Nominal'!R19/('Per Capita Nominal'!R20+'Per Capita Nominal'!R63)))&lt;error,"  Y","  N")))</f>
        <v xml:space="preserve">  Miss</v>
      </c>
      <c r="Q94" s="187" t="str">
        <f>IF(ISERROR(IF((ABS(1-'Per Capita Nominal'!S19/('Per Capita Nominal'!S20+'Per Capita Nominal'!S63)))&lt;error,"  Y","  N")),"  Miss",(IF((ABS(1-'Per Capita Nominal'!S19/('Per Capita Nominal'!S20+'Per Capita Nominal'!S63)))&lt;error,"  Y","  N")))</f>
        <v xml:space="preserve">  Miss</v>
      </c>
      <c r="R94" s="187" t="str">
        <f>IF(ISERROR(IF((ABS(1-'Per Capita Nominal'!T19/('Per Capita Nominal'!T20+'Per Capita Nominal'!T63)))&lt;error,"  Y","  N")),"  Miss",(IF((ABS(1-'Per Capita Nominal'!T19/('Per Capita Nominal'!T20+'Per Capita Nominal'!T63)))&lt;error,"  Y","  N")))</f>
        <v xml:space="preserve">  Miss</v>
      </c>
      <c r="S94" s="187" t="str">
        <f>IF(ISERROR(IF((ABS(1-'Per Capita Nominal'!U19/('Per Capita Nominal'!U20+'Per Capita Nominal'!U63)))&lt;error,"  Y","  N")),"  Miss",(IF((ABS(1-'Per Capita Nominal'!U19/('Per Capita Nominal'!U20+'Per Capita Nominal'!U63)))&lt;error,"  Y","  N")))</f>
        <v xml:space="preserve">  Miss</v>
      </c>
      <c r="T94" s="187" t="str">
        <f>IF(ISERROR(IF((ABS(1-'Per Capita Nominal'!V19/('Per Capita Nominal'!V20+'Per Capita Nominal'!V63)))&lt;error,"  Y","  N")),"  Miss",(IF((ABS(1-'Per Capita Nominal'!V19/('Per Capita Nominal'!V20+'Per Capita Nominal'!V63)))&lt;error,"  Y","  N")))</f>
        <v xml:space="preserve">  Miss</v>
      </c>
      <c r="U94" s="187" t="str">
        <f>IF(ISERROR(IF((ABS(1-'Per Capita Nominal'!W19/('Per Capita Nominal'!W20+'Per Capita Nominal'!W63)))&lt;error,"  Y","  N")),"  Miss",(IF((ABS(1-'Per Capita Nominal'!W19/('Per Capita Nominal'!W20+'Per Capita Nominal'!W63)))&lt;error,"  Y","  N")))</f>
        <v xml:space="preserve">  Miss</v>
      </c>
      <c r="V94" s="187" t="str">
        <f>IF(ISERROR(IF((ABS(1-'Per Capita Nominal'!X19/('Per Capita Nominal'!X20+'Per Capita Nominal'!X63)))&lt;error,"  Y","  N")),"  Miss",(IF((ABS(1-'Per Capita Nominal'!X19/('Per Capita Nominal'!X20+'Per Capita Nominal'!X63)))&lt;error,"  Y","  N")))</f>
        <v xml:space="preserve">  Miss</v>
      </c>
      <c r="W94" s="187" t="str">
        <f>IF(ISERROR(IF((ABS(1-'Per Capita Nominal'!Y19/('Per Capita Nominal'!Y20+'Per Capita Nominal'!Y63)))&lt;error,"  Y","  N")),"  Miss",(IF((ABS(1-'Per Capita Nominal'!Y19/('Per Capita Nominal'!Y20+'Per Capita Nominal'!Y63)))&lt;error,"  Y","  N")))</f>
        <v xml:space="preserve">  Miss</v>
      </c>
      <c r="X94" s="187" t="str">
        <f>IF(ISERROR(IF((ABS(1-'Per Capita Nominal'!Z19/('Per Capita Nominal'!Z20+'Per Capita Nominal'!Z63)))&lt;error,"  Y","  N")),"  Miss",(IF((ABS(1-'Per Capita Nominal'!Z19/('Per Capita Nominal'!Z20+'Per Capita Nominal'!Z63)))&lt;error,"  Y","  N")))</f>
        <v xml:space="preserve">  Miss</v>
      </c>
      <c r="Y94" s="187" t="str">
        <f>IF(ISERROR(IF((ABS(1-'Per Capita Nominal'!AA19/('Per Capita Nominal'!AA20+'Per Capita Nominal'!AA63)))&lt;error,"  Y","  N")),"  Miss",(IF((ABS(1-'Per Capita Nominal'!AA19/('Per Capita Nominal'!AA20+'Per Capita Nominal'!AA63)))&lt;error,"  Y","  N")))</f>
        <v xml:space="preserve">  Miss</v>
      </c>
      <c r="Z94" s="187" t="str">
        <f>IF(ISERROR(IF((ABS(1-'Per Capita Nominal'!AB19/('Per Capita Nominal'!AB20+'Per Capita Nominal'!AB63)))&lt;error,"  Y","  N")),"  Miss",(IF((ABS(1-'Per Capita Nominal'!AB19/('Per Capita Nominal'!AB20+'Per Capita Nominal'!AB63)))&lt;error,"  Y","  N")))</f>
        <v xml:space="preserve">  Miss</v>
      </c>
      <c r="AA94" s="187" t="str">
        <f>IF(ISERROR(IF((ABS(1-'Per Capita Nominal'!AC19/('Per Capita Nominal'!AC20+'Per Capita Nominal'!AC63)))&lt;error,"  Y","  N")),"  Miss",(IF((ABS(1-'Per Capita Nominal'!AC19/('Per Capita Nominal'!AC20+'Per Capita Nominal'!AC63)))&lt;error,"  Y","  N")))</f>
        <v xml:space="preserve">  Miss</v>
      </c>
      <c r="AB94" s="187" t="str">
        <f>IF(ISERROR(IF((ABS(1-'Per Capita Nominal'!AD19/('Per Capita Nominal'!AD20+'Per Capita Nominal'!AD63)))&lt;error,"  Y","  N")),"  Miss",(IF((ABS(1-'Per Capita Nominal'!AD19/('Per Capita Nominal'!AD20+'Per Capita Nominal'!AD63)))&lt;error,"  Y","  N")))</f>
        <v xml:space="preserve">  Miss</v>
      </c>
      <c r="AC94" s="187" t="str">
        <f>IF(ISERROR(IF((ABS(1-'Per Capita Nominal'!AE19/('Per Capita Nominal'!AE20+'Per Capita Nominal'!AE63)))&lt;error,"  Y","  N")),"  Miss",(IF((ABS(1-'Per Capita Nominal'!AE19/('Per Capita Nominal'!AE20+'Per Capita Nominal'!AE63)))&lt;error,"  Y","  N")))</f>
        <v xml:space="preserve">  Miss</v>
      </c>
      <c r="AD94" s="187" t="str">
        <f>IF(ISERROR(IF((ABS(1-'Per Capita Nominal'!AF19/('Per Capita Nominal'!AF20+'Per Capita Nominal'!AF63)))&lt;error,"  Y","  N")),"  Miss",(IF((ABS(1-'Per Capita Nominal'!AF19/('Per Capita Nominal'!AF20+'Per Capita Nominal'!AF63)))&lt;error,"  Y","  N")))</f>
        <v xml:space="preserve">  Miss</v>
      </c>
      <c r="AE94" s="187" t="str">
        <f>IF(ISERROR(IF((ABS(1-'Per Capita Nominal'!AG19/('Per Capita Nominal'!AG20+'Per Capita Nominal'!AG63)))&lt;error,"  Y","  N")),"  Miss",(IF((ABS(1-'Per Capita Nominal'!AG19/('Per Capita Nominal'!AG20+'Per Capita Nominal'!AG63)))&lt;error,"  Y","  N")))</f>
        <v xml:space="preserve">  Miss</v>
      </c>
      <c r="AF94" s="187" t="str">
        <f>IF(ISERROR(IF((ABS(1-'Per Capita Nominal'!AH19/('Per Capita Nominal'!AH20+'Per Capita Nominal'!AH63)))&lt;error,"  Y","  N")),"  Miss",(IF((ABS(1-'Per Capita Nominal'!AH19/('Per Capita Nominal'!AH20+'Per Capita Nominal'!AH63)))&lt;error,"  Y","  N")))</f>
        <v xml:space="preserve">  Miss</v>
      </c>
      <c r="AG94" s="187" t="str">
        <f>IF(ISERROR(IF((ABS(1-'Per Capita Nominal'!AI19/('Per Capita Nominal'!AI20+'Per Capita Nominal'!AI63)))&lt;error,"  Y","  N")),"  Miss",(IF((ABS(1-'Per Capita Nominal'!AI19/('Per Capita Nominal'!AI20+'Per Capita Nominal'!AI63)))&lt;error,"  Y","  N")))</f>
        <v xml:space="preserve">  Miss</v>
      </c>
      <c r="AH94" s="187" t="str">
        <f>IF(ISERROR(IF((ABS(1-'Per Capita Nominal'!AJ19/('Per Capita Nominal'!AJ20+'Per Capita Nominal'!AJ63)))&lt;error,"  Y","  N")),"  Miss",(IF((ABS(1-'Per Capita Nominal'!AJ19/('Per Capita Nominal'!AJ20+'Per Capita Nominal'!AJ63)))&lt;error,"  Y","  N")))</f>
        <v xml:space="preserve">  Miss</v>
      </c>
      <c r="AI94" s="187" t="str">
        <f>IF(ISERROR(IF((ABS(1-'Per Capita Nominal'!AK19/('Per Capita Nominal'!AK20+'Per Capita Nominal'!AK63)))&lt;error,"  Y","  N")),"  Miss",(IF((ABS(1-'Per Capita Nominal'!AK19/('Per Capita Nominal'!AK20+'Per Capita Nominal'!AK63)))&lt;error,"  Y","  N")))</f>
        <v xml:space="preserve">  Miss</v>
      </c>
      <c r="AJ94" s="187" t="str">
        <f>IF(ISERROR(IF((ABS(1-'Per Capita Nominal'!AL19/('Per Capita Nominal'!AL20+'Per Capita Nominal'!AL63)))&lt;error,"  Y","  N")),"  Miss",(IF((ABS(1-'Per Capita Nominal'!AL19/('Per Capita Nominal'!AL20+'Per Capita Nominal'!AL63)))&lt;error,"  Y","  N")))</f>
        <v xml:space="preserve">  Miss</v>
      </c>
      <c r="AK94" s="187" t="str">
        <f>IF(ISERROR(IF((ABS(1-'Per Capita Nominal'!AM19/('Per Capita Nominal'!AM20+'Per Capita Nominal'!AM63)))&lt;error,"  Y","  N")),"  Miss",(IF((ABS(1-'Per Capita Nominal'!AM19/('Per Capita Nominal'!AM20+'Per Capita Nominal'!AM63)))&lt;error,"  Y","  N")))</f>
        <v xml:space="preserve">  Miss</v>
      </c>
      <c r="AL94" s="187" t="str">
        <f>IF(ISERROR(IF((ABS(1-'Per Capita Nominal'!AN19/('Per Capita Nominal'!AN20+'Per Capita Nominal'!AN63)))&lt;error,"  Y","  N")),"  Miss",(IF((ABS(1-'Per Capita Nominal'!AN19/('Per Capita Nominal'!AN20+'Per Capita Nominal'!AN63)))&lt;error,"  Y","  N")))</f>
        <v xml:space="preserve">  Miss</v>
      </c>
      <c r="AM94" s="187" t="str">
        <f>IF(ISERROR(IF((ABS(1-'Per Capita Nominal'!AO19/('Per Capita Nominal'!AO20+'Per Capita Nominal'!AO63)))&lt;error,"  Y","  N")),"  Miss",(IF((ABS(1-'Per Capita Nominal'!AO19/('Per Capita Nominal'!AO20+'Per Capita Nominal'!AO63)))&lt;error,"  Y","  N")))</f>
        <v xml:space="preserve">  Miss</v>
      </c>
      <c r="AN94" s="187" t="str">
        <f>IF(ISERROR(IF((ABS(1-'Per Capita Nominal'!AP19/('Per Capita Nominal'!AP20+'Per Capita Nominal'!AP63)))&lt;error,"  Y","  N")),"  Miss",(IF((ABS(1-'Per Capita Nominal'!AP19/('Per Capita Nominal'!AP20+'Per Capita Nominal'!AP63)))&lt;error,"  Y","  N")))</f>
        <v xml:space="preserve">  Miss</v>
      </c>
      <c r="AO94" s="187" t="str">
        <f>IF(ISERROR(IF((ABS(1-'Per Capita Nominal'!AQ19/('Per Capita Nominal'!AQ20+'Per Capita Nominal'!AQ63)))&lt;error,"  Y","  N")),"  Miss",(IF((ABS(1-'Per Capita Nominal'!AQ19/('Per Capita Nominal'!AQ20+'Per Capita Nominal'!AQ63)))&lt;error,"  Y","  N")))</f>
        <v xml:space="preserve">  Miss</v>
      </c>
      <c r="AP94" s="187" t="str">
        <f>IF(ISERROR(IF((ABS(1-'Per Capita Nominal'!AR19/('Per Capita Nominal'!AR20+'Per Capita Nominal'!AR63)))&lt;error,"  Y","  N")),"  Miss",(IF((ABS(1-'Per Capita Nominal'!AR19/('Per Capita Nominal'!AR20+'Per Capita Nominal'!AR63)))&lt;error,"  Y","  N")))</f>
        <v xml:space="preserve">  Miss</v>
      </c>
      <c r="AQ94" s="187" t="str">
        <f>IF(ISERROR(IF((ABS(1-'Per Capita Nominal'!AS19/('Per Capita Nominal'!AS20+'Per Capita Nominal'!AS63)))&lt;error,"  Y","  N")),"  Miss",(IF((ABS(1-'Per Capita Nominal'!AS19/('Per Capita Nominal'!AS20+'Per Capita Nominal'!AS63)))&lt;error,"  Y","  N")))</f>
        <v xml:space="preserve">  Miss</v>
      </c>
      <c r="AR94" s="187" t="str">
        <f>IF(ISERROR(IF((ABS(1-'Per Capita Nominal'!AT19/('Per Capita Nominal'!AT20+'Per Capita Nominal'!AT63)))&lt;error,"  Y","  N")),"  Miss",(IF((ABS(1-'Per Capita Nominal'!AT19/('Per Capita Nominal'!AT20+'Per Capita Nominal'!AT63)))&lt;error,"  Y","  N")))</f>
        <v xml:space="preserve">  Miss</v>
      </c>
      <c r="AS94" s="187" t="str">
        <f>IF(ISERROR(IF((ABS(1-'Per Capita Nominal'!AU19/('Per Capita Nominal'!AU20+'Per Capita Nominal'!AU63)))&lt;error,"  Y","  N")),"  Miss",(IF((ABS(1-'Per Capita Nominal'!AU19/('Per Capita Nominal'!AU20+'Per Capita Nominal'!AU63)))&lt;error,"  Y","  N")))</f>
        <v xml:space="preserve">  Miss</v>
      </c>
      <c r="AT94" s="187" t="str">
        <f>IF(ISERROR(IF((ABS(1-'Per Capita Nominal'!AV19/('Per Capita Nominal'!AV20+'Per Capita Nominal'!AV63)))&lt;error,"  Y","  N")),"  Miss",(IF((ABS(1-'Per Capita Nominal'!AV19/('Per Capita Nominal'!AV20+'Per Capita Nominal'!AV63)))&lt;error,"  Y","  N")))</f>
        <v xml:space="preserve">  Miss</v>
      </c>
      <c r="AU94" s="187" t="str">
        <f>IF(ISERROR(IF((ABS(1-'Per Capita Nominal'!AW19/('Per Capita Nominal'!AW20+'Per Capita Nominal'!AW63)))&lt;error,"  Y","  N")),"  Miss",(IF((ABS(1-'Per Capita Nominal'!AW19/('Per Capita Nominal'!AW20+'Per Capita Nominal'!AW63)))&lt;error,"  Y","  N")))</f>
        <v xml:space="preserve">  Miss</v>
      </c>
      <c r="AV94" s="187" t="str">
        <f>IF(ISERROR(IF((ABS(1-'Per Capita Nominal'!AX19/('Per Capita Nominal'!AX20+'Per Capita Nominal'!AX63)))&lt;error,"  Y","  N")),"  Miss",(IF((ABS(1-'Per Capita Nominal'!AX19/('Per Capita Nominal'!AX20+'Per Capita Nominal'!AX63)))&lt;error,"  Y","  N")))</f>
        <v xml:space="preserve">  Miss</v>
      </c>
      <c r="AW94" s="187" t="str">
        <f>IF(ISERROR(IF((ABS(1-'Per Capita Nominal'!AY19/('Per Capita Nominal'!AY20+'Per Capita Nominal'!AY63)))&lt;error,"  Y","  N")),"  Miss",(IF((ABS(1-'Per Capita Nominal'!AY19/('Per Capita Nominal'!AY20+'Per Capita Nominal'!AY63)))&lt;error,"  Y","  N")))</f>
        <v xml:space="preserve">  Miss</v>
      </c>
      <c r="AX94" s="187" t="str">
        <f>IF(ISERROR(IF((ABS(1-'Per Capita Nominal'!AZ19/('Per Capita Nominal'!AZ20+'Per Capita Nominal'!AZ63)))&lt;error,"  Y","  N")),"  Miss",(IF((ABS(1-'Per Capita Nominal'!AZ19/('Per Capita Nominal'!AZ20+'Per Capita Nominal'!AZ63)))&lt;error,"  Y","  N")))</f>
        <v xml:space="preserve">  Miss</v>
      </c>
      <c r="AY94" s="187" t="str">
        <f>IF(ISERROR(IF((ABS(1-'Per Capita Nominal'!BA19/('Per Capita Nominal'!BA20+'Per Capita Nominal'!BA63)))&lt;error,"  Y","  N")),"  Miss",(IF((ABS(1-'Per Capita Nominal'!BA19/('Per Capita Nominal'!BA20+'Per Capita Nominal'!BA63)))&lt;error,"  Y","  N")))</f>
        <v xml:space="preserve">  Miss</v>
      </c>
      <c r="AZ94" s="187" t="str">
        <f>IF(ISERROR(IF((ABS(1-'Per Capita Nominal'!BB19/('Per Capita Nominal'!BB20+'Per Capita Nominal'!BB63)))&lt;error,"  Y","  N")),"  Miss",(IF((ABS(1-'Per Capita Nominal'!BB19/('Per Capita Nominal'!BB20+'Per Capita Nominal'!BB63)))&lt;error,"  Y","  N")))</f>
        <v xml:space="preserve">  Miss</v>
      </c>
      <c r="BA94" s="187" t="str">
        <f>IF(ISERROR(IF((ABS(1-'Per Capita Nominal'!BC19/('Per Capita Nominal'!BC20+'Per Capita Nominal'!BC63)))&lt;error,"  Y","  N")),"  Miss",(IF((ABS(1-'Per Capita Nominal'!BC19/('Per Capita Nominal'!BC20+'Per Capita Nominal'!BC63)))&lt;error,"  Y","  N")))</f>
        <v xml:space="preserve">  Miss</v>
      </c>
      <c r="BB94" s="187" t="str">
        <f>IF(ISERROR(IF((ABS(1-'Per Capita Nominal'!BD19/('Per Capita Nominal'!BD20+'Per Capita Nominal'!BD63)))&lt;error,"  Y","  N")),"  Miss",(IF((ABS(1-'Per Capita Nominal'!BD19/('Per Capita Nominal'!BD20+'Per Capita Nominal'!BD63)))&lt;error,"  Y","  N")))</f>
        <v xml:space="preserve">  Miss</v>
      </c>
      <c r="BC94" s="187" t="str">
        <f>IF(ISERROR(IF((ABS(1-'Per Capita Nominal'!BE19/('Per Capita Nominal'!BE20+'Per Capita Nominal'!BE63)))&lt;error,"  Y","  N")),"  Miss",(IF((ABS(1-'Per Capita Nominal'!BE19/('Per Capita Nominal'!BE20+'Per Capita Nominal'!BE63)))&lt;error,"  Y","  N")))</f>
        <v xml:space="preserve">  Miss</v>
      </c>
      <c r="BD94" s="187" t="str">
        <f>IF(ISERROR(IF((ABS(1-'Per Capita Nominal'!BF19/('Per Capita Nominal'!BF20+'Per Capita Nominal'!BF63)))&lt;error,"  Y","  N")),"  Miss",(IF((ABS(1-'Per Capita Nominal'!BF19/('Per Capita Nominal'!BF20+'Per Capita Nominal'!BF63)))&lt;error,"  Y","  N")))</f>
        <v xml:space="preserve">  Miss</v>
      </c>
      <c r="BE94" s="187" t="str">
        <f>IF(ISERROR(IF((ABS(1-'Per Capita Nominal'!BG19/('Per Capita Nominal'!BG20+'Per Capita Nominal'!BG63)))&lt;error,"  Y","  N")),"  Miss",(IF((ABS(1-'Per Capita Nominal'!BG19/('Per Capita Nominal'!BG20+'Per Capita Nominal'!BG63)))&lt;error,"  Y","  N")))</f>
        <v xml:space="preserve">  Miss</v>
      </c>
      <c r="BF94" s="187" t="str">
        <f>IF(ISERROR(IF((ABS(1-'Per Capita Nominal'!BH19/('Per Capita Nominal'!BH20+'Per Capita Nominal'!BH63)))&lt;error,"  Y","  N")),"  Miss",(IF((ABS(1-'Per Capita Nominal'!BH19/('Per Capita Nominal'!BH20+'Per Capita Nominal'!BH63)))&lt;error,"  Y","  N")))</f>
        <v xml:space="preserve">  Miss</v>
      </c>
      <c r="BG94" s="187" t="str">
        <f>IF(ISERROR(IF((ABS(1-'Per Capita Nominal'!BI19/('Per Capita Nominal'!BI20+'Per Capita Nominal'!BI63)))&lt;error,"  Y","  N")),"  Miss",(IF((ABS(1-'Per Capita Nominal'!BI19/('Per Capita Nominal'!BI20+'Per Capita Nominal'!BI63)))&lt;error,"  Y","  N")))</f>
        <v xml:space="preserve">  Miss</v>
      </c>
      <c r="BH94" s="187" t="str">
        <f>IF(ISERROR(IF((ABS(1-'Per Capita Nominal'!BJ19/('Per Capita Nominal'!BJ20+'Per Capita Nominal'!BJ63)))&lt;error,"  Y","  N")),"  Miss",(IF((ABS(1-'Per Capita Nominal'!BJ19/('Per Capita Nominal'!BJ20+'Per Capita Nominal'!BJ63)))&lt;error,"  Y","  N")))</f>
        <v xml:space="preserve">  Miss</v>
      </c>
      <c r="BI94" s="187" t="str">
        <f>IF(ISERROR(IF((ABS(1-'Per Capita Nominal'!BK19/('Per Capita Nominal'!BK20+'Per Capita Nominal'!BK63)))&lt;error,"  Y","  N")),"  Miss",(IF((ABS(1-'Per Capita Nominal'!BK19/('Per Capita Nominal'!BK20+'Per Capita Nominal'!BK63)))&lt;error,"  Y","  N")))</f>
        <v xml:space="preserve">  Miss</v>
      </c>
      <c r="BJ94" s="187" t="str">
        <f>IF(ISERROR(IF((ABS(1-'Per Capita Nominal'!BL19/('Per Capita Nominal'!BL20+'Per Capita Nominal'!BL63)))&lt;error,"  Y","  N")),"  Miss",(IF((ABS(1-'Per Capita Nominal'!BL19/('Per Capita Nominal'!BL20+'Per Capita Nominal'!BL63)))&lt;error,"  Y","  N")))</f>
        <v xml:space="preserve">  Miss</v>
      </c>
      <c r="BK94" s="187" t="str">
        <f>IF(ISERROR(IF((ABS(1-'Per Capita Nominal'!BM19/('Per Capita Nominal'!BM20+'Per Capita Nominal'!BM63)))&lt;error,"  Y","  N")),"  Miss",(IF((ABS(1-'Per Capita Nominal'!BM19/('Per Capita Nominal'!BM20+'Per Capita Nominal'!BM63)))&lt;error,"  Y","  N")))</f>
        <v xml:space="preserve">  Miss</v>
      </c>
      <c r="BL94" s="187" t="str">
        <f>IF(ISERROR(IF((ABS(1-'Per Capita Nominal'!BN19/('Per Capita Nominal'!BN20+'Per Capita Nominal'!BN63)))&lt;error,"  Y","  N")),"  Miss",(IF((ABS(1-'Per Capita Nominal'!BN19/('Per Capita Nominal'!BN20+'Per Capita Nominal'!BN63)))&lt;error,"  Y","  N")))</f>
        <v xml:space="preserve">  Miss</v>
      </c>
      <c r="BM94" s="187" t="str">
        <f>IF(ISERROR(IF((ABS(1-'Per Capita Nominal'!BO19/('Per Capita Nominal'!BO20+'Per Capita Nominal'!BO63)))&lt;error,"  Y","  N")),"  Miss",(IF((ABS(1-'Per Capita Nominal'!BO19/('Per Capita Nominal'!BO20+'Per Capita Nominal'!BO63)))&lt;error,"  Y","  N")))</f>
        <v xml:space="preserve">  Miss</v>
      </c>
      <c r="BN94" s="187" t="str">
        <f>IF(ISERROR(IF((ABS(1-'Per Capita Nominal'!BP19/('Per Capita Nominal'!BP20+'Per Capita Nominal'!BP63)))&lt;error,"  Y","  N")),"  Miss",(IF((ABS(1-'Per Capita Nominal'!BP19/('Per Capita Nominal'!BP20+'Per Capita Nominal'!BP63)))&lt;error,"  Y","  N")))</f>
        <v xml:space="preserve">  Miss</v>
      </c>
      <c r="BO94" s="187" t="str">
        <f>IF(ISERROR(IF((ABS(1-'Per Capita Nominal'!BQ19/('Per Capita Nominal'!BQ20+'Per Capita Nominal'!BQ63)))&lt;error,"  Y","  N")),"  Miss",(IF((ABS(1-'Per Capita Nominal'!BQ19/('Per Capita Nominal'!BQ20+'Per Capita Nominal'!BQ63)))&lt;error,"  Y","  N")))</f>
        <v xml:space="preserve">  Miss</v>
      </c>
      <c r="BP94" s="187" t="str">
        <f>IF(ISERROR(IF((ABS(1-'Per Capita Nominal'!BR19/('Per Capita Nominal'!BR20+'Per Capita Nominal'!BR63)))&lt;error,"  Y","  N")),"  Miss",(IF((ABS(1-'Per Capita Nominal'!BR19/('Per Capita Nominal'!BR20+'Per Capita Nominal'!BR63)))&lt;error,"  Y","  N")))</f>
        <v xml:space="preserve">  Miss</v>
      </c>
      <c r="BQ94" s="187" t="str">
        <f>IF(ISERROR(IF((ABS(1-'Per Capita Nominal'!BS19/('Per Capita Nominal'!BS20+'Per Capita Nominal'!BS63)))&lt;error,"  Y","  N")),"  Miss",(IF((ABS(1-'Per Capita Nominal'!BS19/('Per Capita Nominal'!BS20+'Per Capita Nominal'!BS63)))&lt;error,"  Y","  N")))</f>
        <v xml:space="preserve">  Miss</v>
      </c>
      <c r="BR94" s="187" t="str">
        <f>IF(ISERROR(IF((ABS(1-'Per Capita Nominal'!BT19/('Per Capita Nominal'!BT20+'Per Capita Nominal'!BT63)))&lt;error,"  Y","  N")),"  Miss",(IF((ABS(1-'Per Capita Nominal'!BT19/('Per Capita Nominal'!BT20+'Per Capita Nominal'!BT63)))&lt;error,"  Y","  N")))</f>
        <v xml:space="preserve">  Miss</v>
      </c>
      <c r="BS94" s="187" t="str">
        <f>IF(ISERROR(IF((ABS(1-'Per Capita Nominal'!BU19/('Per Capita Nominal'!BU20+'Per Capita Nominal'!BU63)))&lt;error,"  Y","  N")),"  Miss",(IF((ABS(1-'Per Capita Nominal'!BU19/('Per Capita Nominal'!BU20+'Per Capita Nominal'!BU63)))&lt;error,"  Y","  N")))</f>
        <v xml:space="preserve">  Miss</v>
      </c>
      <c r="BT94" s="187" t="str">
        <f>IF(ISERROR(IF((ABS(1-'Per Capita Nominal'!BV19/('Per Capita Nominal'!BV20+'Per Capita Nominal'!BV63)))&lt;error,"  Y","  N")),"  Miss",(IF((ABS(1-'Per Capita Nominal'!BV19/('Per Capita Nominal'!BV20+'Per Capita Nominal'!BV63)))&lt;error,"  Y","  N")))</f>
        <v xml:space="preserve">  Miss</v>
      </c>
      <c r="BU94" s="187" t="str">
        <f>IF(ISERROR(IF((ABS(1-'Per Capita Nominal'!BW19/('Per Capita Nominal'!BW20+'Per Capita Nominal'!BW63)))&lt;error,"  Y","  N")),"  Miss",(IF((ABS(1-'Per Capita Nominal'!BW19/('Per Capita Nominal'!BW20+'Per Capita Nominal'!BW63)))&lt;error,"  Y","  N")))</f>
        <v xml:space="preserve">  Miss</v>
      </c>
      <c r="BV94" s="187" t="str">
        <f>IF(ISERROR(IF((ABS(1-'Per Capita Nominal'!BX19/('Per Capita Nominal'!BX20+'Per Capita Nominal'!BX63)))&lt;error,"  Y","  N")),"  Miss",(IF((ABS(1-'Per Capita Nominal'!BX19/('Per Capita Nominal'!BX20+'Per Capita Nominal'!BX63)))&lt;error,"  Y","  N")))</f>
        <v xml:space="preserve">  Miss</v>
      </c>
      <c r="BW94" s="187" t="str">
        <f>IF(ISERROR(IF((ABS(1-'Per Capita Nominal'!BY19/('Per Capita Nominal'!BY20+'Per Capita Nominal'!BY63)))&lt;error,"  Y","  N")),"  Miss",(IF((ABS(1-'Per Capita Nominal'!BY19/('Per Capita Nominal'!BY20+'Per Capita Nominal'!BY63)))&lt;error,"  Y","  N")))</f>
        <v xml:space="preserve">  Miss</v>
      </c>
      <c r="BX94" s="187" t="str">
        <f>IF(ISERROR(IF((ABS(1-'Per Capita Nominal'!BZ19/('Per Capita Nominal'!BZ20+'Per Capita Nominal'!BZ63)))&lt;error,"  Y","  N")),"  Miss",(IF((ABS(1-'Per Capita Nominal'!BZ19/('Per Capita Nominal'!BZ20+'Per Capita Nominal'!BZ63)))&lt;error,"  Y","  N")))</f>
        <v xml:space="preserve">  Miss</v>
      </c>
      <c r="BY94" s="187" t="str">
        <f>IF(ISERROR(IF((ABS(1-'Per Capita Nominal'!CA19/('Per Capita Nominal'!CA20+'Per Capita Nominal'!CA63)))&lt;error,"  Y","  N")),"  Miss",(IF((ABS(1-'Per Capita Nominal'!CA19/('Per Capita Nominal'!CA20+'Per Capita Nominal'!CA63)))&lt;error,"  Y","  N")))</f>
        <v xml:space="preserve">  Miss</v>
      </c>
      <c r="BZ94" s="187" t="str">
        <f>IF(ISERROR(IF((ABS(1-'Per Capita Nominal'!CB19/('Per Capita Nominal'!CB20+'Per Capita Nominal'!CB63)))&lt;error,"  Y","  N")),"  Miss",(IF((ABS(1-'Per Capita Nominal'!CB19/('Per Capita Nominal'!CB20+'Per Capita Nominal'!CB63)))&lt;error,"  Y","  N")))</f>
        <v xml:space="preserve">  Miss</v>
      </c>
      <c r="CA94" s="187" t="str">
        <f>IF(ISERROR(IF((ABS(1-'Per Capita Nominal'!CC19/('Per Capita Nominal'!CC20+'Per Capita Nominal'!CC63)))&lt;error,"  Y","  N")),"  Miss",(IF((ABS(1-'Per Capita Nominal'!CC19/('Per Capita Nominal'!CC20+'Per Capita Nominal'!CC63)))&lt;error,"  Y","  N")))</f>
        <v xml:space="preserve">  Miss</v>
      </c>
      <c r="CB94" s="187" t="str">
        <f>IF(ISERROR(IF((ABS(1-'Per Capita Nominal'!CD19/('Per Capita Nominal'!CD20+'Per Capita Nominal'!CD63)))&lt;error,"  Y","  N")),"  Miss",(IF((ABS(1-'Per Capita Nominal'!CD19/('Per Capita Nominal'!CD20+'Per Capita Nominal'!CD63)))&lt;error,"  Y","  N")))</f>
        <v xml:space="preserve">  Miss</v>
      </c>
      <c r="CC94" s="187" t="str">
        <f>IF(ISERROR(IF((ABS(1-'Per Capita Nominal'!CE19/('Per Capita Nominal'!CE20+'Per Capita Nominal'!CE63)))&lt;error,"  Y","  N")),"  Miss",(IF((ABS(1-'Per Capita Nominal'!CE19/('Per Capita Nominal'!CE20+'Per Capita Nominal'!CE63)))&lt;error,"  Y","  N")))</f>
        <v xml:space="preserve">  Miss</v>
      </c>
      <c r="CD94" s="187" t="str">
        <f>IF(ISERROR(IF((ABS(1-'Per Capita Nominal'!CF19/('Per Capita Nominal'!CF20+'Per Capita Nominal'!CF63)))&lt;error,"  Y","  N")),"  Miss",(IF((ABS(1-'Per Capita Nominal'!CF19/('Per Capita Nominal'!CF20+'Per Capita Nominal'!CF63)))&lt;error,"  Y","  N")))</f>
        <v xml:space="preserve">  Miss</v>
      </c>
      <c r="CE94" s="187" t="str">
        <f>IF(ISERROR(IF((ABS(1-'Per Capita Nominal'!CG19/('Per Capita Nominal'!CG20+'Per Capita Nominal'!CG63)))&lt;error,"  Y","  N")),"  Miss",(IF((ABS(1-'Per Capita Nominal'!CG19/('Per Capita Nominal'!CG20+'Per Capita Nominal'!CG63)))&lt;error,"  Y","  N")))</f>
        <v xml:space="preserve">  Miss</v>
      </c>
      <c r="CF94" s="187" t="str">
        <f>IF(ISERROR(IF((ABS(1-'Per Capita Nominal'!CH19/('Per Capita Nominal'!CH20+'Per Capita Nominal'!CH63)))&lt;error,"  Y","  N")),"  Miss",(IF((ABS(1-'Per Capita Nominal'!CH19/('Per Capita Nominal'!CH20+'Per Capita Nominal'!CH63)))&lt;error,"  Y","  N")))</f>
        <v xml:space="preserve">  Miss</v>
      </c>
      <c r="CG94" s="187" t="str">
        <f>IF(ISERROR(IF((ABS(1-'Per Capita Nominal'!CI19/('Per Capita Nominal'!CI20+'Per Capita Nominal'!CI63)))&lt;error,"  Y","  N")),"  Miss",(IF((ABS(1-'Per Capita Nominal'!CI19/('Per Capita Nominal'!CI20+'Per Capita Nominal'!CI63)))&lt;error,"  Y","  N")))</f>
        <v xml:space="preserve">  Miss</v>
      </c>
      <c r="CH94" s="187" t="str">
        <f>IF(ISERROR(IF((ABS(1-'Per Capita Nominal'!CJ19/('Per Capita Nominal'!CJ20+'Per Capita Nominal'!CJ63)))&lt;error,"  Y","  N")),"  Miss",(IF((ABS(1-'Per Capita Nominal'!CJ19/('Per Capita Nominal'!CJ20+'Per Capita Nominal'!CJ63)))&lt;error,"  Y","  N")))</f>
        <v xml:space="preserve">  Miss</v>
      </c>
      <c r="CI94" s="187" t="str">
        <f>IF(ISERROR(IF((ABS(1-'Per Capita Nominal'!CK19/('Per Capita Nominal'!CK20+'Per Capita Nominal'!CK63)))&lt;error,"  Y","  N")),"  Miss",(IF((ABS(1-'Per Capita Nominal'!CK19/('Per Capita Nominal'!CK20+'Per Capita Nominal'!CK63)))&lt;error,"  Y","  N")))</f>
        <v xml:space="preserve">  Miss</v>
      </c>
      <c r="CJ94" s="187" t="str">
        <f>IF(ISERROR(IF((ABS(1-'Per Capita Nominal'!CL19/('Per Capita Nominal'!CL20+'Per Capita Nominal'!CL63)))&lt;error,"  Y","  N")),"  Miss",(IF((ABS(1-'Per Capita Nominal'!CL19/('Per Capita Nominal'!CL20+'Per Capita Nominal'!CL63)))&lt;error,"  Y","  N")))</f>
        <v xml:space="preserve">  Miss</v>
      </c>
      <c r="CK94" s="187" t="str">
        <f>IF(ISERROR(IF((ABS(1-'Per Capita Nominal'!CM19/('Per Capita Nominal'!CM20+'Per Capita Nominal'!CM63)))&lt;error,"  Y","  N")),"  Miss",(IF((ABS(1-'Per Capita Nominal'!CM19/('Per Capita Nominal'!CM20+'Per Capita Nominal'!CM63)))&lt;error,"  Y","  N")))</f>
        <v xml:space="preserve">  Miss</v>
      </c>
      <c r="CL94" s="187" t="str">
        <f>IF(ISERROR(IF((ABS(1-'Per Capita Nominal'!CN19/('Per Capita Nominal'!CN20+'Per Capita Nominal'!CN63)))&lt;error,"  Y","  N")),"  Miss",(IF((ABS(1-'Per Capita Nominal'!CN19/('Per Capita Nominal'!CN20+'Per Capita Nominal'!CN63)))&lt;error,"  Y","  N")))</f>
        <v xml:space="preserve">  Miss</v>
      </c>
      <c r="CM94" s="187" t="str">
        <f>IF(ISERROR(IF((ABS(1-'Per Capita Nominal'!CO19/('Per Capita Nominal'!CO20+'Per Capita Nominal'!CO63)))&lt;error,"  Y","  N")),"  Miss",(IF((ABS(1-'Per Capita Nominal'!CO19/('Per Capita Nominal'!CO20+'Per Capita Nominal'!CO63)))&lt;error,"  Y","  N")))</f>
        <v xml:space="preserve">  Miss</v>
      </c>
      <c r="CN94" s="187" t="str">
        <f>IF(ISERROR(IF((ABS(1-'Per Capita Nominal'!CP19/('Per Capita Nominal'!CP20+'Per Capita Nominal'!CP63)))&lt;error,"  Y","  N")),"  Miss",(IF((ABS(1-'Per Capita Nominal'!CP19/('Per Capita Nominal'!CP20+'Per Capita Nominal'!CP63)))&lt;error,"  Y","  N")))</f>
        <v xml:space="preserve">  Miss</v>
      </c>
    </row>
    <row r="95" spans="1:96" outlineLevel="1">
      <c r="A95" s="247" t="s">
        <v>366</v>
      </c>
      <c r="B95" s="187" t="str">
        <f>IF(ISERROR(IF((ABS(1-'Per Capita Nominal'!D20/('Per Capita Nominal'!D21+'Per Capita Nominal'!D39)))&lt;error,"  Y","  N")),"  Miss",(IF((ABS(1-'Per Capita Nominal'!D20/('Per Capita Nominal'!D21+'Per Capita Nominal'!D39)))&lt;error,"  Y","  N")))</f>
        <v xml:space="preserve">  Miss</v>
      </c>
      <c r="C95" s="187" t="str">
        <f>IF(ISERROR(IF((ABS(1-'Per Capita Nominal'!E20/('Per Capita Nominal'!E21+'Per Capita Nominal'!E39)))&lt;error,"  Y","  N")),"  Miss",(IF((ABS(1-'Per Capita Nominal'!E20/('Per Capita Nominal'!E21+'Per Capita Nominal'!E39)))&lt;error,"  Y","  N")))</f>
        <v xml:space="preserve">  Miss</v>
      </c>
      <c r="D95" s="187" t="str">
        <f>IF(ISERROR(IF((ABS(1-'Per Capita Nominal'!F20/('Per Capita Nominal'!F21+'Per Capita Nominal'!F39)))&lt;error,"  Y","  N")),"  Miss",(IF((ABS(1-'Per Capita Nominal'!F20/('Per Capita Nominal'!F21+'Per Capita Nominal'!F39)))&lt;error,"  Y","  N")))</f>
        <v xml:space="preserve">  Miss</v>
      </c>
      <c r="E95" s="187" t="str">
        <f>IF(ISERROR(IF((ABS(1-'Per Capita Nominal'!G20/('Per Capita Nominal'!G21+'Per Capita Nominal'!G39)))&lt;error,"  Y","  N")),"  Miss",(IF((ABS(1-'Per Capita Nominal'!G20/('Per Capita Nominal'!G21+'Per Capita Nominal'!G39)))&lt;error,"  Y","  N")))</f>
        <v xml:space="preserve">  Miss</v>
      </c>
      <c r="F95" s="187" t="str">
        <f>IF(ISERROR(IF((ABS(1-'Per Capita Nominal'!H20/('Per Capita Nominal'!H21+'Per Capita Nominal'!H39)))&lt;error,"  Y","  N")),"  Miss",(IF((ABS(1-'Per Capita Nominal'!H20/('Per Capita Nominal'!H21+'Per Capita Nominal'!H39)))&lt;error,"  Y","  N")))</f>
        <v xml:space="preserve">  Miss</v>
      </c>
      <c r="G95" s="187" t="str">
        <f>IF(ISERROR(IF((ABS(1-'Per Capita Nominal'!I20/('Per Capita Nominal'!I21+'Per Capita Nominal'!I39)))&lt;error,"  Y","  N")),"  Miss",(IF((ABS(1-'Per Capita Nominal'!I20/('Per Capita Nominal'!I21+'Per Capita Nominal'!I39)))&lt;error,"  Y","  N")))</f>
        <v xml:space="preserve">  Miss</v>
      </c>
      <c r="H95" s="187" t="str">
        <f>IF(ISERROR(IF((ABS(1-'Per Capita Nominal'!J20/('Per Capita Nominal'!J21+'Per Capita Nominal'!J39)))&lt;error,"  Y","  N")),"  Miss",(IF((ABS(1-'Per Capita Nominal'!J20/('Per Capita Nominal'!J21+'Per Capita Nominal'!J39)))&lt;error,"  Y","  N")))</f>
        <v xml:space="preserve">  Miss</v>
      </c>
      <c r="I95" s="187" t="str">
        <f>IF(ISERROR(IF((ABS(1-'Per Capita Nominal'!K20/('Per Capita Nominal'!K21+'Per Capita Nominal'!K39)))&lt;error,"  Y","  N")),"  Miss",(IF((ABS(1-'Per Capita Nominal'!K20/('Per Capita Nominal'!K21+'Per Capita Nominal'!K39)))&lt;error,"  Y","  N")))</f>
        <v xml:space="preserve">  Miss</v>
      </c>
      <c r="J95" s="187" t="str">
        <f>IF(ISERROR(IF((ABS(1-'Per Capita Nominal'!L20/('Per Capita Nominal'!L21+'Per Capita Nominal'!L39)))&lt;error,"  Y","  N")),"  Miss",(IF((ABS(1-'Per Capita Nominal'!L20/('Per Capita Nominal'!L21+'Per Capita Nominal'!L39)))&lt;error,"  Y","  N")))</f>
        <v xml:space="preserve">  Miss</v>
      </c>
      <c r="K95" s="187" t="str">
        <f>IF(ISERROR(IF((ABS(1-'Per Capita Nominal'!M20/('Per Capita Nominal'!M21+'Per Capita Nominal'!M39)))&lt;error,"  Y","  N")),"  Miss",(IF((ABS(1-'Per Capita Nominal'!M20/('Per Capita Nominal'!M21+'Per Capita Nominal'!M39)))&lt;error,"  Y","  N")))</f>
        <v xml:space="preserve">  Miss</v>
      </c>
      <c r="L95" s="187" t="str">
        <f>IF(ISERROR(IF((ABS(1-'Per Capita Nominal'!N20/('Per Capita Nominal'!N21+'Per Capita Nominal'!N39)))&lt;error,"  Y","  N")),"  Miss",(IF((ABS(1-'Per Capita Nominal'!N20/('Per Capita Nominal'!N21+'Per Capita Nominal'!N39)))&lt;error,"  Y","  N")))</f>
        <v xml:space="preserve">  Miss</v>
      </c>
      <c r="M95" s="187" t="str">
        <f>IF(ISERROR(IF((ABS(1-'Per Capita Nominal'!O20/('Per Capita Nominal'!O21+'Per Capita Nominal'!O39)))&lt;error,"  Y","  N")),"  Miss",(IF((ABS(1-'Per Capita Nominal'!O20/('Per Capita Nominal'!O21+'Per Capita Nominal'!O39)))&lt;error,"  Y","  N")))</f>
        <v xml:space="preserve">  Miss</v>
      </c>
      <c r="N95" s="187" t="str">
        <f>IF(ISERROR(IF((ABS(1-'Per Capita Nominal'!P20/('Per Capita Nominal'!P21+'Per Capita Nominal'!P39)))&lt;error,"  Y","  N")),"  Miss",(IF((ABS(1-'Per Capita Nominal'!P20/('Per Capita Nominal'!P21+'Per Capita Nominal'!P39)))&lt;error,"  Y","  N")))</f>
        <v xml:space="preserve">  Miss</v>
      </c>
      <c r="O95" s="187" t="str">
        <f>IF(ISERROR(IF((ABS(1-'Per Capita Nominal'!Q20/('Per Capita Nominal'!Q21+'Per Capita Nominal'!Q39)))&lt;error,"  Y","  N")),"  Miss",(IF((ABS(1-'Per Capita Nominal'!Q20/('Per Capita Nominal'!Q21+'Per Capita Nominal'!Q39)))&lt;error,"  Y","  N")))</f>
        <v xml:space="preserve">  Miss</v>
      </c>
      <c r="P95" s="187" t="str">
        <f>IF(ISERROR(IF((ABS(1-'Per Capita Nominal'!R20/('Per Capita Nominal'!R21+'Per Capita Nominal'!R39)))&lt;error,"  Y","  N")),"  Miss",(IF((ABS(1-'Per Capita Nominal'!R20/('Per Capita Nominal'!R21+'Per Capita Nominal'!R39)))&lt;error,"  Y","  N")))</f>
        <v xml:space="preserve">  Miss</v>
      </c>
      <c r="Q95" s="187" t="str">
        <f>IF(ISERROR(IF((ABS(1-'Per Capita Nominal'!S20/('Per Capita Nominal'!S21+'Per Capita Nominal'!S39)))&lt;error,"  Y","  N")),"  Miss",(IF((ABS(1-'Per Capita Nominal'!S20/('Per Capita Nominal'!S21+'Per Capita Nominal'!S39)))&lt;error,"  Y","  N")))</f>
        <v xml:space="preserve">  Miss</v>
      </c>
      <c r="R95" s="187" t="str">
        <f>IF(ISERROR(IF((ABS(1-'Per Capita Nominal'!T20/('Per Capita Nominal'!T21+'Per Capita Nominal'!T39)))&lt;error,"  Y","  N")),"  Miss",(IF((ABS(1-'Per Capita Nominal'!T20/('Per Capita Nominal'!T21+'Per Capita Nominal'!T39)))&lt;error,"  Y","  N")))</f>
        <v xml:space="preserve">  Miss</v>
      </c>
      <c r="S95" s="187" t="str">
        <f>IF(ISERROR(IF((ABS(1-'Per Capita Nominal'!U20/('Per Capita Nominal'!U21+'Per Capita Nominal'!U39)))&lt;error,"  Y","  N")),"  Miss",(IF((ABS(1-'Per Capita Nominal'!U20/('Per Capita Nominal'!U21+'Per Capita Nominal'!U39)))&lt;error,"  Y","  N")))</f>
        <v xml:space="preserve">  Miss</v>
      </c>
      <c r="T95" s="187" t="str">
        <f>IF(ISERROR(IF((ABS(1-'Per Capita Nominal'!V20/('Per Capita Nominal'!V21+'Per Capita Nominal'!V39)))&lt;error,"  Y","  N")),"  Miss",(IF((ABS(1-'Per Capita Nominal'!V20/('Per Capita Nominal'!V21+'Per Capita Nominal'!V39)))&lt;error,"  Y","  N")))</f>
        <v xml:space="preserve">  Miss</v>
      </c>
      <c r="U95" s="187" t="str">
        <f>IF(ISERROR(IF((ABS(1-'Per Capita Nominal'!W20/('Per Capita Nominal'!W21+'Per Capita Nominal'!W39)))&lt;error,"  Y","  N")),"  Miss",(IF((ABS(1-'Per Capita Nominal'!W20/('Per Capita Nominal'!W21+'Per Capita Nominal'!W39)))&lt;error,"  Y","  N")))</f>
        <v xml:space="preserve">  Miss</v>
      </c>
      <c r="V95" s="187" t="str">
        <f>IF(ISERROR(IF((ABS(1-'Per Capita Nominal'!X20/('Per Capita Nominal'!X21+'Per Capita Nominal'!X39)))&lt;error,"  Y","  N")),"  Miss",(IF((ABS(1-'Per Capita Nominal'!X20/('Per Capita Nominal'!X21+'Per Capita Nominal'!X39)))&lt;error,"  Y","  N")))</f>
        <v xml:space="preserve">  Miss</v>
      </c>
      <c r="W95" s="187" t="str">
        <f>IF(ISERROR(IF((ABS(1-'Per Capita Nominal'!Y20/('Per Capita Nominal'!Y21+'Per Capita Nominal'!Y39)))&lt;error,"  Y","  N")),"  Miss",(IF((ABS(1-'Per Capita Nominal'!Y20/('Per Capita Nominal'!Y21+'Per Capita Nominal'!Y39)))&lt;error,"  Y","  N")))</f>
        <v xml:space="preserve">  Miss</v>
      </c>
      <c r="X95" s="187" t="str">
        <f>IF(ISERROR(IF((ABS(1-'Per Capita Nominal'!Z20/('Per Capita Nominal'!Z21+'Per Capita Nominal'!Z39)))&lt;error,"  Y","  N")),"  Miss",(IF((ABS(1-'Per Capita Nominal'!Z20/('Per Capita Nominal'!Z21+'Per Capita Nominal'!Z39)))&lt;error,"  Y","  N")))</f>
        <v xml:space="preserve">  Miss</v>
      </c>
      <c r="Y95" s="187" t="str">
        <f>IF(ISERROR(IF((ABS(1-'Per Capita Nominal'!AA20/('Per Capita Nominal'!AA21+'Per Capita Nominal'!AA39)))&lt;error,"  Y","  N")),"  Miss",(IF((ABS(1-'Per Capita Nominal'!AA20/('Per Capita Nominal'!AA21+'Per Capita Nominal'!AA39)))&lt;error,"  Y","  N")))</f>
        <v xml:space="preserve">  Miss</v>
      </c>
      <c r="Z95" s="187" t="str">
        <f>IF(ISERROR(IF((ABS(1-'Per Capita Nominal'!AB20/('Per Capita Nominal'!AB21+'Per Capita Nominal'!AB39)))&lt;error,"  Y","  N")),"  Miss",(IF((ABS(1-'Per Capita Nominal'!AB20/('Per Capita Nominal'!AB21+'Per Capita Nominal'!AB39)))&lt;error,"  Y","  N")))</f>
        <v xml:space="preserve">  Miss</v>
      </c>
      <c r="AA95" s="187" t="str">
        <f>IF(ISERROR(IF((ABS(1-'Per Capita Nominal'!AC20/('Per Capita Nominal'!AC21+'Per Capita Nominal'!AC39)))&lt;error,"  Y","  N")),"  Miss",(IF((ABS(1-'Per Capita Nominal'!AC20/('Per Capita Nominal'!AC21+'Per Capita Nominal'!AC39)))&lt;error,"  Y","  N")))</f>
        <v xml:space="preserve">  Miss</v>
      </c>
      <c r="AB95" s="187" t="str">
        <f>IF(ISERROR(IF((ABS(1-'Per Capita Nominal'!AD20/('Per Capita Nominal'!AD21+'Per Capita Nominal'!AD39)))&lt;error,"  Y","  N")),"  Miss",(IF((ABS(1-'Per Capita Nominal'!AD20/('Per Capita Nominal'!AD21+'Per Capita Nominal'!AD39)))&lt;error,"  Y","  N")))</f>
        <v xml:space="preserve">  Miss</v>
      </c>
      <c r="AC95" s="187" t="str">
        <f>IF(ISERROR(IF((ABS(1-'Per Capita Nominal'!AE20/('Per Capita Nominal'!AE21+'Per Capita Nominal'!AE39)))&lt;error,"  Y","  N")),"  Miss",(IF((ABS(1-'Per Capita Nominal'!AE20/('Per Capita Nominal'!AE21+'Per Capita Nominal'!AE39)))&lt;error,"  Y","  N")))</f>
        <v xml:space="preserve">  Miss</v>
      </c>
      <c r="AD95" s="187" t="str">
        <f>IF(ISERROR(IF((ABS(1-'Per Capita Nominal'!AF20/('Per Capita Nominal'!AF21+'Per Capita Nominal'!AF39)))&lt;error,"  Y","  N")),"  Miss",(IF((ABS(1-'Per Capita Nominal'!AF20/('Per Capita Nominal'!AF21+'Per Capita Nominal'!AF39)))&lt;error,"  Y","  N")))</f>
        <v xml:space="preserve">  Miss</v>
      </c>
      <c r="AE95" s="187" t="str">
        <f>IF(ISERROR(IF((ABS(1-'Per Capita Nominal'!AG20/('Per Capita Nominal'!AG21+'Per Capita Nominal'!AG39)))&lt;error,"  Y","  N")),"  Miss",(IF((ABS(1-'Per Capita Nominal'!AG20/('Per Capita Nominal'!AG21+'Per Capita Nominal'!AG39)))&lt;error,"  Y","  N")))</f>
        <v xml:space="preserve">  Miss</v>
      </c>
      <c r="AF95" s="187" t="str">
        <f>IF(ISERROR(IF((ABS(1-'Per Capita Nominal'!AH20/('Per Capita Nominal'!AH21+'Per Capita Nominal'!AH39)))&lt;error,"  Y","  N")),"  Miss",(IF((ABS(1-'Per Capita Nominal'!AH20/('Per Capita Nominal'!AH21+'Per Capita Nominal'!AH39)))&lt;error,"  Y","  N")))</f>
        <v xml:space="preserve">  Miss</v>
      </c>
      <c r="AG95" s="187" t="str">
        <f>IF(ISERROR(IF((ABS(1-'Per Capita Nominal'!AI20/('Per Capita Nominal'!AI21+'Per Capita Nominal'!AI39)))&lt;error,"  Y","  N")),"  Miss",(IF((ABS(1-'Per Capita Nominal'!AI20/('Per Capita Nominal'!AI21+'Per Capita Nominal'!AI39)))&lt;error,"  Y","  N")))</f>
        <v xml:space="preserve">  Miss</v>
      </c>
      <c r="AH95" s="187" t="str">
        <f>IF(ISERROR(IF((ABS(1-'Per Capita Nominal'!AJ20/('Per Capita Nominal'!AJ21+'Per Capita Nominal'!AJ39)))&lt;error,"  Y","  N")),"  Miss",(IF((ABS(1-'Per Capita Nominal'!AJ20/('Per Capita Nominal'!AJ21+'Per Capita Nominal'!AJ39)))&lt;error,"  Y","  N")))</f>
        <v xml:space="preserve">  Miss</v>
      </c>
      <c r="AI95" s="187" t="str">
        <f>IF(ISERROR(IF((ABS(1-'Per Capita Nominal'!AK20/('Per Capita Nominal'!AK21+'Per Capita Nominal'!AK39)))&lt;error,"  Y","  N")),"  Miss",(IF((ABS(1-'Per Capita Nominal'!AK20/('Per Capita Nominal'!AK21+'Per Capita Nominal'!AK39)))&lt;error,"  Y","  N")))</f>
        <v xml:space="preserve">  Miss</v>
      </c>
      <c r="AJ95" s="187" t="str">
        <f>IF(ISERROR(IF((ABS(1-'Per Capita Nominal'!AL20/('Per Capita Nominal'!AL21+'Per Capita Nominal'!AL39)))&lt;error,"  Y","  N")),"  Miss",(IF((ABS(1-'Per Capita Nominal'!AL20/('Per Capita Nominal'!AL21+'Per Capita Nominal'!AL39)))&lt;error,"  Y","  N")))</f>
        <v xml:space="preserve">  Miss</v>
      </c>
      <c r="AK95" s="187" t="str">
        <f>IF(ISERROR(IF((ABS(1-'Per Capita Nominal'!AM20/('Per Capita Nominal'!AM21+'Per Capita Nominal'!AM39)))&lt;error,"  Y","  N")),"  Miss",(IF((ABS(1-'Per Capita Nominal'!AM20/('Per Capita Nominal'!AM21+'Per Capita Nominal'!AM39)))&lt;error,"  Y","  N")))</f>
        <v xml:space="preserve">  Miss</v>
      </c>
      <c r="AL95" s="187" t="str">
        <f>IF(ISERROR(IF((ABS(1-'Per Capita Nominal'!AN20/('Per Capita Nominal'!AN21+'Per Capita Nominal'!AN39)))&lt;error,"  Y","  N")),"  Miss",(IF((ABS(1-'Per Capita Nominal'!AN20/('Per Capita Nominal'!AN21+'Per Capita Nominal'!AN39)))&lt;error,"  Y","  N")))</f>
        <v xml:space="preserve">  Miss</v>
      </c>
      <c r="AM95" s="187" t="str">
        <f>IF(ISERROR(IF((ABS(1-'Per Capita Nominal'!AO20/('Per Capita Nominal'!AO21+'Per Capita Nominal'!AO39)))&lt;error,"  Y","  N")),"  Miss",(IF((ABS(1-'Per Capita Nominal'!AO20/('Per Capita Nominal'!AO21+'Per Capita Nominal'!AO39)))&lt;error,"  Y","  N")))</f>
        <v xml:space="preserve">  Miss</v>
      </c>
      <c r="AN95" s="187" t="str">
        <f>IF(ISERROR(IF((ABS(1-'Per Capita Nominal'!AP20/('Per Capita Nominal'!AP21+'Per Capita Nominal'!AP39)))&lt;error,"  Y","  N")),"  Miss",(IF((ABS(1-'Per Capita Nominal'!AP20/('Per Capita Nominal'!AP21+'Per Capita Nominal'!AP39)))&lt;error,"  Y","  N")))</f>
        <v xml:space="preserve">  Miss</v>
      </c>
      <c r="AO95" s="187" t="str">
        <f>IF(ISERROR(IF((ABS(1-'Per Capita Nominal'!AQ20/('Per Capita Nominal'!AQ21+'Per Capita Nominal'!AQ39)))&lt;error,"  Y","  N")),"  Miss",(IF((ABS(1-'Per Capita Nominal'!AQ20/('Per Capita Nominal'!AQ21+'Per Capita Nominal'!AQ39)))&lt;error,"  Y","  N")))</f>
        <v xml:space="preserve">  Miss</v>
      </c>
      <c r="AP95" s="187" t="str">
        <f>IF(ISERROR(IF((ABS(1-'Per Capita Nominal'!AR20/('Per Capita Nominal'!AR21+'Per Capita Nominal'!AR39)))&lt;error,"  Y","  N")),"  Miss",(IF((ABS(1-'Per Capita Nominal'!AR20/('Per Capita Nominal'!AR21+'Per Capita Nominal'!AR39)))&lt;error,"  Y","  N")))</f>
        <v xml:space="preserve">  Miss</v>
      </c>
      <c r="AQ95" s="187" t="str">
        <f>IF(ISERROR(IF((ABS(1-'Per Capita Nominal'!AS20/('Per Capita Nominal'!AS21+'Per Capita Nominal'!AS39)))&lt;error,"  Y","  N")),"  Miss",(IF((ABS(1-'Per Capita Nominal'!AS20/('Per Capita Nominal'!AS21+'Per Capita Nominal'!AS39)))&lt;error,"  Y","  N")))</f>
        <v xml:space="preserve">  Miss</v>
      </c>
      <c r="AR95" s="187" t="str">
        <f>IF(ISERROR(IF((ABS(1-'Per Capita Nominal'!AT20/('Per Capita Nominal'!AT21+'Per Capita Nominal'!AT39)))&lt;error,"  Y","  N")),"  Miss",(IF((ABS(1-'Per Capita Nominal'!AT20/('Per Capita Nominal'!AT21+'Per Capita Nominal'!AT39)))&lt;error,"  Y","  N")))</f>
        <v xml:space="preserve">  Miss</v>
      </c>
      <c r="AS95" s="187" t="str">
        <f>IF(ISERROR(IF((ABS(1-'Per Capita Nominal'!AU20/('Per Capita Nominal'!AU21+'Per Capita Nominal'!AU39)))&lt;error,"  Y","  N")),"  Miss",(IF((ABS(1-'Per Capita Nominal'!AU20/('Per Capita Nominal'!AU21+'Per Capita Nominal'!AU39)))&lt;error,"  Y","  N")))</f>
        <v xml:space="preserve">  Miss</v>
      </c>
      <c r="AT95" s="187" t="str">
        <f>IF(ISERROR(IF((ABS(1-'Per Capita Nominal'!AV20/('Per Capita Nominal'!AV21+'Per Capita Nominal'!AV39)))&lt;error,"  Y","  N")),"  Miss",(IF((ABS(1-'Per Capita Nominal'!AV20/('Per Capita Nominal'!AV21+'Per Capita Nominal'!AV39)))&lt;error,"  Y","  N")))</f>
        <v xml:space="preserve">  Miss</v>
      </c>
      <c r="AU95" s="187" t="str">
        <f>IF(ISERROR(IF((ABS(1-'Per Capita Nominal'!AW20/('Per Capita Nominal'!AW21+'Per Capita Nominal'!AW39)))&lt;error,"  Y","  N")),"  Miss",(IF((ABS(1-'Per Capita Nominal'!AW20/('Per Capita Nominal'!AW21+'Per Capita Nominal'!AW39)))&lt;error,"  Y","  N")))</f>
        <v xml:space="preserve">  Miss</v>
      </c>
      <c r="AV95" s="187" t="str">
        <f>IF(ISERROR(IF((ABS(1-'Per Capita Nominal'!AX20/('Per Capita Nominal'!AX21+'Per Capita Nominal'!AX39)))&lt;error,"  Y","  N")),"  Miss",(IF((ABS(1-'Per Capita Nominal'!AX20/('Per Capita Nominal'!AX21+'Per Capita Nominal'!AX39)))&lt;error,"  Y","  N")))</f>
        <v xml:space="preserve">  Miss</v>
      </c>
      <c r="AW95" s="187" t="str">
        <f>IF(ISERROR(IF((ABS(1-'Per Capita Nominal'!AY20/('Per Capita Nominal'!AY21+'Per Capita Nominal'!AY39)))&lt;error,"  Y","  N")),"  Miss",(IF((ABS(1-'Per Capita Nominal'!AY20/('Per Capita Nominal'!AY21+'Per Capita Nominal'!AY39)))&lt;error,"  Y","  N")))</f>
        <v xml:space="preserve">  Miss</v>
      </c>
      <c r="AX95" s="187" t="str">
        <f>IF(ISERROR(IF((ABS(1-'Per Capita Nominal'!AZ20/('Per Capita Nominal'!AZ21+'Per Capita Nominal'!AZ39)))&lt;error,"  Y","  N")),"  Miss",(IF((ABS(1-'Per Capita Nominal'!AZ20/('Per Capita Nominal'!AZ21+'Per Capita Nominal'!AZ39)))&lt;error,"  Y","  N")))</f>
        <v xml:space="preserve">  Miss</v>
      </c>
      <c r="AY95" s="187" t="str">
        <f>IF(ISERROR(IF((ABS(1-'Per Capita Nominal'!BA20/('Per Capita Nominal'!BA21+'Per Capita Nominal'!BA39)))&lt;error,"  Y","  N")),"  Miss",(IF((ABS(1-'Per Capita Nominal'!BA20/('Per Capita Nominal'!BA21+'Per Capita Nominal'!BA39)))&lt;error,"  Y","  N")))</f>
        <v xml:space="preserve">  Miss</v>
      </c>
      <c r="AZ95" s="187" t="str">
        <f>IF(ISERROR(IF((ABS(1-'Per Capita Nominal'!BB20/('Per Capita Nominal'!BB21+'Per Capita Nominal'!BB39)))&lt;error,"  Y","  N")),"  Miss",(IF((ABS(1-'Per Capita Nominal'!BB20/('Per Capita Nominal'!BB21+'Per Capita Nominal'!BB39)))&lt;error,"  Y","  N")))</f>
        <v xml:space="preserve">  Miss</v>
      </c>
      <c r="BA95" s="187" t="str">
        <f>IF(ISERROR(IF((ABS(1-'Per Capita Nominal'!BC20/('Per Capita Nominal'!BC21+'Per Capita Nominal'!BC39)))&lt;error,"  Y","  N")),"  Miss",(IF((ABS(1-'Per Capita Nominal'!BC20/('Per Capita Nominal'!BC21+'Per Capita Nominal'!BC39)))&lt;error,"  Y","  N")))</f>
        <v xml:space="preserve">  Miss</v>
      </c>
      <c r="BB95" s="187" t="str">
        <f>IF(ISERROR(IF((ABS(1-'Per Capita Nominal'!BD20/('Per Capita Nominal'!BD21+'Per Capita Nominal'!BD39)))&lt;error,"  Y","  N")),"  Miss",(IF((ABS(1-'Per Capita Nominal'!BD20/('Per Capita Nominal'!BD21+'Per Capita Nominal'!BD39)))&lt;error,"  Y","  N")))</f>
        <v xml:space="preserve">  Miss</v>
      </c>
      <c r="BC95" s="187" t="str">
        <f>IF(ISERROR(IF((ABS(1-'Per Capita Nominal'!BE20/('Per Capita Nominal'!BE21+'Per Capita Nominal'!BE39)))&lt;error,"  Y","  N")),"  Miss",(IF((ABS(1-'Per Capita Nominal'!BE20/('Per Capita Nominal'!BE21+'Per Capita Nominal'!BE39)))&lt;error,"  Y","  N")))</f>
        <v xml:space="preserve">  Miss</v>
      </c>
      <c r="BD95" s="187" t="str">
        <f>IF(ISERROR(IF((ABS(1-'Per Capita Nominal'!BF20/('Per Capita Nominal'!BF21+'Per Capita Nominal'!BF39)))&lt;error,"  Y","  N")),"  Miss",(IF((ABS(1-'Per Capita Nominal'!BF20/('Per Capita Nominal'!BF21+'Per Capita Nominal'!BF39)))&lt;error,"  Y","  N")))</f>
        <v xml:space="preserve">  Miss</v>
      </c>
      <c r="BE95" s="187" t="str">
        <f>IF(ISERROR(IF((ABS(1-'Per Capita Nominal'!BG20/('Per Capita Nominal'!BG21+'Per Capita Nominal'!BG39)))&lt;error,"  Y","  N")),"  Miss",(IF((ABS(1-'Per Capita Nominal'!BG20/('Per Capita Nominal'!BG21+'Per Capita Nominal'!BG39)))&lt;error,"  Y","  N")))</f>
        <v xml:space="preserve">  Miss</v>
      </c>
      <c r="BF95" s="187" t="str">
        <f>IF(ISERROR(IF((ABS(1-'Per Capita Nominal'!BH20/('Per Capita Nominal'!BH21+'Per Capita Nominal'!BH39)))&lt;error,"  Y","  N")),"  Miss",(IF((ABS(1-'Per Capita Nominal'!BH20/('Per Capita Nominal'!BH21+'Per Capita Nominal'!BH39)))&lt;error,"  Y","  N")))</f>
        <v xml:space="preserve">  Miss</v>
      </c>
      <c r="BG95" s="187" t="str">
        <f>IF(ISERROR(IF((ABS(1-'Per Capita Nominal'!BI20/('Per Capita Nominal'!BI21+'Per Capita Nominal'!BI39)))&lt;error,"  Y","  N")),"  Miss",(IF((ABS(1-'Per Capita Nominal'!BI20/('Per Capita Nominal'!BI21+'Per Capita Nominal'!BI39)))&lt;error,"  Y","  N")))</f>
        <v xml:space="preserve">  Miss</v>
      </c>
      <c r="BH95" s="187" t="str">
        <f>IF(ISERROR(IF((ABS(1-'Per Capita Nominal'!BJ20/('Per Capita Nominal'!BJ21+'Per Capita Nominal'!BJ39)))&lt;error,"  Y","  N")),"  Miss",(IF((ABS(1-'Per Capita Nominal'!BJ20/('Per Capita Nominal'!BJ21+'Per Capita Nominal'!BJ39)))&lt;error,"  Y","  N")))</f>
        <v xml:space="preserve">  Miss</v>
      </c>
      <c r="BI95" s="187" t="str">
        <f>IF(ISERROR(IF((ABS(1-'Per Capita Nominal'!BK20/('Per Capita Nominal'!BK21+'Per Capita Nominal'!BK39)))&lt;error,"  Y","  N")),"  Miss",(IF((ABS(1-'Per Capita Nominal'!BK20/('Per Capita Nominal'!BK21+'Per Capita Nominal'!BK39)))&lt;error,"  Y","  N")))</f>
        <v xml:space="preserve">  Miss</v>
      </c>
      <c r="BJ95" s="187" t="str">
        <f>IF(ISERROR(IF((ABS(1-'Per Capita Nominal'!BL20/('Per Capita Nominal'!BL21+'Per Capita Nominal'!BL39)))&lt;error,"  Y","  N")),"  Miss",(IF((ABS(1-'Per Capita Nominal'!BL20/('Per Capita Nominal'!BL21+'Per Capita Nominal'!BL39)))&lt;error,"  Y","  N")))</f>
        <v xml:space="preserve">  Miss</v>
      </c>
      <c r="BK95" s="187" t="str">
        <f>IF(ISERROR(IF((ABS(1-'Per Capita Nominal'!BM20/('Per Capita Nominal'!BM21+'Per Capita Nominal'!BM39)))&lt;error,"  Y","  N")),"  Miss",(IF((ABS(1-'Per Capita Nominal'!BM20/('Per Capita Nominal'!BM21+'Per Capita Nominal'!BM39)))&lt;error,"  Y","  N")))</f>
        <v xml:space="preserve">  Miss</v>
      </c>
      <c r="BL95" s="187" t="str">
        <f>IF(ISERROR(IF((ABS(1-'Per Capita Nominal'!BN20/('Per Capita Nominal'!BN21+'Per Capita Nominal'!BN39)))&lt;error,"  Y","  N")),"  Miss",(IF((ABS(1-'Per Capita Nominal'!BN20/('Per Capita Nominal'!BN21+'Per Capita Nominal'!BN39)))&lt;error,"  Y","  N")))</f>
        <v xml:space="preserve">  Miss</v>
      </c>
      <c r="BM95" s="187" t="str">
        <f>IF(ISERROR(IF((ABS(1-'Per Capita Nominal'!BO20/('Per Capita Nominal'!BO21+'Per Capita Nominal'!BO39)))&lt;error,"  Y","  N")),"  Miss",(IF((ABS(1-'Per Capita Nominal'!BO20/('Per Capita Nominal'!BO21+'Per Capita Nominal'!BO39)))&lt;error,"  Y","  N")))</f>
        <v xml:space="preserve">  Miss</v>
      </c>
      <c r="BN95" s="187" t="str">
        <f>IF(ISERROR(IF((ABS(1-'Per Capita Nominal'!BP20/('Per Capita Nominal'!BP21+'Per Capita Nominal'!BP39)))&lt;error,"  Y","  N")),"  Miss",(IF((ABS(1-'Per Capita Nominal'!BP20/('Per Capita Nominal'!BP21+'Per Capita Nominal'!BP39)))&lt;error,"  Y","  N")))</f>
        <v xml:space="preserve">  Miss</v>
      </c>
      <c r="BO95" s="187" t="str">
        <f>IF(ISERROR(IF((ABS(1-'Per Capita Nominal'!BQ20/('Per Capita Nominal'!BQ21+'Per Capita Nominal'!BQ39)))&lt;error,"  Y","  N")),"  Miss",(IF((ABS(1-'Per Capita Nominal'!BQ20/('Per Capita Nominal'!BQ21+'Per Capita Nominal'!BQ39)))&lt;error,"  Y","  N")))</f>
        <v xml:space="preserve">  Miss</v>
      </c>
      <c r="BP95" s="187" t="str">
        <f>IF(ISERROR(IF((ABS(1-'Per Capita Nominal'!BR20/('Per Capita Nominal'!BR21+'Per Capita Nominal'!BR39)))&lt;error,"  Y","  N")),"  Miss",(IF((ABS(1-'Per Capita Nominal'!BR20/('Per Capita Nominal'!BR21+'Per Capita Nominal'!BR39)))&lt;error,"  Y","  N")))</f>
        <v xml:space="preserve">  Miss</v>
      </c>
      <c r="BQ95" s="187" t="str">
        <f>IF(ISERROR(IF((ABS(1-'Per Capita Nominal'!BS20/('Per Capita Nominal'!BS21+'Per Capita Nominal'!BS39)))&lt;error,"  Y","  N")),"  Miss",(IF((ABS(1-'Per Capita Nominal'!BS20/('Per Capita Nominal'!BS21+'Per Capita Nominal'!BS39)))&lt;error,"  Y","  N")))</f>
        <v xml:space="preserve">  Miss</v>
      </c>
      <c r="BR95" s="187" t="str">
        <f>IF(ISERROR(IF((ABS(1-'Per Capita Nominal'!BT20/('Per Capita Nominal'!BT21+'Per Capita Nominal'!BT39)))&lt;error,"  Y","  N")),"  Miss",(IF((ABS(1-'Per Capita Nominal'!BT20/('Per Capita Nominal'!BT21+'Per Capita Nominal'!BT39)))&lt;error,"  Y","  N")))</f>
        <v xml:space="preserve">  Miss</v>
      </c>
      <c r="BS95" s="187" t="str">
        <f>IF(ISERROR(IF((ABS(1-'Per Capita Nominal'!BU20/('Per Capita Nominal'!BU21+'Per Capita Nominal'!BU39)))&lt;error,"  Y","  N")),"  Miss",(IF((ABS(1-'Per Capita Nominal'!BU20/('Per Capita Nominal'!BU21+'Per Capita Nominal'!BU39)))&lt;error,"  Y","  N")))</f>
        <v xml:space="preserve">  Miss</v>
      </c>
      <c r="BT95" s="187" t="str">
        <f>IF(ISERROR(IF((ABS(1-'Per Capita Nominal'!BV20/('Per Capita Nominal'!BV21+'Per Capita Nominal'!BV39)))&lt;error,"  Y","  N")),"  Miss",(IF((ABS(1-'Per Capita Nominal'!BV20/('Per Capita Nominal'!BV21+'Per Capita Nominal'!BV39)))&lt;error,"  Y","  N")))</f>
        <v xml:space="preserve">  Miss</v>
      </c>
      <c r="BU95" s="187" t="str">
        <f>IF(ISERROR(IF((ABS(1-'Per Capita Nominal'!BW20/('Per Capita Nominal'!BW21+'Per Capita Nominal'!BW39)))&lt;error,"  Y","  N")),"  Miss",(IF((ABS(1-'Per Capita Nominal'!BW20/('Per Capita Nominal'!BW21+'Per Capita Nominal'!BW39)))&lt;error,"  Y","  N")))</f>
        <v xml:space="preserve">  Miss</v>
      </c>
      <c r="BV95" s="187" t="str">
        <f>IF(ISERROR(IF((ABS(1-'Per Capita Nominal'!BX20/('Per Capita Nominal'!BX21+'Per Capita Nominal'!BX39)))&lt;error,"  Y","  N")),"  Miss",(IF((ABS(1-'Per Capita Nominal'!BX20/('Per Capita Nominal'!BX21+'Per Capita Nominal'!BX39)))&lt;error,"  Y","  N")))</f>
        <v xml:space="preserve">  Miss</v>
      </c>
      <c r="BW95" s="187" t="str">
        <f>IF(ISERROR(IF((ABS(1-'Per Capita Nominal'!BY20/('Per Capita Nominal'!BY21+'Per Capita Nominal'!BY39)))&lt;error,"  Y","  N")),"  Miss",(IF((ABS(1-'Per Capita Nominal'!BY20/('Per Capita Nominal'!BY21+'Per Capita Nominal'!BY39)))&lt;error,"  Y","  N")))</f>
        <v xml:space="preserve">  Miss</v>
      </c>
      <c r="BX95" s="187" t="str">
        <f>IF(ISERROR(IF((ABS(1-'Per Capita Nominal'!BZ20/('Per Capita Nominal'!BZ21+'Per Capita Nominal'!BZ39)))&lt;error,"  Y","  N")),"  Miss",(IF((ABS(1-'Per Capita Nominal'!BZ20/('Per Capita Nominal'!BZ21+'Per Capita Nominal'!BZ39)))&lt;error,"  Y","  N")))</f>
        <v xml:space="preserve">  Miss</v>
      </c>
      <c r="BY95" s="187" t="str">
        <f>IF(ISERROR(IF((ABS(1-'Per Capita Nominal'!CA20/('Per Capita Nominal'!CA21+'Per Capita Nominal'!CA39)))&lt;error,"  Y","  N")),"  Miss",(IF((ABS(1-'Per Capita Nominal'!CA20/('Per Capita Nominal'!CA21+'Per Capita Nominal'!CA39)))&lt;error,"  Y","  N")))</f>
        <v xml:space="preserve">  Miss</v>
      </c>
      <c r="BZ95" s="187" t="str">
        <f>IF(ISERROR(IF((ABS(1-'Per Capita Nominal'!CB20/('Per Capita Nominal'!CB21+'Per Capita Nominal'!CB39)))&lt;error,"  Y","  N")),"  Miss",(IF((ABS(1-'Per Capita Nominal'!CB20/('Per Capita Nominal'!CB21+'Per Capita Nominal'!CB39)))&lt;error,"  Y","  N")))</f>
        <v xml:space="preserve">  Miss</v>
      </c>
      <c r="CA95" s="187" t="str">
        <f>IF(ISERROR(IF((ABS(1-'Per Capita Nominal'!CC20/('Per Capita Nominal'!CC21+'Per Capita Nominal'!CC39)))&lt;error,"  Y","  N")),"  Miss",(IF((ABS(1-'Per Capita Nominal'!CC20/('Per Capita Nominal'!CC21+'Per Capita Nominal'!CC39)))&lt;error,"  Y","  N")))</f>
        <v xml:space="preserve">  Miss</v>
      </c>
      <c r="CB95" s="187" t="str">
        <f>IF(ISERROR(IF((ABS(1-'Per Capita Nominal'!CD20/('Per Capita Nominal'!CD21+'Per Capita Nominal'!CD39)))&lt;error,"  Y","  N")),"  Miss",(IF((ABS(1-'Per Capita Nominal'!CD20/('Per Capita Nominal'!CD21+'Per Capita Nominal'!CD39)))&lt;error,"  Y","  N")))</f>
        <v xml:space="preserve">  Miss</v>
      </c>
      <c r="CC95" s="187" t="str">
        <f>IF(ISERROR(IF((ABS(1-'Per Capita Nominal'!CE20/('Per Capita Nominal'!CE21+'Per Capita Nominal'!CE39)))&lt;error,"  Y","  N")),"  Miss",(IF((ABS(1-'Per Capita Nominal'!CE20/('Per Capita Nominal'!CE21+'Per Capita Nominal'!CE39)))&lt;error,"  Y","  N")))</f>
        <v xml:space="preserve">  Miss</v>
      </c>
      <c r="CD95" s="187" t="str">
        <f>IF(ISERROR(IF((ABS(1-'Per Capita Nominal'!CF20/('Per Capita Nominal'!CF21+'Per Capita Nominal'!CF39)))&lt;error,"  Y","  N")),"  Miss",(IF((ABS(1-'Per Capita Nominal'!CF20/('Per Capita Nominal'!CF21+'Per Capita Nominal'!CF39)))&lt;error,"  Y","  N")))</f>
        <v xml:space="preserve">  Miss</v>
      </c>
      <c r="CE95" s="187" t="str">
        <f>IF(ISERROR(IF((ABS(1-'Per Capita Nominal'!CG20/('Per Capita Nominal'!CG21+'Per Capita Nominal'!CG39)))&lt;error,"  Y","  N")),"  Miss",(IF((ABS(1-'Per Capita Nominal'!CG20/('Per Capita Nominal'!CG21+'Per Capita Nominal'!CG39)))&lt;error,"  Y","  N")))</f>
        <v xml:space="preserve">  Miss</v>
      </c>
      <c r="CF95" s="187" t="str">
        <f>IF(ISERROR(IF((ABS(1-'Per Capita Nominal'!CH20/('Per Capita Nominal'!CH21+'Per Capita Nominal'!CH39)))&lt;error,"  Y","  N")),"  Miss",(IF((ABS(1-'Per Capita Nominal'!CH20/('Per Capita Nominal'!CH21+'Per Capita Nominal'!CH39)))&lt;error,"  Y","  N")))</f>
        <v xml:space="preserve">  Miss</v>
      </c>
      <c r="CG95" s="187" t="str">
        <f>IF(ISERROR(IF((ABS(1-'Per Capita Nominal'!CI20/('Per Capita Nominal'!CI21+'Per Capita Nominal'!CI39)))&lt;error,"  Y","  N")),"  Miss",(IF((ABS(1-'Per Capita Nominal'!CI20/('Per Capita Nominal'!CI21+'Per Capita Nominal'!CI39)))&lt;error,"  Y","  N")))</f>
        <v xml:space="preserve">  Miss</v>
      </c>
      <c r="CH95" s="187" t="str">
        <f>IF(ISERROR(IF((ABS(1-'Per Capita Nominal'!CJ20/('Per Capita Nominal'!CJ21+'Per Capita Nominal'!CJ39)))&lt;error,"  Y","  N")),"  Miss",(IF((ABS(1-'Per Capita Nominal'!CJ20/('Per Capita Nominal'!CJ21+'Per Capita Nominal'!CJ39)))&lt;error,"  Y","  N")))</f>
        <v xml:space="preserve">  Miss</v>
      </c>
      <c r="CI95" s="187" t="str">
        <f>IF(ISERROR(IF((ABS(1-'Per Capita Nominal'!CK20/('Per Capita Nominal'!CK21+'Per Capita Nominal'!CK39)))&lt;error,"  Y","  N")),"  Miss",(IF((ABS(1-'Per Capita Nominal'!CK20/('Per Capita Nominal'!CK21+'Per Capita Nominal'!CK39)))&lt;error,"  Y","  N")))</f>
        <v xml:space="preserve">  Miss</v>
      </c>
      <c r="CJ95" s="187" t="str">
        <f>IF(ISERROR(IF((ABS(1-'Per Capita Nominal'!CL20/('Per Capita Nominal'!CL21+'Per Capita Nominal'!CL39)))&lt;error,"  Y","  N")),"  Miss",(IF((ABS(1-'Per Capita Nominal'!CL20/('Per Capita Nominal'!CL21+'Per Capita Nominal'!CL39)))&lt;error,"  Y","  N")))</f>
        <v xml:space="preserve">  Miss</v>
      </c>
      <c r="CK95" s="187" t="str">
        <f>IF(ISERROR(IF((ABS(1-'Per Capita Nominal'!CM20/('Per Capita Nominal'!CM21+'Per Capita Nominal'!CM39)))&lt;error,"  Y","  N")),"  Miss",(IF((ABS(1-'Per Capita Nominal'!CM20/('Per Capita Nominal'!CM21+'Per Capita Nominal'!CM39)))&lt;error,"  Y","  N")))</f>
        <v xml:space="preserve">  Miss</v>
      </c>
      <c r="CL95" s="187" t="str">
        <f>IF(ISERROR(IF((ABS(1-'Per Capita Nominal'!CN20/('Per Capita Nominal'!CN21+'Per Capita Nominal'!CN39)))&lt;error,"  Y","  N")),"  Miss",(IF((ABS(1-'Per Capita Nominal'!CN20/('Per Capita Nominal'!CN21+'Per Capita Nominal'!CN39)))&lt;error,"  Y","  N")))</f>
        <v xml:space="preserve">  Miss</v>
      </c>
      <c r="CM95" s="187" t="str">
        <f>IF(ISERROR(IF((ABS(1-'Per Capita Nominal'!CO20/('Per Capita Nominal'!CO21+'Per Capita Nominal'!CO39)))&lt;error,"  Y","  N")),"  Miss",(IF((ABS(1-'Per Capita Nominal'!CO20/('Per Capita Nominal'!CO21+'Per Capita Nominal'!CO39)))&lt;error,"  Y","  N")))</f>
        <v xml:space="preserve">  Miss</v>
      </c>
      <c r="CN95" s="187" t="str">
        <f>IF(ISERROR(IF((ABS(1-'Per Capita Nominal'!CP20/('Per Capita Nominal'!CP21+'Per Capita Nominal'!CP39)))&lt;error,"  Y","  N")),"  Miss",(IF((ABS(1-'Per Capita Nominal'!CP20/('Per Capita Nominal'!CP21+'Per Capita Nominal'!CP39)))&lt;error,"  Y","  N")))</f>
        <v xml:space="preserve">  Miss</v>
      </c>
    </row>
    <row r="96" spans="1:96" s="196" customFormat="1" outlineLevel="1">
      <c r="A96" s="194" t="s">
        <v>367</v>
      </c>
      <c r="B96" s="187" t="str">
        <f>IF(ISERROR(IF((ABS(1-'Per Capita Nominal'!D21/('Per Capita Nominal'!D24+'Per Capita Nominal'!D27+'Per Capita Nominal'!D30+'Per Capita Nominal'!D33+'Per Capita Nominal'!D36+'Per Capita Nominal'!#REF!)))&lt;error,"  Y","  N")),"  Miss",(IF((ABS(1-'Per Capita Nominal'!D21/('Per Capita Nominal'!D24+'Per Capita Nominal'!D27+'Per Capita Nominal'!D30+'Per Capita Nominal'!D33+'Per Capita Nominal'!D36+'Per Capita Nominal'!#REF!)))&lt;error,"  Y","  N")))</f>
        <v xml:space="preserve">  Miss</v>
      </c>
      <c r="C96" s="187" t="str">
        <f>IF(ISERROR(IF((ABS(1-'Per Capita Nominal'!E21/('Per Capita Nominal'!E24+'Per Capita Nominal'!E27+'Per Capita Nominal'!E30+'Per Capita Nominal'!E33+'Per Capita Nominal'!E36+'Per Capita Nominal'!#REF!)))&lt;error,"  Y","  N")),"  Miss",(IF((ABS(1-'Per Capita Nominal'!E21/('Per Capita Nominal'!E24+'Per Capita Nominal'!E27+'Per Capita Nominal'!E30+'Per Capita Nominal'!E33+'Per Capita Nominal'!E36+'Per Capita Nominal'!#REF!)))&lt;error,"  Y","  N")))</f>
        <v xml:space="preserve">  Miss</v>
      </c>
      <c r="D96" s="187" t="str">
        <f>IF(ISERROR(IF((ABS(1-'Per Capita Nominal'!F21/('Per Capita Nominal'!F24+'Per Capita Nominal'!F27+'Per Capita Nominal'!F30+'Per Capita Nominal'!F33+'Per Capita Nominal'!F36+'Per Capita Nominal'!#REF!)))&lt;error,"  Y","  N")),"  Miss",(IF((ABS(1-'Per Capita Nominal'!F21/('Per Capita Nominal'!F24+'Per Capita Nominal'!F27+'Per Capita Nominal'!F30+'Per Capita Nominal'!F33+'Per Capita Nominal'!F36+'Per Capita Nominal'!#REF!)))&lt;error,"  Y","  N")))</f>
        <v xml:space="preserve">  Miss</v>
      </c>
      <c r="E96" s="187" t="str">
        <f>IF(ISERROR(IF((ABS(1-'Per Capita Nominal'!G21/('Per Capita Nominal'!G24+'Per Capita Nominal'!G27+'Per Capita Nominal'!G30+'Per Capita Nominal'!G33+'Per Capita Nominal'!G36+'Per Capita Nominal'!#REF!)))&lt;error,"  Y","  N")),"  Miss",(IF((ABS(1-'Per Capita Nominal'!G21/('Per Capita Nominal'!G24+'Per Capita Nominal'!G27+'Per Capita Nominal'!G30+'Per Capita Nominal'!G33+'Per Capita Nominal'!G36+'Per Capita Nominal'!#REF!)))&lt;error,"  Y","  N")))</f>
        <v xml:space="preserve">  Miss</v>
      </c>
      <c r="F96" s="187" t="str">
        <f>IF(ISERROR(IF((ABS(1-'Per Capita Nominal'!H21/('Per Capita Nominal'!H24+'Per Capita Nominal'!H27+'Per Capita Nominal'!H30+'Per Capita Nominal'!H33+'Per Capita Nominal'!H36+'Per Capita Nominal'!#REF!)))&lt;error,"  Y","  N")),"  Miss",(IF((ABS(1-'Per Capita Nominal'!H21/('Per Capita Nominal'!H24+'Per Capita Nominal'!H27+'Per Capita Nominal'!H30+'Per Capita Nominal'!H33+'Per Capita Nominal'!H36+'Per Capita Nominal'!#REF!)))&lt;error,"  Y","  N")))</f>
        <v xml:space="preserve">  Miss</v>
      </c>
      <c r="G96" s="187" t="str">
        <f>IF(ISERROR(IF((ABS(1-'Per Capita Nominal'!I21/('Per Capita Nominal'!I24+'Per Capita Nominal'!I27+'Per Capita Nominal'!I30+'Per Capita Nominal'!I33+'Per Capita Nominal'!I36+'Per Capita Nominal'!#REF!)))&lt;error,"  Y","  N")),"  Miss",(IF((ABS(1-'Per Capita Nominal'!I21/('Per Capita Nominal'!I24+'Per Capita Nominal'!I27+'Per Capita Nominal'!I30+'Per Capita Nominal'!I33+'Per Capita Nominal'!I36+'Per Capita Nominal'!#REF!)))&lt;error,"  Y","  N")))</f>
        <v xml:space="preserve">  Miss</v>
      </c>
      <c r="H96" s="187" t="str">
        <f>IF(ISERROR(IF((ABS(1-'Per Capita Nominal'!J21/('Per Capita Nominal'!J24+'Per Capita Nominal'!J27+'Per Capita Nominal'!J30+'Per Capita Nominal'!J33+'Per Capita Nominal'!J36+'Per Capita Nominal'!#REF!)))&lt;error,"  Y","  N")),"  Miss",(IF((ABS(1-'Per Capita Nominal'!J21/('Per Capita Nominal'!J24+'Per Capita Nominal'!J27+'Per Capita Nominal'!J30+'Per Capita Nominal'!J33+'Per Capita Nominal'!J36+'Per Capita Nominal'!#REF!)))&lt;error,"  Y","  N")))</f>
        <v xml:space="preserve">  Miss</v>
      </c>
      <c r="I96" s="187" t="str">
        <f>IF(ISERROR(IF((ABS(1-'Per Capita Nominal'!K21/('Per Capita Nominal'!K24+'Per Capita Nominal'!K27+'Per Capita Nominal'!K30+'Per Capita Nominal'!K33+'Per Capita Nominal'!K36+'Per Capita Nominal'!#REF!)))&lt;error,"  Y","  N")),"  Miss",(IF((ABS(1-'Per Capita Nominal'!K21/('Per Capita Nominal'!K24+'Per Capita Nominal'!K27+'Per Capita Nominal'!K30+'Per Capita Nominal'!K33+'Per Capita Nominal'!K36+'Per Capita Nominal'!#REF!)))&lt;error,"  Y","  N")))</f>
        <v xml:space="preserve">  Miss</v>
      </c>
      <c r="J96" s="187" t="str">
        <f>IF(ISERROR(IF((ABS(1-'Per Capita Nominal'!L21/('Per Capita Nominal'!L24+'Per Capita Nominal'!L27+'Per Capita Nominal'!L30+'Per Capita Nominal'!L33+'Per Capita Nominal'!L36+'Per Capita Nominal'!#REF!)))&lt;error,"  Y","  N")),"  Miss",(IF((ABS(1-'Per Capita Nominal'!L21/('Per Capita Nominal'!L24+'Per Capita Nominal'!L27+'Per Capita Nominal'!L30+'Per Capita Nominal'!L33+'Per Capita Nominal'!L36+'Per Capita Nominal'!#REF!)))&lt;error,"  Y","  N")))</f>
        <v xml:space="preserve">  Miss</v>
      </c>
      <c r="K96" s="187" t="str">
        <f>IF(ISERROR(IF((ABS(1-'Per Capita Nominal'!M21/('Per Capita Nominal'!M24+'Per Capita Nominal'!M27+'Per Capita Nominal'!M30+'Per Capita Nominal'!M33+'Per Capita Nominal'!M36+'Per Capita Nominal'!#REF!)))&lt;error,"  Y","  N")),"  Miss",(IF((ABS(1-'Per Capita Nominal'!M21/('Per Capita Nominal'!M24+'Per Capita Nominal'!M27+'Per Capita Nominal'!M30+'Per Capita Nominal'!M33+'Per Capita Nominal'!M36+'Per Capita Nominal'!#REF!)))&lt;error,"  Y","  N")))</f>
        <v xml:space="preserve">  Miss</v>
      </c>
      <c r="L96" s="187" t="str">
        <f>IF(ISERROR(IF((ABS(1-'Per Capita Nominal'!N21/('Per Capita Nominal'!N24+'Per Capita Nominal'!N27+'Per Capita Nominal'!N30+'Per Capita Nominal'!N33+'Per Capita Nominal'!N36+'Per Capita Nominal'!#REF!)))&lt;error,"  Y","  N")),"  Miss",(IF((ABS(1-'Per Capita Nominal'!N21/('Per Capita Nominal'!N24+'Per Capita Nominal'!N27+'Per Capita Nominal'!N30+'Per Capita Nominal'!N33+'Per Capita Nominal'!N36+'Per Capita Nominal'!#REF!)))&lt;error,"  Y","  N")))</f>
        <v xml:space="preserve">  Miss</v>
      </c>
      <c r="M96" s="187" t="str">
        <f>IF(ISERROR(IF((ABS(1-'Per Capita Nominal'!O21/('Per Capita Nominal'!O24+'Per Capita Nominal'!O27+'Per Capita Nominal'!O30+'Per Capita Nominal'!O33+'Per Capita Nominal'!O36+'Per Capita Nominal'!#REF!)))&lt;error,"  Y","  N")),"  Miss",(IF((ABS(1-'Per Capita Nominal'!O21/('Per Capita Nominal'!O24+'Per Capita Nominal'!O27+'Per Capita Nominal'!O30+'Per Capita Nominal'!O33+'Per Capita Nominal'!O36+'Per Capita Nominal'!#REF!)))&lt;error,"  Y","  N")))</f>
        <v xml:space="preserve">  Miss</v>
      </c>
      <c r="N96" s="187" t="str">
        <f>IF(ISERROR(IF((ABS(1-'Per Capita Nominal'!P21/('Per Capita Nominal'!P24+'Per Capita Nominal'!P27+'Per Capita Nominal'!P30+'Per Capita Nominal'!P33+'Per Capita Nominal'!P36+'Per Capita Nominal'!#REF!)))&lt;error,"  Y","  N")),"  Miss",(IF((ABS(1-'Per Capita Nominal'!P21/('Per Capita Nominal'!P24+'Per Capita Nominal'!P27+'Per Capita Nominal'!P30+'Per Capita Nominal'!P33+'Per Capita Nominal'!P36+'Per Capita Nominal'!#REF!)))&lt;error,"  Y","  N")))</f>
        <v xml:space="preserve">  Miss</v>
      </c>
      <c r="O96" s="187" t="str">
        <f>IF(ISERROR(IF((ABS(1-'Per Capita Nominal'!Q21/('Per Capita Nominal'!Q24+'Per Capita Nominal'!Q27+'Per Capita Nominal'!Q30+'Per Capita Nominal'!Q33+'Per Capita Nominal'!Q36+'Per Capita Nominal'!#REF!)))&lt;error,"  Y","  N")),"  Miss",(IF((ABS(1-'Per Capita Nominal'!Q21/('Per Capita Nominal'!Q24+'Per Capita Nominal'!Q27+'Per Capita Nominal'!Q30+'Per Capita Nominal'!Q33+'Per Capita Nominal'!Q36+'Per Capita Nominal'!#REF!)))&lt;error,"  Y","  N")))</f>
        <v xml:space="preserve">  Miss</v>
      </c>
      <c r="P96" s="187" t="str">
        <f>IF(ISERROR(IF((ABS(1-'Per Capita Nominal'!R21/('Per Capita Nominal'!R24+'Per Capita Nominal'!R27+'Per Capita Nominal'!R30+'Per Capita Nominal'!R33+'Per Capita Nominal'!R36+'Per Capita Nominal'!#REF!)))&lt;error,"  Y","  N")),"  Miss",(IF((ABS(1-'Per Capita Nominal'!R21/('Per Capita Nominal'!R24+'Per Capita Nominal'!R27+'Per Capita Nominal'!R30+'Per Capita Nominal'!R33+'Per Capita Nominal'!R36+'Per Capita Nominal'!#REF!)))&lt;error,"  Y","  N")))</f>
        <v xml:space="preserve">  Miss</v>
      </c>
      <c r="Q96" s="187" t="str">
        <f>IF(ISERROR(IF((ABS(1-'Per Capita Nominal'!S21/('Per Capita Nominal'!S24+'Per Capita Nominal'!S27+'Per Capita Nominal'!S30+'Per Capita Nominal'!S33+'Per Capita Nominal'!S36+'Per Capita Nominal'!#REF!)))&lt;error,"  Y","  N")),"  Miss",(IF((ABS(1-'Per Capita Nominal'!S21/('Per Capita Nominal'!S24+'Per Capita Nominal'!S27+'Per Capita Nominal'!S30+'Per Capita Nominal'!S33+'Per Capita Nominal'!S36+'Per Capita Nominal'!#REF!)))&lt;error,"  Y","  N")))</f>
        <v xml:space="preserve">  Miss</v>
      </c>
      <c r="R96" s="187" t="str">
        <f>IF(ISERROR(IF((ABS(1-'Per Capita Nominal'!T21/('Per Capita Nominal'!T24+'Per Capita Nominal'!T27+'Per Capita Nominal'!T30+'Per Capita Nominal'!T33+'Per Capita Nominal'!T36+'Per Capita Nominal'!#REF!)))&lt;error,"  Y","  N")),"  Miss",(IF((ABS(1-'Per Capita Nominal'!T21/('Per Capita Nominal'!T24+'Per Capita Nominal'!T27+'Per Capita Nominal'!T30+'Per Capita Nominal'!T33+'Per Capita Nominal'!T36+'Per Capita Nominal'!#REF!)))&lt;error,"  Y","  N")))</f>
        <v xml:space="preserve">  Miss</v>
      </c>
      <c r="S96" s="187" t="str">
        <f>IF(ISERROR(IF((ABS(1-'Per Capita Nominal'!U21/('Per Capita Nominal'!U24+'Per Capita Nominal'!U27+'Per Capita Nominal'!U30+'Per Capita Nominal'!U33+'Per Capita Nominal'!U36+'Per Capita Nominal'!#REF!)))&lt;error,"  Y","  N")),"  Miss",(IF((ABS(1-'Per Capita Nominal'!U21/('Per Capita Nominal'!U24+'Per Capita Nominal'!U27+'Per Capita Nominal'!U30+'Per Capita Nominal'!U33+'Per Capita Nominal'!U36+'Per Capita Nominal'!#REF!)))&lt;error,"  Y","  N")))</f>
        <v xml:space="preserve">  Miss</v>
      </c>
      <c r="T96" s="187" t="str">
        <f>IF(ISERROR(IF((ABS(1-'Per Capita Nominal'!V21/('Per Capita Nominal'!V24+'Per Capita Nominal'!V27+'Per Capita Nominal'!V30+'Per Capita Nominal'!V33+'Per Capita Nominal'!V36+'Per Capita Nominal'!#REF!)))&lt;error,"  Y","  N")),"  Miss",(IF((ABS(1-'Per Capita Nominal'!V21/('Per Capita Nominal'!V24+'Per Capita Nominal'!V27+'Per Capita Nominal'!V30+'Per Capita Nominal'!V33+'Per Capita Nominal'!V36+'Per Capita Nominal'!#REF!)))&lt;error,"  Y","  N")))</f>
        <v xml:space="preserve">  Miss</v>
      </c>
      <c r="U96" s="187" t="str">
        <f>IF(ISERROR(IF((ABS(1-'Per Capita Nominal'!W21/('Per Capita Nominal'!W24+'Per Capita Nominal'!W27+'Per Capita Nominal'!W30+'Per Capita Nominal'!W33+'Per Capita Nominal'!W36+'Per Capita Nominal'!#REF!)))&lt;error,"  Y","  N")),"  Miss",(IF((ABS(1-'Per Capita Nominal'!W21/('Per Capita Nominal'!W24+'Per Capita Nominal'!W27+'Per Capita Nominal'!W30+'Per Capita Nominal'!W33+'Per Capita Nominal'!W36+'Per Capita Nominal'!#REF!)))&lt;error,"  Y","  N")))</f>
        <v xml:space="preserve">  Miss</v>
      </c>
      <c r="V96" s="187" t="str">
        <f>IF(ISERROR(IF((ABS(1-'Per Capita Nominal'!X21/('Per Capita Nominal'!X24+'Per Capita Nominal'!X27+'Per Capita Nominal'!X30+'Per Capita Nominal'!X33+'Per Capita Nominal'!X36+'Per Capita Nominal'!#REF!)))&lt;error,"  Y","  N")),"  Miss",(IF((ABS(1-'Per Capita Nominal'!X21/('Per Capita Nominal'!X24+'Per Capita Nominal'!X27+'Per Capita Nominal'!X30+'Per Capita Nominal'!X33+'Per Capita Nominal'!X36+'Per Capita Nominal'!#REF!)))&lt;error,"  Y","  N")))</f>
        <v xml:space="preserve">  Miss</v>
      </c>
      <c r="W96" s="187" t="str">
        <f>IF(ISERROR(IF((ABS(1-'Per Capita Nominal'!Y21/('Per Capita Nominal'!Y24+'Per Capita Nominal'!Y27+'Per Capita Nominal'!Y30+'Per Capita Nominal'!Y33+'Per Capita Nominal'!Y36+'Per Capita Nominal'!#REF!)))&lt;error,"  Y","  N")),"  Miss",(IF((ABS(1-'Per Capita Nominal'!Y21/('Per Capita Nominal'!Y24+'Per Capita Nominal'!Y27+'Per Capita Nominal'!Y30+'Per Capita Nominal'!Y33+'Per Capita Nominal'!Y36+'Per Capita Nominal'!#REF!)))&lt;error,"  Y","  N")))</f>
        <v xml:space="preserve">  Miss</v>
      </c>
      <c r="X96" s="187" t="str">
        <f>IF(ISERROR(IF((ABS(1-'Per Capita Nominal'!Z21/('Per Capita Nominal'!Z24+'Per Capita Nominal'!Z27+'Per Capita Nominal'!Z30+'Per Capita Nominal'!Z33+'Per Capita Nominal'!Z36+'Per Capita Nominal'!#REF!)))&lt;error,"  Y","  N")),"  Miss",(IF((ABS(1-'Per Capita Nominal'!Z21/('Per Capita Nominal'!Z24+'Per Capita Nominal'!Z27+'Per Capita Nominal'!Z30+'Per Capita Nominal'!Z33+'Per Capita Nominal'!Z36+'Per Capita Nominal'!#REF!)))&lt;error,"  Y","  N")))</f>
        <v xml:space="preserve">  Miss</v>
      </c>
      <c r="Y96" s="187" t="str">
        <f>IF(ISERROR(IF((ABS(1-'Per Capita Nominal'!AA21/('Per Capita Nominal'!AA24+'Per Capita Nominal'!AA27+'Per Capita Nominal'!AA30+'Per Capita Nominal'!AA33+'Per Capita Nominal'!AA36+'Per Capita Nominal'!#REF!)))&lt;error,"  Y","  N")),"  Miss",(IF((ABS(1-'Per Capita Nominal'!AA21/('Per Capita Nominal'!AA24+'Per Capita Nominal'!AA27+'Per Capita Nominal'!AA30+'Per Capita Nominal'!AA33+'Per Capita Nominal'!AA36+'Per Capita Nominal'!#REF!)))&lt;error,"  Y","  N")))</f>
        <v xml:space="preserve">  Miss</v>
      </c>
      <c r="Z96" s="187" t="str">
        <f>IF(ISERROR(IF((ABS(1-'Per Capita Nominal'!AB21/('Per Capita Nominal'!AB24+'Per Capita Nominal'!AB27+'Per Capita Nominal'!AB30+'Per Capita Nominal'!AB33+'Per Capita Nominal'!AB36+'Per Capita Nominal'!#REF!)))&lt;error,"  Y","  N")),"  Miss",(IF((ABS(1-'Per Capita Nominal'!AB21/('Per Capita Nominal'!AB24+'Per Capita Nominal'!AB27+'Per Capita Nominal'!AB30+'Per Capita Nominal'!AB33+'Per Capita Nominal'!AB36+'Per Capita Nominal'!#REF!)))&lt;error,"  Y","  N")))</f>
        <v xml:space="preserve">  Miss</v>
      </c>
      <c r="AA96" s="187" t="str">
        <f>IF(ISERROR(IF((ABS(1-'Per Capita Nominal'!AC21/('Per Capita Nominal'!AC24+'Per Capita Nominal'!AC27+'Per Capita Nominal'!AC30+'Per Capita Nominal'!AC33+'Per Capita Nominal'!AC36+'Per Capita Nominal'!#REF!)))&lt;error,"  Y","  N")),"  Miss",(IF((ABS(1-'Per Capita Nominal'!AC21/('Per Capita Nominal'!AC24+'Per Capita Nominal'!AC27+'Per Capita Nominal'!AC30+'Per Capita Nominal'!AC33+'Per Capita Nominal'!AC36+'Per Capita Nominal'!#REF!)))&lt;error,"  Y","  N")))</f>
        <v xml:space="preserve">  Miss</v>
      </c>
      <c r="AB96" s="187" t="str">
        <f>IF(ISERROR(IF((ABS(1-'Per Capita Nominal'!AD21/('Per Capita Nominal'!AD24+'Per Capita Nominal'!AD27+'Per Capita Nominal'!AD30+'Per Capita Nominal'!AD33+'Per Capita Nominal'!AD36+'Per Capita Nominal'!#REF!)))&lt;error,"  Y","  N")),"  Miss",(IF((ABS(1-'Per Capita Nominal'!AD21/('Per Capita Nominal'!AD24+'Per Capita Nominal'!AD27+'Per Capita Nominal'!AD30+'Per Capita Nominal'!AD33+'Per Capita Nominal'!AD36+'Per Capita Nominal'!#REF!)))&lt;error,"  Y","  N")))</f>
        <v xml:space="preserve">  Miss</v>
      </c>
      <c r="AC96" s="187" t="str">
        <f>IF(ISERROR(IF((ABS(1-'Per Capita Nominal'!AE21/('Per Capita Nominal'!AE24+'Per Capita Nominal'!AE27+'Per Capita Nominal'!AE30+'Per Capita Nominal'!AE33+'Per Capita Nominal'!AE36+'Per Capita Nominal'!#REF!)))&lt;error,"  Y","  N")),"  Miss",(IF((ABS(1-'Per Capita Nominal'!AE21/('Per Capita Nominal'!AE24+'Per Capita Nominal'!AE27+'Per Capita Nominal'!AE30+'Per Capita Nominal'!AE33+'Per Capita Nominal'!AE36+'Per Capita Nominal'!#REF!)))&lt;error,"  Y","  N")))</f>
        <v xml:space="preserve">  Miss</v>
      </c>
      <c r="AD96" s="187" t="str">
        <f>IF(ISERROR(IF((ABS(1-'Per Capita Nominal'!AF21/('Per Capita Nominal'!AF24+'Per Capita Nominal'!AF27+'Per Capita Nominal'!AF30+'Per Capita Nominal'!AF33+'Per Capita Nominal'!AF36+'Per Capita Nominal'!#REF!)))&lt;error,"  Y","  N")),"  Miss",(IF((ABS(1-'Per Capita Nominal'!AF21/('Per Capita Nominal'!AF24+'Per Capita Nominal'!AF27+'Per Capita Nominal'!AF30+'Per Capita Nominal'!AF33+'Per Capita Nominal'!AF36+'Per Capita Nominal'!#REF!)))&lt;error,"  Y","  N")))</f>
        <v xml:space="preserve">  Miss</v>
      </c>
      <c r="AE96" s="187" t="str">
        <f>IF(ISERROR(IF((ABS(1-'Per Capita Nominal'!AG21/('Per Capita Nominal'!AG24+'Per Capita Nominal'!AG27+'Per Capita Nominal'!AG30+'Per Capita Nominal'!AG33+'Per Capita Nominal'!AG36+'Per Capita Nominal'!#REF!)))&lt;error,"  Y","  N")),"  Miss",(IF((ABS(1-'Per Capita Nominal'!AG21/('Per Capita Nominal'!AG24+'Per Capita Nominal'!AG27+'Per Capita Nominal'!AG30+'Per Capita Nominal'!AG33+'Per Capita Nominal'!AG36+'Per Capita Nominal'!#REF!)))&lt;error,"  Y","  N")))</f>
        <v xml:space="preserve">  Miss</v>
      </c>
      <c r="AF96" s="187" t="str">
        <f>IF(ISERROR(IF((ABS(1-'Per Capita Nominal'!AH21/('Per Capita Nominal'!AH24+'Per Capita Nominal'!AH27+'Per Capita Nominal'!AH30+'Per Capita Nominal'!AH33+'Per Capita Nominal'!AH36+'Per Capita Nominal'!#REF!)))&lt;error,"  Y","  N")),"  Miss",(IF((ABS(1-'Per Capita Nominal'!AH21/('Per Capita Nominal'!AH24+'Per Capita Nominal'!AH27+'Per Capita Nominal'!AH30+'Per Capita Nominal'!AH33+'Per Capita Nominal'!AH36+'Per Capita Nominal'!#REF!)))&lt;error,"  Y","  N")))</f>
        <v xml:space="preserve">  Miss</v>
      </c>
      <c r="AG96" s="187" t="str">
        <f>IF(ISERROR(IF((ABS(1-'Per Capita Nominal'!AI21/('Per Capita Nominal'!AI24+'Per Capita Nominal'!AI27+'Per Capita Nominal'!AI30+'Per Capita Nominal'!AI33+'Per Capita Nominal'!AI36+'Per Capita Nominal'!#REF!)))&lt;error,"  Y","  N")),"  Miss",(IF((ABS(1-'Per Capita Nominal'!AI21/('Per Capita Nominal'!AI24+'Per Capita Nominal'!AI27+'Per Capita Nominal'!AI30+'Per Capita Nominal'!AI33+'Per Capita Nominal'!AI36+'Per Capita Nominal'!#REF!)))&lt;error,"  Y","  N")))</f>
        <v xml:space="preserve">  Miss</v>
      </c>
      <c r="AH96" s="187" t="str">
        <f>IF(ISERROR(IF((ABS(1-'Per Capita Nominal'!AJ21/('Per Capita Nominal'!AJ24+'Per Capita Nominal'!AJ27+'Per Capita Nominal'!AJ30+'Per Capita Nominal'!AJ33+'Per Capita Nominal'!AJ36+'Per Capita Nominal'!#REF!)))&lt;error,"  Y","  N")),"  Miss",(IF((ABS(1-'Per Capita Nominal'!AJ21/('Per Capita Nominal'!AJ24+'Per Capita Nominal'!AJ27+'Per Capita Nominal'!AJ30+'Per Capita Nominal'!AJ33+'Per Capita Nominal'!AJ36+'Per Capita Nominal'!#REF!)))&lt;error,"  Y","  N")))</f>
        <v xml:space="preserve">  Miss</v>
      </c>
      <c r="AI96" s="187" t="str">
        <f>IF(ISERROR(IF((ABS(1-'Per Capita Nominal'!AK21/('Per Capita Nominal'!AK24+'Per Capita Nominal'!AK27+'Per Capita Nominal'!AK30+'Per Capita Nominal'!AK33+'Per Capita Nominal'!AK36+'Per Capita Nominal'!#REF!)))&lt;error,"  Y","  N")),"  Miss",(IF((ABS(1-'Per Capita Nominal'!AK21/('Per Capita Nominal'!AK24+'Per Capita Nominal'!AK27+'Per Capita Nominal'!AK30+'Per Capita Nominal'!AK33+'Per Capita Nominal'!AK36+'Per Capita Nominal'!#REF!)))&lt;error,"  Y","  N")))</f>
        <v xml:space="preserve">  Miss</v>
      </c>
      <c r="AJ96" s="187" t="str">
        <f>IF(ISERROR(IF((ABS(1-'Per Capita Nominal'!AL21/('Per Capita Nominal'!AL24+'Per Capita Nominal'!AL27+'Per Capita Nominal'!AL30+'Per Capita Nominal'!AL33+'Per Capita Nominal'!AL36+'Per Capita Nominal'!#REF!)))&lt;error,"  Y","  N")),"  Miss",(IF((ABS(1-'Per Capita Nominal'!AL21/('Per Capita Nominal'!AL24+'Per Capita Nominal'!AL27+'Per Capita Nominal'!AL30+'Per Capita Nominal'!AL33+'Per Capita Nominal'!AL36+'Per Capita Nominal'!#REF!)))&lt;error,"  Y","  N")))</f>
        <v xml:space="preserve">  Miss</v>
      </c>
      <c r="AK96" s="187" t="str">
        <f>IF(ISERROR(IF((ABS(1-'Per Capita Nominal'!AM21/('Per Capita Nominal'!AM24+'Per Capita Nominal'!AM27+'Per Capita Nominal'!AM30+'Per Capita Nominal'!AM33+'Per Capita Nominal'!AM36+'Per Capita Nominal'!#REF!)))&lt;error,"  Y","  N")),"  Miss",(IF((ABS(1-'Per Capita Nominal'!AM21/('Per Capita Nominal'!AM24+'Per Capita Nominal'!AM27+'Per Capita Nominal'!AM30+'Per Capita Nominal'!AM33+'Per Capita Nominal'!AM36+'Per Capita Nominal'!#REF!)))&lt;error,"  Y","  N")))</f>
        <v xml:space="preserve">  Miss</v>
      </c>
      <c r="AL96" s="187" t="str">
        <f>IF(ISERROR(IF((ABS(1-'Per Capita Nominal'!AN21/('Per Capita Nominal'!AN24+'Per Capita Nominal'!AN27+'Per Capita Nominal'!AN30+'Per Capita Nominal'!AN33+'Per Capita Nominal'!AN36+'Per Capita Nominal'!#REF!)))&lt;error,"  Y","  N")),"  Miss",(IF((ABS(1-'Per Capita Nominal'!AN21/('Per Capita Nominal'!AN24+'Per Capita Nominal'!AN27+'Per Capita Nominal'!AN30+'Per Capita Nominal'!AN33+'Per Capita Nominal'!AN36+'Per Capita Nominal'!#REF!)))&lt;error,"  Y","  N")))</f>
        <v xml:space="preserve">  Miss</v>
      </c>
      <c r="AM96" s="187" t="str">
        <f>IF(ISERROR(IF((ABS(1-'Per Capita Nominal'!AO21/('Per Capita Nominal'!AO24+'Per Capita Nominal'!AO27+'Per Capita Nominal'!AO30+'Per Capita Nominal'!AO33+'Per Capita Nominal'!AO36+'Per Capita Nominal'!#REF!)))&lt;error,"  Y","  N")),"  Miss",(IF((ABS(1-'Per Capita Nominal'!AO21/('Per Capita Nominal'!AO24+'Per Capita Nominal'!AO27+'Per Capita Nominal'!AO30+'Per Capita Nominal'!AO33+'Per Capita Nominal'!AO36+'Per Capita Nominal'!#REF!)))&lt;error,"  Y","  N")))</f>
        <v xml:space="preserve">  Miss</v>
      </c>
      <c r="AN96" s="187" t="str">
        <f>IF(ISERROR(IF((ABS(1-'Per Capita Nominal'!AP21/('Per Capita Nominal'!AP24+'Per Capita Nominal'!AP27+'Per Capita Nominal'!AP30+'Per Capita Nominal'!AP33+'Per Capita Nominal'!AP36+'Per Capita Nominal'!#REF!)))&lt;error,"  Y","  N")),"  Miss",(IF((ABS(1-'Per Capita Nominal'!AP21/('Per Capita Nominal'!AP24+'Per Capita Nominal'!AP27+'Per Capita Nominal'!AP30+'Per Capita Nominal'!AP33+'Per Capita Nominal'!AP36+'Per Capita Nominal'!#REF!)))&lt;error,"  Y","  N")))</f>
        <v xml:space="preserve">  Miss</v>
      </c>
      <c r="AO96" s="187" t="str">
        <f>IF(ISERROR(IF((ABS(1-'Per Capita Nominal'!AQ21/('Per Capita Nominal'!AQ24+'Per Capita Nominal'!AQ27+'Per Capita Nominal'!AQ30+'Per Capita Nominal'!AQ33+'Per Capita Nominal'!AQ36+'Per Capita Nominal'!#REF!)))&lt;error,"  Y","  N")),"  Miss",(IF((ABS(1-'Per Capita Nominal'!AQ21/('Per Capita Nominal'!AQ24+'Per Capita Nominal'!AQ27+'Per Capita Nominal'!AQ30+'Per Capita Nominal'!AQ33+'Per Capita Nominal'!AQ36+'Per Capita Nominal'!#REF!)))&lt;error,"  Y","  N")))</f>
        <v xml:space="preserve">  Miss</v>
      </c>
      <c r="AP96" s="187" t="str">
        <f>IF(ISERROR(IF((ABS(1-'Per Capita Nominal'!AR21/('Per Capita Nominal'!AR24+'Per Capita Nominal'!AR27+'Per Capita Nominal'!AR30+'Per Capita Nominal'!AR33+'Per Capita Nominal'!AR36+'Per Capita Nominal'!#REF!)))&lt;error,"  Y","  N")),"  Miss",(IF((ABS(1-'Per Capita Nominal'!AR21/('Per Capita Nominal'!AR24+'Per Capita Nominal'!AR27+'Per Capita Nominal'!AR30+'Per Capita Nominal'!AR33+'Per Capita Nominal'!AR36+'Per Capita Nominal'!#REF!)))&lt;error,"  Y","  N")))</f>
        <v xml:space="preserve">  Miss</v>
      </c>
      <c r="AQ96" s="187" t="str">
        <f>IF(ISERROR(IF((ABS(1-'Per Capita Nominal'!AS21/('Per Capita Nominal'!AS24+'Per Capita Nominal'!AS27+'Per Capita Nominal'!AS30+'Per Capita Nominal'!AS33+'Per Capita Nominal'!AS36+'Per Capita Nominal'!#REF!)))&lt;error,"  Y","  N")),"  Miss",(IF((ABS(1-'Per Capita Nominal'!AS21/('Per Capita Nominal'!AS24+'Per Capita Nominal'!AS27+'Per Capita Nominal'!AS30+'Per Capita Nominal'!AS33+'Per Capita Nominal'!AS36+'Per Capita Nominal'!#REF!)))&lt;error,"  Y","  N")))</f>
        <v xml:space="preserve">  Miss</v>
      </c>
      <c r="AR96" s="187" t="str">
        <f>IF(ISERROR(IF((ABS(1-'Per Capita Nominal'!AT21/('Per Capita Nominal'!AT24+'Per Capita Nominal'!AT27+'Per Capita Nominal'!AT30+'Per Capita Nominal'!AT33+'Per Capita Nominal'!AT36+'Per Capita Nominal'!#REF!)))&lt;error,"  Y","  N")),"  Miss",(IF((ABS(1-'Per Capita Nominal'!AT21/('Per Capita Nominal'!AT24+'Per Capita Nominal'!AT27+'Per Capita Nominal'!AT30+'Per Capita Nominal'!AT33+'Per Capita Nominal'!AT36+'Per Capita Nominal'!#REF!)))&lt;error,"  Y","  N")))</f>
        <v xml:space="preserve">  Miss</v>
      </c>
      <c r="AS96" s="187" t="str">
        <f>IF(ISERROR(IF((ABS(1-'Per Capita Nominal'!AU21/('Per Capita Nominal'!AU24+'Per Capita Nominal'!AU27+'Per Capita Nominal'!AU30+'Per Capita Nominal'!AU33+'Per Capita Nominal'!AU36+'Per Capita Nominal'!#REF!)))&lt;error,"  Y","  N")),"  Miss",(IF((ABS(1-'Per Capita Nominal'!AU21/('Per Capita Nominal'!AU24+'Per Capita Nominal'!AU27+'Per Capita Nominal'!AU30+'Per Capita Nominal'!AU33+'Per Capita Nominal'!AU36+'Per Capita Nominal'!#REF!)))&lt;error,"  Y","  N")))</f>
        <v xml:space="preserve">  Miss</v>
      </c>
      <c r="AT96" s="187" t="str">
        <f>IF(ISERROR(IF((ABS(1-'Per Capita Nominal'!AV21/('Per Capita Nominal'!AV24+'Per Capita Nominal'!AV27+'Per Capita Nominal'!AV30+'Per Capita Nominal'!AV33+'Per Capita Nominal'!AV36+'Per Capita Nominal'!#REF!)))&lt;error,"  Y","  N")),"  Miss",(IF((ABS(1-'Per Capita Nominal'!AV21/('Per Capita Nominal'!AV24+'Per Capita Nominal'!AV27+'Per Capita Nominal'!AV30+'Per Capita Nominal'!AV33+'Per Capita Nominal'!AV36+'Per Capita Nominal'!#REF!)))&lt;error,"  Y","  N")))</f>
        <v xml:space="preserve">  Miss</v>
      </c>
      <c r="AU96" s="187" t="str">
        <f>IF(ISERROR(IF((ABS(1-'Per Capita Nominal'!AW21/('Per Capita Nominal'!AW24+'Per Capita Nominal'!AW27+'Per Capita Nominal'!AW30+'Per Capita Nominal'!AW33+'Per Capita Nominal'!AW36+'Per Capita Nominal'!#REF!)))&lt;error,"  Y","  N")),"  Miss",(IF((ABS(1-'Per Capita Nominal'!AW21/('Per Capita Nominal'!AW24+'Per Capita Nominal'!AW27+'Per Capita Nominal'!AW30+'Per Capita Nominal'!AW33+'Per Capita Nominal'!AW36+'Per Capita Nominal'!#REF!)))&lt;error,"  Y","  N")))</f>
        <v xml:space="preserve">  Miss</v>
      </c>
      <c r="AV96" s="187" t="str">
        <f>IF(ISERROR(IF((ABS(1-'Per Capita Nominal'!AX21/('Per Capita Nominal'!AX24+'Per Capita Nominal'!AX27+'Per Capita Nominal'!AX30+'Per Capita Nominal'!AX33+'Per Capita Nominal'!AX36+'Per Capita Nominal'!#REF!)))&lt;error,"  Y","  N")),"  Miss",(IF((ABS(1-'Per Capita Nominal'!AX21/('Per Capita Nominal'!AX24+'Per Capita Nominal'!AX27+'Per Capita Nominal'!AX30+'Per Capita Nominal'!AX33+'Per Capita Nominal'!AX36+'Per Capita Nominal'!#REF!)))&lt;error,"  Y","  N")))</f>
        <v xml:space="preserve">  Miss</v>
      </c>
      <c r="AW96" s="187" t="str">
        <f>IF(ISERROR(IF((ABS(1-'Per Capita Nominal'!AY21/('Per Capita Nominal'!AY24+'Per Capita Nominal'!AY27+'Per Capita Nominal'!AY30+'Per Capita Nominal'!AY33+'Per Capita Nominal'!AY36+'Per Capita Nominal'!#REF!)))&lt;error,"  Y","  N")),"  Miss",(IF((ABS(1-'Per Capita Nominal'!AY21/('Per Capita Nominal'!AY24+'Per Capita Nominal'!AY27+'Per Capita Nominal'!AY30+'Per Capita Nominal'!AY33+'Per Capita Nominal'!AY36+'Per Capita Nominal'!#REF!)))&lt;error,"  Y","  N")))</f>
        <v xml:space="preserve">  Miss</v>
      </c>
      <c r="AX96" s="187" t="str">
        <f>IF(ISERROR(IF((ABS(1-'Per Capita Nominal'!AZ21/('Per Capita Nominal'!AZ24+'Per Capita Nominal'!AZ27+'Per Capita Nominal'!AZ30+'Per Capita Nominal'!AZ33+'Per Capita Nominal'!AZ36+'Per Capita Nominal'!#REF!)))&lt;error,"  Y","  N")),"  Miss",(IF((ABS(1-'Per Capita Nominal'!AZ21/('Per Capita Nominal'!AZ24+'Per Capita Nominal'!AZ27+'Per Capita Nominal'!AZ30+'Per Capita Nominal'!AZ33+'Per Capita Nominal'!AZ36+'Per Capita Nominal'!#REF!)))&lt;error,"  Y","  N")))</f>
        <v xml:space="preserve">  Miss</v>
      </c>
      <c r="AY96" s="187" t="str">
        <f>IF(ISERROR(IF((ABS(1-'Per Capita Nominal'!BA21/('Per Capita Nominal'!BA24+'Per Capita Nominal'!BA27+'Per Capita Nominal'!BA30+'Per Capita Nominal'!BA33+'Per Capita Nominal'!BA36+'Per Capita Nominal'!#REF!)))&lt;error,"  Y","  N")),"  Miss",(IF((ABS(1-'Per Capita Nominal'!BA21/('Per Capita Nominal'!BA24+'Per Capita Nominal'!BA27+'Per Capita Nominal'!BA30+'Per Capita Nominal'!BA33+'Per Capita Nominal'!BA36+'Per Capita Nominal'!#REF!)))&lt;error,"  Y","  N")))</f>
        <v xml:space="preserve">  Miss</v>
      </c>
      <c r="AZ96" s="187" t="str">
        <f>IF(ISERROR(IF((ABS(1-'Per Capita Nominal'!BB21/('Per Capita Nominal'!BB24+'Per Capita Nominal'!BB27+'Per Capita Nominal'!BB30+'Per Capita Nominal'!BB33+'Per Capita Nominal'!BB36+'Per Capita Nominal'!#REF!)))&lt;error,"  Y","  N")),"  Miss",(IF((ABS(1-'Per Capita Nominal'!BB21/('Per Capita Nominal'!BB24+'Per Capita Nominal'!BB27+'Per Capita Nominal'!BB30+'Per Capita Nominal'!BB33+'Per Capita Nominal'!BB36+'Per Capita Nominal'!#REF!)))&lt;error,"  Y","  N")))</f>
        <v xml:space="preserve">  Miss</v>
      </c>
      <c r="BA96" s="187" t="str">
        <f>IF(ISERROR(IF((ABS(1-'Per Capita Nominal'!BC21/('Per Capita Nominal'!BC24+'Per Capita Nominal'!BC27+'Per Capita Nominal'!BC30+'Per Capita Nominal'!BC33+'Per Capita Nominal'!BC36+'Per Capita Nominal'!#REF!)))&lt;error,"  Y","  N")),"  Miss",(IF((ABS(1-'Per Capita Nominal'!BC21/('Per Capita Nominal'!BC24+'Per Capita Nominal'!BC27+'Per Capita Nominal'!BC30+'Per Capita Nominal'!BC33+'Per Capita Nominal'!BC36+'Per Capita Nominal'!#REF!)))&lt;error,"  Y","  N")))</f>
        <v xml:space="preserve">  Miss</v>
      </c>
      <c r="BB96" s="187" t="str">
        <f>IF(ISERROR(IF((ABS(1-'Per Capita Nominal'!BD21/('Per Capita Nominal'!BD24+'Per Capita Nominal'!BD27+'Per Capita Nominal'!BD30+'Per Capita Nominal'!BD33+'Per Capita Nominal'!BD36+'Per Capita Nominal'!#REF!)))&lt;error,"  Y","  N")),"  Miss",(IF((ABS(1-'Per Capita Nominal'!BD21/('Per Capita Nominal'!BD24+'Per Capita Nominal'!BD27+'Per Capita Nominal'!BD30+'Per Capita Nominal'!BD33+'Per Capita Nominal'!BD36+'Per Capita Nominal'!#REF!)))&lt;error,"  Y","  N")))</f>
        <v xml:space="preserve">  Miss</v>
      </c>
      <c r="BC96" s="187" t="str">
        <f>IF(ISERROR(IF((ABS(1-'Per Capita Nominal'!BE21/('Per Capita Nominal'!BE24+'Per Capita Nominal'!BE27+'Per Capita Nominal'!BE30+'Per Capita Nominal'!BE33+'Per Capita Nominal'!BE36+'Per Capita Nominal'!#REF!)))&lt;error,"  Y","  N")),"  Miss",(IF((ABS(1-'Per Capita Nominal'!BE21/('Per Capita Nominal'!BE24+'Per Capita Nominal'!BE27+'Per Capita Nominal'!BE30+'Per Capita Nominal'!BE33+'Per Capita Nominal'!BE36+'Per Capita Nominal'!#REF!)))&lt;error,"  Y","  N")))</f>
        <v xml:space="preserve">  Miss</v>
      </c>
      <c r="BD96" s="187" t="str">
        <f>IF(ISERROR(IF((ABS(1-'Per Capita Nominal'!BF21/('Per Capita Nominal'!BF24+'Per Capita Nominal'!BF27+'Per Capita Nominal'!BF30+'Per Capita Nominal'!BF33+'Per Capita Nominal'!BF36+'Per Capita Nominal'!#REF!)))&lt;error,"  Y","  N")),"  Miss",(IF((ABS(1-'Per Capita Nominal'!BF21/('Per Capita Nominal'!BF24+'Per Capita Nominal'!BF27+'Per Capita Nominal'!BF30+'Per Capita Nominal'!BF33+'Per Capita Nominal'!BF36+'Per Capita Nominal'!#REF!)))&lt;error,"  Y","  N")))</f>
        <v xml:space="preserve">  Miss</v>
      </c>
      <c r="BE96" s="187" t="str">
        <f>IF(ISERROR(IF((ABS(1-'Per Capita Nominal'!BG21/('Per Capita Nominal'!BG24+'Per Capita Nominal'!BG27+'Per Capita Nominal'!BG30+'Per Capita Nominal'!BG33+'Per Capita Nominal'!BG36+'Per Capita Nominal'!#REF!)))&lt;error,"  Y","  N")),"  Miss",(IF((ABS(1-'Per Capita Nominal'!BG21/('Per Capita Nominal'!BG24+'Per Capita Nominal'!BG27+'Per Capita Nominal'!BG30+'Per Capita Nominal'!BG33+'Per Capita Nominal'!BG36+'Per Capita Nominal'!#REF!)))&lt;error,"  Y","  N")))</f>
        <v xml:space="preserve">  Miss</v>
      </c>
      <c r="BF96" s="187" t="str">
        <f>IF(ISERROR(IF((ABS(1-'Per Capita Nominal'!BH21/('Per Capita Nominal'!BH24+'Per Capita Nominal'!BH27+'Per Capita Nominal'!BH30+'Per Capita Nominal'!BH33+'Per Capita Nominal'!BH36+'Per Capita Nominal'!#REF!)))&lt;error,"  Y","  N")),"  Miss",(IF((ABS(1-'Per Capita Nominal'!BH21/('Per Capita Nominal'!BH24+'Per Capita Nominal'!BH27+'Per Capita Nominal'!BH30+'Per Capita Nominal'!BH33+'Per Capita Nominal'!BH36+'Per Capita Nominal'!#REF!)))&lt;error,"  Y","  N")))</f>
        <v xml:space="preserve">  Miss</v>
      </c>
      <c r="BG96" s="187" t="str">
        <f>IF(ISERROR(IF((ABS(1-'Per Capita Nominal'!BI21/('Per Capita Nominal'!BI24+'Per Capita Nominal'!BI27+'Per Capita Nominal'!BI30+'Per Capita Nominal'!BI33+'Per Capita Nominal'!BI36+'Per Capita Nominal'!#REF!)))&lt;error,"  Y","  N")),"  Miss",(IF((ABS(1-'Per Capita Nominal'!BI21/('Per Capita Nominal'!BI24+'Per Capita Nominal'!BI27+'Per Capita Nominal'!BI30+'Per Capita Nominal'!BI33+'Per Capita Nominal'!BI36+'Per Capita Nominal'!#REF!)))&lt;error,"  Y","  N")))</f>
        <v xml:space="preserve">  Miss</v>
      </c>
      <c r="BH96" s="187" t="str">
        <f>IF(ISERROR(IF((ABS(1-'Per Capita Nominal'!BJ21/('Per Capita Nominal'!BJ24+'Per Capita Nominal'!BJ27+'Per Capita Nominal'!BJ30+'Per Capita Nominal'!BJ33+'Per Capita Nominal'!BJ36+'Per Capita Nominal'!#REF!)))&lt;error,"  Y","  N")),"  Miss",(IF((ABS(1-'Per Capita Nominal'!BJ21/('Per Capita Nominal'!BJ24+'Per Capita Nominal'!BJ27+'Per Capita Nominal'!BJ30+'Per Capita Nominal'!BJ33+'Per Capita Nominal'!BJ36+'Per Capita Nominal'!#REF!)))&lt;error,"  Y","  N")))</f>
        <v xml:space="preserve">  Miss</v>
      </c>
      <c r="BI96" s="187" t="str">
        <f>IF(ISERROR(IF((ABS(1-'Per Capita Nominal'!BK21/('Per Capita Nominal'!BK24+'Per Capita Nominal'!BK27+'Per Capita Nominal'!BK30+'Per Capita Nominal'!BK33+'Per Capita Nominal'!BK36+'Per Capita Nominal'!#REF!)))&lt;error,"  Y","  N")),"  Miss",(IF((ABS(1-'Per Capita Nominal'!BK21/('Per Capita Nominal'!BK24+'Per Capita Nominal'!BK27+'Per Capita Nominal'!BK30+'Per Capita Nominal'!BK33+'Per Capita Nominal'!BK36+'Per Capita Nominal'!#REF!)))&lt;error,"  Y","  N")))</f>
        <v xml:space="preserve">  Miss</v>
      </c>
      <c r="BJ96" s="187" t="str">
        <f>IF(ISERROR(IF((ABS(1-'Per Capita Nominal'!BL21/('Per Capita Nominal'!BL24+'Per Capita Nominal'!BL27+'Per Capita Nominal'!BL30+'Per Capita Nominal'!BL33+'Per Capita Nominal'!BL36+'Per Capita Nominal'!#REF!)))&lt;error,"  Y","  N")),"  Miss",(IF((ABS(1-'Per Capita Nominal'!BL21/('Per Capita Nominal'!BL24+'Per Capita Nominal'!BL27+'Per Capita Nominal'!BL30+'Per Capita Nominal'!BL33+'Per Capita Nominal'!BL36+'Per Capita Nominal'!#REF!)))&lt;error,"  Y","  N")))</f>
        <v xml:space="preserve">  Miss</v>
      </c>
      <c r="BK96" s="187" t="str">
        <f>IF(ISERROR(IF((ABS(1-'Per Capita Nominal'!BM21/('Per Capita Nominal'!BM24+'Per Capita Nominal'!BM27+'Per Capita Nominal'!BM30+'Per Capita Nominal'!BM33+'Per Capita Nominal'!BM36+'Per Capita Nominal'!#REF!)))&lt;error,"  Y","  N")),"  Miss",(IF((ABS(1-'Per Capita Nominal'!BM21/('Per Capita Nominal'!BM24+'Per Capita Nominal'!BM27+'Per Capita Nominal'!BM30+'Per Capita Nominal'!BM33+'Per Capita Nominal'!BM36+'Per Capita Nominal'!#REF!)))&lt;error,"  Y","  N")))</f>
        <v xml:space="preserve">  Miss</v>
      </c>
      <c r="BL96" s="187" t="str">
        <f>IF(ISERROR(IF((ABS(1-'Per Capita Nominal'!BN21/('Per Capita Nominal'!BN24+'Per Capita Nominal'!BN27+'Per Capita Nominal'!BN30+'Per Capita Nominal'!BN33+'Per Capita Nominal'!BN36+'Per Capita Nominal'!#REF!)))&lt;error,"  Y","  N")),"  Miss",(IF((ABS(1-'Per Capita Nominal'!BN21/('Per Capita Nominal'!BN24+'Per Capita Nominal'!BN27+'Per Capita Nominal'!BN30+'Per Capita Nominal'!BN33+'Per Capita Nominal'!BN36+'Per Capita Nominal'!#REF!)))&lt;error,"  Y","  N")))</f>
        <v xml:space="preserve">  Miss</v>
      </c>
      <c r="BM96" s="187" t="str">
        <f>IF(ISERROR(IF((ABS(1-'Per Capita Nominal'!BO21/('Per Capita Nominal'!BO24+'Per Capita Nominal'!BO27+'Per Capita Nominal'!BO30+'Per Capita Nominal'!BO33+'Per Capita Nominal'!BO36+'Per Capita Nominal'!#REF!)))&lt;error,"  Y","  N")),"  Miss",(IF((ABS(1-'Per Capita Nominal'!BO21/('Per Capita Nominal'!BO24+'Per Capita Nominal'!BO27+'Per Capita Nominal'!BO30+'Per Capita Nominal'!BO33+'Per Capita Nominal'!BO36+'Per Capita Nominal'!#REF!)))&lt;error,"  Y","  N")))</f>
        <v xml:space="preserve">  Miss</v>
      </c>
      <c r="BN96" s="187" t="str">
        <f>IF(ISERROR(IF((ABS(1-'Per Capita Nominal'!BP21/('Per Capita Nominal'!BP24+'Per Capita Nominal'!BP27+'Per Capita Nominal'!BP30+'Per Capita Nominal'!BP33+'Per Capita Nominal'!BP36+'Per Capita Nominal'!#REF!)))&lt;error,"  Y","  N")),"  Miss",(IF((ABS(1-'Per Capita Nominal'!BP21/('Per Capita Nominal'!BP24+'Per Capita Nominal'!BP27+'Per Capita Nominal'!BP30+'Per Capita Nominal'!BP33+'Per Capita Nominal'!BP36+'Per Capita Nominal'!#REF!)))&lt;error,"  Y","  N")))</f>
        <v xml:space="preserve">  Miss</v>
      </c>
      <c r="BO96" s="187" t="str">
        <f>IF(ISERROR(IF((ABS(1-'Per Capita Nominal'!BQ21/('Per Capita Nominal'!BQ24+'Per Capita Nominal'!BQ27+'Per Capita Nominal'!BQ30+'Per Capita Nominal'!BQ33+'Per Capita Nominal'!BQ36+'Per Capita Nominal'!#REF!)))&lt;error,"  Y","  N")),"  Miss",(IF((ABS(1-'Per Capita Nominal'!BQ21/('Per Capita Nominal'!BQ24+'Per Capita Nominal'!BQ27+'Per Capita Nominal'!BQ30+'Per Capita Nominal'!BQ33+'Per Capita Nominal'!BQ36+'Per Capita Nominal'!#REF!)))&lt;error,"  Y","  N")))</f>
        <v xml:space="preserve">  Miss</v>
      </c>
      <c r="BP96" s="187" t="str">
        <f>IF(ISERROR(IF((ABS(1-'Per Capita Nominal'!BR21/('Per Capita Nominal'!BR24+'Per Capita Nominal'!BR27+'Per Capita Nominal'!BR30+'Per Capita Nominal'!BR33+'Per Capita Nominal'!BR36+'Per Capita Nominal'!#REF!)))&lt;error,"  Y","  N")),"  Miss",(IF((ABS(1-'Per Capita Nominal'!BR21/('Per Capita Nominal'!BR24+'Per Capita Nominal'!BR27+'Per Capita Nominal'!BR30+'Per Capita Nominal'!BR33+'Per Capita Nominal'!BR36+'Per Capita Nominal'!#REF!)))&lt;error,"  Y","  N")))</f>
        <v xml:space="preserve">  Miss</v>
      </c>
      <c r="BQ96" s="187" t="str">
        <f>IF(ISERROR(IF((ABS(1-'Per Capita Nominal'!BS21/('Per Capita Nominal'!BS24+'Per Capita Nominal'!BS27+'Per Capita Nominal'!BS30+'Per Capita Nominal'!BS33+'Per Capita Nominal'!BS36+'Per Capita Nominal'!#REF!)))&lt;error,"  Y","  N")),"  Miss",(IF((ABS(1-'Per Capita Nominal'!BS21/('Per Capita Nominal'!BS24+'Per Capita Nominal'!BS27+'Per Capita Nominal'!BS30+'Per Capita Nominal'!BS33+'Per Capita Nominal'!BS36+'Per Capita Nominal'!#REF!)))&lt;error,"  Y","  N")))</f>
        <v xml:space="preserve">  Miss</v>
      </c>
      <c r="BR96" s="187" t="str">
        <f>IF(ISERROR(IF((ABS(1-'Per Capita Nominal'!BT21/('Per Capita Nominal'!BT24+'Per Capita Nominal'!BT27+'Per Capita Nominal'!BT30+'Per Capita Nominal'!BT33+'Per Capita Nominal'!BT36+'Per Capita Nominal'!#REF!)))&lt;error,"  Y","  N")),"  Miss",(IF((ABS(1-'Per Capita Nominal'!BT21/('Per Capita Nominal'!BT24+'Per Capita Nominal'!BT27+'Per Capita Nominal'!BT30+'Per Capita Nominal'!BT33+'Per Capita Nominal'!BT36+'Per Capita Nominal'!#REF!)))&lt;error,"  Y","  N")))</f>
        <v xml:space="preserve">  Miss</v>
      </c>
      <c r="BS96" s="187" t="str">
        <f>IF(ISERROR(IF((ABS(1-'Per Capita Nominal'!BU21/('Per Capita Nominal'!BU24+'Per Capita Nominal'!BU27+'Per Capita Nominal'!BU30+'Per Capita Nominal'!BU33+'Per Capita Nominal'!BU36+'Per Capita Nominal'!#REF!)))&lt;error,"  Y","  N")),"  Miss",(IF((ABS(1-'Per Capita Nominal'!BU21/('Per Capita Nominal'!BU24+'Per Capita Nominal'!BU27+'Per Capita Nominal'!BU30+'Per Capita Nominal'!BU33+'Per Capita Nominal'!BU36+'Per Capita Nominal'!#REF!)))&lt;error,"  Y","  N")))</f>
        <v xml:space="preserve">  Miss</v>
      </c>
      <c r="BT96" s="187" t="str">
        <f>IF(ISERROR(IF((ABS(1-'Per Capita Nominal'!BV21/('Per Capita Nominal'!BV24+'Per Capita Nominal'!BV27+'Per Capita Nominal'!BV30+'Per Capita Nominal'!BV33+'Per Capita Nominal'!BV36+'Per Capita Nominal'!#REF!)))&lt;error,"  Y","  N")),"  Miss",(IF((ABS(1-'Per Capita Nominal'!BV21/('Per Capita Nominal'!BV24+'Per Capita Nominal'!BV27+'Per Capita Nominal'!BV30+'Per Capita Nominal'!BV33+'Per Capita Nominal'!BV36+'Per Capita Nominal'!#REF!)))&lt;error,"  Y","  N")))</f>
        <v xml:space="preserve">  Miss</v>
      </c>
      <c r="BU96" s="187" t="str">
        <f>IF(ISERROR(IF((ABS(1-'Per Capita Nominal'!BW21/('Per Capita Nominal'!BW24+'Per Capita Nominal'!BW27+'Per Capita Nominal'!BW30+'Per Capita Nominal'!BW33+'Per Capita Nominal'!BW36+'Per Capita Nominal'!#REF!)))&lt;error,"  Y","  N")),"  Miss",(IF((ABS(1-'Per Capita Nominal'!BW21/('Per Capita Nominal'!BW24+'Per Capita Nominal'!BW27+'Per Capita Nominal'!BW30+'Per Capita Nominal'!BW33+'Per Capita Nominal'!BW36+'Per Capita Nominal'!#REF!)))&lt;error,"  Y","  N")))</f>
        <v xml:space="preserve">  Miss</v>
      </c>
      <c r="BV96" s="187" t="str">
        <f>IF(ISERROR(IF((ABS(1-'Per Capita Nominal'!BX21/('Per Capita Nominal'!BX24+'Per Capita Nominal'!BX27+'Per Capita Nominal'!BX30+'Per Capita Nominal'!BX33+'Per Capita Nominal'!BX36+'Per Capita Nominal'!#REF!)))&lt;error,"  Y","  N")),"  Miss",(IF((ABS(1-'Per Capita Nominal'!BX21/('Per Capita Nominal'!BX24+'Per Capita Nominal'!BX27+'Per Capita Nominal'!BX30+'Per Capita Nominal'!BX33+'Per Capita Nominal'!BX36+'Per Capita Nominal'!#REF!)))&lt;error,"  Y","  N")))</f>
        <v xml:space="preserve">  Miss</v>
      </c>
      <c r="BW96" s="187" t="str">
        <f>IF(ISERROR(IF((ABS(1-'Per Capita Nominal'!BY21/('Per Capita Nominal'!BY24+'Per Capita Nominal'!BY27+'Per Capita Nominal'!BY30+'Per Capita Nominal'!BY33+'Per Capita Nominal'!BY36+'Per Capita Nominal'!#REF!)))&lt;error,"  Y","  N")),"  Miss",(IF((ABS(1-'Per Capita Nominal'!BY21/('Per Capita Nominal'!BY24+'Per Capita Nominal'!BY27+'Per Capita Nominal'!BY30+'Per Capita Nominal'!BY33+'Per Capita Nominal'!BY36+'Per Capita Nominal'!#REF!)))&lt;error,"  Y","  N")))</f>
        <v xml:space="preserve">  Miss</v>
      </c>
      <c r="BX96" s="187" t="str">
        <f>IF(ISERROR(IF((ABS(1-'Per Capita Nominal'!BZ21/('Per Capita Nominal'!BZ24+'Per Capita Nominal'!BZ27+'Per Capita Nominal'!BZ30+'Per Capita Nominal'!BZ33+'Per Capita Nominal'!BZ36+'Per Capita Nominal'!#REF!)))&lt;error,"  Y","  N")),"  Miss",(IF((ABS(1-'Per Capita Nominal'!BZ21/('Per Capita Nominal'!BZ24+'Per Capita Nominal'!BZ27+'Per Capita Nominal'!BZ30+'Per Capita Nominal'!BZ33+'Per Capita Nominal'!BZ36+'Per Capita Nominal'!#REF!)))&lt;error,"  Y","  N")))</f>
        <v xml:space="preserve">  Miss</v>
      </c>
      <c r="BY96" s="187" t="str">
        <f>IF(ISERROR(IF((ABS(1-'Per Capita Nominal'!CA21/('Per Capita Nominal'!CA24+'Per Capita Nominal'!CA27+'Per Capita Nominal'!CA30+'Per Capita Nominal'!CA33+'Per Capita Nominal'!CA36+'Per Capita Nominal'!#REF!)))&lt;error,"  Y","  N")),"  Miss",(IF((ABS(1-'Per Capita Nominal'!CA21/('Per Capita Nominal'!CA24+'Per Capita Nominal'!CA27+'Per Capita Nominal'!CA30+'Per Capita Nominal'!CA33+'Per Capita Nominal'!CA36+'Per Capita Nominal'!#REF!)))&lt;error,"  Y","  N")))</f>
        <v xml:space="preserve">  Miss</v>
      </c>
      <c r="BZ96" s="187" t="str">
        <f>IF(ISERROR(IF((ABS(1-'Per Capita Nominal'!CB21/('Per Capita Nominal'!CB24+'Per Capita Nominal'!CB27+'Per Capita Nominal'!CB30+'Per Capita Nominal'!CB33+'Per Capita Nominal'!CB36+'Per Capita Nominal'!#REF!)))&lt;error,"  Y","  N")),"  Miss",(IF((ABS(1-'Per Capita Nominal'!CB21/('Per Capita Nominal'!CB24+'Per Capita Nominal'!CB27+'Per Capita Nominal'!CB30+'Per Capita Nominal'!CB33+'Per Capita Nominal'!CB36+'Per Capita Nominal'!#REF!)))&lt;error,"  Y","  N")))</f>
        <v xml:space="preserve">  Miss</v>
      </c>
      <c r="CA96" s="187" t="str">
        <f>IF(ISERROR(IF((ABS(1-'Per Capita Nominal'!CC21/('Per Capita Nominal'!CC24+'Per Capita Nominal'!CC27+'Per Capita Nominal'!CC30+'Per Capita Nominal'!CC33+'Per Capita Nominal'!CC36+'Per Capita Nominal'!#REF!)))&lt;error,"  Y","  N")),"  Miss",(IF((ABS(1-'Per Capita Nominal'!CC21/('Per Capita Nominal'!CC24+'Per Capita Nominal'!CC27+'Per Capita Nominal'!CC30+'Per Capita Nominal'!CC33+'Per Capita Nominal'!CC36+'Per Capita Nominal'!#REF!)))&lt;error,"  Y","  N")))</f>
        <v xml:space="preserve">  Miss</v>
      </c>
      <c r="CB96" s="187" t="str">
        <f>IF(ISERROR(IF((ABS(1-'Per Capita Nominal'!CD21/('Per Capita Nominal'!CD24+'Per Capita Nominal'!CD27+'Per Capita Nominal'!CD30+'Per Capita Nominal'!CD33+'Per Capita Nominal'!CD36+'Per Capita Nominal'!#REF!)))&lt;error,"  Y","  N")),"  Miss",(IF((ABS(1-'Per Capita Nominal'!CD21/('Per Capita Nominal'!CD24+'Per Capita Nominal'!CD27+'Per Capita Nominal'!CD30+'Per Capita Nominal'!CD33+'Per Capita Nominal'!CD36+'Per Capita Nominal'!#REF!)))&lt;error,"  Y","  N")))</f>
        <v xml:space="preserve">  Miss</v>
      </c>
      <c r="CC96" s="187" t="str">
        <f>IF(ISERROR(IF((ABS(1-'Per Capita Nominal'!CE21/('Per Capita Nominal'!CE24+'Per Capita Nominal'!CE27+'Per Capita Nominal'!CE30+'Per Capita Nominal'!CE33+'Per Capita Nominal'!CE36+'Per Capita Nominal'!#REF!)))&lt;error,"  Y","  N")),"  Miss",(IF((ABS(1-'Per Capita Nominal'!CE21/('Per Capita Nominal'!CE24+'Per Capita Nominal'!CE27+'Per Capita Nominal'!CE30+'Per Capita Nominal'!CE33+'Per Capita Nominal'!CE36+'Per Capita Nominal'!#REF!)))&lt;error,"  Y","  N")))</f>
        <v xml:space="preserve">  Miss</v>
      </c>
      <c r="CD96" s="187" t="str">
        <f>IF(ISERROR(IF((ABS(1-'Per Capita Nominal'!CF21/('Per Capita Nominal'!CF24+'Per Capita Nominal'!CF27+'Per Capita Nominal'!CF30+'Per Capita Nominal'!CF33+'Per Capita Nominal'!CF36+'Per Capita Nominal'!#REF!)))&lt;error,"  Y","  N")),"  Miss",(IF((ABS(1-'Per Capita Nominal'!CF21/('Per Capita Nominal'!CF24+'Per Capita Nominal'!CF27+'Per Capita Nominal'!CF30+'Per Capita Nominal'!CF33+'Per Capita Nominal'!CF36+'Per Capita Nominal'!#REF!)))&lt;error,"  Y","  N")))</f>
        <v xml:space="preserve">  Miss</v>
      </c>
      <c r="CE96" s="187" t="str">
        <f>IF(ISERROR(IF((ABS(1-'Per Capita Nominal'!CG21/('Per Capita Nominal'!CG24+'Per Capita Nominal'!CG27+'Per Capita Nominal'!CG30+'Per Capita Nominal'!CG33+'Per Capita Nominal'!CG36+'Per Capita Nominal'!#REF!)))&lt;error,"  Y","  N")),"  Miss",(IF((ABS(1-'Per Capita Nominal'!CG21/('Per Capita Nominal'!CG24+'Per Capita Nominal'!CG27+'Per Capita Nominal'!CG30+'Per Capita Nominal'!CG33+'Per Capita Nominal'!CG36+'Per Capita Nominal'!#REF!)))&lt;error,"  Y","  N")))</f>
        <v xml:space="preserve">  Miss</v>
      </c>
      <c r="CF96" s="187" t="str">
        <f>IF(ISERROR(IF((ABS(1-'Per Capita Nominal'!CH21/('Per Capita Nominal'!CH24+'Per Capita Nominal'!CH27+'Per Capita Nominal'!CH30+'Per Capita Nominal'!CH33+'Per Capita Nominal'!CH36+'Per Capita Nominal'!#REF!)))&lt;error,"  Y","  N")),"  Miss",(IF((ABS(1-'Per Capita Nominal'!CH21/('Per Capita Nominal'!CH24+'Per Capita Nominal'!CH27+'Per Capita Nominal'!CH30+'Per Capita Nominal'!CH33+'Per Capita Nominal'!CH36+'Per Capita Nominal'!#REF!)))&lt;error,"  Y","  N")))</f>
        <v xml:space="preserve">  Miss</v>
      </c>
      <c r="CG96" s="187" t="str">
        <f>IF(ISERROR(IF((ABS(1-'Per Capita Nominal'!CI21/('Per Capita Nominal'!CI24+'Per Capita Nominal'!CI27+'Per Capita Nominal'!CI30+'Per Capita Nominal'!CI33+'Per Capita Nominal'!CI36+'Per Capita Nominal'!#REF!)))&lt;error,"  Y","  N")),"  Miss",(IF((ABS(1-'Per Capita Nominal'!CI21/('Per Capita Nominal'!CI24+'Per Capita Nominal'!CI27+'Per Capita Nominal'!CI30+'Per Capita Nominal'!CI33+'Per Capita Nominal'!CI36+'Per Capita Nominal'!#REF!)))&lt;error,"  Y","  N")))</f>
        <v xml:space="preserve">  Miss</v>
      </c>
      <c r="CH96" s="187" t="str">
        <f>IF(ISERROR(IF((ABS(1-'Per Capita Nominal'!CJ21/('Per Capita Nominal'!CJ24+'Per Capita Nominal'!CJ27+'Per Capita Nominal'!CJ30+'Per Capita Nominal'!CJ33+'Per Capita Nominal'!CJ36+'Per Capita Nominal'!#REF!)))&lt;error,"  Y","  N")),"  Miss",(IF((ABS(1-'Per Capita Nominal'!CJ21/('Per Capita Nominal'!CJ24+'Per Capita Nominal'!CJ27+'Per Capita Nominal'!CJ30+'Per Capita Nominal'!CJ33+'Per Capita Nominal'!CJ36+'Per Capita Nominal'!#REF!)))&lt;error,"  Y","  N")))</f>
        <v xml:space="preserve">  Miss</v>
      </c>
      <c r="CI96" s="187" t="str">
        <f>IF(ISERROR(IF((ABS(1-'Per Capita Nominal'!CK21/('Per Capita Nominal'!CK24+'Per Capita Nominal'!CK27+'Per Capita Nominal'!CK30+'Per Capita Nominal'!CK33+'Per Capita Nominal'!CK36+'Per Capita Nominal'!#REF!)))&lt;error,"  Y","  N")),"  Miss",(IF((ABS(1-'Per Capita Nominal'!CK21/('Per Capita Nominal'!CK24+'Per Capita Nominal'!CK27+'Per Capita Nominal'!CK30+'Per Capita Nominal'!CK33+'Per Capita Nominal'!CK36+'Per Capita Nominal'!#REF!)))&lt;error,"  Y","  N")))</f>
        <v xml:space="preserve">  Miss</v>
      </c>
      <c r="CJ96" s="187" t="str">
        <f>IF(ISERROR(IF((ABS(1-'Per Capita Nominal'!CL21/('Per Capita Nominal'!CL24+'Per Capita Nominal'!CL27+'Per Capita Nominal'!CL30+'Per Capita Nominal'!CL33+'Per Capita Nominal'!CL36+'Per Capita Nominal'!#REF!)))&lt;error,"  Y","  N")),"  Miss",(IF((ABS(1-'Per Capita Nominal'!CL21/('Per Capita Nominal'!CL24+'Per Capita Nominal'!CL27+'Per Capita Nominal'!CL30+'Per Capita Nominal'!CL33+'Per Capita Nominal'!CL36+'Per Capita Nominal'!#REF!)))&lt;error,"  Y","  N")))</f>
        <v xml:space="preserve">  Miss</v>
      </c>
      <c r="CK96" s="187" t="str">
        <f>IF(ISERROR(IF((ABS(1-'Per Capita Nominal'!CM21/('Per Capita Nominal'!CM24+'Per Capita Nominal'!CM27+'Per Capita Nominal'!CM30+'Per Capita Nominal'!CM33+'Per Capita Nominal'!CM36+'Per Capita Nominal'!#REF!)))&lt;error,"  Y","  N")),"  Miss",(IF((ABS(1-'Per Capita Nominal'!CM21/('Per Capita Nominal'!CM24+'Per Capita Nominal'!CM27+'Per Capita Nominal'!CM30+'Per Capita Nominal'!CM33+'Per Capita Nominal'!CM36+'Per Capita Nominal'!#REF!)))&lt;error,"  Y","  N")))</f>
        <v xml:space="preserve">  Miss</v>
      </c>
      <c r="CL96" s="187" t="str">
        <f>IF(ISERROR(IF((ABS(1-'Per Capita Nominal'!CN21/('Per Capita Nominal'!CN24+'Per Capita Nominal'!CN27+'Per Capita Nominal'!CN30+'Per Capita Nominal'!CN33+'Per Capita Nominal'!CN36+'Per Capita Nominal'!#REF!)))&lt;error,"  Y","  N")),"  Miss",(IF((ABS(1-'Per Capita Nominal'!CN21/('Per Capita Nominal'!CN24+'Per Capita Nominal'!CN27+'Per Capita Nominal'!CN30+'Per Capita Nominal'!CN33+'Per Capita Nominal'!CN36+'Per Capita Nominal'!#REF!)))&lt;error,"  Y","  N")))</f>
        <v xml:space="preserve">  Miss</v>
      </c>
      <c r="CM96" s="187" t="str">
        <f>IF(ISERROR(IF((ABS(1-'Per Capita Nominal'!CO21/('Per Capita Nominal'!CO24+'Per Capita Nominal'!CO27+'Per Capita Nominal'!CO30+'Per Capita Nominal'!CO33+'Per Capita Nominal'!CO36+'Per Capita Nominal'!#REF!)))&lt;error,"  Y","  N")),"  Miss",(IF((ABS(1-'Per Capita Nominal'!CO21/('Per Capita Nominal'!CO24+'Per Capita Nominal'!CO27+'Per Capita Nominal'!CO30+'Per Capita Nominal'!CO33+'Per Capita Nominal'!CO36+'Per Capita Nominal'!#REF!)))&lt;error,"  Y","  N")))</f>
        <v xml:space="preserve">  Miss</v>
      </c>
      <c r="CN96" s="187" t="str">
        <f>IF(ISERROR(IF((ABS(1-'Per Capita Nominal'!CP21/('Per Capita Nominal'!CP24+'Per Capita Nominal'!CP27+'Per Capita Nominal'!CP30+'Per Capita Nominal'!CP33+'Per Capita Nominal'!CP36+'Per Capita Nominal'!#REF!)))&lt;error,"  Y","  N")),"  Miss",(IF((ABS(1-'Per Capita Nominal'!CP21/('Per Capita Nominal'!CP24+'Per Capita Nominal'!CP27+'Per Capita Nominal'!CP30+'Per Capita Nominal'!CP33+'Per Capita Nominal'!CP36+'Per Capita Nominal'!#REF!)))&lt;error,"  Y","  N")))</f>
        <v xml:space="preserve">  Miss</v>
      </c>
    </row>
    <row r="97" spans="1:97" outlineLevel="1">
      <c r="A97" s="253" t="s">
        <v>368</v>
      </c>
      <c r="B97" s="187" t="str">
        <f>IF(ISERROR(IF((ABS(1-'Per Capita Nominal'!D39/('Per Capita Nominal'!D42+'Per Capita Nominal'!D45)))&lt;error,"  Y","  N")),"  Miss",(IF((ABS(1-'Per Capita Nominal'!D39/('Per Capita Nominal'!D42+'Per Capita Nominal'!D45)))&lt;error,"  Y","  N")))</f>
        <v xml:space="preserve">  Miss</v>
      </c>
      <c r="C97" s="187" t="str">
        <f>IF(ISERROR(IF((ABS(1-'Per Capita Nominal'!E39/('Per Capita Nominal'!E42+'Per Capita Nominal'!E45)))&lt;error,"  Y","  N")),"  Miss",(IF((ABS(1-'Per Capita Nominal'!E39/('Per Capita Nominal'!E42+'Per Capita Nominal'!E45)))&lt;error,"  Y","  N")))</f>
        <v xml:space="preserve">  Miss</v>
      </c>
      <c r="D97" s="187" t="str">
        <f>IF(ISERROR(IF((ABS(1-'Per Capita Nominal'!F39/('Per Capita Nominal'!F42+'Per Capita Nominal'!F45)))&lt;error,"  Y","  N")),"  Miss",(IF((ABS(1-'Per Capita Nominal'!F39/('Per Capita Nominal'!F42+'Per Capita Nominal'!F45)))&lt;error,"  Y","  N")))</f>
        <v xml:space="preserve">  Miss</v>
      </c>
      <c r="E97" s="187" t="str">
        <f>IF(ISERROR(IF((ABS(1-'Per Capita Nominal'!G39/('Per Capita Nominal'!G42+'Per Capita Nominal'!G45)))&lt;error,"  Y","  N")),"  Miss",(IF((ABS(1-'Per Capita Nominal'!G39/('Per Capita Nominal'!G42+'Per Capita Nominal'!G45)))&lt;error,"  Y","  N")))</f>
        <v xml:space="preserve">  Miss</v>
      </c>
      <c r="F97" s="187" t="str">
        <f>IF(ISERROR(IF((ABS(1-'Per Capita Nominal'!H39/('Per Capita Nominal'!H42+'Per Capita Nominal'!H45)))&lt;error,"  Y","  N")),"  Miss",(IF((ABS(1-'Per Capita Nominal'!H39/('Per Capita Nominal'!H42+'Per Capita Nominal'!H45)))&lt;error,"  Y","  N")))</f>
        <v xml:space="preserve">  Miss</v>
      </c>
      <c r="G97" s="187" t="str">
        <f>IF(ISERROR(IF((ABS(1-'Per Capita Nominal'!I39/('Per Capita Nominal'!I42+'Per Capita Nominal'!I45)))&lt;error,"  Y","  N")),"  Miss",(IF((ABS(1-'Per Capita Nominal'!I39/('Per Capita Nominal'!I42+'Per Capita Nominal'!I45)))&lt;error,"  Y","  N")))</f>
        <v xml:space="preserve">  Miss</v>
      </c>
      <c r="H97" s="187" t="str">
        <f>IF(ISERROR(IF((ABS(1-'Per Capita Nominal'!J39/('Per Capita Nominal'!J42+'Per Capita Nominal'!J45)))&lt;error,"  Y","  N")),"  Miss",(IF((ABS(1-'Per Capita Nominal'!J39/('Per Capita Nominal'!J42+'Per Capita Nominal'!J45)))&lt;error,"  Y","  N")))</f>
        <v xml:space="preserve">  Miss</v>
      </c>
      <c r="I97" s="187" t="str">
        <f>IF(ISERROR(IF((ABS(1-'Per Capita Nominal'!K39/('Per Capita Nominal'!K42+'Per Capita Nominal'!K45)))&lt;error,"  Y","  N")),"  Miss",(IF((ABS(1-'Per Capita Nominal'!K39/('Per Capita Nominal'!K42+'Per Capita Nominal'!K45)))&lt;error,"  Y","  N")))</f>
        <v xml:space="preserve">  Miss</v>
      </c>
      <c r="J97" s="187" t="str">
        <f>IF(ISERROR(IF((ABS(1-'Per Capita Nominal'!L39/('Per Capita Nominal'!L42+'Per Capita Nominal'!L45)))&lt;error,"  Y","  N")),"  Miss",(IF((ABS(1-'Per Capita Nominal'!L39/('Per Capita Nominal'!L42+'Per Capita Nominal'!L45)))&lt;error,"  Y","  N")))</f>
        <v xml:space="preserve">  Miss</v>
      </c>
      <c r="K97" s="187" t="str">
        <f>IF(ISERROR(IF((ABS(1-'Per Capita Nominal'!M39/('Per Capita Nominal'!M42+'Per Capita Nominal'!M45)))&lt;error,"  Y","  N")),"  Miss",(IF((ABS(1-'Per Capita Nominal'!M39/('Per Capita Nominal'!M42+'Per Capita Nominal'!M45)))&lt;error,"  Y","  N")))</f>
        <v xml:space="preserve">  Miss</v>
      </c>
      <c r="L97" s="187" t="str">
        <f>IF(ISERROR(IF((ABS(1-'Per Capita Nominal'!N39/('Per Capita Nominal'!N42+'Per Capita Nominal'!N45)))&lt;error,"  Y","  N")),"  Miss",(IF((ABS(1-'Per Capita Nominal'!N39/('Per Capita Nominal'!N42+'Per Capita Nominal'!N45)))&lt;error,"  Y","  N")))</f>
        <v xml:space="preserve">  Miss</v>
      </c>
      <c r="M97" s="187" t="str">
        <f>IF(ISERROR(IF((ABS(1-'Per Capita Nominal'!O39/('Per Capita Nominal'!O42+'Per Capita Nominal'!O45)))&lt;error,"  Y","  N")),"  Miss",(IF((ABS(1-'Per Capita Nominal'!O39/('Per Capita Nominal'!O42+'Per Capita Nominal'!O45)))&lt;error,"  Y","  N")))</f>
        <v xml:space="preserve">  Miss</v>
      </c>
      <c r="N97" s="187" t="str">
        <f>IF(ISERROR(IF((ABS(1-'Per Capita Nominal'!P39/('Per Capita Nominal'!P42+'Per Capita Nominal'!P45)))&lt;error,"  Y","  N")),"  Miss",(IF((ABS(1-'Per Capita Nominal'!P39/('Per Capita Nominal'!P42+'Per Capita Nominal'!P45)))&lt;error,"  Y","  N")))</f>
        <v xml:space="preserve">  Miss</v>
      </c>
      <c r="O97" s="187" t="str">
        <f>IF(ISERROR(IF((ABS(1-'Per Capita Nominal'!Q39/('Per Capita Nominal'!Q42+'Per Capita Nominal'!Q45)))&lt;error,"  Y","  N")),"  Miss",(IF((ABS(1-'Per Capita Nominal'!Q39/('Per Capita Nominal'!Q42+'Per Capita Nominal'!Q45)))&lt;error,"  Y","  N")))</f>
        <v xml:space="preserve">  Miss</v>
      </c>
      <c r="P97" s="187" t="str">
        <f>IF(ISERROR(IF((ABS(1-'Per Capita Nominal'!R39/('Per Capita Nominal'!R42+'Per Capita Nominal'!R45)))&lt;error,"  Y","  N")),"  Miss",(IF((ABS(1-'Per Capita Nominal'!R39/('Per Capita Nominal'!R42+'Per Capita Nominal'!R45)))&lt;error,"  Y","  N")))</f>
        <v xml:space="preserve">  Miss</v>
      </c>
      <c r="Q97" s="187" t="str">
        <f>IF(ISERROR(IF((ABS(1-'Per Capita Nominal'!S39/('Per Capita Nominal'!S42+'Per Capita Nominal'!S45)))&lt;error,"  Y","  N")),"  Miss",(IF((ABS(1-'Per Capita Nominal'!S39/('Per Capita Nominal'!S42+'Per Capita Nominal'!S45)))&lt;error,"  Y","  N")))</f>
        <v xml:space="preserve">  Miss</v>
      </c>
      <c r="R97" s="187" t="str">
        <f>IF(ISERROR(IF((ABS(1-'Per Capita Nominal'!T39/('Per Capita Nominal'!T42+'Per Capita Nominal'!T45)))&lt;error,"  Y","  N")),"  Miss",(IF((ABS(1-'Per Capita Nominal'!T39/('Per Capita Nominal'!T42+'Per Capita Nominal'!T45)))&lt;error,"  Y","  N")))</f>
        <v xml:space="preserve">  Miss</v>
      </c>
      <c r="S97" s="187" t="str">
        <f>IF(ISERROR(IF((ABS(1-'Per Capita Nominal'!U39/('Per Capita Nominal'!U42+'Per Capita Nominal'!U45)))&lt;error,"  Y","  N")),"  Miss",(IF((ABS(1-'Per Capita Nominal'!U39/('Per Capita Nominal'!U42+'Per Capita Nominal'!U45)))&lt;error,"  Y","  N")))</f>
        <v xml:space="preserve">  Miss</v>
      </c>
      <c r="T97" s="187" t="str">
        <f>IF(ISERROR(IF((ABS(1-'Per Capita Nominal'!V39/('Per Capita Nominal'!V42+'Per Capita Nominal'!V45)))&lt;error,"  Y","  N")),"  Miss",(IF((ABS(1-'Per Capita Nominal'!V39/('Per Capita Nominal'!V42+'Per Capita Nominal'!V45)))&lt;error,"  Y","  N")))</f>
        <v xml:space="preserve">  Miss</v>
      </c>
      <c r="U97" s="187" t="str">
        <f>IF(ISERROR(IF((ABS(1-'Per Capita Nominal'!W39/('Per Capita Nominal'!W42+'Per Capita Nominal'!W45)))&lt;error,"  Y","  N")),"  Miss",(IF((ABS(1-'Per Capita Nominal'!W39/('Per Capita Nominal'!W42+'Per Capita Nominal'!W45)))&lt;error,"  Y","  N")))</f>
        <v xml:space="preserve">  Miss</v>
      </c>
      <c r="V97" s="187" t="str">
        <f>IF(ISERROR(IF((ABS(1-'Per Capita Nominal'!X39/('Per Capita Nominal'!X42+'Per Capita Nominal'!X45)))&lt;error,"  Y","  N")),"  Miss",(IF((ABS(1-'Per Capita Nominal'!X39/('Per Capita Nominal'!X42+'Per Capita Nominal'!X45)))&lt;error,"  Y","  N")))</f>
        <v xml:space="preserve">  Miss</v>
      </c>
      <c r="W97" s="187" t="str">
        <f>IF(ISERROR(IF((ABS(1-'Per Capita Nominal'!Y39/('Per Capita Nominal'!Y42+'Per Capita Nominal'!Y45)))&lt;error,"  Y","  N")),"  Miss",(IF((ABS(1-'Per Capita Nominal'!Y39/('Per Capita Nominal'!Y42+'Per Capita Nominal'!Y45)))&lt;error,"  Y","  N")))</f>
        <v xml:space="preserve">  Miss</v>
      </c>
      <c r="X97" s="187" t="str">
        <f>IF(ISERROR(IF((ABS(1-'Per Capita Nominal'!Z39/('Per Capita Nominal'!Z42+'Per Capita Nominal'!Z45)))&lt;error,"  Y","  N")),"  Miss",(IF((ABS(1-'Per Capita Nominal'!Z39/('Per Capita Nominal'!Z42+'Per Capita Nominal'!Z45)))&lt;error,"  Y","  N")))</f>
        <v xml:space="preserve">  Miss</v>
      </c>
      <c r="Y97" s="187" t="str">
        <f>IF(ISERROR(IF((ABS(1-'Per Capita Nominal'!AA39/('Per Capita Nominal'!AA42+'Per Capita Nominal'!AA45)))&lt;error,"  Y","  N")),"  Miss",(IF((ABS(1-'Per Capita Nominal'!AA39/('Per Capita Nominal'!AA42+'Per Capita Nominal'!AA45)))&lt;error,"  Y","  N")))</f>
        <v xml:space="preserve">  Miss</v>
      </c>
      <c r="Z97" s="187" t="str">
        <f>IF(ISERROR(IF((ABS(1-'Per Capita Nominal'!AB39/('Per Capita Nominal'!AB42+'Per Capita Nominal'!AB45)))&lt;error,"  Y","  N")),"  Miss",(IF((ABS(1-'Per Capita Nominal'!AB39/('Per Capita Nominal'!AB42+'Per Capita Nominal'!AB45)))&lt;error,"  Y","  N")))</f>
        <v xml:space="preserve">  Miss</v>
      </c>
      <c r="AA97" s="187" t="str">
        <f>IF(ISERROR(IF((ABS(1-'Per Capita Nominal'!AC39/('Per Capita Nominal'!AC42+'Per Capita Nominal'!AC45)))&lt;error,"  Y","  N")),"  Miss",(IF((ABS(1-'Per Capita Nominal'!AC39/('Per Capita Nominal'!AC42+'Per Capita Nominal'!AC45)))&lt;error,"  Y","  N")))</f>
        <v xml:space="preserve">  Miss</v>
      </c>
      <c r="AB97" s="187" t="str">
        <f>IF(ISERROR(IF((ABS(1-'Per Capita Nominal'!AD39/('Per Capita Nominal'!AD42+'Per Capita Nominal'!AD45)))&lt;error,"  Y","  N")),"  Miss",(IF((ABS(1-'Per Capita Nominal'!AD39/('Per Capita Nominal'!AD42+'Per Capita Nominal'!AD45)))&lt;error,"  Y","  N")))</f>
        <v xml:space="preserve">  Miss</v>
      </c>
      <c r="AC97" s="187" t="str">
        <f>IF(ISERROR(IF((ABS(1-'Per Capita Nominal'!AE39/('Per Capita Nominal'!AE42+'Per Capita Nominal'!AE45)))&lt;error,"  Y","  N")),"  Miss",(IF((ABS(1-'Per Capita Nominal'!AE39/('Per Capita Nominal'!AE42+'Per Capita Nominal'!AE45)))&lt;error,"  Y","  N")))</f>
        <v xml:space="preserve">  Miss</v>
      </c>
      <c r="AD97" s="187" t="str">
        <f>IF(ISERROR(IF((ABS(1-'Per Capita Nominal'!AF39/('Per Capita Nominal'!AF42+'Per Capita Nominal'!AF45)))&lt;error,"  Y","  N")),"  Miss",(IF((ABS(1-'Per Capita Nominal'!AF39/('Per Capita Nominal'!AF42+'Per Capita Nominal'!AF45)))&lt;error,"  Y","  N")))</f>
        <v xml:space="preserve">  Miss</v>
      </c>
      <c r="AE97" s="187" t="str">
        <f>IF(ISERROR(IF((ABS(1-'Per Capita Nominal'!AG39/('Per Capita Nominal'!AG42+'Per Capita Nominal'!AG45)))&lt;error,"  Y","  N")),"  Miss",(IF((ABS(1-'Per Capita Nominal'!AG39/('Per Capita Nominal'!AG42+'Per Capita Nominal'!AG45)))&lt;error,"  Y","  N")))</f>
        <v xml:space="preserve">  Miss</v>
      </c>
      <c r="AF97" s="187" t="str">
        <f>IF(ISERROR(IF((ABS(1-'Per Capita Nominal'!AH39/('Per Capita Nominal'!AH42+'Per Capita Nominal'!AH45)))&lt;error,"  Y","  N")),"  Miss",(IF((ABS(1-'Per Capita Nominal'!AH39/('Per Capita Nominal'!AH42+'Per Capita Nominal'!AH45)))&lt;error,"  Y","  N")))</f>
        <v xml:space="preserve">  Miss</v>
      </c>
      <c r="AG97" s="187" t="str">
        <f>IF(ISERROR(IF((ABS(1-'Per Capita Nominal'!AI39/('Per Capita Nominal'!AI42+'Per Capita Nominal'!AI45)))&lt;error,"  Y","  N")),"  Miss",(IF((ABS(1-'Per Capita Nominal'!AI39/('Per Capita Nominal'!AI42+'Per Capita Nominal'!AI45)))&lt;error,"  Y","  N")))</f>
        <v xml:space="preserve">  Miss</v>
      </c>
      <c r="AH97" s="187" t="str">
        <f>IF(ISERROR(IF((ABS(1-'Per Capita Nominal'!AJ39/('Per Capita Nominal'!AJ42+'Per Capita Nominal'!AJ45)))&lt;error,"  Y","  N")),"  Miss",(IF((ABS(1-'Per Capita Nominal'!AJ39/('Per Capita Nominal'!AJ42+'Per Capita Nominal'!AJ45)))&lt;error,"  Y","  N")))</f>
        <v xml:space="preserve">  Miss</v>
      </c>
      <c r="AI97" s="187" t="str">
        <f>IF(ISERROR(IF((ABS(1-'Per Capita Nominal'!AK39/('Per Capita Nominal'!AK42+'Per Capita Nominal'!AK45)))&lt;error,"  Y","  N")),"  Miss",(IF((ABS(1-'Per Capita Nominal'!AK39/('Per Capita Nominal'!AK42+'Per Capita Nominal'!AK45)))&lt;error,"  Y","  N")))</f>
        <v xml:space="preserve">  Miss</v>
      </c>
      <c r="AJ97" s="187" t="str">
        <f>IF(ISERROR(IF((ABS(1-'Per Capita Nominal'!AL39/('Per Capita Nominal'!AL42+'Per Capita Nominal'!AL45)))&lt;error,"  Y","  N")),"  Miss",(IF((ABS(1-'Per Capita Nominal'!AL39/('Per Capita Nominal'!AL42+'Per Capita Nominal'!AL45)))&lt;error,"  Y","  N")))</f>
        <v xml:space="preserve">  Miss</v>
      </c>
      <c r="AK97" s="187" t="str">
        <f>IF(ISERROR(IF((ABS(1-'Per Capita Nominal'!AM39/('Per Capita Nominal'!AM42+'Per Capita Nominal'!AM45)))&lt;error,"  Y","  N")),"  Miss",(IF((ABS(1-'Per Capita Nominal'!AM39/('Per Capita Nominal'!AM42+'Per Capita Nominal'!AM45)))&lt;error,"  Y","  N")))</f>
        <v xml:space="preserve">  Miss</v>
      </c>
      <c r="AL97" s="187" t="str">
        <f>IF(ISERROR(IF((ABS(1-'Per Capita Nominal'!AN39/('Per Capita Nominal'!AN42+'Per Capita Nominal'!AN45)))&lt;error,"  Y","  N")),"  Miss",(IF((ABS(1-'Per Capita Nominal'!AN39/('Per Capita Nominal'!AN42+'Per Capita Nominal'!AN45)))&lt;error,"  Y","  N")))</f>
        <v xml:space="preserve">  Miss</v>
      </c>
      <c r="AM97" s="187" t="str">
        <f>IF(ISERROR(IF((ABS(1-'Per Capita Nominal'!AO39/('Per Capita Nominal'!AO42+'Per Capita Nominal'!AO45)))&lt;error,"  Y","  N")),"  Miss",(IF((ABS(1-'Per Capita Nominal'!AO39/('Per Capita Nominal'!AO42+'Per Capita Nominal'!AO45)))&lt;error,"  Y","  N")))</f>
        <v xml:space="preserve">  Miss</v>
      </c>
      <c r="AN97" s="187" t="str">
        <f>IF(ISERROR(IF((ABS(1-'Per Capita Nominal'!AP39/('Per Capita Nominal'!AP42+'Per Capita Nominal'!AP45)))&lt;error,"  Y","  N")),"  Miss",(IF((ABS(1-'Per Capita Nominal'!AP39/('Per Capita Nominal'!AP42+'Per Capita Nominal'!AP45)))&lt;error,"  Y","  N")))</f>
        <v xml:space="preserve">  Miss</v>
      </c>
      <c r="AO97" s="187" t="str">
        <f>IF(ISERROR(IF((ABS(1-'Per Capita Nominal'!AQ39/('Per Capita Nominal'!AQ42+'Per Capita Nominal'!AQ45)))&lt;error,"  Y","  N")),"  Miss",(IF((ABS(1-'Per Capita Nominal'!AQ39/('Per Capita Nominal'!AQ42+'Per Capita Nominal'!AQ45)))&lt;error,"  Y","  N")))</f>
        <v xml:space="preserve">  Miss</v>
      </c>
      <c r="AP97" s="187" t="str">
        <f>IF(ISERROR(IF((ABS(1-'Per Capita Nominal'!AR39/('Per Capita Nominal'!AR42+'Per Capita Nominal'!AR45)))&lt;error,"  Y","  N")),"  Miss",(IF((ABS(1-'Per Capita Nominal'!AR39/('Per Capita Nominal'!AR42+'Per Capita Nominal'!AR45)))&lt;error,"  Y","  N")))</f>
        <v xml:space="preserve">  Miss</v>
      </c>
      <c r="AQ97" s="187" t="str">
        <f>IF(ISERROR(IF((ABS(1-'Per Capita Nominal'!AS39/('Per Capita Nominal'!AS42+'Per Capita Nominal'!AS45)))&lt;error,"  Y","  N")),"  Miss",(IF((ABS(1-'Per Capita Nominal'!AS39/('Per Capita Nominal'!AS42+'Per Capita Nominal'!AS45)))&lt;error,"  Y","  N")))</f>
        <v xml:space="preserve">  Miss</v>
      </c>
      <c r="AR97" s="187" t="str">
        <f>IF(ISERROR(IF((ABS(1-'Per Capita Nominal'!AT39/('Per Capita Nominal'!AT42+'Per Capita Nominal'!AT45)))&lt;error,"  Y","  N")),"  Miss",(IF((ABS(1-'Per Capita Nominal'!AT39/('Per Capita Nominal'!AT42+'Per Capita Nominal'!AT45)))&lt;error,"  Y","  N")))</f>
        <v xml:space="preserve">  Miss</v>
      </c>
      <c r="AS97" s="187" t="str">
        <f>IF(ISERROR(IF((ABS(1-'Per Capita Nominal'!AU39/('Per Capita Nominal'!AU42+'Per Capita Nominal'!AU45)))&lt;error,"  Y","  N")),"  Miss",(IF((ABS(1-'Per Capita Nominal'!AU39/('Per Capita Nominal'!AU42+'Per Capita Nominal'!AU45)))&lt;error,"  Y","  N")))</f>
        <v xml:space="preserve">  Miss</v>
      </c>
      <c r="AT97" s="187" t="str">
        <f>IF(ISERROR(IF((ABS(1-'Per Capita Nominal'!AV39/('Per Capita Nominal'!AV42+'Per Capita Nominal'!AV45)))&lt;error,"  Y","  N")),"  Miss",(IF((ABS(1-'Per Capita Nominal'!AV39/('Per Capita Nominal'!AV42+'Per Capita Nominal'!AV45)))&lt;error,"  Y","  N")))</f>
        <v xml:space="preserve">  Miss</v>
      </c>
      <c r="AU97" s="187" t="str">
        <f>IF(ISERROR(IF((ABS(1-'Per Capita Nominal'!AW39/('Per Capita Nominal'!AW42+'Per Capita Nominal'!AW45)))&lt;error,"  Y","  N")),"  Miss",(IF((ABS(1-'Per Capita Nominal'!AW39/('Per Capita Nominal'!AW42+'Per Capita Nominal'!AW45)))&lt;error,"  Y","  N")))</f>
        <v xml:space="preserve">  Miss</v>
      </c>
      <c r="AV97" s="187" t="str">
        <f>IF(ISERROR(IF((ABS(1-'Per Capita Nominal'!AX39/('Per Capita Nominal'!AX42+'Per Capita Nominal'!AX45)))&lt;error,"  Y","  N")),"  Miss",(IF((ABS(1-'Per Capita Nominal'!AX39/('Per Capita Nominal'!AX42+'Per Capita Nominal'!AX45)))&lt;error,"  Y","  N")))</f>
        <v xml:space="preserve">  Miss</v>
      </c>
      <c r="AW97" s="187" t="str">
        <f>IF(ISERROR(IF((ABS(1-'Per Capita Nominal'!AY39/('Per Capita Nominal'!AY42+'Per Capita Nominal'!AY45)))&lt;error,"  Y","  N")),"  Miss",(IF((ABS(1-'Per Capita Nominal'!AY39/('Per Capita Nominal'!AY42+'Per Capita Nominal'!AY45)))&lt;error,"  Y","  N")))</f>
        <v xml:space="preserve">  Miss</v>
      </c>
      <c r="AX97" s="187" t="str">
        <f>IF(ISERROR(IF((ABS(1-'Per Capita Nominal'!AZ39/('Per Capita Nominal'!AZ42+'Per Capita Nominal'!AZ45)))&lt;error,"  Y","  N")),"  Miss",(IF((ABS(1-'Per Capita Nominal'!AZ39/('Per Capita Nominal'!AZ42+'Per Capita Nominal'!AZ45)))&lt;error,"  Y","  N")))</f>
        <v xml:space="preserve">  Miss</v>
      </c>
      <c r="AY97" s="187" t="str">
        <f>IF(ISERROR(IF((ABS(1-'Per Capita Nominal'!BA39/('Per Capita Nominal'!BA42+'Per Capita Nominal'!BA45)))&lt;error,"  Y","  N")),"  Miss",(IF((ABS(1-'Per Capita Nominal'!BA39/('Per Capita Nominal'!BA42+'Per Capita Nominal'!BA45)))&lt;error,"  Y","  N")))</f>
        <v xml:space="preserve">  Miss</v>
      </c>
      <c r="AZ97" s="187" t="str">
        <f>IF(ISERROR(IF((ABS(1-'Per Capita Nominal'!BB39/('Per Capita Nominal'!BB42+'Per Capita Nominal'!BB45)))&lt;error,"  Y","  N")),"  Miss",(IF((ABS(1-'Per Capita Nominal'!BB39/('Per Capita Nominal'!BB42+'Per Capita Nominal'!BB45)))&lt;error,"  Y","  N")))</f>
        <v xml:space="preserve">  Miss</v>
      </c>
      <c r="BA97" s="187" t="str">
        <f>IF(ISERROR(IF((ABS(1-'Per Capita Nominal'!BC39/('Per Capita Nominal'!BC42+'Per Capita Nominal'!BC45)))&lt;error,"  Y","  N")),"  Miss",(IF((ABS(1-'Per Capita Nominal'!BC39/('Per Capita Nominal'!BC42+'Per Capita Nominal'!BC45)))&lt;error,"  Y","  N")))</f>
        <v xml:space="preserve">  Miss</v>
      </c>
      <c r="BB97" s="187" t="str">
        <f>IF(ISERROR(IF((ABS(1-'Per Capita Nominal'!BD39/('Per Capita Nominal'!BD42+'Per Capita Nominal'!BD45)))&lt;error,"  Y","  N")),"  Miss",(IF((ABS(1-'Per Capita Nominal'!BD39/('Per Capita Nominal'!BD42+'Per Capita Nominal'!BD45)))&lt;error,"  Y","  N")))</f>
        <v xml:space="preserve">  Miss</v>
      </c>
      <c r="BC97" s="187" t="str">
        <f>IF(ISERROR(IF((ABS(1-'Per Capita Nominal'!BE39/('Per Capita Nominal'!BE42+'Per Capita Nominal'!BE45)))&lt;error,"  Y","  N")),"  Miss",(IF((ABS(1-'Per Capita Nominal'!BE39/('Per Capita Nominal'!BE42+'Per Capita Nominal'!BE45)))&lt;error,"  Y","  N")))</f>
        <v xml:space="preserve">  Miss</v>
      </c>
      <c r="BD97" s="187" t="str">
        <f>IF(ISERROR(IF((ABS(1-'Per Capita Nominal'!BF39/('Per Capita Nominal'!BF42+'Per Capita Nominal'!BF45)))&lt;error,"  Y","  N")),"  Miss",(IF((ABS(1-'Per Capita Nominal'!BF39/('Per Capita Nominal'!BF42+'Per Capita Nominal'!BF45)))&lt;error,"  Y","  N")))</f>
        <v xml:space="preserve">  Miss</v>
      </c>
      <c r="BE97" s="187" t="str">
        <f>IF(ISERROR(IF((ABS(1-'Per Capita Nominal'!BG39/('Per Capita Nominal'!BG42+'Per Capita Nominal'!BG45)))&lt;error,"  Y","  N")),"  Miss",(IF((ABS(1-'Per Capita Nominal'!BG39/('Per Capita Nominal'!BG42+'Per Capita Nominal'!BG45)))&lt;error,"  Y","  N")))</f>
        <v xml:space="preserve">  Miss</v>
      </c>
      <c r="BF97" s="187" t="str">
        <f>IF(ISERROR(IF((ABS(1-'Per Capita Nominal'!BH39/('Per Capita Nominal'!BH42+'Per Capita Nominal'!BH45)))&lt;error,"  Y","  N")),"  Miss",(IF((ABS(1-'Per Capita Nominal'!BH39/('Per Capita Nominal'!BH42+'Per Capita Nominal'!BH45)))&lt;error,"  Y","  N")))</f>
        <v xml:space="preserve">  Miss</v>
      </c>
      <c r="BG97" s="187" t="str">
        <f>IF(ISERROR(IF((ABS(1-'Per Capita Nominal'!BI39/('Per Capita Nominal'!BI42+'Per Capita Nominal'!BI45)))&lt;error,"  Y","  N")),"  Miss",(IF((ABS(1-'Per Capita Nominal'!BI39/('Per Capita Nominal'!BI42+'Per Capita Nominal'!BI45)))&lt;error,"  Y","  N")))</f>
        <v xml:space="preserve">  Miss</v>
      </c>
      <c r="BH97" s="187" t="str">
        <f>IF(ISERROR(IF((ABS(1-'Per Capita Nominal'!BJ39/('Per Capita Nominal'!BJ42+'Per Capita Nominal'!BJ45)))&lt;error,"  Y","  N")),"  Miss",(IF((ABS(1-'Per Capita Nominal'!BJ39/('Per Capita Nominal'!BJ42+'Per Capita Nominal'!BJ45)))&lt;error,"  Y","  N")))</f>
        <v xml:space="preserve">  Miss</v>
      </c>
      <c r="BI97" s="187" t="str">
        <f>IF(ISERROR(IF((ABS(1-'Per Capita Nominal'!BK39/('Per Capita Nominal'!BK42+'Per Capita Nominal'!BK45)))&lt;error,"  Y","  N")),"  Miss",(IF((ABS(1-'Per Capita Nominal'!BK39/('Per Capita Nominal'!BK42+'Per Capita Nominal'!BK45)))&lt;error,"  Y","  N")))</f>
        <v xml:space="preserve">  Miss</v>
      </c>
      <c r="BJ97" s="187" t="str">
        <f>IF(ISERROR(IF((ABS(1-'Per Capita Nominal'!BL39/('Per Capita Nominal'!BL42+'Per Capita Nominal'!BL45)))&lt;error,"  Y","  N")),"  Miss",(IF((ABS(1-'Per Capita Nominal'!BL39/('Per Capita Nominal'!BL42+'Per Capita Nominal'!BL45)))&lt;error,"  Y","  N")))</f>
        <v xml:space="preserve">  Miss</v>
      </c>
      <c r="BK97" s="187" t="str">
        <f>IF(ISERROR(IF((ABS(1-'Per Capita Nominal'!BM39/('Per Capita Nominal'!BM42+'Per Capita Nominal'!BM45)))&lt;error,"  Y","  N")),"  Miss",(IF((ABS(1-'Per Capita Nominal'!BM39/('Per Capita Nominal'!BM42+'Per Capita Nominal'!BM45)))&lt;error,"  Y","  N")))</f>
        <v xml:space="preserve">  Miss</v>
      </c>
      <c r="BL97" s="187" t="str">
        <f>IF(ISERROR(IF((ABS(1-'Per Capita Nominal'!BN39/('Per Capita Nominal'!BN42+'Per Capita Nominal'!BN45)))&lt;error,"  Y","  N")),"  Miss",(IF((ABS(1-'Per Capita Nominal'!BN39/('Per Capita Nominal'!BN42+'Per Capita Nominal'!BN45)))&lt;error,"  Y","  N")))</f>
        <v xml:space="preserve">  Miss</v>
      </c>
      <c r="BM97" s="187" t="str">
        <f>IF(ISERROR(IF((ABS(1-'Per Capita Nominal'!BO39/('Per Capita Nominal'!BO42+'Per Capita Nominal'!BO45)))&lt;error,"  Y","  N")),"  Miss",(IF((ABS(1-'Per Capita Nominal'!BO39/('Per Capita Nominal'!BO42+'Per Capita Nominal'!BO45)))&lt;error,"  Y","  N")))</f>
        <v xml:space="preserve">  Miss</v>
      </c>
      <c r="BN97" s="187" t="str">
        <f>IF(ISERROR(IF((ABS(1-'Per Capita Nominal'!BP39/('Per Capita Nominal'!BP42+'Per Capita Nominal'!BP45)))&lt;error,"  Y","  N")),"  Miss",(IF((ABS(1-'Per Capita Nominal'!BP39/('Per Capita Nominal'!BP42+'Per Capita Nominal'!BP45)))&lt;error,"  Y","  N")))</f>
        <v xml:space="preserve">  Miss</v>
      </c>
      <c r="BO97" s="187" t="str">
        <f>IF(ISERROR(IF((ABS(1-'Per Capita Nominal'!BQ39/('Per Capita Nominal'!BQ42+'Per Capita Nominal'!BQ45)))&lt;error,"  Y","  N")),"  Miss",(IF((ABS(1-'Per Capita Nominal'!BQ39/('Per Capita Nominal'!BQ42+'Per Capita Nominal'!BQ45)))&lt;error,"  Y","  N")))</f>
        <v xml:space="preserve">  Miss</v>
      </c>
      <c r="BP97" s="187" t="str">
        <f>IF(ISERROR(IF((ABS(1-'Per Capita Nominal'!BR39/('Per Capita Nominal'!BR42+'Per Capita Nominal'!BR45)))&lt;error,"  Y","  N")),"  Miss",(IF((ABS(1-'Per Capita Nominal'!BR39/('Per Capita Nominal'!BR42+'Per Capita Nominal'!BR45)))&lt;error,"  Y","  N")))</f>
        <v xml:space="preserve">  Miss</v>
      </c>
      <c r="BQ97" s="187" t="str">
        <f>IF(ISERROR(IF((ABS(1-'Per Capita Nominal'!BS39/('Per Capita Nominal'!BS42+'Per Capita Nominal'!BS45)))&lt;error,"  Y","  N")),"  Miss",(IF((ABS(1-'Per Capita Nominal'!BS39/('Per Capita Nominal'!BS42+'Per Capita Nominal'!BS45)))&lt;error,"  Y","  N")))</f>
        <v xml:space="preserve">  Miss</v>
      </c>
      <c r="BR97" s="187" t="str">
        <f>IF(ISERROR(IF((ABS(1-'Per Capita Nominal'!BT39/('Per Capita Nominal'!BT42+'Per Capita Nominal'!BT45)))&lt;error,"  Y","  N")),"  Miss",(IF((ABS(1-'Per Capita Nominal'!BT39/('Per Capita Nominal'!BT42+'Per Capita Nominal'!BT45)))&lt;error,"  Y","  N")))</f>
        <v xml:space="preserve">  Miss</v>
      </c>
      <c r="BS97" s="187" t="str">
        <f>IF(ISERROR(IF((ABS(1-'Per Capita Nominal'!BU39/('Per Capita Nominal'!BU42+'Per Capita Nominal'!BU45)))&lt;error,"  Y","  N")),"  Miss",(IF((ABS(1-'Per Capita Nominal'!BU39/('Per Capita Nominal'!BU42+'Per Capita Nominal'!BU45)))&lt;error,"  Y","  N")))</f>
        <v xml:space="preserve">  Miss</v>
      </c>
      <c r="BT97" s="187" t="str">
        <f>IF(ISERROR(IF((ABS(1-'Per Capita Nominal'!BV39/('Per Capita Nominal'!BV42+'Per Capita Nominal'!BV45)))&lt;error,"  Y","  N")),"  Miss",(IF((ABS(1-'Per Capita Nominal'!BV39/('Per Capita Nominal'!BV42+'Per Capita Nominal'!BV45)))&lt;error,"  Y","  N")))</f>
        <v xml:space="preserve">  Miss</v>
      </c>
      <c r="BU97" s="187" t="str">
        <f>IF(ISERROR(IF((ABS(1-'Per Capita Nominal'!BW39/('Per Capita Nominal'!BW42+'Per Capita Nominal'!BW45)))&lt;error,"  Y","  N")),"  Miss",(IF((ABS(1-'Per Capita Nominal'!BW39/('Per Capita Nominal'!BW42+'Per Capita Nominal'!BW45)))&lt;error,"  Y","  N")))</f>
        <v xml:space="preserve">  Miss</v>
      </c>
      <c r="BV97" s="187" t="str">
        <f>IF(ISERROR(IF((ABS(1-'Per Capita Nominal'!BX39/('Per Capita Nominal'!BX42+'Per Capita Nominal'!BX45)))&lt;error,"  Y","  N")),"  Miss",(IF((ABS(1-'Per Capita Nominal'!BX39/('Per Capita Nominal'!BX42+'Per Capita Nominal'!BX45)))&lt;error,"  Y","  N")))</f>
        <v xml:space="preserve">  Miss</v>
      </c>
      <c r="BW97" s="187" t="str">
        <f>IF(ISERROR(IF((ABS(1-'Per Capita Nominal'!BY39/('Per Capita Nominal'!BY42+'Per Capita Nominal'!BY45)))&lt;error,"  Y","  N")),"  Miss",(IF((ABS(1-'Per Capita Nominal'!BY39/('Per Capita Nominal'!BY42+'Per Capita Nominal'!BY45)))&lt;error,"  Y","  N")))</f>
        <v xml:space="preserve">  Miss</v>
      </c>
      <c r="BX97" s="187" t="str">
        <f>IF(ISERROR(IF((ABS(1-'Per Capita Nominal'!BZ39/('Per Capita Nominal'!BZ42+'Per Capita Nominal'!BZ45)))&lt;error,"  Y","  N")),"  Miss",(IF((ABS(1-'Per Capita Nominal'!BZ39/('Per Capita Nominal'!BZ42+'Per Capita Nominal'!BZ45)))&lt;error,"  Y","  N")))</f>
        <v xml:space="preserve">  Miss</v>
      </c>
      <c r="BY97" s="187" t="str">
        <f>IF(ISERROR(IF((ABS(1-'Per Capita Nominal'!CA39/('Per Capita Nominal'!CA42+'Per Capita Nominal'!CA45)))&lt;error,"  Y","  N")),"  Miss",(IF((ABS(1-'Per Capita Nominal'!CA39/('Per Capita Nominal'!CA42+'Per Capita Nominal'!CA45)))&lt;error,"  Y","  N")))</f>
        <v xml:space="preserve">  Miss</v>
      </c>
      <c r="BZ97" s="187" t="str">
        <f>IF(ISERROR(IF((ABS(1-'Per Capita Nominal'!CB39/('Per Capita Nominal'!CB42+'Per Capita Nominal'!CB45)))&lt;error,"  Y","  N")),"  Miss",(IF((ABS(1-'Per Capita Nominal'!CB39/('Per Capita Nominal'!CB42+'Per Capita Nominal'!CB45)))&lt;error,"  Y","  N")))</f>
        <v xml:space="preserve">  Miss</v>
      </c>
      <c r="CA97" s="187" t="str">
        <f>IF(ISERROR(IF((ABS(1-'Per Capita Nominal'!CC39/('Per Capita Nominal'!CC42+'Per Capita Nominal'!CC45)))&lt;error,"  Y","  N")),"  Miss",(IF((ABS(1-'Per Capita Nominal'!CC39/('Per Capita Nominal'!CC42+'Per Capita Nominal'!CC45)))&lt;error,"  Y","  N")))</f>
        <v xml:space="preserve">  Miss</v>
      </c>
      <c r="CB97" s="187" t="str">
        <f>IF(ISERROR(IF((ABS(1-'Per Capita Nominal'!CD39/('Per Capita Nominal'!CD42+'Per Capita Nominal'!CD45)))&lt;error,"  Y","  N")),"  Miss",(IF((ABS(1-'Per Capita Nominal'!CD39/('Per Capita Nominal'!CD42+'Per Capita Nominal'!CD45)))&lt;error,"  Y","  N")))</f>
        <v xml:space="preserve">  Miss</v>
      </c>
      <c r="CC97" s="187" t="str">
        <f>IF(ISERROR(IF((ABS(1-'Per Capita Nominal'!CE39/('Per Capita Nominal'!CE42+'Per Capita Nominal'!CE45)))&lt;error,"  Y","  N")),"  Miss",(IF((ABS(1-'Per Capita Nominal'!CE39/('Per Capita Nominal'!CE42+'Per Capita Nominal'!CE45)))&lt;error,"  Y","  N")))</f>
        <v xml:space="preserve">  Miss</v>
      </c>
      <c r="CD97" s="187" t="str">
        <f>IF(ISERROR(IF((ABS(1-'Per Capita Nominal'!CF39/('Per Capita Nominal'!CF42+'Per Capita Nominal'!CF45)))&lt;error,"  Y","  N")),"  Miss",(IF((ABS(1-'Per Capita Nominal'!CF39/('Per Capita Nominal'!CF42+'Per Capita Nominal'!CF45)))&lt;error,"  Y","  N")))</f>
        <v xml:space="preserve">  Miss</v>
      </c>
      <c r="CE97" s="187" t="str">
        <f>IF(ISERROR(IF((ABS(1-'Per Capita Nominal'!CG39/('Per Capita Nominal'!CG42+'Per Capita Nominal'!CG45)))&lt;error,"  Y","  N")),"  Miss",(IF((ABS(1-'Per Capita Nominal'!CG39/('Per Capita Nominal'!CG42+'Per Capita Nominal'!CG45)))&lt;error,"  Y","  N")))</f>
        <v xml:space="preserve">  Miss</v>
      </c>
      <c r="CF97" s="187" t="str">
        <f>IF(ISERROR(IF((ABS(1-'Per Capita Nominal'!CH39/('Per Capita Nominal'!CH42+'Per Capita Nominal'!CH45)))&lt;error,"  Y","  N")),"  Miss",(IF((ABS(1-'Per Capita Nominal'!CH39/('Per Capita Nominal'!CH42+'Per Capita Nominal'!CH45)))&lt;error,"  Y","  N")))</f>
        <v xml:space="preserve">  Miss</v>
      </c>
      <c r="CG97" s="187" t="str">
        <f>IF(ISERROR(IF((ABS(1-'Per Capita Nominal'!CI39/('Per Capita Nominal'!CI42+'Per Capita Nominal'!CI45)))&lt;error,"  Y","  N")),"  Miss",(IF((ABS(1-'Per Capita Nominal'!CI39/('Per Capita Nominal'!CI42+'Per Capita Nominal'!CI45)))&lt;error,"  Y","  N")))</f>
        <v xml:space="preserve">  Miss</v>
      </c>
      <c r="CH97" s="187" t="str">
        <f>IF(ISERROR(IF((ABS(1-'Per Capita Nominal'!CJ39/('Per Capita Nominal'!CJ42+'Per Capita Nominal'!CJ45)))&lt;error,"  Y","  N")),"  Miss",(IF((ABS(1-'Per Capita Nominal'!CJ39/('Per Capita Nominal'!CJ42+'Per Capita Nominal'!CJ45)))&lt;error,"  Y","  N")))</f>
        <v xml:space="preserve">  Miss</v>
      </c>
      <c r="CI97" s="187" t="str">
        <f>IF(ISERROR(IF((ABS(1-'Per Capita Nominal'!CK39/('Per Capita Nominal'!CK42+'Per Capita Nominal'!CK45)))&lt;error,"  Y","  N")),"  Miss",(IF((ABS(1-'Per Capita Nominal'!CK39/('Per Capita Nominal'!CK42+'Per Capita Nominal'!CK45)))&lt;error,"  Y","  N")))</f>
        <v xml:space="preserve">  Miss</v>
      </c>
      <c r="CJ97" s="187" t="str">
        <f>IF(ISERROR(IF((ABS(1-'Per Capita Nominal'!CL39/('Per Capita Nominal'!CL42+'Per Capita Nominal'!CL45)))&lt;error,"  Y","  N")),"  Miss",(IF((ABS(1-'Per Capita Nominal'!CL39/('Per Capita Nominal'!CL42+'Per Capita Nominal'!CL45)))&lt;error,"  Y","  N")))</f>
        <v xml:space="preserve">  Miss</v>
      </c>
      <c r="CK97" s="187" t="str">
        <f>IF(ISERROR(IF((ABS(1-'Per Capita Nominal'!CM39/('Per Capita Nominal'!CM42+'Per Capita Nominal'!CM45)))&lt;error,"  Y","  N")),"  Miss",(IF((ABS(1-'Per Capita Nominal'!CM39/('Per Capita Nominal'!CM42+'Per Capita Nominal'!CM45)))&lt;error,"  Y","  N")))</f>
        <v xml:space="preserve">  Miss</v>
      </c>
      <c r="CL97" s="187" t="str">
        <f>IF(ISERROR(IF((ABS(1-'Per Capita Nominal'!CN39/('Per Capita Nominal'!CN42+'Per Capita Nominal'!CN45)))&lt;error,"  Y","  N")),"  Miss",(IF((ABS(1-'Per Capita Nominal'!CN39/('Per Capita Nominal'!CN42+'Per Capita Nominal'!CN45)))&lt;error,"  Y","  N")))</f>
        <v xml:space="preserve">  Miss</v>
      </c>
      <c r="CM97" s="187" t="str">
        <f>IF(ISERROR(IF((ABS(1-'Per Capita Nominal'!CO39/('Per Capita Nominal'!CO42+'Per Capita Nominal'!CO45)))&lt;error,"  Y","  N")),"  Miss",(IF((ABS(1-'Per Capita Nominal'!CO39/('Per Capita Nominal'!CO42+'Per Capita Nominal'!CO45)))&lt;error,"  Y","  N")))</f>
        <v xml:space="preserve">  Miss</v>
      </c>
      <c r="CN97" s="187" t="str">
        <f>IF(ISERROR(IF((ABS(1-'Per Capita Nominal'!CP39/('Per Capita Nominal'!CP42+'Per Capita Nominal'!CP45)))&lt;error,"  Y","  N")),"  Miss",(IF((ABS(1-'Per Capita Nominal'!CP39/('Per Capita Nominal'!CP42+'Per Capita Nominal'!CP45)))&lt;error,"  Y","  N")))</f>
        <v xml:space="preserve">  Miss</v>
      </c>
    </row>
    <row r="98" spans="1:97" outlineLevel="1">
      <c r="A98" s="247" t="s">
        <v>369</v>
      </c>
      <c r="B98" s="187" t="str">
        <f>IF(ISERROR(IF((ABS(1-'Per Capita Nominal'!D63/('Per Capita Nominal'!D64+'Per Capita Nominal'!D67)))&lt;error,"  Y","  N")),"  Miss",(IF((ABS(1-'Per Capita Nominal'!D63/('Per Capita Nominal'!D64+'Per Capita Nominal'!D67)))&lt;error,"  Y","  N")))</f>
        <v xml:space="preserve">  Miss</v>
      </c>
      <c r="C98" s="187" t="str">
        <f>IF(ISERROR(IF((ABS(1-'Per Capita Nominal'!E63/('Per Capita Nominal'!E64+'Per Capita Nominal'!E67)))&lt;error,"  Y","  N")),"  Miss",(IF((ABS(1-'Per Capita Nominal'!E63/('Per Capita Nominal'!E64+'Per Capita Nominal'!E67)))&lt;error,"  Y","  N")))</f>
        <v xml:space="preserve">  Miss</v>
      </c>
      <c r="D98" s="187" t="str">
        <f>IF(ISERROR(IF((ABS(1-'Per Capita Nominal'!F63/('Per Capita Nominal'!F64+'Per Capita Nominal'!F67)))&lt;error,"  Y","  N")),"  Miss",(IF((ABS(1-'Per Capita Nominal'!F63/('Per Capita Nominal'!F64+'Per Capita Nominal'!F67)))&lt;error,"  Y","  N")))</f>
        <v xml:space="preserve">  Miss</v>
      </c>
      <c r="E98" s="187" t="str">
        <f>IF(ISERROR(IF((ABS(1-'Per Capita Nominal'!G63/('Per Capita Nominal'!G64+'Per Capita Nominal'!G67)))&lt;error,"  Y","  N")),"  Miss",(IF((ABS(1-'Per Capita Nominal'!G63/('Per Capita Nominal'!G64+'Per Capita Nominal'!G67)))&lt;error,"  Y","  N")))</f>
        <v xml:space="preserve">  Miss</v>
      </c>
      <c r="F98" s="187" t="str">
        <f>IF(ISERROR(IF((ABS(1-'Per Capita Nominal'!H63/('Per Capita Nominal'!H64+'Per Capita Nominal'!H67)))&lt;error,"  Y","  N")),"  Miss",(IF((ABS(1-'Per Capita Nominal'!H63/('Per Capita Nominal'!H64+'Per Capita Nominal'!H67)))&lt;error,"  Y","  N")))</f>
        <v xml:space="preserve">  Miss</v>
      </c>
      <c r="G98" s="187" t="str">
        <f>IF(ISERROR(IF((ABS(1-'Per Capita Nominal'!I63/('Per Capita Nominal'!I64+'Per Capita Nominal'!I67)))&lt;error,"  Y","  N")),"  Miss",(IF((ABS(1-'Per Capita Nominal'!I63/('Per Capita Nominal'!I64+'Per Capita Nominal'!I67)))&lt;error,"  Y","  N")))</f>
        <v xml:space="preserve">  Miss</v>
      </c>
      <c r="H98" s="187" t="str">
        <f>IF(ISERROR(IF((ABS(1-'Per Capita Nominal'!J63/('Per Capita Nominal'!J64+'Per Capita Nominal'!J67)))&lt;error,"  Y","  N")),"  Miss",(IF((ABS(1-'Per Capita Nominal'!J63/('Per Capita Nominal'!J64+'Per Capita Nominal'!J67)))&lt;error,"  Y","  N")))</f>
        <v xml:space="preserve">  Miss</v>
      </c>
      <c r="I98" s="187" t="str">
        <f>IF(ISERROR(IF((ABS(1-'Per Capita Nominal'!K63/('Per Capita Nominal'!K64+'Per Capita Nominal'!K67)))&lt;error,"  Y","  N")),"  Miss",(IF((ABS(1-'Per Capita Nominal'!K63/('Per Capita Nominal'!K64+'Per Capita Nominal'!K67)))&lt;error,"  Y","  N")))</f>
        <v xml:space="preserve">  Miss</v>
      </c>
      <c r="J98" s="187" t="str">
        <f>IF(ISERROR(IF((ABS(1-'Per Capita Nominal'!L63/('Per Capita Nominal'!L64+'Per Capita Nominal'!L67)))&lt;error,"  Y","  N")),"  Miss",(IF((ABS(1-'Per Capita Nominal'!L63/('Per Capita Nominal'!L64+'Per Capita Nominal'!L67)))&lt;error,"  Y","  N")))</f>
        <v xml:space="preserve">  Miss</v>
      </c>
      <c r="K98" s="187" t="str">
        <f>IF(ISERROR(IF((ABS(1-'Per Capita Nominal'!M63/('Per Capita Nominal'!M64+'Per Capita Nominal'!M67)))&lt;error,"  Y","  N")),"  Miss",(IF((ABS(1-'Per Capita Nominal'!M63/('Per Capita Nominal'!M64+'Per Capita Nominal'!M67)))&lt;error,"  Y","  N")))</f>
        <v xml:space="preserve">  Miss</v>
      </c>
      <c r="L98" s="187" t="str">
        <f>IF(ISERROR(IF((ABS(1-'Per Capita Nominal'!N63/('Per Capita Nominal'!N64+'Per Capita Nominal'!N67)))&lt;error,"  Y","  N")),"  Miss",(IF((ABS(1-'Per Capita Nominal'!N63/('Per Capita Nominal'!N64+'Per Capita Nominal'!N67)))&lt;error,"  Y","  N")))</f>
        <v xml:space="preserve">  Miss</v>
      </c>
      <c r="M98" s="187" t="str">
        <f>IF(ISERROR(IF((ABS(1-'Per Capita Nominal'!O63/('Per Capita Nominal'!O64+'Per Capita Nominal'!O67)))&lt;error,"  Y","  N")),"  Miss",(IF((ABS(1-'Per Capita Nominal'!O63/('Per Capita Nominal'!O64+'Per Capita Nominal'!O67)))&lt;error,"  Y","  N")))</f>
        <v xml:space="preserve">  Miss</v>
      </c>
      <c r="N98" s="187" t="str">
        <f>IF(ISERROR(IF((ABS(1-'Per Capita Nominal'!P63/('Per Capita Nominal'!P64+'Per Capita Nominal'!P67)))&lt;error,"  Y","  N")),"  Miss",(IF((ABS(1-'Per Capita Nominal'!P63/('Per Capita Nominal'!P64+'Per Capita Nominal'!P67)))&lt;error,"  Y","  N")))</f>
        <v xml:space="preserve">  Miss</v>
      </c>
      <c r="O98" s="187" t="str">
        <f>IF(ISERROR(IF((ABS(1-'Per Capita Nominal'!Q63/('Per Capita Nominal'!Q64+'Per Capita Nominal'!Q67)))&lt;error,"  Y","  N")),"  Miss",(IF((ABS(1-'Per Capita Nominal'!Q63/('Per Capita Nominal'!Q64+'Per Capita Nominal'!Q67)))&lt;error,"  Y","  N")))</f>
        <v xml:space="preserve">  Miss</v>
      </c>
      <c r="P98" s="187" t="str">
        <f>IF(ISERROR(IF((ABS(1-'Per Capita Nominal'!R63/('Per Capita Nominal'!R64+'Per Capita Nominal'!R67)))&lt;error,"  Y","  N")),"  Miss",(IF((ABS(1-'Per Capita Nominal'!R63/('Per Capita Nominal'!R64+'Per Capita Nominal'!R67)))&lt;error,"  Y","  N")))</f>
        <v xml:space="preserve">  Miss</v>
      </c>
      <c r="Q98" s="187" t="str">
        <f>IF(ISERROR(IF((ABS(1-'Per Capita Nominal'!S63/('Per Capita Nominal'!S64+'Per Capita Nominal'!S67)))&lt;error,"  Y","  N")),"  Miss",(IF((ABS(1-'Per Capita Nominal'!S63/('Per Capita Nominal'!S64+'Per Capita Nominal'!S67)))&lt;error,"  Y","  N")))</f>
        <v xml:space="preserve">  Miss</v>
      </c>
      <c r="R98" s="187" t="str">
        <f>IF(ISERROR(IF((ABS(1-'Per Capita Nominal'!T63/('Per Capita Nominal'!T64+'Per Capita Nominal'!T67)))&lt;error,"  Y","  N")),"  Miss",(IF((ABS(1-'Per Capita Nominal'!T63/('Per Capita Nominal'!T64+'Per Capita Nominal'!T67)))&lt;error,"  Y","  N")))</f>
        <v xml:space="preserve">  Miss</v>
      </c>
      <c r="S98" s="187" t="str">
        <f>IF(ISERROR(IF((ABS(1-'Per Capita Nominal'!U63/('Per Capita Nominal'!U64+'Per Capita Nominal'!U67)))&lt;error,"  Y","  N")),"  Miss",(IF((ABS(1-'Per Capita Nominal'!U63/('Per Capita Nominal'!U64+'Per Capita Nominal'!U67)))&lt;error,"  Y","  N")))</f>
        <v xml:space="preserve">  Miss</v>
      </c>
      <c r="T98" s="187" t="str">
        <f>IF(ISERROR(IF((ABS(1-'Per Capita Nominal'!V63/('Per Capita Nominal'!V64+'Per Capita Nominal'!V67)))&lt;error,"  Y","  N")),"  Miss",(IF((ABS(1-'Per Capita Nominal'!V63/('Per Capita Nominal'!V64+'Per Capita Nominal'!V67)))&lt;error,"  Y","  N")))</f>
        <v xml:space="preserve">  Miss</v>
      </c>
      <c r="U98" s="187" t="str">
        <f>IF(ISERROR(IF((ABS(1-'Per Capita Nominal'!W63/('Per Capita Nominal'!W64+'Per Capita Nominal'!W67)))&lt;error,"  Y","  N")),"  Miss",(IF((ABS(1-'Per Capita Nominal'!W63/('Per Capita Nominal'!W64+'Per Capita Nominal'!W67)))&lt;error,"  Y","  N")))</f>
        <v xml:space="preserve">  Miss</v>
      </c>
      <c r="V98" s="187" t="str">
        <f>IF(ISERROR(IF((ABS(1-'Per Capita Nominal'!X63/('Per Capita Nominal'!X64+'Per Capita Nominal'!X67)))&lt;error,"  Y","  N")),"  Miss",(IF((ABS(1-'Per Capita Nominal'!X63/('Per Capita Nominal'!X64+'Per Capita Nominal'!X67)))&lt;error,"  Y","  N")))</f>
        <v xml:space="preserve">  Miss</v>
      </c>
      <c r="W98" s="187" t="str">
        <f>IF(ISERROR(IF((ABS(1-'Per Capita Nominal'!Y63/('Per Capita Nominal'!Y64+'Per Capita Nominal'!Y67)))&lt;error,"  Y","  N")),"  Miss",(IF((ABS(1-'Per Capita Nominal'!Y63/('Per Capita Nominal'!Y64+'Per Capita Nominal'!Y67)))&lt;error,"  Y","  N")))</f>
        <v xml:space="preserve">  Miss</v>
      </c>
      <c r="X98" s="187" t="str">
        <f>IF(ISERROR(IF((ABS(1-'Per Capita Nominal'!Z63/('Per Capita Nominal'!Z64+'Per Capita Nominal'!Z67)))&lt;error,"  Y","  N")),"  Miss",(IF((ABS(1-'Per Capita Nominal'!Z63/('Per Capita Nominal'!Z64+'Per Capita Nominal'!Z67)))&lt;error,"  Y","  N")))</f>
        <v xml:space="preserve">  Miss</v>
      </c>
      <c r="Y98" s="187" t="str">
        <f>IF(ISERROR(IF((ABS(1-'Per Capita Nominal'!AA63/('Per Capita Nominal'!AA64+'Per Capita Nominal'!AA67)))&lt;error,"  Y","  N")),"  Miss",(IF((ABS(1-'Per Capita Nominal'!AA63/('Per Capita Nominal'!AA64+'Per Capita Nominal'!AA67)))&lt;error,"  Y","  N")))</f>
        <v xml:space="preserve">  Miss</v>
      </c>
      <c r="Z98" s="187" t="str">
        <f>IF(ISERROR(IF((ABS(1-'Per Capita Nominal'!AB63/('Per Capita Nominal'!AB64+'Per Capita Nominal'!AB67)))&lt;error,"  Y","  N")),"  Miss",(IF((ABS(1-'Per Capita Nominal'!AB63/('Per Capita Nominal'!AB64+'Per Capita Nominal'!AB67)))&lt;error,"  Y","  N")))</f>
        <v xml:space="preserve">  Miss</v>
      </c>
      <c r="AA98" s="187" t="str">
        <f>IF(ISERROR(IF((ABS(1-'Per Capita Nominal'!AC63/('Per Capita Nominal'!AC64+'Per Capita Nominal'!AC67)))&lt;error,"  Y","  N")),"  Miss",(IF((ABS(1-'Per Capita Nominal'!AC63/('Per Capita Nominal'!AC64+'Per Capita Nominal'!AC67)))&lt;error,"  Y","  N")))</f>
        <v xml:space="preserve">  Miss</v>
      </c>
      <c r="AB98" s="187" t="str">
        <f>IF(ISERROR(IF((ABS(1-'Per Capita Nominal'!AD63/('Per Capita Nominal'!AD64+'Per Capita Nominal'!AD67)))&lt;error,"  Y","  N")),"  Miss",(IF((ABS(1-'Per Capita Nominal'!AD63/('Per Capita Nominal'!AD64+'Per Capita Nominal'!AD67)))&lt;error,"  Y","  N")))</f>
        <v xml:space="preserve">  Miss</v>
      </c>
      <c r="AC98" s="187" t="str">
        <f>IF(ISERROR(IF((ABS(1-'Per Capita Nominal'!AE63/('Per Capita Nominal'!AE64+'Per Capita Nominal'!AE67)))&lt;error,"  Y","  N")),"  Miss",(IF((ABS(1-'Per Capita Nominal'!AE63/('Per Capita Nominal'!AE64+'Per Capita Nominal'!AE67)))&lt;error,"  Y","  N")))</f>
        <v xml:space="preserve">  Miss</v>
      </c>
      <c r="AD98" s="187" t="str">
        <f>IF(ISERROR(IF((ABS(1-'Per Capita Nominal'!AF63/('Per Capita Nominal'!AF64+'Per Capita Nominal'!AF67)))&lt;error,"  Y","  N")),"  Miss",(IF((ABS(1-'Per Capita Nominal'!AF63/('Per Capita Nominal'!AF64+'Per Capita Nominal'!AF67)))&lt;error,"  Y","  N")))</f>
        <v xml:space="preserve">  Miss</v>
      </c>
      <c r="AE98" s="187" t="str">
        <f>IF(ISERROR(IF((ABS(1-'Per Capita Nominal'!AG63/('Per Capita Nominal'!AG64+'Per Capita Nominal'!AG67)))&lt;error,"  Y","  N")),"  Miss",(IF((ABS(1-'Per Capita Nominal'!AG63/('Per Capita Nominal'!AG64+'Per Capita Nominal'!AG67)))&lt;error,"  Y","  N")))</f>
        <v xml:space="preserve">  Miss</v>
      </c>
      <c r="AF98" s="187" t="str">
        <f>IF(ISERROR(IF((ABS(1-'Per Capita Nominal'!AH63/('Per Capita Nominal'!AH64+'Per Capita Nominal'!AH67)))&lt;error,"  Y","  N")),"  Miss",(IF((ABS(1-'Per Capita Nominal'!AH63/('Per Capita Nominal'!AH64+'Per Capita Nominal'!AH67)))&lt;error,"  Y","  N")))</f>
        <v xml:space="preserve">  Miss</v>
      </c>
      <c r="AG98" s="187" t="str">
        <f>IF(ISERROR(IF((ABS(1-'Per Capita Nominal'!AI63/('Per Capita Nominal'!AI64+'Per Capita Nominal'!AI67)))&lt;error,"  Y","  N")),"  Miss",(IF((ABS(1-'Per Capita Nominal'!AI63/('Per Capita Nominal'!AI64+'Per Capita Nominal'!AI67)))&lt;error,"  Y","  N")))</f>
        <v xml:space="preserve">  Miss</v>
      </c>
      <c r="AH98" s="187" t="str">
        <f>IF(ISERROR(IF((ABS(1-'Per Capita Nominal'!AJ63/('Per Capita Nominal'!AJ64+'Per Capita Nominal'!AJ67)))&lt;error,"  Y","  N")),"  Miss",(IF((ABS(1-'Per Capita Nominal'!AJ63/('Per Capita Nominal'!AJ64+'Per Capita Nominal'!AJ67)))&lt;error,"  Y","  N")))</f>
        <v xml:space="preserve">  Miss</v>
      </c>
      <c r="AI98" s="187" t="str">
        <f>IF(ISERROR(IF((ABS(1-'Per Capita Nominal'!AK63/('Per Capita Nominal'!AK64+'Per Capita Nominal'!AK67)))&lt;error,"  Y","  N")),"  Miss",(IF((ABS(1-'Per Capita Nominal'!AK63/('Per Capita Nominal'!AK64+'Per Capita Nominal'!AK67)))&lt;error,"  Y","  N")))</f>
        <v xml:space="preserve">  Miss</v>
      </c>
      <c r="AJ98" s="187" t="str">
        <f>IF(ISERROR(IF((ABS(1-'Per Capita Nominal'!AL63/('Per Capita Nominal'!AL64+'Per Capita Nominal'!AL67)))&lt;error,"  Y","  N")),"  Miss",(IF((ABS(1-'Per Capita Nominal'!AL63/('Per Capita Nominal'!AL64+'Per Capita Nominal'!AL67)))&lt;error,"  Y","  N")))</f>
        <v xml:space="preserve">  Miss</v>
      </c>
      <c r="AK98" s="187" t="str">
        <f>IF(ISERROR(IF((ABS(1-'Per Capita Nominal'!AM63/('Per Capita Nominal'!AM64+'Per Capita Nominal'!AM67)))&lt;error,"  Y","  N")),"  Miss",(IF((ABS(1-'Per Capita Nominal'!AM63/('Per Capita Nominal'!AM64+'Per Capita Nominal'!AM67)))&lt;error,"  Y","  N")))</f>
        <v xml:space="preserve">  Miss</v>
      </c>
      <c r="AL98" s="187" t="str">
        <f>IF(ISERROR(IF((ABS(1-'Per Capita Nominal'!AN63/('Per Capita Nominal'!AN64+'Per Capita Nominal'!AN67)))&lt;error,"  Y","  N")),"  Miss",(IF((ABS(1-'Per Capita Nominal'!AN63/('Per Capita Nominal'!AN64+'Per Capita Nominal'!AN67)))&lt;error,"  Y","  N")))</f>
        <v xml:space="preserve">  Miss</v>
      </c>
      <c r="AM98" s="187" t="str">
        <f>IF(ISERROR(IF((ABS(1-'Per Capita Nominal'!AO63/('Per Capita Nominal'!AO64+'Per Capita Nominal'!AO67)))&lt;error,"  Y","  N")),"  Miss",(IF((ABS(1-'Per Capita Nominal'!AO63/('Per Capita Nominal'!AO64+'Per Capita Nominal'!AO67)))&lt;error,"  Y","  N")))</f>
        <v xml:space="preserve">  Miss</v>
      </c>
      <c r="AN98" s="187" t="str">
        <f>IF(ISERROR(IF((ABS(1-'Per Capita Nominal'!AP63/('Per Capita Nominal'!AP64+'Per Capita Nominal'!AP67)))&lt;error,"  Y","  N")),"  Miss",(IF((ABS(1-'Per Capita Nominal'!AP63/('Per Capita Nominal'!AP64+'Per Capita Nominal'!AP67)))&lt;error,"  Y","  N")))</f>
        <v xml:space="preserve">  Miss</v>
      </c>
      <c r="AO98" s="187" t="str">
        <f>IF(ISERROR(IF((ABS(1-'Per Capita Nominal'!AQ63/('Per Capita Nominal'!AQ64+'Per Capita Nominal'!AQ67)))&lt;error,"  Y","  N")),"  Miss",(IF((ABS(1-'Per Capita Nominal'!AQ63/('Per Capita Nominal'!AQ64+'Per Capita Nominal'!AQ67)))&lt;error,"  Y","  N")))</f>
        <v xml:space="preserve">  Miss</v>
      </c>
      <c r="AP98" s="187" t="str">
        <f>IF(ISERROR(IF((ABS(1-'Per Capita Nominal'!AR63/('Per Capita Nominal'!AR64+'Per Capita Nominal'!AR67)))&lt;error,"  Y","  N")),"  Miss",(IF((ABS(1-'Per Capita Nominal'!AR63/('Per Capita Nominal'!AR64+'Per Capita Nominal'!AR67)))&lt;error,"  Y","  N")))</f>
        <v xml:space="preserve">  Miss</v>
      </c>
      <c r="AQ98" s="187" t="str">
        <f>IF(ISERROR(IF((ABS(1-'Per Capita Nominal'!AS63/('Per Capita Nominal'!AS64+'Per Capita Nominal'!AS67)))&lt;error,"  Y","  N")),"  Miss",(IF((ABS(1-'Per Capita Nominal'!AS63/('Per Capita Nominal'!AS64+'Per Capita Nominal'!AS67)))&lt;error,"  Y","  N")))</f>
        <v xml:space="preserve">  Miss</v>
      </c>
      <c r="AR98" s="187" t="str">
        <f>IF(ISERROR(IF((ABS(1-'Per Capita Nominal'!AT63/('Per Capita Nominal'!AT64+'Per Capita Nominal'!AT67)))&lt;error,"  Y","  N")),"  Miss",(IF((ABS(1-'Per Capita Nominal'!AT63/('Per Capita Nominal'!AT64+'Per Capita Nominal'!AT67)))&lt;error,"  Y","  N")))</f>
        <v xml:space="preserve">  Miss</v>
      </c>
      <c r="AS98" s="187" t="str">
        <f>IF(ISERROR(IF((ABS(1-'Per Capita Nominal'!AU63/('Per Capita Nominal'!AU64+'Per Capita Nominal'!AU67)))&lt;error,"  Y","  N")),"  Miss",(IF((ABS(1-'Per Capita Nominal'!AU63/('Per Capita Nominal'!AU64+'Per Capita Nominal'!AU67)))&lt;error,"  Y","  N")))</f>
        <v xml:space="preserve">  Miss</v>
      </c>
      <c r="AT98" s="187" t="str">
        <f>IF(ISERROR(IF((ABS(1-'Per Capita Nominal'!AV63/('Per Capita Nominal'!AV64+'Per Capita Nominal'!AV67)))&lt;error,"  Y","  N")),"  Miss",(IF((ABS(1-'Per Capita Nominal'!AV63/('Per Capita Nominal'!AV64+'Per Capita Nominal'!AV67)))&lt;error,"  Y","  N")))</f>
        <v xml:space="preserve">  Miss</v>
      </c>
      <c r="AU98" s="187" t="str">
        <f>IF(ISERROR(IF((ABS(1-'Per Capita Nominal'!AW63/('Per Capita Nominal'!AW64+'Per Capita Nominal'!AW67)))&lt;error,"  Y","  N")),"  Miss",(IF((ABS(1-'Per Capita Nominal'!AW63/('Per Capita Nominal'!AW64+'Per Capita Nominal'!AW67)))&lt;error,"  Y","  N")))</f>
        <v xml:space="preserve">  Miss</v>
      </c>
      <c r="AV98" s="187" t="str">
        <f>IF(ISERROR(IF((ABS(1-'Per Capita Nominal'!AX63/('Per Capita Nominal'!AX64+'Per Capita Nominal'!AX67)))&lt;error,"  Y","  N")),"  Miss",(IF((ABS(1-'Per Capita Nominal'!AX63/('Per Capita Nominal'!AX64+'Per Capita Nominal'!AX67)))&lt;error,"  Y","  N")))</f>
        <v xml:space="preserve">  Miss</v>
      </c>
      <c r="AW98" s="187" t="str">
        <f>IF(ISERROR(IF((ABS(1-'Per Capita Nominal'!AY63/('Per Capita Nominal'!AY64+'Per Capita Nominal'!AY67)))&lt;error,"  Y","  N")),"  Miss",(IF((ABS(1-'Per Capita Nominal'!AY63/('Per Capita Nominal'!AY64+'Per Capita Nominal'!AY67)))&lt;error,"  Y","  N")))</f>
        <v xml:space="preserve">  Miss</v>
      </c>
      <c r="AX98" s="187" t="str">
        <f>IF(ISERROR(IF((ABS(1-'Per Capita Nominal'!AZ63/('Per Capita Nominal'!AZ64+'Per Capita Nominal'!AZ67)))&lt;error,"  Y","  N")),"  Miss",(IF((ABS(1-'Per Capita Nominal'!AZ63/('Per Capita Nominal'!AZ64+'Per Capita Nominal'!AZ67)))&lt;error,"  Y","  N")))</f>
        <v xml:space="preserve">  Miss</v>
      </c>
      <c r="AY98" s="187" t="str">
        <f>IF(ISERROR(IF((ABS(1-'Per Capita Nominal'!BA63/('Per Capita Nominal'!BA64+'Per Capita Nominal'!BA67)))&lt;error,"  Y","  N")),"  Miss",(IF((ABS(1-'Per Capita Nominal'!BA63/('Per Capita Nominal'!BA64+'Per Capita Nominal'!BA67)))&lt;error,"  Y","  N")))</f>
        <v xml:space="preserve">  Miss</v>
      </c>
      <c r="AZ98" s="187" t="str">
        <f>IF(ISERROR(IF((ABS(1-'Per Capita Nominal'!BB63/('Per Capita Nominal'!BB64+'Per Capita Nominal'!BB67)))&lt;error,"  Y","  N")),"  Miss",(IF((ABS(1-'Per Capita Nominal'!BB63/('Per Capita Nominal'!BB64+'Per Capita Nominal'!BB67)))&lt;error,"  Y","  N")))</f>
        <v xml:space="preserve">  Miss</v>
      </c>
      <c r="BA98" s="187" t="str">
        <f>IF(ISERROR(IF((ABS(1-'Per Capita Nominal'!BC63/('Per Capita Nominal'!BC64+'Per Capita Nominal'!BC67)))&lt;error,"  Y","  N")),"  Miss",(IF((ABS(1-'Per Capita Nominal'!BC63/('Per Capita Nominal'!BC64+'Per Capita Nominal'!BC67)))&lt;error,"  Y","  N")))</f>
        <v xml:space="preserve">  Miss</v>
      </c>
      <c r="BB98" s="187" t="str">
        <f>IF(ISERROR(IF((ABS(1-'Per Capita Nominal'!BD63/('Per Capita Nominal'!BD64+'Per Capita Nominal'!BD67)))&lt;error,"  Y","  N")),"  Miss",(IF((ABS(1-'Per Capita Nominal'!BD63/('Per Capita Nominal'!BD64+'Per Capita Nominal'!BD67)))&lt;error,"  Y","  N")))</f>
        <v xml:space="preserve">  Miss</v>
      </c>
      <c r="BC98" s="187" t="str">
        <f>IF(ISERROR(IF((ABS(1-'Per Capita Nominal'!BE63/('Per Capita Nominal'!BE64+'Per Capita Nominal'!BE67)))&lt;error,"  Y","  N")),"  Miss",(IF((ABS(1-'Per Capita Nominal'!BE63/('Per Capita Nominal'!BE64+'Per Capita Nominal'!BE67)))&lt;error,"  Y","  N")))</f>
        <v xml:space="preserve">  Miss</v>
      </c>
      <c r="BD98" s="187" t="str">
        <f>IF(ISERROR(IF((ABS(1-'Per Capita Nominal'!BF63/('Per Capita Nominal'!BF64+'Per Capita Nominal'!BF67)))&lt;error,"  Y","  N")),"  Miss",(IF((ABS(1-'Per Capita Nominal'!BF63/('Per Capita Nominal'!BF64+'Per Capita Nominal'!BF67)))&lt;error,"  Y","  N")))</f>
        <v xml:space="preserve">  Miss</v>
      </c>
      <c r="BE98" s="187" t="str">
        <f>IF(ISERROR(IF((ABS(1-'Per Capita Nominal'!BG63/('Per Capita Nominal'!BG64+'Per Capita Nominal'!BG67)))&lt;error,"  Y","  N")),"  Miss",(IF((ABS(1-'Per Capita Nominal'!BG63/('Per Capita Nominal'!BG64+'Per Capita Nominal'!BG67)))&lt;error,"  Y","  N")))</f>
        <v xml:space="preserve">  Miss</v>
      </c>
      <c r="BF98" s="187" t="str">
        <f>IF(ISERROR(IF((ABS(1-'Per Capita Nominal'!BH63/('Per Capita Nominal'!BH64+'Per Capita Nominal'!BH67)))&lt;error,"  Y","  N")),"  Miss",(IF((ABS(1-'Per Capita Nominal'!BH63/('Per Capita Nominal'!BH64+'Per Capita Nominal'!BH67)))&lt;error,"  Y","  N")))</f>
        <v xml:space="preserve">  Miss</v>
      </c>
      <c r="BG98" s="187" t="str">
        <f>IF(ISERROR(IF((ABS(1-'Per Capita Nominal'!BI63/('Per Capita Nominal'!BI64+'Per Capita Nominal'!BI67)))&lt;error,"  Y","  N")),"  Miss",(IF((ABS(1-'Per Capita Nominal'!BI63/('Per Capita Nominal'!BI64+'Per Capita Nominal'!BI67)))&lt;error,"  Y","  N")))</f>
        <v xml:space="preserve">  Miss</v>
      </c>
      <c r="BH98" s="187" t="str">
        <f>IF(ISERROR(IF((ABS(1-'Per Capita Nominal'!BJ63/('Per Capita Nominal'!BJ64+'Per Capita Nominal'!BJ67)))&lt;error,"  Y","  N")),"  Miss",(IF((ABS(1-'Per Capita Nominal'!BJ63/('Per Capita Nominal'!BJ64+'Per Capita Nominal'!BJ67)))&lt;error,"  Y","  N")))</f>
        <v xml:space="preserve">  Miss</v>
      </c>
      <c r="BI98" s="187" t="str">
        <f>IF(ISERROR(IF((ABS(1-'Per Capita Nominal'!BK63/('Per Capita Nominal'!BK64+'Per Capita Nominal'!BK67)))&lt;error,"  Y","  N")),"  Miss",(IF((ABS(1-'Per Capita Nominal'!BK63/('Per Capita Nominal'!BK64+'Per Capita Nominal'!BK67)))&lt;error,"  Y","  N")))</f>
        <v xml:space="preserve">  Miss</v>
      </c>
      <c r="BJ98" s="187" t="str">
        <f>IF(ISERROR(IF((ABS(1-'Per Capita Nominal'!BL63/('Per Capita Nominal'!BL64+'Per Capita Nominal'!BL67)))&lt;error,"  Y","  N")),"  Miss",(IF((ABS(1-'Per Capita Nominal'!BL63/('Per Capita Nominal'!BL64+'Per Capita Nominal'!BL67)))&lt;error,"  Y","  N")))</f>
        <v xml:space="preserve">  Miss</v>
      </c>
      <c r="BK98" s="187" t="str">
        <f>IF(ISERROR(IF((ABS(1-'Per Capita Nominal'!BM63/('Per Capita Nominal'!BM64+'Per Capita Nominal'!BM67)))&lt;error,"  Y","  N")),"  Miss",(IF((ABS(1-'Per Capita Nominal'!BM63/('Per Capita Nominal'!BM64+'Per Capita Nominal'!BM67)))&lt;error,"  Y","  N")))</f>
        <v xml:space="preserve">  Miss</v>
      </c>
      <c r="BL98" s="187" t="str">
        <f>IF(ISERROR(IF((ABS(1-'Per Capita Nominal'!BN63/('Per Capita Nominal'!BN64+'Per Capita Nominal'!BN67)))&lt;error,"  Y","  N")),"  Miss",(IF((ABS(1-'Per Capita Nominal'!BN63/('Per Capita Nominal'!BN64+'Per Capita Nominal'!BN67)))&lt;error,"  Y","  N")))</f>
        <v xml:space="preserve">  Miss</v>
      </c>
      <c r="BM98" s="187" t="str">
        <f>IF(ISERROR(IF((ABS(1-'Per Capita Nominal'!BO63/('Per Capita Nominal'!BO64+'Per Capita Nominal'!BO67)))&lt;error,"  Y","  N")),"  Miss",(IF((ABS(1-'Per Capita Nominal'!BO63/('Per Capita Nominal'!BO64+'Per Capita Nominal'!BO67)))&lt;error,"  Y","  N")))</f>
        <v xml:space="preserve">  Miss</v>
      </c>
      <c r="BN98" s="187" t="str">
        <f>IF(ISERROR(IF((ABS(1-'Per Capita Nominal'!BP63/('Per Capita Nominal'!BP64+'Per Capita Nominal'!BP67)))&lt;error,"  Y","  N")),"  Miss",(IF((ABS(1-'Per Capita Nominal'!BP63/('Per Capita Nominal'!BP64+'Per Capita Nominal'!BP67)))&lt;error,"  Y","  N")))</f>
        <v xml:space="preserve">  Miss</v>
      </c>
      <c r="BO98" s="187" t="str">
        <f>IF(ISERROR(IF((ABS(1-'Per Capita Nominal'!BQ63/('Per Capita Nominal'!BQ64+'Per Capita Nominal'!BQ67)))&lt;error,"  Y","  N")),"  Miss",(IF((ABS(1-'Per Capita Nominal'!BQ63/('Per Capita Nominal'!BQ64+'Per Capita Nominal'!BQ67)))&lt;error,"  Y","  N")))</f>
        <v xml:space="preserve">  Miss</v>
      </c>
      <c r="BP98" s="187" t="str">
        <f>IF(ISERROR(IF((ABS(1-'Per Capita Nominal'!BR63/('Per Capita Nominal'!BR64+'Per Capita Nominal'!BR67)))&lt;error,"  Y","  N")),"  Miss",(IF((ABS(1-'Per Capita Nominal'!BR63/('Per Capita Nominal'!BR64+'Per Capita Nominal'!BR67)))&lt;error,"  Y","  N")))</f>
        <v xml:space="preserve">  Miss</v>
      </c>
      <c r="BQ98" s="187" t="str">
        <f>IF(ISERROR(IF((ABS(1-'Per Capita Nominal'!BS63/('Per Capita Nominal'!BS64+'Per Capita Nominal'!BS67)))&lt;error,"  Y","  N")),"  Miss",(IF((ABS(1-'Per Capita Nominal'!BS63/('Per Capita Nominal'!BS64+'Per Capita Nominal'!BS67)))&lt;error,"  Y","  N")))</f>
        <v xml:space="preserve">  Miss</v>
      </c>
      <c r="BR98" s="187" t="str">
        <f>IF(ISERROR(IF((ABS(1-'Per Capita Nominal'!BT63/('Per Capita Nominal'!BT64+'Per Capita Nominal'!BT67)))&lt;error,"  Y","  N")),"  Miss",(IF((ABS(1-'Per Capita Nominal'!BT63/('Per Capita Nominal'!BT64+'Per Capita Nominal'!BT67)))&lt;error,"  Y","  N")))</f>
        <v xml:space="preserve">  Miss</v>
      </c>
      <c r="BS98" s="187" t="str">
        <f>IF(ISERROR(IF((ABS(1-'Per Capita Nominal'!BU63/('Per Capita Nominal'!BU64+'Per Capita Nominal'!BU67)))&lt;error,"  Y","  N")),"  Miss",(IF((ABS(1-'Per Capita Nominal'!BU63/('Per Capita Nominal'!BU64+'Per Capita Nominal'!BU67)))&lt;error,"  Y","  N")))</f>
        <v xml:space="preserve">  Miss</v>
      </c>
      <c r="BT98" s="187" t="str">
        <f>IF(ISERROR(IF((ABS(1-'Per Capita Nominal'!BV63/('Per Capita Nominal'!BV64+'Per Capita Nominal'!BV67)))&lt;error,"  Y","  N")),"  Miss",(IF((ABS(1-'Per Capita Nominal'!BV63/('Per Capita Nominal'!BV64+'Per Capita Nominal'!BV67)))&lt;error,"  Y","  N")))</f>
        <v xml:space="preserve">  Miss</v>
      </c>
      <c r="BU98" s="187" t="str">
        <f>IF(ISERROR(IF((ABS(1-'Per Capita Nominal'!BW63/('Per Capita Nominal'!BW64+'Per Capita Nominal'!BW67)))&lt;error,"  Y","  N")),"  Miss",(IF((ABS(1-'Per Capita Nominal'!BW63/('Per Capita Nominal'!BW64+'Per Capita Nominal'!BW67)))&lt;error,"  Y","  N")))</f>
        <v xml:space="preserve">  Miss</v>
      </c>
      <c r="BV98" s="187" t="str">
        <f>IF(ISERROR(IF((ABS(1-'Per Capita Nominal'!BX63/('Per Capita Nominal'!BX64+'Per Capita Nominal'!BX67)))&lt;error,"  Y","  N")),"  Miss",(IF((ABS(1-'Per Capita Nominal'!BX63/('Per Capita Nominal'!BX64+'Per Capita Nominal'!BX67)))&lt;error,"  Y","  N")))</f>
        <v xml:space="preserve">  Miss</v>
      </c>
      <c r="BW98" s="187" t="str">
        <f>IF(ISERROR(IF((ABS(1-'Per Capita Nominal'!BY63/('Per Capita Nominal'!BY64+'Per Capita Nominal'!BY67)))&lt;error,"  Y","  N")),"  Miss",(IF((ABS(1-'Per Capita Nominal'!BY63/('Per Capita Nominal'!BY64+'Per Capita Nominal'!BY67)))&lt;error,"  Y","  N")))</f>
        <v xml:space="preserve">  Miss</v>
      </c>
      <c r="BX98" s="187" t="str">
        <f>IF(ISERROR(IF((ABS(1-'Per Capita Nominal'!BZ63/('Per Capita Nominal'!BZ64+'Per Capita Nominal'!BZ67)))&lt;error,"  Y","  N")),"  Miss",(IF((ABS(1-'Per Capita Nominal'!BZ63/('Per Capita Nominal'!BZ64+'Per Capita Nominal'!BZ67)))&lt;error,"  Y","  N")))</f>
        <v xml:space="preserve">  Miss</v>
      </c>
      <c r="BY98" s="187" t="str">
        <f>IF(ISERROR(IF((ABS(1-'Per Capita Nominal'!CA63/('Per Capita Nominal'!CA64+'Per Capita Nominal'!CA67)))&lt;error,"  Y","  N")),"  Miss",(IF((ABS(1-'Per Capita Nominal'!CA63/('Per Capita Nominal'!CA64+'Per Capita Nominal'!CA67)))&lt;error,"  Y","  N")))</f>
        <v xml:space="preserve">  Miss</v>
      </c>
      <c r="BZ98" s="187" t="str">
        <f>IF(ISERROR(IF((ABS(1-'Per Capita Nominal'!CB63/('Per Capita Nominal'!CB64+'Per Capita Nominal'!CB67)))&lt;error,"  Y","  N")),"  Miss",(IF((ABS(1-'Per Capita Nominal'!CB63/('Per Capita Nominal'!CB64+'Per Capita Nominal'!CB67)))&lt;error,"  Y","  N")))</f>
        <v xml:space="preserve">  Miss</v>
      </c>
      <c r="CA98" s="187" t="str">
        <f>IF(ISERROR(IF((ABS(1-'Per Capita Nominal'!CC63/('Per Capita Nominal'!CC64+'Per Capita Nominal'!CC67)))&lt;error,"  Y","  N")),"  Miss",(IF((ABS(1-'Per Capita Nominal'!CC63/('Per Capita Nominal'!CC64+'Per Capita Nominal'!CC67)))&lt;error,"  Y","  N")))</f>
        <v xml:space="preserve">  Miss</v>
      </c>
      <c r="CB98" s="187" t="str">
        <f>IF(ISERROR(IF((ABS(1-'Per Capita Nominal'!CD63/('Per Capita Nominal'!CD64+'Per Capita Nominal'!CD67)))&lt;error,"  Y","  N")),"  Miss",(IF((ABS(1-'Per Capita Nominal'!CD63/('Per Capita Nominal'!CD64+'Per Capita Nominal'!CD67)))&lt;error,"  Y","  N")))</f>
        <v xml:space="preserve">  Miss</v>
      </c>
      <c r="CC98" s="187" t="str">
        <f>IF(ISERROR(IF((ABS(1-'Per Capita Nominal'!CE63/('Per Capita Nominal'!CE64+'Per Capita Nominal'!CE67)))&lt;error,"  Y","  N")),"  Miss",(IF((ABS(1-'Per Capita Nominal'!CE63/('Per Capita Nominal'!CE64+'Per Capita Nominal'!CE67)))&lt;error,"  Y","  N")))</f>
        <v xml:space="preserve">  Miss</v>
      </c>
      <c r="CD98" s="187" t="str">
        <f>IF(ISERROR(IF((ABS(1-'Per Capita Nominal'!CF63/('Per Capita Nominal'!CF64+'Per Capita Nominal'!CF67)))&lt;error,"  Y","  N")),"  Miss",(IF((ABS(1-'Per Capita Nominal'!CF63/('Per Capita Nominal'!CF64+'Per Capita Nominal'!CF67)))&lt;error,"  Y","  N")))</f>
        <v xml:space="preserve">  Miss</v>
      </c>
      <c r="CE98" s="187" t="str">
        <f>IF(ISERROR(IF((ABS(1-'Per Capita Nominal'!CG63/('Per Capita Nominal'!CG64+'Per Capita Nominal'!CG67)))&lt;error,"  Y","  N")),"  Miss",(IF((ABS(1-'Per Capita Nominal'!CG63/('Per Capita Nominal'!CG64+'Per Capita Nominal'!CG67)))&lt;error,"  Y","  N")))</f>
        <v xml:space="preserve">  Miss</v>
      </c>
      <c r="CF98" s="187" t="str">
        <f>IF(ISERROR(IF((ABS(1-'Per Capita Nominal'!CH63/('Per Capita Nominal'!CH64+'Per Capita Nominal'!CH67)))&lt;error,"  Y","  N")),"  Miss",(IF((ABS(1-'Per Capita Nominal'!CH63/('Per Capita Nominal'!CH64+'Per Capita Nominal'!CH67)))&lt;error,"  Y","  N")))</f>
        <v xml:space="preserve">  Miss</v>
      </c>
      <c r="CG98" s="187" t="str">
        <f>IF(ISERROR(IF((ABS(1-'Per Capita Nominal'!CI63/('Per Capita Nominal'!CI64+'Per Capita Nominal'!CI67)))&lt;error,"  Y","  N")),"  Miss",(IF((ABS(1-'Per Capita Nominal'!CI63/('Per Capita Nominal'!CI64+'Per Capita Nominal'!CI67)))&lt;error,"  Y","  N")))</f>
        <v xml:space="preserve">  Miss</v>
      </c>
      <c r="CH98" s="187" t="str">
        <f>IF(ISERROR(IF((ABS(1-'Per Capita Nominal'!CJ63/('Per Capita Nominal'!CJ64+'Per Capita Nominal'!CJ67)))&lt;error,"  Y","  N")),"  Miss",(IF((ABS(1-'Per Capita Nominal'!CJ63/('Per Capita Nominal'!CJ64+'Per Capita Nominal'!CJ67)))&lt;error,"  Y","  N")))</f>
        <v xml:space="preserve">  Miss</v>
      </c>
      <c r="CI98" s="187" t="str">
        <f>IF(ISERROR(IF((ABS(1-'Per Capita Nominal'!CK63/('Per Capita Nominal'!CK64+'Per Capita Nominal'!CK67)))&lt;error,"  Y","  N")),"  Miss",(IF((ABS(1-'Per Capita Nominal'!CK63/('Per Capita Nominal'!CK64+'Per Capita Nominal'!CK67)))&lt;error,"  Y","  N")))</f>
        <v xml:space="preserve">  Miss</v>
      </c>
      <c r="CJ98" s="187" t="str">
        <f>IF(ISERROR(IF((ABS(1-'Per Capita Nominal'!CL63/('Per Capita Nominal'!CL64+'Per Capita Nominal'!CL67)))&lt;error,"  Y","  N")),"  Miss",(IF((ABS(1-'Per Capita Nominal'!CL63/('Per Capita Nominal'!CL64+'Per Capita Nominal'!CL67)))&lt;error,"  Y","  N")))</f>
        <v xml:space="preserve">  Miss</v>
      </c>
      <c r="CK98" s="187" t="str">
        <f>IF(ISERROR(IF((ABS(1-'Per Capita Nominal'!CM63/('Per Capita Nominal'!CM64+'Per Capita Nominal'!CM67)))&lt;error,"  Y","  N")),"  Miss",(IF((ABS(1-'Per Capita Nominal'!CM63/('Per Capita Nominal'!CM64+'Per Capita Nominal'!CM67)))&lt;error,"  Y","  N")))</f>
        <v xml:space="preserve">  Miss</v>
      </c>
      <c r="CL98" s="187" t="str">
        <f>IF(ISERROR(IF((ABS(1-'Per Capita Nominal'!CN63/('Per Capita Nominal'!CN64+'Per Capita Nominal'!CN67)))&lt;error,"  Y","  N")),"  Miss",(IF((ABS(1-'Per Capita Nominal'!CN63/('Per Capita Nominal'!CN64+'Per Capita Nominal'!CN67)))&lt;error,"  Y","  N")))</f>
        <v xml:space="preserve">  Miss</v>
      </c>
      <c r="CM98" s="187" t="str">
        <f>IF(ISERROR(IF((ABS(1-'Per Capita Nominal'!CO63/('Per Capita Nominal'!CO64+'Per Capita Nominal'!CO67)))&lt;error,"  Y","  N")),"  Miss",(IF((ABS(1-'Per Capita Nominal'!CO63/('Per Capita Nominal'!CO64+'Per Capita Nominal'!CO67)))&lt;error,"  Y","  N")))</f>
        <v xml:space="preserve">  Miss</v>
      </c>
      <c r="CN98" s="187" t="str">
        <f>IF(ISERROR(IF((ABS(1-'Per Capita Nominal'!CP63/('Per Capita Nominal'!CP64+'Per Capita Nominal'!CP67)))&lt;error,"  Y","  N")),"  Miss",(IF((ABS(1-'Per Capita Nominal'!CP63/('Per Capita Nominal'!CP64+'Per Capita Nominal'!CP67)))&lt;error,"  Y","  N")))</f>
        <v xml:space="preserve">  Miss</v>
      </c>
    </row>
    <row r="99" spans="1:97" s="192" customFormat="1" outlineLevel="1">
      <c r="A99" s="195" t="s">
        <v>370</v>
      </c>
      <c r="B99" s="191" t="str">
        <f>IF(ISERROR(IF((ABS(1-'Per Capita Nominal'!D64/('Per Capita Nominal'!D65-'Per Capita Nominal'!D66)))&lt;error,"  Y","  N")),"  Miss",(IF((ABS(1-'Per Capita Nominal'!D64/('Per Capita Nominal'!D65-'Per Capita Nominal'!D66)))&lt;error,"  Y","  N")))</f>
        <v xml:space="preserve">  Miss</v>
      </c>
      <c r="C99" s="191" t="str">
        <f>IF(ISERROR(IF((ABS(1-'Per Capita Nominal'!E64/('Per Capita Nominal'!E65-'Per Capita Nominal'!E66)))&lt;error,"  Y","  N")),"  Miss",(IF((ABS(1-'Per Capita Nominal'!E64/('Per Capita Nominal'!E65-'Per Capita Nominal'!E66)))&lt;error,"  Y","  N")))</f>
        <v xml:space="preserve">  Miss</v>
      </c>
      <c r="D99" s="191" t="str">
        <f>IF(ISERROR(IF((ABS(1-'Per Capita Nominal'!F64/('Per Capita Nominal'!F65-'Per Capita Nominal'!F66)))&lt;error,"  Y","  N")),"  Miss",(IF((ABS(1-'Per Capita Nominal'!F64/('Per Capita Nominal'!F65-'Per Capita Nominal'!F66)))&lt;error,"  Y","  N")))</f>
        <v xml:space="preserve">  Miss</v>
      </c>
      <c r="E99" s="191" t="str">
        <f>IF(ISERROR(IF((ABS(1-'Per Capita Nominal'!G64/('Per Capita Nominal'!G65-'Per Capita Nominal'!G66)))&lt;error,"  Y","  N")),"  Miss",(IF((ABS(1-'Per Capita Nominal'!G64/('Per Capita Nominal'!G65-'Per Capita Nominal'!G66)))&lt;error,"  Y","  N")))</f>
        <v xml:space="preserve">  Miss</v>
      </c>
      <c r="F99" s="191" t="str">
        <f>IF(ISERROR(IF((ABS(1-'Per Capita Nominal'!H64/('Per Capita Nominal'!H65-'Per Capita Nominal'!H66)))&lt;error,"  Y","  N")),"  Miss",(IF((ABS(1-'Per Capita Nominal'!H64/('Per Capita Nominal'!H65-'Per Capita Nominal'!H66)))&lt;error,"  Y","  N")))</f>
        <v xml:space="preserve">  Miss</v>
      </c>
      <c r="G99" s="191" t="str">
        <f>IF(ISERROR(IF((ABS(1-'Per Capita Nominal'!I64/('Per Capita Nominal'!I65-'Per Capita Nominal'!I66)))&lt;error,"  Y","  N")),"  Miss",(IF((ABS(1-'Per Capita Nominal'!I64/('Per Capita Nominal'!I65-'Per Capita Nominal'!I66)))&lt;error,"  Y","  N")))</f>
        <v xml:space="preserve">  Miss</v>
      </c>
      <c r="H99" s="191" t="str">
        <f>IF(ISERROR(IF((ABS(1-'Per Capita Nominal'!J64/('Per Capita Nominal'!J65-'Per Capita Nominal'!J66)))&lt;error,"  Y","  N")),"  Miss",(IF((ABS(1-'Per Capita Nominal'!J64/('Per Capita Nominal'!J65-'Per Capita Nominal'!J66)))&lt;error,"  Y","  N")))</f>
        <v xml:space="preserve">  Miss</v>
      </c>
      <c r="I99" s="191" t="str">
        <f>IF(ISERROR(IF((ABS(1-'Per Capita Nominal'!K64/('Per Capita Nominal'!K65-'Per Capita Nominal'!K66)))&lt;error,"  Y","  N")),"  Miss",(IF((ABS(1-'Per Capita Nominal'!K64/('Per Capita Nominal'!K65-'Per Capita Nominal'!K66)))&lt;error,"  Y","  N")))</f>
        <v xml:space="preserve">  Miss</v>
      </c>
      <c r="J99" s="191" t="str">
        <f>IF(ISERROR(IF((ABS(1-'Per Capita Nominal'!L64/('Per Capita Nominal'!L65-'Per Capita Nominal'!L66)))&lt;error,"  Y","  N")),"  Miss",(IF((ABS(1-'Per Capita Nominal'!L64/('Per Capita Nominal'!L65-'Per Capita Nominal'!L66)))&lt;error,"  Y","  N")))</f>
        <v xml:space="preserve">  Miss</v>
      </c>
      <c r="K99" s="191" t="str">
        <f>IF(ISERROR(IF((ABS(1-'Per Capita Nominal'!M64/('Per Capita Nominal'!M65-'Per Capita Nominal'!M66)))&lt;error,"  Y","  N")),"  Miss",(IF((ABS(1-'Per Capita Nominal'!M64/('Per Capita Nominal'!M65-'Per Capita Nominal'!M66)))&lt;error,"  Y","  N")))</f>
        <v xml:space="preserve">  Miss</v>
      </c>
      <c r="L99" s="191" t="str">
        <f>IF(ISERROR(IF((ABS(1-'Per Capita Nominal'!N64/('Per Capita Nominal'!N65-'Per Capita Nominal'!N66)))&lt;error,"  Y","  N")),"  Miss",(IF((ABS(1-'Per Capita Nominal'!N64/('Per Capita Nominal'!N65-'Per Capita Nominal'!N66)))&lt;error,"  Y","  N")))</f>
        <v xml:space="preserve">  Miss</v>
      </c>
      <c r="M99" s="191" t="str">
        <f>IF(ISERROR(IF((ABS(1-'Per Capita Nominal'!O64/('Per Capita Nominal'!O65-'Per Capita Nominal'!O66)))&lt;error,"  Y","  N")),"  Miss",(IF((ABS(1-'Per Capita Nominal'!O64/('Per Capita Nominal'!O65-'Per Capita Nominal'!O66)))&lt;error,"  Y","  N")))</f>
        <v xml:space="preserve">  Miss</v>
      </c>
      <c r="N99" s="191" t="str">
        <f>IF(ISERROR(IF((ABS(1-'Per Capita Nominal'!P64/('Per Capita Nominal'!P65-'Per Capita Nominal'!P66)))&lt;error,"  Y","  N")),"  Miss",(IF((ABS(1-'Per Capita Nominal'!P64/('Per Capita Nominal'!P65-'Per Capita Nominal'!P66)))&lt;error,"  Y","  N")))</f>
        <v xml:space="preserve">  Miss</v>
      </c>
      <c r="O99" s="191" t="str">
        <f>IF(ISERROR(IF((ABS(1-'Per Capita Nominal'!Q64/('Per Capita Nominal'!Q65-'Per Capita Nominal'!Q66)))&lt;error,"  Y","  N")),"  Miss",(IF((ABS(1-'Per Capita Nominal'!Q64/('Per Capita Nominal'!Q65-'Per Capita Nominal'!Q66)))&lt;error,"  Y","  N")))</f>
        <v xml:space="preserve">  Miss</v>
      </c>
      <c r="P99" s="191" t="str">
        <f>IF(ISERROR(IF((ABS(1-'Per Capita Nominal'!R64/('Per Capita Nominal'!R65-'Per Capita Nominal'!R66)))&lt;error,"  Y","  N")),"  Miss",(IF((ABS(1-'Per Capita Nominal'!R64/('Per Capita Nominal'!R65-'Per Capita Nominal'!R66)))&lt;error,"  Y","  N")))</f>
        <v xml:space="preserve">  Miss</v>
      </c>
      <c r="Q99" s="191" t="str">
        <f>IF(ISERROR(IF((ABS(1-'Per Capita Nominal'!S64/('Per Capita Nominal'!S65-'Per Capita Nominal'!S66)))&lt;error,"  Y","  N")),"  Miss",(IF((ABS(1-'Per Capita Nominal'!S64/('Per Capita Nominal'!S65-'Per Capita Nominal'!S66)))&lt;error,"  Y","  N")))</f>
        <v xml:space="preserve">  Miss</v>
      </c>
      <c r="R99" s="191" t="str">
        <f>IF(ISERROR(IF((ABS(1-'Per Capita Nominal'!T64/('Per Capita Nominal'!T65-'Per Capita Nominal'!T66)))&lt;error,"  Y","  N")),"  Miss",(IF((ABS(1-'Per Capita Nominal'!T64/('Per Capita Nominal'!T65-'Per Capita Nominal'!T66)))&lt;error,"  Y","  N")))</f>
        <v xml:space="preserve">  Miss</v>
      </c>
      <c r="S99" s="191" t="str">
        <f>IF(ISERROR(IF((ABS(1-'Per Capita Nominal'!U64/('Per Capita Nominal'!U65-'Per Capita Nominal'!U66)))&lt;error,"  Y","  N")),"  Miss",(IF((ABS(1-'Per Capita Nominal'!U64/('Per Capita Nominal'!U65-'Per Capita Nominal'!U66)))&lt;error,"  Y","  N")))</f>
        <v xml:space="preserve">  Miss</v>
      </c>
      <c r="T99" s="191" t="str">
        <f>IF(ISERROR(IF((ABS(1-'Per Capita Nominal'!V64/('Per Capita Nominal'!V65-'Per Capita Nominal'!V66)))&lt;error,"  Y","  N")),"  Miss",(IF((ABS(1-'Per Capita Nominal'!V64/('Per Capita Nominal'!V65-'Per Capita Nominal'!V66)))&lt;error,"  Y","  N")))</f>
        <v xml:space="preserve">  Miss</v>
      </c>
      <c r="U99" s="191" t="str">
        <f>IF(ISERROR(IF((ABS(1-'Per Capita Nominal'!W64/('Per Capita Nominal'!W65-'Per Capita Nominal'!W66)))&lt;error,"  Y","  N")),"  Miss",(IF((ABS(1-'Per Capita Nominal'!W64/('Per Capita Nominal'!W65-'Per Capita Nominal'!W66)))&lt;error,"  Y","  N")))</f>
        <v xml:space="preserve">  Miss</v>
      </c>
      <c r="V99" s="191" t="str">
        <f>IF(ISERROR(IF((ABS(1-'Per Capita Nominal'!X64/('Per Capita Nominal'!X65-'Per Capita Nominal'!X66)))&lt;error,"  Y","  N")),"  Miss",(IF((ABS(1-'Per Capita Nominal'!X64/('Per Capita Nominal'!X65-'Per Capita Nominal'!X66)))&lt;error,"  Y","  N")))</f>
        <v xml:space="preserve">  Miss</v>
      </c>
      <c r="W99" s="191" t="str">
        <f>IF(ISERROR(IF((ABS(1-'Per Capita Nominal'!Y64/('Per Capita Nominal'!Y65-'Per Capita Nominal'!Y66)))&lt;error,"  Y","  N")),"  Miss",(IF((ABS(1-'Per Capita Nominal'!Y64/('Per Capita Nominal'!Y65-'Per Capita Nominal'!Y66)))&lt;error,"  Y","  N")))</f>
        <v xml:space="preserve">  Miss</v>
      </c>
      <c r="X99" s="191" t="str">
        <f>IF(ISERROR(IF((ABS(1-'Per Capita Nominal'!Z64/('Per Capita Nominal'!Z65-'Per Capita Nominal'!Z66)))&lt;error,"  Y","  N")),"  Miss",(IF((ABS(1-'Per Capita Nominal'!Z64/('Per Capita Nominal'!Z65-'Per Capita Nominal'!Z66)))&lt;error,"  Y","  N")))</f>
        <v xml:space="preserve">  Miss</v>
      </c>
      <c r="Y99" s="191" t="str">
        <f>IF(ISERROR(IF((ABS(1-'Per Capita Nominal'!AA64/('Per Capita Nominal'!AA65-'Per Capita Nominal'!AA66)))&lt;error,"  Y","  N")),"  Miss",(IF((ABS(1-'Per Capita Nominal'!AA64/('Per Capita Nominal'!AA65-'Per Capita Nominal'!AA66)))&lt;error,"  Y","  N")))</f>
        <v xml:space="preserve">  Miss</v>
      </c>
      <c r="Z99" s="191" t="str">
        <f>IF(ISERROR(IF((ABS(1-'Per Capita Nominal'!AB64/('Per Capita Nominal'!AB65-'Per Capita Nominal'!AB66)))&lt;error,"  Y","  N")),"  Miss",(IF((ABS(1-'Per Capita Nominal'!AB64/('Per Capita Nominal'!AB65-'Per Capita Nominal'!AB66)))&lt;error,"  Y","  N")))</f>
        <v xml:space="preserve">  Miss</v>
      </c>
      <c r="AA99" s="191" t="str">
        <f>IF(ISERROR(IF((ABS(1-'Per Capita Nominal'!AC64/('Per Capita Nominal'!AC65-'Per Capita Nominal'!AC66)))&lt;error,"  Y","  N")),"  Miss",(IF((ABS(1-'Per Capita Nominal'!AC64/('Per Capita Nominal'!AC65-'Per Capita Nominal'!AC66)))&lt;error,"  Y","  N")))</f>
        <v xml:space="preserve">  Miss</v>
      </c>
      <c r="AB99" s="191" t="str">
        <f>IF(ISERROR(IF((ABS(1-'Per Capita Nominal'!AD64/('Per Capita Nominal'!AD65-'Per Capita Nominal'!AD66)))&lt;error,"  Y","  N")),"  Miss",(IF((ABS(1-'Per Capita Nominal'!AD64/('Per Capita Nominal'!AD65-'Per Capita Nominal'!AD66)))&lt;error,"  Y","  N")))</f>
        <v xml:space="preserve">  Miss</v>
      </c>
      <c r="AC99" s="191" t="str">
        <f>IF(ISERROR(IF((ABS(1-'Per Capita Nominal'!AE64/('Per Capita Nominal'!AE65-'Per Capita Nominal'!AE66)))&lt;error,"  Y","  N")),"  Miss",(IF((ABS(1-'Per Capita Nominal'!AE64/('Per Capita Nominal'!AE65-'Per Capita Nominal'!AE66)))&lt;error,"  Y","  N")))</f>
        <v xml:space="preserve">  Miss</v>
      </c>
      <c r="AD99" s="191" t="str">
        <f>IF(ISERROR(IF((ABS(1-'Per Capita Nominal'!AF64/('Per Capita Nominal'!AF65-'Per Capita Nominal'!AF66)))&lt;error,"  Y","  N")),"  Miss",(IF((ABS(1-'Per Capita Nominal'!AF64/('Per Capita Nominal'!AF65-'Per Capita Nominal'!AF66)))&lt;error,"  Y","  N")))</f>
        <v xml:space="preserve">  Miss</v>
      </c>
      <c r="AE99" s="191" t="str">
        <f>IF(ISERROR(IF((ABS(1-'Per Capita Nominal'!AG64/('Per Capita Nominal'!AG65-'Per Capita Nominal'!AG66)))&lt;error,"  Y","  N")),"  Miss",(IF((ABS(1-'Per Capita Nominal'!AG64/('Per Capita Nominal'!AG65-'Per Capita Nominal'!AG66)))&lt;error,"  Y","  N")))</f>
        <v xml:space="preserve">  Miss</v>
      </c>
      <c r="AF99" s="191" t="str">
        <f>IF(ISERROR(IF((ABS(1-'Per Capita Nominal'!AH64/('Per Capita Nominal'!AH65-'Per Capita Nominal'!AH66)))&lt;error,"  Y","  N")),"  Miss",(IF((ABS(1-'Per Capita Nominal'!AH64/('Per Capita Nominal'!AH65-'Per Capita Nominal'!AH66)))&lt;error,"  Y","  N")))</f>
        <v xml:space="preserve">  Miss</v>
      </c>
      <c r="AG99" s="191" t="str">
        <f>IF(ISERROR(IF((ABS(1-'Per Capita Nominal'!AI64/('Per Capita Nominal'!AI65-'Per Capita Nominal'!AI66)))&lt;error,"  Y","  N")),"  Miss",(IF((ABS(1-'Per Capita Nominal'!AI64/('Per Capita Nominal'!AI65-'Per Capita Nominal'!AI66)))&lt;error,"  Y","  N")))</f>
        <v xml:space="preserve">  Miss</v>
      </c>
      <c r="AH99" s="191" t="str">
        <f>IF(ISERROR(IF((ABS(1-'Per Capita Nominal'!AJ64/('Per Capita Nominal'!AJ65-'Per Capita Nominal'!AJ66)))&lt;error,"  Y","  N")),"  Miss",(IF((ABS(1-'Per Capita Nominal'!AJ64/('Per Capita Nominal'!AJ65-'Per Capita Nominal'!AJ66)))&lt;error,"  Y","  N")))</f>
        <v xml:space="preserve">  Miss</v>
      </c>
      <c r="AI99" s="191" t="str">
        <f>IF(ISERROR(IF((ABS(1-'Per Capita Nominal'!AK64/('Per Capita Nominal'!AK65-'Per Capita Nominal'!AK66)))&lt;error,"  Y","  N")),"  Miss",(IF((ABS(1-'Per Capita Nominal'!AK64/('Per Capita Nominal'!AK65-'Per Capita Nominal'!AK66)))&lt;error,"  Y","  N")))</f>
        <v xml:space="preserve">  Miss</v>
      </c>
      <c r="AJ99" s="191" t="str">
        <f>IF(ISERROR(IF((ABS(1-'Per Capita Nominal'!AL64/('Per Capita Nominal'!AL65-'Per Capita Nominal'!AL66)))&lt;error,"  Y","  N")),"  Miss",(IF((ABS(1-'Per Capita Nominal'!AL64/('Per Capita Nominal'!AL65-'Per Capita Nominal'!AL66)))&lt;error,"  Y","  N")))</f>
        <v xml:space="preserve">  Miss</v>
      </c>
      <c r="AK99" s="191" t="str">
        <f>IF(ISERROR(IF((ABS(1-'Per Capita Nominal'!AM64/('Per Capita Nominal'!AM65-'Per Capita Nominal'!AM66)))&lt;error,"  Y","  N")),"  Miss",(IF((ABS(1-'Per Capita Nominal'!AM64/('Per Capita Nominal'!AM65-'Per Capita Nominal'!AM66)))&lt;error,"  Y","  N")))</f>
        <v xml:space="preserve">  Miss</v>
      </c>
      <c r="AL99" s="191" t="str">
        <f>IF(ISERROR(IF((ABS(1-'Per Capita Nominal'!AN64/('Per Capita Nominal'!AN65-'Per Capita Nominal'!AN66)))&lt;error,"  Y","  N")),"  Miss",(IF((ABS(1-'Per Capita Nominal'!AN64/('Per Capita Nominal'!AN65-'Per Capita Nominal'!AN66)))&lt;error,"  Y","  N")))</f>
        <v xml:space="preserve">  Miss</v>
      </c>
      <c r="AM99" s="191" t="str">
        <f>IF(ISERROR(IF((ABS(1-'Per Capita Nominal'!AO64/('Per Capita Nominal'!AO65-'Per Capita Nominal'!AO66)))&lt;error,"  Y","  N")),"  Miss",(IF((ABS(1-'Per Capita Nominal'!AO64/('Per Capita Nominal'!AO65-'Per Capita Nominal'!AO66)))&lt;error,"  Y","  N")))</f>
        <v xml:space="preserve">  Miss</v>
      </c>
      <c r="AN99" s="191" t="str">
        <f>IF(ISERROR(IF((ABS(1-'Per Capita Nominal'!AP64/('Per Capita Nominal'!AP65-'Per Capita Nominal'!AP66)))&lt;error,"  Y","  N")),"  Miss",(IF((ABS(1-'Per Capita Nominal'!AP64/('Per Capita Nominal'!AP65-'Per Capita Nominal'!AP66)))&lt;error,"  Y","  N")))</f>
        <v xml:space="preserve">  Miss</v>
      </c>
      <c r="AO99" s="191" t="str">
        <f>IF(ISERROR(IF((ABS(1-'Per Capita Nominal'!AQ64/('Per Capita Nominal'!AQ65-'Per Capita Nominal'!AQ66)))&lt;error,"  Y","  N")),"  Miss",(IF((ABS(1-'Per Capita Nominal'!AQ64/('Per Capita Nominal'!AQ65-'Per Capita Nominal'!AQ66)))&lt;error,"  Y","  N")))</f>
        <v xml:space="preserve">  Miss</v>
      </c>
      <c r="AP99" s="191" t="str">
        <f>IF(ISERROR(IF((ABS(1-'Per Capita Nominal'!AR64/('Per Capita Nominal'!AR65-'Per Capita Nominal'!AR66)))&lt;error,"  Y","  N")),"  Miss",(IF((ABS(1-'Per Capita Nominal'!AR64/('Per Capita Nominal'!AR65-'Per Capita Nominal'!AR66)))&lt;error,"  Y","  N")))</f>
        <v xml:space="preserve">  Miss</v>
      </c>
      <c r="AQ99" s="191" t="str">
        <f>IF(ISERROR(IF((ABS(1-'Per Capita Nominal'!AS64/('Per Capita Nominal'!AS65-'Per Capita Nominal'!AS66)))&lt;error,"  Y","  N")),"  Miss",(IF((ABS(1-'Per Capita Nominal'!AS64/('Per Capita Nominal'!AS65-'Per Capita Nominal'!AS66)))&lt;error,"  Y","  N")))</f>
        <v xml:space="preserve">  Miss</v>
      </c>
      <c r="AR99" s="191" t="str">
        <f>IF(ISERROR(IF((ABS(1-'Per Capita Nominal'!AT64/('Per Capita Nominal'!AT65-'Per Capita Nominal'!AT66)))&lt;error,"  Y","  N")),"  Miss",(IF((ABS(1-'Per Capita Nominal'!AT64/('Per Capita Nominal'!AT65-'Per Capita Nominal'!AT66)))&lt;error,"  Y","  N")))</f>
        <v xml:space="preserve">  Miss</v>
      </c>
      <c r="AS99" s="191" t="str">
        <f>IF(ISERROR(IF((ABS(1-'Per Capita Nominal'!AU64/('Per Capita Nominal'!AU65-'Per Capita Nominal'!AU66)))&lt;error,"  Y","  N")),"  Miss",(IF((ABS(1-'Per Capita Nominal'!AU64/('Per Capita Nominal'!AU65-'Per Capita Nominal'!AU66)))&lt;error,"  Y","  N")))</f>
        <v xml:space="preserve">  Miss</v>
      </c>
      <c r="AT99" s="191" t="str">
        <f>IF(ISERROR(IF((ABS(1-'Per Capita Nominal'!AV64/('Per Capita Nominal'!AV65-'Per Capita Nominal'!AV66)))&lt;error,"  Y","  N")),"  Miss",(IF((ABS(1-'Per Capita Nominal'!AV64/('Per Capita Nominal'!AV65-'Per Capita Nominal'!AV66)))&lt;error,"  Y","  N")))</f>
        <v xml:space="preserve">  Miss</v>
      </c>
      <c r="AU99" s="191" t="str">
        <f>IF(ISERROR(IF((ABS(1-'Per Capita Nominal'!AW64/('Per Capita Nominal'!AW65-'Per Capita Nominal'!AW66)))&lt;error,"  Y","  N")),"  Miss",(IF((ABS(1-'Per Capita Nominal'!AW64/('Per Capita Nominal'!AW65-'Per Capita Nominal'!AW66)))&lt;error,"  Y","  N")))</f>
        <v xml:space="preserve">  Miss</v>
      </c>
      <c r="AV99" s="191" t="str">
        <f>IF(ISERROR(IF((ABS(1-'Per Capita Nominal'!AX64/('Per Capita Nominal'!AX65-'Per Capita Nominal'!AX66)))&lt;error,"  Y","  N")),"  Miss",(IF((ABS(1-'Per Capita Nominal'!AX64/('Per Capita Nominal'!AX65-'Per Capita Nominal'!AX66)))&lt;error,"  Y","  N")))</f>
        <v xml:space="preserve">  Miss</v>
      </c>
      <c r="AW99" s="191" t="str">
        <f>IF(ISERROR(IF((ABS(1-'Per Capita Nominal'!AY64/('Per Capita Nominal'!AY65-'Per Capita Nominal'!AY66)))&lt;error,"  Y","  N")),"  Miss",(IF((ABS(1-'Per Capita Nominal'!AY64/('Per Capita Nominal'!AY65-'Per Capita Nominal'!AY66)))&lt;error,"  Y","  N")))</f>
        <v xml:space="preserve">  Miss</v>
      </c>
      <c r="AX99" s="191" t="str">
        <f>IF(ISERROR(IF((ABS(1-'Per Capita Nominal'!AZ64/('Per Capita Nominal'!AZ65-'Per Capita Nominal'!AZ66)))&lt;error,"  Y","  N")),"  Miss",(IF((ABS(1-'Per Capita Nominal'!AZ64/('Per Capita Nominal'!AZ65-'Per Capita Nominal'!AZ66)))&lt;error,"  Y","  N")))</f>
        <v xml:space="preserve">  Miss</v>
      </c>
      <c r="AY99" s="191" t="str">
        <f>IF(ISERROR(IF((ABS(1-'Per Capita Nominal'!BA64/('Per Capita Nominal'!BA65-'Per Capita Nominal'!BA66)))&lt;error,"  Y","  N")),"  Miss",(IF((ABS(1-'Per Capita Nominal'!BA64/('Per Capita Nominal'!BA65-'Per Capita Nominal'!BA66)))&lt;error,"  Y","  N")))</f>
        <v xml:space="preserve">  Miss</v>
      </c>
      <c r="AZ99" s="191" t="str">
        <f>IF(ISERROR(IF((ABS(1-'Per Capita Nominal'!BB64/('Per Capita Nominal'!BB65-'Per Capita Nominal'!BB66)))&lt;error,"  Y","  N")),"  Miss",(IF((ABS(1-'Per Capita Nominal'!BB64/('Per Capita Nominal'!BB65-'Per Capita Nominal'!BB66)))&lt;error,"  Y","  N")))</f>
        <v xml:space="preserve">  Miss</v>
      </c>
      <c r="BA99" s="191" t="str">
        <f>IF(ISERROR(IF((ABS(1-'Per Capita Nominal'!BC64/('Per Capita Nominal'!BC65-'Per Capita Nominal'!BC66)))&lt;error,"  Y","  N")),"  Miss",(IF((ABS(1-'Per Capita Nominal'!BC64/('Per Capita Nominal'!BC65-'Per Capita Nominal'!BC66)))&lt;error,"  Y","  N")))</f>
        <v xml:space="preserve">  Miss</v>
      </c>
      <c r="BB99" s="191" t="str">
        <f>IF(ISERROR(IF((ABS(1-'Per Capita Nominal'!BD64/('Per Capita Nominal'!BD65-'Per Capita Nominal'!BD66)))&lt;error,"  Y","  N")),"  Miss",(IF((ABS(1-'Per Capita Nominal'!BD64/('Per Capita Nominal'!BD65-'Per Capita Nominal'!BD66)))&lt;error,"  Y","  N")))</f>
        <v xml:space="preserve">  Miss</v>
      </c>
      <c r="BC99" s="191" t="str">
        <f>IF(ISERROR(IF((ABS(1-'Per Capita Nominal'!BE64/('Per Capita Nominal'!BE65-'Per Capita Nominal'!BE66)))&lt;error,"  Y","  N")),"  Miss",(IF((ABS(1-'Per Capita Nominal'!BE64/('Per Capita Nominal'!BE65-'Per Capita Nominal'!BE66)))&lt;error,"  Y","  N")))</f>
        <v xml:space="preserve">  Miss</v>
      </c>
      <c r="BD99" s="191" t="str">
        <f>IF(ISERROR(IF((ABS(1-'Per Capita Nominal'!BF64/('Per Capita Nominal'!BF65-'Per Capita Nominal'!BF66)))&lt;error,"  Y","  N")),"  Miss",(IF((ABS(1-'Per Capita Nominal'!BF64/('Per Capita Nominal'!BF65-'Per Capita Nominal'!BF66)))&lt;error,"  Y","  N")))</f>
        <v xml:space="preserve">  Miss</v>
      </c>
      <c r="BE99" s="191" t="str">
        <f>IF(ISERROR(IF((ABS(1-'Per Capita Nominal'!BG64/('Per Capita Nominal'!BG65-'Per Capita Nominal'!BG66)))&lt;error,"  Y","  N")),"  Miss",(IF((ABS(1-'Per Capita Nominal'!BG64/('Per Capita Nominal'!BG65-'Per Capita Nominal'!BG66)))&lt;error,"  Y","  N")))</f>
        <v xml:space="preserve">  Miss</v>
      </c>
      <c r="BF99" s="191" t="str">
        <f>IF(ISERROR(IF((ABS(1-'Per Capita Nominal'!BH64/('Per Capita Nominal'!BH65-'Per Capita Nominal'!BH66)))&lt;error,"  Y","  N")),"  Miss",(IF((ABS(1-'Per Capita Nominal'!BH64/('Per Capita Nominal'!BH65-'Per Capita Nominal'!BH66)))&lt;error,"  Y","  N")))</f>
        <v xml:space="preserve">  Miss</v>
      </c>
      <c r="BG99" s="191" t="str">
        <f>IF(ISERROR(IF((ABS(1-'Per Capita Nominal'!BI64/('Per Capita Nominal'!BI65-'Per Capita Nominal'!BI66)))&lt;error,"  Y","  N")),"  Miss",(IF((ABS(1-'Per Capita Nominal'!BI64/('Per Capita Nominal'!BI65-'Per Capita Nominal'!BI66)))&lt;error,"  Y","  N")))</f>
        <v xml:space="preserve">  Miss</v>
      </c>
      <c r="BH99" s="191" t="str">
        <f>IF(ISERROR(IF((ABS(1-'Per Capita Nominal'!BJ64/('Per Capita Nominal'!BJ65-'Per Capita Nominal'!BJ66)))&lt;error,"  Y","  N")),"  Miss",(IF((ABS(1-'Per Capita Nominal'!BJ64/('Per Capita Nominal'!BJ65-'Per Capita Nominal'!BJ66)))&lt;error,"  Y","  N")))</f>
        <v xml:space="preserve">  Miss</v>
      </c>
      <c r="BI99" s="191" t="str">
        <f>IF(ISERROR(IF((ABS(1-'Per Capita Nominal'!BK64/('Per Capita Nominal'!BK65-'Per Capita Nominal'!BK66)))&lt;error,"  Y","  N")),"  Miss",(IF((ABS(1-'Per Capita Nominal'!BK64/('Per Capita Nominal'!BK65-'Per Capita Nominal'!BK66)))&lt;error,"  Y","  N")))</f>
        <v xml:space="preserve">  Miss</v>
      </c>
      <c r="BJ99" s="191" t="str">
        <f>IF(ISERROR(IF((ABS(1-'Per Capita Nominal'!BL64/('Per Capita Nominal'!BL65-'Per Capita Nominal'!BL66)))&lt;error,"  Y","  N")),"  Miss",(IF((ABS(1-'Per Capita Nominal'!BL64/('Per Capita Nominal'!BL65-'Per Capita Nominal'!BL66)))&lt;error,"  Y","  N")))</f>
        <v xml:space="preserve">  Miss</v>
      </c>
      <c r="BK99" s="191" t="str">
        <f>IF(ISERROR(IF((ABS(1-'Per Capita Nominal'!BM64/('Per Capita Nominal'!BM65-'Per Capita Nominal'!BM66)))&lt;error,"  Y","  N")),"  Miss",(IF((ABS(1-'Per Capita Nominal'!BM64/('Per Capita Nominal'!BM65-'Per Capita Nominal'!BM66)))&lt;error,"  Y","  N")))</f>
        <v xml:space="preserve">  Miss</v>
      </c>
      <c r="BL99" s="191" t="str">
        <f>IF(ISERROR(IF((ABS(1-'Per Capita Nominal'!BN64/('Per Capita Nominal'!BN65-'Per Capita Nominal'!BN66)))&lt;error,"  Y","  N")),"  Miss",(IF((ABS(1-'Per Capita Nominal'!BN64/('Per Capita Nominal'!BN65-'Per Capita Nominal'!BN66)))&lt;error,"  Y","  N")))</f>
        <v xml:space="preserve">  Miss</v>
      </c>
      <c r="BM99" s="191" t="str">
        <f>IF(ISERROR(IF((ABS(1-'Per Capita Nominal'!BO64/('Per Capita Nominal'!BO65-'Per Capita Nominal'!BO66)))&lt;error,"  Y","  N")),"  Miss",(IF((ABS(1-'Per Capita Nominal'!BO64/('Per Capita Nominal'!BO65-'Per Capita Nominal'!BO66)))&lt;error,"  Y","  N")))</f>
        <v xml:space="preserve">  Miss</v>
      </c>
      <c r="BN99" s="191" t="str">
        <f>IF(ISERROR(IF((ABS(1-'Per Capita Nominal'!BP64/('Per Capita Nominal'!BP65-'Per Capita Nominal'!BP66)))&lt;error,"  Y","  N")),"  Miss",(IF((ABS(1-'Per Capita Nominal'!BP64/('Per Capita Nominal'!BP65-'Per Capita Nominal'!BP66)))&lt;error,"  Y","  N")))</f>
        <v xml:space="preserve">  Miss</v>
      </c>
      <c r="BO99" s="191" t="str">
        <f>IF(ISERROR(IF((ABS(1-'Per Capita Nominal'!BQ64/('Per Capita Nominal'!BQ65-'Per Capita Nominal'!BQ66)))&lt;error,"  Y","  N")),"  Miss",(IF((ABS(1-'Per Capita Nominal'!BQ64/('Per Capita Nominal'!BQ65-'Per Capita Nominal'!BQ66)))&lt;error,"  Y","  N")))</f>
        <v xml:space="preserve">  Miss</v>
      </c>
      <c r="BP99" s="191" t="str">
        <f>IF(ISERROR(IF((ABS(1-'Per Capita Nominal'!BR64/('Per Capita Nominal'!BR65-'Per Capita Nominal'!BR66)))&lt;error,"  Y","  N")),"  Miss",(IF((ABS(1-'Per Capita Nominal'!BR64/('Per Capita Nominal'!BR65-'Per Capita Nominal'!BR66)))&lt;error,"  Y","  N")))</f>
        <v xml:space="preserve">  Miss</v>
      </c>
      <c r="BQ99" s="191" t="str">
        <f>IF(ISERROR(IF((ABS(1-'Per Capita Nominal'!BS64/('Per Capita Nominal'!BS65-'Per Capita Nominal'!BS66)))&lt;error,"  Y","  N")),"  Miss",(IF((ABS(1-'Per Capita Nominal'!BS64/('Per Capita Nominal'!BS65-'Per Capita Nominal'!BS66)))&lt;error,"  Y","  N")))</f>
        <v xml:space="preserve">  Miss</v>
      </c>
      <c r="BR99" s="191" t="str">
        <f>IF(ISERROR(IF((ABS(1-'Per Capita Nominal'!BT64/('Per Capita Nominal'!BT65-'Per Capita Nominal'!BT66)))&lt;error,"  Y","  N")),"  Miss",(IF((ABS(1-'Per Capita Nominal'!BT64/('Per Capita Nominal'!BT65-'Per Capita Nominal'!BT66)))&lt;error,"  Y","  N")))</f>
        <v xml:space="preserve">  Miss</v>
      </c>
      <c r="BS99" s="191" t="str">
        <f>IF(ISERROR(IF((ABS(1-'Per Capita Nominal'!BU64/('Per Capita Nominal'!BU65-'Per Capita Nominal'!BU66)))&lt;error,"  Y","  N")),"  Miss",(IF((ABS(1-'Per Capita Nominal'!BU64/('Per Capita Nominal'!BU65-'Per Capita Nominal'!BU66)))&lt;error,"  Y","  N")))</f>
        <v xml:space="preserve">  Miss</v>
      </c>
      <c r="BT99" s="191" t="str">
        <f>IF(ISERROR(IF((ABS(1-'Per Capita Nominal'!BV64/('Per Capita Nominal'!BV65-'Per Capita Nominal'!BV66)))&lt;error,"  Y","  N")),"  Miss",(IF((ABS(1-'Per Capita Nominal'!BV64/('Per Capita Nominal'!BV65-'Per Capita Nominal'!BV66)))&lt;error,"  Y","  N")))</f>
        <v xml:space="preserve">  Miss</v>
      </c>
      <c r="BU99" s="191" t="str">
        <f>IF(ISERROR(IF((ABS(1-'Per Capita Nominal'!BW64/('Per Capita Nominal'!BW65-'Per Capita Nominal'!BW66)))&lt;error,"  Y","  N")),"  Miss",(IF((ABS(1-'Per Capita Nominal'!BW64/('Per Capita Nominal'!BW65-'Per Capita Nominal'!BW66)))&lt;error,"  Y","  N")))</f>
        <v xml:space="preserve">  Miss</v>
      </c>
      <c r="BV99" s="191" t="str">
        <f>IF(ISERROR(IF((ABS(1-'Per Capita Nominal'!BX64/('Per Capita Nominal'!BX65-'Per Capita Nominal'!BX66)))&lt;error,"  Y","  N")),"  Miss",(IF((ABS(1-'Per Capita Nominal'!BX64/('Per Capita Nominal'!BX65-'Per Capita Nominal'!BX66)))&lt;error,"  Y","  N")))</f>
        <v xml:space="preserve">  Miss</v>
      </c>
      <c r="BW99" s="191" t="str">
        <f>IF(ISERROR(IF((ABS(1-'Per Capita Nominal'!BY64/('Per Capita Nominal'!BY65-'Per Capita Nominal'!BY66)))&lt;error,"  Y","  N")),"  Miss",(IF((ABS(1-'Per Capita Nominal'!BY64/('Per Capita Nominal'!BY65-'Per Capita Nominal'!BY66)))&lt;error,"  Y","  N")))</f>
        <v xml:space="preserve">  Miss</v>
      </c>
      <c r="BX99" s="191" t="str">
        <f>IF(ISERROR(IF((ABS(1-'Per Capita Nominal'!BZ64/('Per Capita Nominal'!BZ65-'Per Capita Nominal'!BZ66)))&lt;error,"  Y","  N")),"  Miss",(IF((ABS(1-'Per Capita Nominal'!BZ64/('Per Capita Nominal'!BZ65-'Per Capita Nominal'!BZ66)))&lt;error,"  Y","  N")))</f>
        <v xml:space="preserve">  Miss</v>
      </c>
      <c r="BY99" s="191" t="str">
        <f>IF(ISERROR(IF((ABS(1-'Per Capita Nominal'!CA64/('Per Capita Nominal'!CA65-'Per Capita Nominal'!CA66)))&lt;error,"  Y","  N")),"  Miss",(IF((ABS(1-'Per Capita Nominal'!CA64/('Per Capita Nominal'!CA65-'Per Capita Nominal'!CA66)))&lt;error,"  Y","  N")))</f>
        <v xml:space="preserve">  Miss</v>
      </c>
      <c r="BZ99" s="191" t="str">
        <f>IF(ISERROR(IF((ABS(1-'Per Capita Nominal'!CB64/('Per Capita Nominal'!CB65-'Per Capita Nominal'!CB66)))&lt;error,"  Y","  N")),"  Miss",(IF((ABS(1-'Per Capita Nominal'!CB64/('Per Capita Nominal'!CB65-'Per Capita Nominal'!CB66)))&lt;error,"  Y","  N")))</f>
        <v xml:space="preserve">  Miss</v>
      </c>
      <c r="CA99" s="191" t="str">
        <f>IF(ISERROR(IF((ABS(1-'Per Capita Nominal'!CC64/('Per Capita Nominal'!CC65-'Per Capita Nominal'!CC66)))&lt;error,"  Y","  N")),"  Miss",(IF((ABS(1-'Per Capita Nominal'!CC64/('Per Capita Nominal'!CC65-'Per Capita Nominal'!CC66)))&lt;error,"  Y","  N")))</f>
        <v xml:space="preserve">  Miss</v>
      </c>
      <c r="CB99" s="191" t="str">
        <f>IF(ISERROR(IF((ABS(1-'Per Capita Nominal'!CD64/('Per Capita Nominal'!CD65-'Per Capita Nominal'!CD66)))&lt;error,"  Y","  N")),"  Miss",(IF((ABS(1-'Per Capita Nominal'!CD64/('Per Capita Nominal'!CD65-'Per Capita Nominal'!CD66)))&lt;error,"  Y","  N")))</f>
        <v xml:space="preserve">  Miss</v>
      </c>
      <c r="CC99" s="191" t="str">
        <f>IF(ISERROR(IF((ABS(1-'Per Capita Nominal'!CE64/('Per Capita Nominal'!CE65-'Per Capita Nominal'!CE66)))&lt;error,"  Y","  N")),"  Miss",(IF((ABS(1-'Per Capita Nominal'!CE64/('Per Capita Nominal'!CE65-'Per Capita Nominal'!CE66)))&lt;error,"  Y","  N")))</f>
        <v xml:space="preserve">  Miss</v>
      </c>
      <c r="CD99" s="191" t="str">
        <f>IF(ISERROR(IF((ABS(1-'Per Capita Nominal'!CF64/('Per Capita Nominal'!CF65-'Per Capita Nominal'!CF66)))&lt;error,"  Y","  N")),"  Miss",(IF((ABS(1-'Per Capita Nominal'!CF64/('Per Capita Nominal'!CF65-'Per Capita Nominal'!CF66)))&lt;error,"  Y","  N")))</f>
        <v xml:space="preserve">  Miss</v>
      </c>
      <c r="CE99" s="191" t="str">
        <f>IF(ISERROR(IF((ABS(1-'Per Capita Nominal'!CG64/('Per Capita Nominal'!CG65-'Per Capita Nominal'!CG66)))&lt;error,"  Y","  N")),"  Miss",(IF((ABS(1-'Per Capita Nominal'!CG64/('Per Capita Nominal'!CG65-'Per Capita Nominal'!CG66)))&lt;error,"  Y","  N")))</f>
        <v xml:space="preserve">  Miss</v>
      </c>
      <c r="CF99" s="191" t="str">
        <f>IF(ISERROR(IF((ABS(1-'Per Capita Nominal'!CH64/('Per Capita Nominal'!CH65-'Per Capita Nominal'!CH66)))&lt;error,"  Y","  N")),"  Miss",(IF((ABS(1-'Per Capita Nominal'!CH64/('Per Capita Nominal'!CH65-'Per Capita Nominal'!CH66)))&lt;error,"  Y","  N")))</f>
        <v xml:space="preserve">  Miss</v>
      </c>
      <c r="CG99" s="191" t="str">
        <f>IF(ISERROR(IF((ABS(1-'Per Capita Nominal'!CI64/('Per Capita Nominal'!CI65-'Per Capita Nominal'!CI66)))&lt;error,"  Y","  N")),"  Miss",(IF((ABS(1-'Per Capita Nominal'!CI64/('Per Capita Nominal'!CI65-'Per Capita Nominal'!CI66)))&lt;error,"  Y","  N")))</f>
        <v xml:space="preserve">  Miss</v>
      </c>
      <c r="CH99" s="191" t="str">
        <f>IF(ISERROR(IF((ABS(1-'Per Capita Nominal'!CJ64/('Per Capita Nominal'!CJ65-'Per Capita Nominal'!CJ66)))&lt;error,"  Y","  N")),"  Miss",(IF((ABS(1-'Per Capita Nominal'!CJ64/('Per Capita Nominal'!CJ65-'Per Capita Nominal'!CJ66)))&lt;error,"  Y","  N")))</f>
        <v xml:space="preserve">  Miss</v>
      </c>
      <c r="CI99" s="191" t="str">
        <f>IF(ISERROR(IF((ABS(1-'Per Capita Nominal'!CK64/('Per Capita Nominal'!CK65-'Per Capita Nominal'!CK66)))&lt;error,"  Y","  N")),"  Miss",(IF((ABS(1-'Per Capita Nominal'!CK64/('Per Capita Nominal'!CK65-'Per Capita Nominal'!CK66)))&lt;error,"  Y","  N")))</f>
        <v xml:space="preserve">  Miss</v>
      </c>
      <c r="CJ99" s="191" t="str">
        <f>IF(ISERROR(IF((ABS(1-'Per Capita Nominal'!CL64/('Per Capita Nominal'!CL65-'Per Capita Nominal'!CL66)))&lt;error,"  Y","  N")),"  Miss",(IF((ABS(1-'Per Capita Nominal'!CL64/('Per Capita Nominal'!CL65-'Per Capita Nominal'!CL66)))&lt;error,"  Y","  N")))</f>
        <v xml:space="preserve">  Miss</v>
      </c>
      <c r="CK99" s="191" t="str">
        <f>IF(ISERROR(IF((ABS(1-'Per Capita Nominal'!CM64/('Per Capita Nominal'!CM65-'Per Capita Nominal'!CM66)))&lt;error,"  Y","  N")),"  Miss",(IF((ABS(1-'Per Capita Nominal'!CM64/('Per Capita Nominal'!CM65-'Per Capita Nominal'!CM66)))&lt;error,"  Y","  N")))</f>
        <v xml:space="preserve">  Miss</v>
      </c>
      <c r="CL99" s="191" t="str">
        <f>IF(ISERROR(IF((ABS(1-'Per Capita Nominal'!CN64/('Per Capita Nominal'!CN65-'Per Capita Nominal'!CN66)))&lt;error,"  Y","  N")),"  Miss",(IF((ABS(1-'Per Capita Nominal'!CN64/('Per Capita Nominal'!CN65-'Per Capita Nominal'!CN66)))&lt;error,"  Y","  N")))</f>
        <v xml:space="preserve">  Miss</v>
      </c>
      <c r="CM99" s="191" t="str">
        <f>IF(ISERROR(IF((ABS(1-'Per Capita Nominal'!CO64/('Per Capita Nominal'!CO65-'Per Capita Nominal'!CO66)))&lt;error,"  Y","  N")),"  Miss",(IF((ABS(1-'Per Capita Nominal'!CO64/('Per Capita Nominal'!CO65-'Per Capita Nominal'!CO66)))&lt;error,"  Y","  N")))</f>
        <v xml:space="preserve">  Miss</v>
      </c>
      <c r="CN99" s="191" t="str">
        <f>IF(ISERROR(IF((ABS(1-'Per Capita Nominal'!CP64/('Per Capita Nominal'!CP65-'Per Capita Nominal'!CP66)))&lt;error,"  Y","  N")),"  Miss",(IF((ABS(1-'Per Capita Nominal'!CP64/('Per Capita Nominal'!CP65-'Per Capita Nominal'!CP66)))&lt;error,"  Y","  N")))</f>
        <v xml:space="preserve">  Miss</v>
      </c>
      <c r="CS99" s="192">
        <v>1</v>
      </c>
    </row>
    <row r="100" spans="1:97" s="192" customFormat="1" outlineLevel="1">
      <c r="A100" s="195" t="s">
        <v>371</v>
      </c>
      <c r="B100" s="191" t="str">
        <f>IF(ISERROR(IF((ABS(1-'Per Capita Nominal'!D67/('Per Capita Nominal'!D68+'Per Capita Nominal'!D72)))&lt;error,"  Y","  N")),"  Miss",(IF((ABS(1-'Per Capita Nominal'!D67/('Per Capita Nominal'!D68+'Per Capita Nominal'!D72)))&lt;error,"  Y","  N")))</f>
        <v xml:space="preserve">  Miss</v>
      </c>
      <c r="C100" s="191" t="str">
        <f>IF(ISERROR(IF((ABS(1-'Per Capita Nominal'!E67/('Per Capita Nominal'!E68+'Per Capita Nominal'!E72)))&lt;error,"  Y","  N")),"  Miss",(IF((ABS(1-'Per Capita Nominal'!E67/('Per Capita Nominal'!E68+'Per Capita Nominal'!E72)))&lt;error,"  Y","  N")))</f>
        <v xml:space="preserve">  Miss</v>
      </c>
      <c r="D100" s="191" t="str">
        <f>IF(ISERROR(IF((ABS(1-'Per Capita Nominal'!F67/('Per Capita Nominal'!F68+'Per Capita Nominal'!F72)))&lt;error,"  Y","  N")),"  Miss",(IF((ABS(1-'Per Capita Nominal'!F67/('Per Capita Nominal'!F68+'Per Capita Nominal'!F72)))&lt;error,"  Y","  N")))</f>
        <v xml:space="preserve">  Miss</v>
      </c>
      <c r="E100" s="191" t="str">
        <f>IF(ISERROR(IF((ABS(1-'Per Capita Nominal'!G67/('Per Capita Nominal'!G68+'Per Capita Nominal'!G72)))&lt;error,"  Y","  N")),"  Miss",(IF((ABS(1-'Per Capita Nominal'!G67/('Per Capita Nominal'!G68+'Per Capita Nominal'!G72)))&lt;error,"  Y","  N")))</f>
        <v xml:space="preserve">  Miss</v>
      </c>
      <c r="F100" s="191" t="str">
        <f>IF(ISERROR(IF((ABS(1-'Per Capita Nominal'!H67/('Per Capita Nominal'!H68+'Per Capita Nominal'!H72)))&lt;error,"  Y","  N")),"  Miss",(IF((ABS(1-'Per Capita Nominal'!H67/('Per Capita Nominal'!H68+'Per Capita Nominal'!H72)))&lt;error,"  Y","  N")))</f>
        <v xml:space="preserve">  Miss</v>
      </c>
      <c r="G100" s="191" t="str">
        <f>IF(ISERROR(IF((ABS(1-'Per Capita Nominal'!I67/('Per Capita Nominal'!I68+'Per Capita Nominal'!I72)))&lt;error,"  Y","  N")),"  Miss",(IF((ABS(1-'Per Capita Nominal'!I67/('Per Capita Nominal'!I68+'Per Capita Nominal'!I72)))&lt;error,"  Y","  N")))</f>
        <v xml:space="preserve">  Miss</v>
      </c>
      <c r="H100" s="191" t="str">
        <f>IF(ISERROR(IF((ABS(1-'Per Capita Nominal'!J67/('Per Capita Nominal'!J68+'Per Capita Nominal'!J72)))&lt;error,"  Y","  N")),"  Miss",(IF((ABS(1-'Per Capita Nominal'!J67/('Per Capita Nominal'!J68+'Per Capita Nominal'!J72)))&lt;error,"  Y","  N")))</f>
        <v xml:space="preserve">  Miss</v>
      </c>
      <c r="I100" s="191" t="str">
        <f>IF(ISERROR(IF((ABS(1-'Per Capita Nominal'!K67/('Per Capita Nominal'!K68+'Per Capita Nominal'!K72)))&lt;error,"  Y","  N")),"  Miss",(IF((ABS(1-'Per Capita Nominal'!K67/('Per Capita Nominal'!K68+'Per Capita Nominal'!K72)))&lt;error,"  Y","  N")))</f>
        <v xml:space="preserve">  Miss</v>
      </c>
      <c r="J100" s="191" t="str">
        <f>IF(ISERROR(IF((ABS(1-'Per Capita Nominal'!L67/('Per Capita Nominal'!L68+'Per Capita Nominal'!L72)))&lt;error,"  Y","  N")),"  Miss",(IF((ABS(1-'Per Capita Nominal'!L67/('Per Capita Nominal'!L68+'Per Capita Nominal'!L72)))&lt;error,"  Y","  N")))</f>
        <v xml:space="preserve">  Miss</v>
      </c>
      <c r="K100" s="191" t="str">
        <f>IF(ISERROR(IF((ABS(1-'Per Capita Nominal'!M67/('Per Capita Nominal'!M68+'Per Capita Nominal'!M72)))&lt;error,"  Y","  N")),"  Miss",(IF((ABS(1-'Per Capita Nominal'!M67/('Per Capita Nominal'!M68+'Per Capita Nominal'!M72)))&lt;error,"  Y","  N")))</f>
        <v xml:space="preserve">  Miss</v>
      </c>
      <c r="L100" s="191" t="str">
        <f>IF(ISERROR(IF((ABS(1-'Per Capita Nominal'!N67/('Per Capita Nominal'!N68+'Per Capita Nominal'!N72)))&lt;error,"  Y","  N")),"  Miss",(IF((ABS(1-'Per Capita Nominal'!N67/('Per Capita Nominal'!N68+'Per Capita Nominal'!N72)))&lt;error,"  Y","  N")))</f>
        <v xml:space="preserve">  Miss</v>
      </c>
      <c r="M100" s="191" t="str">
        <f>IF(ISERROR(IF((ABS(1-'Per Capita Nominal'!O67/('Per Capita Nominal'!O68+'Per Capita Nominal'!O72)))&lt;error,"  Y","  N")),"  Miss",(IF((ABS(1-'Per Capita Nominal'!O67/('Per Capita Nominal'!O68+'Per Capita Nominal'!O72)))&lt;error,"  Y","  N")))</f>
        <v xml:space="preserve">  Miss</v>
      </c>
      <c r="N100" s="191" t="str">
        <f>IF(ISERROR(IF((ABS(1-'Per Capita Nominal'!P67/('Per Capita Nominal'!P68+'Per Capita Nominal'!P72)))&lt;error,"  Y","  N")),"  Miss",(IF((ABS(1-'Per Capita Nominal'!P67/('Per Capita Nominal'!P68+'Per Capita Nominal'!P72)))&lt;error,"  Y","  N")))</f>
        <v xml:space="preserve">  Miss</v>
      </c>
      <c r="O100" s="191" t="str">
        <f>IF(ISERROR(IF((ABS(1-'Per Capita Nominal'!Q67/('Per Capita Nominal'!Q68+'Per Capita Nominal'!Q72)))&lt;error,"  Y","  N")),"  Miss",(IF((ABS(1-'Per Capita Nominal'!Q67/('Per Capita Nominal'!Q68+'Per Capita Nominal'!Q72)))&lt;error,"  Y","  N")))</f>
        <v xml:space="preserve">  Miss</v>
      </c>
      <c r="P100" s="191" t="str">
        <f>IF(ISERROR(IF((ABS(1-'Per Capita Nominal'!R67/('Per Capita Nominal'!R68+'Per Capita Nominal'!R72)))&lt;error,"  Y","  N")),"  Miss",(IF((ABS(1-'Per Capita Nominal'!R67/('Per Capita Nominal'!R68+'Per Capita Nominal'!R72)))&lt;error,"  Y","  N")))</f>
        <v xml:space="preserve">  Miss</v>
      </c>
      <c r="Q100" s="191" t="str">
        <f>IF(ISERROR(IF((ABS(1-'Per Capita Nominal'!S67/('Per Capita Nominal'!S68+'Per Capita Nominal'!S72)))&lt;error,"  Y","  N")),"  Miss",(IF((ABS(1-'Per Capita Nominal'!S67/('Per Capita Nominal'!S68+'Per Capita Nominal'!S72)))&lt;error,"  Y","  N")))</f>
        <v xml:space="preserve">  Miss</v>
      </c>
      <c r="R100" s="191" t="str">
        <f>IF(ISERROR(IF((ABS(1-'Per Capita Nominal'!T67/('Per Capita Nominal'!T68+'Per Capita Nominal'!T72)))&lt;error,"  Y","  N")),"  Miss",(IF((ABS(1-'Per Capita Nominal'!T67/('Per Capita Nominal'!T68+'Per Capita Nominal'!T72)))&lt;error,"  Y","  N")))</f>
        <v xml:space="preserve">  Miss</v>
      </c>
      <c r="S100" s="191" t="str">
        <f>IF(ISERROR(IF((ABS(1-'Per Capita Nominal'!U67/('Per Capita Nominal'!U68+'Per Capita Nominal'!U72)))&lt;error,"  Y","  N")),"  Miss",(IF((ABS(1-'Per Capita Nominal'!U67/('Per Capita Nominal'!U68+'Per Capita Nominal'!U72)))&lt;error,"  Y","  N")))</f>
        <v xml:space="preserve">  Miss</v>
      </c>
      <c r="T100" s="191" t="str">
        <f>IF(ISERROR(IF((ABS(1-'Per Capita Nominal'!V67/('Per Capita Nominal'!V68+'Per Capita Nominal'!V72)))&lt;error,"  Y","  N")),"  Miss",(IF((ABS(1-'Per Capita Nominal'!V67/('Per Capita Nominal'!V68+'Per Capita Nominal'!V72)))&lt;error,"  Y","  N")))</f>
        <v xml:space="preserve">  Miss</v>
      </c>
      <c r="U100" s="191" t="str">
        <f>IF(ISERROR(IF((ABS(1-'Per Capita Nominal'!W67/('Per Capita Nominal'!W68+'Per Capita Nominal'!W72)))&lt;error,"  Y","  N")),"  Miss",(IF((ABS(1-'Per Capita Nominal'!W67/('Per Capita Nominal'!W68+'Per Capita Nominal'!W72)))&lt;error,"  Y","  N")))</f>
        <v xml:space="preserve">  Miss</v>
      </c>
      <c r="V100" s="191" t="str">
        <f>IF(ISERROR(IF((ABS(1-'Per Capita Nominal'!X67/('Per Capita Nominal'!X68+'Per Capita Nominal'!X72)))&lt;error,"  Y","  N")),"  Miss",(IF((ABS(1-'Per Capita Nominal'!X67/('Per Capita Nominal'!X68+'Per Capita Nominal'!X72)))&lt;error,"  Y","  N")))</f>
        <v xml:space="preserve">  Miss</v>
      </c>
      <c r="W100" s="191" t="str">
        <f>IF(ISERROR(IF((ABS(1-'Per Capita Nominal'!Y67/('Per Capita Nominal'!Y68+'Per Capita Nominal'!Y72)))&lt;error,"  Y","  N")),"  Miss",(IF((ABS(1-'Per Capita Nominal'!Y67/('Per Capita Nominal'!Y68+'Per Capita Nominal'!Y72)))&lt;error,"  Y","  N")))</f>
        <v xml:space="preserve">  Miss</v>
      </c>
      <c r="X100" s="191" t="str">
        <f>IF(ISERROR(IF((ABS(1-'Per Capita Nominal'!Z67/('Per Capita Nominal'!Z68+'Per Capita Nominal'!Z72)))&lt;error,"  Y","  N")),"  Miss",(IF((ABS(1-'Per Capita Nominal'!Z67/('Per Capita Nominal'!Z68+'Per Capita Nominal'!Z72)))&lt;error,"  Y","  N")))</f>
        <v xml:space="preserve">  Miss</v>
      </c>
      <c r="Y100" s="191" t="str">
        <f>IF(ISERROR(IF((ABS(1-'Per Capita Nominal'!AA67/('Per Capita Nominal'!AA68+'Per Capita Nominal'!AA72)))&lt;error,"  Y","  N")),"  Miss",(IF((ABS(1-'Per Capita Nominal'!AA67/('Per Capita Nominal'!AA68+'Per Capita Nominal'!AA72)))&lt;error,"  Y","  N")))</f>
        <v xml:space="preserve">  Miss</v>
      </c>
      <c r="Z100" s="191" t="str">
        <f>IF(ISERROR(IF((ABS(1-'Per Capita Nominal'!AB67/('Per Capita Nominal'!AB68+'Per Capita Nominal'!AB72)))&lt;error,"  Y","  N")),"  Miss",(IF((ABS(1-'Per Capita Nominal'!AB67/('Per Capita Nominal'!AB68+'Per Capita Nominal'!AB72)))&lt;error,"  Y","  N")))</f>
        <v xml:space="preserve">  Miss</v>
      </c>
      <c r="AA100" s="191" t="str">
        <f>IF(ISERROR(IF((ABS(1-'Per Capita Nominal'!AC67/('Per Capita Nominal'!AC68+'Per Capita Nominal'!AC72)))&lt;error,"  Y","  N")),"  Miss",(IF((ABS(1-'Per Capita Nominal'!AC67/('Per Capita Nominal'!AC68+'Per Capita Nominal'!AC72)))&lt;error,"  Y","  N")))</f>
        <v xml:space="preserve">  Miss</v>
      </c>
      <c r="AB100" s="191" t="str">
        <f>IF(ISERROR(IF((ABS(1-'Per Capita Nominal'!AD67/('Per Capita Nominal'!AD68+'Per Capita Nominal'!AD72)))&lt;error,"  Y","  N")),"  Miss",(IF((ABS(1-'Per Capita Nominal'!AD67/('Per Capita Nominal'!AD68+'Per Capita Nominal'!AD72)))&lt;error,"  Y","  N")))</f>
        <v xml:space="preserve">  Miss</v>
      </c>
      <c r="AC100" s="191" t="str">
        <f>IF(ISERROR(IF((ABS(1-'Per Capita Nominal'!AE67/('Per Capita Nominal'!AE68+'Per Capita Nominal'!AE72)))&lt;error,"  Y","  N")),"  Miss",(IF((ABS(1-'Per Capita Nominal'!AE67/('Per Capita Nominal'!AE68+'Per Capita Nominal'!AE72)))&lt;error,"  Y","  N")))</f>
        <v xml:space="preserve">  Miss</v>
      </c>
      <c r="AD100" s="191" t="str">
        <f>IF(ISERROR(IF((ABS(1-'Per Capita Nominal'!AF67/('Per Capita Nominal'!AF68+'Per Capita Nominal'!AF72)))&lt;error,"  Y","  N")),"  Miss",(IF((ABS(1-'Per Capita Nominal'!AF67/('Per Capita Nominal'!AF68+'Per Capita Nominal'!AF72)))&lt;error,"  Y","  N")))</f>
        <v xml:space="preserve">  Miss</v>
      </c>
      <c r="AE100" s="191" t="str">
        <f>IF(ISERROR(IF((ABS(1-'Per Capita Nominal'!AG67/('Per Capita Nominal'!AG68+'Per Capita Nominal'!AG72)))&lt;error,"  Y","  N")),"  Miss",(IF((ABS(1-'Per Capita Nominal'!AG67/('Per Capita Nominal'!AG68+'Per Capita Nominal'!AG72)))&lt;error,"  Y","  N")))</f>
        <v xml:space="preserve">  Miss</v>
      </c>
      <c r="AF100" s="191" t="str">
        <f>IF(ISERROR(IF((ABS(1-'Per Capita Nominal'!AH67/('Per Capita Nominal'!AH68+'Per Capita Nominal'!AH72)))&lt;error,"  Y","  N")),"  Miss",(IF((ABS(1-'Per Capita Nominal'!AH67/('Per Capita Nominal'!AH68+'Per Capita Nominal'!AH72)))&lt;error,"  Y","  N")))</f>
        <v xml:space="preserve">  Miss</v>
      </c>
      <c r="AG100" s="191" t="str">
        <f>IF(ISERROR(IF((ABS(1-'Per Capita Nominal'!AI67/('Per Capita Nominal'!AI68+'Per Capita Nominal'!AI72)))&lt;error,"  Y","  N")),"  Miss",(IF((ABS(1-'Per Capita Nominal'!AI67/('Per Capita Nominal'!AI68+'Per Capita Nominal'!AI72)))&lt;error,"  Y","  N")))</f>
        <v xml:space="preserve">  Miss</v>
      </c>
      <c r="AH100" s="191" t="str">
        <f>IF(ISERROR(IF((ABS(1-'Per Capita Nominal'!AJ67/('Per Capita Nominal'!AJ68+'Per Capita Nominal'!AJ72)))&lt;error,"  Y","  N")),"  Miss",(IF((ABS(1-'Per Capita Nominal'!AJ67/('Per Capita Nominal'!AJ68+'Per Capita Nominal'!AJ72)))&lt;error,"  Y","  N")))</f>
        <v xml:space="preserve">  Miss</v>
      </c>
      <c r="AI100" s="191" t="str">
        <f>IF(ISERROR(IF((ABS(1-'Per Capita Nominal'!AK67/('Per Capita Nominal'!AK68+'Per Capita Nominal'!AK72)))&lt;error,"  Y","  N")),"  Miss",(IF((ABS(1-'Per Capita Nominal'!AK67/('Per Capita Nominal'!AK68+'Per Capita Nominal'!AK72)))&lt;error,"  Y","  N")))</f>
        <v xml:space="preserve">  Miss</v>
      </c>
      <c r="AJ100" s="191" t="str">
        <f>IF(ISERROR(IF((ABS(1-'Per Capita Nominal'!AL67/('Per Capita Nominal'!AL68+'Per Capita Nominal'!AL72)))&lt;error,"  Y","  N")),"  Miss",(IF((ABS(1-'Per Capita Nominal'!AL67/('Per Capita Nominal'!AL68+'Per Capita Nominal'!AL72)))&lt;error,"  Y","  N")))</f>
        <v xml:space="preserve">  Miss</v>
      </c>
      <c r="AK100" s="191" t="str">
        <f>IF(ISERROR(IF((ABS(1-'Per Capita Nominal'!AM67/('Per Capita Nominal'!AM68+'Per Capita Nominal'!AM72)))&lt;error,"  Y","  N")),"  Miss",(IF((ABS(1-'Per Capita Nominal'!AM67/('Per Capita Nominal'!AM68+'Per Capita Nominal'!AM72)))&lt;error,"  Y","  N")))</f>
        <v xml:space="preserve">  Miss</v>
      </c>
      <c r="AL100" s="191" t="str">
        <f>IF(ISERROR(IF((ABS(1-'Per Capita Nominal'!AN67/('Per Capita Nominal'!AN68+'Per Capita Nominal'!AN72)))&lt;error,"  Y","  N")),"  Miss",(IF((ABS(1-'Per Capita Nominal'!AN67/('Per Capita Nominal'!AN68+'Per Capita Nominal'!AN72)))&lt;error,"  Y","  N")))</f>
        <v xml:space="preserve">  Miss</v>
      </c>
      <c r="AM100" s="191" t="str">
        <f>IF(ISERROR(IF((ABS(1-'Per Capita Nominal'!AO67/('Per Capita Nominal'!AO68+'Per Capita Nominal'!AO72)))&lt;error,"  Y","  N")),"  Miss",(IF((ABS(1-'Per Capita Nominal'!AO67/('Per Capita Nominal'!AO68+'Per Capita Nominal'!AO72)))&lt;error,"  Y","  N")))</f>
        <v xml:space="preserve">  Miss</v>
      </c>
      <c r="AN100" s="191" t="str">
        <f>IF(ISERROR(IF((ABS(1-'Per Capita Nominal'!AP67/('Per Capita Nominal'!AP68+'Per Capita Nominal'!AP72)))&lt;error,"  Y","  N")),"  Miss",(IF((ABS(1-'Per Capita Nominal'!AP67/('Per Capita Nominal'!AP68+'Per Capita Nominal'!AP72)))&lt;error,"  Y","  N")))</f>
        <v xml:space="preserve">  Miss</v>
      </c>
      <c r="AO100" s="191" t="str">
        <f>IF(ISERROR(IF((ABS(1-'Per Capita Nominal'!AQ67/('Per Capita Nominal'!AQ68+'Per Capita Nominal'!AQ72)))&lt;error,"  Y","  N")),"  Miss",(IF((ABS(1-'Per Capita Nominal'!AQ67/('Per Capita Nominal'!AQ68+'Per Capita Nominal'!AQ72)))&lt;error,"  Y","  N")))</f>
        <v xml:space="preserve">  Miss</v>
      </c>
      <c r="AP100" s="191" t="str">
        <f>IF(ISERROR(IF((ABS(1-'Per Capita Nominal'!AR67/('Per Capita Nominal'!AR68+'Per Capita Nominal'!AR72)))&lt;error,"  Y","  N")),"  Miss",(IF((ABS(1-'Per Capita Nominal'!AR67/('Per Capita Nominal'!AR68+'Per Capita Nominal'!AR72)))&lt;error,"  Y","  N")))</f>
        <v xml:space="preserve">  Miss</v>
      </c>
      <c r="AQ100" s="191" t="str">
        <f>IF(ISERROR(IF((ABS(1-'Per Capita Nominal'!AS67/('Per Capita Nominal'!AS68+'Per Capita Nominal'!AS72)))&lt;error,"  Y","  N")),"  Miss",(IF((ABS(1-'Per Capita Nominal'!AS67/('Per Capita Nominal'!AS68+'Per Capita Nominal'!AS72)))&lt;error,"  Y","  N")))</f>
        <v xml:space="preserve">  Miss</v>
      </c>
      <c r="AR100" s="191" t="str">
        <f>IF(ISERROR(IF((ABS(1-'Per Capita Nominal'!AT67/('Per Capita Nominal'!AT68+'Per Capita Nominal'!AT72)))&lt;error,"  Y","  N")),"  Miss",(IF((ABS(1-'Per Capita Nominal'!AT67/('Per Capita Nominal'!AT68+'Per Capita Nominal'!AT72)))&lt;error,"  Y","  N")))</f>
        <v xml:space="preserve">  Miss</v>
      </c>
      <c r="AS100" s="191" t="str">
        <f>IF(ISERROR(IF((ABS(1-'Per Capita Nominal'!AU67/('Per Capita Nominal'!AU68+'Per Capita Nominal'!AU72)))&lt;error,"  Y","  N")),"  Miss",(IF((ABS(1-'Per Capita Nominal'!AU67/('Per Capita Nominal'!AU68+'Per Capita Nominal'!AU72)))&lt;error,"  Y","  N")))</f>
        <v xml:space="preserve">  Miss</v>
      </c>
      <c r="AT100" s="191" t="str">
        <f>IF(ISERROR(IF((ABS(1-'Per Capita Nominal'!AV67/('Per Capita Nominal'!AV68+'Per Capita Nominal'!AV72)))&lt;error,"  Y","  N")),"  Miss",(IF((ABS(1-'Per Capita Nominal'!AV67/('Per Capita Nominal'!AV68+'Per Capita Nominal'!AV72)))&lt;error,"  Y","  N")))</f>
        <v xml:space="preserve">  Miss</v>
      </c>
      <c r="AU100" s="191" t="str">
        <f>IF(ISERROR(IF((ABS(1-'Per Capita Nominal'!AW67/('Per Capita Nominal'!AW68+'Per Capita Nominal'!AW72)))&lt;error,"  Y","  N")),"  Miss",(IF((ABS(1-'Per Capita Nominal'!AW67/('Per Capita Nominal'!AW68+'Per Capita Nominal'!AW72)))&lt;error,"  Y","  N")))</f>
        <v xml:space="preserve">  Miss</v>
      </c>
      <c r="AV100" s="191" t="str">
        <f>IF(ISERROR(IF((ABS(1-'Per Capita Nominal'!AX67/('Per Capita Nominal'!AX68+'Per Capita Nominal'!AX72)))&lt;error,"  Y","  N")),"  Miss",(IF((ABS(1-'Per Capita Nominal'!AX67/('Per Capita Nominal'!AX68+'Per Capita Nominal'!AX72)))&lt;error,"  Y","  N")))</f>
        <v xml:space="preserve">  Miss</v>
      </c>
      <c r="AW100" s="191" t="str">
        <f>IF(ISERROR(IF((ABS(1-'Per Capita Nominal'!AY67/('Per Capita Nominal'!AY68+'Per Capita Nominal'!AY72)))&lt;error,"  Y","  N")),"  Miss",(IF((ABS(1-'Per Capita Nominal'!AY67/('Per Capita Nominal'!AY68+'Per Capita Nominal'!AY72)))&lt;error,"  Y","  N")))</f>
        <v xml:space="preserve">  Miss</v>
      </c>
      <c r="AX100" s="191" t="str">
        <f>IF(ISERROR(IF((ABS(1-'Per Capita Nominal'!AZ67/('Per Capita Nominal'!AZ68+'Per Capita Nominal'!AZ72)))&lt;error,"  Y","  N")),"  Miss",(IF((ABS(1-'Per Capita Nominal'!AZ67/('Per Capita Nominal'!AZ68+'Per Capita Nominal'!AZ72)))&lt;error,"  Y","  N")))</f>
        <v xml:space="preserve">  Miss</v>
      </c>
      <c r="AY100" s="191" t="str">
        <f>IF(ISERROR(IF((ABS(1-'Per Capita Nominal'!BA67/('Per Capita Nominal'!BA68+'Per Capita Nominal'!BA72)))&lt;error,"  Y","  N")),"  Miss",(IF((ABS(1-'Per Capita Nominal'!BA67/('Per Capita Nominal'!BA68+'Per Capita Nominal'!BA72)))&lt;error,"  Y","  N")))</f>
        <v xml:space="preserve">  Miss</v>
      </c>
      <c r="AZ100" s="191" t="str">
        <f>IF(ISERROR(IF((ABS(1-'Per Capita Nominal'!BB67/('Per Capita Nominal'!BB68+'Per Capita Nominal'!BB72)))&lt;error,"  Y","  N")),"  Miss",(IF((ABS(1-'Per Capita Nominal'!BB67/('Per Capita Nominal'!BB68+'Per Capita Nominal'!BB72)))&lt;error,"  Y","  N")))</f>
        <v xml:space="preserve">  Miss</v>
      </c>
      <c r="BA100" s="191" t="str">
        <f>IF(ISERROR(IF((ABS(1-'Per Capita Nominal'!BC67/('Per Capita Nominal'!BC68+'Per Capita Nominal'!BC72)))&lt;error,"  Y","  N")),"  Miss",(IF((ABS(1-'Per Capita Nominal'!BC67/('Per Capita Nominal'!BC68+'Per Capita Nominal'!BC72)))&lt;error,"  Y","  N")))</f>
        <v xml:space="preserve">  Miss</v>
      </c>
      <c r="BB100" s="191" t="str">
        <f>IF(ISERROR(IF((ABS(1-'Per Capita Nominal'!BD67/('Per Capita Nominal'!BD68+'Per Capita Nominal'!BD72)))&lt;error,"  Y","  N")),"  Miss",(IF((ABS(1-'Per Capita Nominal'!BD67/('Per Capita Nominal'!BD68+'Per Capita Nominal'!BD72)))&lt;error,"  Y","  N")))</f>
        <v xml:space="preserve">  Miss</v>
      </c>
      <c r="BC100" s="191" t="str">
        <f>IF(ISERROR(IF((ABS(1-'Per Capita Nominal'!BE67/('Per Capita Nominal'!BE68+'Per Capita Nominal'!BE72)))&lt;error,"  Y","  N")),"  Miss",(IF((ABS(1-'Per Capita Nominal'!BE67/('Per Capita Nominal'!BE68+'Per Capita Nominal'!BE72)))&lt;error,"  Y","  N")))</f>
        <v xml:space="preserve">  Miss</v>
      </c>
      <c r="BD100" s="191" t="str">
        <f>IF(ISERROR(IF((ABS(1-'Per Capita Nominal'!BF67/('Per Capita Nominal'!BF68+'Per Capita Nominal'!BF72)))&lt;error,"  Y","  N")),"  Miss",(IF((ABS(1-'Per Capita Nominal'!BF67/('Per Capita Nominal'!BF68+'Per Capita Nominal'!BF72)))&lt;error,"  Y","  N")))</f>
        <v xml:space="preserve">  Miss</v>
      </c>
      <c r="BE100" s="191" t="str">
        <f>IF(ISERROR(IF((ABS(1-'Per Capita Nominal'!BG67/('Per Capita Nominal'!BG68+'Per Capita Nominal'!BG72)))&lt;error,"  Y","  N")),"  Miss",(IF((ABS(1-'Per Capita Nominal'!BG67/('Per Capita Nominal'!BG68+'Per Capita Nominal'!BG72)))&lt;error,"  Y","  N")))</f>
        <v xml:space="preserve">  Miss</v>
      </c>
      <c r="BF100" s="191" t="str">
        <f>IF(ISERROR(IF((ABS(1-'Per Capita Nominal'!BH67/('Per Capita Nominal'!BH68+'Per Capita Nominal'!BH72)))&lt;error,"  Y","  N")),"  Miss",(IF((ABS(1-'Per Capita Nominal'!BH67/('Per Capita Nominal'!BH68+'Per Capita Nominal'!BH72)))&lt;error,"  Y","  N")))</f>
        <v xml:space="preserve">  Miss</v>
      </c>
      <c r="BG100" s="191" t="str">
        <f>IF(ISERROR(IF((ABS(1-'Per Capita Nominal'!BI67/('Per Capita Nominal'!BI68+'Per Capita Nominal'!BI72)))&lt;error,"  Y","  N")),"  Miss",(IF((ABS(1-'Per Capita Nominal'!BI67/('Per Capita Nominal'!BI68+'Per Capita Nominal'!BI72)))&lt;error,"  Y","  N")))</f>
        <v xml:space="preserve">  Miss</v>
      </c>
      <c r="BH100" s="191" t="str">
        <f>IF(ISERROR(IF((ABS(1-'Per Capita Nominal'!BJ67/('Per Capita Nominal'!BJ68+'Per Capita Nominal'!BJ72)))&lt;error,"  Y","  N")),"  Miss",(IF((ABS(1-'Per Capita Nominal'!BJ67/('Per Capita Nominal'!BJ68+'Per Capita Nominal'!BJ72)))&lt;error,"  Y","  N")))</f>
        <v xml:space="preserve">  Miss</v>
      </c>
      <c r="BI100" s="191" t="str">
        <f>IF(ISERROR(IF((ABS(1-'Per Capita Nominal'!BK67/('Per Capita Nominal'!BK68+'Per Capita Nominal'!BK72)))&lt;error,"  Y","  N")),"  Miss",(IF((ABS(1-'Per Capita Nominal'!BK67/('Per Capita Nominal'!BK68+'Per Capita Nominal'!BK72)))&lt;error,"  Y","  N")))</f>
        <v xml:space="preserve">  Miss</v>
      </c>
      <c r="BJ100" s="191" t="str">
        <f>IF(ISERROR(IF((ABS(1-'Per Capita Nominal'!BL67/('Per Capita Nominal'!BL68+'Per Capita Nominal'!BL72)))&lt;error,"  Y","  N")),"  Miss",(IF((ABS(1-'Per Capita Nominal'!BL67/('Per Capita Nominal'!BL68+'Per Capita Nominal'!BL72)))&lt;error,"  Y","  N")))</f>
        <v xml:space="preserve">  Miss</v>
      </c>
      <c r="BK100" s="191" t="str">
        <f>IF(ISERROR(IF((ABS(1-'Per Capita Nominal'!BM67/('Per Capita Nominal'!BM68+'Per Capita Nominal'!BM72)))&lt;error,"  Y","  N")),"  Miss",(IF((ABS(1-'Per Capita Nominal'!BM67/('Per Capita Nominal'!BM68+'Per Capita Nominal'!BM72)))&lt;error,"  Y","  N")))</f>
        <v xml:space="preserve">  Miss</v>
      </c>
      <c r="BL100" s="191" t="str">
        <f>IF(ISERROR(IF((ABS(1-'Per Capita Nominal'!BN67/('Per Capita Nominal'!BN68+'Per Capita Nominal'!BN72)))&lt;error,"  Y","  N")),"  Miss",(IF((ABS(1-'Per Capita Nominal'!BN67/('Per Capita Nominal'!BN68+'Per Capita Nominal'!BN72)))&lt;error,"  Y","  N")))</f>
        <v xml:space="preserve">  Miss</v>
      </c>
      <c r="BM100" s="191" t="str">
        <f>IF(ISERROR(IF((ABS(1-'Per Capita Nominal'!BO67/('Per Capita Nominal'!BO68+'Per Capita Nominal'!BO72)))&lt;error,"  Y","  N")),"  Miss",(IF((ABS(1-'Per Capita Nominal'!BO67/('Per Capita Nominal'!BO68+'Per Capita Nominal'!BO72)))&lt;error,"  Y","  N")))</f>
        <v xml:space="preserve">  Miss</v>
      </c>
      <c r="BN100" s="191" t="str">
        <f>IF(ISERROR(IF((ABS(1-'Per Capita Nominal'!BP67/('Per Capita Nominal'!BP68+'Per Capita Nominal'!BP72)))&lt;error,"  Y","  N")),"  Miss",(IF((ABS(1-'Per Capita Nominal'!BP67/('Per Capita Nominal'!BP68+'Per Capita Nominal'!BP72)))&lt;error,"  Y","  N")))</f>
        <v xml:space="preserve">  Miss</v>
      </c>
      <c r="BO100" s="191" t="str">
        <f>IF(ISERROR(IF((ABS(1-'Per Capita Nominal'!BQ67/('Per Capita Nominal'!BQ68+'Per Capita Nominal'!BQ72)))&lt;error,"  Y","  N")),"  Miss",(IF((ABS(1-'Per Capita Nominal'!BQ67/('Per Capita Nominal'!BQ68+'Per Capita Nominal'!BQ72)))&lt;error,"  Y","  N")))</f>
        <v xml:space="preserve">  Miss</v>
      </c>
      <c r="BP100" s="191" t="str">
        <f>IF(ISERROR(IF((ABS(1-'Per Capita Nominal'!BR67/('Per Capita Nominal'!BR68+'Per Capita Nominal'!BR72)))&lt;error,"  Y","  N")),"  Miss",(IF((ABS(1-'Per Capita Nominal'!BR67/('Per Capita Nominal'!BR68+'Per Capita Nominal'!BR72)))&lt;error,"  Y","  N")))</f>
        <v xml:space="preserve">  Miss</v>
      </c>
      <c r="BQ100" s="191" t="str">
        <f>IF(ISERROR(IF((ABS(1-'Per Capita Nominal'!BS67/('Per Capita Nominal'!BS68+'Per Capita Nominal'!BS72)))&lt;error,"  Y","  N")),"  Miss",(IF((ABS(1-'Per Capita Nominal'!BS67/('Per Capita Nominal'!BS68+'Per Capita Nominal'!BS72)))&lt;error,"  Y","  N")))</f>
        <v xml:space="preserve">  Miss</v>
      </c>
      <c r="BR100" s="191" t="str">
        <f>IF(ISERROR(IF((ABS(1-'Per Capita Nominal'!BT67/('Per Capita Nominal'!BT68+'Per Capita Nominal'!BT72)))&lt;error,"  Y","  N")),"  Miss",(IF((ABS(1-'Per Capita Nominal'!BT67/('Per Capita Nominal'!BT68+'Per Capita Nominal'!BT72)))&lt;error,"  Y","  N")))</f>
        <v xml:space="preserve">  Miss</v>
      </c>
      <c r="BS100" s="191" t="str">
        <f>IF(ISERROR(IF((ABS(1-'Per Capita Nominal'!BU67/('Per Capita Nominal'!BU68+'Per Capita Nominal'!BU72)))&lt;error,"  Y","  N")),"  Miss",(IF((ABS(1-'Per Capita Nominal'!BU67/('Per Capita Nominal'!BU68+'Per Capita Nominal'!BU72)))&lt;error,"  Y","  N")))</f>
        <v xml:space="preserve">  Miss</v>
      </c>
      <c r="BT100" s="191" t="str">
        <f>IF(ISERROR(IF((ABS(1-'Per Capita Nominal'!BV67/('Per Capita Nominal'!BV68+'Per Capita Nominal'!BV72)))&lt;error,"  Y","  N")),"  Miss",(IF((ABS(1-'Per Capita Nominal'!BV67/('Per Capita Nominal'!BV68+'Per Capita Nominal'!BV72)))&lt;error,"  Y","  N")))</f>
        <v xml:space="preserve">  Miss</v>
      </c>
      <c r="BU100" s="191" t="str">
        <f>IF(ISERROR(IF((ABS(1-'Per Capita Nominal'!BW67/('Per Capita Nominal'!BW68+'Per Capita Nominal'!BW72)))&lt;error,"  Y","  N")),"  Miss",(IF((ABS(1-'Per Capita Nominal'!BW67/('Per Capita Nominal'!BW68+'Per Capita Nominal'!BW72)))&lt;error,"  Y","  N")))</f>
        <v xml:space="preserve">  Miss</v>
      </c>
      <c r="BV100" s="191" t="str">
        <f>IF(ISERROR(IF((ABS(1-'Per Capita Nominal'!BX67/('Per Capita Nominal'!BX68+'Per Capita Nominal'!BX72)))&lt;error,"  Y","  N")),"  Miss",(IF((ABS(1-'Per Capita Nominal'!BX67/('Per Capita Nominal'!BX68+'Per Capita Nominal'!BX72)))&lt;error,"  Y","  N")))</f>
        <v xml:space="preserve">  Miss</v>
      </c>
      <c r="BW100" s="191" t="str">
        <f>IF(ISERROR(IF((ABS(1-'Per Capita Nominal'!BY67/('Per Capita Nominal'!BY68+'Per Capita Nominal'!BY72)))&lt;error,"  Y","  N")),"  Miss",(IF((ABS(1-'Per Capita Nominal'!BY67/('Per Capita Nominal'!BY68+'Per Capita Nominal'!BY72)))&lt;error,"  Y","  N")))</f>
        <v xml:space="preserve">  Miss</v>
      </c>
      <c r="BX100" s="191" t="str">
        <f>IF(ISERROR(IF((ABS(1-'Per Capita Nominal'!BZ67/('Per Capita Nominal'!BZ68+'Per Capita Nominal'!BZ72)))&lt;error,"  Y","  N")),"  Miss",(IF((ABS(1-'Per Capita Nominal'!BZ67/('Per Capita Nominal'!BZ68+'Per Capita Nominal'!BZ72)))&lt;error,"  Y","  N")))</f>
        <v xml:space="preserve">  Miss</v>
      </c>
      <c r="BY100" s="191" t="str">
        <f>IF(ISERROR(IF((ABS(1-'Per Capita Nominal'!CA67/('Per Capita Nominal'!CA68+'Per Capita Nominal'!CA72)))&lt;error,"  Y","  N")),"  Miss",(IF((ABS(1-'Per Capita Nominal'!CA67/('Per Capita Nominal'!CA68+'Per Capita Nominal'!CA72)))&lt;error,"  Y","  N")))</f>
        <v xml:space="preserve">  Miss</v>
      </c>
      <c r="BZ100" s="191" t="str">
        <f>IF(ISERROR(IF((ABS(1-'Per Capita Nominal'!CB67/('Per Capita Nominal'!CB68+'Per Capita Nominal'!CB72)))&lt;error,"  Y","  N")),"  Miss",(IF((ABS(1-'Per Capita Nominal'!CB67/('Per Capita Nominal'!CB68+'Per Capita Nominal'!CB72)))&lt;error,"  Y","  N")))</f>
        <v xml:space="preserve">  Miss</v>
      </c>
      <c r="CA100" s="191" t="str">
        <f>IF(ISERROR(IF((ABS(1-'Per Capita Nominal'!CC67/('Per Capita Nominal'!CC68+'Per Capita Nominal'!CC72)))&lt;error,"  Y","  N")),"  Miss",(IF((ABS(1-'Per Capita Nominal'!CC67/('Per Capita Nominal'!CC68+'Per Capita Nominal'!CC72)))&lt;error,"  Y","  N")))</f>
        <v xml:space="preserve">  Miss</v>
      </c>
      <c r="CB100" s="191" t="str">
        <f>IF(ISERROR(IF((ABS(1-'Per Capita Nominal'!CD67/('Per Capita Nominal'!CD68+'Per Capita Nominal'!CD72)))&lt;error,"  Y","  N")),"  Miss",(IF((ABS(1-'Per Capita Nominal'!CD67/('Per Capita Nominal'!CD68+'Per Capita Nominal'!CD72)))&lt;error,"  Y","  N")))</f>
        <v xml:space="preserve">  Miss</v>
      </c>
      <c r="CC100" s="191" t="str">
        <f>IF(ISERROR(IF((ABS(1-'Per Capita Nominal'!CE67/('Per Capita Nominal'!CE68+'Per Capita Nominal'!CE72)))&lt;error,"  Y","  N")),"  Miss",(IF((ABS(1-'Per Capita Nominal'!CE67/('Per Capita Nominal'!CE68+'Per Capita Nominal'!CE72)))&lt;error,"  Y","  N")))</f>
        <v xml:space="preserve">  Miss</v>
      </c>
      <c r="CD100" s="191" t="str">
        <f>IF(ISERROR(IF((ABS(1-'Per Capita Nominal'!CF67/('Per Capita Nominal'!CF68+'Per Capita Nominal'!CF72)))&lt;error,"  Y","  N")),"  Miss",(IF((ABS(1-'Per Capita Nominal'!CF67/('Per Capita Nominal'!CF68+'Per Capita Nominal'!CF72)))&lt;error,"  Y","  N")))</f>
        <v xml:space="preserve">  Miss</v>
      </c>
      <c r="CE100" s="191" t="str">
        <f>IF(ISERROR(IF((ABS(1-'Per Capita Nominal'!CG67/('Per Capita Nominal'!CG68+'Per Capita Nominal'!CG72)))&lt;error,"  Y","  N")),"  Miss",(IF((ABS(1-'Per Capita Nominal'!CG67/('Per Capita Nominal'!CG68+'Per Capita Nominal'!CG72)))&lt;error,"  Y","  N")))</f>
        <v xml:space="preserve">  Miss</v>
      </c>
      <c r="CF100" s="191" t="str">
        <f>IF(ISERROR(IF((ABS(1-'Per Capita Nominal'!CH67/('Per Capita Nominal'!CH68+'Per Capita Nominal'!CH72)))&lt;error,"  Y","  N")),"  Miss",(IF((ABS(1-'Per Capita Nominal'!CH67/('Per Capita Nominal'!CH68+'Per Capita Nominal'!CH72)))&lt;error,"  Y","  N")))</f>
        <v xml:space="preserve">  Miss</v>
      </c>
      <c r="CG100" s="191" t="str">
        <f>IF(ISERROR(IF((ABS(1-'Per Capita Nominal'!CI67/('Per Capita Nominal'!CI68+'Per Capita Nominal'!CI72)))&lt;error,"  Y","  N")),"  Miss",(IF((ABS(1-'Per Capita Nominal'!CI67/('Per Capita Nominal'!CI68+'Per Capita Nominal'!CI72)))&lt;error,"  Y","  N")))</f>
        <v xml:space="preserve">  Miss</v>
      </c>
      <c r="CH100" s="191" t="str">
        <f>IF(ISERROR(IF((ABS(1-'Per Capita Nominal'!CJ67/('Per Capita Nominal'!CJ68+'Per Capita Nominal'!CJ72)))&lt;error,"  Y","  N")),"  Miss",(IF((ABS(1-'Per Capita Nominal'!CJ67/('Per Capita Nominal'!CJ68+'Per Capita Nominal'!CJ72)))&lt;error,"  Y","  N")))</f>
        <v xml:space="preserve">  Miss</v>
      </c>
      <c r="CI100" s="191" t="str">
        <f>IF(ISERROR(IF((ABS(1-'Per Capita Nominal'!CK67/('Per Capita Nominal'!CK68+'Per Capita Nominal'!CK72)))&lt;error,"  Y","  N")),"  Miss",(IF((ABS(1-'Per Capita Nominal'!CK67/('Per Capita Nominal'!CK68+'Per Capita Nominal'!CK72)))&lt;error,"  Y","  N")))</f>
        <v xml:space="preserve">  Miss</v>
      </c>
      <c r="CJ100" s="191" t="str">
        <f>IF(ISERROR(IF((ABS(1-'Per Capita Nominal'!CL67/('Per Capita Nominal'!CL68+'Per Capita Nominal'!CL72)))&lt;error,"  Y","  N")),"  Miss",(IF((ABS(1-'Per Capita Nominal'!CL67/('Per Capita Nominal'!CL68+'Per Capita Nominal'!CL72)))&lt;error,"  Y","  N")))</f>
        <v xml:space="preserve">  Miss</v>
      </c>
      <c r="CK100" s="191" t="str">
        <f>IF(ISERROR(IF((ABS(1-'Per Capita Nominal'!CM67/('Per Capita Nominal'!CM68+'Per Capita Nominal'!CM72)))&lt;error,"  Y","  N")),"  Miss",(IF((ABS(1-'Per Capita Nominal'!CM67/('Per Capita Nominal'!CM68+'Per Capita Nominal'!CM72)))&lt;error,"  Y","  N")))</f>
        <v xml:space="preserve">  Miss</v>
      </c>
      <c r="CL100" s="191" t="str">
        <f>IF(ISERROR(IF((ABS(1-'Per Capita Nominal'!CN67/('Per Capita Nominal'!CN68+'Per Capita Nominal'!CN72)))&lt;error,"  Y","  N")),"  Miss",(IF((ABS(1-'Per Capita Nominal'!CN67/('Per Capita Nominal'!CN68+'Per Capita Nominal'!CN72)))&lt;error,"  Y","  N")))</f>
        <v xml:space="preserve">  Miss</v>
      </c>
      <c r="CM100" s="191" t="str">
        <f>IF(ISERROR(IF((ABS(1-'Per Capita Nominal'!CO67/('Per Capita Nominal'!CO68+'Per Capita Nominal'!CO72)))&lt;error,"  Y","  N")),"  Miss",(IF((ABS(1-'Per Capita Nominal'!CO67/('Per Capita Nominal'!CO68+'Per Capita Nominal'!CO72)))&lt;error,"  Y","  N")))</f>
        <v xml:space="preserve">  Miss</v>
      </c>
      <c r="CN100" s="191" t="str">
        <f>IF(ISERROR(IF((ABS(1-'Per Capita Nominal'!CP67/('Per Capita Nominal'!CP68+'Per Capita Nominal'!CP72)))&lt;error,"  Y","  N")),"  Miss",(IF((ABS(1-'Per Capita Nominal'!CP67/('Per Capita Nominal'!CP68+'Per Capita Nominal'!CP72)))&lt;error,"  Y","  N")))</f>
        <v xml:space="preserve">  Miss</v>
      </c>
    </row>
    <row r="101" spans="1:97">
      <c r="A101" s="240"/>
      <c r="B101" s="22"/>
      <c r="C101" s="22"/>
      <c r="D101" s="22"/>
      <c r="E101" s="22"/>
    </row>
    <row r="102" spans="1:97" s="25" customFormat="1">
      <c r="A102" s="240" t="s">
        <v>372</v>
      </c>
      <c r="B102" s="187" t="str">
        <f>IF(ISERROR(IF((ABS(1-'Per Capita Nominal'!D6/'Per Capita Nominal'!D19))&lt;error,"  Y","  N")),"  Miss",(IF((ABS(1-'Per Capita Nominal'!D6/'Per Capita Nominal'!D19))&lt;error,"  Y","  N")))</f>
        <v xml:space="preserve">  Miss</v>
      </c>
      <c r="C102" s="187" t="str">
        <f>IF(ISERROR(IF((ABS(1-'Per Capita Nominal'!E6/'Per Capita Nominal'!E19))&lt;error,"  Y","  N")),"  Miss",(IF((ABS(1-'Per Capita Nominal'!E6/'Per Capita Nominal'!E19))&lt;error,"  Y","  N")))</f>
        <v xml:space="preserve">  Miss</v>
      </c>
      <c r="D102" s="187" t="str">
        <f>IF(ISERROR(IF((ABS(1-'Per Capita Nominal'!F6/'Per Capita Nominal'!F19))&lt;error,"  Y","  N")),"  Miss",(IF((ABS(1-'Per Capita Nominal'!F6/'Per Capita Nominal'!F19))&lt;error,"  Y","  N")))</f>
        <v xml:space="preserve">  Miss</v>
      </c>
      <c r="E102" s="187" t="str">
        <f>IF(ISERROR(IF((ABS(1-'Per Capita Nominal'!G6/'Per Capita Nominal'!G19))&lt;error,"  Y","  N")),"  Miss",(IF((ABS(1-'Per Capita Nominal'!G6/'Per Capita Nominal'!G19))&lt;error,"  Y","  N")))</f>
        <v xml:space="preserve">  Miss</v>
      </c>
      <c r="F102" s="187" t="str">
        <f>IF(ISERROR(IF((ABS(1-'Per Capita Nominal'!H6/'Per Capita Nominal'!H19))&lt;error,"  Y","  N")),"  Miss",(IF((ABS(1-'Per Capita Nominal'!H6/'Per Capita Nominal'!H19))&lt;error,"  Y","  N")))</f>
        <v xml:space="preserve">  Miss</v>
      </c>
      <c r="G102" s="187" t="str">
        <f>IF(ISERROR(IF((ABS(1-'Per Capita Nominal'!I6/'Per Capita Nominal'!I19))&lt;error,"  Y","  N")),"  Miss",(IF((ABS(1-'Per Capita Nominal'!I6/'Per Capita Nominal'!I19))&lt;error,"  Y","  N")))</f>
        <v xml:space="preserve">  Miss</v>
      </c>
      <c r="H102" s="187" t="str">
        <f>IF(ISERROR(IF((ABS(1-'Per Capita Nominal'!J6/'Per Capita Nominal'!J19))&lt;error,"  Y","  N")),"  Miss",(IF((ABS(1-'Per Capita Nominal'!J6/'Per Capita Nominal'!J19))&lt;error,"  Y","  N")))</f>
        <v xml:space="preserve">  Miss</v>
      </c>
      <c r="I102" s="187" t="str">
        <f>IF(ISERROR(IF((ABS(1-'Per Capita Nominal'!K6/'Per Capita Nominal'!K19))&lt;error,"  Y","  N")),"  Miss",(IF((ABS(1-'Per Capita Nominal'!K6/'Per Capita Nominal'!K19))&lt;error,"  Y","  N")))</f>
        <v xml:space="preserve">  Miss</v>
      </c>
      <c r="J102" s="187" t="str">
        <f>IF(ISERROR(IF((ABS(1-'Per Capita Nominal'!L6/'Per Capita Nominal'!L19))&lt;error,"  Y","  N")),"  Miss",(IF((ABS(1-'Per Capita Nominal'!L6/'Per Capita Nominal'!L19))&lt;error,"  Y","  N")))</f>
        <v xml:space="preserve">  Miss</v>
      </c>
      <c r="K102" s="187" t="str">
        <f>IF(ISERROR(IF((ABS(1-'Per Capita Nominal'!M6/'Per Capita Nominal'!M19))&lt;error,"  Y","  N")),"  Miss",(IF((ABS(1-'Per Capita Nominal'!M6/'Per Capita Nominal'!M19))&lt;error,"  Y","  N")))</f>
        <v xml:space="preserve">  Miss</v>
      </c>
      <c r="L102" s="187" t="str">
        <f>IF(ISERROR(IF((ABS(1-'Per Capita Nominal'!N6/'Per Capita Nominal'!N19))&lt;error,"  Y","  N")),"  Miss",(IF((ABS(1-'Per Capita Nominal'!N6/'Per Capita Nominal'!N19))&lt;error,"  Y","  N")))</f>
        <v xml:space="preserve">  Miss</v>
      </c>
      <c r="M102" s="187" t="str">
        <f>IF(ISERROR(IF((ABS(1-'Per Capita Nominal'!O6/'Per Capita Nominal'!O19))&lt;error,"  Y","  N")),"  Miss",(IF((ABS(1-'Per Capita Nominal'!O6/'Per Capita Nominal'!O19))&lt;error,"  Y","  N")))</f>
        <v xml:space="preserve">  Miss</v>
      </c>
      <c r="N102" s="187" t="str">
        <f>IF(ISERROR(IF((ABS(1-'Per Capita Nominal'!P6/'Per Capita Nominal'!P19))&lt;error,"  Y","  N")),"  Miss",(IF((ABS(1-'Per Capita Nominal'!P6/'Per Capita Nominal'!P19))&lt;error,"  Y","  N")))</f>
        <v xml:space="preserve">  Miss</v>
      </c>
      <c r="O102" s="187" t="str">
        <f>IF(ISERROR(IF((ABS(1-'Per Capita Nominal'!Q6/'Per Capita Nominal'!Q19))&lt;error,"  Y","  N")),"  Miss",(IF((ABS(1-'Per Capita Nominal'!Q6/'Per Capita Nominal'!Q19))&lt;error,"  Y","  N")))</f>
        <v xml:space="preserve">  Miss</v>
      </c>
      <c r="P102" s="187" t="str">
        <f>IF(ISERROR(IF((ABS(1-'Per Capita Nominal'!R6/'Per Capita Nominal'!R19))&lt;error,"  Y","  N")),"  Miss",(IF((ABS(1-'Per Capita Nominal'!R6/'Per Capita Nominal'!R19))&lt;error,"  Y","  N")))</f>
        <v xml:space="preserve">  Miss</v>
      </c>
      <c r="Q102" s="187" t="str">
        <f>IF(ISERROR(IF((ABS(1-'Per Capita Nominal'!S6/'Per Capita Nominal'!S19))&lt;error,"  Y","  N")),"  Miss",(IF((ABS(1-'Per Capita Nominal'!S6/'Per Capita Nominal'!S19))&lt;error,"  Y","  N")))</f>
        <v xml:space="preserve">  Miss</v>
      </c>
      <c r="R102" s="187" t="str">
        <f>IF(ISERROR(IF((ABS(1-'Per Capita Nominal'!T6/'Per Capita Nominal'!T19))&lt;error,"  Y","  N")),"  Miss",(IF((ABS(1-'Per Capita Nominal'!T6/'Per Capita Nominal'!T19))&lt;error,"  Y","  N")))</f>
        <v xml:space="preserve">  Miss</v>
      </c>
      <c r="S102" s="187" t="str">
        <f>IF(ISERROR(IF((ABS(1-'Per Capita Nominal'!U6/'Per Capita Nominal'!U19))&lt;error,"  Y","  N")),"  Miss",(IF((ABS(1-'Per Capita Nominal'!U6/'Per Capita Nominal'!U19))&lt;error,"  Y","  N")))</f>
        <v xml:space="preserve">  Miss</v>
      </c>
      <c r="T102" s="187" t="str">
        <f>IF(ISERROR(IF((ABS(1-'Per Capita Nominal'!V6/'Per Capita Nominal'!V19))&lt;error,"  Y","  N")),"  Miss",(IF((ABS(1-'Per Capita Nominal'!V6/'Per Capita Nominal'!V19))&lt;error,"  Y","  N")))</f>
        <v xml:space="preserve">  Miss</v>
      </c>
      <c r="U102" s="187" t="str">
        <f>IF(ISERROR(IF((ABS(1-'Per Capita Nominal'!W6/'Per Capita Nominal'!W19))&lt;error,"  Y","  N")),"  Miss",(IF((ABS(1-'Per Capita Nominal'!W6/'Per Capita Nominal'!W19))&lt;error,"  Y","  N")))</f>
        <v xml:space="preserve">  Miss</v>
      </c>
      <c r="V102" s="187" t="str">
        <f>IF(ISERROR(IF((ABS(1-'Per Capita Nominal'!X6/'Per Capita Nominal'!X19))&lt;error,"  Y","  N")),"  Miss",(IF((ABS(1-'Per Capita Nominal'!X6/'Per Capita Nominal'!X19))&lt;error,"  Y","  N")))</f>
        <v xml:space="preserve">  Miss</v>
      </c>
      <c r="W102" s="187" t="str">
        <f>IF(ISERROR(IF((ABS(1-'Per Capita Nominal'!Y6/'Per Capita Nominal'!Y19))&lt;error,"  Y","  N")),"  Miss",(IF((ABS(1-'Per Capita Nominal'!Y6/'Per Capita Nominal'!Y19))&lt;error,"  Y","  N")))</f>
        <v xml:space="preserve">  Miss</v>
      </c>
      <c r="X102" s="187" t="str">
        <f>IF(ISERROR(IF((ABS(1-'Per Capita Nominal'!Z6/'Per Capita Nominal'!Z19))&lt;error,"  Y","  N")),"  Miss",(IF((ABS(1-'Per Capita Nominal'!Z6/'Per Capita Nominal'!Z19))&lt;error,"  Y","  N")))</f>
        <v xml:space="preserve">  Miss</v>
      </c>
      <c r="Y102" s="187" t="str">
        <f>IF(ISERROR(IF((ABS(1-'Per Capita Nominal'!AA6/'Per Capita Nominal'!AA19))&lt;error,"  Y","  N")),"  Miss",(IF((ABS(1-'Per Capita Nominal'!AA6/'Per Capita Nominal'!AA19))&lt;error,"  Y","  N")))</f>
        <v xml:space="preserve">  Miss</v>
      </c>
      <c r="Z102" s="187" t="str">
        <f>IF(ISERROR(IF((ABS(1-'Per Capita Nominal'!AB6/'Per Capita Nominal'!AB19))&lt;error,"  Y","  N")),"  Miss",(IF((ABS(1-'Per Capita Nominal'!AB6/'Per Capita Nominal'!AB19))&lt;error,"  Y","  N")))</f>
        <v xml:space="preserve">  Miss</v>
      </c>
      <c r="AA102" s="187" t="str">
        <f>IF(ISERROR(IF((ABS(1-'Per Capita Nominal'!AC6/'Per Capita Nominal'!AC19))&lt;error,"  Y","  N")),"  Miss",(IF((ABS(1-'Per Capita Nominal'!AC6/'Per Capita Nominal'!AC19))&lt;error,"  Y","  N")))</f>
        <v xml:space="preserve">  Miss</v>
      </c>
      <c r="AB102" s="187" t="str">
        <f>IF(ISERROR(IF((ABS(1-'Per Capita Nominal'!AD6/'Per Capita Nominal'!AD19))&lt;error,"  Y","  N")),"  Miss",(IF((ABS(1-'Per Capita Nominal'!AD6/'Per Capita Nominal'!AD19))&lt;error,"  Y","  N")))</f>
        <v xml:space="preserve">  Miss</v>
      </c>
      <c r="AC102" s="187" t="str">
        <f>IF(ISERROR(IF((ABS(1-'Per Capita Nominal'!AE6/'Per Capita Nominal'!AE19))&lt;error,"  Y","  N")),"  Miss",(IF((ABS(1-'Per Capita Nominal'!AE6/'Per Capita Nominal'!AE19))&lt;error,"  Y","  N")))</f>
        <v xml:space="preserve">  Miss</v>
      </c>
      <c r="AD102" s="187" t="str">
        <f>IF(ISERROR(IF((ABS(1-'Per Capita Nominal'!AF6/'Per Capita Nominal'!AF19))&lt;error,"  Y","  N")),"  Miss",(IF((ABS(1-'Per Capita Nominal'!AF6/'Per Capita Nominal'!AF19))&lt;error,"  Y","  N")))</f>
        <v xml:space="preserve">  Miss</v>
      </c>
      <c r="AE102" s="187" t="str">
        <f>IF(ISERROR(IF((ABS(1-'Per Capita Nominal'!AG6/'Per Capita Nominal'!AG19))&lt;error,"  Y","  N")),"  Miss",(IF((ABS(1-'Per Capita Nominal'!AG6/'Per Capita Nominal'!AG19))&lt;error,"  Y","  N")))</f>
        <v xml:space="preserve">  Miss</v>
      </c>
      <c r="AF102" s="187" t="str">
        <f>IF(ISERROR(IF((ABS(1-'Per Capita Nominal'!AH6/'Per Capita Nominal'!AH19))&lt;error,"  Y","  N")),"  Miss",(IF((ABS(1-'Per Capita Nominal'!AH6/'Per Capita Nominal'!AH19))&lt;error,"  Y","  N")))</f>
        <v xml:space="preserve">  Miss</v>
      </c>
      <c r="AG102" s="187" t="str">
        <f>IF(ISERROR(IF((ABS(1-'Per Capita Nominal'!AI6/'Per Capita Nominal'!AI19))&lt;error,"  Y","  N")),"  Miss",(IF((ABS(1-'Per Capita Nominal'!AI6/'Per Capita Nominal'!AI19))&lt;error,"  Y","  N")))</f>
        <v xml:space="preserve">  Miss</v>
      </c>
      <c r="AH102" s="187" t="str">
        <f>IF(ISERROR(IF((ABS(1-'Per Capita Nominal'!AJ6/'Per Capita Nominal'!AJ19))&lt;error,"  Y","  N")),"  Miss",(IF((ABS(1-'Per Capita Nominal'!AJ6/'Per Capita Nominal'!AJ19))&lt;error,"  Y","  N")))</f>
        <v xml:space="preserve">  Miss</v>
      </c>
      <c r="AI102" s="187" t="str">
        <f>IF(ISERROR(IF((ABS(1-'Per Capita Nominal'!AK6/'Per Capita Nominal'!AK19))&lt;error,"  Y","  N")),"  Miss",(IF((ABS(1-'Per Capita Nominal'!AK6/'Per Capita Nominal'!AK19))&lt;error,"  Y","  N")))</f>
        <v xml:space="preserve">  Miss</v>
      </c>
      <c r="AJ102" s="187" t="str">
        <f>IF(ISERROR(IF((ABS(1-'Per Capita Nominal'!AL6/'Per Capita Nominal'!AL19))&lt;error,"  Y","  N")),"  Miss",(IF((ABS(1-'Per Capita Nominal'!AL6/'Per Capita Nominal'!AL19))&lt;error,"  Y","  N")))</f>
        <v xml:space="preserve">  Miss</v>
      </c>
      <c r="AK102" s="187" t="str">
        <f>IF(ISERROR(IF((ABS(1-'Per Capita Nominal'!AM6/'Per Capita Nominal'!AM19))&lt;error,"  Y","  N")),"  Miss",(IF((ABS(1-'Per Capita Nominal'!AM6/'Per Capita Nominal'!AM19))&lt;error,"  Y","  N")))</f>
        <v xml:space="preserve">  Miss</v>
      </c>
      <c r="AL102" s="187" t="str">
        <f>IF(ISERROR(IF((ABS(1-'Per Capita Nominal'!AN6/'Per Capita Nominal'!AN19))&lt;error,"  Y","  N")),"  Miss",(IF((ABS(1-'Per Capita Nominal'!AN6/'Per Capita Nominal'!AN19))&lt;error,"  Y","  N")))</f>
        <v xml:space="preserve">  Miss</v>
      </c>
      <c r="AM102" s="187" t="str">
        <f>IF(ISERROR(IF((ABS(1-'Per Capita Nominal'!AO6/'Per Capita Nominal'!AO19))&lt;error,"  Y","  N")),"  Miss",(IF((ABS(1-'Per Capita Nominal'!AO6/'Per Capita Nominal'!AO19))&lt;error,"  Y","  N")))</f>
        <v xml:space="preserve">  Miss</v>
      </c>
      <c r="AN102" s="187" t="str">
        <f>IF(ISERROR(IF((ABS(1-'Per Capita Nominal'!AP6/'Per Capita Nominal'!AP19))&lt;error,"  Y","  N")),"  Miss",(IF((ABS(1-'Per Capita Nominal'!AP6/'Per Capita Nominal'!AP19))&lt;error,"  Y","  N")))</f>
        <v xml:space="preserve">  Miss</v>
      </c>
      <c r="AO102" s="187" t="str">
        <f>IF(ISERROR(IF((ABS(1-'Per Capita Nominal'!AQ6/'Per Capita Nominal'!AQ19))&lt;error,"  Y","  N")),"  Miss",(IF((ABS(1-'Per Capita Nominal'!AQ6/'Per Capita Nominal'!AQ19))&lt;error,"  Y","  N")))</f>
        <v xml:space="preserve">  Miss</v>
      </c>
      <c r="AP102" s="187" t="str">
        <f>IF(ISERROR(IF((ABS(1-'Per Capita Nominal'!AR6/'Per Capita Nominal'!AR19))&lt;error,"  Y","  N")),"  Miss",(IF((ABS(1-'Per Capita Nominal'!AR6/'Per Capita Nominal'!AR19))&lt;error,"  Y","  N")))</f>
        <v xml:space="preserve">  Miss</v>
      </c>
      <c r="AQ102" s="187" t="str">
        <f>IF(ISERROR(IF((ABS(1-'Per Capita Nominal'!AS6/'Per Capita Nominal'!AS19))&lt;error,"  Y","  N")),"  Miss",(IF((ABS(1-'Per Capita Nominal'!AS6/'Per Capita Nominal'!AS19))&lt;error,"  Y","  N")))</f>
        <v xml:space="preserve">  Miss</v>
      </c>
      <c r="AR102" s="187" t="str">
        <f>IF(ISERROR(IF((ABS(1-'Per Capita Nominal'!AT6/'Per Capita Nominal'!AT19))&lt;error,"  Y","  N")),"  Miss",(IF((ABS(1-'Per Capita Nominal'!AT6/'Per Capita Nominal'!AT19))&lt;error,"  Y","  N")))</f>
        <v xml:space="preserve">  Miss</v>
      </c>
      <c r="AS102" s="187" t="str">
        <f>IF(ISERROR(IF((ABS(1-'Per Capita Nominal'!AU6/'Per Capita Nominal'!AU19))&lt;error,"  Y","  N")),"  Miss",(IF((ABS(1-'Per Capita Nominal'!AU6/'Per Capita Nominal'!AU19))&lt;error,"  Y","  N")))</f>
        <v xml:space="preserve">  Miss</v>
      </c>
      <c r="AT102" s="187" t="str">
        <f>IF(ISERROR(IF((ABS(1-'Per Capita Nominal'!AV6/'Per Capita Nominal'!AV19))&lt;error,"  Y","  N")),"  Miss",(IF((ABS(1-'Per Capita Nominal'!AV6/'Per Capita Nominal'!AV19))&lt;error,"  Y","  N")))</f>
        <v xml:space="preserve">  Miss</v>
      </c>
      <c r="AU102" s="187" t="str">
        <f>IF(ISERROR(IF((ABS(1-'Per Capita Nominal'!AW6/'Per Capita Nominal'!AW19))&lt;error,"  Y","  N")),"  Miss",(IF((ABS(1-'Per Capita Nominal'!AW6/'Per Capita Nominal'!AW19))&lt;error,"  Y","  N")))</f>
        <v xml:space="preserve">  Miss</v>
      </c>
      <c r="AV102" s="187" t="str">
        <f>IF(ISERROR(IF((ABS(1-'Per Capita Nominal'!AX6/'Per Capita Nominal'!AX19))&lt;error,"  Y","  N")),"  Miss",(IF((ABS(1-'Per Capita Nominal'!AX6/'Per Capita Nominal'!AX19))&lt;error,"  Y","  N")))</f>
        <v xml:space="preserve">  Miss</v>
      </c>
      <c r="AW102" s="187" t="str">
        <f>IF(ISERROR(IF((ABS(1-'Per Capita Nominal'!AY6/'Per Capita Nominal'!AY19))&lt;error,"  Y","  N")),"  Miss",(IF((ABS(1-'Per Capita Nominal'!AY6/'Per Capita Nominal'!AY19))&lt;error,"  Y","  N")))</f>
        <v xml:space="preserve">  Miss</v>
      </c>
      <c r="AX102" s="187" t="str">
        <f>IF(ISERROR(IF((ABS(1-'Per Capita Nominal'!AZ6/'Per Capita Nominal'!AZ19))&lt;error,"  Y","  N")),"  Miss",(IF((ABS(1-'Per Capita Nominal'!AZ6/'Per Capita Nominal'!AZ19))&lt;error,"  Y","  N")))</f>
        <v xml:space="preserve">  Miss</v>
      </c>
      <c r="AY102" s="187" t="str">
        <f>IF(ISERROR(IF((ABS(1-'Per Capita Nominal'!BA6/'Per Capita Nominal'!BA19))&lt;error,"  Y","  N")),"  Miss",(IF((ABS(1-'Per Capita Nominal'!BA6/'Per Capita Nominal'!BA19))&lt;error,"  Y","  N")))</f>
        <v xml:space="preserve">  Miss</v>
      </c>
      <c r="AZ102" s="187" t="str">
        <f>IF(ISERROR(IF((ABS(1-'Per Capita Nominal'!BB6/'Per Capita Nominal'!BB19))&lt;error,"  Y","  N")),"  Miss",(IF((ABS(1-'Per Capita Nominal'!BB6/'Per Capita Nominal'!BB19))&lt;error,"  Y","  N")))</f>
        <v xml:space="preserve">  Miss</v>
      </c>
      <c r="BA102" s="187" t="str">
        <f>IF(ISERROR(IF((ABS(1-'Per Capita Nominal'!BC6/'Per Capita Nominal'!BC19))&lt;error,"  Y","  N")),"  Miss",(IF((ABS(1-'Per Capita Nominal'!BC6/'Per Capita Nominal'!BC19))&lt;error,"  Y","  N")))</f>
        <v xml:space="preserve">  Miss</v>
      </c>
      <c r="BB102" s="187" t="str">
        <f>IF(ISERROR(IF((ABS(1-'Per Capita Nominal'!BD6/'Per Capita Nominal'!BD19))&lt;error,"  Y","  N")),"  Miss",(IF((ABS(1-'Per Capita Nominal'!BD6/'Per Capita Nominal'!BD19))&lt;error,"  Y","  N")))</f>
        <v xml:space="preserve">  Miss</v>
      </c>
      <c r="BC102" s="187" t="str">
        <f>IF(ISERROR(IF((ABS(1-'Per Capita Nominal'!BE6/'Per Capita Nominal'!BE19))&lt;error,"  Y","  N")),"  Miss",(IF((ABS(1-'Per Capita Nominal'!BE6/'Per Capita Nominal'!BE19))&lt;error,"  Y","  N")))</f>
        <v xml:space="preserve">  Miss</v>
      </c>
      <c r="BD102" s="187" t="str">
        <f>IF(ISERROR(IF((ABS(1-'Per Capita Nominal'!BF6/'Per Capita Nominal'!BF19))&lt;error,"  Y","  N")),"  Miss",(IF((ABS(1-'Per Capita Nominal'!BF6/'Per Capita Nominal'!BF19))&lt;error,"  Y","  N")))</f>
        <v xml:space="preserve">  Miss</v>
      </c>
      <c r="BE102" s="187" t="str">
        <f>IF(ISERROR(IF((ABS(1-'Per Capita Nominal'!BG6/'Per Capita Nominal'!BG19))&lt;error,"  Y","  N")),"  Miss",(IF((ABS(1-'Per Capita Nominal'!BG6/'Per Capita Nominal'!BG19))&lt;error,"  Y","  N")))</f>
        <v xml:space="preserve">  Miss</v>
      </c>
      <c r="BF102" s="187" t="str">
        <f>IF(ISERROR(IF((ABS(1-'Per Capita Nominal'!BH6/'Per Capita Nominal'!BH19))&lt;error,"  Y","  N")),"  Miss",(IF((ABS(1-'Per Capita Nominal'!BH6/'Per Capita Nominal'!BH19))&lt;error,"  Y","  N")))</f>
        <v xml:space="preserve">  Miss</v>
      </c>
      <c r="BG102" s="187" t="str">
        <f>IF(ISERROR(IF((ABS(1-'Per Capita Nominal'!BI6/'Per Capita Nominal'!BI19))&lt;error,"  Y","  N")),"  Miss",(IF((ABS(1-'Per Capita Nominal'!BI6/'Per Capita Nominal'!BI19))&lt;error,"  Y","  N")))</f>
        <v xml:space="preserve">  Miss</v>
      </c>
      <c r="BH102" s="187" t="str">
        <f>IF(ISERROR(IF((ABS(1-'Per Capita Nominal'!BJ6/'Per Capita Nominal'!BJ19))&lt;error,"  Y","  N")),"  Miss",(IF((ABS(1-'Per Capita Nominal'!BJ6/'Per Capita Nominal'!BJ19))&lt;error,"  Y","  N")))</f>
        <v xml:space="preserve">  Miss</v>
      </c>
      <c r="BI102" s="187" t="str">
        <f>IF(ISERROR(IF((ABS(1-'Per Capita Nominal'!BK6/'Per Capita Nominal'!BK19))&lt;error,"  Y","  N")),"  Miss",(IF((ABS(1-'Per Capita Nominal'!BK6/'Per Capita Nominal'!BK19))&lt;error,"  Y","  N")))</f>
        <v xml:space="preserve">  Miss</v>
      </c>
      <c r="BJ102" s="187" t="str">
        <f>IF(ISERROR(IF((ABS(1-'Per Capita Nominal'!BL6/'Per Capita Nominal'!BL19))&lt;error,"  Y","  N")),"  Miss",(IF((ABS(1-'Per Capita Nominal'!BL6/'Per Capita Nominal'!BL19))&lt;error,"  Y","  N")))</f>
        <v xml:space="preserve">  Miss</v>
      </c>
      <c r="BK102" s="187" t="str">
        <f>IF(ISERROR(IF((ABS(1-'Per Capita Nominal'!BM6/'Per Capita Nominal'!BM19))&lt;error,"  Y","  N")),"  Miss",(IF((ABS(1-'Per Capita Nominal'!BM6/'Per Capita Nominal'!BM19))&lt;error,"  Y","  N")))</f>
        <v xml:space="preserve">  Miss</v>
      </c>
      <c r="BL102" s="187" t="str">
        <f>IF(ISERROR(IF((ABS(1-'Per Capita Nominal'!BN6/'Per Capita Nominal'!BN19))&lt;error,"  Y","  N")),"  Miss",(IF((ABS(1-'Per Capita Nominal'!BN6/'Per Capita Nominal'!BN19))&lt;error,"  Y","  N")))</f>
        <v xml:space="preserve">  Miss</v>
      </c>
      <c r="BM102" s="187" t="str">
        <f>IF(ISERROR(IF((ABS(1-'Per Capita Nominal'!BO6/'Per Capita Nominal'!BO19))&lt;error,"  Y","  N")),"  Miss",(IF((ABS(1-'Per Capita Nominal'!BO6/'Per Capita Nominal'!BO19))&lt;error,"  Y","  N")))</f>
        <v xml:space="preserve">  Miss</v>
      </c>
      <c r="BN102" s="187" t="str">
        <f>IF(ISERROR(IF((ABS(1-'Per Capita Nominal'!BP6/'Per Capita Nominal'!BP19))&lt;error,"  Y","  N")),"  Miss",(IF((ABS(1-'Per Capita Nominal'!BP6/'Per Capita Nominal'!BP19))&lt;error,"  Y","  N")))</f>
        <v xml:space="preserve">  Miss</v>
      </c>
      <c r="BO102" s="187" t="str">
        <f>IF(ISERROR(IF((ABS(1-'Per Capita Nominal'!BQ6/'Per Capita Nominal'!BQ19))&lt;error,"  Y","  N")),"  Miss",(IF((ABS(1-'Per Capita Nominal'!BQ6/'Per Capita Nominal'!BQ19))&lt;error,"  Y","  N")))</f>
        <v xml:space="preserve">  Miss</v>
      </c>
      <c r="BP102" s="187" t="str">
        <f>IF(ISERROR(IF((ABS(1-'Per Capita Nominal'!BR6/'Per Capita Nominal'!BR19))&lt;error,"  Y","  N")),"  Miss",(IF((ABS(1-'Per Capita Nominal'!BR6/'Per Capita Nominal'!BR19))&lt;error,"  Y","  N")))</f>
        <v xml:space="preserve">  Miss</v>
      </c>
      <c r="BQ102" s="187" t="str">
        <f>IF(ISERROR(IF((ABS(1-'Per Capita Nominal'!BS6/'Per Capita Nominal'!BS19))&lt;error,"  Y","  N")),"  Miss",(IF((ABS(1-'Per Capita Nominal'!BS6/'Per Capita Nominal'!BS19))&lt;error,"  Y","  N")))</f>
        <v xml:space="preserve">  Miss</v>
      </c>
      <c r="BR102" s="187" t="str">
        <f>IF(ISERROR(IF((ABS(1-'Per Capita Nominal'!BT6/'Per Capita Nominal'!BT19))&lt;error,"  Y","  N")),"  Miss",(IF((ABS(1-'Per Capita Nominal'!BT6/'Per Capita Nominal'!BT19))&lt;error,"  Y","  N")))</f>
        <v xml:space="preserve">  Miss</v>
      </c>
      <c r="BS102" s="187" t="str">
        <f>IF(ISERROR(IF((ABS(1-'Per Capita Nominal'!BU6/'Per Capita Nominal'!BU19))&lt;error,"  Y","  N")),"  Miss",(IF((ABS(1-'Per Capita Nominal'!BU6/'Per Capita Nominal'!BU19))&lt;error,"  Y","  N")))</f>
        <v xml:space="preserve">  Miss</v>
      </c>
      <c r="BT102" s="187" t="str">
        <f>IF(ISERROR(IF((ABS(1-'Per Capita Nominal'!BV6/'Per Capita Nominal'!BV19))&lt;error,"  Y","  N")),"  Miss",(IF((ABS(1-'Per Capita Nominal'!BV6/'Per Capita Nominal'!BV19))&lt;error,"  Y","  N")))</f>
        <v xml:space="preserve">  Miss</v>
      </c>
      <c r="BU102" s="187" t="str">
        <f>IF(ISERROR(IF((ABS(1-'Per Capita Nominal'!BW6/'Per Capita Nominal'!BW19))&lt;error,"  Y","  N")),"  Miss",(IF((ABS(1-'Per Capita Nominal'!BW6/'Per Capita Nominal'!BW19))&lt;error,"  Y","  N")))</f>
        <v xml:space="preserve">  Miss</v>
      </c>
      <c r="BV102" s="187" t="str">
        <f>IF(ISERROR(IF((ABS(1-'Per Capita Nominal'!BX6/'Per Capita Nominal'!BX19))&lt;error,"  Y","  N")),"  Miss",(IF((ABS(1-'Per Capita Nominal'!BX6/'Per Capita Nominal'!BX19))&lt;error,"  Y","  N")))</f>
        <v xml:space="preserve">  Miss</v>
      </c>
      <c r="BW102" s="187" t="str">
        <f>IF(ISERROR(IF((ABS(1-'Per Capita Nominal'!BY6/'Per Capita Nominal'!BY19))&lt;error,"  Y","  N")),"  Miss",(IF((ABS(1-'Per Capita Nominal'!BY6/'Per Capita Nominal'!BY19))&lt;error,"  Y","  N")))</f>
        <v xml:space="preserve">  Miss</v>
      </c>
      <c r="BX102" s="187" t="str">
        <f>IF(ISERROR(IF((ABS(1-'Per Capita Nominal'!BZ6/'Per Capita Nominal'!BZ19))&lt;error,"  Y","  N")),"  Miss",(IF((ABS(1-'Per Capita Nominal'!BZ6/'Per Capita Nominal'!BZ19))&lt;error,"  Y","  N")))</f>
        <v xml:space="preserve">  Miss</v>
      </c>
      <c r="BY102" s="187" t="str">
        <f>IF(ISERROR(IF((ABS(1-'Per Capita Nominal'!CA6/'Per Capita Nominal'!CA19))&lt;error,"  Y","  N")),"  Miss",(IF((ABS(1-'Per Capita Nominal'!CA6/'Per Capita Nominal'!CA19))&lt;error,"  Y","  N")))</f>
        <v xml:space="preserve">  Miss</v>
      </c>
      <c r="BZ102" s="187" t="str">
        <f>IF(ISERROR(IF((ABS(1-'Per Capita Nominal'!CB6/'Per Capita Nominal'!CB19))&lt;error,"  Y","  N")),"  Miss",(IF((ABS(1-'Per Capita Nominal'!CB6/'Per Capita Nominal'!CB19))&lt;error,"  Y","  N")))</f>
        <v xml:space="preserve">  Miss</v>
      </c>
      <c r="CA102" s="187" t="str">
        <f>IF(ISERROR(IF((ABS(1-'Per Capita Nominal'!CC6/'Per Capita Nominal'!CC19))&lt;error,"  Y","  N")),"  Miss",(IF((ABS(1-'Per Capita Nominal'!CC6/'Per Capita Nominal'!CC19))&lt;error,"  Y","  N")))</f>
        <v xml:space="preserve">  Miss</v>
      </c>
      <c r="CB102" s="187" t="str">
        <f>IF(ISERROR(IF((ABS(1-'Per Capita Nominal'!CD6/'Per Capita Nominal'!CD19))&lt;error,"  Y","  N")),"  Miss",(IF((ABS(1-'Per Capita Nominal'!CD6/'Per Capita Nominal'!CD19))&lt;error,"  Y","  N")))</f>
        <v xml:space="preserve">  Miss</v>
      </c>
      <c r="CC102" s="187" t="str">
        <f>IF(ISERROR(IF((ABS(1-'Per Capita Nominal'!CE6/'Per Capita Nominal'!CE19))&lt;error,"  Y","  N")),"  Miss",(IF((ABS(1-'Per Capita Nominal'!CE6/'Per Capita Nominal'!CE19))&lt;error,"  Y","  N")))</f>
        <v xml:space="preserve">  Miss</v>
      </c>
      <c r="CD102" s="187" t="str">
        <f>IF(ISERROR(IF((ABS(1-'Per Capita Nominal'!CF6/'Per Capita Nominal'!CF19))&lt;error,"  Y","  N")),"  Miss",(IF((ABS(1-'Per Capita Nominal'!CF6/'Per Capita Nominal'!CF19))&lt;error,"  Y","  N")))</f>
        <v xml:space="preserve">  Miss</v>
      </c>
      <c r="CE102" s="187" t="str">
        <f>IF(ISERROR(IF((ABS(1-'Per Capita Nominal'!CG6/'Per Capita Nominal'!CG19))&lt;error,"  Y","  N")),"  Miss",(IF((ABS(1-'Per Capita Nominal'!CG6/'Per Capita Nominal'!CG19))&lt;error,"  Y","  N")))</f>
        <v xml:space="preserve">  Miss</v>
      </c>
      <c r="CF102" s="187" t="str">
        <f>IF(ISERROR(IF((ABS(1-'Per Capita Nominal'!CH6/'Per Capita Nominal'!CH19))&lt;error,"  Y","  N")),"  Miss",(IF((ABS(1-'Per Capita Nominal'!CH6/'Per Capita Nominal'!CH19))&lt;error,"  Y","  N")))</f>
        <v xml:space="preserve">  Miss</v>
      </c>
      <c r="CG102" s="187" t="str">
        <f>IF(ISERROR(IF((ABS(1-'Per Capita Nominal'!CI6/'Per Capita Nominal'!CI19))&lt;error,"  Y","  N")),"  Miss",(IF((ABS(1-'Per Capita Nominal'!CI6/'Per Capita Nominal'!CI19))&lt;error,"  Y","  N")))</f>
        <v xml:space="preserve">  Miss</v>
      </c>
      <c r="CH102" s="187" t="str">
        <f>IF(ISERROR(IF((ABS(1-'Per Capita Nominal'!CJ6/'Per Capita Nominal'!CJ19))&lt;error,"  Y","  N")),"  Miss",(IF((ABS(1-'Per Capita Nominal'!CJ6/'Per Capita Nominal'!CJ19))&lt;error,"  Y","  N")))</f>
        <v xml:space="preserve">  Miss</v>
      </c>
      <c r="CI102" s="187" t="str">
        <f>IF(ISERROR(IF((ABS(1-'Per Capita Nominal'!CK6/'Per Capita Nominal'!CK19))&lt;error,"  Y","  N")),"  Miss",(IF((ABS(1-'Per Capita Nominal'!CK6/'Per Capita Nominal'!CK19))&lt;error,"  Y","  N")))</f>
        <v xml:space="preserve">  Miss</v>
      </c>
      <c r="CJ102" s="187" t="str">
        <f>IF(ISERROR(IF((ABS(1-'Per Capita Nominal'!CL6/'Per Capita Nominal'!CL19))&lt;error,"  Y","  N")),"  Miss",(IF((ABS(1-'Per Capita Nominal'!CL6/'Per Capita Nominal'!CL19))&lt;error,"  Y","  N")))</f>
        <v xml:space="preserve">  Miss</v>
      </c>
      <c r="CK102" s="187" t="str">
        <f>IF(ISERROR(IF((ABS(1-'Per Capita Nominal'!CM6/'Per Capita Nominal'!CM19))&lt;error,"  Y","  N")),"  Miss",(IF((ABS(1-'Per Capita Nominal'!CM6/'Per Capita Nominal'!CM19))&lt;error,"  Y","  N")))</f>
        <v xml:space="preserve">  Miss</v>
      </c>
      <c r="CL102" s="187" t="str">
        <f>IF(ISERROR(IF((ABS(1-'Per Capita Nominal'!CN6/'Per Capita Nominal'!CN19))&lt;error,"  Y","  N")),"  Miss",(IF((ABS(1-'Per Capita Nominal'!CN6/'Per Capita Nominal'!CN19))&lt;error,"  Y","  N")))</f>
        <v xml:space="preserve">  Miss</v>
      </c>
      <c r="CM102" s="187" t="str">
        <f>IF(ISERROR(IF((ABS(1-'Per Capita Nominal'!CO6/'Per Capita Nominal'!CO19))&lt;error,"  Y","  N")),"  Miss",(IF((ABS(1-'Per Capita Nominal'!CO6/'Per Capita Nominal'!CO19))&lt;error,"  Y","  N")))</f>
        <v xml:space="preserve">  Miss</v>
      </c>
      <c r="CN102" s="187" t="str">
        <f>IF(ISERROR(IF((ABS(1-'Per Capita Nominal'!CP6/'Per Capita Nominal'!CP19))&lt;error,"  Y","  N")),"  Miss",(IF((ABS(1-'Per Capita Nominal'!CP6/'Per Capita Nominal'!CP19))&lt;error,"  Y","  N")))</f>
        <v xml:space="preserve">  Miss</v>
      </c>
    </row>
    <row r="103" spans="1:97">
      <c r="A103" s="240"/>
      <c r="C103" s="22"/>
      <c r="D103" s="22"/>
      <c r="E103" s="22"/>
    </row>
    <row r="104" spans="1:97">
      <c r="A104" s="240"/>
      <c r="C104" s="22"/>
      <c r="D104" s="22"/>
      <c r="E104" s="22"/>
      <c r="I104" s="23" t="s">
        <v>201</v>
      </c>
      <c r="V104" s="37"/>
      <c r="AB104" s="23" t="s">
        <v>202</v>
      </c>
      <c r="AP104" s="35"/>
      <c r="AT104" s="23" t="s">
        <v>203</v>
      </c>
      <c r="BD104" s="38"/>
    </row>
    <row r="105" spans="1:97" s="25" customFormat="1">
      <c r="A105" s="241" t="s">
        <v>200</v>
      </c>
      <c r="B105" s="21"/>
      <c r="C105" s="21"/>
      <c r="D105" s="21"/>
      <c r="E105" s="21"/>
    </row>
    <row r="106" spans="1:97" s="25" customFormat="1">
      <c r="A106" s="240" t="s">
        <v>185</v>
      </c>
      <c r="B106" s="34" t="e">
        <f>'Per Capita Nominal'!D67/'Per Capita Nominal'!D7</f>
        <v>#N/A</v>
      </c>
      <c r="C106" s="34" t="e">
        <f>'Per Capita Nominal'!E67/'Per Capita Nominal'!E7</f>
        <v>#N/A</v>
      </c>
      <c r="D106" s="34" t="e">
        <f>'Per Capita Nominal'!F67/'Per Capita Nominal'!F7</f>
        <v>#N/A</v>
      </c>
      <c r="E106" s="34" t="e">
        <f>'Per Capita Nominal'!G67/'Per Capita Nominal'!G7</f>
        <v>#N/A</v>
      </c>
      <c r="F106" s="34" t="e">
        <f>'Per Capita Nominal'!H67/'Per Capita Nominal'!H7</f>
        <v>#N/A</v>
      </c>
      <c r="G106" s="34" t="e">
        <f>'Per Capita Nominal'!I67/'Per Capita Nominal'!I7</f>
        <v>#N/A</v>
      </c>
      <c r="H106" s="34" t="e">
        <f>'Per Capita Nominal'!J67/'Per Capita Nominal'!J7</f>
        <v>#N/A</v>
      </c>
      <c r="I106" s="34" t="e">
        <f>'Per Capita Nominal'!K67/'Per Capita Nominal'!K7</f>
        <v>#N/A</v>
      </c>
      <c r="J106" s="34" t="e">
        <f>'Per Capita Nominal'!L67/'Per Capita Nominal'!L7</f>
        <v>#N/A</v>
      </c>
      <c r="K106" s="34" t="e">
        <f>'Per Capita Nominal'!M67/'Per Capita Nominal'!M7</f>
        <v>#N/A</v>
      </c>
      <c r="L106" s="34" t="e">
        <f>'Per Capita Nominal'!N67/'Per Capita Nominal'!N7</f>
        <v>#N/A</v>
      </c>
      <c r="M106" s="34" t="e">
        <f>'Per Capita Nominal'!O67/'Per Capita Nominal'!O7</f>
        <v>#N/A</v>
      </c>
      <c r="N106" s="34" t="e">
        <f>'Per Capita Nominal'!P67/'Per Capita Nominal'!P7</f>
        <v>#N/A</v>
      </c>
      <c r="O106" s="34" t="e">
        <f>'Per Capita Nominal'!Q67/'Per Capita Nominal'!Q7</f>
        <v>#N/A</v>
      </c>
      <c r="P106" s="34" t="e">
        <f>'Per Capita Nominal'!R67/'Per Capita Nominal'!R7</f>
        <v>#N/A</v>
      </c>
      <c r="Q106" s="34" t="e">
        <f>'Per Capita Nominal'!S67/'Per Capita Nominal'!S7</f>
        <v>#N/A</v>
      </c>
      <c r="R106" s="34" t="e">
        <f>'Per Capita Nominal'!T67/'Per Capita Nominal'!T7</f>
        <v>#N/A</v>
      </c>
      <c r="S106" s="34" t="e">
        <f>'Per Capita Nominal'!U67/'Per Capita Nominal'!U7</f>
        <v>#N/A</v>
      </c>
      <c r="T106" s="34" t="e">
        <f>'Per Capita Nominal'!V67/'Per Capita Nominal'!V7</f>
        <v>#N/A</v>
      </c>
      <c r="U106" s="34" t="e">
        <f>'Per Capita Nominal'!W67/'Per Capita Nominal'!W7</f>
        <v>#N/A</v>
      </c>
      <c r="V106" s="34" t="e">
        <f>'Per Capita Nominal'!X67/'Per Capita Nominal'!X7</f>
        <v>#N/A</v>
      </c>
      <c r="W106" s="34" t="e">
        <f>'Per Capita Nominal'!Y67/'Per Capita Nominal'!Y7</f>
        <v>#N/A</v>
      </c>
      <c r="X106" s="34" t="e">
        <f>'Per Capita Nominal'!Z67/'Per Capita Nominal'!Z7</f>
        <v>#N/A</v>
      </c>
      <c r="Y106" s="34" t="e">
        <f>'Per Capita Nominal'!AA67/'Per Capita Nominal'!AA7</f>
        <v>#N/A</v>
      </c>
      <c r="Z106" s="34" t="e">
        <f>'Per Capita Nominal'!AB67/'Per Capita Nominal'!AB7</f>
        <v>#N/A</v>
      </c>
      <c r="AA106" s="34" t="e">
        <f>'Per Capita Nominal'!AC67/'Per Capita Nominal'!AC7</f>
        <v>#N/A</v>
      </c>
      <c r="AB106" s="34" t="e">
        <f>'Per Capita Nominal'!AD67/'Per Capita Nominal'!AD7</f>
        <v>#N/A</v>
      </c>
      <c r="AC106" s="34" t="e">
        <f>'Per Capita Nominal'!AE67/'Per Capita Nominal'!AE7</f>
        <v>#N/A</v>
      </c>
      <c r="AD106" s="34" t="e">
        <f>'Per Capita Nominal'!AF67/'Per Capita Nominal'!AF7</f>
        <v>#N/A</v>
      </c>
      <c r="AE106" s="34" t="e">
        <f>'Per Capita Nominal'!AG67/'Per Capita Nominal'!AG7</f>
        <v>#N/A</v>
      </c>
      <c r="AF106" s="34" t="e">
        <f>'Per Capita Nominal'!AH67/'Per Capita Nominal'!AH7</f>
        <v>#N/A</v>
      </c>
      <c r="AG106" s="34" t="e">
        <f>'Per Capita Nominal'!AI67/'Per Capita Nominal'!AI7</f>
        <v>#N/A</v>
      </c>
      <c r="AH106" s="34" t="e">
        <f>'Per Capita Nominal'!AJ67/'Per Capita Nominal'!AJ7</f>
        <v>#N/A</v>
      </c>
      <c r="AI106" s="34" t="e">
        <f>'Per Capita Nominal'!AK67/'Per Capita Nominal'!AK7</f>
        <v>#N/A</v>
      </c>
      <c r="AJ106" s="34" t="e">
        <f>'Per Capita Nominal'!AL67/'Per Capita Nominal'!AL7</f>
        <v>#N/A</v>
      </c>
      <c r="AK106" s="34" t="e">
        <f>'Per Capita Nominal'!AM67/'Per Capita Nominal'!AM7</f>
        <v>#N/A</v>
      </c>
      <c r="AL106" s="34" t="e">
        <f>'Per Capita Nominal'!AN67/'Per Capita Nominal'!AN7</f>
        <v>#N/A</v>
      </c>
      <c r="AM106" s="34" t="e">
        <f>'Per Capita Nominal'!AO67/'Per Capita Nominal'!AO7</f>
        <v>#N/A</v>
      </c>
      <c r="AN106" s="34" t="e">
        <f>'Per Capita Nominal'!AP67/'Per Capita Nominal'!AP7</f>
        <v>#N/A</v>
      </c>
      <c r="AO106" s="34" t="e">
        <f>'Per Capita Nominal'!AQ67/'Per Capita Nominal'!AQ7</f>
        <v>#N/A</v>
      </c>
      <c r="AP106" s="34" t="e">
        <f>'Per Capita Nominal'!AR67/'Per Capita Nominal'!AR7</f>
        <v>#N/A</v>
      </c>
      <c r="AQ106" s="34" t="e">
        <f>'Per Capita Nominal'!AS67/'Per Capita Nominal'!AS7</f>
        <v>#N/A</v>
      </c>
      <c r="AR106" s="34" t="e">
        <f>'Per Capita Nominal'!AT67/'Per Capita Nominal'!AT7</f>
        <v>#N/A</v>
      </c>
      <c r="AS106" s="34" t="e">
        <f>'Per Capita Nominal'!AU67/'Per Capita Nominal'!AU7</f>
        <v>#N/A</v>
      </c>
      <c r="AT106" s="34" t="e">
        <f>'Per Capita Nominal'!AV67/'Per Capita Nominal'!AV7</f>
        <v>#N/A</v>
      </c>
      <c r="AU106" s="34" t="e">
        <f>'Per Capita Nominal'!AW67/'Per Capita Nominal'!AW7</f>
        <v>#N/A</v>
      </c>
      <c r="AV106" s="34" t="e">
        <f>'Per Capita Nominal'!AX67/'Per Capita Nominal'!AX7</f>
        <v>#N/A</v>
      </c>
      <c r="AW106" s="34" t="e">
        <f>'Per Capita Nominal'!AY67/'Per Capita Nominal'!AY7</f>
        <v>#N/A</v>
      </c>
      <c r="AX106" s="34" t="e">
        <f>'Per Capita Nominal'!AZ67/'Per Capita Nominal'!AZ7</f>
        <v>#N/A</v>
      </c>
      <c r="AY106" s="34" t="e">
        <f>'Per Capita Nominal'!BA67/'Per Capita Nominal'!BA7</f>
        <v>#N/A</v>
      </c>
      <c r="AZ106" s="34" t="e">
        <f>'Per Capita Nominal'!BB67/'Per Capita Nominal'!BB7</f>
        <v>#N/A</v>
      </c>
      <c r="BA106" s="34" t="e">
        <f>'Per Capita Nominal'!BC67/'Per Capita Nominal'!BC7</f>
        <v>#N/A</v>
      </c>
      <c r="BB106" s="34" t="e">
        <f>'Per Capita Nominal'!BD67/'Per Capita Nominal'!BD7</f>
        <v>#N/A</v>
      </c>
      <c r="BC106" s="34" t="e">
        <f>'Per Capita Nominal'!BE67/'Per Capita Nominal'!BE7</f>
        <v>#N/A</v>
      </c>
      <c r="BD106" s="34" t="e">
        <f>'Per Capita Nominal'!BF67/'Per Capita Nominal'!BF7</f>
        <v>#N/A</v>
      </c>
      <c r="BE106" s="34" t="e">
        <f>'Per Capita Nominal'!BG67/'Per Capita Nominal'!BG7</f>
        <v>#N/A</v>
      </c>
      <c r="BF106" s="34" t="e">
        <f>'Per Capita Nominal'!BH67/'Per Capita Nominal'!BH7</f>
        <v>#N/A</v>
      </c>
      <c r="BG106" s="34" t="e">
        <f>'Per Capita Nominal'!BI67/'Per Capita Nominal'!BI7</f>
        <v>#N/A</v>
      </c>
      <c r="BH106" s="34" t="e">
        <f>'Per Capita Nominal'!BJ67/'Per Capita Nominal'!BJ7</f>
        <v>#N/A</v>
      </c>
      <c r="BI106" s="34" t="e">
        <f>'Per Capita Nominal'!BK67/'Per Capita Nominal'!BK7</f>
        <v>#N/A</v>
      </c>
      <c r="BJ106" s="34" t="e">
        <f>'Per Capita Nominal'!BL67/'Per Capita Nominal'!BL7</f>
        <v>#N/A</v>
      </c>
      <c r="BK106" s="34" t="e">
        <f>'Per Capita Nominal'!BM67/'Per Capita Nominal'!BM7</f>
        <v>#N/A</v>
      </c>
      <c r="BL106" s="34" t="e">
        <f>'Per Capita Nominal'!BN67/'Per Capita Nominal'!BN7</f>
        <v>#N/A</v>
      </c>
      <c r="BM106" s="34" t="e">
        <f>'Per Capita Nominal'!BO67/'Per Capita Nominal'!BO7</f>
        <v>#N/A</v>
      </c>
      <c r="BN106" s="34" t="e">
        <f>'Per Capita Nominal'!BP67/'Per Capita Nominal'!BP7</f>
        <v>#N/A</v>
      </c>
      <c r="BO106" s="34" t="e">
        <f>'Per Capita Nominal'!BQ67/'Per Capita Nominal'!BQ7</f>
        <v>#N/A</v>
      </c>
      <c r="BP106" s="34" t="e">
        <f>'Per Capita Nominal'!BR67/'Per Capita Nominal'!BR7</f>
        <v>#N/A</v>
      </c>
      <c r="BQ106" s="34" t="e">
        <f>'Per Capita Nominal'!BS67/'Per Capita Nominal'!BS7</f>
        <v>#N/A</v>
      </c>
      <c r="BR106" s="34" t="e">
        <f>'Per Capita Nominal'!BT67/'Per Capita Nominal'!BT7</f>
        <v>#N/A</v>
      </c>
      <c r="BS106" s="34" t="e">
        <f>'Per Capita Nominal'!BU67/'Per Capita Nominal'!BU7</f>
        <v>#N/A</v>
      </c>
      <c r="BT106" s="34" t="e">
        <f>'Per Capita Nominal'!BV67/'Per Capita Nominal'!BV7</f>
        <v>#N/A</v>
      </c>
      <c r="BU106" s="34" t="e">
        <f>'Per Capita Nominal'!BW67/'Per Capita Nominal'!BW7</f>
        <v>#N/A</v>
      </c>
      <c r="BV106" s="34" t="e">
        <f>'Per Capita Nominal'!BX67/'Per Capita Nominal'!BX7</f>
        <v>#N/A</v>
      </c>
      <c r="BW106" s="34" t="e">
        <f>'Per Capita Nominal'!BY67/'Per Capita Nominal'!BY7</f>
        <v>#N/A</v>
      </c>
      <c r="BX106" s="34" t="e">
        <f>'Per Capita Nominal'!BZ67/'Per Capita Nominal'!BZ7</f>
        <v>#N/A</v>
      </c>
      <c r="BY106" s="34" t="e">
        <f>'Per Capita Nominal'!CA67/'Per Capita Nominal'!CA7</f>
        <v>#N/A</v>
      </c>
      <c r="BZ106" s="34" t="e">
        <f>'Per Capita Nominal'!CB67/'Per Capita Nominal'!CB7</f>
        <v>#N/A</v>
      </c>
      <c r="CA106" s="34" t="e">
        <f>'Per Capita Nominal'!CC67/'Per Capita Nominal'!CC7</f>
        <v>#N/A</v>
      </c>
      <c r="CB106" s="34" t="e">
        <f>'Per Capita Nominal'!CD67/'Per Capita Nominal'!CD7</f>
        <v>#N/A</v>
      </c>
      <c r="CC106" s="34" t="e">
        <f>'Per Capita Nominal'!CE67/'Per Capita Nominal'!CE7</f>
        <v>#N/A</v>
      </c>
      <c r="CD106" s="34" t="e">
        <f>'Per Capita Nominal'!CF67/'Per Capita Nominal'!CF7</f>
        <v>#N/A</v>
      </c>
      <c r="CE106" s="34" t="e">
        <f>'Per Capita Nominal'!CG67/'Per Capita Nominal'!CG7</f>
        <v>#N/A</v>
      </c>
      <c r="CF106" s="34" t="e">
        <f>'Per Capita Nominal'!CH67/'Per Capita Nominal'!CH7</f>
        <v>#N/A</v>
      </c>
      <c r="CG106" s="34" t="e">
        <f>'Per Capita Nominal'!CI67/'Per Capita Nominal'!CI7</f>
        <v>#N/A</v>
      </c>
      <c r="CH106" s="34" t="e">
        <f>'Per Capita Nominal'!CJ67/'Per Capita Nominal'!CJ7</f>
        <v>#N/A</v>
      </c>
      <c r="CI106" s="34" t="e">
        <f>'Per Capita Nominal'!CK67/'Per Capita Nominal'!CK7</f>
        <v>#N/A</v>
      </c>
      <c r="CJ106" s="34" t="e">
        <f>'Per Capita Nominal'!CL67/'Per Capita Nominal'!CL7</f>
        <v>#N/A</v>
      </c>
      <c r="CK106" s="34" t="e">
        <f>'Per Capita Nominal'!CM67/'Per Capita Nominal'!CM7</f>
        <v>#N/A</v>
      </c>
      <c r="CL106" s="34" t="e">
        <f>'Per Capita Nominal'!CN67/'Per Capita Nominal'!CN7</f>
        <v>#N/A</v>
      </c>
      <c r="CM106" s="34" t="e">
        <f>'Per Capita Nominal'!CO67/'Per Capita Nominal'!CO7</f>
        <v>#N/A</v>
      </c>
      <c r="CN106" s="34" t="e">
        <f>'Per Capita Nominal'!CP67/'Per Capita Nominal'!CP7</f>
        <v>#N/A</v>
      </c>
    </row>
    <row r="107" spans="1:97">
      <c r="A107" s="240"/>
      <c r="B107" s="22"/>
      <c r="C107" s="22"/>
      <c r="D107" s="22"/>
      <c r="E107" s="22"/>
    </row>
    <row r="108" spans="1:97">
      <c r="A108" s="240"/>
      <c r="B108" s="22"/>
      <c r="C108" s="22"/>
      <c r="D108" s="22"/>
      <c r="E108" s="22"/>
    </row>
    <row r="111" spans="1:97">
      <c r="A111" s="244" t="s">
        <v>204</v>
      </c>
    </row>
    <row r="112" spans="1:97">
      <c r="A112" s="254">
        <v>1E-4</v>
      </c>
    </row>
  </sheetData>
  <mergeCells count="39">
    <mergeCell ref="BY71:CC71"/>
    <mergeCell ref="CD71:CH71"/>
    <mergeCell ref="CI71:CM71"/>
    <mergeCell ref="CN71:CR71"/>
    <mergeCell ref="B87:BT87"/>
    <mergeCell ref="AZ71:BD71"/>
    <mergeCell ref="BE71:BI71"/>
    <mergeCell ref="BJ71:BN71"/>
    <mergeCell ref="BO71:BS71"/>
    <mergeCell ref="BT71:BX71"/>
    <mergeCell ref="AA71:AE71"/>
    <mergeCell ref="AF71:AJ71"/>
    <mergeCell ref="AK71:AO71"/>
    <mergeCell ref="AP71:AT71"/>
    <mergeCell ref="AU71:AY71"/>
    <mergeCell ref="B71:F71"/>
    <mergeCell ref="G71:K71"/>
    <mergeCell ref="L71:P71"/>
    <mergeCell ref="Q71:U71"/>
    <mergeCell ref="V71:Z71"/>
    <mergeCell ref="BE3:BI3"/>
    <mergeCell ref="AA3:AE3"/>
    <mergeCell ref="AF3:AJ3"/>
    <mergeCell ref="AK3:AO3"/>
    <mergeCell ref="AP3:AT3"/>
    <mergeCell ref="AU3:AY3"/>
    <mergeCell ref="AZ3:BD3"/>
    <mergeCell ref="CN3:CR3"/>
    <mergeCell ref="BJ3:BN3"/>
    <mergeCell ref="BO3:BS3"/>
    <mergeCell ref="BT3:BX3"/>
    <mergeCell ref="BY3:CC3"/>
    <mergeCell ref="CD3:CH3"/>
    <mergeCell ref="CI3:CM3"/>
    <mergeCell ref="B3:F3"/>
    <mergeCell ref="G3:K3"/>
    <mergeCell ref="L3:P3"/>
    <mergeCell ref="Q3:U3"/>
    <mergeCell ref="V3:Z3"/>
  </mergeCells>
  <conditionalFormatting sqref="B67:CN67 B4:CN64">
    <cfRule type="cellIs" dxfId="92" priority="95" operator="equal">
      <formula>"  ."</formula>
    </cfRule>
    <cfRule type="cellIs" dxfId="91" priority="105" operator="equal">
      <formula>0</formula>
    </cfRule>
    <cfRule type="cellIs" dxfId="90" priority="106" operator="equal">
      <formula>407400</formula>
    </cfRule>
    <cfRule type="cellIs" dxfId="89" priority="107" operator="lessThan">
      <formula>0</formula>
    </cfRule>
    <cfRule type="cellIs" dxfId="88" priority="108" operator="greaterThan">
      <formula>0</formula>
    </cfRule>
  </conditionalFormatting>
  <conditionalFormatting sqref="B106:CN106">
    <cfRule type="cellIs" dxfId="87" priority="15" operator="greaterThanOrEqual">
      <formula>0.02</formula>
    </cfRule>
    <cfRule type="cellIs" dxfId="86" priority="16" operator="between">
      <formula>0.005</formula>
      <formula>0.02</formula>
    </cfRule>
    <cfRule type="cellIs" dxfId="85" priority="17" operator="lessThanOrEqual">
      <formula>0.005</formula>
    </cfRule>
  </conditionalFormatting>
  <conditionalFormatting sqref="B73:CN85">
    <cfRule type="containsText" dxfId="84" priority="9" operator="containsText" text="  Miss">
      <formula>NOT(ISERROR(SEARCH("  Miss",B73)))</formula>
    </cfRule>
    <cfRule type="containsText" dxfId="83" priority="10" operator="containsText" text="N">
      <formula>NOT(ISERROR(SEARCH("N",B73)))</formula>
    </cfRule>
    <cfRule type="containsText" dxfId="82" priority="11" operator="containsText" text="  Y">
      <formula>NOT(ISERROR(SEARCH("  Y",B73)))</formula>
    </cfRule>
  </conditionalFormatting>
  <conditionalFormatting sqref="B88:CN100 B102:CN102">
    <cfRule type="containsText" dxfId="81" priority="6" operator="containsText" text="  Y">
      <formula>NOT(ISERROR(SEARCH("  Y",B88)))</formula>
    </cfRule>
    <cfRule type="containsText" dxfId="80" priority="7" operator="containsText" text="  Miss">
      <formula>NOT(ISERROR(SEARCH("  Miss",B88)))</formula>
    </cfRule>
    <cfRule type="containsText" dxfId="79" priority="8" operator="containsText" text="  N">
      <formula>NOT(ISERROR(SEARCH("  N",B88)))</formula>
    </cfRule>
  </conditionalFormatting>
  <conditionalFormatting sqref="B93:CN100">
    <cfRule type="cellIs" dxfId="78" priority="5" operator="greaterThan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sheetPr>
  <dimension ref="A1:CT74"/>
  <sheetViews>
    <sheetView zoomScale="80" zoomScaleNormal="80" workbookViewId="0">
      <pane xSplit="3" ySplit="5" topLeftCell="D36" activePane="bottomRight" state="frozen"/>
      <selection pane="topRight" activeCell="D1" sqref="D1"/>
      <selection pane="bottomLeft" activeCell="A6" sqref="A6"/>
      <selection pane="bottomRight" activeCell="D74" sqref="C74:D74"/>
    </sheetView>
  </sheetViews>
  <sheetFormatPr defaultRowHeight="15" outlineLevelRow="1"/>
  <cols>
    <col min="1" max="1" width="50.5703125" style="146" bestFit="1" customWidth="1"/>
    <col min="2" max="2" width="10.140625" style="146" bestFit="1" customWidth="1"/>
    <col min="3" max="3" width="2.42578125" style="146" customWidth="1"/>
    <col min="4" max="6" width="1.5703125" style="146" customWidth="1"/>
    <col min="7" max="7" width="1.7109375" style="146" customWidth="1"/>
    <col min="8" max="94" width="1.5703125" style="146" customWidth="1"/>
    <col min="95" max="16384" width="9.140625" style="146"/>
  </cols>
  <sheetData>
    <row r="1" spans="1:98" ht="3.75" customHeight="1"/>
    <row r="2" spans="1:98">
      <c r="A2" s="180" t="s">
        <v>352</v>
      </c>
    </row>
    <row r="3" spans="1:98">
      <c r="A3" s="179" t="s">
        <v>353</v>
      </c>
    </row>
    <row r="4" spans="1:98">
      <c r="A4" s="181" t="s">
        <v>354</v>
      </c>
    </row>
    <row r="5" spans="1:98" s="178" customFormat="1">
      <c r="A5" s="177"/>
      <c r="B5" s="177"/>
      <c r="C5" s="177"/>
      <c r="D5" s="278">
        <v>0</v>
      </c>
      <c r="E5" s="278"/>
      <c r="F5" s="278"/>
      <c r="G5" s="278"/>
      <c r="H5" s="278"/>
      <c r="I5" s="278">
        <v>5</v>
      </c>
      <c r="J5" s="278"/>
      <c r="K5" s="278"/>
      <c r="L5" s="278"/>
      <c r="M5" s="278"/>
      <c r="N5" s="278">
        <v>10</v>
      </c>
      <c r="O5" s="278"/>
      <c r="P5" s="278"/>
      <c r="Q5" s="278"/>
      <c r="R5" s="278"/>
      <c r="S5" s="278">
        <v>15</v>
      </c>
      <c r="T5" s="278"/>
      <c r="U5" s="278"/>
      <c r="V5" s="278"/>
      <c r="W5" s="278"/>
      <c r="X5" s="278">
        <v>20</v>
      </c>
      <c r="Y5" s="278"/>
      <c r="Z5" s="278"/>
      <c r="AA5" s="278"/>
      <c r="AB5" s="278"/>
      <c r="AC5" s="278">
        <v>25</v>
      </c>
      <c r="AD5" s="278"/>
      <c r="AE5" s="278"/>
      <c r="AF5" s="278"/>
      <c r="AG5" s="278"/>
      <c r="AH5" s="278">
        <v>30</v>
      </c>
      <c r="AI5" s="278"/>
      <c r="AJ5" s="278"/>
      <c r="AK5" s="278"/>
      <c r="AL5" s="278"/>
      <c r="AM5" s="278">
        <v>35</v>
      </c>
      <c r="AN5" s="278"/>
      <c r="AO5" s="278"/>
      <c r="AP5" s="278"/>
      <c r="AQ5" s="278"/>
      <c r="AR5" s="278">
        <v>40</v>
      </c>
      <c r="AS5" s="278"/>
      <c r="AT5" s="278"/>
      <c r="AU5" s="278"/>
      <c r="AV5" s="278"/>
      <c r="AW5" s="278">
        <v>45</v>
      </c>
      <c r="AX5" s="278"/>
      <c r="AY5" s="278"/>
      <c r="AZ5" s="278"/>
      <c r="BA5" s="278"/>
      <c r="BB5" s="278">
        <v>50</v>
      </c>
      <c r="BC5" s="278"/>
      <c r="BD5" s="278"/>
      <c r="BE5" s="278"/>
      <c r="BF5" s="278"/>
      <c r="BG5" s="278">
        <v>55</v>
      </c>
      <c r="BH5" s="278"/>
      <c r="BI5" s="278"/>
      <c r="BJ5" s="278"/>
      <c r="BK5" s="278"/>
      <c r="BL5" s="278">
        <v>60</v>
      </c>
      <c r="BM5" s="278"/>
      <c r="BN5" s="278"/>
      <c r="BO5" s="278"/>
      <c r="BP5" s="278"/>
      <c r="BQ5" s="278">
        <v>65</v>
      </c>
      <c r="BR5" s="278"/>
      <c r="BS5" s="278"/>
      <c r="BT5" s="278"/>
      <c r="BU5" s="278"/>
      <c r="BV5" s="278">
        <v>70</v>
      </c>
      <c r="BW5" s="278"/>
      <c r="BX5" s="278"/>
      <c r="BY5" s="278"/>
      <c r="BZ5" s="278"/>
      <c r="CA5" s="278">
        <v>75</v>
      </c>
      <c r="CB5" s="278"/>
      <c r="CC5" s="278"/>
      <c r="CD5" s="278"/>
      <c r="CE5" s="278"/>
      <c r="CF5" s="278">
        <v>80</v>
      </c>
      <c r="CG5" s="278"/>
      <c r="CH5" s="278"/>
      <c r="CI5" s="278"/>
      <c r="CJ5" s="278"/>
      <c r="CK5" s="278">
        <v>85</v>
      </c>
      <c r="CL5" s="278"/>
      <c r="CM5" s="278"/>
      <c r="CN5" s="278"/>
      <c r="CO5" s="278"/>
      <c r="CP5" s="278" t="s">
        <v>3</v>
      </c>
      <c r="CQ5" s="278"/>
      <c r="CR5" s="278"/>
      <c r="CS5" s="278"/>
      <c r="CT5" s="278"/>
    </row>
    <row r="6" spans="1:98" s="148" customFormat="1">
      <c r="A6" s="147" t="s">
        <v>4</v>
      </c>
      <c r="B6" s="147" t="s">
        <v>241</v>
      </c>
      <c r="D6" s="149" t="e">
        <f>D7-D16</f>
        <v>#N/A</v>
      </c>
      <c r="E6" s="149" t="e">
        <f t="shared" ref="E6:BP6" si="0">E7-E16</f>
        <v>#N/A</v>
      </c>
      <c r="F6" s="149" t="e">
        <f t="shared" si="0"/>
        <v>#N/A</v>
      </c>
      <c r="G6" s="149" t="e">
        <f t="shared" si="0"/>
        <v>#N/A</v>
      </c>
      <c r="H6" s="149" t="e">
        <f t="shared" si="0"/>
        <v>#N/A</v>
      </c>
      <c r="I6" s="149" t="e">
        <f t="shared" si="0"/>
        <v>#N/A</v>
      </c>
      <c r="J6" s="149" t="e">
        <f t="shared" si="0"/>
        <v>#N/A</v>
      </c>
      <c r="K6" s="149" t="e">
        <f t="shared" si="0"/>
        <v>#N/A</v>
      </c>
      <c r="L6" s="149" t="e">
        <f t="shared" si="0"/>
        <v>#N/A</v>
      </c>
      <c r="M6" s="149" t="e">
        <f t="shared" si="0"/>
        <v>#N/A</v>
      </c>
      <c r="N6" s="149" t="e">
        <f t="shared" si="0"/>
        <v>#N/A</v>
      </c>
      <c r="O6" s="149" t="e">
        <f t="shared" si="0"/>
        <v>#N/A</v>
      </c>
      <c r="P6" s="149" t="e">
        <f t="shared" si="0"/>
        <v>#N/A</v>
      </c>
      <c r="Q6" s="149" t="e">
        <f t="shared" si="0"/>
        <v>#N/A</v>
      </c>
      <c r="R6" s="149" t="e">
        <f t="shared" si="0"/>
        <v>#N/A</v>
      </c>
      <c r="S6" s="149" t="e">
        <f t="shared" si="0"/>
        <v>#N/A</v>
      </c>
      <c r="T6" s="149" t="e">
        <f t="shared" si="0"/>
        <v>#N/A</v>
      </c>
      <c r="U6" s="149" t="e">
        <f t="shared" si="0"/>
        <v>#N/A</v>
      </c>
      <c r="V6" s="149" t="e">
        <f t="shared" si="0"/>
        <v>#N/A</v>
      </c>
      <c r="W6" s="149" t="e">
        <f t="shared" si="0"/>
        <v>#N/A</v>
      </c>
      <c r="X6" s="149" t="e">
        <f t="shared" si="0"/>
        <v>#N/A</v>
      </c>
      <c r="Y6" s="149" t="e">
        <f t="shared" si="0"/>
        <v>#N/A</v>
      </c>
      <c r="Z6" s="149" t="e">
        <f t="shared" si="0"/>
        <v>#N/A</v>
      </c>
      <c r="AA6" s="149" t="e">
        <f t="shared" si="0"/>
        <v>#N/A</v>
      </c>
      <c r="AB6" s="149" t="e">
        <f t="shared" si="0"/>
        <v>#N/A</v>
      </c>
      <c r="AC6" s="149" t="e">
        <f t="shared" si="0"/>
        <v>#N/A</v>
      </c>
      <c r="AD6" s="149" t="e">
        <f t="shared" si="0"/>
        <v>#N/A</v>
      </c>
      <c r="AE6" s="149" t="e">
        <f t="shared" si="0"/>
        <v>#N/A</v>
      </c>
      <c r="AF6" s="149" t="e">
        <f t="shared" si="0"/>
        <v>#N/A</v>
      </c>
      <c r="AG6" s="149" t="e">
        <f t="shared" si="0"/>
        <v>#N/A</v>
      </c>
      <c r="AH6" s="149" t="e">
        <f t="shared" si="0"/>
        <v>#N/A</v>
      </c>
      <c r="AI6" s="149" t="e">
        <f t="shared" si="0"/>
        <v>#N/A</v>
      </c>
      <c r="AJ6" s="149" t="e">
        <f t="shared" si="0"/>
        <v>#N/A</v>
      </c>
      <c r="AK6" s="149" t="e">
        <f t="shared" si="0"/>
        <v>#N/A</v>
      </c>
      <c r="AL6" s="149" t="e">
        <f t="shared" si="0"/>
        <v>#N/A</v>
      </c>
      <c r="AM6" s="149" t="e">
        <f t="shared" si="0"/>
        <v>#N/A</v>
      </c>
      <c r="AN6" s="149" t="e">
        <f t="shared" si="0"/>
        <v>#N/A</v>
      </c>
      <c r="AO6" s="149" t="e">
        <f t="shared" si="0"/>
        <v>#N/A</v>
      </c>
      <c r="AP6" s="149" t="e">
        <f t="shared" si="0"/>
        <v>#N/A</v>
      </c>
      <c r="AQ6" s="149" t="e">
        <f t="shared" si="0"/>
        <v>#N/A</v>
      </c>
      <c r="AR6" s="149" t="e">
        <f t="shared" si="0"/>
        <v>#N/A</v>
      </c>
      <c r="AS6" s="149" t="e">
        <f t="shared" si="0"/>
        <v>#N/A</v>
      </c>
      <c r="AT6" s="149" t="e">
        <f t="shared" si="0"/>
        <v>#N/A</v>
      </c>
      <c r="AU6" s="149" t="e">
        <f t="shared" si="0"/>
        <v>#N/A</v>
      </c>
      <c r="AV6" s="149" t="e">
        <f t="shared" si="0"/>
        <v>#N/A</v>
      </c>
      <c r="AW6" s="149" t="e">
        <f t="shared" si="0"/>
        <v>#N/A</v>
      </c>
      <c r="AX6" s="149" t="e">
        <f t="shared" si="0"/>
        <v>#N/A</v>
      </c>
      <c r="AY6" s="149" t="e">
        <f t="shared" si="0"/>
        <v>#N/A</v>
      </c>
      <c r="AZ6" s="149" t="e">
        <f t="shared" si="0"/>
        <v>#N/A</v>
      </c>
      <c r="BA6" s="149" t="e">
        <f t="shared" si="0"/>
        <v>#N/A</v>
      </c>
      <c r="BB6" s="149" t="e">
        <f t="shared" si="0"/>
        <v>#N/A</v>
      </c>
      <c r="BC6" s="149" t="e">
        <f t="shared" si="0"/>
        <v>#N/A</v>
      </c>
      <c r="BD6" s="149" t="e">
        <f t="shared" si="0"/>
        <v>#N/A</v>
      </c>
      <c r="BE6" s="149" t="e">
        <f t="shared" si="0"/>
        <v>#N/A</v>
      </c>
      <c r="BF6" s="149" t="e">
        <f t="shared" si="0"/>
        <v>#N/A</v>
      </c>
      <c r="BG6" s="149" t="e">
        <f t="shared" si="0"/>
        <v>#N/A</v>
      </c>
      <c r="BH6" s="149" t="e">
        <f t="shared" si="0"/>
        <v>#N/A</v>
      </c>
      <c r="BI6" s="149" t="e">
        <f t="shared" si="0"/>
        <v>#N/A</v>
      </c>
      <c r="BJ6" s="149" t="e">
        <f t="shared" si="0"/>
        <v>#N/A</v>
      </c>
      <c r="BK6" s="149" t="e">
        <f t="shared" si="0"/>
        <v>#N/A</v>
      </c>
      <c r="BL6" s="149" t="e">
        <f t="shared" si="0"/>
        <v>#N/A</v>
      </c>
      <c r="BM6" s="149" t="e">
        <f t="shared" si="0"/>
        <v>#N/A</v>
      </c>
      <c r="BN6" s="149" t="e">
        <f t="shared" si="0"/>
        <v>#N/A</v>
      </c>
      <c r="BO6" s="149" t="e">
        <f t="shared" si="0"/>
        <v>#N/A</v>
      </c>
      <c r="BP6" s="149" t="e">
        <f t="shared" si="0"/>
        <v>#N/A</v>
      </c>
      <c r="BQ6" s="149" t="e">
        <f t="shared" ref="BQ6:CP6" si="1">BQ7-BQ16</f>
        <v>#N/A</v>
      </c>
      <c r="BR6" s="149" t="e">
        <f t="shared" si="1"/>
        <v>#N/A</v>
      </c>
      <c r="BS6" s="149" t="e">
        <f t="shared" si="1"/>
        <v>#N/A</v>
      </c>
      <c r="BT6" s="149" t="e">
        <f t="shared" si="1"/>
        <v>#N/A</v>
      </c>
      <c r="BU6" s="149" t="e">
        <f t="shared" si="1"/>
        <v>#N/A</v>
      </c>
      <c r="BV6" s="149" t="e">
        <f t="shared" si="1"/>
        <v>#N/A</v>
      </c>
      <c r="BW6" s="149" t="e">
        <f t="shared" si="1"/>
        <v>#N/A</v>
      </c>
      <c r="BX6" s="149" t="e">
        <f t="shared" si="1"/>
        <v>#N/A</v>
      </c>
      <c r="BY6" s="149" t="e">
        <f t="shared" si="1"/>
        <v>#N/A</v>
      </c>
      <c r="BZ6" s="149" t="e">
        <f t="shared" si="1"/>
        <v>#N/A</v>
      </c>
      <c r="CA6" s="149" t="e">
        <f t="shared" si="1"/>
        <v>#N/A</v>
      </c>
      <c r="CB6" s="149" t="e">
        <f t="shared" si="1"/>
        <v>#N/A</v>
      </c>
      <c r="CC6" s="149" t="e">
        <f t="shared" si="1"/>
        <v>#N/A</v>
      </c>
      <c r="CD6" s="149" t="e">
        <f t="shared" si="1"/>
        <v>#N/A</v>
      </c>
      <c r="CE6" s="149" t="e">
        <f t="shared" si="1"/>
        <v>#N/A</v>
      </c>
      <c r="CF6" s="149" t="e">
        <f t="shared" si="1"/>
        <v>#N/A</v>
      </c>
      <c r="CG6" s="149" t="e">
        <f t="shared" si="1"/>
        <v>#N/A</v>
      </c>
      <c r="CH6" s="149" t="e">
        <f t="shared" si="1"/>
        <v>#N/A</v>
      </c>
      <c r="CI6" s="149" t="e">
        <f t="shared" si="1"/>
        <v>#N/A</v>
      </c>
      <c r="CJ6" s="149" t="e">
        <f t="shared" si="1"/>
        <v>#N/A</v>
      </c>
      <c r="CK6" s="149" t="e">
        <f t="shared" si="1"/>
        <v>#N/A</v>
      </c>
      <c r="CL6" s="149" t="e">
        <f t="shared" si="1"/>
        <v>#N/A</v>
      </c>
      <c r="CM6" s="149" t="e">
        <f t="shared" si="1"/>
        <v>#N/A</v>
      </c>
      <c r="CN6" s="149" t="e">
        <f t="shared" si="1"/>
        <v>#N/A</v>
      </c>
      <c r="CO6" s="149" t="e">
        <f t="shared" si="1"/>
        <v>#N/A</v>
      </c>
      <c r="CP6" s="149" t="e">
        <f t="shared" si="1"/>
        <v>#N/A</v>
      </c>
    </row>
    <row r="7" spans="1:98">
      <c r="A7" s="150" t="s">
        <v>5</v>
      </c>
      <c r="B7" s="150" t="s">
        <v>242</v>
      </c>
      <c r="D7" s="151" t="e">
        <f>D8+D12</f>
        <v>#N/A</v>
      </c>
      <c r="E7" s="151" t="e">
        <f t="shared" ref="E7:BP7" si="2">E8+E12</f>
        <v>#N/A</v>
      </c>
      <c r="F7" s="151" t="e">
        <f t="shared" si="2"/>
        <v>#N/A</v>
      </c>
      <c r="G7" s="151" t="e">
        <f t="shared" si="2"/>
        <v>#N/A</v>
      </c>
      <c r="H7" s="151" t="e">
        <f t="shared" si="2"/>
        <v>#N/A</v>
      </c>
      <c r="I7" s="151" t="e">
        <f t="shared" si="2"/>
        <v>#N/A</v>
      </c>
      <c r="J7" s="151" t="e">
        <f t="shared" si="2"/>
        <v>#N/A</v>
      </c>
      <c r="K7" s="151" t="e">
        <f t="shared" si="2"/>
        <v>#N/A</v>
      </c>
      <c r="L7" s="151" t="e">
        <f t="shared" si="2"/>
        <v>#N/A</v>
      </c>
      <c r="M7" s="151" t="e">
        <f t="shared" si="2"/>
        <v>#N/A</v>
      </c>
      <c r="N7" s="151" t="e">
        <f t="shared" si="2"/>
        <v>#N/A</v>
      </c>
      <c r="O7" s="151" t="e">
        <f t="shared" si="2"/>
        <v>#N/A</v>
      </c>
      <c r="P7" s="151" t="e">
        <f t="shared" si="2"/>
        <v>#N/A</v>
      </c>
      <c r="Q7" s="151" t="e">
        <f t="shared" si="2"/>
        <v>#N/A</v>
      </c>
      <c r="R7" s="151" t="e">
        <f t="shared" si="2"/>
        <v>#N/A</v>
      </c>
      <c r="S7" s="151" t="e">
        <f t="shared" si="2"/>
        <v>#N/A</v>
      </c>
      <c r="T7" s="151" t="e">
        <f t="shared" si="2"/>
        <v>#N/A</v>
      </c>
      <c r="U7" s="151" t="e">
        <f t="shared" si="2"/>
        <v>#N/A</v>
      </c>
      <c r="V7" s="151" t="e">
        <f t="shared" si="2"/>
        <v>#N/A</v>
      </c>
      <c r="W7" s="151" t="e">
        <f t="shared" si="2"/>
        <v>#N/A</v>
      </c>
      <c r="X7" s="151" t="e">
        <f t="shared" si="2"/>
        <v>#N/A</v>
      </c>
      <c r="Y7" s="151" t="e">
        <f t="shared" si="2"/>
        <v>#N/A</v>
      </c>
      <c r="Z7" s="151" t="e">
        <f t="shared" si="2"/>
        <v>#N/A</v>
      </c>
      <c r="AA7" s="151" t="e">
        <f t="shared" si="2"/>
        <v>#N/A</v>
      </c>
      <c r="AB7" s="151" t="e">
        <f t="shared" si="2"/>
        <v>#N/A</v>
      </c>
      <c r="AC7" s="151" t="e">
        <f t="shared" si="2"/>
        <v>#N/A</v>
      </c>
      <c r="AD7" s="151" t="e">
        <f t="shared" si="2"/>
        <v>#N/A</v>
      </c>
      <c r="AE7" s="151" t="e">
        <f t="shared" si="2"/>
        <v>#N/A</v>
      </c>
      <c r="AF7" s="151" t="e">
        <f t="shared" si="2"/>
        <v>#N/A</v>
      </c>
      <c r="AG7" s="151" t="e">
        <f t="shared" si="2"/>
        <v>#N/A</v>
      </c>
      <c r="AH7" s="151" t="e">
        <f t="shared" si="2"/>
        <v>#N/A</v>
      </c>
      <c r="AI7" s="151" t="e">
        <f t="shared" si="2"/>
        <v>#N/A</v>
      </c>
      <c r="AJ7" s="151" t="e">
        <f t="shared" si="2"/>
        <v>#N/A</v>
      </c>
      <c r="AK7" s="151" t="e">
        <f t="shared" si="2"/>
        <v>#N/A</v>
      </c>
      <c r="AL7" s="151" t="e">
        <f t="shared" si="2"/>
        <v>#N/A</v>
      </c>
      <c r="AM7" s="151" t="e">
        <f t="shared" si="2"/>
        <v>#N/A</v>
      </c>
      <c r="AN7" s="151" t="e">
        <f t="shared" si="2"/>
        <v>#N/A</v>
      </c>
      <c r="AO7" s="151" t="e">
        <f t="shared" si="2"/>
        <v>#N/A</v>
      </c>
      <c r="AP7" s="151" t="e">
        <f t="shared" si="2"/>
        <v>#N/A</v>
      </c>
      <c r="AQ7" s="151" t="e">
        <f t="shared" si="2"/>
        <v>#N/A</v>
      </c>
      <c r="AR7" s="151" t="e">
        <f t="shared" si="2"/>
        <v>#N/A</v>
      </c>
      <c r="AS7" s="151" t="e">
        <f t="shared" si="2"/>
        <v>#N/A</v>
      </c>
      <c r="AT7" s="151" t="e">
        <f t="shared" si="2"/>
        <v>#N/A</v>
      </c>
      <c r="AU7" s="151" t="e">
        <f t="shared" si="2"/>
        <v>#N/A</v>
      </c>
      <c r="AV7" s="151" t="e">
        <f t="shared" si="2"/>
        <v>#N/A</v>
      </c>
      <c r="AW7" s="151" t="e">
        <f t="shared" si="2"/>
        <v>#N/A</v>
      </c>
      <c r="AX7" s="151" t="e">
        <f t="shared" si="2"/>
        <v>#N/A</v>
      </c>
      <c r="AY7" s="151" t="e">
        <f t="shared" si="2"/>
        <v>#N/A</v>
      </c>
      <c r="AZ7" s="151" t="e">
        <f t="shared" si="2"/>
        <v>#N/A</v>
      </c>
      <c r="BA7" s="151" t="e">
        <f t="shared" si="2"/>
        <v>#N/A</v>
      </c>
      <c r="BB7" s="151" t="e">
        <f t="shared" si="2"/>
        <v>#N/A</v>
      </c>
      <c r="BC7" s="151" t="e">
        <f t="shared" si="2"/>
        <v>#N/A</v>
      </c>
      <c r="BD7" s="151" t="e">
        <f t="shared" si="2"/>
        <v>#N/A</v>
      </c>
      <c r="BE7" s="151" t="e">
        <f t="shared" si="2"/>
        <v>#N/A</v>
      </c>
      <c r="BF7" s="151" t="e">
        <f t="shared" si="2"/>
        <v>#N/A</v>
      </c>
      <c r="BG7" s="151" t="e">
        <f t="shared" si="2"/>
        <v>#N/A</v>
      </c>
      <c r="BH7" s="151" t="e">
        <f t="shared" si="2"/>
        <v>#N/A</v>
      </c>
      <c r="BI7" s="151" t="e">
        <f t="shared" si="2"/>
        <v>#N/A</v>
      </c>
      <c r="BJ7" s="151" t="e">
        <f t="shared" si="2"/>
        <v>#N/A</v>
      </c>
      <c r="BK7" s="151" t="e">
        <f t="shared" si="2"/>
        <v>#N/A</v>
      </c>
      <c r="BL7" s="151" t="e">
        <f t="shared" si="2"/>
        <v>#N/A</v>
      </c>
      <c r="BM7" s="151" t="e">
        <f t="shared" si="2"/>
        <v>#N/A</v>
      </c>
      <c r="BN7" s="151" t="e">
        <f t="shared" si="2"/>
        <v>#N/A</v>
      </c>
      <c r="BO7" s="151" t="e">
        <f t="shared" si="2"/>
        <v>#N/A</v>
      </c>
      <c r="BP7" s="151" t="e">
        <f t="shared" si="2"/>
        <v>#N/A</v>
      </c>
      <c r="BQ7" s="151" t="e">
        <f t="shared" ref="BQ7:CP7" si="3">BQ8+BQ12</f>
        <v>#N/A</v>
      </c>
      <c r="BR7" s="151" t="e">
        <f t="shared" si="3"/>
        <v>#N/A</v>
      </c>
      <c r="BS7" s="151" t="e">
        <f t="shared" si="3"/>
        <v>#N/A</v>
      </c>
      <c r="BT7" s="151" t="e">
        <f t="shared" si="3"/>
        <v>#N/A</v>
      </c>
      <c r="BU7" s="151" t="e">
        <f t="shared" si="3"/>
        <v>#N/A</v>
      </c>
      <c r="BV7" s="151" t="e">
        <f t="shared" si="3"/>
        <v>#N/A</v>
      </c>
      <c r="BW7" s="151" t="e">
        <f t="shared" si="3"/>
        <v>#N/A</v>
      </c>
      <c r="BX7" s="151" t="e">
        <f t="shared" si="3"/>
        <v>#N/A</v>
      </c>
      <c r="BY7" s="151" t="e">
        <f t="shared" si="3"/>
        <v>#N/A</v>
      </c>
      <c r="BZ7" s="151" t="e">
        <f t="shared" si="3"/>
        <v>#N/A</v>
      </c>
      <c r="CA7" s="151" t="e">
        <f t="shared" si="3"/>
        <v>#N/A</v>
      </c>
      <c r="CB7" s="151" t="e">
        <f t="shared" si="3"/>
        <v>#N/A</v>
      </c>
      <c r="CC7" s="151" t="e">
        <f t="shared" si="3"/>
        <v>#N/A</v>
      </c>
      <c r="CD7" s="151" t="e">
        <f t="shared" si="3"/>
        <v>#N/A</v>
      </c>
      <c r="CE7" s="151" t="e">
        <f t="shared" si="3"/>
        <v>#N/A</v>
      </c>
      <c r="CF7" s="151" t="e">
        <f t="shared" si="3"/>
        <v>#N/A</v>
      </c>
      <c r="CG7" s="151" t="e">
        <f t="shared" si="3"/>
        <v>#N/A</v>
      </c>
      <c r="CH7" s="151" t="e">
        <f t="shared" si="3"/>
        <v>#N/A</v>
      </c>
      <c r="CI7" s="151" t="e">
        <f t="shared" si="3"/>
        <v>#N/A</v>
      </c>
      <c r="CJ7" s="151" t="e">
        <f t="shared" si="3"/>
        <v>#N/A</v>
      </c>
      <c r="CK7" s="151" t="e">
        <f t="shared" si="3"/>
        <v>#N/A</v>
      </c>
      <c r="CL7" s="151" t="e">
        <f t="shared" si="3"/>
        <v>#N/A</v>
      </c>
      <c r="CM7" s="151" t="e">
        <f t="shared" si="3"/>
        <v>#N/A</v>
      </c>
      <c r="CN7" s="151" t="e">
        <f t="shared" si="3"/>
        <v>#N/A</v>
      </c>
      <c r="CO7" s="151" t="e">
        <f t="shared" si="3"/>
        <v>#N/A</v>
      </c>
      <c r="CP7" s="151" t="e">
        <f t="shared" si="3"/>
        <v>#N/A</v>
      </c>
    </row>
    <row r="8" spans="1:98">
      <c r="A8" s="152" t="s">
        <v>28</v>
      </c>
      <c r="B8" s="152" t="s">
        <v>243</v>
      </c>
      <c r="D8" s="151" t="e">
        <f t="shared" ref="D8:I8" si="4">SUM(D9:D11)</f>
        <v>#N/A</v>
      </c>
      <c r="E8" s="151" t="e">
        <f t="shared" si="4"/>
        <v>#N/A</v>
      </c>
      <c r="F8" s="151" t="e">
        <f t="shared" si="4"/>
        <v>#N/A</v>
      </c>
      <c r="G8" s="151" t="e">
        <f t="shared" si="4"/>
        <v>#N/A</v>
      </c>
      <c r="H8" s="151" t="e">
        <f t="shared" si="4"/>
        <v>#N/A</v>
      </c>
      <c r="I8" s="151" t="e">
        <f t="shared" si="4"/>
        <v>#N/A</v>
      </c>
      <c r="J8" s="151" t="e">
        <f>SUM(J9:J11)</f>
        <v>#N/A</v>
      </c>
      <c r="K8" s="151" t="e">
        <f t="shared" ref="K8:BV8" si="5">SUM(K9:K11)</f>
        <v>#N/A</v>
      </c>
      <c r="L8" s="151" t="e">
        <f t="shared" si="5"/>
        <v>#N/A</v>
      </c>
      <c r="M8" s="151" t="e">
        <f t="shared" si="5"/>
        <v>#N/A</v>
      </c>
      <c r="N8" s="151" t="e">
        <f t="shared" si="5"/>
        <v>#N/A</v>
      </c>
      <c r="O8" s="151" t="e">
        <f t="shared" si="5"/>
        <v>#N/A</v>
      </c>
      <c r="P8" s="151" t="e">
        <f t="shared" si="5"/>
        <v>#N/A</v>
      </c>
      <c r="Q8" s="151" t="e">
        <f t="shared" si="5"/>
        <v>#N/A</v>
      </c>
      <c r="R8" s="151" t="e">
        <f t="shared" si="5"/>
        <v>#N/A</v>
      </c>
      <c r="S8" s="151" t="e">
        <f t="shared" si="5"/>
        <v>#N/A</v>
      </c>
      <c r="T8" s="151" t="e">
        <f t="shared" si="5"/>
        <v>#N/A</v>
      </c>
      <c r="U8" s="151" t="e">
        <f t="shared" si="5"/>
        <v>#N/A</v>
      </c>
      <c r="V8" s="151" t="e">
        <f t="shared" si="5"/>
        <v>#N/A</v>
      </c>
      <c r="W8" s="151" t="e">
        <f t="shared" si="5"/>
        <v>#N/A</v>
      </c>
      <c r="X8" s="151" t="e">
        <f t="shared" si="5"/>
        <v>#N/A</v>
      </c>
      <c r="Y8" s="151" t="e">
        <f t="shared" si="5"/>
        <v>#N/A</v>
      </c>
      <c r="Z8" s="151" t="e">
        <f t="shared" si="5"/>
        <v>#N/A</v>
      </c>
      <c r="AA8" s="151" t="e">
        <f t="shared" si="5"/>
        <v>#N/A</v>
      </c>
      <c r="AB8" s="151" t="e">
        <f t="shared" si="5"/>
        <v>#N/A</v>
      </c>
      <c r="AC8" s="151" t="e">
        <f t="shared" si="5"/>
        <v>#N/A</v>
      </c>
      <c r="AD8" s="151" t="e">
        <f t="shared" si="5"/>
        <v>#N/A</v>
      </c>
      <c r="AE8" s="151" t="e">
        <f t="shared" si="5"/>
        <v>#N/A</v>
      </c>
      <c r="AF8" s="151" t="e">
        <f t="shared" si="5"/>
        <v>#N/A</v>
      </c>
      <c r="AG8" s="151" t="e">
        <f t="shared" si="5"/>
        <v>#N/A</v>
      </c>
      <c r="AH8" s="151" t="e">
        <f t="shared" si="5"/>
        <v>#N/A</v>
      </c>
      <c r="AI8" s="151" t="e">
        <f t="shared" si="5"/>
        <v>#N/A</v>
      </c>
      <c r="AJ8" s="151" t="e">
        <f t="shared" si="5"/>
        <v>#N/A</v>
      </c>
      <c r="AK8" s="151" t="e">
        <f t="shared" si="5"/>
        <v>#N/A</v>
      </c>
      <c r="AL8" s="151" t="e">
        <f t="shared" si="5"/>
        <v>#N/A</v>
      </c>
      <c r="AM8" s="151" t="e">
        <f t="shared" si="5"/>
        <v>#N/A</v>
      </c>
      <c r="AN8" s="151" t="e">
        <f t="shared" si="5"/>
        <v>#N/A</v>
      </c>
      <c r="AO8" s="151" t="e">
        <f t="shared" si="5"/>
        <v>#N/A</v>
      </c>
      <c r="AP8" s="151" t="e">
        <f t="shared" si="5"/>
        <v>#N/A</v>
      </c>
      <c r="AQ8" s="151" t="e">
        <f t="shared" si="5"/>
        <v>#N/A</v>
      </c>
      <c r="AR8" s="151" t="e">
        <f t="shared" si="5"/>
        <v>#N/A</v>
      </c>
      <c r="AS8" s="151" t="e">
        <f t="shared" si="5"/>
        <v>#N/A</v>
      </c>
      <c r="AT8" s="151" t="e">
        <f t="shared" si="5"/>
        <v>#N/A</v>
      </c>
      <c r="AU8" s="151" t="e">
        <f t="shared" si="5"/>
        <v>#N/A</v>
      </c>
      <c r="AV8" s="151" t="e">
        <f t="shared" si="5"/>
        <v>#N/A</v>
      </c>
      <c r="AW8" s="151" t="e">
        <f t="shared" si="5"/>
        <v>#N/A</v>
      </c>
      <c r="AX8" s="151" t="e">
        <f t="shared" si="5"/>
        <v>#N/A</v>
      </c>
      <c r="AY8" s="151" t="e">
        <f t="shared" si="5"/>
        <v>#N/A</v>
      </c>
      <c r="AZ8" s="151" t="e">
        <f t="shared" si="5"/>
        <v>#N/A</v>
      </c>
      <c r="BA8" s="151" t="e">
        <f t="shared" si="5"/>
        <v>#N/A</v>
      </c>
      <c r="BB8" s="151" t="e">
        <f t="shared" si="5"/>
        <v>#N/A</v>
      </c>
      <c r="BC8" s="151" t="e">
        <f t="shared" si="5"/>
        <v>#N/A</v>
      </c>
      <c r="BD8" s="151" t="e">
        <f t="shared" si="5"/>
        <v>#N/A</v>
      </c>
      <c r="BE8" s="151" t="e">
        <f t="shared" si="5"/>
        <v>#N/A</v>
      </c>
      <c r="BF8" s="151" t="e">
        <f t="shared" si="5"/>
        <v>#N/A</v>
      </c>
      <c r="BG8" s="151" t="e">
        <f t="shared" si="5"/>
        <v>#N/A</v>
      </c>
      <c r="BH8" s="151" t="e">
        <f t="shared" si="5"/>
        <v>#N/A</v>
      </c>
      <c r="BI8" s="151" t="e">
        <f t="shared" si="5"/>
        <v>#N/A</v>
      </c>
      <c r="BJ8" s="151" t="e">
        <f t="shared" si="5"/>
        <v>#N/A</v>
      </c>
      <c r="BK8" s="151" t="e">
        <f t="shared" si="5"/>
        <v>#N/A</v>
      </c>
      <c r="BL8" s="151" t="e">
        <f t="shared" si="5"/>
        <v>#N/A</v>
      </c>
      <c r="BM8" s="151" t="e">
        <f t="shared" si="5"/>
        <v>#N/A</v>
      </c>
      <c r="BN8" s="151" t="e">
        <f t="shared" si="5"/>
        <v>#N/A</v>
      </c>
      <c r="BO8" s="151" t="e">
        <f t="shared" si="5"/>
        <v>#N/A</v>
      </c>
      <c r="BP8" s="151" t="e">
        <f t="shared" si="5"/>
        <v>#N/A</v>
      </c>
      <c r="BQ8" s="151" t="e">
        <f t="shared" si="5"/>
        <v>#N/A</v>
      </c>
      <c r="BR8" s="151" t="e">
        <f t="shared" si="5"/>
        <v>#N/A</v>
      </c>
      <c r="BS8" s="151" t="e">
        <f t="shared" si="5"/>
        <v>#N/A</v>
      </c>
      <c r="BT8" s="151" t="e">
        <f t="shared" si="5"/>
        <v>#N/A</v>
      </c>
      <c r="BU8" s="151" t="e">
        <f t="shared" si="5"/>
        <v>#N/A</v>
      </c>
      <c r="BV8" s="151" t="e">
        <f t="shared" si="5"/>
        <v>#N/A</v>
      </c>
      <c r="BW8" s="151" t="e">
        <f t="shared" ref="BW8:CP8" si="6">SUM(BW9:BW11)</f>
        <v>#N/A</v>
      </c>
      <c r="BX8" s="151" t="e">
        <f t="shared" si="6"/>
        <v>#N/A</v>
      </c>
      <c r="BY8" s="151" t="e">
        <f t="shared" si="6"/>
        <v>#N/A</v>
      </c>
      <c r="BZ8" s="151" t="e">
        <f t="shared" si="6"/>
        <v>#N/A</v>
      </c>
      <c r="CA8" s="151" t="e">
        <f t="shared" si="6"/>
        <v>#N/A</v>
      </c>
      <c r="CB8" s="151" t="e">
        <f t="shared" si="6"/>
        <v>#N/A</v>
      </c>
      <c r="CC8" s="151" t="e">
        <f t="shared" si="6"/>
        <v>#N/A</v>
      </c>
      <c r="CD8" s="151" t="e">
        <f t="shared" si="6"/>
        <v>#N/A</v>
      </c>
      <c r="CE8" s="151" t="e">
        <f t="shared" si="6"/>
        <v>#N/A</v>
      </c>
      <c r="CF8" s="151" t="e">
        <f t="shared" si="6"/>
        <v>#N/A</v>
      </c>
      <c r="CG8" s="151" t="e">
        <f t="shared" si="6"/>
        <v>#N/A</v>
      </c>
      <c r="CH8" s="151" t="e">
        <f t="shared" si="6"/>
        <v>#N/A</v>
      </c>
      <c r="CI8" s="151" t="e">
        <f t="shared" si="6"/>
        <v>#N/A</v>
      </c>
      <c r="CJ8" s="151" t="e">
        <f t="shared" si="6"/>
        <v>#N/A</v>
      </c>
      <c r="CK8" s="151" t="e">
        <f t="shared" si="6"/>
        <v>#N/A</v>
      </c>
      <c r="CL8" s="151" t="e">
        <f t="shared" si="6"/>
        <v>#N/A</v>
      </c>
      <c r="CM8" s="151" t="e">
        <f t="shared" si="6"/>
        <v>#N/A</v>
      </c>
      <c r="CN8" s="151" t="e">
        <f t="shared" si="6"/>
        <v>#N/A</v>
      </c>
      <c r="CO8" s="151" t="e">
        <f t="shared" si="6"/>
        <v>#N/A</v>
      </c>
      <c r="CP8" s="151" t="e">
        <f t="shared" si="6"/>
        <v>#N/A</v>
      </c>
    </row>
    <row r="9" spans="1:98" outlineLevel="1">
      <c r="A9" s="153" t="s">
        <v>29</v>
      </c>
      <c r="B9" s="153" t="s">
        <v>244</v>
      </c>
      <c r="D9" s="146" t="e">
        <f>'Per Capita Nominal'!D9</f>
        <v>#N/A</v>
      </c>
      <c r="E9" s="146" t="e">
        <f>'Per Capita Nominal'!E9</f>
        <v>#N/A</v>
      </c>
      <c r="F9" s="146" t="e">
        <f>'Per Capita Nominal'!F9</f>
        <v>#N/A</v>
      </c>
      <c r="G9" s="146" t="e">
        <f>'Per Capita Nominal'!G9</f>
        <v>#N/A</v>
      </c>
      <c r="H9" s="146" t="e">
        <f>'Per Capita Nominal'!H9</f>
        <v>#N/A</v>
      </c>
      <c r="I9" s="146" t="e">
        <f>'Per Capita Nominal'!I9</f>
        <v>#N/A</v>
      </c>
      <c r="J9" s="146" t="e">
        <f>'Per Capita Nominal'!J9</f>
        <v>#N/A</v>
      </c>
      <c r="K9" s="146" t="e">
        <f>'Per Capita Nominal'!K9</f>
        <v>#N/A</v>
      </c>
      <c r="L9" s="146" t="e">
        <f>'Per Capita Nominal'!L9</f>
        <v>#N/A</v>
      </c>
      <c r="M9" s="146" t="e">
        <f>'Per Capita Nominal'!M9</f>
        <v>#N/A</v>
      </c>
      <c r="N9" s="146" t="e">
        <f>'Per Capita Nominal'!N9</f>
        <v>#N/A</v>
      </c>
      <c r="O9" s="146" t="e">
        <f>'Per Capita Nominal'!O9</f>
        <v>#N/A</v>
      </c>
      <c r="P9" s="146" t="e">
        <f>'Per Capita Nominal'!P9</f>
        <v>#N/A</v>
      </c>
      <c r="Q9" s="146" t="e">
        <f>'Per Capita Nominal'!Q9</f>
        <v>#N/A</v>
      </c>
      <c r="R9" s="146" t="e">
        <f>'Per Capita Nominal'!R9</f>
        <v>#N/A</v>
      </c>
      <c r="S9" s="146" t="e">
        <f>'Per Capita Nominal'!S9</f>
        <v>#N/A</v>
      </c>
      <c r="T9" s="146" t="e">
        <f>'Per Capita Nominal'!T9</f>
        <v>#N/A</v>
      </c>
      <c r="U9" s="146" t="e">
        <f>'Per Capita Nominal'!U9</f>
        <v>#N/A</v>
      </c>
      <c r="V9" s="146" t="e">
        <f>'Per Capita Nominal'!V9</f>
        <v>#N/A</v>
      </c>
      <c r="W9" s="146" t="e">
        <f>'Per Capita Nominal'!W9</f>
        <v>#N/A</v>
      </c>
      <c r="X9" s="146" t="e">
        <f>'Per Capita Nominal'!X9</f>
        <v>#N/A</v>
      </c>
      <c r="Y9" s="146" t="e">
        <f>'Per Capita Nominal'!Y9</f>
        <v>#N/A</v>
      </c>
      <c r="Z9" s="146" t="e">
        <f>'Per Capita Nominal'!Z9</f>
        <v>#N/A</v>
      </c>
      <c r="AA9" s="146" t="e">
        <f>'Per Capita Nominal'!AA9</f>
        <v>#N/A</v>
      </c>
      <c r="AB9" s="146" t="e">
        <f>'Per Capita Nominal'!AB9</f>
        <v>#N/A</v>
      </c>
      <c r="AC9" s="146" t="e">
        <f>'Per Capita Nominal'!AC9</f>
        <v>#N/A</v>
      </c>
      <c r="AD9" s="146" t="e">
        <f>'Per Capita Nominal'!AD9</f>
        <v>#N/A</v>
      </c>
      <c r="AE9" s="146" t="e">
        <f>'Per Capita Nominal'!AE9</f>
        <v>#N/A</v>
      </c>
      <c r="AF9" s="146" t="e">
        <f>'Per Capita Nominal'!AF9</f>
        <v>#N/A</v>
      </c>
      <c r="AG9" s="146" t="e">
        <f>'Per Capita Nominal'!AG9</f>
        <v>#N/A</v>
      </c>
      <c r="AH9" s="146" t="e">
        <f>'Per Capita Nominal'!AH9</f>
        <v>#N/A</v>
      </c>
      <c r="AI9" s="146" t="e">
        <f>'Per Capita Nominal'!AI9</f>
        <v>#N/A</v>
      </c>
      <c r="AJ9" s="146" t="e">
        <f>'Per Capita Nominal'!AJ9</f>
        <v>#N/A</v>
      </c>
      <c r="AK9" s="146" t="e">
        <f>'Per Capita Nominal'!AK9</f>
        <v>#N/A</v>
      </c>
      <c r="AL9" s="146" t="e">
        <f>'Per Capita Nominal'!AL9</f>
        <v>#N/A</v>
      </c>
      <c r="AM9" s="146" t="e">
        <f>'Per Capita Nominal'!AM9</f>
        <v>#N/A</v>
      </c>
      <c r="AN9" s="146" t="e">
        <f>'Per Capita Nominal'!AN9</f>
        <v>#N/A</v>
      </c>
      <c r="AO9" s="146" t="e">
        <f>'Per Capita Nominal'!AO9</f>
        <v>#N/A</v>
      </c>
      <c r="AP9" s="146" t="e">
        <f>'Per Capita Nominal'!AP9</f>
        <v>#N/A</v>
      </c>
      <c r="AQ9" s="146" t="e">
        <f>'Per Capita Nominal'!AQ9</f>
        <v>#N/A</v>
      </c>
      <c r="AR9" s="146" t="e">
        <f>'Per Capita Nominal'!AR9</f>
        <v>#N/A</v>
      </c>
      <c r="AS9" s="146" t="e">
        <f>'Per Capita Nominal'!AS9</f>
        <v>#N/A</v>
      </c>
      <c r="AT9" s="146" t="e">
        <f>'Per Capita Nominal'!AT9</f>
        <v>#N/A</v>
      </c>
      <c r="AU9" s="146" t="e">
        <f>'Per Capita Nominal'!AU9</f>
        <v>#N/A</v>
      </c>
      <c r="AV9" s="146" t="e">
        <f>'Per Capita Nominal'!AV9</f>
        <v>#N/A</v>
      </c>
      <c r="AW9" s="146" t="e">
        <f>'Per Capita Nominal'!AW9</f>
        <v>#N/A</v>
      </c>
      <c r="AX9" s="146" t="e">
        <f>'Per Capita Nominal'!AX9</f>
        <v>#N/A</v>
      </c>
      <c r="AY9" s="146" t="e">
        <f>'Per Capita Nominal'!AY9</f>
        <v>#N/A</v>
      </c>
      <c r="AZ9" s="146" t="e">
        <f>'Per Capita Nominal'!AZ9</f>
        <v>#N/A</v>
      </c>
      <c r="BA9" s="146" t="e">
        <f>'Per Capita Nominal'!BA9</f>
        <v>#N/A</v>
      </c>
      <c r="BB9" s="146" t="e">
        <f>'Per Capita Nominal'!BB9</f>
        <v>#N/A</v>
      </c>
      <c r="BC9" s="146" t="e">
        <f>'Per Capita Nominal'!BC9</f>
        <v>#N/A</v>
      </c>
      <c r="BD9" s="146" t="e">
        <f>'Per Capita Nominal'!BD9</f>
        <v>#N/A</v>
      </c>
      <c r="BE9" s="146" t="e">
        <f>'Per Capita Nominal'!BE9</f>
        <v>#N/A</v>
      </c>
      <c r="BF9" s="146" t="e">
        <f>'Per Capita Nominal'!BF9</f>
        <v>#N/A</v>
      </c>
      <c r="BG9" s="146" t="e">
        <f>'Per Capita Nominal'!BG9</f>
        <v>#N/A</v>
      </c>
      <c r="BH9" s="146" t="e">
        <f>'Per Capita Nominal'!BH9</f>
        <v>#N/A</v>
      </c>
      <c r="BI9" s="146" t="e">
        <f>'Per Capita Nominal'!BI9</f>
        <v>#N/A</v>
      </c>
      <c r="BJ9" s="146" t="e">
        <f>'Per Capita Nominal'!BJ9</f>
        <v>#N/A</v>
      </c>
      <c r="BK9" s="146" t="e">
        <f>'Per Capita Nominal'!BK9</f>
        <v>#N/A</v>
      </c>
      <c r="BL9" s="146" t="e">
        <f>'Per Capita Nominal'!BL9</f>
        <v>#N/A</v>
      </c>
      <c r="BM9" s="146" t="e">
        <f>'Per Capita Nominal'!BM9</f>
        <v>#N/A</v>
      </c>
      <c r="BN9" s="146" t="e">
        <f>'Per Capita Nominal'!BN9</f>
        <v>#N/A</v>
      </c>
      <c r="BO9" s="146" t="e">
        <f>'Per Capita Nominal'!BO9</f>
        <v>#N/A</v>
      </c>
      <c r="BP9" s="146" t="e">
        <f>'Per Capita Nominal'!BP9</f>
        <v>#N/A</v>
      </c>
      <c r="BQ9" s="146" t="e">
        <f>'Per Capita Nominal'!BQ9</f>
        <v>#N/A</v>
      </c>
      <c r="BR9" s="146" t="e">
        <f>'Per Capita Nominal'!BR9</f>
        <v>#N/A</v>
      </c>
      <c r="BS9" s="146" t="e">
        <f>'Per Capita Nominal'!BS9</f>
        <v>#N/A</v>
      </c>
      <c r="BT9" s="146" t="e">
        <f>'Per Capita Nominal'!BT9</f>
        <v>#N/A</v>
      </c>
      <c r="BU9" s="146" t="e">
        <f>'Per Capita Nominal'!BU9</f>
        <v>#N/A</v>
      </c>
      <c r="BV9" s="146" t="e">
        <f>'Per Capita Nominal'!BV9</f>
        <v>#N/A</v>
      </c>
      <c r="BW9" s="146" t="e">
        <f>'Per Capita Nominal'!BW9</f>
        <v>#N/A</v>
      </c>
      <c r="BX9" s="146" t="e">
        <f>'Per Capita Nominal'!BX9</f>
        <v>#N/A</v>
      </c>
      <c r="BY9" s="146" t="e">
        <f>'Per Capita Nominal'!BY9</f>
        <v>#N/A</v>
      </c>
      <c r="BZ9" s="146" t="e">
        <f>'Per Capita Nominal'!BZ9</f>
        <v>#N/A</v>
      </c>
      <c r="CA9" s="146" t="e">
        <f>'Per Capita Nominal'!CA9</f>
        <v>#N/A</v>
      </c>
      <c r="CB9" s="146" t="e">
        <f>'Per Capita Nominal'!CB9</f>
        <v>#N/A</v>
      </c>
      <c r="CC9" s="146" t="e">
        <f>'Per Capita Nominal'!CC9</f>
        <v>#N/A</v>
      </c>
      <c r="CD9" s="146" t="e">
        <f>'Per Capita Nominal'!CD9</f>
        <v>#N/A</v>
      </c>
      <c r="CE9" s="146" t="e">
        <f>'Per Capita Nominal'!CE9</f>
        <v>#N/A</v>
      </c>
      <c r="CF9" s="146" t="e">
        <f>'Per Capita Nominal'!CF9</f>
        <v>#N/A</v>
      </c>
      <c r="CG9" s="146" t="e">
        <f>'Per Capita Nominal'!CG9</f>
        <v>#N/A</v>
      </c>
      <c r="CH9" s="146" t="e">
        <f>'Per Capita Nominal'!CH9</f>
        <v>#N/A</v>
      </c>
      <c r="CI9" s="146" t="e">
        <f>'Per Capita Nominal'!CI9</f>
        <v>#N/A</v>
      </c>
      <c r="CJ9" s="146" t="e">
        <f>'Per Capita Nominal'!CJ9</f>
        <v>#N/A</v>
      </c>
      <c r="CK9" s="146" t="e">
        <f>'Per Capita Nominal'!CK9</f>
        <v>#N/A</v>
      </c>
      <c r="CL9" s="146" t="e">
        <f>'Per Capita Nominal'!CL9</f>
        <v>#N/A</v>
      </c>
      <c r="CM9" s="146" t="e">
        <f>'Per Capita Nominal'!CM9</f>
        <v>#N/A</v>
      </c>
      <c r="CN9" s="146" t="e">
        <f>'Per Capita Nominal'!CN9</f>
        <v>#N/A</v>
      </c>
      <c r="CO9" s="146" t="e">
        <f>'Per Capita Nominal'!CO9</f>
        <v>#N/A</v>
      </c>
      <c r="CP9" s="146" t="e">
        <f>'Per Capita Nominal'!CP9</f>
        <v>#N/A</v>
      </c>
    </row>
    <row r="10" spans="1:98" outlineLevel="1">
      <c r="A10" s="153" t="s">
        <v>30</v>
      </c>
      <c r="B10" s="153" t="s">
        <v>245</v>
      </c>
      <c r="D10" s="146" t="e">
        <f>'Per Capita Nominal'!D10</f>
        <v>#N/A</v>
      </c>
      <c r="E10" s="146" t="e">
        <f>'Per Capita Nominal'!E10</f>
        <v>#N/A</v>
      </c>
      <c r="F10" s="146" t="e">
        <f>'Per Capita Nominal'!F10</f>
        <v>#N/A</v>
      </c>
      <c r="G10" s="146" t="e">
        <f>'Per Capita Nominal'!G10</f>
        <v>#N/A</v>
      </c>
      <c r="H10" s="146" t="e">
        <f>'Per Capita Nominal'!H10</f>
        <v>#N/A</v>
      </c>
      <c r="I10" s="146" t="e">
        <f>'Per Capita Nominal'!I10</f>
        <v>#N/A</v>
      </c>
      <c r="J10" s="146" t="e">
        <f>'Per Capita Nominal'!J10</f>
        <v>#N/A</v>
      </c>
      <c r="K10" s="146" t="e">
        <f>'Per Capita Nominal'!K10</f>
        <v>#N/A</v>
      </c>
      <c r="L10" s="146" t="e">
        <f>'Per Capita Nominal'!L10</f>
        <v>#N/A</v>
      </c>
      <c r="M10" s="146" t="e">
        <f>'Per Capita Nominal'!M10</f>
        <v>#N/A</v>
      </c>
      <c r="N10" s="146" t="e">
        <f>'Per Capita Nominal'!N10</f>
        <v>#N/A</v>
      </c>
      <c r="O10" s="146" t="e">
        <f>'Per Capita Nominal'!O10</f>
        <v>#N/A</v>
      </c>
      <c r="P10" s="146" t="e">
        <f>'Per Capita Nominal'!P10</f>
        <v>#N/A</v>
      </c>
      <c r="Q10" s="146" t="e">
        <f>'Per Capita Nominal'!Q10</f>
        <v>#N/A</v>
      </c>
      <c r="R10" s="146" t="e">
        <f>'Per Capita Nominal'!R10</f>
        <v>#N/A</v>
      </c>
      <c r="S10" s="146" t="e">
        <f>'Per Capita Nominal'!S10</f>
        <v>#N/A</v>
      </c>
      <c r="T10" s="146" t="e">
        <f>'Per Capita Nominal'!T10</f>
        <v>#N/A</v>
      </c>
      <c r="U10" s="146" t="e">
        <f>'Per Capita Nominal'!U10</f>
        <v>#N/A</v>
      </c>
      <c r="V10" s="146" t="e">
        <f>'Per Capita Nominal'!V10</f>
        <v>#N/A</v>
      </c>
      <c r="W10" s="146" t="e">
        <f>'Per Capita Nominal'!W10</f>
        <v>#N/A</v>
      </c>
      <c r="X10" s="146" t="e">
        <f>'Per Capita Nominal'!X10</f>
        <v>#N/A</v>
      </c>
      <c r="Y10" s="146" t="e">
        <f>'Per Capita Nominal'!Y10</f>
        <v>#N/A</v>
      </c>
      <c r="Z10" s="146" t="e">
        <f>'Per Capita Nominal'!Z10</f>
        <v>#N/A</v>
      </c>
      <c r="AA10" s="146" t="e">
        <f>'Per Capita Nominal'!AA10</f>
        <v>#N/A</v>
      </c>
      <c r="AB10" s="146" t="e">
        <f>'Per Capita Nominal'!AB10</f>
        <v>#N/A</v>
      </c>
      <c r="AC10" s="146" t="e">
        <f>'Per Capita Nominal'!AC10</f>
        <v>#N/A</v>
      </c>
      <c r="AD10" s="146" t="e">
        <f>'Per Capita Nominal'!AD10</f>
        <v>#N/A</v>
      </c>
      <c r="AE10" s="146" t="e">
        <f>'Per Capita Nominal'!AE10</f>
        <v>#N/A</v>
      </c>
      <c r="AF10" s="146" t="e">
        <f>'Per Capita Nominal'!AF10</f>
        <v>#N/A</v>
      </c>
      <c r="AG10" s="146" t="e">
        <f>'Per Capita Nominal'!AG10</f>
        <v>#N/A</v>
      </c>
      <c r="AH10" s="146" t="e">
        <f>'Per Capita Nominal'!AH10</f>
        <v>#N/A</v>
      </c>
      <c r="AI10" s="146" t="e">
        <f>'Per Capita Nominal'!AI10</f>
        <v>#N/A</v>
      </c>
      <c r="AJ10" s="146" t="e">
        <f>'Per Capita Nominal'!AJ10</f>
        <v>#N/A</v>
      </c>
      <c r="AK10" s="146" t="e">
        <f>'Per Capita Nominal'!AK10</f>
        <v>#N/A</v>
      </c>
      <c r="AL10" s="146" t="e">
        <f>'Per Capita Nominal'!AL10</f>
        <v>#N/A</v>
      </c>
      <c r="AM10" s="146" t="e">
        <f>'Per Capita Nominal'!AM10</f>
        <v>#N/A</v>
      </c>
      <c r="AN10" s="146" t="e">
        <f>'Per Capita Nominal'!AN10</f>
        <v>#N/A</v>
      </c>
      <c r="AO10" s="146" t="e">
        <f>'Per Capita Nominal'!AO10</f>
        <v>#N/A</v>
      </c>
      <c r="AP10" s="146" t="e">
        <f>'Per Capita Nominal'!AP10</f>
        <v>#N/A</v>
      </c>
      <c r="AQ10" s="146" t="e">
        <f>'Per Capita Nominal'!AQ10</f>
        <v>#N/A</v>
      </c>
      <c r="AR10" s="146" t="e">
        <f>'Per Capita Nominal'!AR10</f>
        <v>#N/A</v>
      </c>
      <c r="AS10" s="146" t="e">
        <f>'Per Capita Nominal'!AS10</f>
        <v>#N/A</v>
      </c>
      <c r="AT10" s="146" t="e">
        <f>'Per Capita Nominal'!AT10</f>
        <v>#N/A</v>
      </c>
      <c r="AU10" s="146" t="e">
        <f>'Per Capita Nominal'!AU10</f>
        <v>#N/A</v>
      </c>
      <c r="AV10" s="146" t="e">
        <f>'Per Capita Nominal'!AV10</f>
        <v>#N/A</v>
      </c>
      <c r="AW10" s="146" t="e">
        <f>'Per Capita Nominal'!AW10</f>
        <v>#N/A</v>
      </c>
      <c r="AX10" s="146" t="e">
        <f>'Per Capita Nominal'!AX10</f>
        <v>#N/A</v>
      </c>
      <c r="AY10" s="146" t="e">
        <f>'Per Capita Nominal'!AY10</f>
        <v>#N/A</v>
      </c>
      <c r="AZ10" s="146" t="e">
        <f>'Per Capita Nominal'!AZ10</f>
        <v>#N/A</v>
      </c>
      <c r="BA10" s="146" t="e">
        <f>'Per Capita Nominal'!BA10</f>
        <v>#N/A</v>
      </c>
      <c r="BB10" s="146" t="e">
        <f>'Per Capita Nominal'!BB10</f>
        <v>#N/A</v>
      </c>
      <c r="BC10" s="146" t="e">
        <f>'Per Capita Nominal'!BC10</f>
        <v>#N/A</v>
      </c>
      <c r="BD10" s="146" t="e">
        <f>'Per Capita Nominal'!BD10</f>
        <v>#N/A</v>
      </c>
      <c r="BE10" s="146" t="e">
        <f>'Per Capita Nominal'!BE10</f>
        <v>#N/A</v>
      </c>
      <c r="BF10" s="146" t="e">
        <f>'Per Capita Nominal'!BF10</f>
        <v>#N/A</v>
      </c>
      <c r="BG10" s="146" t="e">
        <f>'Per Capita Nominal'!BG10</f>
        <v>#N/A</v>
      </c>
      <c r="BH10" s="146" t="e">
        <f>'Per Capita Nominal'!BH10</f>
        <v>#N/A</v>
      </c>
      <c r="BI10" s="146" t="e">
        <f>'Per Capita Nominal'!BI10</f>
        <v>#N/A</v>
      </c>
      <c r="BJ10" s="146" t="e">
        <f>'Per Capita Nominal'!BJ10</f>
        <v>#N/A</v>
      </c>
      <c r="BK10" s="146" t="e">
        <f>'Per Capita Nominal'!BK10</f>
        <v>#N/A</v>
      </c>
      <c r="BL10" s="146" t="e">
        <f>'Per Capita Nominal'!BL10</f>
        <v>#N/A</v>
      </c>
      <c r="BM10" s="146" t="e">
        <f>'Per Capita Nominal'!BM10</f>
        <v>#N/A</v>
      </c>
      <c r="BN10" s="146" t="e">
        <f>'Per Capita Nominal'!BN10</f>
        <v>#N/A</v>
      </c>
      <c r="BO10" s="146" t="e">
        <f>'Per Capita Nominal'!BO10</f>
        <v>#N/A</v>
      </c>
      <c r="BP10" s="146" t="e">
        <f>'Per Capita Nominal'!BP10</f>
        <v>#N/A</v>
      </c>
      <c r="BQ10" s="146" t="e">
        <f>'Per Capita Nominal'!BQ10</f>
        <v>#N/A</v>
      </c>
      <c r="BR10" s="146" t="e">
        <f>'Per Capita Nominal'!BR10</f>
        <v>#N/A</v>
      </c>
      <c r="BS10" s="146" t="e">
        <f>'Per Capita Nominal'!BS10</f>
        <v>#N/A</v>
      </c>
      <c r="BT10" s="146" t="e">
        <f>'Per Capita Nominal'!BT10</f>
        <v>#N/A</v>
      </c>
      <c r="BU10" s="146" t="e">
        <f>'Per Capita Nominal'!BU10</f>
        <v>#N/A</v>
      </c>
      <c r="BV10" s="146" t="e">
        <f>'Per Capita Nominal'!BV10</f>
        <v>#N/A</v>
      </c>
      <c r="BW10" s="146" t="e">
        <f>'Per Capita Nominal'!BW10</f>
        <v>#N/A</v>
      </c>
      <c r="BX10" s="146" t="e">
        <f>'Per Capita Nominal'!BX10</f>
        <v>#N/A</v>
      </c>
      <c r="BY10" s="146" t="e">
        <f>'Per Capita Nominal'!BY10</f>
        <v>#N/A</v>
      </c>
      <c r="BZ10" s="146" t="e">
        <f>'Per Capita Nominal'!BZ10</f>
        <v>#N/A</v>
      </c>
      <c r="CA10" s="146" t="e">
        <f>'Per Capita Nominal'!CA10</f>
        <v>#N/A</v>
      </c>
      <c r="CB10" s="146" t="e">
        <f>'Per Capita Nominal'!CB10</f>
        <v>#N/A</v>
      </c>
      <c r="CC10" s="146" t="e">
        <f>'Per Capita Nominal'!CC10</f>
        <v>#N/A</v>
      </c>
      <c r="CD10" s="146" t="e">
        <f>'Per Capita Nominal'!CD10</f>
        <v>#N/A</v>
      </c>
      <c r="CE10" s="146" t="e">
        <f>'Per Capita Nominal'!CE10</f>
        <v>#N/A</v>
      </c>
      <c r="CF10" s="146" t="e">
        <f>'Per Capita Nominal'!CF10</f>
        <v>#N/A</v>
      </c>
      <c r="CG10" s="146" t="e">
        <f>'Per Capita Nominal'!CG10</f>
        <v>#N/A</v>
      </c>
      <c r="CH10" s="146" t="e">
        <f>'Per Capita Nominal'!CH10</f>
        <v>#N/A</v>
      </c>
      <c r="CI10" s="146" t="e">
        <f>'Per Capita Nominal'!CI10</f>
        <v>#N/A</v>
      </c>
      <c r="CJ10" s="146" t="e">
        <f>'Per Capita Nominal'!CJ10</f>
        <v>#N/A</v>
      </c>
      <c r="CK10" s="146" t="e">
        <f>'Per Capita Nominal'!CK10</f>
        <v>#N/A</v>
      </c>
      <c r="CL10" s="146" t="e">
        <f>'Per Capita Nominal'!CL10</f>
        <v>#N/A</v>
      </c>
      <c r="CM10" s="146" t="e">
        <f>'Per Capita Nominal'!CM10</f>
        <v>#N/A</v>
      </c>
      <c r="CN10" s="146" t="e">
        <f>'Per Capita Nominal'!CN10</f>
        <v>#N/A</v>
      </c>
      <c r="CO10" s="146" t="e">
        <f>'Per Capita Nominal'!CO10</f>
        <v>#N/A</v>
      </c>
      <c r="CP10" s="146" t="e">
        <f>'Per Capita Nominal'!CP10</f>
        <v>#N/A</v>
      </c>
    </row>
    <row r="11" spans="1:98" outlineLevel="1">
      <c r="A11" s="154" t="s">
        <v>284</v>
      </c>
      <c r="B11" s="154" t="s">
        <v>246</v>
      </c>
      <c r="D11" s="146" t="e">
        <f>'Per Capita Nominal'!D11</f>
        <v>#N/A</v>
      </c>
      <c r="E11" s="146" t="e">
        <f>'Per Capita Nominal'!E11</f>
        <v>#N/A</v>
      </c>
      <c r="F11" s="146" t="e">
        <f>'Per Capita Nominal'!F11</f>
        <v>#N/A</v>
      </c>
      <c r="G11" s="146" t="e">
        <f>'Per Capita Nominal'!G11</f>
        <v>#N/A</v>
      </c>
      <c r="H11" s="146" t="e">
        <f>'Per Capita Nominal'!H11</f>
        <v>#N/A</v>
      </c>
      <c r="I11" s="146" t="e">
        <f>'Per Capita Nominal'!I11</f>
        <v>#N/A</v>
      </c>
      <c r="J11" s="146" t="e">
        <f>'Per Capita Nominal'!J11</f>
        <v>#N/A</v>
      </c>
      <c r="K11" s="146" t="e">
        <f>'Per Capita Nominal'!K11</f>
        <v>#N/A</v>
      </c>
      <c r="L11" s="146" t="e">
        <f>'Per Capita Nominal'!L11</f>
        <v>#N/A</v>
      </c>
      <c r="M11" s="146" t="e">
        <f>'Per Capita Nominal'!M11</f>
        <v>#N/A</v>
      </c>
      <c r="N11" s="146" t="e">
        <f>'Per Capita Nominal'!N11</f>
        <v>#N/A</v>
      </c>
      <c r="O11" s="146" t="e">
        <f>'Per Capita Nominal'!O11</f>
        <v>#N/A</v>
      </c>
      <c r="P11" s="146" t="e">
        <f>'Per Capita Nominal'!P11</f>
        <v>#N/A</v>
      </c>
      <c r="Q11" s="146" t="e">
        <f>'Per Capita Nominal'!Q11</f>
        <v>#N/A</v>
      </c>
      <c r="R11" s="146" t="e">
        <f>'Per Capita Nominal'!R11</f>
        <v>#N/A</v>
      </c>
      <c r="S11" s="146" t="e">
        <f>'Per Capita Nominal'!S11</f>
        <v>#N/A</v>
      </c>
      <c r="T11" s="146" t="e">
        <f>'Per Capita Nominal'!T11</f>
        <v>#N/A</v>
      </c>
      <c r="U11" s="146" t="e">
        <f>'Per Capita Nominal'!U11</f>
        <v>#N/A</v>
      </c>
      <c r="V11" s="146" t="e">
        <f>'Per Capita Nominal'!V11</f>
        <v>#N/A</v>
      </c>
      <c r="W11" s="146" t="e">
        <f>'Per Capita Nominal'!W11</f>
        <v>#N/A</v>
      </c>
      <c r="X11" s="146" t="e">
        <f>'Per Capita Nominal'!X11</f>
        <v>#N/A</v>
      </c>
      <c r="Y11" s="146" t="e">
        <f>'Per Capita Nominal'!Y11</f>
        <v>#N/A</v>
      </c>
      <c r="Z11" s="146" t="e">
        <f>'Per Capita Nominal'!Z11</f>
        <v>#N/A</v>
      </c>
      <c r="AA11" s="146" t="e">
        <f>'Per Capita Nominal'!AA11</f>
        <v>#N/A</v>
      </c>
      <c r="AB11" s="146" t="e">
        <f>'Per Capita Nominal'!AB11</f>
        <v>#N/A</v>
      </c>
      <c r="AC11" s="146" t="e">
        <f>'Per Capita Nominal'!AC11</f>
        <v>#N/A</v>
      </c>
      <c r="AD11" s="146" t="e">
        <f>'Per Capita Nominal'!AD11</f>
        <v>#N/A</v>
      </c>
      <c r="AE11" s="146" t="e">
        <f>'Per Capita Nominal'!AE11</f>
        <v>#N/A</v>
      </c>
      <c r="AF11" s="146" t="e">
        <f>'Per Capita Nominal'!AF11</f>
        <v>#N/A</v>
      </c>
      <c r="AG11" s="146" t="e">
        <f>'Per Capita Nominal'!AG11</f>
        <v>#N/A</v>
      </c>
      <c r="AH11" s="146" t="e">
        <f>'Per Capita Nominal'!AH11</f>
        <v>#N/A</v>
      </c>
      <c r="AI11" s="146" t="e">
        <f>'Per Capita Nominal'!AI11</f>
        <v>#N/A</v>
      </c>
      <c r="AJ11" s="146" t="e">
        <f>'Per Capita Nominal'!AJ11</f>
        <v>#N/A</v>
      </c>
      <c r="AK11" s="146" t="e">
        <f>'Per Capita Nominal'!AK11</f>
        <v>#N/A</v>
      </c>
      <c r="AL11" s="146" t="e">
        <f>'Per Capita Nominal'!AL11</f>
        <v>#N/A</v>
      </c>
      <c r="AM11" s="146" t="e">
        <f>'Per Capita Nominal'!AM11</f>
        <v>#N/A</v>
      </c>
      <c r="AN11" s="146" t="e">
        <f>'Per Capita Nominal'!AN11</f>
        <v>#N/A</v>
      </c>
      <c r="AO11" s="146" t="e">
        <f>'Per Capita Nominal'!AO11</f>
        <v>#N/A</v>
      </c>
      <c r="AP11" s="146" t="e">
        <f>'Per Capita Nominal'!AP11</f>
        <v>#N/A</v>
      </c>
      <c r="AQ11" s="146" t="e">
        <f>'Per Capita Nominal'!AQ11</f>
        <v>#N/A</v>
      </c>
      <c r="AR11" s="146" t="e">
        <f>'Per Capita Nominal'!AR11</f>
        <v>#N/A</v>
      </c>
      <c r="AS11" s="146" t="e">
        <f>'Per Capita Nominal'!AS11</f>
        <v>#N/A</v>
      </c>
      <c r="AT11" s="146" t="e">
        <f>'Per Capita Nominal'!AT11</f>
        <v>#N/A</v>
      </c>
      <c r="AU11" s="146" t="e">
        <f>'Per Capita Nominal'!AU11</f>
        <v>#N/A</v>
      </c>
      <c r="AV11" s="146" t="e">
        <f>'Per Capita Nominal'!AV11</f>
        <v>#N/A</v>
      </c>
      <c r="AW11" s="146" t="e">
        <f>'Per Capita Nominal'!AW11</f>
        <v>#N/A</v>
      </c>
      <c r="AX11" s="146" t="e">
        <f>'Per Capita Nominal'!AX11</f>
        <v>#N/A</v>
      </c>
      <c r="AY11" s="146" t="e">
        <f>'Per Capita Nominal'!AY11</f>
        <v>#N/A</v>
      </c>
      <c r="AZ11" s="146" t="e">
        <f>'Per Capita Nominal'!AZ11</f>
        <v>#N/A</v>
      </c>
      <c r="BA11" s="146" t="e">
        <f>'Per Capita Nominal'!BA11</f>
        <v>#N/A</v>
      </c>
      <c r="BB11" s="146" t="e">
        <f>'Per Capita Nominal'!BB11</f>
        <v>#N/A</v>
      </c>
      <c r="BC11" s="146" t="e">
        <f>'Per Capita Nominal'!BC11</f>
        <v>#N/A</v>
      </c>
      <c r="BD11" s="146" t="e">
        <f>'Per Capita Nominal'!BD11</f>
        <v>#N/A</v>
      </c>
      <c r="BE11" s="146" t="e">
        <f>'Per Capita Nominal'!BE11</f>
        <v>#N/A</v>
      </c>
      <c r="BF11" s="146" t="e">
        <f>'Per Capita Nominal'!BF11</f>
        <v>#N/A</v>
      </c>
      <c r="BG11" s="146" t="e">
        <f>'Per Capita Nominal'!BG11</f>
        <v>#N/A</v>
      </c>
      <c r="BH11" s="146" t="e">
        <f>'Per Capita Nominal'!BH11</f>
        <v>#N/A</v>
      </c>
      <c r="BI11" s="146" t="e">
        <f>'Per Capita Nominal'!BI11</f>
        <v>#N/A</v>
      </c>
      <c r="BJ11" s="146" t="e">
        <f>'Per Capita Nominal'!BJ11</f>
        <v>#N/A</v>
      </c>
      <c r="BK11" s="146" t="e">
        <f>'Per Capita Nominal'!BK11</f>
        <v>#N/A</v>
      </c>
      <c r="BL11" s="146" t="e">
        <f>'Per Capita Nominal'!BL11</f>
        <v>#N/A</v>
      </c>
      <c r="BM11" s="146" t="e">
        <f>'Per Capita Nominal'!BM11</f>
        <v>#N/A</v>
      </c>
      <c r="BN11" s="146" t="e">
        <f>'Per Capita Nominal'!BN11</f>
        <v>#N/A</v>
      </c>
      <c r="BO11" s="146" t="e">
        <f>'Per Capita Nominal'!BO11</f>
        <v>#N/A</v>
      </c>
      <c r="BP11" s="146" t="e">
        <f>'Per Capita Nominal'!BP11</f>
        <v>#N/A</v>
      </c>
      <c r="BQ11" s="146" t="e">
        <f>'Per Capita Nominal'!BQ11</f>
        <v>#N/A</v>
      </c>
      <c r="BR11" s="146" t="e">
        <f>'Per Capita Nominal'!BR11</f>
        <v>#N/A</v>
      </c>
      <c r="BS11" s="146" t="e">
        <f>'Per Capita Nominal'!BS11</f>
        <v>#N/A</v>
      </c>
      <c r="BT11" s="146" t="e">
        <f>'Per Capita Nominal'!BT11</f>
        <v>#N/A</v>
      </c>
      <c r="BU11" s="146" t="e">
        <f>'Per Capita Nominal'!BU11</f>
        <v>#N/A</v>
      </c>
      <c r="BV11" s="146" t="e">
        <f>'Per Capita Nominal'!BV11</f>
        <v>#N/A</v>
      </c>
      <c r="BW11" s="146" t="e">
        <f>'Per Capita Nominal'!BW11</f>
        <v>#N/A</v>
      </c>
      <c r="BX11" s="146" t="e">
        <f>'Per Capita Nominal'!BX11</f>
        <v>#N/A</v>
      </c>
      <c r="BY11" s="146" t="e">
        <f>'Per Capita Nominal'!BY11</f>
        <v>#N/A</v>
      </c>
      <c r="BZ11" s="146" t="e">
        <f>'Per Capita Nominal'!BZ11</f>
        <v>#N/A</v>
      </c>
      <c r="CA11" s="146" t="e">
        <f>'Per Capita Nominal'!CA11</f>
        <v>#N/A</v>
      </c>
      <c r="CB11" s="146" t="e">
        <f>'Per Capita Nominal'!CB11</f>
        <v>#N/A</v>
      </c>
      <c r="CC11" s="146" t="e">
        <f>'Per Capita Nominal'!CC11</f>
        <v>#N/A</v>
      </c>
      <c r="CD11" s="146" t="e">
        <f>'Per Capita Nominal'!CD11</f>
        <v>#N/A</v>
      </c>
      <c r="CE11" s="146" t="e">
        <f>'Per Capita Nominal'!CE11</f>
        <v>#N/A</v>
      </c>
      <c r="CF11" s="146" t="e">
        <f>'Per Capita Nominal'!CF11</f>
        <v>#N/A</v>
      </c>
      <c r="CG11" s="146" t="e">
        <f>'Per Capita Nominal'!CG11</f>
        <v>#N/A</v>
      </c>
      <c r="CH11" s="146" t="e">
        <f>'Per Capita Nominal'!CH11</f>
        <v>#N/A</v>
      </c>
      <c r="CI11" s="146" t="e">
        <f>'Per Capita Nominal'!CI11</f>
        <v>#N/A</v>
      </c>
      <c r="CJ11" s="146" t="e">
        <f>'Per Capita Nominal'!CJ11</f>
        <v>#N/A</v>
      </c>
      <c r="CK11" s="146" t="e">
        <f>'Per Capita Nominal'!CK11</f>
        <v>#N/A</v>
      </c>
      <c r="CL11" s="146" t="e">
        <f>'Per Capita Nominal'!CL11</f>
        <v>#N/A</v>
      </c>
      <c r="CM11" s="146" t="e">
        <f>'Per Capita Nominal'!CM11</f>
        <v>#N/A</v>
      </c>
      <c r="CN11" s="146" t="e">
        <f>'Per Capita Nominal'!CN11</f>
        <v>#N/A</v>
      </c>
      <c r="CO11" s="146" t="e">
        <f>'Per Capita Nominal'!CO11</f>
        <v>#N/A</v>
      </c>
      <c r="CP11" s="146" t="e">
        <f>'Per Capita Nominal'!CP11</f>
        <v>#N/A</v>
      </c>
    </row>
    <row r="12" spans="1:98">
      <c r="A12" s="152" t="s">
        <v>24</v>
      </c>
      <c r="B12" s="152" t="s">
        <v>247</v>
      </c>
      <c r="D12" s="151" t="e">
        <f t="shared" ref="D12:I12" si="7">SUM(D13:D15)</f>
        <v>#N/A</v>
      </c>
      <c r="E12" s="151" t="e">
        <f t="shared" si="7"/>
        <v>#N/A</v>
      </c>
      <c r="F12" s="151" t="e">
        <f t="shared" si="7"/>
        <v>#N/A</v>
      </c>
      <c r="G12" s="151" t="e">
        <f t="shared" si="7"/>
        <v>#N/A</v>
      </c>
      <c r="H12" s="151" t="e">
        <f t="shared" si="7"/>
        <v>#N/A</v>
      </c>
      <c r="I12" s="151" t="e">
        <f t="shared" si="7"/>
        <v>#N/A</v>
      </c>
      <c r="J12" s="151" t="e">
        <f>SUM(J13:J15)</f>
        <v>#N/A</v>
      </c>
      <c r="K12" s="151" t="e">
        <f t="shared" ref="K12:BV12" si="8">SUM(K13:K15)</f>
        <v>#N/A</v>
      </c>
      <c r="L12" s="151" t="e">
        <f t="shared" si="8"/>
        <v>#N/A</v>
      </c>
      <c r="M12" s="151" t="e">
        <f t="shared" si="8"/>
        <v>#N/A</v>
      </c>
      <c r="N12" s="151" t="e">
        <f t="shared" si="8"/>
        <v>#N/A</v>
      </c>
      <c r="O12" s="151" t="e">
        <f t="shared" si="8"/>
        <v>#N/A</v>
      </c>
      <c r="P12" s="151" t="e">
        <f t="shared" si="8"/>
        <v>#N/A</v>
      </c>
      <c r="Q12" s="151" t="e">
        <f t="shared" si="8"/>
        <v>#N/A</v>
      </c>
      <c r="R12" s="151" t="e">
        <f t="shared" si="8"/>
        <v>#N/A</v>
      </c>
      <c r="S12" s="151" t="e">
        <f t="shared" si="8"/>
        <v>#N/A</v>
      </c>
      <c r="T12" s="151" t="e">
        <f t="shared" si="8"/>
        <v>#N/A</v>
      </c>
      <c r="U12" s="151" t="e">
        <f t="shared" si="8"/>
        <v>#N/A</v>
      </c>
      <c r="V12" s="151" t="e">
        <f t="shared" si="8"/>
        <v>#N/A</v>
      </c>
      <c r="W12" s="151" t="e">
        <f t="shared" si="8"/>
        <v>#N/A</v>
      </c>
      <c r="X12" s="151" t="e">
        <f t="shared" si="8"/>
        <v>#N/A</v>
      </c>
      <c r="Y12" s="151" t="e">
        <f t="shared" si="8"/>
        <v>#N/A</v>
      </c>
      <c r="Z12" s="151" t="e">
        <f t="shared" si="8"/>
        <v>#N/A</v>
      </c>
      <c r="AA12" s="151" t="e">
        <f t="shared" si="8"/>
        <v>#N/A</v>
      </c>
      <c r="AB12" s="151" t="e">
        <f t="shared" si="8"/>
        <v>#N/A</v>
      </c>
      <c r="AC12" s="151" t="e">
        <f t="shared" si="8"/>
        <v>#N/A</v>
      </c>
      <c r="AD12" s="151" t="e">
        <f t="shared" si="8"/>
        <v>#N/A</v>
      </c>
      <c r="AE12" s="151" t="e">
        <f t="shared" si="8"/>
        <v>#N/A</v>
      </c>
      <c r="AF12" s="151" t="e">
        <f t="shared" si="8"/>
        <v>#N/A</v>
      </c>
      <c r="AG12" s="151" t="e">
        <f t="shared" si="8"/>
        <v>#N/A</v>
      </c>
      <c r="AH12" s="151" t="e">
        <f t="shared" si="8"/>
        <v>#N/A</v>
      </c>
      <c r="AI12" s="151" t="e">
        <f t="shared" si="8"/>
        <v>#N/A</v>
      </c>
      <c r="AJ12" s="151" t="e">
        <f t="shared" si="8"/>
        <v>#N/A</v>
      </c>
      <c r="AK12" s="151" t="e">
        <f t="shared" si="8"/>
        <v>#N/A</v>
      </c>
      <c r="AL12" s="151" t="e">
        <f t="shared" si="8"/>
        <v>#N/A</v>
      </c>
      <c r="AM12" s="151" t="e">
        <f t="shared" si="8"/>
        <v>#N/A</v>
      </c>
      <c r="AN12" s="151" t="e">
        <f t="shared" si="8"/>
        <v>#N/A</v>
      </c>
      <c r="AO12" s="151" t="e">
        <f t="shared" si="8"/>
        <v>#N/A</v>
      </c>
      <c r="AP12" s="151" t="e">
        <f t="shared" si="8"/>
        <v>#N/A</v>
      </c>
      <c r="AQ12" s="151" t="e">
        <f t="shared" si="8"/>
        <v>#N/A</v>
      </c>
      <c r="AR12" s="151" t="e">
        <f t="shared" si="8"/>
        <v>#N/A</v>
      </c>
      <c r="AS12" s="151" t="e">
        <f t="shared" si="8"/>
        <v>#N/A</v>
      </c>
      <c r="AT12" s="151" t="e">
        <f t="shared" si="8"/>
        <v>#N/A</v>
      </c>
      <c r="AU12" s="151" t="e">
        <f t="shared" si="8"/>
        <v>#N/A</v>
      </c>
      <c r="AV12" s="151" t="e">
        <f t="shared" si="8"/>
        <v>#N/A</v>
      </c>
      <c r="AW12" s="151" t="e">
        <f t="shared" si="8"/>
        <v>#N/A</v>
      </c>
      <c r="AX12" s="151" t="e">
        <f t="shared" si="8"/>
        <v>#N/A</v>
      </c>
      <c r="AY12" s="151" t="e">
        <f t="shared" si="8"/>
        <v>#N/A</v>
      </c>
      <c r="AZ12" s="151" t="e">
        <f t="shared" si="8"/>
        <v>#N/A</v>
      </c>
      <c r="BA12" s="151" t="e">
        <f t="shared" si="8"/>
        <v>#N/A</v>
      </c>
      <c r="BB12" s="151" t="e">
        <f t="shared" si="8"/>
        <v>#N/A</v>
      </c>
      <c r="BC12" s="151" t="e">
        <f t="shared" si="8"/>
        <v>#N/A</v>
      </c>
      <c r="BD12" s="151" t="e">
        <f t="shared" si="8"/>
        <v>#N/A</v>
      </c>
      <c r="BE12" s="151" t="e">
        <f t="shared" si="8"/>
        <v>#N/A</v>
      </c>
      <c r="BF12" s="151" t="e">
        <f t="shared" si="8"/>
        <v>#N/A</v>
      </c>
      <c r="BG12" s="151" t="e">
        <f t="shared" si="8"/>
        <v>#N/A</v>
      </c>
      <c r="BH12" s="151" t="e">
        <f t="shared" si="8"/>
        <v>#N/A</v>
      </c>
      <c r="BI12" s="151" t="e">
        <f t="shared" si="8"/>
        <v>#N/A</v>
      </c>
      <c r="BJ12" s="151" t="e">
        <f t="shared" si="8"/>
        <v>#N/A</v>
      </c>
      <c r="BK12" s="151" t="e">
        <f t="shared" si="8"/>
        <v>#N/A</v>
      </c>
      <c r="BL12" s="151" t="e">
        <f t="shared" si="8"/>
        <v>#N/A</v>
      </c>
      <c r="BM12" s="151" t="e">
        <f t="shared" si="8"/>
        <v>#N/A</v>
      </c>
      <c r="BN12" s="151" t="e">
        <f t="shared" si="8"/>
        <v>#N/A</v>
      </c>
      <c r="BO12" s="151" t="e">
        <f t="shared" si="8"/>
        <v>#N/A</v>
      </c>
      <c r="BP12" s="151" t="e">
        <f t="shared" si="8"/>
        <v>#N/A</v>
      </c>
      <c r="BQ12" s="151" t="e">
        <f t="shared" si="8"/>
        <v>#N/A</v>
      </c>
      <c r="BR12" s="151" t="e">
        <f t="shared" si="8"/>
        <v>#N/A</v>
      </c>
      <c r="BS12" s="151" t="e">
        <f t="shared" si="8"/>
        <v>#N/A</v>
      </c>
      <c r="BT12" s="151" t="e">
        <f t="shared" si="8"/>
        <v>#N/A</v>
      </c>
      <c r="BU12" s="151" t="e">
        <f t="shared" si="8"/>
        <v>#N/A</v>
      </c>
      <c r="BV12" s="151" t="e">
        <f t="shared" si="8"/>
        <v>#N/A</v>
      </c>
      <c r="BW12" s="151" t="e">
        <f t="shared" ref="BW12:CP12" si="9">SUM(BW13:BW15)</f>
        <v>#N/A</v>
      </c>
      <c r="BX12" s="151" t="e">
        <f t="shared" si="9"/>
        <v>#N/A</v>
      </c>
      <c r="BY12" s="151" t="e">
        <f t="shared" si="9"/>
        <v>#N/A</v>
      </c>
      <c r="BZ12" s="151" t="e">
        <f t="shared" si="9"/>
        <v>#N/A</v>
      </c>
      <c r="CA12" s="151" t="e">
        <f t="shared" si="9"/>
        <v>#N/A</v>
      </c>
      <c r="CB12" s="151" t="e">
        <f t="shared" si="9"/>
        <v>#N/A</v>
      </c>
      <c r="CC12" s="151" t="e">
        <f t="shared" si="9"/>
        <v>#N/A</v>
      </c>
      <c r="CD12" s="151" t="e">
        <f t="shared" si="9"/>
        <v>#N/A</v>
      </c>
      <c r="CE12" s="151" t="e">
        <f t="shared" si="9"/>
        <v>#N/A</v>
      </c>
      <c r="CF12" s="151" t="e">
        <f t="shared" si="9"/>
        <v>#N/A</v>
      </c>
      <c r="CG12" s="151" t="e">
        <f t="shared" si="9"/>
        <v>#N/A</v>
      </c>
      <c r="CH12" s="151" t="e">
        <f t="shared" si="9"/>
        <v>#N/A</v>
      </c>
      <c r="CI12" s="151" t="e">
        <f t="shared" si="9"/>
        <v>#N/A</v>
      </c>
      <c r="CJ12" s="151" t="e">
        <f t="shared" si="9"/>
        <v>#N/A</v>
      </c>
      <c r="CK12" s="151" t="e">
        <f t="shared" si="9"/>
        <v>#N/A</v>
      </c>
      <c r="CL12" s="151" t="e">
        <f t="shared" si="9"/>
        <v>#N/A</v>
      </c>
      <c r="CM12" s="151" t="e">
        <f t="shared" si="9"/>
        <v>#N/A</v>
      </c>
      <c r="CN12" s="151" t="e">
        <f t="shared" si="9"/>
        <v>#N/A</v>
      </c>
      <c r="CO12" s="151" t="e">
        <f t="shared" si="9"/>
        <v>#N/A</v>
      </c>
      <c r="CP12" s="151" t="e">
        <f t="shared" si="9"/>
        <v>#N/A</v>
      </c>
    </row>
    <row r="13" spans="1:98" outlineLevel="1">
      <c r="A13" s="153" t="s">
        <v>25</v>
      </c>
      <c r="B13" s="153" t="s">
        <v>248</v>
      </c>
      <c r="D13" s="146" t="e">
        <f>'Per Capita Nominal'!D13</f>
        <v>#N/A</v>
      </c>
      <c r="E13" s="146" t="e">
        <f>'Per Capita Nominal'!E13</f>
        <v>#N/A</v>
      </c>
      <c r="F13" s="146" t="e">
        <f>'Per Capita Nominal'!F13</f>
        <v>#N/A</v>
      </c>
      <c r="G13" s="146" t="e">
        <f>'Per Capita Nominal'!G13</f>
        <v>#N/A</v>
      </c>
      <c r="H13" s="146" t="e">
        <f>'Per Capita Nominal'!H13</f>
        <v>#N/A</v>
      </c>
      <c r="I13" s="146" t="e">
        <f>'Per Capita Nominal'!I13</f>
        <v>#N/A</v>
      </c>
      <c r="J13" s="146" t="e">
        <f>'Per Capita Nominal'!J13</f>
        <v>#N/A</v>
      </c>
      <c r="K13" s="146" t="e">
        <f>'Per Capita Nominal'!K13</f>
        <v>#N/A</v>
      </c>
      <c r="L13" s="146" t="e">
        <f>'Per Capita Nominal'!L13</f>
        <v>#N/A</v>
      </c>
      <c r="M13" s="146" t="e">
        <f>'Per Capita Nominal'!M13</f>
        <v>#N/A</v>
      </c>
      <c r="N13" s="146" t="e">
        <f>'Per Capita Nominal'!N13</f>
        <v>#N/A</v>
      </c>
      <c r="O13" s="146" t="e">
        <f>'Per Capita Nominal'!O13</f>
        <v>#N/A</v>
      </c>
      <c r="P13" s="146" t="e">
        <f>'Per Capita Nominal'!P13</f>
        <v>#N/A</v>
      </c>
      <c r="Q13" s="146" t="e">
        <f>'Per Capita Nominal'!Q13</f>
        <v>#N/A</v>
      </c>
      <c r="R13" s="146" t="e">
        <f>'Per Capita Nominal'!R13</f>
        <v>#N/A</v>
      </c>
      <c r="S13" s="146" t="e">
        <f>'Per Capita Nominal'!S13</f>
        <v>#N/A</v>
      </c>
      <c r="T13" s="146" t="e">
        <f>'Per Capita Nominal'!T13</f>
        <v>#N/A</v>
      </c>
      <c r="U13" s="146" t="e">
        <f>'Per Capita Nominal'!U13</f>
        <v>#N/A</v>
      </c>
      <c r="V13" s="146" t="e">
        <f>'Per Capita Nominal'!V13</f>
        <v>#N/A</v>
      </c>
      <c r="W13" s="146" t="e">
        <f>'Per Capita Nominal'!W13</f>
        <v>#N/A</v>
      </c>
      <c r="X13" s="146" t="e">
        <f>'Per Capita Nominal'!X13</f>
        <v>#N/A</v>
      </c>
      <c r="Y13" s="146" t="e">
        <f>'Per Capita Nominal'!Y13</f>
        <v>#N/A</v>
      </c>
      <c r="Z13" s="146" t="e">
        <f>'Per Capita Nominal'!Z13</f>
        <v>#N/A</v>
      </c>
      <c r="AA13" s="146" t="e">
        <f>'Per Capita Nominal'!AA13</f>
        <v>#N/A</v>
      </c>
      <c r="AB13" s="146" t="e">
        <f>'Per Capita Nominal'!AB13</f>
        <v>#N/A</v>
      </c>
      <c r="AC13" s="146" t="e">
        <f>'Per Capita Nominal'!AC13</f>
        <v>#N/A</v>
      </c>
      <c r="AD13" s="146" t="e">
        <f>'Per Capita Nominal'!AD13</f>
        <v>#N/A</v>
      </c>
      <c r="AE13" s="146" t="e">
        <f>'Per Capita Nominal'!AE13</f>
        <v>#N/A</v>
      </c>
      <c r="AF13" s="146" t="e">
        <f>'Per Capita Nominal'!AF13</f>
        <v>#N/A</v>
      </c>
      <c r="AG13" s="146" t="e">
        <f>'Per Capita Nominal'!AG13</f>
        <v>#N/A</v>
      </c>
      <c r="AH13" s="146" t="e">
        <f>'Per Capita Nominal'!AH13</f>
        <v>#N/A</v>
      </c>
      <c r="AI13" s="146" t="e">
        <f>'Per Capita Nominal'!AI13</f>
        <v>#N/A</v>
      </c>
      <c r="AJ13" s="146" t="e">
        <f>'Per Capita Nominal'!AJ13</f>
        <v>#N/A</v>
      </c>
      <c r="AK13" s="146" t="e">
        <f>'Per Capita Nominal'!AK13</f>
        <v>#N/A</v>
      </c>
      <c r="AL13" s="146" t="e">
        <f>'Per Capita Nominal'!AL13</f>
        <v>#N/A</v>
      </c>
      <c r="AM13" s="146" t="e">
        <f>'Per Capita Nominal'!AM13</f>
        <v>#N/A</v>
      </c>
      <c r="AN13" s="146" t="e">
        <f>'Per Capita Nominal'!AN13</f>
        <v>#N/A</v>
      </c>
      <c r="AO13" s="146" t="e">
        <f>'Per Capita Nominal'!AO13</f>
        <v>#N/A</v>
      </c>
      <c r="AP13" s="146" t="e">
        <f>'Per Capita Nominal'!AP13</f>
        <v>#N/A</v>
      </c>
      <c r="AQ13" s="146" t="e">
        <f>'Per Capita Nominal'!AQ13</f>
        <v>#N/A</v>
      </c>
      <c r="AR13" s="146" t="e">
        <f>'Per Capita Nominal'!AR13</f>
        <v>#N/A</v>
      </c>
      <c r="AS13" s="146" t="e">
        <f>'Per Capita Nominal'!AS13</f>
        <v>#N/A</v>
      </c>
      <c r="AT13" s="146" t="e">
        <f>'Per Capita Nominal'!AT13</f>
        <v>#N/A</v>
      </c>
      <c r="AU13" s="146" t="e">
        <f>'Per Capita Nominal'!AU13</f>
        <v>#N/A</v>
      </c>
      <c r="AV13" s="146" t="e">
        <f>'Per Capita Nominal'!AV13</f>
        <v>#N/A</v>
      </c>
      <c r="AW13" s="146" t="e">
        <f>'Per Capita Nominal'!AW13</f>
        <v>#N/A</v>
      </c>
      <c r="AX13" s="146" t="e">
        <f>'Per Capita Nominal'!AX13</f>
        <v>#N/A</v>
      </c>
      <c r="AY13" s="146" t="e">
        <f>'Per Capita Nominal'!AY13</f>
        <v>#N/A</v>
      </c>
      <c r="AZ13" s="146" t="e">
        <f>'Per Capita Nominal'!AZ13</f>
        <v>#N/A</v>
      </c>
      <c r="BA13" s="146" t="e">
        <f>'Per Capita Nominal'!BA13</f>
        <v>#N/A</v>
      </c>
      <c r="BB13" s="146" t="e">
        <f>'Per Capita Nominal'!BB13</f>
        <v>#N/A</v>
      </c>
      <c r="BC13" s="146" t="e">
        <f>'Per Capita Nominal'!BC13</f>
        <v>#N/A</v>
      </c>
      <c r="BD13" s="146" t="e">
        <f>'Per Capita Nominal'!BD13</f>
        <v>#N/A</v>
      </c>
      <c r="BE13" s="146" t="e">
        <f>'Per Capita Nominal'!BE13</f>
        <v>#N/A</v>
      </c>
      <c r="BF13" s="146" t="e">
        <f>'Per Capita Nominal'!BF13</f>
        <v>#N/A</v>
      </c>
      <c r="BG13" s="146" t="e">
        <f>'Per Capita Nominal'!BG13</f>
        <v>#N/A</v>
      </c>
      <c r="BH13" s="146" t="e">
        <f>'Per Capita Nominal'!BH13</f>
        <v>#N/A</v>
      </c>
      <c r="BI13" s="146" t="e">
        <f>'Per Capita Nominal'!BI13</f>
        <v>#N/A</v>
      </c>
      <c r="BJ13" s="146" t="e">
        <f>'Per Capita Nominal'!BJ13</f>
        <v>#N/A</v>
      </c>
      <c r="BK13" s="146" t="e">
        <f>'Per Capita Nominal'!BK13</f>
        <v>#N/A</v>
      </c>
      <c r="BL13" s="146" t="e">
        <f>'Per Capita Nominal'!BL13</f>
        <v>#N/A</v>
      </c>
      <c r="BM13" s="146" t="e">
        <f>'Per Capita Nominal'!BM13</f>
        <v>#N/A</v>
      </c>
      <c r="BN13" s="146" t="e">
        <f>'Per Capita Nominal'!BN13</f>
        <v>#N/A</v>
      </c>
      <c r="BO13" s="146" t="e">
        <f>'Per Capita Nominal'!BO13</f>
        <v>#N/A</v>
      </c>
      <c r="BP13" s="146" t="e">
        <f>'Per Capita Nominal'!BP13</f>
        <v>#N/A</v>
      </c>
      <c r="BQ13" s="146" t="e">
        <f>'Per Capita Nominal'!BQ13</f>
        <v>#N/A</v>
      </c>
      <c r="BR13" s="146" t="e">
        <f>'Per Capita Nominal'!BR13</f>
        <v>#N/A</v>
      </c>
      <c r="BS13" s="146" t="e">
        <f>'Per Capita Nominal'!BS13</f>
        <v>#N/A</v>
      </c>
      <c r="BT13" s="146" t="e">
        <f>'Per Capita Nominal'!BT13</f>
        <v>#N/A</v>
      </c>
      <c r="BU13" s="146" t="e">
        <f>'Per Capita Nominal'!BU13</f>
        <v>#N/A</v>
      </c>
      <c r="BV13" s="146" t="e">
        <f>'Per Capita Nominal'!BV13</f>
        <v>#N/A</v>
      </c>
      <c r="BW13" s="146" t="e">
        <f>'Per Capita Nominal'!BW13</f>
        <v>#N/A</v>
      </c>
      <c r="BX13" s="146" t="e">
        <f>'Per Capita Nominal'!BX13</f>
        <v>#N/A</v>
      </c>
      <c r="BY13" s="146" t="e">
        <f>'Per Capita Nominal'!BY13</f>
        <v>#N/A</v>
      </c>
      <c r="BZ13" s="146" t="e">
        <f>'Per Capita Nominal'!BZ13</f>
        <v>#N/A</v>
      </c>
      <c r="CA13" s="146" t="e">
        <f>'Per Capita Nominal'!CA13</f>
        <v>#N/A</v>
      </c>
      <c r="CB13" s="146" t="e">
        <f>'Per Capita Nominal'!CB13</f>
        <v>#N/A</v>
      </c>
      <c r="CC13" s="146" t="e">
        <f>'Per Capita Nominal'!CC13</f>
        <v>#N/A</v>
      </c>
      <c r="CD13" s="146" t="e">
        <f>'Per Capita Nominal'!CD13</f>
        <v>#N/A</v>
      </c>
      <c r="CE13" s="146" t="e">
        <f>'Per Capita Nominal'!CE13</f>
        <v>#N/A</v>
      </c>
      <c r="CF13" s="146" t="e">
        <f>'Per Capita Nominal'!CF13</f>
        <v>#N/A</v>
      </c>
      <c r="CG13" s="146" t="e">
        <f>'Per Capita Nominal'!CG13</f>
        <v>#N/A</v>
      </c>
      <c r="CH13" s="146" t="e">
        <f>'Per Capita Nominal'!CH13</f>
        <v>#N/A</v>
      </c>
      <c r="CI13" s="146" t="e">
        <f>'Per Capita Nominal'!CI13</f>
        <v>#N/A</v>
      </c>
      <c r="CJ13" s="146" t="e">
        <f>'Per Capita Nominal'!CJ13</f>
        <v>#N/A</v>
      </c>
      <c r="CK13" s="146" t="e">
        <f>'Per Capita Nominal'!CK13</f>
        <v>#N/A</v>
      </c>
      <c r="CL13" s="146" t="e">
        <f>'Per Capita Nominal'!CL13</f>
        <v>#N/A</v>
      </c>
      <c r="CM13" s="146" t="e">
        <f>'Per Capita Nominal'!CM13</f>
        <v>#N/A</v>
      </c>
      <c r="CN13" s="146" t="e">
        <f>'Per Capita Nominal'!CN13</f>
        <v>#N/A</v>
      </c>
      <c r="CO13" s="146" t="e">
        <f>'Per Capita Nominal'!CO13</f>
        <v>#N/A</v>
      </c>
      <c r="CP13" s="146" t="e">
        <f>'Per Capita Nominal'!CP13</f>
        <v>#N/A</v>
      </c>
    </row>
    <row r="14" spans="1:98" outlineLevel="1">
      <c r="A14" s="153" t="s">
        <v>26</v>
      </c>
      <c r="B14" s="153" t="s">
        <v>249</v>
      </c>
      <c r="D14" s="146" t="e">
        <f>'Per Capita Nominal'!D14</f>
        <v>#N/A</v>
      </c>
      <c r="E14" s="146" t="e">
        <f>'Per Capita Nominal'!E14</f>
        <v>#N/A</v>
      </c>
      <c r="F14" s="146" t="e">
        <f>'Per Capita Nominal'!F14</f>
        <v>#N/A</v>
      </c>
      <c r="G14" s="146" t="e">
        <f>'Per Capita Nominal'!G14</f>
        <v>#N/A</v>
      </c>
      <c r="H14" s="146" t="e">
        <f>'Per Capita Nominal'!H14</f>
        <v>#N/A</v>
      </c>
      <c r="I14" s="146" t="e">
        <f>'Per Capita Nominal'!I14</f>
        <v>#N/A</v>
      </c>
      <c r="J14" s="146" t="e">
        <f>'Per Capita Nominal'!J14</f>
        <v>#N/A</v>
      </c>
      <c r="K14" s="146" t="e">
        <f>'Per Capita Nominal'!K14</f>
        <v>#N/A</v>
      </c>
      <c r="L14" s="146" t="e">
        <f>'Per Capita Nominal'!L14</f>
        <v>#N/A</v>
      </c>
      <c r="M14" s="146" t="e">
        <f>'Per Capita Nominal'!M14</f>
        <v>#N/A</v>
      </c>
      <c r="N14" s="146" t="e">
        <f>'Per Capita Nominal'!N14</f>
        <v>#N/A</v>
      </c>
      <c r="O14" s="146" t="e">
        <f>'Per Capita Nominal'!O14</f>
        <v>#N/A</v>
      </c>
      <c r="P14" s="146" t="e">
        <f>'Per Capita Nominal'!P14</f>
        <v>#N/A</v>
      </c>
      <c r="Q14" s="146" t="e">
        <f>'Per Capita Nominal'!Q14</f>
        <v>#N/A</v>
      </c>
      <c r="R14" s="146" t="e">
        <f>'Per Capita Nominal'!R14</f>
        <v>#N/A</v>
      </c>
      <c r="S14" s="146" t="e">
        <f>'Per Capita Nominal'!S14</f>
        <v>#N/A</v>
      </c>
      <c r="T14" s="146" t="e">
        <f>'Per Capita Nominal'!T14</f>
        <v>#N/A</v>
      </c>
      <c r="U14" s="146" t="e">
        <f>'Per Capita Nominal'!U14</f>
        <v>#N/A</v>
      </c>
      <c r="V14" s="146" t="e">
        <f>'Per Capita Nominal'!V14</f>
        <v>#N/A</v>
      </c>
      <c r="W14" s="146" t="e">
        <f>'Per Capita Nominal'!W14</f>
        <v>#N/A</v>
      </c>
      <c r="X14" s="146" t="e">
        <f>'Per Capita Nominal'!X14</f>
        <v>#N/A</v>
      </c>
      <c r="Y14" s="146" t="e">
        <f>'Per Capita Nominal'!Y14</f>
        <v>#N/A</v>
      </c>
      <c r="Z14" s="146" t="e">
        <f>'Per Capita Nominal'!Z14</f>
        <v>#N/A</v>
      </c>
      <c r="AA14" s="146" t="e">
        <f>'Per Capita Nominal'!AA14</f>
        <v>#N/A</v>
      </c>
      <c r="AB14" s="146" t="e">
        <f>'Per Capita Nominal'!AB14</f>
        <v>#N/A</v>
      </c>
      <c r="AC14" s="146" t="e">
        <f>'Per Capita Nominal'!AC14</f>
        <v>#N/A</v>
      </c>
      <c r="AD14" s="146" t="e">
        <f>'Per Capita Nominal'!AD14</f>
        <v>#N/A</v>
      </c>
      <c r="AE14" s="146" t="e">
        <f>'Per Capita Nominal'!AE14</f>
        <v>#N/A</v>
      </c>
      <c r="AF14" s="146" t="e">
        <f>'Per Capita Nominal'!AF14</f>
        <v>#N/A</v>
      </c>
      <c r="AG14" s="146" t="e">
        <f>'Per Capita Nominal'!AG14</f>
        <v>#N/A</v>
      </c>
      <c r="AH14" s="146" t="e">
        <f>'Per Capita Nominal'!AH14</f>
        <v>#N/A</v>
      </c>
      <c r="AI14" s="146" t="e">
        <f>'Per Capita Nominal'!AI14</f>
        <v>#N/A</v>
      </c>
      <c r="AJ14" s="146" t="e">
        <f>'Per Capita Nominal'!AJ14</f>
        <v>#N/A</v>
      </c>
      <c r="AK14" s="146" t="e">
        <f>'Per Capita Nominal'!AK14</f>
        <v>#N/A</v>
      </c>
      <c r="AL14" s="146" t="e">
        <f>'Per Capita Nominal'!AL14</f>
        <v>#N/A</v>
      </c>
      <c r="AM14" s="146" t="e">
        <f>'Per Capita Nominal'!AM14</f>
        <v>#N/A</v>
      </c>
      <c r="AN14" s="146" t="e">
        <f>'Per Capita Nominal'!AN14</f>
        <v>#N/A</v>
      </c>
      <c r="AO14" s="146" t="e">
        <f>'Per Capita Nominal'!AO14</f>
        <v>#N/A</v>
      </c>
      <c r="AP14" s="146" t="e">
        <f>'Per Capita Nominal'!AP14</f>
        <v>#N/A</v>
      </c>
      <c r="AQ14" s="146" t="e">
        <f>'Per Capita Nominal'!AQ14</f>
        <v>#N/A</v>
      </c>
      <c r="AR14" s="146" t="e">
        <f>'Per Capita Nominal'!AR14</f>
        <v>#N/A</v>
      </c>
      <c r="AS14" s="146" t="e">
        <f>'Per Capita Nominal'!AS14</f>
        <v>#N/A</v>
      </c>
      <c r="AT14" s="146" t="e">
        <f>'Per Capita Nominal'!AT14</f>
        <v>#N/A</v>
      </c>
      <c r="AU14" s="146" t="e">
        <f>'Per Capita Nominal'!AU14</f>
        <v>#N/A</v>
      </c>
      <c r="AV14" s="146" t="e">
        <f>'Per Capita Nominal'!AV14</f>
        <v>#N/A</v>
      </c>
      <c r="AW14" s="146" t="e">
        <f>'Per Capita Nominal'!AW14</f>
        <v>#N/A</v>
      </c>
      <c r="AX14" s="146" t="e">
        <f>'Per Capita Nominal'!AX14</f>
        <v>#N/A</v>
      </c>
      <c r="AY14" s="146" t="e">
        <f>'Per Capita Nominal'!AY14</f>
        <v>#N/A</v>
      </c>
      <c r="AZ14" s="146" t="e">
        <f>'Per Capita Nominal'!AZ14</f>
        <v>#N/A</v>
      </c>
      <c r="BA14" s="146" t="e">
        <f>'Per Capita Nominal'!BA14</f>
        <v>#N/A</v>
      </c>
      <c r="BB14" s="146" t="e">
        <f>'Per Capita Nominal'!BB14</f>
        <v>#N/A</v>
      </c>
      <c r="BC14" s="146" t="e">
        <f>'Per Capita Nominal'!BC14</f>
        <v>#N/A</v>
      </c>
      <c r="BD14" s="146" t="e">
        <f>'Per Capita Nominal'!BD14</f>
        <v>#N/A</v>
      </c>
      <c r="BE14" s="146" t="e">
        <f>'Per Capita Nominal'!BE14</f>
        <v>#N/A</v>
      </c>
      <c r="BF14" s="146" t="e">
        <f>'Per Capita Nominal'!BF14</f>
        <v>#N/A</v>
      </c>
      <c r="BG14" s="146" t="e">
        <f>'Per Capita Nominal'!BG14</f>
        <v>#N/A</v>
      </c>
      <c r="BH14" s="146" t="e">
        <f>'Per Capita Nominal'!BH14</f>
        <v>#N/A</v>
      </c>
      <c r="BI14" s="146" t="e">
        <f>'Per Capita Nominal'!BI14</f>
        <v>#N/A</v>
      </c>
      <c r="BJ14" s="146" t="e">
        <f>'Per Capita Nominal'!BJ14</f>
        <v>#N/A</v>
      </c>
      <c r="BK14" s="146" t="e">
        <f>'Per Capita Nominal'!BK14</f>
        <v>#N/A</v>
      </c>
      <c r="BL14" s="146" t="e">
        <f>'Per Capita Nominal'!BL14</f>
        <v>#N/A</v>
      </c>
      <c r="BM14" s="146" t="e">
        <f>'Per Capita Nominal'!BM14</f>
        <v>#N/A</v>
      </c>
      <c r="BN14" s="146" t="e">
        <f>'Per Capita Nominal'!BN14</f>
        <v>#N/A</v>
      </c>
      <c r="BO14" s="146" t="e">
        <f>'Per Capita Nominal'!BO14</f>
        <v>#N/A</v>
      </c>
      <c r="BP14" s="146" t="e">
        <f>'Per Capita Nominal'!BP14</f>
        <v>#N/A</v>
      </c>
      <c r="BQ14" s="146" t="e">
        <f>'Per Capita Nominal'!BQ14</f>
        <v>#N/A</v>
      </c>
      <c r="BR14" s="146" t="e">
        <f>'Per Capita Nominal'!BR14</f>
        <v>#N/A</v>
      </c>
      <c r="BS14" s="146" t="e">
        <f>'Per Capita Nominal'!BS14</f>
        <v>#N/A</v>
      </c>
      <c r="BT14" s="146" t="e">
        <f>'Per Capita Nominal'!BT14</f>
        <v>#N/A</v>
      </c>
      <c r="BU14" s="146" t="e">
        <f>'Per Capita Nominal'!BU14</f>
        <v>#N/A</v>
      </c>
      <c r="BV14" s="146" t="e">
        <f>'Per Capita Nominal'!BV14</f>
        <v>#N/A</v>
      </c>
      <c r="BW14" s="146" t="e">
        <f>'Per Capita Nominal'!BW14</f>
        <v>#N/A</v>
      </c>
      <c r="BX14" s="146" t="e">
        <f>'Per Capita Nominal'!BX14</f>
        <v>#N/A</v>
      </c>
      <c r="BY14" s="146" t="e">
        <f>'Per Capita Nominal'!BY14</f>
        <v>#N/A</v>
      </c>
      <c r="BZ14" s="146" t="e">
        <f>'Per Capita Nominal'!BZ14</f>
        <v>#N/A</v>
      </c>
      <c r="CA14" s="146" t="e">
        <f>'Per Capita Nominal'!CA14</f>
        <v>#N/A</v>
      </c>
      <c r="CB14" s="146" t="e">
        <f>'Per Capita Nominal'!CB14</f>
        <v>#N/A</v>
      </c>
      <c r="CC14" s="146" t="e">
        <f>'Per Capita Nominal'!CC14</f>
        <v>#N/A</v>
      </c>
      <c r="CD14" s="146" t="e">
        <f>'Per Capita Nominal'!CD14</f>
        <v>#N/A</v>
      </c>
      <c r="CE14" s="146" t="e">
        <f>'Per Capita Nominal'!CE14</f>
        <v>#N/A</v>
      </c>
      <c r="CF14" s="146" t="e">
        <f>'Per Capita Nominal'!CF14</f>
        <v>#N/A</v>
      </c>
      <c r="CG14" s="146" t="e">
        <f>'Per Capita Nominal'!CG14</f>
        <v>#N/A</v>
      </c>
      <c r="CH14" s="146" t="e">
        <f>'Per Capita Nominal'!CH14</f>
        <v>#N/A</v>
      </c>
      <c r="CI14" s="146" t="e">
        <f>'Per Capita Nominal'!CI14</f>
        <v>#N/A</v>
      </c>
      <c r="CJ14" s="146" t="e">
        <f>'Per Capita Nominal'!CJ14</f>
        <v>#N/A</v>
      </c>
      <c r="CK14" s="146" t="e">
        <f>'Per Capita Nominal'!CK14</f>
        <v>#N/A</v>
      </c>
      <c r="CL14" s="146" t="e">
        <f>'Per Capita Nominal'!CL14</f>
        <v>#N/A</v>
      </c>
      <c r="CM14" s="146" t="e">
        <f>'Per Capita Nominal'!CM14</f>
        <v>#N/A</v>
      </c>
      <c r="CN14" s="146" t="e">
        <f>'Per Capita Nominal'!CN14</f>
        <v>#N/A</v>
      </c>
      <c r="CO14" s="146" t="e">
        <f>'Per Capita Nominal'!CO14</f>
        <v>#N/A</v>
      </c>
      <c r="CP14" s="146" t="e">
        <f>'Per Capita Nominal'!CP14</f>
        <v>#N/A</v>
      </c>
    </row>
    <row r="15" spans="1:98" outlineLevel="1">
      <c r="A15" s="154" t="s">
        <v>283</v>
      </c>
      <c r="B15" s="154" t="s">
        <v>250</v>
      </c>
      <c r="D15" s="146" t="e">
        <f>'Per Capita Nominal'!D15</f>
        <v>#N/A</v>
      </c>
      <c r="E15" s="146" t="e">
        <f>'Per Capita Nominal'!E15</f>
        <v>#N/A</v>
      </c>
      <c r="F15" s="146" t="e">
        <f>'Per Capita Nominal'!F15</f>
        <v>#N/A</v>
      </c>
      <c r="G15" s="146" t="e">
        <f>'Per Capita Nominal'!G15</f>
        <v>#N/A</v>
      </c>
      <c r="H15" s="146" t="e">
        <f>'Per Capita Nominal'!H15</f>
        <v>#N/A</v>
      </c>
      <c r="I15" s="146" t="e">
        <f>'Per Capita Nominal'!I15</f>
        <v>#N/A</v>
      </c>
      <c r="J15" s="146" t="e">
        <f>'Per Capita Nominal'!J15</f>
        <v>#N/A</v>
      </c>
      <c r="K15" s="146" t="e">
        <f>'Per Capita Nominal'!K15</f>
        <v>#N/A</v>
      </c>
      <c r="L15" s="146" t="e">
        <f>'Per Capita Nominal'!L15</f>
        <v>#N/A</v>
      </c>
      <c r="M15" s="146" t="e">
        <f>'Per Capita Nominal'!M15</f>
        <v>#N/A</v>
      </c>
      <c r="N15" s="146" t="e">
        <f>'Per Capita Nominal'!N15</f>
        <v>#N/A</v>
      </c>
      <c r="O15" s="146" t="e">
        <f>'Per Capita Nominal'!O15</f>
        <v>#N/A</v>
      </c>
      <c r="P15" s="146" t="e">
        <f>'Per Capita Nominal'!P15</f>
        <v>#N/A</v>
      </c>
      <c r="Q15" s="146" t="e">
        <f>'Per Capita Nominal'!Q15</f>
        <v>#N/A</v>
      </c>
      <c r="R15" s="146" t="e">
        <f>'Per Capita Nominal'!R15</f>
        <v>#N/A</v>
      </c>
      <c r="S15" s="146" t="e">
        <f>'Per Capita Nominal'!S15</f>
        <v>#N/A</v>
      </c>
      <c r="T15" s="146" t="e">
        <f>'Per Capita Nominal'!T15</f>
        <v>#N/A</v>
      </c>
      <c r="U15" s="146" t="e">
        <f>'Per Capita Nominal'!U15</f>
        <v>#N/A</v>
      </c>
      <c r="V15" s="146" t="e">
        <f>'Per Capita Nominal'!V15</f>
        <v>#N/A</v>
      </c>
      <c r="W15" s="146" t="e">
        <f>'Per Capita Nominal'!W15</f>
        <v>#N/A</v>
      </c>
      <c r="X15" s="146" t="e">
        <f>'Per Capita Nominal'!X15</f>
        <v>#N/A</v>
      </c>
      <c r="Y15" s="146" t="e">
        <f>'Per Capita Nominal'!Y15</f>
        <v>#N/A</v>
      </c>
      <c r="Z15" s="146" t="e">
        <f>'Per Capita Nominal'!Z15</f>
        <v>#N/A</v>
      </c>
      <c r="AA15" s="146" t="e">
        <f>'Per Capita Nominal'!AA15</f>
        <v>#N/A</v>
      </c>
      <c r="AB15" s="146" t="e">
        <f>'Per Capita Nominal'!AB15</f>
        <v>#N/A</v>
      </c>
      <c r="AC15" s="146" t="e">
        <f>'Per Capita Nominal'!AC15</f>
        <v>#N/A</v>
      </c>
      <c r="AD15" s="146" t="e">
        <f>'Per Capita Nominal'!AD15</f>
        <v>#N/A</v>
      </c>
      <c r="AE15" s="146" t="e">
        <f>'Per Capita Nominal'!AE15</f>
        <v>#N/A</v>
      </c>
      <c r="AF15" s="146" t="e">
        <f>'Per Capita Nominal'!AF15</f>
        <v>#N/A</v>
      </c>
      <c r="AG15" s="146" t="e">
        <f>'Per Capita Nominal'!AG15</f>
        <v>#N/A</v>
      </c>
      <c r="AH15" s="146" t="e">
        <f>'Per Capita Nominal'!AH15</f>
        <v>#N/A</v>
      </c>
      <c r="AI15" s="146" t="e">
        <f>'Per Capita Nominal'!AI15</f>
        <v>#N/A</v>
      </c>
      <c r="AJ15" s="146" t="e">
        <f>'Per Capita Nominal'!AJ15</f>
        <v>#N/A</v>
      </c>
      <c r="AK15" s="146" t="e">
        <f>'Per Capita Nominal'!AK15</f>
        <v>#N/A</v>
      </c>
      <c r="AL15" s="146" t="e">
        <f>'Per Capita Nominal'!AL15</f>
        <v>#N/A</v>
      </c>
      <c r="AM15" s="146" t="e">
        <f>'Per Capita Nominal'!AM15</f>
        <v>#N/A</v>
      </c>
      <c r="AN15" s="146" t="e">
        <f>'Per Capita Nominal'!AN15</f>
        <v>#N/A</v>
      </c>
      <c r="AO15" s="146" t="e">
        <f>'Per Capita Nominal'!AO15</f>
        <v>#N/A</v>
      </c>
      <c r="AP15" s="146" t="e">
        <f>'Per Capita Nominal'!AP15</f>
        <v>#N/A</v>
      </c>
      <c r="AQ15" s="146" t="e">
        <f>'Per Capita Nominal'!AQ15</f>
        <v>#N/A</v>
      </c>
      <c r="AR15" s="146" t="e">
        <f>'Per Capita Nominal'!AR15</f>
        <v>#N/A</v>
      </c>
      <c r="AS15" s="146" t="e">
        <f>'Per Capita Nominal'!AS15</f>
        <v>#N/A</v>
      </c>
      <c r="AT15" s="146" t="e">
        <f>'Per Capita Nominal'!AT15</f>
        <v>#N/A</v>
      </c>
      <c r="AU15" s="146" t="e">
        <f>'Per Capita Nominal'!AU15</f>
        <v>#N/A</v>
      </c>
      <c r="AV15" s="146" t="e">
        <f>'Per Capita Nominal'!AV15</f>
        <v>#N/A</v>
      </c>
      <c r="AW15" s="146" t="e">
        <f>'Per Capita Nominal'!AW15</f>
        <v>#N/A</v>
      </c>
      <c r="AX15" s="146" t="e">
        <f>'Per Capita Nominal'!AX15</f>
        <v>#N/A</v>
      </c>
      <c r="AY15" s="146" t="e">
        <f>'Per Capita Nominal'!AY15</f>
        <v>#N/A</v>
      </c>
      <c r="AZ15" s="146" t="e">
        <f>'Per Capita Nominal'!AZ15</f>
        <v>#N/A</v>
      </c>
      <c r="BA15" s="146" t="e">
        <f>'Per Capita Nominal'!BA15</f>
        <v>#N/A</v>
      </c>
      <c r="BB15" s="146" t="e">
        <f>'Per Capita Nominal'!BB15</f>
        <v>#N/A</v>
      </c>
      <c r="BC15" s="146" t="e">
        <f>'Per Capita Nominal'!BC15</f>
        <v>#N/A</v>
      </c>
      <c r="BD15" s="146" t="e">
        <f>'Per Capita Nominal'!BD15</f>
        <v>#N/A</v>
      </c>
      <c r="BE15" s="146" t="e">
        <f>'Per Capita Nominal'!BE15</f>
        <v>#N/A</v>
      </c>
      <c r="BF15" s="146" t="e">
        <f>'Per Capita Nominal'!BF15</f>
        <v>#N/A</v>
      </c>
      <c r="BG15" s="146" t="e">
        <f>'Per Capita Nominal'!BG15</f>
        <v>#N/A</v>
      </c>
      <c r="BH15" s="146" t="e">
        <f>'Per Capita Nominal'!BH15</f>
        <v>#N/A</v>
      </c>
      <c r="BI15" s="146" t="e">
        <f>'Per Capita Nominal'!BI15</f>
        <v>#N/A</v>
      </c>
      <c r="BJ15" s="146" t="e">
        <f>'Per Capita Nominal'!BJ15</f>
        <v>#N/A</v>
      </c>
      <c r="BK15" s="146" t="e">
        <f>'Per Capita Nominal'!BK15</f>
        <v>#N/A</v>
      </c>
      <c r="BL15" s="146" t="e">
        <f>'Per Capita Nominal'!BL15</f>
        <v>#N/A</v>
      </c>
      <c r="BM15" s="146" t="e">
        <f>'Per Capita Nominal'!BM15</f>
        <v>#N/A</v>
      </c>
      <c r="BN15" s="146" t="e">
        <f>'Per Capita Nominal'!BN15</f>
        <v>#N/A</v>
      </c>
      <c r="BO15" s="146" t="e">
        <f>'Per Capita Nominal'!BO15</f>
        <v>#N/A</v>
      </c>
      <c r="BP15" s="146" t="e">
        <f>'Per Capita Nominal'!BP15</f>
        <v>#N/A</v>
      </c>
      <c r="BQ15" s="146" t="e">
        <f>'Per Capita Nominal'!BQ15</f>
        <v>#N/A</v>
      </c>
      <c r="BR15" s="146" t="e">
        <f>'Per Capita Nominal'!BR15</f>
        <v>#N/A</v>
      </c>
      <c r="BS15" s="146" t="e">
        <f>'Per Capita Nominal'!BS15</f>
        <v>#N/A</v>
      </c>
      <c r="BT15" s="146" t="e">
        <f>'Per Capita Nominal'!BT15</f>
        <v>#N/A</v>
      </c>
      <c r="BU15" s="146" t="e">
        <f>'Per Capita Nominal'!BU15</f>
        <v>#N/A</v>
      </c>
      <c r="BV15" s="146" t="e">
        <f>'Per Capita Nominal'!BV15</f>
        <v>#N/A</v>
      </c>
      <c r="BW15" s="146" t="e">
        <f>'Per Capita Nominal'!BW15</f>
        <v>#N/A</v>
      </c>
      <c r="BX15" s="146" t="e">
        <f>'Per Capita Nominal'!BX15</f>
        <v>#N/A</v>
      </c>
      <c r="BY15" s="146" t="e">
        <f>'Per Capita Nominal'!BY15</f>
        <v>#N/A</v>
      </c>
      <c r="BZ15" s="146" t="e">
        <f>'Per Capita Nominal'!BZ15</f>
        <v>#N/A</v>
      </c>
      <c r="CA15" s="146" t="e">
        <f>'Per Capita Nominal'!CA15</f>
        <v>#N/A</v>
      </c>
      <c r="CB15" s="146" t="e">
        <f>'Per Capita Nominal'!CB15</f>
        <v>#N/A</v>
      </c>
      <c r="CC15" s="146" t="e">
        <f>'Per Capita Nominal'!CC15</f>
        <v>#N/A</v>
      </c>
      <c r="CD15" s="146" t="e">
        <f>'Per Capita Nominal'!CD15</f>
        <v>#N/A</v>
      </c>
      <c r="CE15" s="146" t="e">
        <f>'Per Capita Nominal'!CE15</f>
        <v>#N/A</v>
      </c>
      <c r="CF15" s="146" t="e">
        <f>'Per Capita Nominal'!CF15</f>
        <v>#N/A</v>
      </c>
      <c r="CG15" s="146" t="e">
        <f>'Per Capita Nominal'!CG15</f>
        <v>#N/A</v>
      </c>
      <c r="CH15" s="146" t="e">
        <f>'Per Capita Nominal'!CH15</f>
        <v>#N/A</v>
      </c>
      <c r="CI15" s="146" t="e">
        <f>'Per Capita Nominal'!CI15</f>
        <v>#N/A</v>
      </c>
      <c r="CJ15" s="146" t="e">
        <f>'Per Capita Nominal'!CJ15</f>
        <v>#N/A</v>
      </c>
      <c r="CK15" s="146" t="e">
        <f>'Per Capita Nominal'!CK15</f>
        <v>#N/A</v>
      </c>
      <c r="CL15" s="146" t="e">
        <f>'Per Capita Nominal'!CL15</f>
        <v>#N/A</v>
      </c>
      <c r="CM15" s="146" t="e">
        <f>'Per Capita Nominal'!CM15</f>
        <v>#N/A</v>
      </c>
      <c r="CN15" s="146" t="e">
        <f>'Per Capita Nominal'!CN15</f>
        <v>#N/A</v>
      </c>
      <c r="CO15" s="146" t="e">
        <f>'Per Capita Nominal'!CO15</f>
        <v>#N/A</v>
      </c>
      <c r="CP15" s="146" t="e">
        <f>'Per Capita Nominal'!CP15</f>
        <v>#N/A</v>
      </c>
    </row>
    <row r="16" spans="1:98">
      <c r="A16" s="152" t="s">
        <v>254</v>
      </c>
      <c r="B16" s="152" t="s">
        <v>251</v>
      </c>
      <c r="D16" s="151" t="e">
        <f>D17+D18</f>
        <v>#N/A</v>
      </c>
      <c r="E16" s="151" t="e">
        <f t="shared" ref="E16:BP16" si="10">E17+E18</f>
        <v>#N/A</v>
      </c>
      <c r="F16" s="151" t="e">
        <f t="shared" si="10"/>
        <v>#N/A</v>
      </c>
      <c r="G16" s="151" t="e">
        <f t="shared" si="10"/>
        <v>#N/A</v>
      </c>
      <c r="H16" s="151" t="e">
        <f t="shared" si="10"/>
        <v>#N/A</v>
      </c>
      <c r="I16" s="151" t="e">
        <f t="shared" si="10"/>
        <v>#N/A</v>
      </c>
      <c r="J16" s="151" t="e">
        <f t="shared" si="10"/>
        <v>#N/A</v>
      </c>
      <c r="K16" s="151" t="e">
        <f t="shared" si="10"/>
        <v>#N/A</v>
      </c>
      <c r="L16" s="151" t="e">
        <f t="shared" si="10"/>
        <v>#N/A</v>
      </c>
      <c r="M16" s="151" t="e">
        <f t="shared" si="10"/>
        <v>#N/A</v>
      </c>
      <c r="N16" s="151" t="e">
        <f t="shared" si="10"/>
        <v>#N/A</v>
      </c>
      <c r="O16" s="151" t="e">
        <f t="shared" si="10"/>
        <v>#N/A</v>
      </c>
      <c r="P16" s="151" t="e">
        <f t="shared" si="10"/>
        <v>#N/A</v>
      </c>
      <c r="Q16" s="151" t="e">
        <f t="shared" si="10"/>
        <v>#N/A</v>
      </c>
      <c r="R16" s="151" t="e">
        <f t="shared" si="10"/>
        <v>#N/A</v>
      </c>
      <c r="S16" s="151" t="e">
        <f t="shared" si="10"/>
        <v>#N/A</v>
      </c>
      <c r="T16" s="151" t="e">
        <f t="shared" si="10"/>
        <v>#N/A</v>
      </c>
      <c r="U16" s="151" t="e">
        <f t="shared" si="10"/>
        <v>#N/A</v>
      </c>
      <c r="V16" s="151" t="e">
        <f t="shared" si="10"/>
        <v>#N/A</v>
      </c>
      <c r="W16" s="151" t="e">
        <f t="shared" si="10"/>
        <v>#N/A</v>
      </c>
      <c r="X16" s="151" t="e">
        <f t="shared" si="10"/>
        <v>#N/A</v>
      </c>
      <c r="Y16" s="151" t="e">
        <f t="shared" si="10"/>
        <v>#N/A</v>
      </c>
      <c r="Z16" s="151" t="e">
        <f t="shared" si="10"/>
        <v>#N/A</v>
      </c>
      <c r="AA16" s="151" t="e">
        <f t="shared" si="10"/>
        <v>#N/A</v>
      </c>
      <c r="AB16" s="151" t="e">
        <f t="shared" si="10"/>
        <v>#N/A</v>
      </c>
      <c r="AC16" s="151" t="e">
        <f t="shared" si="10"/>
        <v>#N/A</v>
      </c>
      <c r="AD16" s="151" t="e">
        <f t="shared" si="10"/>
        <v>#N/A</v>
      </c>
      <c r="AE16" s="151" t="e">
        <f t="shared" si="10"/>
        <v>#N/A</v>
      </c>
      <c r="AF16" s="151" t="e">
        <f t="shared" si="10"/>
        <v>#N/A</v>
      </c>
      <c r="AG16" s="151" t="e">
        <f t="shared" si="10"/>
        <v>#N/A</v>
      </c>
      <c r="AH16" s="151" t="e">
        <f t="shared" si="10"/>
        <v>#N/A</v>
      </c>
      <c r="AI16" s="151" t="e">
        <f t="shared" si="10"/>
        <v>#N/A</v>
      </c>
      <c r="AJ16" s="151" t="e">
        <f t="shared" si="10"/>
        <v>#N/A</v>
      </c>
      <c r="AK16" s="151" t="e">
        <f t="shared" si="10"/>
        <v>#N/A</v>
      </c>
      <c r="AL16" s="151" t="e">
        <f t="shared" si="10"/>
        <v>#N/A</v>
      </c>
      <c r="AM16" s="151" t="e">
        <f t="shared" si="10"/>
        <v>#N/A</v>
      </c>
      <c r="AN16" s="151" t="e">
        <f t="shared" si="10"/>
        <v>#N/A</v>
      </c>
      <c r="AO16" s="151" t="e">
        <f t="shared" si="10"/>
        <v>#N/A</v>
      </c>
      <c r="AP16" s="151" t="e">
        <f t="shared" si="10"/>
        <v>#N/A</v>
      </c>
      <c r="AQ16" s="151" t="e">
        <f t="shared" si="10"/>
        <v>#N/A</v>
      </c>
      <c r="AR16" s="151" t="e">
        <f t="shared" si="10"/>
        <v>#N/A</v>
      </c>
      <c r="AS16" s="151" t="e">
        <f t="shared" si="10"/>
        <v>#N/A</v>
      </c>
      <c r="AT16" s="151" t="e">
        <f t="shared" si="10"/>
        <v>#N/A</v>
      </c>
      <c r="AU16" s="151" t="e">
        <f t="shared" si="10"/>
        <v>#N/A</v>
      </c>
      <c r="AV16" s="151" t="e">
        <f t="shared" si="10"/>
        <v>#N/A</v>
      </c>
      <c r="AW16" s="151" t="e">
        <f t="shared" si="10"/>
        <v>#N/A</v>
      </c>
      <c r="AX16" s="151" t="e">
        <f t="shared" si="10"/>
        <v>#N/A</v>
      </c>
      <c r="AY16" s="151" t="e">
        <f t="shared" si="10"/>
        <v>#N/A</v>
      </c>
      <c r="AZ16" s="151" t="e">
        <f t="shared" si="10"/>
        <v>#N/A</v>
      </c>
      <c r="BA16" s="151" t="e">
        <f t="shared" si="10"/>
        <v>#N/A</v>
      </c>
      <c r="BB16" s="151" t="e">
        <f t="shared" si="10"/>
        <v>#N/A</v>
      </c>
      <c r="BC16" s="151" t="e">
        <f t="shared" si="10"/>
        <v>#N/A</v>
      </c>
      <c r="BD16" s="151" t="e">
        <f t="shared" si="10"/>
        <v>#N/A</v>
      </c>
      <c r="BE16" s="151" t="e">
        <f t="shared" si="10"/>
        <v>#N/A</v>
      </c>
      <c r="BF16" s="151" t="e">
        <f t="shared" si="10"/>
        <v>#N/A</v>
      </c>
      <c r="BG16" s="151" t="e">
        <f t="shared" si="10"/>
        <v>#N/A</v>
      </c>
      <c r="BH16" s="151" t="e">
        <f t="shared" si="10"/>
        <v>#N/A</v>
      </c>
      <c r="BI16" s="151" t="e">
        <f t="shared" si="10"/>
        <v>#N/A</v>
      </c>
      <c r="BJ16" s="151" t="e">
        <f t="shared" si="10"/>
        <v>#N/A</v>
      </c>
      <c r="BK16" s="151" t="e">
        <f t="shared" si="10"/>
        <v>#N/A</v>
      </c>
      <c r="BL16" s="151" t="e">
        <f t="shared" si="10"/>
        <v>#N/A</v>
      </c>
      <c r="BM16" s="151" t="e">
        <f t="shared" si="10"/>
        <v>#N/A</v>
      </c>
      <c r="BN16" s="151" t="e">
        <f t="shared" si="10"/>
        <v>#N/A</v>
      </c>
      <c r="BO16" s="151" t="e">
        <f t="shared" si="10"/>
        <v>#N/A</v>
      </c>
      <c r="BP16" s="151" t="e">
        <f t="shared" si="10"/>
        <v>#N/A</v>
      </c>
      <c r="BQ16" s="151" t="e">
        <f t="shared" ref="BQ16:CP16" si="11">BQ17+BQ18</f>
        <v>#N/A</v>
      </c>
      <c r="BR16" s="151" t="e">
        <f t="shared" si="11"/>
        <v>#N/A</v>
      </c>
      <c r="BS16" s="151" t="e">
        <f t="shared" si="11"/>
        <v>#N/A</v>
      </c>
      <c r="BT16" s="151" t="e">
        <f t="shared" si="11"/>
        <v>#N/A</v>
      </c>
      <c r="BU16" s="151" t="e">
        <f t="shared" si="11"/>
        <v>#N/A</v>
      </c>
      <c r="BV16" s="151" t="e">
        <f t="shared" si="11"/>
        <v>#N/A</v>
      </c>
      <c r="BW16" s="151" t="e">
        <f t="shared" si="11"/>
        <v>#N/A</v>
      </c>
      <c r="BX16" s="151" t="e">
        <f t="shared" si="11"/>
        <v>#N/A</v>
      </c>
      <c r="BY16" s="151" t="e">
        <f t="shared" si="11"/>
        <v>#N/A</v>
      </c>
      <c r="BZ16" s="151" t="e">
        <f t="shared" si="11"/>
        <v>#N/A</v>
      </c>
      <c r="CA16" s="151" t="e">
        <f t="shared" si="11"/>
        <v>#N/A</v>
      </c>
      <c r="CB16" s="151" t="e">
        <f t="shared" si="11"/>
        <v>#N/A</v>
      </c>
      <c r="CC16" s="151" t="e">
        <f t="shared" si="11"/>
        <v>#N/A</v>
      </c>
      <c r="CD16" s="151" t="e">
        <f t="shared" si="11"/>
        <v>#N/A</v>
      </c>
      <c r="CE16" s="151" t="e">
        <f t="shared" si="11"/>
        <v>#N/A</v>
      </c>
      <c r="CF16" s="151" t="e">
        <f t="shared" si="11"/>
        <v>#N/A</v>
      </c>
      <c r="CG16" s="151" t="e">
        <f t="shared" si="11"/>
        <v>#N/A</v>
      </c>
      <c r="CH16" s="151" t="e">
        <f t="shared" si="11"/>
        <v>#N/A</v>
      </c>
      <c r="CI16" s="151" t="e">
        <f t="shared" si="11"/>
        <v>#N/A</v>
      </c>
      <c r="CJ16" s="151" t="e">
        <f t="shared" si="11"/>
        <v>#N/A</v>
      </c>
      <c r="CK16" s="151" t="e">
        <f t="shared" si="11"/>
        <v>#N/A</v>
      </c>
      <c r="CL16" s="151" t="e">
        <f t="shared" si="11"/>
        <v>#N/A</v>
      </c>
      <c r="CM16" s="151" t="e">
        <f t="shared" si="11"/>
        <v>#N/A</v>
      </c>
      <c r="CN16" s="151" t="e">
        <f t="shared" si="11"/>
        <v>#N/A</v>
      </c>
      <c r="CO16" s="151" t="e">
        <f t="shared" si="11"/>
        <v>#N/A</v>
      </c>
      <c r="CP16" s="151" t="e">
        <f t="shared" si="11"/>
        <v>#N/A</v>
      </c>
    </row>
    <row r="17" spans="1:94" outlineLevel="1">
      <c r="A17" s="153" t="s">
        <v>7</v>
      </c>
      <c r="B17" s="153" t="s">
        <v>252</v>
      </c>
      <c r="D17" s="146" t="e">
        <f>'Per Capita Nominal'!D17</f>
        <v>#N/A</v>
      </c>
      <c r="E17" s="146" t="e">
        <f>'Per Capita Nominal'!E17</f>
        <v>#N/A</v>
      </c>
      <c r="F17" s="146" t="e">
        <f>'Per Capita Nominal'!F17</f>
        <v>#N/A</v>
      </c>
      <c r="G17" s="146" t="e">
        <f>'Per Capita Nominal'!G17</f>
        <v>#N/A</v>
      </c>
      <c r="H17" s="146" t="e">
        <f>'Per Capita Nominal'!H17</f>
        <v>#N/A</v>
      </c>
      <c r="I17" s="146" t="e">
        <f>'Per Capita Nominal'!I17</f>
        <v>#N/A</v>
      </c>
      <c r="J17" s="146" t="e">
        <f>'Per Capita Nominal'!J17</f>
        <v>#N/A</v>
      </c>
      <c r="K17" s="146" t="e">
        <f>'Per Capita Nominal'!K17</f>
        <v>#N/A</v>
      </c>
      <c r="L17" s="146" t="e">
        <f>'Per Capita Nominal'!L17</f>
        <v>#N/A</v>
      </c>
      <c r="M17" s="146" t="e">
        <f>'Per Capita Nominal'!M17</f>
        <v>#N/A</v>
      </c>
      <c r="N17" s="146" t="e">
        <f>'Per Capita Nominal'!N17</f>
        <v>#N/A</v>
      </c>
      <c r="O17" s="146" t="e">
        <f>'Per Capita Nominal'!O17</f>
        <v>#N/A</v>
      </c>
      <c r="P17" s="146" t="e">
        <f>'Per Capita Nominal'!P17</f>
        <v>#N/A</v>
      </c>
      <c r="Q17" s="146" t="e">
        <f>'Per Capita Nominal'!Q17</f>
        <v>#N/A</v>
      </c>
      <c r="R17" s="146" t="e">
        <f>'Per Capita Nominal'!R17</f>
        <v>#N/A</v>
      </c>
      <c r="S17" s="146" t="e">
        <f>'Per Capita Nominal'!S17</f>
        <v>#N/A</v>
      </c>
      <c r="T17" s="146" t="e">
        <f>'Per Capita Nominal'!T17</f>
        <v>#N/A</v>
      </c>
      <c r="U17" s="146" t="e">
        <f>'Per Capita Nominal'!U17</f>
        <v>#N/A</v>
      </c>
      <c r="V17" s="146" t="e">
        <f>'Per Capita Nominal'!V17</f>
        <v>#N/A</v>
      </c>
      <c r="W17" s="146" t="e">
        <f>'Per Capita Nominal'!W17</f>
        <v>#N/A</v>
      </c>
      <c r="X17" s="146" t="e">
        <f>'Per Capita Nominal'!X17</f>
        <v>#N/A</v>
      </c>
      <c r="Y17" s="146" t="e">
        <f>'Per Capita Nominal'!Y17</f>
        <v>#N/A</v>
      </c>
      <c r="Z17" s="146" t="e">
        <f>'Per Capita Nominal'!Z17</f>
        <v>#N/A</v>
      </c>
      <c r="AA17" s="146" t="e">
        <f>'Per Capita Nominal'!AA17</f>
        <v>#N/A</v>
      </c>
      <c r="AB17" s="146" t="e">
        <f>'Per Capita Nominal'!AB17</f>
        <v>#N/A</v>
      </c>
      <c r="AC17" s="146" t="e">
        <f>'Per Capita Nominal'!AC17</f>
        <v>#N/A</v>
      </c>
      <c r="AD17" s="146" t="e">
        <f>'Per Capita Nominal'!AD17</f>
        <v>#N/A</v>
      </c>
      <c r="AE17" s="146" t="e">
        <f>'Per Capita Nominal'!AE17</f>
        <v>#N/A</v>
      </c>
      <c r="AF17" s="146" t="e">
        <f>'Per Capita Nominal'!AF17</f>
        <v>#N/A</v>
      </c>
      <c r="AG17" s="146" t="e">
        <f>'Per Capita Nominal'!AG17</f>
        <v>#N/A</v>
      </c>
      <c r="AH17" s="146" t="e">
        <f>'Per Capita Nominal'!AH17</f>
        <v>#N/A</v>
      </c>
      <c r="AI17" s="146" t="e">
        <f>'Per Capita Nominal'!AI17</f>
        <v>#N/A</v>
      </c>
      <c r="AJ17" s="146" t="e">
        <f>'Per Capita Nominal'!AJ17</f>
        <v>#N/A</v>
      </c>
      <c r="AK17" s="146" t="e">
        <f>'Per Capita Nominal'!AK17</f>
        <v>#N/A</v>
      </c>
      <c r="AL17" s="146" t="e">
        <f>'Per Capita Nominal'!AL17</f>
        <v>#N/A</v>
      </c>
      <c r="AM17" s="146" t="e">
        <f>'Per Capita Nominal'!AM17</f>
        <v>#N/A</v>
      </c>
      <c r="AN17" s="146" t="e">
        <f>'Per Capita Nominal'!AN17</f>
        <v>#N/A</v>
      </c>
      <c r="AO17" s="146" t="e">
        <f>'Per Capita Nominal'!AO17</f>
        <v>#N/A</v>
      </c>
      <c r="AP17" s="146" t="e">
        <f>'Per Capita Nominal'!AP17</f>
        <v>#N/A</v>
      </c>
      <c r="AQ17" s="146" t="e">
        <f>'Per Capita Nominal'!AQ17</f>
        <v>#N/A</v>
      </c>
      <c r="AR17" s="146" t="e">
        <f>'Per Capita Nominal'!AR17</f>
        <v>#N/A</v>
      </c>
      <c r="AS17" s="146" t="e">
        <f>'Per Capita Nominal'!AS17</f>
        <v>#N/A</v>
      </c>
      <c r="AT17" s="146" t="e">
        <f>'Per Capita Nominal'!AT17</f>
        <v>#N/A</v>
      </c>
      <c r="AU17" s="146" t="e">
        <f>'Per Capita Nominal'!AU17</f>
        <v>#N/A</v>
      </c>
      <c r="AV17" s="146" t="e">
        <f>'Per Capita Nominal'!AV17</f>
        <v>#N/A</v>
      </c>
      <c r="AW17" s="146" t="e">
        <f>'Per Capita Nominal'!AW17</f>
        <v>#N/A</v>
      </c>
      <c r="AX17" s="146" t="e">
        <f>'Per Capita Nominal'!AX17</f>
        <v>#N/A</v>
      </c>
      <c r="AY17" s="146" t="e">
        <f>'Per Capita Nominal'!AY17</f>
        <v>#N/A</v>
      </c>
      <c r="AZ17" s="146" t="e">
        <f>'Per Capita Nominal'!AZ17</f>
        <v>#N/A</v>
      </c>
      <c r="BA17" s="146" t="e">
        <f>'Per Capita Nominal'!BA17</f>
        <v>#N/A</v>
      </c>
      <c r="BB17" s="146" t="e">
        <f>'Per Capita Nominal'!BB17</f>
        <v>#N/A</v>
      </c>
      <c r="BC17" s="146" t="e">
        <f>'Per Capita Nominal'!BC17</f>
        <v>#N/A</v>
      </c>
      <c r="BD17" s="146" t="e">
        <f>'Per Capita Nominal'!BD17</f>
        <v>#N/A</v>
      </c>
      <c r="BE17" s="146" t="e">
        <f>'Per Capita Nominal'!BE17</f>
        <v>#N/A</v>
      </c>
      <c r="BF17" s="146" t="e">
        <f>'Per Capita Nominal'!BF17</f>
        <v>#N/A</v>
      </c>
      <c r="BG17" s="146" t="e">
        <f>'Per Capita Nominal'!BG17</f>
        <v>#N/A</v>
      </c>
      <c r="BH17" s="146" t="e">
        <f>'Per Capita Nominal'!BH17</f>
        <v>#N/A</v>
      </c>
      <c r="BI17" s="146" t="e">
        <f>'Per Capita Nominal'!BI17</f>
        <v>#N/A</v>
      </c>
      <c r="BJ17" s="146" t="e">
        <f>'Per Capita Nominal'!BJ17</f>
        <v>#N/A</v>
      </c>
      <c r="BK17" s="146" t="e">
        <f>'Per Capita Nominal'!BK17</f>
        <v>#N/A</v>
      </c>
      <c r="BL17" s="146" t="e">
        <f>'Per Capita Nominal'!BL17</f>
        <v>#N/A</v>
      </c>
      <c r="BM17" s="146" t="e">
        <f>'Per Capita Nominal'!BM17</f>
        <v>#N/A</v>
      </c>
      <c r="BN17" s="146" t="e">
        <f>'Per Capita Nominal'!BN17</f>
        <v>#N/A</v>
      </c>
      <c r="BO17" s="146" t="e">
        <f>'Per Capita Nominal'!BO17</f>
        <v>#N/A</v>
      </c>
      <c r="BP17" s="146" t="e">
        <f>'Per Capita Nominal'!BP17</f>
        <v>#N/A</v>
      </c>
      <c r="BQ17" s="146" t="e">
        <f>'Per Capita Nominal'!BQ17</f>
        <v>#N/A</v>
      </c>
      <c r="BR17" s="146" t="e">
        <f>'Per Capita Nominal'!BR17</f>
        <v>#N/A</v>
      </c>
      <c r="BS17" s="146" t="e">
        <f>'Per Capita Nominal'!BS17</f>
        <v>#N/A</v>
      </c>
      <c r="BT17" s="146" t="e">
        <f>'Per Capita Nominal'!BT17</f>
        <v>#N/A</v>
      </c>
      <c r="BU17" s="146" t="e">
        <f>'Per Capita Nominal'!BU17</f>
        <v>#N/A</v>
      </c>
      <c r="BV17" s="146" t="e">
        <f>'Per Capita Nominal'!BV17</f>
        <v>#N/A</v>
      </c>
      <c r="BW17" s="146" t="e">
        <f>'Per Capita Nominal'!BW17</f>
        <v>#N/A</v>
      </c>
      <c r="BX17" s="146" t="e">
        <f>'Per Capita Nominal'!BX17</f>
        <v>#N/A</v>
      </c>
      <c r="BY17" s="146" t="e">
        <f>'Per Capita Nominal'!BY17</f>
        <v>#N/A</v>
      </c>
      <c r="BZ17" s="146" t="e">
        <f>'Per Capita Nominal'!BZ17</f>
        <v>#N/A</v>
      </c>
      <c r="CA17" s="146" t="e">
        <f>'Per Capita Nominal'!CA17</f>
        <v>#N/A</v>
      </c>
      <c r="CB17" s="146" t="e">
        <f>'Per Capita Nominal'!CB17</f>
        <v>#N/A</v>
      </c>
      <c r="CC17" s="146" t="e">
        <f>'Per Capita Nominal'!CC17</f>
        <v>#N/A</v>
      </c>
      <c r="CD17" s="146" t="e">
        <f>'Per Capita Nominal'!CD17</f>
        <v>#N/A</v>
      </c>
      <c r="CE17" s="146" t="e">
        <f>'Per Capita Nominal'!CE17</f>
        <v>#N/A</v>
      </c>
      <c r="CF17" s="146" t="e">
        <f>'Per Capita Nominal'!CF17</f>
        <v>#N/A</v>
      </c>
      <c r="CG17" s="146" t="e">
        <f>'Per Capita Nominal'!CG17</f>
        <v>#N/A</v>
      </c>
      <c r="CH17" s="146" t="e">
        <f>'Per Capita Nominal'!CH17</f>
        <v>#N/A</v>
      </c>
      <c r="CI17" s="146" t="e">
        <f>'Per Capita Nominal'!CI17</f>
        <v>#N/A</v>
      </c>
      <c r="CJ17" s="146" t="e">
        <f>'Per Capita Nominal'!CJ17</f>
        <v>#N/A</v>
      </c>
      <c r="CK17" s="146" t="e">
        <f>'Per Capita Nominal'!CK17</f>
        <v>#N/A</v>
      </c>
      <c r="CL17" s="146" t="e">
        <f>'Per Capita Nominal'!CL17</f>
        <v>#N/A</v>
      </c>
      <c r="CM17" s="146" t="e">
        <f>'Per Capita Nominal'!CM17</f>
        <v>#N/A</v>
      </c>
      <c r="CN17" s="146" t="e">
        <f>'Per Capita Nominal'!CN17</f>
        <v>#N/A</v>
      </c>
      <c r="CO17" s="146" t="e">
        <f>'Per Capita Nominal'!CO17</f>
        <v>#N/A</v>
      </c>
      <c r="CP17" s="146" t="e">
        <f>'Per Capita Nominal'!CP17</f>
        <v>#N/A</v>
      </c>
    </row>
    <row r="18" spans="1:94" outlineLevel="1">
      <c r="A18" s="154" t="s">
        <v>44</v>
      </c>
      <c r="B18" s="154" t="s">
        <v>253</v>
      </c>
      <c r="D18" s="146" t="e">
        <f>'Per Capita Nominal'!D18</f>
        <v>#N/A</v>
      </c>
      <c r="E18" s="146" t="e">
        <f>'Per Capita Nominal'!E18</f>
        <v>#N/A</v>
      </c>
      <c r="F18" s="146" t="e">
        <f>'Per Capita Nominal'!F18</f>
        <v>#N/A</v>
      </c>
      <c r="G18" s="146" t="e">
        <f>'Per Capita Nominal'!G18</f>
        <v>#N/A</v>
      </c>
      <c r="H18" s="146" t="e">
        <f>'Per Capita Nominal'!H18</f>
        <v>#N/A</v>
      </c>
      <c r="I18" s="146" t="e">
        <f>'Per Capita Nominal'!I18</f>
        <v>#N/A</v>
      </c>
      <c r="J18" s="146" t="e">
        <f>'Per Capita Nominal'!J18</f>
        <v>#N/A</v>
      </c>
      <c r="K18" s="146" t="e">
        <f>'Per Capita Nominal'!K18</f>
        <v>#N/A</v>
      </c>
      <c r="L18" s="146" t="e">
        <f>'Per Capita Nominal'!L18</f>
        <v>#N/A</v>
      </c>
      <c r="M18" s="146" t="e">
        <f>'Per Capita Nominal'!M18</f>
        <v>#N/A</v>
      </c>
      <c r="N18" s="146" t="e">
        <f>'Per Capita Nominal'!N18</f>
        <v>#N/A</v>
      </c>
      <c r="O18" s="146" t="e">
        <f>'Per Capita Nominal'!O18</f>
        <v>#N/A</v>
      </c>
      <c r="P18" s="146" t="e">
        <f>'Per Capita Nominal'!P18</f>
        <v>#N/A</v>
      </c>
      <c r="Q18" s="146" t="e">
        <f>'Per Capita Nominal'!Q18</f>
        <v>#N/A</v>
      </c>
      <c r="R18" s="146" t="e">
        <f>'Per Capita Nominal'!R18</f>
        <v>#N/A</v>
      </c>
      <c r="S18" s="146" t="e">
        <f>'Per Capita Nominal'!S18</f>
        <v>#N/A</v>
      </c>
      <c r="T18" s="146" t="e">
        <f>'Per Capita Nominal'!T18</f>
        <v>#N/A</v>
      </c>
      <c r="U18" s="146" t="e">
        <f>'Per Capita Nominal'!U18</f>
        <v>#N/A</v>
      </c>
      <c r="V18" s="146" t="e">
        <f>'Per Capita Nominal'!V18</f>
        <v>#N/A</v>
      </c>
      <c r="W18" s="146" t="e">
        <f>'Per Capita Nominal'!W18</f>
        <v>#N/A</v>
      </c>
      <c r="X18" s="146" t="e">
        <f>'Per Capita Nominal'!X18</f>
        <v>#N/A</v>
      </c>
      <c r="Y18" s="146" t="e">
        <f>'Per Capita Nominal'!Y18</f>
        <v>#N/A</v>
      </c>
      <c r="Z18" s="146" t="e">
        <f>'Per Capita Nominal'!Z18</f>
        <v>#N/A</v>
      </c>
      <c r="AA18" s="146" t="e">
        <f>'Per Capita Nominal'!AA18</f>
        <v>#N/A</v>
      </c>
      <c r="AB18" s="146" t="e">
        <f>'Per Capita Nominal'!AB18</f>
        <v>#N/A</v>
      </c>
      <c r="AC18" s="146" t="e">
        <f>'Per Capita Nominal'!AC18</f>
        <v>#N/A</v>
      </c>
      <c r="AD18" s="146" t="e">
        <f>'Per Capita Nominal'!AD18</f>
        <v>#N/A</v>
      </c>
      <c r="AE18" s="146" t="e">
        <f>'Per Capita Nominal'!AE18</f>
        <v>#N/A</v>
      </c>
      <c r="AF18" s="146" t="e">
        <f>'Per Capita Nominal'!AF18</f>
        <v>#N/A</v>
      </c>
      <c r="AG18" s="146" t="e">
        <f>'Per Capita Nominal'!AG18</f>
        <v>#N/A</v>
      </c>
      <c r="AH18" s="146" t="e">
        <f>'Per Capita Nominal'!AH18</f>
        <v>#N/A</v>
      </c>
      <c r="AI18" s="146" t="e">
        <f>'Per Capita Nominal'!AI18</f>
        <v>#N/A</v>
      </c>
      <c r="AJ18" s="146" t="e">
        <f>'Per Capita Nominal'!AJ18</f>
        <v>#N/A</v>
      </c>
      <c r="AK18" s="146" t="e">
        <f>'Per Capita Nominal'!AK18</f>
        <v>#N/A</v>
      </c>
      <c r="AL18" s="146" t="e">
        <f>'Per Capita Nominal'!AL18</f>
        <v>#N/A</v>
      </c>
      <c r="AM18" s="146" t="e">
        <f>'Per Capita Nominal'!AM18</f>
        <v>#N/A</v>
      </c>
      <c r="AN18" s="146" t="e">
        <f>'Per Capita Nominal'!AN18</f>
        <v>#N/A</v>
      </c>
      <c r="AO18" s="146" t="e">
        <f>'Per Capita Nominal'!AO18</f>
        <v>#N/A</v>
      </c>
      <c r="AP18" s="146" t="e">
        <f>'Per Capita Nominal'!AP18</f>
        <v>#N/A</v>
      </c>
      <c r="AQ18" s="146" t="e">
        <f>'Per Capita Nominal'!AQ18</f>
        <v>#N/A</v>
      </c>
      <c r="AR18" s="146" t="e">
        <f>'Per Capita Nominal'!AR18</f>
        <v>#N/A</v>
      </c>
      <c r="AS18" s="146" t="e">
        <f>'Per Capita Nominal'!AS18</f>
        <v>#N/A</v>
      </c>
      <c r="AT18" s="146" t="e">
        <f>'Per Capita Nominal'!AT18</f>
        <v>#N/A</v>
      </c>
      <c r="AU18" s="146" t="e">
        <f>'Per Capita Nominal'!AU18</f>
        <v>#N/A</v>
      </c>
      <c r="AV18" s="146" t="e">
        <f>'Per Capita Nominal'!AV18</f>
        <v>#N/A</v>
      </c>
      <c r="AW18" s="146" t="e">
        <f>'Per Capita Nominal'!AW18</f>
        <v>#N/A</v>
      </c>
      <c r="AX18" s="146" t="e">
        <f>'Per Capita Nominal'!AX18</f>
        <v>#N/A</v>
      </c>
      <c r="AY18" s="146" t="e">
        <f>'Per Capita Nominal'!AY18</f>
        <v>#N/A</v>
      </c>
      <c r="AZ18" s="146" t="e">
        <f>'Per Capita Nominal'!AZ18</f>
        <v>#N/A</v>
      </c>
      <c r="BA18" s="146" t="e">
        <f>'Per Capita Nominal'!BA18</f>
        <v>#N/A</v>
      </c>
      <c r="BB18" s="146" t="e">
        <f>'Per Capita Nominal'!BB18</f>
        <v>#N/A</v>
      </c>
      <c r="BC18" s="146" t="e">
        <f>'Per Capita Nominal'!BC18</f>
        <v>#N/A</v>
      </c>
      <c r="BD18" s="146" t="e">
        <f>'Per Capita Nominal'!BD18</f>
        <v>#N/A</v>
      </c>
      <c r="BE18" s="146" t="e">
        <f>'Per Capita Nominal'!BE18</f>
        <v>#N/A</v>
      </c>
      <c r="BF18" s="146" t="e">
        <f>'Per Capita Nominal'!BF18</f>
        <v>#N/A</v>
      </c>
      <c r="BG18" s="146" t="e">
        <f>'Per Capita Nominal'!BG18</f>
        <v>#N/A</v>
      </c>
      <c r="BH18" s="146" t="e">
        <f>'Per Capita Nominal'!BH18</f>
        <v>#N/A</v>
      </c>
      <c r="BI18" s="146" t="e">
        <f>'Per Capita Nominal'!BI18</f>
        <v>#N/A</v>
      </c>
      <c r="BJ18" s="146" t="e">
        <f>'Per Capita Nominal'!BJ18</f>
        <v>#N/A</v>
      </c>
      <c r="BK18" s="146" t="e">
        <f>'Per Capita Nominal'!BK18</f>
        <v>#N/A</v>
      </c>
      <c r="BL18" s="146" t="e">
        <f>'Per Capita Nominal'!BL18</f>
        <v>#N/A</v>
      </c>
      <c r="BM18" s="146" t="e">
        <f>'Per Capita Nominal'!BM18</f>
        <v>#N/A</v>
      </c>
      <c r="BN18" s="146" t="e">
        <f>'Per Capita Nominal'!BN18</f>
        <v>#N/A</v>
      </c>
      <c r="BO18" s="146" t="e">
        <f>'Per Capita Nominal'!BO18</f>
        <v>#N/A</v>
      </c>
      <c r="BP18" s="146" t="e">
        <f>'Per Capita Nominal'!BP18</f>
        <v>#N/A</v>
      </c>
      <c r="BQ18" s="146" t="e">
        <f>'Per Capita Nominal'!BQ18</f>
        <v>#N/A</v>
      </c>
      <c r="BR18" s="146" t="e">
        <f>'Per Capita Nominal'!BR18</f>
        <v>#N/A</v>
      </c>
      <c r="BS18" s="146" t="e">
        <f>'Per Capita Nominal'!BS18</f>
        <v>#N/A</v>
      </c>
      <c r="BT18" s="146" t="e">
        <f>'Per Capita Nominal'!BT18</f>
        <v>#N/A</v>
      </c>
      <c r="BU18" s="146" t="e">
        <f>'Per Capita Nominal'!BU18</f>
        <v>#N/A</v>
      </c>
      <c r="BV18" s="146" t="e">
        <f>'Per Capita Nominal'!BV18</f>
        <v>#N/A</v>
      </c>
      <c r="BW18" s="146" t="e">
        <f>'Per Capita Nominal'!BW18</f>
        <v>#N/A</v>
      </c>
      <c r="BX18" s="146" t="e">
        <f>'Per Capita Nominal'!BX18</f>
        <v>#N/A</v>
      </c>
      <c r="BY18" s="146" t="e">
        <f>'Per Capita Nominal'!BY18</f>
        <v>#N/A</v>
      </c>
      <c r="BZ18" s="146" t="e">
        <f>'Per Capita Nominal'!BZ18</f>
        <v>#N/A</v>
      </c>
      <c r="CA18" s="146" t="e">
        <f>'Per Capita Nominal'!CA18</f>
        <v>#N/A</v>
      </c>
      <c r="CB18" s="146" t="e">
        <f>'Per Capita Nominal'!CB18</f>
        <v>#N/A</v>
      </c>
      <c r="CC18" s="146" t="e">
        <f>'Per Capita Nominal'!CC18</f>
        <v>#N/A</v>
      </c>
      <c r="CD18" s="146" t="e">
        <f>'Per Capita Nominal'!CD18</f>
        <v>#N/A</v>
      </c>
      <c r="CE18" s="146" t="e">
        <f>'Per Capita Nominal'!CE18</f>
        <v>#N/A</v>
      </c>
      <c r="CF18" s="146" t="e">
        <f>'Per Capita Nominal'!CF18</f>
        <v>#N/A</v>
      </c>
      <c r="CG18" s="146" t="e">
        <f>'Per Capita Nominal'!CG18</f>
        <v>#N/A</v>
      </c>
      <c r="CH18" s="146" t="e">
        <f>'Per Capita Nominal'!CH18</f>
        <v>#N/A</v>
      </c>
      <c r="CI18" s="146" t="e">
        <f>'Per Capita Nominal'!CI18</f>
        <v>#N/A</v>
      </c>
      <c r="CJ18" s="146" t="e">
        <f>'Per Capita Nominal'!CJ18</f>
        <v>#N/A</v>
      </c>
      <c r="CK18" s="146" t="e">
        <f>'Per Capita Nominal'!CK18</f>
        <v>#N/A</v>
      </c>
      <c r="CL18" s="146" t="e">
        <f>'Per Capita Nominal'!CL18</f>
        <v>#N/A</v>
      </c>
      <c r="CM18" s="146" t="e">
        <f>'Per Capita Nominal'!CM18</f>
        <v>#N/A</v>
      </c>
      <c r="CN18" s="146" t="e">
        <f>'Per Capita Nominal'!CN18</f>
        <v>#N/A</v>
      </c>
      <c r="CO18" s="146" t="e">
        <f>'Per Capita Nominal'!CO18</f>
        <v>#N/A</v>
      </c>
      <c r="CP18" s="146" t="e">
        <f>'Per Capita Nominal'!CP18</f>
        <v>#N/A</v>
      </c>
    </row>
    <row r="19" spans="1:94">
      <c r="A19" s="149" t="s">
        <v>14</v>
      </c>
      <c r="B19" s="149" t="s">
        <v>347</v>
      </c>
      <c r="D19" s="149" t="e">
        <f t="shared" ref="D19:BO19" si="12">D20+D63</f>
        <v>#N/A</v>
      </c>
      <c r="E19" s="149" t="e">
        <f t="shared" si="12"/>
        <v>#N/A</v>
      </c>
      <c r="F19" s="149" t="e">
        <f t="shared" si="12"/>
        <v>#N/A</v>
      </c>
      <c r="G19" s="149" t="e">
        <f t="shared" si="12"/>
        <v>#N/A</v>
      </c>
      <c r="H19" s="149" t="e">
        <f t="shared" si="12"/>
        <v>#N/A</v>
      </c>
      <c r="I19" s="149" t="e">
        <f t="shared" si="12"/>
        <v>#N/A</v>
      </c>
      <c r="J19" s="149" t="e">
        <f t="shared" si="12"/>
        <v>#N/A</v>
      </c>
      <c r="K19" s="149" t="e">
        <f t="shared" si="12"/>
        <v>#N/A</v>
      </c>
      <c r="L19" s="149" t="e">
        <f t="shared" si="12"/>
        <v>#N/A</v>
      </c>
      <c r="M19" s="149" t="e">
        <f t="shared" si="12"/>
        <v>#N/A</v>
      </c>
      <c r="N19" s="149" t="e">
        <f t="shared" si="12"/>
        <v>#N/A</v>
      </c>
      <c r="O19" s="149" t="e">
        <f t="shared" si="12"/>
        <v>#N/A</v>
      </c>
      <c r="P19" s="149" t="e">
        <f t="shared" si="12"/>
        <v>#N/A</v>
      </c>
      <c r="Q19" s="149" t="e">
        <f t="shared" si="12"/>
        <v>#N/A</v>
      </c>
      <c r="R19" s="149" t="e">
        <f t="shared" si="12"/>
        <v>#N/A</v>
      </c>
      <c r="S19" s="149" t="e">
        <f t="shared" si="12"/>
        <v>#N/A</v>
      </c>
      <c r="T19" s="149" t="e">
        <f t="shared" si="12"/>
        <v>#N/A</v>
      </c>
      <c r="U19" s="149" t="e">
        <f t="shared" si="12"/>
        <v>#N/A</v>
      </c>
      <c r="V19" s="149" t="e">
        <f t="shared" si="12"/>
        <v>#N/A</v>
      </c>
      <c r="W19" s="149" t="e">
        <f t="shared" si="12"/>
        <v>#N/A</v>
      </c>
      <c r="X19" s="149" t="e">
        <f t="shared" si="12"/>
        <v>#N/A</v>
      </c>
      <c r="Y19" s="149" t="e">
        <f t="shared" si="12"/>
        <v>#N/A</v>
      </c>
      <c r="Z19" s="149" t="e">
        <f t="shared" si="12"/>
        <v>#N/A</v>
      </c>
      <c r="AA19" s="149" t="e">
        <f t="shared" si="12"/>
        <v>#N/A</v>
      </c>
      <c r="AB19" s="149" t="e">
        <f t="shared" si="12"/>
        <v>#N/A</v>
      </c>
      <c r="AC19" s="149" t="e">
        <f t="shared" si="12"/>
        <v>#N/A</v>
      </c>
      <c r="AD19" s="149" t="e">
        <f t="shared" si="12"/>
        <v>#N/A</v>
      </c>
      <c r="AE19" s="149" t="e">
        <f t="shared" si="12"/>
        <v>#N/A</v>
      </c>
      <c r="AF19" s="149" t="e">
        <f t="shared" si="12"/>
        <v>#N/A</v>
      </c>
      <c r="AG19" s="149" t="e">
        <f t="shared" si="12"/>
        <v>#N/A</v>
      </c>
      <c r="AH19" s="149" t="e">
        <f t="shared" si="12"/>
        <v>#N/A</v>
      </c>
      <c r="AI19" s="149" t="e">
        <f t="shared" si="12"/>
        <v>#N/A</v>
      </c>
      <c r="AJ19" s="149" t="e">
        <f t="shared" si="12"/>
        <v>#N/A</v>
      </c>
      <c r="AK19" s="149" t="e">
        <f t="shared" si="12"/>
        <v>#N/A</v>
      </c>
      <c r="AL19" s="149" t="e">
        <f t="shared" si="12"/>
        <v>#N/A</v>
      </c>
      <c r="AM19" s="149" t="e">
        <f t="shared" si="12"/>
        <v>#N/A</v>
      </c>
      <c r="AN19" s="149" t="e">
        <f t="shared" si="12"/>
        <v>#N/A</v>
      </c>
      <c r="AO19" s="149" t="e">
        <f t="shared" si="12"/>
        <v>#N/A</v>
      </c>
      <c r="AP19" s="149" t="e">
        <f t="shared" si="12"/>
        <v>#N/A</v>
      </c>
      <c r="AQ19" s="149" t="e">
        <f t="shared" si="12"/>
        <v>#N/A</v>
      </c>
      <c r="AR19" s="149" t="e">
        <f t="shared" si="12"/>
        <v>#N/A</v>
      </c>
      <c r="AS19" s="149" t="e">
        <f t="shared" si="12"/>
        <v>#N/A</v>
      </c>
      <c r="AT19" s="149" t="e">
        <f t="shared" si="12"/>
        <v>#N/A</v>
      </c>
      <c r="AU19" s="149" t="e">
        <f t="shared" si="12"/>
        <v>#N/A</v>
      </c>
      <c r="AV19" s="149" t="e">
        <f t="shared" si="12"/>
        <v>#N/A</v>
      </c>
      <c r="AW19" s="149" t="e">
        <f t="shared" si="12"/>
        <v>#N/A</v>
      </c>
      <c r="AX19" s="149" t="e">
        <f t="shared" si="12"/>
        <v>#N/A</v>
      </c>
      <c r="AY19" s="149" t="e">
        <f t="shared" si="12"/>
        <v>#N/A</v>
      </c>
      <c r="AZ19" s="149" t="e">
        <f t="shared" si="12"/>
        <v>#N/A</v>
      </c>
      <c r="BA19" s="149" t="e">
        <f t="shared" si="12"/>
        <v>#N/A</v>
      </c>
      <c r="BB19" s="149" t="e">
        <f t="shared" si="12"/>
        <v>#N/A</v>
      </c>
      <c r="BC19" s="149" t="e">
        <f t="shared" si="12"/>
        <v>#N/A</v>
      </c>
      <c r="BD19" s="149" t="e">
        <f t="shared" si="12"/>
        <v>#N/A</v>
      </c>
      <c r="BE19" s="149" t="e">
        <f t="shared" si="12"/>
        <v>#N/A</v>
      </c>
      <c r="BF19" s="149" t="e">
        <f t="shared" si="12"/>
        <v>#N/A</v>
      </c>
      <c r="BG19" s="149" t="e">
        <f t="shared" si="12"/>
        <v>#N/A</v>
      </c>
      <c r="BH19" s="149" t="e">
        <f t="shared" si="12"/>
        <v>#N/A</v>
      </c>
      <c r="BI19" s="149" t="e">
        <f t="shared" si="12"/>
        <v>#N/A</v>
      </c>
      <c r="BJ19" s="149" t="e">
        <f t="shared" si="12"/>
        <v>#N/A</v>
      </c>
      <c r="BK19" s="149" t="e">
        <f t="shared" si="12"/>
        <v>#N/A</v>
      </c>
      <c r="BL19" s="149" t="e">
        <f t="shared" si="12"/>
        <v>#N/A</v>
      </c>
      <c r="BM19" s="149" t="e">
        <f t="shared" si="12"/>
        <v>#N/A</v>
      </c>
      <c r="BN19" s="149" t="e">
        <f t="shared" si="12"/>
        <v>#N/A</v>
      </c>
      <c r="BO19" s="149" t="e">
        <f t="shared" si="12"/>
        <v>#N/A</v>
      </c>
      <c r="BP19" s="149" t="e">
        <f t="shared" ref="BP19:CP19" si="13">BP20+BP63</f>
        <v>#N/A</v>
      </c>
      <c r="BQ19" s="149" t="e">
        <f t="shared" si="13"/>
        <v>#N/A</v>
      </c>
      <c r="BR19" s="149" t="e">
        <f t="shared" si="13"/>
        <v>#N/A</v>
      </c>
      <c r="BS19" s="149" t="e">
        <f t="shared" si="13"/>
        <v>#N/A</v>
      </c>
      <c r="BT19" s="149" t="e">
        <f t="shared" si="13"/>
        <v>#N/A</v>
      </c>
      <c r="BU19" s="149" t="e">
        <f t="shared" si="13"/>
        <v>#N/A</v>
      </c>
      <c r="BV19" s="149" t="e">
        <f t="shared" si="13"/>
        <v>#N/A</v>
      </c>
      <c r="BW19" s="149" t="e">
        <f t="shared" si="13"/>
        <v>#N/A</v>
      </c>
      <c r="BX19" s="149" t="e">
        <f t="shared" si="13"/>
        <v>#N/A</v>
      </c>
      <c r="BY19" s="149" t="e">
        <f t="shared" si="13"/>
        <v>#N/A</v>
      </c>
      <c r="BZ19" s="149" t="e">
        <f t="shared" si="13"/>
        <v>#N/A</v>
      </c>
      <c r="CA19" s="149" t="e">
        <f t="shared" si="13"/>
        <v>#N/A</v>
      </c>
      <c r="CB19" s="149" t="e">
        <f t="shared" si="13"/>
        <v>#N/A</v>
      </c>
      <c r="CC19" s="149" t="e">
        <f t="shared" si="13"/>
        <v>#N/A</v>
      </c>
      <c r="CD19" s="149" t="e">
        <f t="shared" si="13"/>
        <v>#N/A</v>
      </c>
      <c r="CE19" s="149" t="e">
        <f t="shared" si="13"/>
        <v>#N/A</v>
      </c>
      <c r="CF19" s="149" t="e">
        <f t="shared" si="13"/>
        <v>#N/A</v>
      </c>
      <c r="CG19" s="149" t="e">
        <f t="shared" si="13"/>
        <v>#N/A</v>
      </c>
      <c r="CH19" s="149" t="e">
        <f t="shared" si="13"/>
        <v>#N/A</v>
      </c>
      <c r="CI19" s="149" t="e">
        <f t="shared" si="13"/>
        <v>#N/A</v>
      </c>
      <c r="CJ19" s="149" t="e">
        <f t="shared" si="13"/>
        <v>#N/A</v>
      </c>
      <c r="CK19" s="149" t="e">
        <f t="shared" si="13"/>
        <v>#N/A</v>
      </c>
      <c r="CL19" s="149" t="e">
        <f t="shared" si="13"/>
        <v>#N/A</v>
      </c>
      <c r="CM19" s="149" t="e">
        <f t="shared" si="13"/>
        <v>#N/A</v>
      </c>
      <c r="CN19" s="149" t="e">
        <f t="shared" si="13"/>
        <v>#N/A</v>
      </c>
      <c r="CO19" s="149" t="e">
        <f t="shared" si="13"/>
        <v>#N/A</v>
      </c>
      <c r="CP19" s="149" t="e">
        <f t="shared" si="13"/>
        <v>#N/A</v>
      </c>
    </row>
    <row r="20" spans="1:94">
      <c r="A20" s="155" t="s">
        <v>38</v>
      </c>
      <c r="B20" s="155" t="s">
        <v>308</v>
      </c>
      <c r="D20" s="156" t="e">
        <f>IF(ISNA(D21+D39), 'Per Capita Nominal'!D20, D21+D39)</f>
        <v>#N/A</v>
      </c>
      <c r="E20" s="156" t="e">
        <f>IF(ISNA(E21+E39), 'Per Capita Nominal'!E20, E21+E39)</f>
        <v>#N/A</v>
      </c>
      <c r="F20" s="156" t="e">
        <f>IF(ISNA(F21+F39), 'Per Capita Nominal'!F20, F21+F39)</f>
        <v>#N/A</v>
      </c>
      <c r="G20" s="156" t="e">
        <f>IF(ISNA(G21+G39), 'Per Capita Nominal'!G20, G21+G39)</f>
        <v>#N/A</v>
      </c>
      <c r="H20" s="156" t="e">
        <f>IF(ISNA(H21+H39), 'Per Capita Nominal'!H20, H21+H39)</f>
        <v>#N/A</v>
      </c>
      <c r="I20" s="156" t="e">
        <f>IF(ISNA(I21+I39), 'Per Capita Nominal'!I20, I21+I39)</f>
        <v>#N/A</v>
      </c>
      <c r="J20" s="156" t="e">
        <f>IF(ISNA(J21+J39), 'Per Capita Nominal'!J20, J21+J39)</f>
        <v>#N/A</v>
      </c>
      <c r="K20" s="156" t="e">
        <f>IF(ISNA(K21+K39), 'Per Capita Nominal'!K20, K21+K39)</f>
        <v>#N/A</v>
      </c>
      <c r="L20" s="156" t="e">
        <f>IF(ISNA(L21+L39), 'Per Capita Nominal'!L20, L21+L39)</f>
        <v>#N/A</v>
      </c>
      <c r="M20" s="156" t="e">
        <f>IF(ISNA(M21+M39), 'Per Capita Nominal'!M20, M21+M39)</f>
        <v>#N/A</v>
      </c>
      <c r="N20" s="156" t="e">
        <f>IF(ISNA(N21+N39), 'Per Capita Nominal'!N20, N21+N39)</f>
        <v>#N/A</v>
      </c>
      <c r="O20" s="156" t="e">
        <f>IF(ISNA(O21+O39), 'Per Capita Nominal'!O20, O21+O39)</f>
        <v>#N/A</v>
      </c>
      <c r="P20" s="156" t="e">
        <f>IF(ISNA(P21+P39), 'Per Capita Nominal'!P20, P21+P39)</f>
        <v>#N/A</v>
      </c>
      <c r="Q20" s="156" t="e">
        <f>IF(ISNA(Q21+Q39), 'Per Capita Nominal'!Q20, Q21+Q39)</f>
        <v>#N/A</v>
      </c>
      <c r="R20" s="156" t="e">
        <f>IF(ISNA(R21+R39), 'Per Capita Nominal'!R20, R21+R39)</f>
        <v>#N/A</v>
      </c>
      <c r="S20" s="156" t="e">
        <f>IF(ISNA(S21+S39), 'Per Capita Nominal'!S20, S21+S39)</f>
        <v>#N/A</v>
      </c>
      <c r="T20" s="156" t="e">
        <f>IF(ISNA(T21+T39), 'Per Capita Nominal'!T20, T21+T39)</f>
        <v>#N/A</v>
      </c>
      <c r="U20" s="156" t="e">
        <f>IF(ISNA(U21+U39), 'Per Capita Nominal'!U20, U21+U39)</f>
        <v>#N/A</v>
      </c>
      <c r="V20" s="156" t="e">
        <f>IF(ISNA(V21+V39), 'Per Capita Nominal'!V20, V21+V39)</f>
        <v>#N/A</v>
      </c>
      <c r="W20" s="156" t="e">
        <f>IF(ISNA(W21+W39), 'Per Capita Nominal'!W20, W21+W39)</f>
        <v>#N/A</v>
      </c>
      <c r="X20" s="156" t="e">
        <f>IF(ISNA(X21+X39), 'Per Capita Nominal'!X20, X21+X39)</f>
        <v>#N/A</v>
      </c>
      <c r="Y20" s="156" t="e">
        <f>IF(ISNA(Y21+Y39), 'Per Capita Nominal'!Y20, Y21+Y39)</f>
        <v>#N/A</v>
      </c>
      <c r="Z20" s="156" t="e">
        <f>IF(ISNA(Z21+Z39), 'Per Capita Nominal'!Z20, Z21+Z39)</f>
        <v>#N/A</v>
      </c>
      <c r="AA20" s="156" t="e">
        <f>IF(ISNA(AA21+AA39), 'Per Capita Nominal'!AA20, AA21+AA39)</f>
        <v>#N/A</v>
      </c>
      <c r="AB20" s="156" t="e">
        <f>IF(ISNA(AB21+AB39), 'Per Capita Nominal'!AB20, AB21+AB39)</f>
        <v>#N/A</v>
      </c>
      <c r="AC20" s="156" t="e">
        <f>IF(ISNA(AC21+AC39), 'Per Capita Nominal'!AC20, AC21+AC39)</f>
        <v>#N/A</v>
      </c>
      <c r="AD20" s="156" t="e">
        <f>IF(ISNA(AD21+AD39), 'Per Capita Nominal'!AD20, AD21+AD39)</f>
        <v>#N/A</v>
      </c>
      <c r="AE20" s="156" t="e">
        <f>IF(ISNA(AE21+AE39), 'Per Capita Nominal'!AE20, AE21+AE39)</f>
        <v>#N/A</v>
      </c>
      <c r="AF20" s="156" t="e">
        <f>IF(ISNA(AF21+AF39), 'Per Capita Nominal'!AF20, AF21+AF39)</f>
        <v>#N/A</v>
      </c>
      <c r="AG20" s="156" t="e">
        <f>IF(ISNA(AG21+AG39), 'Per Capita Nominal'!AG20, AG21+AG39)</f>
        <v>#N/A</v>
      </c>
      <c r="AH20" s="156" t="e">
        <f>IF(ISNA(AH21+AH39), 'Per Capita Nominal'!AH20, AH21+AH39)</f>
        <v>#N/A</v>
      </c>
      <c r="AI20" s="156" t="e">
        <f>IF(ISNA(AI21+AI39), 'Per Capita Nominal'!AI20, AI21+AI39)</f>
        <v>#N/A</v>
      </c>
      <c r="AJ20" s="156" t="e">
        <f>IF(ISNA(AJ21+AJ39), 'Per Capita Nominal'!AJ20, AJ21+AJ39)</f>
        <v>#N/A</v>
      </c>
      <c r="AK20" s="156" t="e">
        <f>IF(ISNA(AK21+AK39), 'Per Capita Nominal'!AK20, AK21+AK39)</f>
        <v>#N/A</v>
      </c>
      <c r="AL20" s="156" t="e">
        <f>IF(ISNA(AL21+AL39), 'Per Capita Nominal'!AL20, AL21+AL39)</f>
        <v>#N/A</v>
      </c>
      <c r="AM20" s="156" t="e">
        <f>IF(ISNA(AM21+AM39), 'Per Capita Nominal'!AM20, AM21+AM39)</f>
        <v>#N/A</v>
      </c>
      <c r="AN20" s="156" t="e">
        <f>IF(ISNA(AN21+AN39), 'Per Capita Nominal'!AN20, AN21+AN39)</f>
        <v>#N/A</v>
      </c>
      <c r="AO20" s="156" t="e">
        <f>IF(ISNA(AO21+AO39), 'Per Capita Nominal'!AO20, AO21+AO39)</f>
        <v>#N/A</v>
      </c>
      <c r="AP20" s="156" t="e">
        <f>IF(ISNA(AP21+AP39), 'Per Capita Nominal'!AP20, AP21+AP39)</f>
        <v>#N/A</v>
      </c>
      <c r="AQ20" s="156" t="e">
        <f>IF(ISNA(AQ21+AQ39), 'Per Capita Nominal'!AQ20, AQ21+AQ39)</f>
        <v>#N/A</v>
      </c>
      <c r="AR20" s="156" t="e">
        <f>IF(ISNA(AR21+AR39), 'Per Capita Nominal'!AR20, AR21+AR39)</f>
        <v>#N/A</v>
      </c>
      <c r="AS20" s="156" t="e">
        <f>IF(ISNA(AS21+AS39), 'Per Capita Nominal'!AS20, AS21+AS39)</f>
        <v>#N/A</v>
      </c>
      <c r="AT20" s="156" t="e">
        <f>IF(ISNA(AT21+AT39), 'Per Capita Nominal'!AT20, AT21+AT39)</f>
        <v>#N/A</v>
      </c>
      <c r="AU20" s="156" t="e">
        <f>IF(ISNA(AU21+AU39), 'Per Capita Nominal'!AU20, AU21+AU39)</f>
        <v>#N/A</v>
      </c>
      <c r="AV20" s="156" t="e">
        <f>IF(ISNA(AV21+AV39), 'Per Capita Nominal'!AV20, AV21+AV39)</f>
        <v>#N/A</v>
      </c>
      <c r="AW20" s="156" t="e">
        <f>IF(ISNA(AW21+AW39), 'Per Capita Nominal'!AW20, AW21+AW39)</f>
        <v>#N/A</v>
      </c>
      <c r="AX20" s="156" t="e">
        <f>IF(ISNA(AX21+AX39), 'Per Capita Nominal'!AX20, AX21+AX39)</f>
        <v>#N/A</v>
      </c>
      <c r="AY20" s="156" t="e">
        <f>IF(ISNA(AY21+AY39), 'Per Capita Nominal'!AY20, AY21+AY39)</f>
        <v>#N/A</v>
      </c>
      <c r="AZ20" s="156" t="e">
        <f>IF(ISNA(AZ21+AZ39), 'Per Capita Nominal'!AZ20, AZ21+AZ39)</f>
        <v>#N/A</v>
      </c>
      <c r="BA20" s="156" t="e">
        <f>IF(ISNA(BA21+BA39), 'Per Capita Nominal'!BA20, BA21+BA39)</f>
        <v>#N/A</v>
      </c>
      <c r="BB20" s="156" t="e">
        <f>IF(ISNA(BB21+BB39), 'Per Capita Nominal'!BB20, BB21+BB39)</f>
        <v>#N/A</v>
      </c>
      <c r="BC20" s="156" t="e">
        <f>IF(ISNA(BC21+BC39), 'Per Capita Nominal'!BC20, BC21+BC39)</f>
        <v>#N/A</v>
      </c>
      <c r="BD20" s="156" t="e">
        <f>IF(ISNA(BD21+BD39), 'Per Capita Nominal'!BD20, BD21+BD39)</f>
        <v>#N/A</v>
      </c>
      <c r="BE20" s="156" t="e">
        <f>IF(ISNA(BE21+BE39), 'Per Capita Nominal'!BE20, BE21+BE39)</f>
        <v>#N/A</v>
      </c>
      <c r="BF20" s="156" t="e">
        <f>IF(ISNA(BF21+BF39), 'Per Capita Nominal'!BF20, BF21+BF39)</f>
        <v>#N/A</v>
      </c>
      <c r="BG20" s="156" t="e">
        <f>IF(ISNA(BG21+BG39), 'Per Capita Nominal'!BG20, BG21+BG39)</f>
        <v>#N/A</v>
      </c>
      <c r="BH20" s="156" t="e">
        <f>IF(ISNA(BH21+BH39), 'Per Capita Nominal'!BH20, BH21+BH39)</f>
        <v>#N/A</v>
      </c>
      <c r="BI20" s="156" t="e">
        <f>IF(ISNA(BI21+BI39), 'Per Capita Nominal'!BI20, BI21+BI39)</f>
        <v>#N/A</v>
      </c>
      <c r="BJ20" s="156" t="e">
        <f>IF(ISNA(BJ21+BJ39), 'Per Capita Nominal'!BJ20, BJ21+BJ39)</f>
        <v>#N/A</v>
      </c>
      <c r="BK20" s="156" t="e">
        <f>IF(ISNA(BK21+BK39), 'Per Capita Nominal'!BK20, BK21+BK39)</f>
        <v>#N/A</v>
      </c>
      <c r="BL20" s="156" t="e">
        <f>IF(ISNA(BL21+BL39), 'Per Capita Nominal'!BL20, BL21+BL39)</f>
        <v>#N/A</v>
      </c>
      <c r="BM20" s="156" t="e">
        <f>IF(ISNA(BM21+BM39), 'Per Capita Nominal'!BM20, BM21+BM39)</f>
        <v>#N/A</v>
      </c>
      <c r="BN20" s="156" t="e">
        <f>IF(ISNA(BN21+BN39), 'Per Capita Nominal'!BN20, BN21+BN39)</f>
        <v>#N/A</v>
      </c>
      <c r="BO20" s="156" t="e">
        <f>IF(ISNA(BO21+BO39), 'Per Capita Nominal'!BO20, BO21+BO39)</f>
        <v>#N/A</v>
      </c>
      <c r="BP20" s="156" t="e">
        <f>IF(ISNA(BP21+BP39), 'Per Capita Nominal'!BP20, BP21+BP39)</f>
        <v>#N/A</v>
      </c>
      <c r="BQ20" s="156" t="e">
        <f>IF(ISNA(BQ21+BQ39), 'Per Capita Nominal'!BQ20, BQ21+BQ39)</f>
        <v>#N/A</v>
      </c>
      <c r="BR20" s="156" t="e">
        <f>IF(ISNA(BR21+BR39), 'Per Capita Nominal'!BR20, BR21+BR39)</f>
        <v>#N/A</v>
      </c>
      <c r="BS20" s="156" t="e">
        <f>IF(ISNA(BS21+BS39), 'Per Capita Nominal'!BS20, BS21+BS39)</f>
        <v>#N/A</v>
      </c>
      <c r="BT20" s="156" t="e">
        <f>IF(ISNA(BT21+BT39), 'Per Capita Nominal'!BT20, BT21+BT39)</f>
        <v>#N/A</v>
      </c>
      <c r="BU20" s="156" t="e">
        <f>IF(ISNA(BU21+BU39), 'Per Capita Nominal'!BU20, BU21+BU39)</f>
        <v>#N/A</v>
      </c>
      <c r="BV20" s="156" t="e">
        <f>IF(ISNA(BV21+BV39), 'Per Capita Nominal'!BV20, BV21+BV39)</f>
        <v>#N/A</v>
      </c>
      <c r="BW20" s="156" t="e">
        <f>IF(ISNA(BW21+BW39), 'Per Capita Nominal'!BW20, BW21+BW39)</f>
        <v>#N/A</v>
      </c>
      <c r="BX20" s="156" t="e">
        <f>IF(ISNA(BX21+BX39), 'Per Capita Nominal'!BX20, BX21+BX39)</f>
        <v>#N/A</v>
      </c>
      <c r="BY20" s="156" t="e">
        <f>IF(ISNA(BY21+BY39), 'Per Capita Nominal'!BY20, BY21+BY39)</f>
        <v>#N/A</v>
      </c>
      <c r="BZ20" s="156" t="e">
        <f>IF(ISNA(BZ21+BZ39), 'Per Capita Nominal'!BZ20, BZ21+BZ39)</f>
        <v>#N/A</v>
      </c>
      <c r="CA20" s="156" t="e">
        <f>IF(ISNA(CA21+CA39), 'Per Capita Nominal'!CA20, CA21+CA39)</f>
        <v>#N/A</v>
      </c>
      <c r="CB20" s="156" t="e">
        <f>IF(ISNA(CB21+CB39), 'Per Capita Nominal'!CB20, CB21+CB39)</f>
        <v>#N/A</v>
      </c>
      <c r="CC20" s="156" t="e">
        <f>IF(ISNA(CC21+CC39), 'Per Capita Nominal'!CC20, CC21+CC39)</f>
        <v>#N/A</v>
      </c>
      <c r="CD20" s="156" t="e">
        <f>IF(ISNA(CD21+CD39), 'Per Capita Nominal'!CD20, CD21+CD39)</f>
        <v>#N/A</v>
      </c>
      <c r="CE20" s="156" t="e">
        <f>IF(ISNA(CE21+CE39), 'Per Capita Nominal'!CE20, CE21+CE39)</f>
        <v>#N/A</v>
      </c>
      <c r="CF20" s="156" t="e">
        <f>IF(ISNA(CF21+CF39), 'Per Capita Nominal'!CF20, CF21+CF39)</f>
        <v>#N/A</v>
      </c>
      <c r="CG20" s="156" t="e">
        <f>IF(ISNA(CG21+CG39), 'Per Capita Nominal'!CG20, CG21+CG39)</f>
        <v>#N/A</v>
      </c>
      <c r="CH20" s="156" t="e">
        <f>IF(ISNA(CH21+CH39), 'Per Capita Nominal'!CH20, CH21+CH39)</f>
        <v>#N/A</v>
      </c>
      <c r="CI20" s="156" t="e">
        <f>IF(ISNA(CI21+CI39), 'Per Capita Nominal'!CI20, CI21+CI39)</f>
        <v>#N/A</v>
      </c>
      <c r="CJ20" s="156" t="e">
        <f>IF(ISNA(CJ21+CJ39), 'Per Capita Nominal'!CJ20, CJ21+CJ39)</f>
        <v>#N/A</v>
      </c>
      <c r="CK20" s="156" t="e">
        <f>IF(ISNA(CK21+CK39), 'Per Capita Nominal'!CK20, CK21+CK39)</f>
        <v>#N/A</v>
      </c>
      <c r="CL20" s="156" t="e">
        <f>IF(ISNA(CL21+CL39), 'Per Capita Nominal'!CL20, CL21+CL39)</f>
        <v>#N/A</v>
      </c>
      <c r="CM20" s="156" t="e">
        <f>IF(ISNA(CM21+CM39), 'Per Capita Nominal'!CM20, CM21+CM39)</f>
        <v>#N/A</v>
      </c>
      <c r="CN20" s="156" t="e">
        <f>IF(ISNA(CN21+CN39), 'Per Capita Nominal'!CN20, CN21+CN39)</f>
        <v>#N/A</v>
      </c>
      <c r="CO20" s="156" t="e">
        <f>IF(ISNA(CO21+CO39), 'Per Capita Nominal'!CO20, CO21+CO39)</f>
        <v>#N/A</v>
      </c>
      <c r="CP20" s="156" t="e">
        <f>IF(ISNA(CP21+CP39), 'Per Capita Nominal'!CP20, CP21+CP39)</f>
        <v>#N/A</v>
      </c>
    </row>
    <row r="21" spans="1:94">
      <c r="A21" s="157" t="s">
        <v>23</v>
      </c>
      <c r="B21" s="157" t="s">
        <v>172</v>
      </c>
      <c r="D21" s="151" t="e">
        <f>D22-D23</f>
        <v>#N/A</v>
      </c>
      <c r="E21" s="151" t="e">
        <f t="shared" ref="E21:BP21" si="14">E22-E23</f>
        <v>#N/A</v>
      </c>
      <c r="F21" s="151" t="e">
        <f t="shared" si="14"/>
        <v>#N/A</v>
      </c>
      <c r="G21" s="151" t="e">
        <f t="shared" si="14"/>
        <v>#N/A</v>
      </c>
      <c r="H21" s="151" t="e">
        <f t="shared" si="14"/>
        <v>#N/A</v>
      </c>
      <c r="I21" s="151" t="e">
        <f t="shared" si="14"/>
        <v>#N/A</v>
      </c>
      <c r="J21" s="151" t="e">
        <f t="shared" si="14"/>
        <v>#N/A</v>
      </c>
      <c r="K21" s="151" t="e">
        <f t="shared" si="14"/>
        <v>#N/A</v>
      </c>
      <c r="L21" s="151" t="e">
        <f t="shared" si="14"/>
        <v>#N/A</v>
      </c>
      <c r="M21" s="151" t="e">
        <f t="shared" si="14"/>
        <v>#N/A</v>
      </c>
      <c r="N21" s="151" t="e">
        <f t="shared" si="14"/>
        <v>#N/A</v>
      </c>
      <c r="O21" s="151" t="e">
        <f t="shared" si="14"/>
        <v>#N/A</v>
      </c>
      <c r="P21" s="151" t="e">
        <f t="shared" si="14"/>
        <v>#N/A</v>
      </c>
      <c r="Q21" s="151" t="e">
        <f t="shared" si="14"/>
        <v>#N/A</v>
      </c>
      <c r="R21" s="151" t="e">
        <f t="shared" si="14"/>
        <v>#N/A</v>
      </c>
      <c r="S21" s="151" t="e">
        <f t="shared" si="14"/>
        <v>#N/A</v>
      </c>
      <c r="T21" s="151" t="e">
        <f t="shared" si="14"/>
        <v>#N/A</v>
      </c>
      <c r="U21" s="151" t="e">
        <f t="shared" si="14"/>
        <v>#N/A</v>
      </c>
      <c r="V21" s="151" t="e">
        <f t="shared" si="14"/>
        <v>#N/A</v>
      </c>
      <c r="W21" s="151" t="e">
        <f t="shared" si="14"/>
        <v>#N/A</v>
      </c>
      <c r="X21" s="151" t="e">
        <f t="shared" si="14"/>
        <v>#N/A</v>
      </c>
      <c r="Y21" s="151" t="e">
        <f t="shared" si="14"/>
        <v>#N/A</v>
      </c>
      <c r="Z21" s="151" t="e">
        <f t="shared" si="14"/>
        <v>#N/A</v>
      </c>
      <c r="AA21" s="151" t="e">
        <f t="shared" si="14"/>
        <v>#N/A</v>
      </c>
      <c r="AB21" s="151" t="e">
        <f t="shared" si="14"/>
        <v>#N/A</v>
      </c>
      <c r="AC21" s="151" t="e">
        <f t="shared" si="14"/>
        <v>#N/A</v>
      </c>
      <c r="AD21" s="151" t="e">
        <f t="shared" si="14"/>
        <v>#N/A</v>
      </c>
      <c r="AE21" s="151" t="e">
        <f t="shared" si="14"/>
        <v>#N/A</v>
      </c>
      <c r="AF21" s="151" t="e">
        <f t="shared" si="14"/>
        <v>#N/A</v>
      </c>
      <c r="AG21" s="151" t="e">
        <f t="shared" si="14"/>
        <v>#N/A</v>
      </c>
      <c r="AH21" s="151" t="e">
        <f t="shared" si="14"/>
        <v>#N/A</v>
      </c>
      <c r="AI21" s="151" t="e">
        <f t="shared" si="14"/>
        <v>#N/A</v>
      </c>
      <c r="AJ21" s="151" t="e">
        <f t="shared" si="14"/>
        <v>#N/A</v>
      </c>
      <c r="AK21" s="151" t="e">
        <f t="shared" si="14"/>
        <v>#N/A</v>
      </c>
      <c r="AL21" s="151" t="e">
        <f t="shared" si="14"/>
        <v>#N/A</v>
      </c>
      <c r="AM21" s="151" t="e">
        <f t="shared" si="14"/>
        <v>#N/A</v>
      </c>
      <c r="AN21" s="151" t="e">
        <f t="shared" si="14"/>
        <v>#N/A</v>
      </c>
      <c r="AO21" s="151" t="e">
        <f t="shared" si="14"/>
        <v>#N/A</v>
      </c>
      <c r="AP21" s="151" t="e">
        <f t="shared" si="14"/>
        <v>#N/A</v>
      </c>
      <c r="AQ21" s="151" t="e">
        <f t="shared" si="14"/>
        <v>#N/A</v>
      </c>
      <c r="AR21" s="151" t="e">
        <f t="shared" si="14"/>
        <v>#N/A</v>
      </c>
      <c r="AS21" s="151" t="e">
        <f t="shared" si="14"/>
        <v>#N/A</v>
      </c>
      <c r="AT21" s="151" t="e">
        <f t="shared" si="14"/>
        <v>#N/A</v>
      </c>
      <c r="AU21" s="151" t="e">
        <f t="shared" si="14"/>
        <v>#N/A</v>
      </c>
      <c r="AV21" s="151" t="e">
        <f t="shared" si="14"/>
        <v>#N/A</v>
      </c>
      <c r="AW21" s="151" t="e">
        <f t="shared" si="14"/>
        <v>#N/A</v>
      </c>
      <c r="AX21" s="151" t="e">
        <f t="shared" si="14"/>
        <v>#N/A</v>
      </c>
      <c r="AY21" s="151" t="e">
        <f t="shared" si="14"/>
        <v>#N/A</v>
      </c>
      <c r="AZ21" s="151" t="e">
        <f t="shared" si="14"/>
        <v>#N/A</v>
      </c>
      <c r="BA21" s="151" t="e">
        <f t="shared" si="14"/>
        <v>#N/A</v>
      </c>
      <c r="BB21" s="151" t="e">
        <f t="shared" si="14"/>
        <v>#N/A</v>
      </c>
      <c r="BC21" s="151" t="e">
        <f t="shared" si="14"/>
        <v>#N/A</v>
      </c>
      <c r="BD21" s="151" t="e">
        <f t="shared" si="14"/>
        <v>#N/A</v>
      </c>
      <c r="BE21" s="151" t="e">
        <f t="shared" si="14"/>
        <v>#N/A</v>
      </c>
      <c r="BF21" s="151" t="e">
        <f t="shared" si="14"/>
        <v>#N/A</v>
      </c>
      <c r="BG21" s="151" t="e">
        <f t="shared" si="14"/>
        <v>#N/A</v>
      </c>
      <c r="BH21" s="151" t="e">
        <f t="shared" si="14"/>
        <v>#N/A</v>
      </c>
      <c r="BI21" s="151" t="e">
        <f t="shared" si="14"/>
        <v>#N/A</v>
      </c>
      <c r="BJ21" s="151" t="e">
        <f t="shared" si="14"/>
        <v>#N/A</v>
      </c>
      <c r="BK21" s="151" t="e">
        <f t="shared" si="14"/>
        <v>#N/A</v>
      </c>
      <c r="BL21" s="151" t="e">
        <f t="shared" si="14"/>
        <v>#N/A</v>
      </c>
      <c r="BM21" s="151" t="e">
        <f t="shared" si="14"/>
        <v>#N/A</v>
      </c>
      <c r="BN21" s="151" t="e">
        <f t="shared" si="14"/>
        <v>#N/A</v>
      </c>
      <c r="BO21" s="151" t="e">
        <f t="shared" si="14"/>
        <v>#N/A</v>
      </c>
      <c r="BP21" s="151" t="e">
        <f t="shared" si="14"/>
        <v>#N/A</v>
      </c>
      <c r="BQ21" s="151" t="e">
        <f t="shared" ref="BQ21:CP21" si="15">BQ22-BQ23</f>
        <v>#N/A</v>
      </c>
      <c r="BR21" s="151" t="e">
        <f t="shared" si="15"/>
        <v>#N/A</v>
      </c>
      <c r="BS21" s="151" t="e">
        <f t="shared" si="15"/>
        <v>#N/A</v>
      </c>
      <c r="BT21" s="151" t="e">
        <f t="shared" si="15"/>
        <v>#N/A</v>
      </c>
      <c r="BU21" s="151" t="e">
        <f t="shared" si="15"/>
        <v>#N/A</v>
      </c>
      <c r="BV21" s="151" t="e">
        <f t="shared" si="15"/>
        <v>#N/A</v>
      </c>
      <c r="BW21" s="151" t="e">
        <f t="shared" si="15"/>
        <v>#N/A</v>
      </c>
      <c r="BX21" s="151" t="e">
        <f t="shared" si="15"/>
        <v>#N/A</v>
      </c>
      <c r="BY21" s="151" t="e">
        <f t="shared" si="15"/>
        <v>#N/A</v>
      </c>
      <c r="BZ21" s="151" t="e">
        <f t="shared" si="15"/>
        <v>#N/A</v>
      </c>
      <c r="CA21" s="151" t="e">
        <f t="shared" si="15"/>
        <v>#N/A</v>
      </c>
      <c r="CB21" s="151" t="e">
        <f t="shared" si="15"/>
        <v>#N/A</v>
      </c>
      <c r="CC21" s="151" t="e">
        <f t="shared" si="15"/>
        <v>#N/A</v>
      </c>
      <c r="CD21" s="151" t="e">
        <f t="shared" si="15"/>
        <v>#N/A</v>
      </c>
      <c r="CE21" s="151" t="e">
        <f t="shared" si="15"/>
        <v>#N/A</v>
      </c>
      <c r="CF21" s="151" t="e">
        <f t="shared" si="15"/>
        <v>#N/A</v>
      </c>
      <c r="CG21" s="151" t="e">
        <f t="shared" si="15"/>
        <v>#N/A</v>
      </c>
      <c r="CH21" s="151" t="e">
        <f t="shared" si="15"/>
        <v>#N/A</v>
      </c>
      <c r="CI21" s="151" t="e">
        <f t="shared" si="15"/>
        <v>#N/A</v>
      </c>
      <c r="CJ21" s="151" t="e">
        <f t="shared" si="15"/>
        <v>#N/A</v>
      </c>
      <c r="CK21" s="151" t="e">
        <f t="shared" si="15"/>
        <v>#N/A</v>
      </c>
      <c r="CL21" s="151" t="e">
        <f t="shared" si="15"/>
        <v>#N/A</v>
      </c>
      <c r="CM21" s="151" t="e">
        <f t="shared" si="15"/>
        <v>#N/A</v>
      </c>
      <c r="CN21" s="151" t="e">
        <f t="shared" si="15"/>
        <v>#N/A</v>
      </c>
      <c r="CO21" s="151" t="e">
        <f t="shared" si="15"/>
        <v>#N/A</v>
      </c>
      <c r="CP21" s="151" t="e">
        <f t="shared" si="15"/>
        <v>#N/A</v>
      </c>
    </row>
    <row r="22" spans="1:94">
      <c r="A22" s="158" t="s">
        <v>42</v>
      </c>
      <c r="B22" s="158" t="s">
        <v>173</v>
      </c>
      <c r="D22" s="159" t="e">
        <f>IF(ISNA(IF(ISNA(D34), D25+D28+D31,  D25+D28+D31+D34+D37)), 'Per Capita Nominal'!D22, D25+D28+D31+D34+D37)</f>
        <v>#N/A</v>
      </c>
      <c r="E22" s="159" t="e">
        <f>IF(ISNA(IF(ISNA(E34), E25+E28+E31,  E25+E28+E31+E34+E37)), 'Per Capita Nominal'!E22, E25+E28+E31+E34+E37)</f>
        <v>#N/A</v>
      </c>
      <c r="F22" s="159" t="e">
        <f>IF(ISNA(IF(ISNA(F34), F25+F28+F31,  F25+F28+F31+F34+F37)), 'Per Capita Nominal'!F22, F25+F28+F31+F34+F37)</f>
        <v>#N/A</v>
      </c>
      <c r="G22" s="159" t="e">
        <f>IF(ISNA(IF(ISNA(G34), G25+G28+G31,  G25+G28+G31+G34+G37)), 'Per Capita Nominal'!G22, G25+G28+G31+G34+G37)</f>
        <v>#N/A</v>
      </c>
      <c r="H22" s="159" t="e">
        <f>IF(ISNA(IF(ISNA(H34), H25+H28+H31,  H25+H28+H31+H34+H37)), 'Per Capita Nominal'!H22, H25+H28+H31+H34+H37)</f>
        <v>#N/A</v>
      </c>
      <c r="I22" s="159" t="e">
        <f>IF(ISNA(IF(ISNA(I34), I25+I28+I31,  I25+I28+I31+I34+I37)), 'Per Capita Nominal'!I22, I25+I28+I31+I34+I37)</f>
        <v>#N/A</v>
      </c>
      <c r="J22" s="159" t="e">
        <f>IF(ISNA(IF(ISNA(J34), J25+J28+J31,  J25+J28+J31+J34+J37)), 'Per Capita Nominal'!J22, J25+J28+J31+J34+J37)</f>
        <v>#N/A</v>
      </c>
      <c r="K22" s="159" t="e">
        <f>IF(ISNA(IF(ISNA(K34), K25+K28+K31,  K25+K28+K31+K34+K37)), 'Per Capita Nominal'!K22, K25+K28+K31+K34+K37)</f>
        <v>#N/A</v>
      </c>
      <c r="L22" s="159" t="e">
        <f>IF(ISNA(IF(ISNA(L34), L25+L28+L31,  L25+L28+L31+L34+L37)), 'Per Capita Nominal'!L22, L25+L28+L31+L34+L37)</f>
        <v>#N/A</v>
      </c>
      <c r="M22" s="159" t="e">
        <f>IF(ISNA(IF(ISNA(M34), M25+M28+M31,  M25+M28+M31+M34+M37)), 'Per Capita Nominal'!M22, M25+M28+M31+M34+M37)</f>
        <v>#N/A</v>
      </c>
      <c r="N22" s="159" t="e">
        <f>IF(ISNA(IF(ISNA(N34), N25+N28+N31,  N25+N28+N31+N34+N37)), 'Per Capita Nominal'!N22, N25+N28+N31+N34+N37)</f>
        <v>#N/A</v>
      </c>
      <c r="O22" s="159" t="e">
        <f>IF(ISNA(IF(ISNA(O34), O25+O28+O31,  O25+O28+O31+O34+O37)), 'Per Capita Nominal'!O22, O25+O28+O31+O34+O37)</f>
        <v>#N/A</v>
      </c>
      <c r="P22" s="159" t="e">
        <f>IF(ISNA(IF(ISNA(P34), P25+P28+P31,  P25+P28+P31+P34+P37)), 'Per Capita Nominal'!P22, P25+P28+P31+P34+P37)</f>
        <v>#N/A</v>
      </c>
      <c r="Q22" s="159" t="e">
        <f>IF(ISNA(IF(ISNA(Q34), Q25+Q28+Q31,  Q25+Q28+Q31+Q34+Q37)), 'Per Capita Nominal'!Q22, Q25+Q28+Q31+Q34+Q37)</f>
        <v>#N/A</v>
      </c>
      <c r="R22" s="159" t="e">
        <f>IF(ISNA(IF(ISNA(R34), R25+R28+R31,  R25+R28+R31+R34+R37)), 'Per Capita Nominal'!R22, R25+R28+R31+R34+R37)</f>
        <v>#N/A</v>
      </c>
      <c r="S22" s="159" t="e">
        <f>IF(ISNA(IF(ISNA(S34), S25+S28+S31,  S25+S28+S31+S34+S37)), 'Per Capita Nominal'!S22, S25+S28+S31+S34+S37)</f>
        <v>#N/A</v>
      </c>
      <c r="T22" s="159" t="e">
        <f>IF(ISNA(IF(ISNA(T34), T25+T28+T31,  T25+T28+T31+T34+T37)), 'Per Capita Nominal'!T22, T25+T28+T31+T34+T37)</f>
        <v>#N/A</v>
      </c>
      <c r="U22" s="159" t="e">
        <f>IF(ISNA(IF(ISNA(U34), U25+U28+U31,  U25+U28+U31+U34+U37)), 'Per Capita Nominal'!U22, U25+U28+U31+U34+U37)</f>
        <v>#N/A</v>
      </c>
      <c r="V22" s="159" t="e">
        <f>IF(ISNA(IF(ISNA(V34), V25+V28+V31,  V25+V28+V31+V34+V37)), 'Per Capita Nominal'!V22, V25+V28+V31+V34+V37)</f>
        <v>#N/A</v>
      </c>
      <c r="W22" s="159" t="e">
        <f>IF(ISNA(IF(ISNA(W34), W25+W28+W31,  W25+W28+W31+W34+W37)), 'Per Capita Nominal'!W22, W25+W28+W31+W34+W37)</f>
        <v>#N/A</v>
      </c>
      <c r="X22" s="159" t="e">
        <f>IF(ISNA(IF(ISNA(X34), X25+X28+X31,  X25+X28+X31+X34+X37)), 'Per Capita Nominal'!X22, X25+X28+X31+X34+X37)</f>
        <v>#N/A</v>
      </c>
      <c r="Y22" s="159" t="e">
        <f>IF(ISNA(IF(ISNA(Y34), Y25+Y28+Y31,  Y25+Y28+Y31+Y34+Y37)), 'Per Capita Nominal'!Y22, Y25+Y28+Y31+Y34+Y37)</f>
        <v>#N/A</v>
      </c>
      <c r="Z22" s="159" t="e">
        <f>IF(ISNA(IF(ISNA(Z34), Z25+Z28+Z31,  Z25+Z28+Z31+Z34+Z37)), 'Per Capita Nominal'!Z22, Z25+Z28+Z31+Z34+Z37)</f>
        <v>#N/A</v>
      </c>
      <c r="AA22" s="159" t="e">
        <f>IF(ISNA(IF(ISNA(AA34), AA25+AA28+AA31,  AA25+AA28+AA31+AA34+AA37)), 'Per Capita Nominal'!AA22, AA25+AA28+AA31+AA34+AA37)</f>
        <v>#N/A</v>
      </c>
      <c r="AB22" s="159" t="e">
        <f>IF(ISNA(IF(ISNA(AB34), AB25+AB28+AB31,  AB25+AB28+AB31+AB34+AB37)), 'Per Capita Nominal'!AB22, AB25+AB28+AB31+AB34+AB37)</f>
        <v>#N/A</v>
      </c>
      <c r="AC22" s="159" t="e">
        <f>IF(ISNA(IF(ISNA(AC34), AC25+AC28+AC31,  AC25+AC28+AC31+AC34+AC37)), 'Per Capita Nominal'!AC22, AC25+AC28+AC31+AC34+AC37)</f>
        <v>#N/A</v>
      </c>
      <c r="AD22" s="159" t="e">
        <f>IF(ISNA(IF(ISNA(AD34), AD25+AD28+AD31,  AD25+AD28+AD31+AD34+AD37)), 'Per Capita Nominal'!AD22, AD25+AD28+AD31+AD34+AD37)</f>
        <v>#N/A</v>
      </c>
      <c r="AE22" s="159" t="e">
        <f>IF(ISNA(IF(ISNA(AE34), AE25+AE28+AE31,  AE25+AE28+AE31+AE34+AE37)), 'Per Capita Nominal'!AE22, AE25+AE28+AE31+AE34+AE37)</f>
        <v>#N/A</v>
      </c>
      <c r="AF22" s="159" t="e">
        <f>IF(ISNA(IF(ISNA(AF34), AF25+AF28+AF31,  AF25+AF28+AF31+AF34+AF37)), 'Per Capita Nominal'!AF22, AF25+AF28+AF31+AF34+AF37)</f>
        <v>#N/A</v>
      </c>
      <c r="AG22" s="159" t="e">
        <f>IF(ISNA(IF(ISNA(AG34), AG25+AG28+AG31,  AG25+AG28+AG31+AG34+AG37)), 'Per Capita Nominal'!AG22, AG25+AG28+AG31+AG34+AG37)</f>
        <v>#N/A</v>
      </c>
      <c r="AH22" s="159" t="e">
        <f>IF(ISNA(IF(ISNA(AH34), AH25+AH28+AH31,  AH25+AH28+AH31+AH34+AH37)), 'Per Capita Nominal'!AH22, AH25+AH28+AH31+AH34+AH37)</f>
        <v>#N/A</v>
      </c>
      <c r="AI22" s="159" t="e">
        <f>IF(ISNA(IF(ISNA(AI34), AI25+AI28+AI31,  AI25+AI28+AI31+AI34+AI37)), 'Per Capita Nominal'!AI22, AI25+AI28+AI31+AI34+AI37)</f>
        <v>#N/A</v>
      </c>
      <c r="AJ22" s="159" t="e">
        <f>IF(ISNA(IF(ISNA(AJ34), AJ25+AJ28+AJ31,  AJ25+AJ28+AJ31+AJ34+AJ37)), 'Per Capita Nominal'!AJ22, AJ25+AJ28+AJ31+AJ34+AJ37)</f>
        <v>#N/A</v>
      </c>
      <c r="AK22" s="159" t="e">
        <f>IF(ISNA(IF(ISNA(AK34), AK25+AK28+AK31,  AK25+AK28+AK31+AK34+AK37)), 'Per Capita Nominal'!AK22, AK25+AK28+AK31+AK34+AK37)</f>
        <v>#N/A</v>
      </c>
      <c r="AL22" s="159" t="e">
        <f>IF(ISNA(IF(ISNA(AL34), AL25+AL28+AL31,  AL25+AL28+AL31+AL34+AL37)), 'Per Capita Nominal'!AL22, AL25+AL28+AL31+AL34+AL37)</f>
        <v>#N/A</v>
      </c>
      <c r="AM22" s="159" t="e">
        <f>IF(ISNA(IF(ISNA(AM34), AM25+AM28+AM31,  AM25+AM28+AM31+AM34+AM37)), 'Per Capita Nominal'!AM22, AM25+AM28+AM31+AM34+AM37)</f>
        <v>#N/A</v>
      </c>
      <c r="AN22" s="159" t="e">
        <f>IF(ISNA(IF(ISNA(AN34), AN25+AN28+AN31,  AN25+AN28+AN31+AN34+AN37)), 'Per Capita Nominal'!AN22, AN25+AN28+AN31+AN34+AN37)</f>
        <v>#N/A</v>
      </c>
      <c r="AO22" s="159" t="e">
        <f>IF(ISNA(IF(ISNA(AO34), AO25+AO28+AO31,  AO25+AO28+AO31+AO34+AO37)), 'Per Capita Nominal'!AO22, AO25+AO28+AO31+AO34+AO37)</f>
        <v>#N/A</v>
      </c>
      <c r="AP22" s="159" t="e">
        <f>IF(ISNA(IF(ISNA(AP34), AP25+AP28+AP31,  AP25+AP28+AP31+AP34+AP37)), 'Per Capita Nominal'!AP22, AP25+AP28+AP31+AP34+AP37)</f>
        <v>#N/A</v>
      </c>
      <c r="AQ22" s="159" t="e">
        <f>IF(ISNA(IF(ISNA(AQ34), AQ25+AQ28+AQ31,  AQ25+AQ28+AQ31+AQ34+AQ37)), 'Per Capita Nominal'!AQ22, AQ25+AQ28+AQ31+AQ34+AQ37)</f>
        <v>#N/A</v>
      </c>
      <c r="AR22" s="159" t="e">
        <f>IF(ISNA(IF(ISNA(AR34), AR25+AR28+AR31,  AR25+AR28+AR31+AR34+AR37)), 'Per Capita Nominal'!AR22, AR25+AR28+AR31+AR34+AR37)</f>
        <v>#N/A</v>
      </c>
      <c r="AS22" s="159" t="e">
        <f>IF(ISNA(IF(ISNA(AS34), AS25+AS28+AS31,  AS25+AS28+AS31+AS34+AS37)), 'Per Capita Nominal'!AS22, AS25+AS28+AS31+AS34+AS37)</f>
        <v>#N/A</v>
      </c>
      <c r="AT22" s="159" t="e">
        <f>IF(ISNA(IF(ISNA(AT34), AT25+AT28+AT31,  AT25+AT28+AT31+AT34+AT37)), 'Per Capita Nominal'!AT22, AT25+AT28+AT31+AT34+AT37)</f>
        <v>#N/A</v>
      </c>
      <c r="AU22" s="159" t="e">
        <f>IF(ISNA(IF(ISNA(AU34), AU25+AU28+AU31,  AU25+AU28+AU31+AU34+AU37)), 'Per Capita Nominal'!AU22, AU25+AU28+AU31+AU34+AU37)</f>
        <v>#N/A</v>
      </c>
      <c r="AV22" s="159" t="e">
        <f>IF(ISNA(IF(ISNA(AV34), AV25+AV28+AV31,  AV25+AV28+AV31+AV34+AV37)), 'Per Capita Nominal'!AV22, AV25+AV28+AV31+AV34+AV37)</f>
        <v>#N/A</v>
      </c>
      <c r="AW22" s="159" t="e">
        <f>IF(ISNA(IF(ISNA(AW34), AW25+AW28+AW31,  AW25+AW28+AW31+AW34+AW37)), 'Per Capita Nominal'!AW22, AW25+AW28+AW31+AW34+AW37)</f>
        <v>#N/A</v>
      </c>
      <c r="AX22" s="159" t="e">
        <f>IF(ISNA(IF(ISNA(AX34), AX25+AX28+AX31,  AX25+AX28+AX31+AX34+AX37)), 'Per Capita Nominal'!AX22, AX25+AX28+AX31+AX34+AX37)</f>
        <v>#N/A</v>
      </c>
      <c r="AY22" s="159" t="e">
        <f>IF(ISNA(IF(ISNA(AY34), AY25+AY28+AY31,  AY25+AY28+AY31+AY34+AY37)), 'Per Capita Nominal'!AY22, AY25+AY28+AY31+AY34+AY37)</f>
        <v>#N/A</v>
      </c>
      <c r="AZ22" s="159" t="e">
        <f>IF(ISNA(IF(ISNA(AZ34), AZ25+AZ28+AZ31,  AZ25+AZ28+AZ31+AZ34+AZ37)), 'Per Capita Nominal'!AZ22, AZ25+AZ28+AZ31+AZ34+AZ37)</f>
        <v>#N/A</v>
      </c>
      <c r="BA22" s="159" t="e">
        <f>IF(ISNA(IF(ISNA(BA34), BA25+BA28+BA31,  BA25+BA28+BA31+BA34+BA37)), 'Per Capita Nominal'!BA22, BA25+BA28+BA31+BA34+BA37)</f>
        <v>#N/A</v>
      </c>
      <c r="BB22" s="159" t="e">
        <f>IF(ISNA(IF(ISNA(BB34), BB25+BB28+BB31,  BB25+BB28+BB31+BB34+BB37)), 'Per Capita Nominal'!BB22, BB25+BB28+BB31+BB34+BB37)</f>
        <v>#N/A</v>
      </c>
      <c r="BC22" s="159" t="e">
        <f>IF(ISNA(IF(ISNA(BC34), BC25+BC28+BC31,  BC25+BC28+BC31+BC34+BC37)), 'Per Capita Nominal'!BC22, BC25+BC28+BC31+BC34+BC37)</f>
        <v>#N/A</v>
      </c>
      <c r="BD22" s="159" t="e">
        <f>IF(ISNA(IF(ISNA(BD34), BD25+BD28+BD31,  BD25+BD28+BD31+BD34+BD37)), 'Per Capita Nominal'!BD22, BD25+BD28+BD31+BD34+BD37)</f>
        <v>#N/A</v>
      </c>
      <c r="BE22" s="159" t="e">
        <f>IF(ISNA(IF(ISNA(BE34), BE25+BE28+BE31,  BE25+BE28+BE31+BE34+BE37)), 'Per Capita Nominal'!BE22, BE25+BE28+BE31+BE34+BE37)</f>
        <v>#N/A</v>
      </c>
      <c r="BF22" s="159" t="e">
        <f>IF(ISNA(IF(ISNA(BF34), BF25+BF28+BF31,  BF25+BF28+BF31+BF34+BF37)), 'Per Capita Nominal'!BF22, BF25+BF28+BF31+BF34+BF37)</f>
        <v>#N/A</v>
      </c>
      <c r="BG22" s="159" t="e">
        <f>IF(ISNA(IF(ISNA(BG34), BG25+BG28+BG31,  BG25+BG28+BG31+BG34+BG37)), 'Per Capita Nominal'!BG22, BG25+BG28+BG31+BG34+BG37)</f>
        <v>#N/A</v>
      </c>
      <c r="BH22" s="159" t="e">
        <f>IF(ISNA(IF(ISNA(BH34), BH25+BH28+BH31,  BH25+BH28+BH31+BH34+BH37)), 'Per Capita Nominal'!BH22, BH25+BH28+BH31+BH34+BH37)</f>
        <v>#N/A</v>
      </c>
      <c r="BI22" s="159" t="e">
        <f>IF(ISNA(IF(ISNA(BI34), BI25+BI28+BI31,  BI25+BI28+BI31+BI34+BI37)), 'Per Capita Nominal'!BI22, BI25+BI28+BI31+BI34+BI37)</f>
        <v>#N/A</v>
      </c>
      <c r="BJ22" s="159" t="e">
        <f>IF(ISNA(IF(ISNA(BJ34), BJ25+BJ28+BJ31,  BJ25+BJ28+BJ31+BJ34+BJ37)), 'Per Capita Nominal'!BJ22, BJ25+BJ28+BJ31+BJ34+BJ37)</f>
        <v>#N/A</v>
      </c>
      <c r="BK22" s="159" t="e">
        <f>IF(ISNA(IF(ISNA(BK34), BK25+BK28+BK31,  BK25+BK28+BK31+BK34+BK37)), 'Per Capita Nominal'!BK22, BK25+BK28+BK31+BK34+BK37)</f>
        <v>#N/A</v>
      </c>
      <c r="BL22" s="159" t="e">
        <f>IF(ISNA(IF(ISNA(BL34), BL25+BL28+BL31,  BL25+BL28+BL31+BL34+BL37)), 'Per Capita Nominal'!BL22, BL25+BL28+BL31+BL34+BL37)</f>
        <v>#N/A</v>
      </c>
      <c r="BM22" s="159" t="e">
        <f>IF(ISNA(IF(ISNA(BM34), BM25+BM28+BM31,  BM25+BM28+BM31+BM34+BM37)), 'Per Capita Nominal'!BM22, BM25+BM28+BM31+BM34+BM37)</f>
        <v>#N/A</v>
      </c>
      <c r="BN22" s="159" t="e">
        <f>IF(ISNA(IF(ISNA(BN34), BN25+BN28+BN31,  BN25+BN28+BN31+BN34+BN37)), 'Per Capita Nominal'!BN22, BN25+BN28+BN31+BN34+BN37)</f>
        <v>#N/A</v>
      </c>
      <c r="BO22" s="159" t="e">
        <f>IF(ISNA(IF(ISNA(BO34), BO25+BO28+BO31,  BO25+BO28+BO31+BO34+BO37)), 'Per Capita Nominal'!BO22, BO25+BO28+BO31+BO34+BO37)</f>
        <v>#N/A</v>
      </c>
      <c r="BP22" s="159" t="e">
        <f>IF(ISNA(IF(ISNA(BP34), BP25+BP28+BP31,  BP25+BP28+BP31+BP34+BP37)), 'Per Capita Nominal'!BP22, BP25+BP28+BP31+BP34+BP37)</f>
        <v>#N/A</v>
      </c>
      <c r="BQ22" s="159" t="e">
        <f>IF(ISNA(IF(ISNA(BQ34), BQ25+BQ28+BQ31,  BQ25+BQ28+BQ31+BQ34+BQ37)), 'Per Capita Nominal'!BQ22, BQ25+BQ28+BQ31+BQ34+BQ37)</f>
        <v>#N/A</v>
      </c>
      <c r="BR22" s="159" t="e">
        <f>IF(ISNA(IF(ISNA(BR34), BR25+BR28+BR31,  BR25+BR28+BR31+BR34+BR37)), 'Per Capita Nominal'!BR22, BR25+BR28+BR31+BR34+BR37)</f>
        <v>#N/A</v>
      </c>
      <c r="BS22" s="159" t="e">
        <f>IF(ISNA(IF(ISNA(BS34), BS25+BS28+BS31,  BS25+BS28+BS31+BS34+BS37)), 'Per Capita Nominal'!BS22, BS25+BS28+BS31+BS34+BS37)</f>
        <v>#N/A</v>
      </c>
      <c r="BT22" s="159" t="e">
        <f>IF(ISNA(IF(ISNA(BT34), BT25+BT28+BT31,  BT25+BT28+BT31+BT34+BT37)), 'Per Capita Nominal'!BT22, BT25+BT28+BT31+BT34+BT37)</f>
        <v>#N/A</v>
      </c>
      <c r="BU22" s="159" t="e">
        <f>IF(ISNA(IF(ISNA(BU34), BU25+BU28+BU31,  BU25+BU28+BU31+BU34+BU37)), 'Per Capita Nominal'!BU22, BU25+BU28+BU31+BU34+BU37)</f>
        <v>#N/A</v>
      </c>
      <c r="BV22" s="159" t="e">
        <f>IF(ISNA(IF(ISNA(BV34), BV25+BV28+BV31,  BV25+BV28+BV31+BV34+BV37)), 'Per Capita Nominal'!BV22, BV25+BV28+BV31+BV34+BV37)</f>
        <v>#N/A</v>
      </c>
      <c r="BW22" s="159" t="e">
        <f>IF(ISNA(IF(ISNA(BW34), BW25+BW28+BW31,  BW25+BW28+BW31+BW34+BW37)), 'Per Capita Nominal'!BW22, BW25+BW28+BW31+BW34+BW37)</f>
        <v>#N/A</v>
      </c>
      <c r="BX22" s="159" t="e">
        <f>IF(ISNA(IF(ISNA(BX34), BX25+BX28+BX31,  BX25+BX28+BX31+BX34+BX37)), 'Per Capita Nominal'!BX22, BX25+BX28+BX31+BX34+BX37)</f>
        <v>#N/A</v>
      </c>
      <c r="BY22" s="159" t="e">
        <f>IF(ISNA(IF(ISNA(BY34), BY25+BY28+BY31,  BY25+BY28+BY31+BY34+BY37)), 'Per Capita Nominal'!BY22, BY25+BY28+BY31+BY34+BY37)</f>
        <v>#N/A</v>
      </c>
      <c r="BZ22" s="159" t="e">
        <f>IF(ISNA(IF(ISNA(BZ34), BZ25+BZ28+BZ31,  BZ25+BZ28+BZ31+BZ34+BZ37)), 'Per Capita Nominal'!BZ22, BZ25+BZ28+BZ31+BZ34+BZ37)</f>
        <v>#N/A</v>
      </c>
      <c r="CA22" s="159" t="e">
        <f>IF(ISNA(IF(ISNA(CA34), CA25+CA28+CA31,  CA25+CA28+CA31+CA34+CA37)), 'Per Capita Nominal'!CA22, CA25+CA28+CA31+CA34+CA37)</f>
        <v>#N/A</v>
      </c>
      <c r="CB22" s="159" t="e">
        <f>IF(ISNA(IF(ISNA(CB34), CB25+CB28+CB31,  CB25+CB28+CB31+CB34+CB37)), 'Per Capita Nominal'!CB22, CB25+CB28+CB31+CB34+CB37)</f>
        <v>#N/A</v>
      </c>
      <c r="CC22" s="159" t="e">
        <f>IF(ISNA(IF(ISNA(CC34), CC25+CC28+CC31,  CC25+CC28+CC31+CC34+CC37)), 'Per Capita Nominal'!CC22, CC25+CC28+CC31+CC34+CC37)</f>
        <v>#N/A</v>
      </c>
      <c r="CD22" s="159" t="e">
        <f>IF(ISNA(IF(ISNA(CD34), CD25+CD28+CD31,  CD25+CD28+CD31+CD34+CD37)), 'Per Capita Nominal'!CD22, CD25+CD28+CD31+CD34+CD37)</f>
        <v>#N/A</v>
      </c>
      <c r="CE22" s="159" t="e">
        <f>IF(ISNA(IF(ISNA(CE34), CE25+CE28+CE31,  CE25+CE28+CE31+CE34+CE37)), 'Per Capita Nominal'!CE22, CE25+CE28+CE31+CE34+CE37)</f>
        <v>#N/A</v>
      </c>
      <c r="CF22" s="159" t="e">
        <f>IF(ISNA(IF(ISNA(CF34), CF25+CF28+CF31,  CF25+CF28+CF31+CF34+CF37)), 'Per Capita Nominal'!CF22, CF25+CF28+CF31+CF34+CF37)</f>
        <v>#N/A</v>
      </c>
      <c r="CG22" s="159" t="e">
        <f>IF(ISNA(IF(ISNA(CG34), CG25+CG28+CG31,  CG25+CG28+CG31+CG34+CG37)), 'Per Capita Nominal'!CG22, CG25+CG28+CG31+CG34+CG37)</f>
        <v>#N/A</v>
      </c>
      <c r="CH22" s="159" t="e">
        <f>IF(ISNA(IF(ISNA(CH34), CH25+CH28+CH31,  CH25+CH28+CH31+CH34+CH37)), 'Per Capita Nominal'!CH22, CH25+CH28+CH31+CH34+CH37)</f>
        <v>#N/A</v>
      </c>
      <c r="CI22" s="159" t="e">
        <f>IF(ISNA(IF(ISNA(CI34), CI25+CI28+CI31,  CI25+CI28+CI31+CI34+CI37)), 'Per Capita Nominal'!CI22, CI25+CI28+CI31+CI34+CI37)</f>
        <v>#N/A</v>
      </c>
      <c r="CJ22" s="159" t="e">
        <f>IF(ISNA(IF(ISNA(CJ34), CJ25+CJ28+CJ31,  CJ25+CJ28+CJ31+CJ34+CJ37)), 'Per Capita Nominal'!CJ22, CJ25+CJ28+CJ31+CJ34+CJ37)</f>
        <v>#N/A</v>
      </c>
      <c r="CK22" s="159" t="e">
        <f>IF(ISNA(IF(ISNA(CK34), CK25+CK28+CK31,  CK25+CK28+CK31+CK34+CK37)), 'Per Capita Nominal'!CK22, CK25+CK28+CK31+CK34+CK37)</f>
        <v>#N/A</v>
      </c>
      <c r="CL22" s="159" t="e">
        <f>IF(ISNA(IF(ISNA(CL34), CL25+CL28+CL31,  CL25+CL28+CL31+CL34+CL37)), 'Per Capita Nominal'!CL22, CL25+CL28+CL31+CL34+CL37)</f>
        <v>#N/A</v>
      </c>
      <c r="CM22" s="159" t="e">
        <f>IF(ISNA(IF(ISNA(CM34), CM25+CM28+CM31,  CM25+CM28+CM31+CM34+CM37)), 'Per Capita Nominal'!CM22, CM25+CM28+CM31+CM34+CM37)</f>
        <v>#N/A</v>
      </c>
      <c r="CN22" s="159" t="e">
        <f>IF(ISNA(IF(ISNA(CN34), CN25+CN28+CN31,  CN25+CN28+CN31+CN34+CN37)), 'Per Capita Nominal'!CN22, CN25+CN28+CN31+CN34+CN37)</f>
        <v>#N/A</v>
      </c>
      <c r="CO22" s="159" t="e">
        <f>IF(ISNA(IF(ISNA(CO34), CO25+CO28+CO31,  CO25+CO28+CO31+CO34+CO37)), 'Per Capita Nominal'!CO22, CO25+CO28+CO31+CO34+CO37)</f>
        <v>#N/A</v>
      </c>
      <c r="CP22" s="159" t="e">
        <f>IF(ISNA(IF(ISNA(CP34), CP25+CP28+CP31,  CP25+CP28+CP31+CP34+CP37)), 'Per Capita Nominal'!CP22, CP25+CP28+CP31+CP34+CP37)</f>
        <v>#N/A</v>
      </c>
    </row>
    <row r="23" spans="1:94" s="160" customFormat="1">
      <c r="A23" s="158" t="s">
        <v>43</v>
      </c>
      <c r="B23" s="158" t="s">
        <v>174</v>
      </c>
      <c r="D23" s="161" t="e">
        <f>D26+D29+D32+D35+D38</f>
        <v>#N/A</v>
      </c>
      <c r="E23" s="161" t="e">
        <f t="shared" ref="E23:BP23" si="16">E26+E29+E32+E35+E38</f>
        <v>#N/A</v>
      </c>
      <c r="F23" s="161" t="e">
        <f t="shared" si="16"/>
        <v>#N/A</v>
      </c>
      <c r="G23" s="161" t="e">
        <f t="shared" si="16"/>
        <v>#N/A</v>
      </c>
      <c r="H23" s="161" t="e">
        <f t="shared" si="16"/>
        <v>#N/A</v>
      </c>
      <c r="I23" s="161" t="e">
        <f t="shared" si="16"/>
        <v>#N/A</v>
      </c>
      <c r="J23" s="161" t="e">
        <f t="shared" si="16"/>
        <v>#N/A</v>
      </c>
      <c r="K23" s="161" t="e">
        <f t="shared" si="16"/>
        <v>#N/A</v>
      </c>
      <c r="L23" s="161" t="e">
        <f t="shared" si="16"/>
        <v>#N/A</v>
      </c>
      <c r="M23" s="161" t="e">
        <f t="shared" si="16"/>
        <v>#N/A</v>
      </c>
      <c r="N23" s="161" t="e">
        <f t="shared" si="16"/>
        <v>#N/A</v>
      </c>
      <c r="O23" s="161" t="e">
        <f t="shared" si="16"/>
        <v>#N/A</v>
      </c>
      <c r="P23" s="161" t="e">
        <f t="shared" si="16"/>
        <v>#N/A</v>
      </c>
      <c r="Q23" s="161" t="e">
        <f t="shared" si="16"/>
        <v>#N/A</v>
      </c>
      <c r="R23" s="161" t="e">
        <f t="shared" si="16"/>
        <v>#N/A</v>
      </c>
      <c r="S23" s="161" t="e">
        <f t="shared" si="16"/>
        <v>#N/A</v>
      </c>
      <c r="T23" s="161" t="e">
        <f t="shared" si="16"/>
        <v>#N/A</v>
      </c>
      <c r="U23" s="161" t="e">
        <f t="shared" si="16"/>
        <v>#N/A</v>
      </c>
      <c r="V23" s="161" t="e">
        <f t="shared" si="16"/>
        <v>#N/A</v>
      </c>
      <c r="W23" s="161" t="e">
        <f t="shared" si="16"/>
        <v>#N/A</v>
      </c>
      <c r="X23" s="161" t="e">
        <f t="shared" si="16"/>
        <v>#N/A</v>
      </c>
      <c r="Y23" s="161" t="e">
        <f t="shared" si="16"/>
        <v>#N/A</v>
      </c>
      <c r="Z23" s="161" t="e">
        <f t="shared" si="16"/>
        <v>#N/A</v>
      </c>
      <c r="AA23" s="161" t="e">
        <f t="shared" si="16"/>
        <v>#N/A</v>
      </c>
      <c r="AB23" s="161" t="e">
        <f t="shared" si="16"/>
        <v>#N/A</v>
      </c>
      <c r="AC23" s="161" t="e">
        <f t="shared" si="16"/>
        <v>#N/A</v>
      </c>
      <c r="AD23" s="161" t="e">
        <f t="shared" si="16"/>
        <v>#N/A</v>
      </c>
      <c r="AE23" s="161" t="e">
        <f t="shared" si="16"/>
        <v>#N/A</v>
      </c>
      <c r="AF23" s="161" t="e">
        <f t="shared" si="16"/>
        <v>#N/A</v>
      </c>
      <c r="AG23" s="161" t="e">
        <f t="shared" si="16"/>
        <v>#N/A</v>
      </c>
      <c r="AH23" s="161" t="e">
        <f t="shared" si="16"/>
        <v>#N/A</v>
      </c>
      <c r="AI23" s="161" t="e">
        <f t="shared" si="16"/>
        <v>#N/A</v>
      </c>
      <c r="AJ23" s="161" t="e">
        <f t="shared" si="16"/>
        <v>#N/A</v>
      </c>
      <c r="AK23" s="161" t="e">
        <f t="shared" si="16"/>
        <v>#N/A</v>
      </c>
      <c r="AL23" s="161" t="e">
        <f t="shared" si="16"/>
        <v>#N/A</v>
      </c>
      <c r="AM23" s="161" t="e">
        <f t="shared" si="16"/>
        <v>#N/A</v>
      </c>
      <c r="AN23" s="161" t="e">
        <f t="shared" si="16"/>
        <v>#N/A</v>
      </c>
      <c r="AO23" s="161" t="e">
        <f t="shared" si="16"/>
        <v>#N/A</v>
      </c>
      <c r="AP23" s="161" t="e">
        <f t="shared" si="16"/>
        <v>#N/A</v>
      </c>
      <c r="AQ23" s="161" t="e">
        <f t="shared" si="16"/>
        <v>#N/A</v>
      </c>
      <c r="AR23" s="161" t="e">
        <f t="shared" si="16"/>
        <v>#N/A</v>
      </c>
      <c r="AS23" s="161" t="e">
        <f t="shared" si="16"/>
        <v>#N/A</v>
      </c>
      <c r="AT23" s="161" t="e">
        <f t="shared" si="16"/>
        <v>#N/A</v>
      </c>
      <c r="AU23" s="161" t="e">
        <f t="shared" si="16"/>
        <v>#N/A</v>
      </c>
      <c r="AV23" s="161" t="e">
        <f t="shared" si="16"/>
        <v>#N/A</v>
      </c>
      <c r="AW23" s="161" t="e">
        <f t="shared" si="16"/>
        <v>#N/A</v>
      </c>
      <c r="AX23" s="161" t="e">
        <f t="shared" si="16"/>
        <v>#N/A</v>
      </c>
      <c r="AY23" s="161" t="e">
        <f t="shared" si="16"/>
        <v>#N/A</v>
      </c>
      <c r="AZ23" s="161" t="e">
        <f t="shared" si="16"/>
        <v>#N/A</v>
      </c>
      <c r="BA23" s="161" t="e">
        <f t="shared" si="16"/>
        <v>#N/A</v>
      </c>
      <c r="BB23" s="161" t="e">
        <f t="shared" si="16"/>
        <v>#N/A</v>
      </c>
      <c r="BC23" s="161" t="e">
        <f t="shared" si="16"/>
        <v>#N/A</v>
      </c>
      <c r="BD23" s="161" t="e">
        <f t="shared" si="16"/>
        <v>#N/A</v>
      </c>
      <c r="BE23" s="161" t="e">
        <f t="shared" si="16"/>
        <v>#N/A</v>
      </c>
      <c r="BF23" s="161" t="e">
        <f t="shared" si="16"/>
        <v>#N/A</v>
      </c>
      <c r="BG23" s="161" t="e">
        <f t="shared" si="16"/>
        <v>#N/A</v>
      </c>
      <c r="BH23" s="161" t="e">
        <f t="shared" si="16"/>
        <v>#N/A</v>
      </c>
      <c r="BI23" s="161" t="e">
        <f t="shared" si="16"/>
        <v>#N/A</v>
      </c>
      <c r="BJ23" s="161" t="e">
        <f t="shared" si="16"/>
        <v>#N/A</v>
      </c>
      <c r="BK23" s="161" t="e">
        <f t="shared" si="16"/>
        <v>#N/A</v>
      </c>
      <c r="BL23" s="161" t="e">
        <f t="shared" si="16"/>
        <v>#N/A</v>
      </c>
      <c r="BM23" s="161" t="e">
        <f t="shared" si="16"/>
        <v>#N/A</v>
      </c>
      <c r="BN23" s="161" t="e">
        <f t="shared" si="16"/>
        <v>#N/A</v>
      </c>
      <c r="BO23" s="161" t="e">
        <f t="shared" si="16"/>
        <v>#N/A</v>
      </c>
      <c r="BP23" s="161" t="e">
        <f t="shared" si="16"/>
        <v>#N/A</v>
      </c>
      <c r="BQ23" s="161" t="e">
        <f t="shared" ref="BQ23:CP23" si="17">BQ26+BQ29+BQ32+BQ35+BQ38</f>
        <v>#N/A</v>
      </c>
      <c r="BR23" s="161" t="e">
        <f t="shared" si="17"/>
        <v>#N/A</v>
      </c>
      <c r="BS23" s="161" t="e">
        <f t="shared" si="17"/>
        <v>#N/A</v>
      </c>
      <c r="BT23" s="161" t="e">
        <f t="shared" si="17"/>
        <v>#N/A</v>
      </c>
      <c r="BU23" s="161" t="e">
        <f t="shared" si="17"/>
        <v>#N/A</v>
      </c>
      <c r="BV23" s="161" t="e">
        <f t="shared" si="17"/>
        <v>#N/A</v>
      </c>
      <c r="BW23" s="161" t="e">
        <f t="shared" si="17"/>
        <v>#N/A</v>
      </c>
      <c r="BX23" s="161" t="e">
        <f t="shared" si="17"/>
        <v>#N/A</v>
      </c>
      <c r="BY23" s="161" t="e">
        <f t="shared" si="17"/>
        <v>#N/A</v>
      </c>
      <c r="BZ23" s="161" t="e">
        <f t="shared" si="17"/>
        <v>#N/A</v>
      </c>
      <c r="CA23" s="161" t="e">
        <f t="shared" si="17"/>
        <v>#N/A</v>
      </c>
      <c r="CB23" s="161" t="e">
        <f t="shared" si="17"/>
        <v>#N/A</v>
      </c>
      <c r="CC23" s="161" t="e">
        <f t="shared" si="17"/>
        <v>#N/A</v>
      </c>
      <c r="CD23" s="161" t="e">
        <f t="shared" si="17"/>
        <v>#N/A</v>
      </c>
      <c r="CE23" s="161" t="e">
        <f t="shared" si="17"/>
        <v>#N/A</v>
      </c>
      <c r="CF23" s="161" t="e">
        <f t="shared" si="17"/>
        <v>#N/A</v>
      </c>
      <c r="CG23" s="161" t="e">
        <f t="shared" si="17"/>
        <v>#N/A</v>
      </c>
      <c r="CH23" s="161" t="e">
        <f t="shared" si="17"/>
        <v>#N/A</v>
      </c>
      <c r="CI23" s="161" t="e">
        <f t="shared" si="17"/>
        <v>#N/A</v>
      </c>
      <c r="CJ23" s="161" t="e">
        <f t="shared" si="17"/>
        <v>#N/A</v>
      </c>
      <c r="CK23" s="161" t="e">
        <f t="shared" si="17"/>
        <v>#N/A</v>
      </c>
      <c r="CL23" s="161" t="e">
        <f t="shared" si="17"/>
        <v>#N/A</v>
      </c>
      <c r="CM23" s="161" t="e">
        <f t="shared" si="17"/>
        <v>#N/A</v>
      </c>
      <c r="CN23" s="161" t="e">
        <f t="shared" si="17"/>
        <v>#N/A</v>
      </c>
      <c r="CO23" s="161" t="e">
        <f t="shared" si="17"/>
        <v>#N/A</v>
      </c>
      <c r="CP23" s="161" t="e">
        <f t="shared" si="17"/>
        <v>#N/A</v>
      </c>
    </row>
    <row r="24" spans="1:94">
      <c r="A24" s="162" t="s">
        <v>374</v>
      </c>
      <c r="B24" s="162" t="s">
        <v>330</v>
      </c>
      <c r="D24" s="151" t="e">
        <f>IF(ISNA(D25-(D26)), 'Per Capita Nominal'!D24, (D25-(D26)))</f>
        <v>#N/A</v>
      </c>
      <c r="E24" s="151" t="e">
        <f>IF(ISNA(E25-(E26)), 'Per Capita Nominal'!E24, (E25-(E26)))</f>
        <v>#N/A</v>
      </c>
      <c r="F24" s="151" t="e">
        <f>IF(ISNA(F25-(F26)), 'Per Capita Nominal'!F24, (F25-(F26)))</f>
        <v>#N/A</v>
      </c>
      <c r="G24" s="151" t="e">
        <f>IF(ISNA(G25-(G26)), 'Per Capita Nominal'!G24, (G25-(G26)))</f>
        <v>#N/A</v>
      </c>
      <c r="H24" s="151" t="e">
        <f>IF(ISNA(H25-(H26)), 'Per Capita Nominal'!H24, (H25-(H26)))</f>
        <v>#N/A</v>
      </c>
      <c r="I24" s="151" t="e">
        <f>IF(ISNA(I25-(I26)), 'Per Capita Nominal'!I24, (I25-(I26)))</f>
        <v>#N/A</v>
      </c>
      <c r="J24" s="151" t="e">
        <f>IF(ISNA(J25-(J26)), 'Per Capita Nominal'!J24, (J25-(J26)))</f>
        <v>#N/A</v>
      </c>
      <c r="K24" s="151" t="e">
        <f>IF(ISNA(K25-(K26)), 'Per Capita Nominal'!K24, (K25-(K26)))</f>
        <v>#N/A</v>
      </c>
      <c r="L24" s="151" t="e">
        <f>IF(ISNA(L25-(L26)), 'Per Capita Nominal'!L24, (L25-(L26)))</f>
        <v>#N/A</v>
      </c>
      <c r="M24" s="151" t="e">
        <f>IF(ISNA(M25-(M26)), 'Per Capita Nominal'!M24, (M25-(M26)))</f>
        <v>#N/A</v>
      </c>
      <c r="N24" s="151" t="e">
        <f>IF(ISNA(N25-(N26)), 'Per Capita Nominal'!N24, (N25-(N26)))</f>
        <v>#N/A</v>
      </c>
      <c r="O24" s="151" t="e">
        <f>IF(ISNA(O25-(O26)), 'Per Capita Nominal'!O24, (O25-(O26)))</f>
        <v>#N/A</v>
      </c>
      <c r="P24" s="151" t="e">
        <f>IF(ISNA(P25-(P26)), 'Per Capita Nominal'!P24, (P25-(P26)))</f>
        <v>#N/A</v>
      </c>
      <c r="Q24" s="151" t="e">
        <f>IF(ISNA(Q25-(Q26)), 'Per Capita Nominal'!Q24, (Q25-(Q26)))</f>
        <v>#N/A</v>
      </c>
      <c r="R24" s="151" t="e">
        <f>IF(ISNA(R25-(R26)), 'Per Capita Nominal'!R24, (R25-(R26)))</f>
        <v>#N/A</v>
      </c>
      <c r="S24" s="151" t="e">
        <f>IF(ISNA(S25-(S26)), 'Per Capita Nominal'!S24, (S25-(S26)))</f>
        <v>#N/A</v>
      </c>
      <c r="T24" s="151" t="e">
        <f>IF(ISNA(T25-(T26)), 'Per Capita Nominal'!T24, (T25-(T26)))</f>
        <v>#N/A</v>
      </c>
      <c r="U24" s="151" t="e">
        <f>IF(ISNA(U25-(U26)), 'Per Capita Nominal'!U24, (U25-(U26)))</f>
        <v>#N/A</v>
      </c>
      <c r="V24" s="151" t="e">
        <f>IF(ISNA(V25-(V26)), 'Per Capita Nominal'!V24, (V25-(V26)))</f>
        <v>#N/A</v>
      </c>
      <c r="W24" s="151" t="e">
        <f>IF(ISNA(W25-(W26)), 'Per Capita Nominal'!W24, (W25-(W26)))</f>
        <v>#N/A</v>
      </c>
      <c r="X24" s="151" t="e">
        <f>IF(ISNA(X25-(X26)), 'Per Capita Nominal'!X24, (X25-(X26)))</f>
        <v>#N/A</v>
      </c>
      <c r="Y24" s="151" t="e">
        <f>IF(ISNA(Y25-(Y26)), 'Per Capita Nominal'!Y24, (Y25-(Y26)))</f>
        <v>#N/A</v>
      </c>
      <c r="Z24" s="151" t="e">
        <f>IF(ISNA(Z25-(Z26)), 'Per Capita Nominal'!Z24, (Z25-(Z26)))</f>
        <v>#N/A</v>
      </c>
      <c r="AA24" s="151" t="e">
        <f>IF(ISNA(AA25-(AA26)), 'Per Capita Nominal'!AA24, (AA25-(AA26)))</f>
        <v>#N/A</v>
      </c>
      <c r="AB24" s="151" t="e">
        <f>IF(ISNA(AB25-(AB26)), 'Per Capita Nominal'!AB24, (AB25-(AB26)))</f>
        <v>#N/A</v>
      </c>
      <c r="AC24" s="151" t="e">
        <f>IF(ISNA(AC25-(AC26)), 'Per Capita Nominal'!AC24, (AC25-(AC26)))</f>
        <v>#N/A</v>
      </c>
      <c r="AD24" s="151" t="e">
        <f>IF(ISNA(AD25-(AD26)), 'Per Capita Nominal'!AD24, (AD25-(AD26)))</f>
        <v>#N/A</v>
      </c>
      <c r="AE24" s="151" t="e">
        <f>IF(ISNA(AE25-(AE26)), 'Per Capita Nominal'!AE24, (AE25-(AE26)))</f>
        <v>#N/A</v>
      </c>
      <c r="AF24" s="151" t="e">
        <f>IF(ISNA(AF25-(AF26)), 'Per Capita Nominal'!AF24, (AF25-(AF26)))</f>
        <v>#N/A</v>
      </c>
      <c r="AG24" s="151" t="e">
        <f>IF(ISNA(AG25-(AG26)), 'Per Capita Nominal'!AG24, (AG25-(AG26)))</f>
        <v>#N/A</v>
      </c>
      <c r="AH24" s="151" t="e">
        <f>IF(ISNA(AH25-(AH26)), 'Per Capita Nominal'!AH24, (AH25-(AH26)))</f>
        <v>#N/A</v>
      </c>
      <c r="AI24" s="151" t="e">
        <f>IF(ISNA(AI25-(AI26)), 'Per Capita Nominal'!AI24, (AI25-(AI26)))</f>
        <v>#N/A</v>
      </c>
      <c r="AJ24" s="151" t="e">
        <f>IF(ISNA(AJ25-(AJ26)), 'Per Capita Nominal'!AJ24, (AJ25-(AJ26)))</f>
        <v>#N/A</v>
      </c>
      <c r="AK24" s="151" t="e">
        <f>IF(ISNA(AK25-(AK26)), 'Per Capita Nominal'!AK24, (AK25-(AK26)))</f>
        <v>#N/A</v>
      </c>
      <c r="AL24" s="151" t="e">
        <f>IF(ISNA(AL25-(AL26)), 'Per Capita Nominal'!AL24, (AL25-(AL26)))</f>
        <v>#N/A</v>
      </c>
      <c r="AM24" s="151" t="e">
        <f>IF(ISNA(AM25-(AM26)), 'Per Capita Nominal'!AM24, (AM25-(AM26)))</f>
        <v>#N/A</v>
      </c>
      <c r="AN24" s="151" t="e">
        <f>IF(ISNA(AN25-(AN26)), 'Per Capita Nominal'!AN24, (AN25-(AN26)))</f>
        <v>#N/A</v>
      </c>
      <c r="AO24" s="151" t="e">
        <f>IF(ISNA(AO25-(AO26)), 'Per Capita Nominal'!AO24, (AO25-(AO26)))</f>
        <v>#N/A</v>
      </c>
      <c r="AP24" s="151" t="e">
        <f>IF(ISNA(AP25-(AP26)), 'Per Capita Nominal'!AP24, (AP25-(AP26)))</f>
        <v>#N/A</v>
      </c>
      <c r="AQ24" s="151" t="e">
        <f>IF(ISNA(AQ25-(AQ26)), 'Per Capita Nominal'!AQ24, (AQ25-(AQ26)))</f>
        <v>#N/A</v>
      </c>
      <c r="AR24" s="151" t="e">
        <f>IF(ISNA(AR25-(AR26)), 'Per Capita Nominal'!AR24, (AR25-(AR26)))</f>
        <v>#N/A</v>
      </c>
      <c r="AS24" s="151" t="e">
        <f>IF(ISNA(AS25-(AS26)), 'Per Capita Nominal'!AS24, (AS25-(AS26)))</f>
        <v>#N/A</v>
      </c>
      <c r="AT24" s="151" t="e">
        <f>IF(ISNA(AT25-(AT26)), 'Per Capita Nominal'!AT24, (AT25-(AT26)))</f>
        <v>#N/A</v>
      </c>
      <c r="AU24" s="151" t="e">
        <f>IF(ISNA(AU25-(AU26)), 'Per Capita Nominal'!AU24, (AU25-(AU26)))</f>
        <v>#N/A</v>
      </c>
      <c r="AV24" s="151" t="e">
        <f>IF(ISNA(AV25-(AV26)), 'Per Capita Nominal'!AV24, (AV25-(AV26)))</f>
        <v>#N/A</v>
      </c>
      <c r="AW24" s="151" t="e">
        <f>IF(ISNA(AW25-(AW26)), 'Per Capita Nominal'!AW24, (AW25-(AW26)))</f>
        <v>#N/A</v>
      </c>
      <c r="AX24" s="151" t="e">
        <f>IF(ISNA(AX25-(AX26)), 'Per Capita Nominal'!AX24, (AX25-(AX26)))</f>
        <v>#N/A</v>
      </c>
      <c r="AY24" s="151" t="e">
        <f>IF(ISNA(AY25-(AY26)), 'Per Capita Nominal'!AY24, (AY25-(AY26)))</f>
        <v>#N/A</v>
      </c>
      <c r="AZ24" s="151" t="e">
        <f>IF(ISNA(AZ25-(AZ26)), 'Per Capita Nominal'!AZ24, (AZ25-(AZ26)))</f>
        <v>#N/A</v>
      </c>
      <c r="BA24" s="151" t="e">
        <f>IF(ISNA(BA25-(BA26)), 'Per Capita Nominal'!BA24, (BA25-(BA26)))</f>
        <v>#N/A</v>
      </c>
      <c r="BB24" s="151" t="e">
        <f>IF(ISNA(BB25-(BB26)), 'Per Capita Nominal'!BB24, (BB25-(BB26)))</f>
        <v>#N/A</v>
      </c>
      <c r="BC24" s="151" t="e">
        <f>IF(ISNA(BC25-(BC26)), 'Per Capita Nominal'!BC24, (BC25-(BC26)))</f>
        <v>#N/A</v>
      </c>
      <c r="BD24" s="151" t="e">
        <f>IF(ISNA(BD25-(BD26)), 'Per Capita Nominal'!BD24, (BD25-(BD26)))</f>
        <v>#N/A</v>
      </c>
      <c r="BE24" s="151" t="e">
        <f>IF(ISNA(BE25-(BE26)), 'Per Capita Nominal'!BE24, (BE25-(BE26)))</f>
        <v>#N/A</v>
      </c>
      <c r="BF24" s="151" t="e">
        <f>IF(ISNA(BF25-(BF26)), 'Per Capita Nominal'!BF24, (BF25-(BF26)))</f>
        <v>#N/A</v>
      </c>
      <c r="BG24" s="151" t="e">
        <f>IF(ISNA(BG25-(BG26)), 'Per Capita Nominal'!BG24, (BG25-(BG26)))</f>
        <v>#N/A</v>
      </c>
      <c r="BH24" s="151" t="e">
        <f>IF(ISNA(BH25-(BH26)), 'Per Capita Nominal'!BH24, (BH25-(BH26)))</f>
        <v>#N/A</v>
      </c>
      <c r="BI24" s="151" t="e">
        <f>IF(ISNA(BI25-(BI26)), 'Per Capita Nominal'!BI24, (BI25-(BI26)))</f>
        <v>#N/A</v>
      </c>
      <c r="BJ24" s="151" t="e">
        <f>IF(ISNA(BJ25-(BJ26)), 'Per Capita Nominal'!BJ24, (BJ25-(BJ26)))</f>
        <v>#N/A</v>
      </c>
      <c r="BK24" s="151" t="e">
        <f>IF(ISNA(BK25-(BK26)), 'Per Capita Nominal'!BK24, (BK25-(BK26)))</f>
        <v>#N/A</v>
      </c>
      <c r="BL24" s="151" t="e">
        <f>IF(ISNA(BL25-(BL26)), 'Per Capita Nominal'!BL24, (BL25-(BL26)))</f>
        <v>#N/A</v>
      </c>
      <c r="BM24" s="151" t="e">
        <f>IF(ISNA(BM25-(BM26)), 'Per Capita Nominal'!BM24, (BM25-(BM26)))</f>
        <v>#N/A</v>
      </c>
      <c r="BN24" s="151" t="e">
        <f>IF(ISNA(BN25-(BN26)), 'Per Capita Nominal'!BN24, (BN25-(BN26)))</f>
        <v>#N/A</v>
      </c>
      <c r="BO24" s="151" t="e">
        <f>IF(ISNA(BO25-(BO26)), 'Per Capita Nominal'!BO24, (BO25-(BO26)))</f>
        <v>#N/A</v>
      </c>
      <c r="BP24" s="151" t="e">
        <f>IF(ISNA(BP25-(BP26)), 'Per Capita Nominal'!BP24, (BP25-(BP26)))</f>
        <v>#N/A</v>
      </c>
      <c r="BQ24" s="151" t="e">
        <f>IF(ISNA(BQ25-(BQ26)), 'Per Capita Nominal'!BQ24, (BQ25-(BQ26)))</f>
        <v>#N/A</v>
      </c>
      <c r="BR24" s="151" t="e">
        <f>IF(ISNA(BR25-(BR26)), 'Per Capita Nominal'!BR24, (BR25-(BR26)))</f>
        <v>#N/A</v>
      </c>
      <c r="BS24" s="151" t="e">
        <f>IF(ISNA(BS25-(BS26)), 'Per Capita Nominal'!BS24, (BS25-(BS26)))</f>
        <v>#N/A</v>
      </c>
      <c r="BT24" s="151" t="e">
        <f>IF(ISNA(BT25-(BT26)), 'Per Capita Nominal'!BT24, (BT25-(BT26)))</f>
        <v>#N/A</v>
      </c>
      <c r="BU24" s="151" t="e">
        <f>IF(ISNA(BU25-(BU26)), 'Per Capita Nominal'!BU24, (BU25-(BU26)))</f>
        <v>#N/A</v>
      </c>
      <c r="BV24" s="151" t="e">
        <f>IF(ISNA(BV25-(BV26)), 'Per Capita Nominal'!BV24, (BV25-(BV26)))</f>
        <v>#N/A</v>
      </c>
      <c r="BW24" s="151" t="e">
        <f>IF(ISNA(BW25-(BW26)), 'Per Capita Nominal'!BW24, (BW25-(BW26)))</f>
        <v>#N/A</v>
      </c>
      <c r="BX24" s="151" t="e">
        <f>IF(ISNA(BX25-(BX26)), 'Per Capita Nominal'!BX24, (BX25-(BX26)))</f>
        <v>#N/A</v>
      </c>
      <c r="BY24" s="151" t="e">
        <f>IF(ISNA(BY25-(BY26)), 'Per Capita Nominal'!BY24, (BY25-(BY26)))</f>
        <v>#N/A</v>
      </c>
      <c r="BZ24" s="151" t="e">
        <f>IF(ISNA(BZ25-(BZ26)), 'Per Capita Nominal'!BZ24, (BZ25-(BZ26)))</f>
        <v>#N/A</v>
      </c>
      <c r="CA24" s="151" t="e">
        <f>IF(ISNA(CA25-(CA26)), 'Per Capita Nominal'!CA24, (CA25-(CA26)))</f>
        <v>#N/A</v>
      </c>
      <c r="CB24" s="151" t="e">
        <f>IF(ISNA(CB25-(CB26)), 'Per Capita Nominal'!CB24, (CB25-(CB26)))</f>
        <v>#N/A</v>
      </c>
      <c r="CC24" s="151" t="e">
        <f>IF(ISNA(CC25-(CC26)), 'Per Capita Nominal'!CC24, (CC25-(CC26)))</f>
        <v>#N/A</v>
      </c>
      <c r="CD24" s="151" t="e">
        <f>IF(ISNA(CD25-(CD26)), 'Per Capita Nominal'!CD24, (CD25-(CD26)))</f>
        <v>#N/A</v>
      </c>
      <c r="CE24" s="151" t="e">
        <f>IF(ISNA(CE25-(CE26)), 'Per Capita Nominal'!CE24, (CE25-(CE26)))</f>
        <v>#N/A</v>
      </c>
      <c r="CF24" s="151" t="e">
        <f>IF(ISNA(CF25-(CF26)), 'Per Capita Nominal'!CF24, (CF25-(CF26)))</f>
        <v>#N/A</v>
      </c>
      <c r="CG24" s="151" t="e">
        <f>IF(ISNA(CG25-(CG26)), 'Per Capita Nominal'!CG24, (CG25-(CG26)))</f>
        <v>#N/A</v>
      </c>
      <c r="CH24" s="151" t="e">
        <f>IF(ISNA(CH25-(CH26)), 'Per Capita Nominal'!CH24, (CH25-(CH26)))</f>
        <v>#N/A</v>
      </c>
      <c r="CI24" s="151" t="e">
        <f>IF(ISNA(CI25-(CI26)), 'Per Capita Nominal'!CI24, (CI25-(CI26)))</f>
        <v>#N/A</v>
      </c>
      <c r="CJ24" s="151" t="e">
        <f>IF(ISNA(CJ25-(CJ26)), 'Per Capita Nominal'!CJ24, (CJ25-(CJ26)))</f>
        <v>#N/A</v>
      </c>
      <c r="CK24" s="151" t="e">
        <f>IF(ISNA(CK25-(CK26)), 'Per Capita Nominal'!CK24, (CK25-(CK26)))</f>
        <v>#N/A</v>
      </c>
      <c r="CL24" s="151" t="e">
        <f>IF(ISNA(CL25-(CL26)), 'Per Capita Nominal'!CL24, (CL25-(CL26)))</f>
        <v>#N/A</v>
      </c>
      <c r="CM24" s="151" t="e">
        <f>IF(ISNA(CM25-(CM26)), 'Per Capita Nominal'!CM24, (CM25-(CM26)))</f>
        <v>#N/A</v>
      </c>
      <c r="CN24" s="151" t="e">
        <f>IF(ISNA(CN25-(CN26)), 'Per Capita Nominal'!CN24, (CN25-(CN26)))</f>
        <v>#N/A</v>
      </c>
      <c r="CO24" s="151" t="e">
        <f>IF(ISNA(CO25-(CO26)), 'Per Capita Nominal'!CO24, (CO25-(CO26)))</f>
        <v>#N/A</v>
      </c>
      <c r="CP24" s="151" t="e">
        <f>IF(ISNA(CP25-(CP26)), 'Per Capita Nominal'!CP24, (CP25-(CP26)))</f>
        <v>#N/A</v>
      </c>
    </row>
    <row r="25" spans="1:94" outlineLevel="1">
      <c r="A25" s="163" t="s">
        <v>375</v>
      </c>
      <c r="B25" s="163" t="s">
        <v>331</v>
      </c>
      <c r="D25" s="146" t="e">
        <f>'Per Capita Nominal'!D25</f>
        <v>#N/A</v>
      </c>
      <c r="E25" s="146" t="e">
        <f>'Per Capita Nominal'!E25</f>
        <v>#N/A</v>
      </c>
      <c r="F25" s="146" t="e">
        <f>'Per Capita Nominal'!F25</f>
        <v>#N/A</v>
      </c>
      <c r="G25" s="146" t="e">
        <f>'Per Capita Nominal'!G25</f>
        <v>#N/A</v>
      </c>
      <c r="H25" s="146" t="e">
        <f>'Per Capita Nominal'!H25</f>
        <v>#N/A</v>
      </c>
      <c r="I25" s="146" t="e">
        <f>'Per Capita Nominal'!I25</f>
        <v>#N/A</v>
      </c>
      <c r="J25" s="146" t="e">
        <f>'Per Capita Nominal'!J25</f>
        <v>#N/A</v>
      </c>
      <c r="K25" s="146" t="e">
        <f>'Per Capita Nominal'!K25</f>
        <v>#N/A</v>
      </c>
      <c r="L25" s="146" t="e">
        <f>'Per Capita Nominal'!L25</f>
        <v>#N/A</v>
      </c>
      <c r="M25" s="146" t="e">
        <f>'Per Capita Nominal'!M25</f>
        <v>#N/A</v>
      </c>
      <c r="N25" s="146" t="e">
        <f>'Per Capita Nominal'!N25</f>
        <v>#N/A</v>
      </c>
      <c r="O25" s="146" t="e">
        <f>'Per Capita Nominal'!O25</f>
        <v>#N/A</v>
      </c>
      <c r="P25" s="146" t="e">
        <f>'Per Capita Nominal'!P25</f>
        <v>#N/A</v>
      </c>
      <c r="Q25" s="146" t="e">
        <f>'Per Capita Nominal'!Q25</f>
        <v>#N/A</v>
      </c>
      <c r="R25" s="146" t="e">
        <f>'Per Capita Nominal'!R25</f>
        <v>#N/A</v>
      </c>
      <c r="S25" s="146" t="e">
        <f>'Per Capita Nominal'!S25</f>
        <v>#N/A</v>
      </c>
      <c r="T25" s="146" t="e">
        <f>'Per Capita Nominal'!T25</f>
        <v>#N/A</v>
      </c>
      <c r="U25" s="146" t="e">
        <f>'Per Capita Nominal'!U25</f>
        <v>#N/A</v>
      </c>
      <c r="V25" s="146" t="e">
        <f>'Per Capita Nominal'!V25</f>
        <v>#N/A</v>
      </c>
      <c r="W25" s="146" t="e">
        <f>'Per Capita Nominal'!W25</f>
        <v>#N/A</v>
      </c>
      <c r="X25" s="146" t="e">
        <f>'Per Capita Nominal'!X25</f>
        <v>#N/A</v>
      </c>
      <c r="Y25" s="146" t="e">
        <f>'Per Capita Nominal'!Y25</f>
        <v>#N/A</v>
      </c>
      <c r="Z25" s="146" t="e">
        <f>'Per Capita Nominal'!Z25</f>
        <v>#N/A</v>
      </c>
      <c r="AA25" s="146" t="e">
        <f>'Per Capita Nominal'!AA25</f>
        <v>#N/A</v>
      </c>
      <c r="AB25" s="146" t="e">
        <f>'Per Capita Nominal'!AB25</f>
        <v>#N/A</v>
      </c>
      <c r="AC25" s="146" t="e">
        <f>'Per Capita Nominal'!AC25</f>
        <v>#N/A</v>
      </c>
      <c r="AD25" s="146" t="e">
        <f>'Per Capita Nominal'!AD25</f>
        <v>#N/A</v>
      </c>
      <c r="AE25" s="146" t="e">
        <f>'Per Capita Nominal'!AE25</f>
        <v>#N/A</v>
      </c>
      <c r="AF25" s="146" t="e">
        <f>'Per Capita Nominal'!AF25</f>
        <v>#N/A</v>
      </c>
      <c r="AG25" s="146" t="e">
        <f>'Per Capita Nominal'!AG25</f>
        <v>#N/A</v>
      </c>
      <c r="AH25" s="146" t="e">
        <f>'Per Capita Nominal'!AH25</f>
        <v>#N/A</v>
      </c>
      <c r="AI25" s="146" t="e">
        <f>'Per Capita Nominal'!AI25</f>
        <v>#N/A</v>
      </c>
      <c r="AJ25" s="146" t="e">
        <f>'Per Capita Nominal'!AJ25</f>
        <v>#N/A</v>
      </c>
      <c r="AK25" s="146" t="e">
        <f>'Per Capita Nominal'!AK25</f>
        <v>#N/A</v>
      </c>
      <c r="AL25" s="146" t="e">
        <f>'Per Capita Nominal'!AL25</f>
        <v>#N/A</v>
      </c>
      <c r="AM25" s="146" t="e">
        <f>'Per Capita Nominal'!AM25</f>
        <v>#N/A</v>
      </c>
      <c r="AN25" s="146" t="e">
        <f>'Per Capita Nominal'!AN25</f>
        <v>#N/A</v>
      </c>
      <c r="AO25" s="146" t="e">
        <f>'Per Capita Nominal'!AO25</f>
        <v>#N/A</v>
      </c>
      <c r="AP25" s="146" t="e">
        <f>'Per Capita Nominal'!AP25</f>
        <v>#N/A</v>
      </c>
      <c r="AQ25" s="146" t="e">
        <f>'Per Capita Nominal'!AQ25</f>
        <v>#N/A</v>
      </c>
      <c r="AR25" s="146" t="e">
        <f>'Per Capita Nominal'!AR25</f>
        <v>#N/A</v>
      </c>
      <c r="AS25" s="146" t="e">
        <f>'Per Capita Nominal'!AS25</f>
        <v>#N/A</v>
      </c>
      <c r="AT25" s="146" t="e">
        <f>'Per Capita Nominal'!AT25</f>
        <v>#N/A</v>
      </c>
      <c r="AU25" s="146" t="e">
        <f>'Per Capita Nominal'!AU25</f>
        <v>#N/A</v>
      </c>
      <c r="AV25" s="146" t="e">
        <f>'Per Capita Nominal'!AV25</f>
        <v>#N/A</v>
      </c>
      <c r="AW25" s="146" t="e">
        <f>'Per Capita Nominal'!AW25</f>
        <v>#N/A</v>
      </c>
      <c r="AX25" s="146" t="e">
        <f>'Per Capita Nominal'!AX25</f>
        <v>#N/A</v>
      </c>
      <c r="AY25" s="146" t="e">
        <f>'Per Capita Nominal'!AY25</f>
        <v>#N/A</v>
      </c>
      <c r="AZ25" s="146" t="e">
        <f>'Per Capita Nominal'!AZ25</f>
        <v>#N/A</v>
      </c>
      <c r="BA25" s="146" t="e">
        <f>'Per Capita Nominal'!BA25</f>
        <v>#N/A</v>
      </c>
      <c r="BB25" s="146" t="e">
        <f>'Per Capita Nominal'!BB25</f>
        <v>#N/A</v>
      </c>
      <c r="BC25" s="146" t="e">
        <f>'Per Capita Nominal'!BC25</f>
        <v>#N/A</v>
      </c>
      <c r="BD25" s="146" t="e">
        <f>'Per Capita Nominal'!BD25</f>
        <v>#N/A</v>
      </c>
      <c r="BE25" s="146" t="e">
        <f>'Per Capita Nominal'!BE25</f>
        <v>#N/A</v>
      </c>
      <c r="BF25" s="146" t="e">
        <f>'Per Capita Nominal'!BF25</f>
        <v>#N/A</v>
      </c>
      <c r="BG25" s="146" t="e">
        <f>'Per Capita Nominal'!BG25</f>
        <v>#N/A</v>
      </c>
      <c r="BH25" s="146" t="e">
        <f>'Per Capita Nominal'!BH25</f>
        <v>#N/A</v>
      </c>
      <c r="BI25" s="146" t="e">
        <f>'Per Capita Nominal'!BI25</f>
        <v>#N/A</v>
      </c>
      <c r="BJ25" s="146" t="e">
        <f>'Per Capita Nominal'!BJ25</f>
        <v>#N/A</v>
      </c>
      <c r="BK25" s="146" t="e">
        <f>'Per Capita Nominal'!BK25</f>
        <v>#N/A</v>
      </c>
      <c r="BL25" s="146" t="e">
        <f>'Per Capita Nominal'!BL25</f>
        <v>#N/A</v>
      </c>
      <c r="BM25" s="146" t="e">
        <f>'Per Capita Nominal'!BM25</f>
        <v>#N/A</v>
      </c>
      <c r="BN25" s="146" t="e">
        <f>'Per Capita Nominal'!BN25</f>
        <v>#N/A</v>
      </c>
      <c r="BO25" s="146" t="e">
        <f>'Per Capita Nominal'!BO25</f>
        <v>#N/A</v>
      </c>
      <c r="BP25" s="146" t="e">
        <f>'Per Capita Nominal'!BP25</f>
        <v>#N/A</v>
      </c>
      <c r="BQ25" s="146" t="e">
        <f>'Per Capita Nominal'!BQ25</f>
        <v>#N/A</v>
      </c>
      <c r="BR25" s="146" t="e">
        <f>'Per Capita Nominal'!BR25</f>
        <v>#N/A</v>
      </c>
      <c r="BS25" s="146" t="e">
        <f>'Per Capita Nominal'!BS25</f>
        <v>#N/A</v>
      </c>
      <c r="BT25" s="146" t="e">
        <f>'Per Capita Nominal'!BT25</f>
        <v>#N/A</v>
      </c>
      <c r="BU25" s="146" t="e">
        <f>'Per Capita Nominal'!BU25</f>
        <v>#N/A</v>
      </c>
      <c r="BV25" s="146" t="e">
        <f>'Per Capita Nominal'!BV25</f>
        <v>#N/A</v>
      </c>
      <c r="BW25" s="146" t="e">
        <f>'Per Capita Nominal'!BW25</f>
        <v>#N/A</v>
      </c>
      <c r="BX25" s="146" t="e">
        <f>'Per Capita Nominal'!BX25</f>
        <v>#N/A</v>
      </c>
      <c r="BY25" s="146" t="e">
        <f>'Per Capita Nominal'!BY25</f>
        <v>#N/A</v>
      </c>
      <c r="BZ25" s="146" t="e">
        <f>'Per Capita Nominal'!BZ25</f>
        <v>#N/A</v>
      </c>
      <c r="CA25" s="146" t="e">
        <f>'Per Capita Nominal'!CA25</f>
        <v>#N/A</v>
      </c>
      <c r="CB25" s="146" t="e">
        <f>'Per Capita Nominal'!CB25</f>
        <v>#N/A</v>
      </c>
      <c r="CC25" s="146" t="e">
        <f>'Per Capita Nominal'!CC25</f>
        <v>#N/A</v>
      </c>
      <c r="CD25" s="146" t="e">
        <f>'Per Capita Nominal'!CD25</f>
        <v>#N/A</v>
      </c>
      <c r="CE25" s="146" t="e">
        <f>'Per Capita Nominal'!CE25</f>
        <v>#N/A</v>
      </c>
      <c r="CF25" s="146" t="e">
        <f>'Per Capita Nominal'!CF25</f>
        <v>#N/A</v>
      </c>
      <c r="CG25" s="146" t="e">
        <f>'Per Capita Nominal'!CG25</f>
        <v>#N/A</v>
      </c>
      <c r="CH25" s="146" t="e">
        <f>'Per Capita Nominal'!CH25</f>
        <v>#N/A</v>
      </c>
      <c r="CI25" s="146" t="e">
        <f>'Per Capita Nominal'!CI25</f>
        <v>#N/A</v>
      </c>
      <c r="CJ25" s="146" t="e">
        <f>'Per Capita Nominal'!CJ25</f>
        <v>#N/A</v>
      </c>
      <c r="CK25" s="146" t="e">
        <f>'Per Capita Nominal'!CK25</f>
        <v>#N/A</v>
      </c>
      <c r="CL25" s="146" t="e">
        <f>'Per Capita Nominal'!CL25</f>
        <v>#N/A</v>
      </c>
      <c r="CM25" s="146" t="e">
        <f>'Per Capita Nominal'!CM25</f>
        <v>#N/A</v>
      </c>
      <c r="CN25" s="146" t="e">
        <f>'Per Capita Nominal'!CN25</f>
        <v>#N/A</v>
      </c>
      <c r="CO25" s="146" t="e">
        <f>'Per Capita Nominal'!CO25</f>
        <v>#N/A</v>
      </c>
      <c r="CP25" s="146" t="e">
        <f>'Per Capita Nominal'!CP25</f>
        <v>#N/A</v>
      </c>
    </row>
    <row r="26" spans="1:94" outlineLevel="1">
      <c r="A26" s="163" t="s">
        <v>376</v>
      </c>
      <c r="B26" s="163" t="s">
        <v>332</v>
      </c>
      <c r="D26" s="146" t="e">
        <f>'Per Capita Nominal'!D26</f>
        <v>#N/A</v>
      </c>
      <c r="E26" s="146" t="e">
        <f>'Per Capita Nominal'!E26</f>
        <v>#N/A</v>
      </c>
      <c r="F26" s="146" t="e">
        <f>'Per Capita Nominal'!F26</f>
        <v>#N/A</v>
      </c>
      <c r="G26" s="146" t="e">
        <f>'Per Capita Nominal'!G26</f>
        <v>#N/A</v>
      </c>
      <c r="H26" s="146" t="e">
        <f>'Per Capita Nominal'!H26</f>
        <v>#N/A</v>
      </c>
      <c r="I26" s="146" t="e">
        <f>'Per Capita Nominal'!I26</f>
        <v>#N/A</v>
      </c>
      <c r="J26" s="146" t="e">
        <f>'Per Capita Nominal'!J26</f>
        <v>#N/A</v>
      </c>
      <c r="K26" s="146" t="e">
        <f>'Per Capita Nominal'!K26</f>
        <v>#N/A</v>
      </c>
      <c r="L26" s="146" t="e">
        <f>'Per Capita Nominal'!L26</f>
        <v>#N/A</v>
      </c>
      <c r="M26" s="146" t="e">
        <f>'Per Capita Nominal'!M26</f>
        <v>#N/A</v>
      </c>
      <c r="N26" s="146" t="e">
        <f>'Per Capita Nominal'!N26</f>
        <v>#N/A</v>
      </c>
      <c r="O26" s="146" t="e">
        <f>'Per Capita Nominal'!O26</f>
        <v>#N/A</v>
      </c>
      <c r="P26" s="146" t="e">
        <f>'Per Capita Nominal'!P26</f>
        <v>#N/A</v>
      </c>
      <c r="Q26" s="146" t="e">
        <f>'Per Capita Nominal'!Q26</f>
        <v>#N/A</v>
      </c>
      <c r="R26" s="146" t="e">
        <f>'Per Capita Nominal'!R26</f>
        <v>#N/A</v>
      </c>
      <c r="S26" s="146" t="e">
        <f>'Per Capita Nominal'!S26</f>
        <v>#N/A</v>
      </c>
      <c r="T26" s="146" t="e">
        <f>'Per Capita Nominal'!T26</f>
        <v>#N/A</v>
      </c>
      <c r="U26" s="146" t="e">
        <f>'Per Capita Nominal'!U26</f>
        <v>#N/A</v>
      </c>
      <c r="V26" s="146" t="e">
        <f>'Per Capita Nominal'!V26</f>
        <v>#N/A</v>
      </c>
      <c r="W26" s="146" t="e">
        <f>'Per Capita Nominal'!W26</f>
        <v>#N/A</v>
      </c>
      <c r="X26" s="146" t="e">
        <f>'Per Capita Nominal'!X26</f>
        <v>#N/A</v>
      </c>
      <c r="Y26" s="146" t="e">
        <f>'Per Capita Nominal'!Y26</f>
        <v>#N/A</v>
      </c>
      <c r="Z26" s="146" t="e">
        <f>'Per Capita Nominal'!Z26</f>
        <v>#N/A</v>
      </c>
      <c r="AA26" s="146" t="e">
        <f>'Per Capita Nominal'!AA26</f>
        <v>#N/A</v>
      </c>
      <c r="AB26" s="146" t="e">
        <f>'Per Capita Nominal'!AB26</f>
        <v>#N/A</v>
      </c>
      <c r="AC26" s="146" t="e">
        <f>'Per Capita Nominal'!AC26</f>
        <v>#N/A</v>
      </c>
      <c r="AD26" s="146" t="e">
        <f>'Per Capita Nominal'!AD26</f>
        <v>#N/A</v>
      </c>
      <c r="AE26" s="146" t="e">
        <f>'Per Capita Nominal'!AE26</f>
        <v>#N/A</v>
      </c>
      <c r="AF26" s="146" t="e">
        <f>'Per Capita Nominal'!AF26</f>
        <v>#N/A</v>
      </c>
      <c r="AG26" s="146" t="e">
        <f>'Per Capita Nominal'!AG26</f>
        <v>#N/A</v>
      </c>
      <c r="AH26" s="146" t="e">
        <f>'Per Capita Nominal'!AH26</f>
        <v>#N/A</v>
      </c>
      <c r="AI26" s="146" t="e">
        <f>'Per Capita Nominal'!AI26</f>
        <v>#N/A</v>
      </c>
      <c r="AJ26" s="146" t="e">
        <f>'Per Capita Nominal'!AJ26</f>
        <v>#N/A</v>
      </c>
      <c r="AK26" s="146" t="e">
        <f>'Per Capita Nominal'!AK26</f>
        <v>#N/A</v>
      </c>
      <c r="AL26" s="146" t="e">
        <f>'Per Capita Nominal'!AL26</f>
        <v>#N/A</v>
      </c>
      <c r="AM26" s="146" t="e">
        <f>'Per Capita Nominal'!AM26</f>
        <v>#N/A</v>
      </c>
      <c r="AN26" s="146" t="e">
        <f>'Per Capita Nominal'!AN26</f>
        <v>#N/A</v>
      </c>
      <c r="AO26" s="146" t="e">
        <f>'Per Capita Nominal'!AO26</f>
        <v>#N/A</v>
      </c>
      <c r="AP26" s="146" t="e">
        <f>'Per Capita Nominal'!AP26</f>
        <v>#N/A</v>
      </c>
      <c r="AQ26" s="146" t="e">
        <f>'Per Capita Nominal'!AQ26</f>
        <v>#N/A</v>
      </c>
      <c r="AR26" s="146" t="e">
        <f>'Per Capita Nominal'!AR26</f>
        <v>#N/A</v>
      </c>
      <c r="AS26" s="146" t="e">
        <f>'Per Capita Nominal'!AS26</f>
        <v>#N/A</v>
      </c>
      <c r="AT26" s="146" t="e">
        <f>'Per Capita Nominal'!AT26</f>
        <v>#N/A</v>
      </c>
      <c r="AU26" s="146" t="e">
        <f>'Per Capita Nominal'!AU26</f>
        <v>#N/A</v>
      </c>
      <c r="AV26" s="146" t="e">
        <f>'Per Capita Nominal'!AV26</f>
        <v>#N/A</v>
      </c>
      <c r="AW26" s="146" t="e">
        <f>'Per Capita Nominal'!AW26</f>
        <v>#N/A</v>
      </c>
      <c r="AX26" s="146" t="e">
        <f>'Per Capita Nominal'!AX26</f>
        <v>#N/A</v>
      </c>
      <c r="AY26" s="146" t="e">
        <f>'Per Capita Nominal'!AY26</f>
        <v>#N/A</v>
      </c>
      <c r="AZ26" s="146" t="e">
        <f>'Per Capita Nominal'!AZ26</f>
        <v>#N/A</v>
      </c>
      <c r="BA26" s="146" t="e">
        <f>'Per Capita Nominal'!BA26</f>
        <v>#N/A</v>
      </c>
      <c r="BB26" s="146" t="e">
        <f>'Per Capita Nominal'!BB26</f>
        <v>#N/A</v>
      </c>
      <c r="BC26" s="146" t="e">
        <f>'Per Capita Nominal'!BC26</f>
        <v>#N/A</v>
      </c>
      <c r="BD26" s="146" t="e">
        <f>'Per Capita Nominal'!BD26</f>
        <v>#N/A</v>
      </c>
      <c r="BE26" s="146" t="e">
        <f>'Per Capita Nominal'!BE26</f>
        <v>#N/A</v>
      </c>
      <c r="BF26" s="146" t="e">
        <f>'Per Capita Nominal'!BF26</f>
        <v>#N/A</v>
      </c>
      <c r="BG26" s="146" t="e">
        <f>'Per Capita Nominal'!BG26</f>
        <v>#N/A</v>
      </c>
      <c r="BH26" s="146" t="e">
        <f>'Per Capita Nominal'!BH26</f>
        <v>#N/A</v>
      </c>
      <c r="BI26" s="146" t="e">
        <f>'Per Capita Nominal'!BI26</f>
        <v>#N/A</v>
      </c>
      <c r="BJ26" s="146" t="e">
        <f>'Per Capita Nominal'!BJ26</f>
        <v>#N/A</v>
      </c>
      <c r="BK26" s="146" t="e">
        <f>'Per Capita Nominal'!BK26</f>
        <v>#N/A</v>
      </c>
      <c r="BL26" s="146" t="e">
        <f>'Per Capita Nominal'!BL26</f>
        <v>#N/A</v>
      </c>
      <c r="BM26" s="146" t="e">
        <f>'Per Capita Nominal'!BM26</f>
        <v>#N/A</v>
      </c>
      <c r="BN26" s="146" t="e">
        <f>'Per Capita Nominal'!BN26</f>
        <v>#N/A</v>
      </c>
      <c r="BO26" s="146" t="e">
        <f>'Per Capita Nominal'!BO26</f>
        <v>#N/A</v>
      </c>
      <c r="BP26" s="146" t="e">
        <f>'Per Capita Nominal'!BP26</f>
        <v>#N/A</v>
      </c>
      <c r="BQ26" s="146" t="e">
        <f>'Per Capita Nominal'!BQ26</f>
        <v>#N/A</v>
      </c>
      <c r="BR26" s="146" t="e">
        <f>'Per Capita Nominal'!BR26</f>
        <v>#N/A</v>
      </c>
      <c r="BS26" s="146" t="e">
        <f>'Per Capita Nominal'!BS26</f>
        <v>#N/A</v>
      </c>
      <c r="BT26" s="146" t="e">
        <f>'Per Capita Nominal'!BT26</f>
        <v>#N/A</v>
      </c>
      <c r="BU26" s="146" t="e">
        <f>'Per Capita Nominal'!BU26</f>
        <v>#N/A</v>
      </c>
      <c r="BV26" s="146" t="e">
        <f>'Per Capita Nominal'!BV26</f>
        <v>#N/A</v>
      </c>
      <c r="BW26" s="146" t="e">
        <f>'Per Capita Nominal'!BW26</f>
        <v>#N/A</v>
      </c>
      <c r="BX26" s="146" t="e">
        <f>'Per Capita Nominal'!BX26</f>
        <v>#N/A</v>
      </c>
      <c r="BY26" s="146" t="e">
        <f>'Per Capita Nominal'!BY26</f>
        <v>#N/A</v>
      </c>
      <c r="BZ26" s="146" t="e">
        <f>'Per Capita Nominal'!BZ26</f>
        <v>#N/A</v>
      </c>
      <c r="CA26" s="146" t="e">
        <f>'Per Capita Nominal'!CA26</f>
        <v>#N/A</v>
      </c>
      <c r="CB26" s="146" t="e">
        <f>'Per Capita Nominal'!CB26</f>
        <v>#N/A</v>
      </c>
      <c r="CC26" s="146" t="e">
        <f>'Per Capita Nominal'!CC26</f>
        <v>#N/A</v>
      </c>
      <c r="CD26" s="146" t="e">
        <f>'Per Capita Nominal'!CD26</f>
        <v>#N/A</v>
      </c>
      <c r="CE26" s="146" t="e">
        <f>'Per Capita Nominal'!CE26</f>
        <v>#N/A</v>
      </c>
      <c r="CF26" s="146" t="e">
        <f>'Per Capita Nominal'!CF26</f>
        <v>#N/A</v>
      </c>
      <c r="CG26" s="146" t="e">
        <f>'Per Capita Nominal'!CG26</f>
        <v>#N/A</v>
      </c>
      <c r="CH26" s="146" t="e">
        <f>'Per Capita Nominal'!CH26</f>
        <v>#N/A</v>
      </c>
      <c r="CI26" s="146" t="e">
        <f>'Per Capita Nominal'!CI26</f>
        <v>#N/A</v>
      </c>
      <c r="CJ26" s="146" t="e">
        <f>'Per Capita Nominal'!CJ26</f>
        <v>#N/A</v>
      </c>
      <c r="CK26" s="146" t="e">
        <f>'Per Capita Nominal'!CK26</f>
        <v>#N/A</v>
      </c>
      <c r="CL26" s="146" t="e">
        <f>'Per Capita Nominal'!CL26</f>
        <v>#N/A</v>
      </c>
      <c r="CM26" s="146" t="e">
        <f>'Per Capita Nominal'!CM26</f>
        <v>#N/A</v>
      </c>
      <c r="CN26" s="146" t="e">
        <f>'Per Capita Nominal'!CN26</f>
        <v>#N/A</v>
      </c>
      <c r="CO26" s="146" t="e">
        <f>'Per Capita Nominal'!CO26</f>
        <v>#N/A</v>
      </c>
      <c r="CP26" s="146" t="e">
        <f>'Per Capita Nominal'!CP26</f>
        <v>#N/A</v>
      </c>
    </row>
    <row r="27" spans="1:94">
      <c r="A27" s="164" t="s">
        <v>395</v>
      </c>
      <c r="B27" s="164" t="s">
        <v>333</v>
      </c>
      <c r="D27" s="151" t="e">
        <f>IF(ISNA(D28-(D29)), 'Per Capita Nominal'!D27,(D28-(D29)))</f>
        <v>#N/A</v>
      </c>
      <c r="E27" s="151" t="e">
        <f>IF(ISNA(E28-(E29)), 'Per Capita Nominal'!E27,(E28-(E29)))</f>
        <v>#N/A</v>
      </c>
      <c r="F27" s="151" t="e">
        <f>IF(ISNA(F28-(F29)), 'Per Capita Nominal'!F27,(F28-(F29)))</f>
        <v>#N/A</v>
      </c>
      <c r="G27" s="151" t="e">
        <f>IF(ISNA(G28-(G29)), 'Per Capita Nominal'!G27,(G28-(G29)))</f>
        <v>#N/A</v>
      </c>
      <c r="H27" s="151" t="e">
        <f>IF(ISNA(H28-(H29)), 'Per Capita Nominal'!H27,(H28-(H29)))</f>
        <v>#N/A</v>
      </c>
      <c r="I27" s="151" t="e">
        <f>IF(ISNA(I28-(I29)), 'Per Capita Nominal'!I27,(I28-(I29)))</f>
        <v>#N/A</v>
      </c>
      <c r="J27" s="151" t="e">
        <f>IF(ISNA(J28-(J29)), 'Per Capita Nominal'!J27,(J28-(J29)))</f>
        <v>#N/A</v>
      </c>
      <c r="K27" s="151" t="e">
        <f>IF(ISNA(K28-(K29)), 'Per Capita Nominal'!K27,(K28-(K29)))</f>
        <v>#N/A</v>
      </c>
      <c r="L27" s="151" t="e">
        <f>IF(ISNA(L28-(L29)), 'Per Capita Nominal'!L27,(L28-(L29)))</f>
        <v>#N/A</v>
      </c>
      <c r="M27" s="151" t="e">
        <f>IF(ISNA(M28-(M29)), 'Per Capita Nominal'!M27,(M28-(M29)))</f>
        <v>#N/A</v>
      </c>
      <c r="N27" s="151" t="e">
        <f>IF(ISNA(N28-(N29)), 'Per Capita Nominal'!N27,(N28-(N29)))</f>
        <v>#N/A</v>
      </c>
      <c r="O27" s="151" t="e">
        <f>IF(ISNA(O28-(O29)), 'Per Capita Nominal'!O27,(O28-(O29)))</f>
        <v>#N/A</v>
      </c>
      <c r="P27" s="151" t="e">
        <f>IF(ISNA(P28-(P29)), 'Per Capita Nominal'!P27,(P28-(P29)))</f>
        <v>#N/A</v>
      </c>
      <c r="Q27" s="151" t="e">
        <f>IF(ISNA(Q28-(Q29)), 'Per Capita Nominal'!Q27,(Q28-(Q29)))</f>
        <v>#N/A</v>
      </c>
      <c r="R27" s="151" t="e">
        <f>IF(ISNA(R28-(R29)), 'Per Capita Nominal'!R27,(R28-(R29)))</f>
        <v>#N/A</v>
      </c>
      <c r="S27" s="151" t="e">
        <f>IF(ISNA(S28-(S29)), 'Per Capita Nominal'!S27,(S28-(S29)))</f>
        <v>#N/A</v>
      </c>
      <c r="T27" s="151" t="e">
        <f>IF(ISNA(T28-(T29)), 'Per Capita Nominal'!T27,(T28-(T29)))</f>
        <v>#N/A</v>
      </c>
      <c r="U27" s="151" t="e">
        <f>IF(ISNA(U28-(U29)), 'Per Capita Nominal'!U27,(U28-(U29)))</f>
        <v>#N/A</v>
      </c>
      <c r="V27" s="151" t="e">
        <f>IF(ISNA(V28-(V29)), 'Per Capita Nominal'!V27,(V28-(V29)))</f>
        <v>#N/A</v>
      </c>
      <c r="W27" s="151" t="e">
        <f>IF(ISNA(W28-(W29)), 'Per Capita Nominal'!W27,(W28-(W29)))</f>
        <v>#N/A</v>
      </c>
      <c r="X27" s="151" t="e">
        <f>IF(ISNA(X28-(X29)), 'Per Capita Nominal'!X27,(X28-(X29)))</f>
        <v>#N/A</v>
      </c>
      <c r="Y27" s="151" t="e">
        <f>IF(ISNA(Y28-(Y29)), 'Per Capita Nominal'!Y27,(Y28-(Y29)))</f>
        <v>#N/A</v>
      </c>
      <c r="Z27" s="151" t="e">
        <f>IF(ISNA(Z28-(Z29)), 'Per Capita Nominal'!Z27,(Z28-(Z29)))</f>
        <v>#N/A</v>
      </c>
      <c r="AA27" s="151" t="e">
        <f>IF(ISNA(AA28-(AA29)), 'Per Capita Nominal'!AA27,(AA28-(AA29)))</f>
        <v>#N/A</v>
      </c>
      <c r="AB27" s="151" t="e">
        <f>IF(ISNA(AB28-(AB29)), 'Per Capita Nominal'!AB27,(AB28-(AB29)))</f>
        <v>#N/A</v>
      </c>
      <c r="AC27" s="151" t="e">
        <f>IF(ISNA(AC28-(AC29)), 'Per Capita Nominal'!AC27,(AC28-(AC29)))</f>
        <v>#N/A</v>
      </c>
      <c r="AD27" s="151" t="e">
        <f>IF(ISNA(AD28-(AD29)), 'Per Capita Nominal'!AD27,(AD28-(AD29)))</f>
        <v>#N/A</v>
      </c>
      <c r="AE27" s="151" t="e">
        <f>IF(ISNA(AE28-(AE29)), 'Per Capita Nominal'!AE27,(AE28-(AE29)))</f>
        <v>#N/A</v>
      </c>
      <c r="AF27" s="151" t="e">
        <f>IF(ISNA(AF28-(AF29)), 'Per Capita Nominal'!AF27,(AF28-(AF29)))</f>
        <v>#N/A</v>
      </c>
      <c r="AG27" s="151" t="e">
        <f>IF(ISNA(AG28-(AG29)), 'Per Capita Nominal'!AG27,(AG28-(AG29)))</f>
        <v>#N/A</v>
      </c>
      <c r="AH27" s="151" t="e">
        <f>IF(ISNA(AH28-(AH29)), 'Per Capita Nominal'!AH27,(AH28-(AH29)))</f>
        <v>#N/A</v>
      </c>
      <c r="AI27" s="151" t="e">
        <f>IF(ISNA(AI28-(AI29)), 'Per Capita Nominal'!AI27,(AI28-(AI29)))</f>
        <v>#N/A</v>
      </c>
      <c r="AJ27" s="151" t="e">
        <f>IF(ISNA(AJ28-(AJ29)), 'Per Capita Nominal'!AJ27,(AJ28-(AJ29)))</f>
        <v>#N/A</v>
      </c>
      <c r="AK27" s="151" t="e">
        <f>IF(ISNA(AK28-(AK29)), 'Per Capita Nominal'!AK27,(AK28-(AK29)))</f>
        <v>#N/A</v>
      </c>
      <c r="AL27" s="151" t="e">
        <f>IF(ISNA(AL28-(AL29)), 'Per Capita Nominal'!AL27,(AL28-(AL29)))</f>
        <v>#N/A</v>
      </c>
      <c r="AM27" s="151" t="e">
        <f>IF(ISNA(AM28-(AM29)), 'Per Capita Nominal'!AM27,(AM28-(AM29)))</f>
        <v>#N/A</v>
      </c>
      <c r="AN27" s="151" t="e">
        <f>IF(ISNA(AN28-(AN29)), 'Per Capita Nominal'!AN27,(AN28-(AN29)))</f>
        <v>#N/A</v>
      </c>
      <c r="AO27" s="151" t="e">
        <f>IF(ISNA(AO28-(AO29)), 'Per Capita Nominal'!AO27,(AO28-(AO29)))</f>
        <v>#N/A</v>
      </c>
      <c r="AP27" s="151" t="e">
        <f>IF(ISNA(AP28-(AP29)), 'Per Capita Nominal'!AP27,(AP28-(AP29)))</f>
        <v>#N/A</v>
      </c>
      <c r="AQ27" s="151" t="e">
        <f>IF(ISNA(AQ28-(AQ29)), 'Per Capita Nominal'!AQ27,(AQ28-(AQ29)))</f>
        <v>#N/A</v>
      </c>
      <c r="AR27" s="151" t="e">
        <f>IF(ISNA(AR28-(AR29)), 'Per Capita Nominal'!AR27,(AR28-(AR29)))</f>
        <v>#N/A</v>
      </c>
      <c r="AS27" s="151" t="e">
        <f>IF(ISNA(AS28-(AS29)), 'Per Capita Nominal'!AS27,(AS28-(AS29)))</f>
        <v>#N/A</v>
      </c>
      <c r="AT27" s="151" t="e">
        <f>IF(ISNA(AT28-(AT29)), 'Per Capita Nominal'!AT27,(AT28-(AT29)))</f>
        <v>#N/A</v>
      </c>
      <c r="AU27" s="151" t="e">
        <f>IF(ISNA(AU28-(AU29)), 'Per Capita Nominal'!AU27,(AU28-(AU29)))</f>
        <v>#N/A</v>
      </c>
      <c r="AV27" s="151" t="e">
        <f>IF(ISNA(AV28-(AV29)), 'Per Capita Nominal'!AV27,(AV28-(AV29)))</f>
        <v>#N/A</v>
      </c>
      <c r="AW27" s="151" t="e">
        <f>IF(ISNA(AW28-(AW29)), 'Per Capita Nominal'!AW27,(AW28-(AW29)))</f>
        <v>#N/A</v>
      </c>
      <c r="AX27" s="151" t="e">
        <f>IF(ISNA(AX28-(AX29)), 'Per Capita Nominal'!AX27,(AX28-(AX29)))</f>
        <v>#N/A</v>
      </c>
      <c r="AY27" s="151" t="e">
        <f>IF(ISNA(AY28-(AY29)), 'Per Capita Nominal'!AY27,(AY28-(AY29)))</f>
        <v>#N/A</v>
      </c>
      <c r="AZ27" s="151" t="e">
        <f>IF(ISNA(AZ28-(AZ29)), 'Per Capita Nominal'!AZ27,(AZ28-(AZ29)))</f>
        <v>#N/A</v>
      </c>
      <c r="BA27" s="151" t="e">
        <f>IF(ISNA(BA28-(BA29)), 'Per Capita Nominal'!BA27,(BA28-(BA29)))</f>
        <v>#N/A</v>
      </c>
      <c r="BB27" s="151" t="e">
        <f>IF(ISNA(BB28-(BB29)), 'Per Capita Nominal'!BB27,(BB28-(BB29)))</f>
        <v>#N/A</v>
      </c>
      <c r="BC27" s="151" t="e">
        <f>IF(ISNA(BC28-(BC29)), 'Per Capita Nominal'!BC27,(BC28-(BC29)))</f>
        <v>#N/A</v>
      </c>
      <c r="BD27" s="151" t="e">
        <f>IF(ISNA(BD28-(BD29)), 'Per Capita Nominal'!BD27,(BD28-(BD29)))</f>
        <v>#N/A</v>
      </c>
      <c r="BE27" s="151" t="e">
        <f>IF(ISNA(BE28-(BE29)), 'Per Capita Nominal'!BE27,(BE28-(BE29)))</f>
        <v>#N/A</v>
      </c>
      <c r="BF27" s="151" t="e">
        <f>IF(ISNA(BF28-(BF29)), 'Per Capita Nominal'!BF27,(BF28-(BF29)))</f>
        <v>#N/A</v>
      </c>
      <c r="BG27" s="151" t="e">
        <f>IF(ISNA(BG28-(BG29)), 'Per Capita Nominal'!BG27,(BG28-(BG29)))</f>
        <v>#N/A</v>
      </c>
      <c r="BH27" s="151" t="e">
        <f>IF(ISNA(BH28-(BH29)), 'Per Capita Nominal'!BH27,(BH28-(BH29)))</f>
        <v>#N/A</v>
      </c>
      <c r="BI27" s="151" t="e">
        <f>IF(ISNA(BI28-(BI29)), 'Per Capita Nominal'!BI27,(BI28-(BI29)))</f>
        <v>#N/A</v>
      </c>
      <c r="BJ27" s="151" t="e">
        <f>IF(ISNA(BJ28-(BJ29)), 'Per Capita Nominal'!BJ27,(BJ28-(BJ29)))</f>
        <v>#N/A</v>
      </c>
      <c r="BK27" s="151" t="e">
        <f>IF(ISNA(BK28-(BK29)), 'Per Capita Nominal'!BK27,(BK28-(BK29)))</f>
        <v>#N/A</v>
      </c>
      <c r="BL27" s="151" t="e">
        <f>IF(ISNA(BL28-(BL29)), 'Per Capita Nominal'!BL27,(BL28-(BL29)))</f>
        <v>#N/A</v>
      </c>
      <c r="BM27" s="151" t="e">
        <f>IF(ISNA(BM28-(BM29)), 'Per Capita Nominal'!BM27,(BM28-(BM29)))</f>
        <v>#N/A</v>
      </c>
      <c r="BN27" s="151" t="e">
        <f>IF(ISNA(BN28-(BN29)), 'Per Capita Nominal'!BN27,(BN28-(BN29)))</f>
        <v>#N/A</v>
      </c>
      <c r="BO27" s="151" t="e">
        <f>IF(ISNA(BO28-(BO29)), 'Per Capita Nominal'!BO27,(BO28-(BO29)))</f>
        <v>#N/A</v>
      </c>
      <c r="BP27" s="151" t="e">
        <f>IF(ISNA(BP28-(BP29)), 'Per Capita Nominal'!BP27,(BP28-(BP29)))</f>
        <v>#N/A</v>
      </c>
      <c r="BQ27" s="151" t="e">
        <f>IF(ISNA(BQ28-(BQ29)), 'Per Capita Nominal'!BQ27,(BQ28-(BQ29)))</f>
        <v>#N/A</v>
      </c>
      <c r="BR27" s="151" t="e">
        <f>IF(ISNA(BR28-(BR29)), 'Per Capita Nominal'!BR27,(BR28-(BR29)))</f>
        <v>#N/A</v>
      </c>
      <c r="BS27" s="151" t="e">
        <f>IF(ISNA(BS28-(BS29)), 'Per Capita Nominal'!BS27,(BS28-(BS29)))</f>
        <v>#N/A</v>
      </c>
      <c r="BT27" s="151" t="e">
        <f>IF(ISNA(BT28-(BT29)), 'Per Capita Nominal'!BT27,(BT28-(BT29)))</f>
        <v>#N/A</v>
      </c>
      <c r="BU27" s="151" t="e">
        <f>IF(ISNA(BU28-(BU29)), 'Per Capita Nominal'!BU27,(BU28-(BU29)))</f>
        <v>#N/A</v>
      </c>
      <c r="BV27" s="151" t="e">
        <f>IF(ISNA(BV28-(BV29)), 'Per Capita Nominal'!BV27,(BV28-(BV29)))</f>
        <v>#N/A</v>
      </c>
      <c r="BW27" s="151" t="e">
        <f>IF(ISNA(BW28-(BW29)), 'Per Capita Nominal'!BW27,(BW28-(BW29)))</f>
        <v>#N/A</v>
      </c>
      <c r="BX27" s="151" t="e">
        <f>IF(ISNA(BX28-(BX29)), 'Per Capita Nominal'!BX27,(BX28-(BX29)))</f>
        <v>#N/A</v>
      </c>
      <c r="BY27" s="151" t="e">
        <f>IF(ISNA(BY28-(BY29)), 'Per Capita Nominal'!BY27,(BY28-(BY29)))</f>
        <v>#N/A</v>
      </c>
      <c r="BZ27" s="151" t="e">
        <f>IF(ISNA(BZ28-(BZ29)), 'Per Capita Nominal'!BZ27,(BZ28-(BZ29)))</f>
        <v>#N/A</v>
      </c>
      <c r="CA27" s="151" t="e">
        <f>IF(ISNA(CA28-(CA29)), 'Per Capita Nominal'!CA27,(CA28-(CA29)))</f>
        <v>#N/A</v>
      </c>
      <c r="CB27" s="151" t="e">
        <f>IF(ISNA(CB28-(CB29)), 'Per Capita Nominal'!CB27,(CB28-(CB29)))</f>
        <v>#N/A</v>
      </c>
      <c r="CC27" s="151" t="e">
        <f>IF(ISNA(CC28-(CC29)), 'Per Capita Nominal'!CC27,(CC28-(CC29)))</f>
        <v>#N/A</v>
      </c>
      <c r="CD27" s="151" t="e">
        <f>IF(ISNA(CD28-(CD29)), 'Per Capita Nominal'!CD27,(CD28-(CD29)))</f>
        <v>#N/A</v>
      </c>
      <c r="CE27" s="151" t="e">
        <f>IF(ISNA(CE28-(CE29)), 'Per Capita Nominal'!CE27,(CE28-(CE29)))</f>
        <v>#N/A</v>
      </c>
      <c r="CF27" s="151" t="e">
        <f>IF(ISNA(CF28-(CF29)), 'Per Capita Nominal'!CF27,(CF28-(CF29)))</f>
        <v>#N/A</v>
      </c>
      <c r="CG27" s="151" t="e">
        <f>IF(ISNA(CG28-(CG29)), 'Per Capita Nominal'!CG27,(CG28-(CG29)))</f>
        <v>#N/A</v>
      </c>
      <c r="CH27" s="151" t="e">
        <f>IF(ISNA(CH28-(CH29)), 'Per Capita Nominal'!CH27,(CH28-(CH29)))</f>
        <v>#N/A</v>
      </c>
      <c r="CI27" s="151" t="e">
        <f>IF(ISNA(CI28-(CI29)), 'Per Capita Nominal'!CI27,(CI28-(CI29)))</f>
        <v>#N/A</v>
      </c>
      <c r="CJ27" s="151" t="e">
        <f>IF(ISNA(CJ28-(CJ29)), 'Per Capita Nominal'!CJ27,(CJ28-(CJ29)))</f>
        <v>#N/A</v>
      </c>
      <c r="CK27" s="151" t="e">
        <f>IF(ISNA(CK28-(CK29)), 'Per Capita Nominal'!CK27,(CK28-(CK29)))</f>
        <v>#N/A</v>
      </c>
      <c r="CL27" s="151" t="e">
        <f>IF(ISNA(CL28-(CL29)), 'Per Capita Nominal'!CL27,(CL28-(CL29)))</f>
        <v>#N/A</v>
      </c>
      <c r="CM27" s="151" t="e">
        <f>IF(ISNA(CM28-(CM29)), 'Per Capita Nominal'!CM27,(CM28-(CM29)))</f>
        <v>#N/A</v>
      </c>
      <c r="CN27" s="151" t="e">
        <f>IF(ISNA(CN28-(CN29)), 'Per Capita Nominal'!CN27,(CN28-(CN29)))</f>
        <v>#N/A</v>
      </c>
      <c r="CO27" s="151" t="e">
        <f>IF(ISNA(CO28-(CO29)), 'Per Capita Nominal'!CO27,(CO28-(CO29)))</f>
        <v>#N/A</v>
      </c>
      <c r="CP27" s="151" t="e">
        <f>IF(ISNA(CP28-(CP29)), 'Per Capita Nominal'!CP27,(CP28-(CP29)))</f>
        <v>#N/A</v>
      </c>
    </row>
    <row r="28" spans="1:94" outlineLevel="1">
      <c r="A28" s="163" t="s">
        <v>378</v>
      </c>
      <c r="B28" s="163" t="s">
        <v>334</v>
      </c>
      <c r="D28" s="146" t="e">
        <f>'Per Capita Nominal'!D28</f>
        <v>#N/A</v>
      </c>
      <c r="E28" s="146" t="e">
        <f>'Per Capita Nominal'!E28</f>
        <v>#N/A</v>
      </c>
      <c r="F28" s="146" t="e">
        <f>'Per Capita Nominal'!F28</f>
        <v>#N/A</v>
      </c>
      <c r="G28" s="146" t="e">
        <f>'Per Capita Nominal'!G28</f>
        <v>#N/A</v>
      </c>
      <c r="H28" s="146" t="e">
        <f>'Per Capita Nominal'!H28</f>
        <v>#N/A</v>
      </c>
      <c r="I28" s="146" t="e">
        <f>'Per Capita Nominal'!I28</f>
        <v>#N/A</v>
      </c>
      <c r="J28" s="146" t="e">
        <f>'Per Capita Nominal'!J28</f>
        <v>#N/A</v>
      </c>
      <c r="K28" s="146" t="e">
        <f>'Per Capita Nominal'!K28</f>
        <v>#N/A</v>
      </c>
      <c r="L28" s="146" t="e">
        <f>'Per Capita Nominal'!L28</f>
        <v>#N/A</v>
      </c>
      <c r="M28" s="146" t="e">
        <f>'Per Capita Nominal'!M28</f>
        <v>#N/A</v>
      </c>
      <c r="N28" s="146" t="e">
        <f>'Per Capita Nominal'!N28</f>
        <v>#N/A</v>
      </c>
      <c r="O28" s="146" t="e">
        <f>'Per Capita Nominal'!O28</f>
        <v>#N/A</v>
      </c>
      <c r="P28" s="146" t="e">
        <f>'Per Capita Nominal'!P28</f>
        <v>#N/A</v>
      </c>
      <c r="Q28" s="146" t="e">
        <f>'Per Capita Nominal'!Q28</f>
        <v>#N/A</v>
      </c>
      <c r="R28" s="146" t="e">
        <f>'Per Capita Nominal'!R28</f>
        <v>#N/A</v>
      </c>
      <c r="S28" s="146" t="e">
        <f>'Per Capita Nominal'!S28</f>
        <v>#N/A</v>
      </c>
      <c r="T28" s="146" t="e">
        <f>'Per Capita Nominal'!T28</f>
        <v>#N/A</v>
      </c>
      <c r="U28" s="146" t="e">
        <f>'Per Capita Nominal'!U28</f>
        <v>#N/A</v>
      </c>
      <c r="V28" s="146" t="e">
        <f>'Per Capita Nominal'!V28</f>
        <v>#N/A</v>
      </c>
      <c r="W28" s="146" t="e">
        <f>'Per Capita Nominal'!W28</f>
        <v>#N/A</v>
      </c>
      <c r="X28" s="146" t="e">
        <f>'Per Capita Nominal'!X28</f>
        <v>#N/A</v>
      </c>
      <c r="Y28" s="146" t="e">
        <f>'Per Capita Nominal'!Y28</f>
        <v>#N/A</v>
      </c>
      <c r="Z28" s="146" t="e">
        <f>'Per Capita Nominal'!Z28</f>
        <v>#N/A</v>
      </c>
      <c r="AA28" s="146" t="e">
        <f>'Per Capita Nominal'!AA28</f>
        <v>#N/A</v>
      </c>
      <c r="AB28" s="146" t="e">
        <f>'Per Capita Nominal'!AB28</f>
        <v>#N/A</v>
      </c>
      <c r="AC28" s="146" t="e">
        <f>'Per Capita Nominal'!AC28</f>
        <v>#N/A</v>
      </c>
      <c r="AD28" s="146" t="e">
        <f>'Per Capita Nominal'!AD28</f>
        <v>#N/A</v>
      </c>
      <c r="AE28" s="146" t="e">
        <f>'Per Capita Nominal'!AE28</f>
        <v>#N/A</v>
      </c>
      <c r="AF28" s="146" t="e">
        <f>'Per Capita Nominal'!AF28</f>
        <v>#N/A</v>
      </c>
      <c r="AG28" s="146" t="e">
        <f>'Per Capita Nominal'!AG28</f>
        <v>#N/A</v>
      </c>
      <c r="AH28" s="146" t="e">
        <f>'Per Capita Nominal'!AH28</f>
        <v>#N/A</v>
      </c>
      <c r="AI28" s="146" t="e">
        <f>'Per Capita Nominal'!AI28</f>
        <v>#N/A</v>
      </c>
      <c r="AJ28" s="146" t="e">
        <f>'Per Capita Nominal'!AJ28</f>
        <v>#N/A</v>
      </c>
      <c r="AK28" s="146" t="e">
        <f>'Per Capita Nominal'!AK28</f>
        <v>#N/A</v>
      </c>
      <c r="AL28" s="146" t="e">
        <f>'Per Capita Nominal'!AL28</f>
        <v>#N/A</v>
      </c>
      <c r="AM28" s="146" t="e">
        <f>'Per Capita Nominal'!AM28</f>
        <v>#N/A</v>
      </c>
      <c r="AN28" s="146" t="e">
        <f>'Per Capita Nominal'!AN28</f>
        <v>#N/A</v>
      </c>
      <c r="AO28" s="146" t="e">
        <f>'Per Capita Nominal'!AO28</f>
        <v>#N/A</v>
      </c>
      <c r="AP28" s="146" t="e">
        <f>'Per Capita Nominal'!AP28</f>
        <v>#N/A</v>
      </c>
      <c r="AQ28" s="146" t="e">
        <f>'Per Capita Nominal'!AQ28</f>
        <v>#N/A</v>
      </c>
      <c r="AR28" s="146" t="e">
        <f>'Per Capita Nominal'!AR28</f>
        <v>#N/A</v>
      </c>
      <c r="AS28" s="146" t="e">
        <f>'Per Capita Nominal'!AS28</f>
        <v>#N/A</v>
      </c>
      <c r="AT28" s="146" t="e">
        <f>'Per Capita Nominal'!AT28</f>
        <v>#N/A</v>
      </c>
      <c r="AU28" s="146" t="e">
        <f>'Per Capita Nominal'!AU28</f>
        <v>#N/A</v>
      </c>
      <c r="AV28" s="146" t="e">
        <f>'Per Capita Nominal'!AV28</f>
        <v>#N/A</v>
      </c>
      <c r="AW28" s="146" t="e">
        <f>'Per Capita Nominal'!AW28</f>
        <v>#N/A</v>
      </c>
      <c r="AX28" s="146" t="e">
        <f>'Per Capita Nominal'!AX28</f>
        <v>#N/A</v>
      </c>
      <c r="AY28" s="146" t="e">
        <f>'Per Capita Nominal'!AY28</f>
        <v>#N/A</v>
      </c>
      <c r="AZ28" s="146" t="e">
        <f>'Per Capita Nominal'!AZ28</f>
        <v>#N/A</v>
      </c>
      <c r="BA28" s="146" t="e">
        <f>'Per Capita Nominal'!BA28</f>
        <v>#N/A</v>
      </c>
      <c r="BB28" s="146" t="e">
        <f>'Per Capita Nominal'!BB28</f>
        <v>#N/A</v>
      </c>
      <c r="BC28" s="146" t="e">
        <f>'Per Capita Nominal'!BC28</f>
        <v>#N/A</v>
      </c>
      <c r="BD28" s="146" t="e">
        <f>'Per Capita Nominal'!BD28</f>
        <v>#N/A</v>
      </c>
      <c r="BE28" s="146" t="e">
        <f>'Per Capita Nominal'!BE28</f>
        <v>#N/A</v>
      </c>
      <c r="BF28" s="146" t="e">
        <f>'Per Capita Nominal'!BF28</f>
        <v>#N/A</v>
      </c>
      <c r="BG28" s="146" t="e">
        <f>'Per Capita Nominal'!BG28</f>
        <v>#N/A</v>
      </c>
      <c r="BH28" s="146" t="e">
        <f>'Per Capita Nominal'!BH28</f>
        <v>#N/A</v>
      </c>
      <c r="BI28" s="146" t="e">
        <f>'Per Capita Nominal'!BI28</f>
        <v>#N/A</v>
      </c>
      <c r="BJ28" s="146" t="e">
        <f>'Per Capita Nominal'!BJ28</f>
        <v>#N/A</v>
      </c>
      <c r="BK28" s="146" t="e">
        <f>'Per Capita Nominal'!BK28</f>
        <v>#N/A</v>
      </c>
      <c r="BL28" s="146" t="e">
        <f>'Per Capita Nominal'!BL28</f>
        <v>#N/A</v>
      </c>
      <c r="BM28" s="146" t="e">
        <f>'Per Capita Nominal'!BM28</f>
        <v>#N/A</v>
      </c>
      <c r="BN28" s="146" t="e">
        <f>'Per Capita Nominal'!BN28</f>
        <v>#N/A</v>
      </c>
      <c r="BO28" s="146" t="e">
        <f>'Per Capita Nominal'!BO28</f>
        <v>#N/A</v>
      </c>
      <c r="BP28" s="146" t="e">
        <f>'Per Capita Nominal'!BP28</f>
        <v>#N/A</v>
      </c>
      <c r="BQ28" s="146" t="e">
        <f>'Per Capita Nominal'!BQ28</f>
        <v>#N/A</v>
      </c>
      <c r="BR28" s="146" t="e">
        <f>'Per Capita Nominal'!BR28</f>
        <v>#N/A</v>
      </c>
      <c r="BS28" s="146" t="e">
        <f>'Per Capita Nominal'!BS28</f>
        <v>#N/A</v>
      </c>
      <c r="BT28" s="146" t="e">
        <f>'Per Capita Nominal'!BT28</f>
        <v>#N/A</v>
      </c>
      <c r="BU28" s="146" t="e">
        <f>'Per Capita Nominal'!BU28</f>
        <v>#N/A</v>
      </c>
      <c r="BV28" s="146" t="e">
        <f>'Per Capita Nominal'!BV28</f>
        <v>#N/A</v>
      </c>
      <c r="BW28" s="146" t="e">
        <f>'Per Capita Nominal'!BW28</f>
        <v>#N/A</v>
      </c>
      <c r="BX28" s="146" t="e">
        <f>'Per Capita Nominal'!BX28</f>
        <v>#N/A</v>
      </c>
      <c r="BY28" s="146" t="e">
        <f>'Per Capita Nominal'!BY28</f>
        <v>#N/A</v>
      </c>
      <c r="BZ28" s="146" t="e">
        <f>'Per Capita Nominal'!BZ28</f>
        <v>#N/A</v>
      </c>
      <c r="CA28" s="146" t="e">
        <f>'Per Capita Nominal'!CA28</f>
        <v>#N/A</v>
      </c>
      <c r="CB28" s="146" t="e">
        <f>'Per Capita Nominal'!CB28</f>
        <v>#N/A</v>
      </c>
      <c r="CC28" s="146" t="e">
        <f>'Per Capita Nominal'!CC28</f>
        <v>#N/A</v>
      </c>
      <c r="CD28" s="146" t="e">
        <f>'Per Capita Nominal'!CD28</f>
        <v>#N/A</v>
      </c>
      <c r="CE28" s="146" t="e">
        <f>'Per Capita Nominal'!CE28</f>
        <v>#N/A</v>
      </c>
      <c r="CF28" s="146" t="e">
        <f>'Per Capita Nominal'!CF28</f>
        <v>#N/A</v>
      </c>
      <c r="CG28" s="146" t="e">
        <f>'Per Capita Nominal'!CG28</f>
        <v>#N/A</v>
      </c>
      <c r="CH28" s="146" t="e">
        <f>'Per Capita Nominal'!CH28</f>
        <v>#N/A</v>
      </c>
      <c r="CI28" s="146" t="e">
        <f>'Per Capita Nominal'!CI28</f>
        <v>#N/A</v>
      </c>
      <c r="CJ28" s="146" t="e">
        <f>'Per Capita Nominal'!CJ28</f>
        <v>#N/A</v>
      </c>
      <c r="CK28" s="146" t="e">
        <f>'Per Capita Nominal'!CK28</f>
        <v>#N/A</v>
      </c>
      <c r="CL28" s="146" t="e">
        <f>'Per Capita Nominal'!CL28</f>
        <v>#N/A</v>
      </c>
      <c r="CM28" s="146" t="e">
        <f>'Per Capita Nominal'!CM28</f>
        <v>#N/A</v>
      </c>
      <c r="CN28" s="146" t="e">
        <f>'Per Capita Nominal'!CN28</f>
        <v>#N/A</v>
      </c>
      <c r="CO28" s="146" t="e">
        <f>'Per Capita Nominal'!CO28</f>
        <v>#N/A</v>
      </c>
      <c r="CP28" s="146" t="e">
        <f>'Per Capita Nominal'!CP28</f>
        <v>#N/A</v>
      </c>
    </row>
    <row r="29" spans="1:94" outlineLevel="1">
      <c r="A29" s="163" t="s">
        <v>379</v>
      </c>
      <c r="B29" s="163" t="s">
        <v>335</v>
      </c>
      <c r="D29" s="146" t="e">
        <f>'Per Capita Nominal'!D29</f>
        <v>#N/A</v>
      </c>
      <c r="E29" s="146" t="e">
        <f>'Per Capita Nominal'!E29</f>
        <v>#N/A</v>
      </c>
      <c r="F29" s="146" t="e">
        <f>'Per Capita Nominal'!F29</f>
        <v>#N/A</v>
      </c>
      <c r="G29" s="146" t="e">
        <f>'Per Capita Nominal'!G29</f>
        <v>#N/A</v>
      </c>
      <c r="H29" s="146" t="e">
        <f>'Per Capita Nominal'!H29</f>
        <v>#N/A</v>
      </c>
      <c r="I29" s="146" t="e">
        <f>'Per Capita Nominal'!I29</f>
        <v>#N/A</v>
      </c>
      <c r="J29" s="146" t="e">
        <f>'Per Capita Nominal'!J29</f>
        <v>#N/A</v>
      </c>
      <c r="K29" s="146" t="e">
        <f>'Per Capita Nominal'!K29</f>
        <v>#N/A</v>
      </c>
      <c r="L29" s="146" t="e">
        <f>'Per Capita Nominal'!L29</f>
        <v>#N/A</v>
      </c>
      <c r="M29" s="146" t="e">
        <f>'Per Capita Nominal'!M29</f>
        <v>#N/A</v>
      </c>
      <c r="N29" s="146" t="e">
        <f>'Per Capita Nominal'!N29</f>
        <v>#N/A</v>
      </c>
      <c r="O29" s="146" t="e">
        <f>'Per Capita Nominal'!O29</f>
        <v>#N/A</v>
      </c>
      <c r="P29" s="146" t="e">
        <f>'Per Capita Nominal'!P29</f>
        <v>#N/A</v>
      </c>
      <c r="Q29" s="146" t="e">
        <f>'Per Capita Nominal'!Q29</f>
        <v>#N/A</v>
      </c>
      <c r="R29" s="146" t="e">
        <f>'Per Capita Nominal'!R29</f>
        <v>#N/A</v>
      </c>
      <c r="S29" s="146" t="e">
        <f>'Per Capita Nominal'!S29</f>
        <v>#N/A</v>
      </c>
      <c r="T29" s="146" t="e">
        <f>'Per Capita Nominal'!T29</f>
        <v>#N/A</v>
      </c>
      <c r="U29" s="146" t="e">
        <f>'Per Capita Nominal'!U29</f>
        <v>#N/A</v>
      </c>
      <c r="V29" s="146" t="e">
        <f>'Per Capita Nominal'!V29</f>
        <v>#N/A</v>
      </c>
      <c r="W29" s="146" t="e">
        <f>'Per Capita Nominal'!W29</f>
        <v>#N/A</v>
      </c>
      <c r="X29" s="146" t="e">
        <f>'Per Capita Nominal'!X29</f>
        <v>#N/A</v>
      </c>
      <c r="Y29" s="146" t="e">
        <f>'Per Capita Nominal'!Y29</f>
        <v>#N/A</v>
      </c>
      <c r="Z29" s="146" t="e">
        <f>'Per Capita Nominal'!Z29</f>
        <v>#N/A</v>
      </c>
      <c r="AA29" s="146" t="e">
        <f>'Per Capita Nominal'!AA29</f>
        <v>#N/A</v>
      </c>
      <c r="AB29" s="146" t="e">
        <f>'Per Capita Nominal'!AB29</f>
        <v>#N/A</v>
      </c>
      <c r="AC29" s="146" t="e">
        <f>'Per Capita Nominal'!AC29</f>
        <v>#N/A</v>
      </c>
      <c r="AD29" s="146" t="e">
        <f>'Per Capita Nominal'!AD29</f>
        <v>#N/A</v>
      </c>
      <c r="AE29" s="146" t="e">
        <f>'Per Capita Nominal'!AE29</f>
        <v>#N/A</v>
      </c>
      <c r="AF29" s="146" t="e">
        <f>'Per Capita Nominal'!AF29</f>
        <v>#N/A</v>
      </c>
      <c r="AG29" s="146" t="e">
        <f>'Per Capita Nominal'!AG29</f>
        <v>#N/A</v>
      </c>
      <c r="AH29" s="146" t="e">
        <f>'Per Capita Nominal'!AH29</f>
        <v>#N/A</v>
      </c>
      <c r="AI29" s="146" t="e">
        <f>'Per Capita Nominal'!AI29</f>
        <v>#N/A</v>
      </c>
      <c r="AJ29" s="146" t="e">
        <f>'Per Capita Nominal'!AJ29</f>
        <v>#N/A</v>
      </c>
      <c r="AK29" s="146" t="e">
        <f>'Per Capita Nominal'!AK29</f>
        <v>#N/A</v>
      </c>
      <c r="AL29" s="146" t="e">
        <f>'Per Capita Nominal'!AL29</f>
        <v>#N/A</v>
      </c>
      <c r="AM29" s="146" t="e">
        <f>'Per Capita Nominal'!AM29</f>
        <v>#N/A</v>
      </c>
      <c r="AN29" s="146" t="e">
        <f>'Per Capita Nominal'!AN29</f>
        <v>#N/A</v>
      </c>
      <c r="AO29" s="146" t="e">
        <f>'Per Capita Nominal'!AO29</f>
        <v>#N/A</v>
      </c>
      <c r="AP29" s="146" t="e">
        <f>'Per Capita Nominal'!AP29</f>
        <v>#N/A</v>
      </c>
      <c r="AQ29" s="146" t="e">
        <f>'Per Capita Nominal'!AQ29</f>
        <v>#N/A</v>
      </c>
      <c r="AR29" s="146" t="e">
        <f>'Per Capita Nominal'!AR29</f>
        <v>#N/A</v>
      </c>
      <c r="AS29" s="146" t="e">
        <f>'Per Capita Nominal'!AS29</f>
        <v>#N/A</v>
      </c>
      <c r="AT29" s="146" t="e">
        <f>'Per Capita Nominal'!AT29</f>
        <v>#N/A</v>
      </c>
      <c r="AU29" s="146" t="e">
        <f>'Per Capita Nominal'!AU29</f>
        <v>#N/A</v>
      </c>
      <c r="AV29" s="146" t="e">
        <f>'Per Capita Nominal'!AV29</f>
        <v>#N/A</v>
      </c>
      <c r="AW29" s="146" t="e">
        <f>'Per Capita Nominal'!AW29</f>
        <v>#N/A</v>
      </c>
      <c r="AX29" s="146" t="e">
        <f>'Per Capita Nominal'!AX29</f>
        <v>#N/A</v>
      </c>
      <c r="AY29" s="146" t="e">
        <f>'Per Capita Nominal'!AY29</f>
        <v>#N/A</v>
      </c>
      <c r="AZ29" s="146" t="e">
        <f>'Per Capita Nominal'!AZ29</f>
        <v>#N/A</v>
      </c>
      <c r="BA29" s="146" t="e">
        <f>'Per Capita Nominal'!BA29</f>
        <v>#N/A</v>
      </c>
      <c r="BB29" s="146" t="e">
        <f>'Per Capita Nominal'!BB29</f>
        <v>#N/A</v>
      </c>
      <c r="BC29" s="146" t="e">
        <f>'Per Capita Nominal'!BC29</f>
        <v>#N/A</v>
      </c>
      <c r="BD29" s="146" t="e">
        <f>'Per Capita Nominal'!BD29</f>
        <v>#N/A</v>
      </c>
      <c r="BE29" s="146" t="e">
        <f>'Per Capita Nominal'!BE29</f>
        <v>#N/A</v>
      </c>
      <c r="BF29" s="146" t="e">
        <f>'Per Capita Nominal'!BF29</f>
        <v>#N/A</v>
      </c>
      <c r="BG29" s="146" t="e">
        <f>'Per Capita Nominal'!BG29</f>
        <v>#N/A</v>
      </c>
      <c r="BH29" s="146" t="e">
        <f>'Per Capita Nominal'!BH29</f>
        <v>#N/A</v>
      </c>
      <c r="BI29" s="146" t="e">
        <f>'Per Capita Nominal'!BI29</f>
        <v>#N/A</v>
      </c>
      <c r="BJ29" s="146" t="e">
        <f>'Per Capita Nominal'!BJ29</f>
        <v>#N/A</v>
      </c>
      <c r="BK29" s="146" t="e">
        <f>'Per Capita Nominal'!BK29</f>
        <v>#N/A</v>
      </c>
      <c r="BL29" s="146" t="e">
        <f>'Per Capita Nominal'!BL29</f>
        <v>#N/A</v>
      </c>
      <c r="BM29" s="146" t="e">
        <f>'Per Capita Nominal'!BM29</f>
        <v>#N/A</v>
      </c>
      <c r="BN29" s="146" t="e">
        <f>'Per Capita Nominal'!BN29</f>
        <v>#N/A</v>
      </c>
      <c r="BO29" s="146" t="e">
        <f>'Per Capita Nominal'!BO29</f>
        <v>#N/A</v>
      </c>
      <c r="BP29" s="146" t="e">
        <f>'Per Capita Nominal'!BP29</f>
        <v>#N/A</v>
      </c>
      <c r="BQ29" s="146" t="e">
        <f>'Per Capita Nominal'!BQ29</f>
        <v>#N/A</v>
      </c>
      <c r="BR29" s="146" t="e">
        <f>'Per Capita Nominal'!BR29</f>
        <v>#N/A</v>
      </c>
      <c r="BS29" s="146" t="e">
        <f>'Per Capita Nominal'!BS29</f>
        <v>#N/A</v>
      </c>
      <c r="BT29" s="146" t="e">
        <f>'Per Capita Nominal'!BT29</f>
        <v>#N/A</v>
      </c>
      <c r="BU29" s="146" t="e">
        <f>'Per Capita Nominal'!BU29</f>
        <v>#N/A</v>
      </c>
      <c r="BV29" s="146" t="e">
        <f>'Per Capita Nominal'!BV29</f>
        <v>#N/A</v>
      </c>
      <c r="BW29" s="146" t="e">
        <f>'Per Capita Nominal'!BW29</f>
        <v>#N/A</v>
      </c>
      <c r="BX29" s="146" t="e">
        <f>'Per Capita Nominal'!BX29</f>
        <v>#N/A</v>
      </c>
      <c r="BY29" s="146" t="e">
        <f>'Per Capita Nominal'!BY29</f>
        <v>#N/A</v>
      </c>
      <c r="BZ29" s="146" t="e">
        <f>'Per Capita Nominal'!BZ29</f>
        <v>#N/A</v>
      </c>
      <c r="CA29" s="146" t="e">
        <f>'Per Capita Nominal'!CA29</f>
        <v>#N/A</v>
      </c>
      <c r="CB29" s="146" t="e">
        <f>'Per Capita Nominal'!CB29</f>
        <v>#N/A</v>
      </c>
      <c r="CC29" s="146" t="e">
        <f>'Per Capita Nominal'!CC29</f>
        <v>#N/A</v>
      </c>
      <c r="CD29" s="146" t="e">
        <f>'Per Capita Nominal'!CD29</f>
        <v>#N/A</v>
      </c>
      <c r="CE29" s="146" t="e">
        <f>'Per Capita Nominal'!CE29</f>
        <v>#N/A</v>
      </c>
      <c r="CF29" s="146" t="e">
        <f>'Per Capita Nominal'!CF29</f>
        <v>#N/A</v>
      </c>
      <c r="CG29" s="146" t="e">
        <f>'Per Capita Nominal'!CG29</f>
        <v>#N/A</v>
      </c>
      <c r="CH29" s="146" t="e">
        <f>'Per Capita Nominal'!CH29</f>
        <v>#N/A</v>
      </c>
      <c r="CI29" s="146" t="e">
        <f>'Per Capita Nominal'!CI29</f>
        <v>#N/A</v>
      </c>
      <c r="CJ29" s="146" t="e">
        <f>'Per Capita Nominal'!CJ29</f>
        <v>#N/A</v>
      </c>
      <c r="CK29" s="146" t="e">
        <f>'Per Capita Nominal'!CK29</f>
        <v>#N/A</v>
      </c>
      <c r="CL29" s="146" t="e">
        <f>'Per Capita Nominal'!CL29</f>
        <v>#N/A</v>
      </c>
      <c r="CM29" s="146" t="e">
        <f>'Per Capita Nominal'!CM29</f>
        <v>#N/A</v>
      </c>
      <c r="CN29" s="146" t="e">
        <f>'Per Capita Nominal'!CN29</f>
        <v>#N/A</v>
      </c>
      <c r="CO29" s="146" t="e">
        <f>'Per Capita Nominal'!CO29</f>
        <v>#N/A</v>
      </c>
      <c r="CP29" s="146" t="e">
        <f>'Per Capita Nominal'!CP29</f>
        <v>#N/A</v>
      </c>
    </row>
    <row r="30" spans="1:94">
      <c r="A30" s="164" t="s">
        <v>380</v>
      </c>
      <c r="B30" s="164" t="s">
        <v>336</v>
      </c>
      <c r="D30" s="151" t="e">
        <f>IF(ISNA(D31-(D32)), 'Per Capita Nominal'!D30, D31-(D32))</f>
        <v>#N/A</v>
      </c>
      <c r="E30" s="151" t="e">
        <f>IF(ISNA(E31-(E32)), 'Per Capita Nominal'!E30, E31-(E32))</f>
        <v>#N/A</v>
      </c>
      <c r="F30" s="151" t="e">
        <f>IF(ISNA(F31-(F32)), 'Per Capita Nominal'!F30, F31-(F32))</f>
        <v>#N/A</v>
      </c>
      <c r="G30" s="151" t="e">
        <f>IF(ISNA(G31-(G32)), 'Per Capita Nominal'!G30, G31-(G32))</f>
        <v>#N/A</v>
      </c>
      <c r="H30" s="151" t="e">
        <f>IF(ISNA(H31-(H32)), 'Per Capita Nominal'!H30, H31-(H32))</f>
        <v>#N/A</v>
      </c>
      <c r="I30" s="151" t="e">
        <f>IF(ISNA(I31-(I32)), 'Per Capita Nominal'!I30, I31-(I32))</f>
        <v>#N/A</v>
      </c>
      <c r="J30" s="151" t="e">
        <f>IF(ISNA(J31-(J32)), 'Per Capita Nominal'!J30, J31-(J32))</f>
        <v>#N/A</v>
      </c>
      <c r="K30" s="151" t="e">
        <f>IF(ISNA(K31-(K32)), 'Per Capita Nominal'!K30, K31-(K32))</f>
        <v>#N/A</v>
      </c>
      <c r="L30" s="151" t="e">
        <f>IF(ISNA(L31-(L32)), 'Per Capita Nominal'!L30, L31-(L32))</f>
        <v>#N/A</v>
      </c>
      <c r="M30" s="151" t="e">
        <f>IF(ISNA(M31-(M32)), 'Per Capita Nominal'!M30, M31-(M32))</f>
        <v>#N/A</v>
      </c>
      <c r="N30" s="151" t="e">
        <f>IF(ISNA(N31-(N32)), 'Per Capita Nominal'!N30, N31-(N32))</f>
        <v>#N/A</v>
      </c>
      <c r="O30" s="151" t="e">
        <f>IF(ISNA(O31-(O32)), 'Per Capita Nominal'!O30, O31-(O32))</f>
        <v>#N/A</v>
      </c>
      <c r="P30" s="151" t="e">
        <f>IF(ISNA(P31-(P32)), 'Per Capita Nominal'!P30, P31-(P32))</f>
        <v>#N/A</v>
      </c>
      <c r="Q30" s="151" t="e">
        <f>IF(ISNA(Q31-(Q32)), 'Per Capita Nominal'!Q30, Q31-(Q32))</f>
        <v>#N/A</v>
      </c>
      <c r="R30" s="151" t="e">
        <f>IF(ISNA(R31-(R32)), 'Per Capita Nominal'!R30, R31-(R32))</f>
        <v>#N/A</v>
      </c>
      <c r="S30" s="151" t="e">
        <f>IF(ISNA(S31-(S32)), 'Per Capita Nominal'!S30, S31-(S32))</f>
        <v>#N/A</v>
      </c>
      <c r="T30" s="151" t="e">
        <f>IF(ISNA(T31-(T32)), 'Per Capita Nominal'!T30, T31-(T32))</f>
        <v>#N/A</v>
      </c>
      <c r="U30" s="151" t="e">
        <f>IF(ISNA(U31-(U32)), 'Per Capita Nominal'!U30, U31-(U32))</f>
        <v>#N/A</v>
      </c>
      <c r="V30" s="151" t="e">
        <f>IF(ISNA(V31-(V32)), 'Per Capita Nominal'!V30, V31-(V32))</f>
        <v>#N/A</v>
      </c>
      <c r="W30" s="151" t="e">
        <f>IF(ISNA(W31-(W32)), 'Per Capita Nominal'!W30, W31-(W32))</f>
        <v>#N/A</v>
      </c>
      <c r="X30" s="151" t="e">
        <f>IF(ISNA(X31-(X32)), 'Per Capita Nominal'!X30, X31-(X32))</f>
        <v>#N/A</v>
      </c>
      <c r="Y30" s="151" t="e">
        <f>IF(ISNA(Y31-(Y32)), 'Per Capita Nominal'!Y30, Y31-(Y32))</f>
        <v>#N/A</v>
      </c>
      <c r="Z30" s="151" t="e">
        <f>IF(ISNA(Z31-(Z32)), 'Per Capita Nominal'!Z30, Z31-(Z32))</f>
        <v>#N/A</v>
      </c>
      <c r="AA30" s="151" t="e">
        <f>IF(ISNA(AA31-(AA32)), 'Per Capita Nominal'!AA30, AA31-(AA32))</f>
        <v>#N/A</v>
      </c>
      <c r="AB30" s="151" t="e">
        <f>IF(ISNA(AB31-(AB32)), 'Per Capita Nominal'!AB30, AB31-(AB32))</f>
        <v>#N/A</v>
      </c>
      <c r="AC30" s="151" t="e">
        <f>IF(ISNA(AC31-(AC32)), 'Per Capita Nominal'!AC30, AC31-(AC32))</f>
        <v>#N/A</v>
      </c>
      <c r="AD30" s="151" t="e">
        <f>IF(ISNA(AD31-(AD32)), 'Per Capita Nominal'!AD30, AD31-(AD32))</f>
        <v>#N/A</v>
      </c>
      <c r="AE30" s="151" t="e">
        <f>IF(ISNA(AE31-(AE32)), 'Per Capita Nominal'!AE30, AE31-(AE32))</f>
        <v>#N/A</v>
      </c>
      <c r="AF30" s="151" t="e">
        <f>IF(ISNA(AF31-(AF32)), 'Per Capita Nominal'!AF30, AF31-(AF32))</f>
        <v>#N/A</v>
      </c>
      <c r="AG30" s="151" t="e">
        <f>IF(ISNA(AG31-(AG32)), 'Per Capita Nominal'!AG30, AG31-(AG32))</f>
        <v>#N/A</v>
      </c>
      <c r="AH30" s="151" t="e">
        <f>IF(ISNA(AH31-(AH32)), 'Per Capita Nominal'!AH30, AH31-(AH32))</f>
        <v>#N/A</v>
      </c>
      <c r="AI30" s="151" t="e">
        <f>IF(ISNA(AI31-(AI32)), 'Per Capita Nominal'!AI30, AI31-(AI32))</f>
        <v>#N/A</v>
      </c>
      <c r="AJ30" s="151" t="e">
        <f>IF(ISNA(AJ31-(AJ32)), 'Per Capita Nominal'!AJ30, AJ31-(AJ32))</f>
        <v>#N/A</v>
      </c>
      <c r="AK30" s="151" t="e">
        <f>IF(ISNA(AK31-(AK32)), 'Per Capita Nominal'!AK30, AK31-(AK32))</f>
        <v>#N/A</v>
      </c>
      <c r="AL30" s="151" t="e">
        <f>IF(ISNA(AL31-(AL32)), 'Per Capita Nominal'!AL30, AL31-(AL32))</f>
        <v>#N/A</v>
      </c>
      <c r="AM30" s="151" t="e">
        <f>IF(ISNA(AM31-(AM32)), 'Per Capita Nominal'!AM30, AM31-(AM32))</f>
        <v>#N/A</v>
      </c>
      <c r="AN30" s="151" t="e">
        <f>IF(ISNA(AN31-(AN32)), 'Per Capita Nominal'!AN30, AN31-(AN32))</f>
        <v>#N/A</v>
      </c>
      <c r="AO30" s="151" t="e">
        <f>IF(ISNA(AO31-(AO32)), 'Per Capita Nominal'!AO30, AO31-(AO32))</f>
        <v>#N/A</v>
      </c>
      <c r="AP30" s="151" t="e">
        <f>IF(ISNA(AP31-(AP32)), 'Per Capita Nominal'!AP30, AP31-(AP32))</f>
        <v>#N/A</v>
      </c>
      <c r="AQ30" s="151" t="e">
        <f>IF(ISNA(AQ31-(AQ32)), 'Per Capita Nominal'!AQ30, AQ31-(AQ32))</f>
        <v>#N/A</v>
      </c>
      <c r="AR30" s="151" t="e">
        <f>IF(ISNA(AR31-(AR32)), 'Per Capita Nominal'!AR30, AR31-(AR32))</f>
        <v>#N/A</v>
      </c>
      <c r="AS30" s="151" t="e">
        <f>IF(ISNA(AS31-(AS32)), 'Per Capita Nominal'!AS30, AS31-(AS32))</f>
        <v>#N/A</v>
      </c>
      <c r="AT30" s="151" t="e">
        <f>IF(ISNA(AT31-(AT32)), 'Per Capita Nominal'!AT30, AT31-(AT32))</f>
        <v>#N/A</v>
      </c>
      <c r="AU30" s="151" t="e">
        <f>IF(ISNA(AU31-(AU32)), 'Per Capita Nominal'!AU30, AU31-(AU32))</f>
        <v>#N/A</v>
      </c>
      <c r="AV30" s="151" t="e">
        <f>IF(ISNA(AV31-(AV32)), 'Per Capita Nominal'!AV30, AV31-(AV32))</f>
        <v>#N/A</v>
      </c>
      <c r="AW30" s="151" t="e">
        <f>IF(ISNA(AW31-(AW32)), 'Per Capita Nominal'!AW30, AW31-(AW32))</f>
        <v>#N/A</v>
      </c>
      <c r="AX30" s="151" t="e">
        <f>IF(ISNA(AX31-(AX32)), 'Per Capita Nominal'!AX30, AX31-(AX32))</f>
        <v>#N/A</v>
      </c>
      <c r="AY30" s="151" t="e">
        <f>IF(ISNA(AY31-(AY32)), 'Per Capita Nominal'!AY30, AY31-(AY32))</f>
        <v>#N/A</v>
      </c>
      <c r="AZ30" s="151" t="e">
        <f>IF(ISNA(AZ31-(AZ32)), 'Per Capita Nominal'!AZ30, AZ31-(AZ32))</f>
        <v>#N/A</v>
      </c>
      <c r="BA30" s="151" t="e">
        <f>IF(ISNA(BA31-(BA32)), 'Per Capita Nominal'!BA30, BA31-(BA32))</f>
        <v>#N/A</v>
      </c>
      <c r="BB30" s="151" t="e">
        <f>IF(ISNA(BB31-(BB32)), 'Per Capita Nominal'!BB30, BB31-(BB32))</f>
        <v>#N/A</v>
      </c>
      <c r="BC30" s="151" t="e">
        <f>IF(ISNA(BC31-(BC32)), 'Per Capita Nominal'!BC30, BC31-(BC32))</f>
        <v>#N/A</v>
      </c>
      <c r="BD30" s="151" t="e">
        <f>IF(ISNA(BD31-(BD32)), 'Per Capita Nominal'!BD30, BD31-(BD32))</f>
        <v>#N/A</v>
      </c>
      <c r="BE30" s="151" t="e">
        <f>IF(ISNA(BE31-(BE32)), 'Per Capita Nominal'!BE30, BE31-(BE32))</f>
        <v>#N/A</v>
      </c>
      <c r="BF30" s="151" t="e">
        <f>IF(ISNA(BF31-(BF32)), 'Per Capita Nominal'!BF30, BF31-(BF32))</f>
        <v>#N/A</v>
      </c>
      <c r="BG30" s="151" t="e">
        <f>IF(ISNA(BG31-(BG32)), 'Per Capita Nominal'!BG30, BG31-(BG32))</f>
        <v>#N/A</v>
      </c>
      <c r="BH30" s="151" t="e">
        <f>IF(ISNA(BH31-(BH32)), 'Per Capita Nominal'!BH30, BH31-(BH32))</f>
        <v>#N/A</v>
      </c>
      <c r="BI30" s="151" t="e">
        <f>IF(ISNA(BI31-(BI32)), 'Per Capita Nominal'!BI30, BI31-(BI32))</f>
        <v>#N/A</v>
      </c>
      <c r="BJ30" s="151" t="e">
        <f>IF(ISNA(BJ31-(BJ32)), 'Per Capita Nominal'!BJ30, BJ31-(BJ32))</f>
        <v>#N/A</v>
      </c>
      <c r="BK30" s="151" t="e">
        <f>IF(ISNA(BK31-(BK32)), 'Per Capita Nominal'!BK30, BK31-(BK32))</f>
        <v>#N/A</v>
      </c>
      <c r="BL30" s="151" t="e">
        <f>IF(ISNA(BL31-(BL32)), 'Per Capita Nominal'!BL30, BL31-(BL32))</f>
        <v>#N/A</v>
      </c>
      <c r="BM30" s="151" t="e">
        <f>IF(ISNA(BM31-(BM32)), 'Per Capita Nominal'!BM30, BM31-(BM32))</f>
        <v>#N/A</v>
      </c>
      <c r="BN30" s="151" t="e">
        <f>IF(ISNA(BN31-(BN32)), 'Per Capita Nominal'!BN30, BN31-(BN32))</f>
        <v>#N/A</v>
      </c>
      <c r="BO30" s="151" t="e">
        <f>IF(ISNA(BO31-(BO32)), 'Per Capita Nominal'!BO30, BO31-(BO32))</f>
        <v>#N/A</v>
      </c>
      <c r="BP30" s="151" t="e">
        <f>IF(ISNA(BP31-(BP32)), 'Per Capita Nominal'!BP30, BP31-(BP32))</f>
        <v>#N/A</v>
      </c>
      <c r="BQ30" s="151" t="e">
        <f>IF(ISNA(BQ31-(BQ32)), 'Per Capita Nominal'!BQ30, BQ31-(BQ32))</f>
        <v>#N/A</v>
      </c>
      <c r="BR30" s="151" t="e">
        <f>IF(ISNA(BR31-(BR32)), 'Per Capita Nominal'!BR30, BR31-(BR32))</f>
        <v>#N/A</v>
      </c>
      <c r="BS30" s="151" t="e">
        <f>IF(ISNA(BS31-(BS32)), 'Per Capita Nominal'!BS30, BS31-(BS32))</f>
        <v>#N/A</v>
      </c>
      <c r="BT30" s="151" t="e">
        <f>IF(ISNA(BT31-(BT32)), 'Per Capita Nominal'!BT30, BT31-(BT32))</f>
        <v>#N/A</v>
      </c>
      <c r="BU30" s="151" t="e">
        <f>IF(ISNA(BU31-(BU32)), 'Per Capita Nominal'!BU30, BU31-(BU32))</f>
        <v>#N/A</v>
      </c>
      <c r="BV30" s="151" t="e">
        <f>IF(ISNA(BV31-(BV32)), 'Per Capita Nominal'!BV30, BV31-(BV32))</f>
        <v>#N/A</v>
      </c>
      <c r="BW30" s="151" t="e">
        <f>IF(ISNA(BW31-(BW32)), 'Per Capita Nominal'!BW30, BW31-(BW32))</f>
        <v>#N/A</v>
      </c>
      <c r="BX30" s="151" t="e">
        <f>IF(ISNA(BX31-(BX32)), 'Per Capita Nominal'!BX30, BX31-(BX32))</f>
        <v>#N/A</v>
      </c>
      <c r="BY30" s="151" t="e">
        <f>IF(ISNA(BY31-(BY32)), 'Per Capita Nominal'!BY30, BY31-(BY32))</f>
        <v>#N/A</v>
      </c>
      <c r="BZ30" s="151" t="e">
        <f>IF(ISNA(BZ31-(BZ32)), 'Per Capita Nominal'!BZ30, BZ31-(BZ32))</f>
        <v>#N/A</v>
      </c>
      <c r="CA30" s="151" t="e">
        <f>IF(ISNA(CA31-(CA32)), 'Per Capita Nominal'!CA30, CA31-(CA32))</f>
        <v>#N/A</v>
      </c>
      <c r="CB30" s="151" t="e">
        <f>IF(ISNA(CB31-(CB32)), 'Per Capita Nominal'!CB30, CB31-(CB32))</f>
        <v>#N/A</v>
      </c>
      <c r="CC30" s="151" t="e">
        <f>IF(ISNA(CC31-(CC32)), 'Per Capita Nominal'!CC30, CC31-(CC32))</f>
        <v>#N/A</v>
      </c>
      <c r="CD30" s="151" t="e">
        <f>IF(ISNA(CD31-(CD32)), 'Per Capita Nominal'!CD30, CD31-(CD32))</f>
        <v>#N/A</v>
      </c>
      <c r="CE30" s="151" t="e">
        <f>IF(ISNA(CE31-(CE32)), 'Per Capita Nominal'!CE30, CE31-(CE32))</f>
        <v>#N/A</v>
      </c>
      <c r="CF30" s="151" t="e">
        <f>IF(ISNA(CF31-(CF32)), 'Per Capita Nominal'!CF30, CF31-(CF32))</f>
        <v>#N/A</v>
      </c>
      <c r="CG30" s="151" t="e">
        <f>IF(ISNA(CG31-(CG32)), 'Per Capita Nominal'!CG30, CG31-(CG32))</f>
        <v>#N/A</v>
      </c>
      <c r="CH30" s="151" t="e">
        <f>IF(ISNA(CH31-(CH32)), 'Per Capita Nominal'!CH30, CH31-(CH32))</f>
        <v>#N/A</v>
      </c>
      <c r="CI30" s="151" t="e">
        <f>IF(ISNA(CI31-(CI32)), 'Per Capita Nominal'!CI30, CI31-(CI32))</f>
        <v>#N/A</v>
      </c>
      <c r="CJ30" s="151" t="e">
        <f>IF(ISNA(CJ31-(CJ32)), 'Per Capita Nominal'!CJ30, CJ31-(CJ32))</f>
        <v>#N/A</v>
      </c>
      <c r="CK30" s="151" t="e">
        <f>IF(ISNA(CK31-(CK32)), 'Per Capita Nominal'!CK30, CK31-(CK32))</f>
        <v>#N/A</v>
      </c>
      <c r="CL30" s="151" t="e">
        <f>IF(ISNA(CL31-(CL32)), 'Per Capita Nominal'!CL30, CL31-(CL32))</f>
        <v>#N/A</v>
      </c>
      <c r="CM30" s="151" t="e">
        <f>IF(ISNA(CM31-(CM32)), 'Per Capita Nominal'!CM30, CM31-(CM32))</f>
        <v>#N/A</v>
      </c>
      <c r="CN30" s="151" t="e">
        <f>IF(ISNA(CN31-(CN32)), 'Per Capita Nominal'!CN30, CN31-(CN32))</f>
        <v>#N/A</v>
      </c>
      <c r="CO30" s="151" t="e">
        <f>IF(ISNA(CO31-(CO32)), 'Per Capita Nominal'!CO30, CO31-(CO32))</f>
        <v>#N/A</v>
      </c>
      <c r="CP30" s="151" t="e">
        <f>IF(ISNA(CP31-(CP32)), 'Per Capita Nominal'!CP30, CP31-(CP32))</f>
        <v>#N/A</v>
      </c>
    </row>
    <row r="31" spans="1:94" outlineLevel="1">
      <c r="A31" s="163" t="s">
        <v>381</v>
      </c>
      <c r="B31" s="163" t="s">
        <v>337</v>
      </c>
      <c r="D31" s="146" t="e">
        <f>'Per Capita Nominal'!D31</f>
        <v>#N/A</v>
      </c>
      <c r="E31" s="146" t="e">
        <f>'Per Capita Nominal'!E31</f>
        <v>#N/A</v>
      </c>
      <c r="F31" s="146" t="e">
        <f>'Per Capita Nominal'!F31</f>
        <v>#N/A</v>
      </c>
      <c r="G31" s="146" t="e">
        <f>'Per Capita Nominal'!G31</f>
        <v>#N/A</v>
      </c>
      <c r="H31" s="146" t="e">
        <f>'Per Capita Nominal'!H31</f>
        <v>#N/A</v>
      </c>
      <c r="I31" s="146" t="e">
        <f>'Per Capita Nominal'!I31</f>
        <v>#N/A</v>
      </c>
      <c r="J31" s="146" t="e">
        <f>'Per Capita Nominal'!J31</f>
        <v>#N/A</v>
      </c>
      <c r="K31" s="146" t="e">
        <f>'Per Capita Nominal'!K31</f>
        <v>#N/A</v>
      </c>
      <c r="L31" s="146" t="e">
        <f>'Per Capita Nominal'!L31</f>
        <v>#N/A</v>
      </c>
      <c r="M31" s="146" t="e">
        <f>'Per Capita Nominal'!M31</f>
        <v>#N/A</v>
      </c>
      <c r="N31" s="146" t="e">
        <f>'Per Capita Nominal'!N31</f>
        <v>#N/A</v>
      </c>
      <c r="O31" s="146" t="e">
        <f>'Per Capita Nominal'!O31</f>
        <v>#N/A</v>
      </c>
      <c r="P31" s="146" t="e">
        <f>'Per Capita Nominal'!P31</f>
        <v>#N/A</v>
      </c>
      <c r="Q31" s="146" t="e">
        <f>'Per Capita Nominal'!Q31</f>
        <v>#N/A</v>
      </c>
      <c r="R31" s="146" t="e">
        <f>'Per Capita Nominal'!R31</f>
        <v>#N/A</v>
      </c>
      <c r="S31" s="146" t="e">
        <f>'Per Capita Nominal'!S31</f>
        <v>#N/A</v>
      </c>
      <c r="T31" s="146" t="e">
        <f>'Per Capita Nominal'!T31</f>
        <v>#N/A</v>
      </c>
      <c r="U31" s="146" t="e">
        <f>'Per Capita Nominal'!U31</f>
        <v>#N/A</v>
      </c>
      <c r="V31" s="146" t="e">
        <f>'Per Capita Nominal'!V31</f>
        <v>#N/A</v>
      </c>
      <c r="W31" s="146" t="e">
        <f>'Per Capita Nominal'!W31</f>
        <v>#N/A</v>
      </c>
      <c r="X31" s="146" t="e">
        <f>'Per Capita Nominal'!X31</f>
        <v>#N/A</v>
      </c>
      <c r="Y31" s="146" t="e">
        <f>'Per Capita Nominal'!Y31</f>
        <v>#N/A</v>
      </c>
      <c r="Z31" s="146" t="e">
        <f>'Per Capita Nominal'!Z31</f>
        <v>#N/A</v>
      </c>
      <c r="AA31" s="146" t="e">
        <f>'Per Capita Nominal'!AA31</f>
        <v>#N/A</v>
      </c>
      <c r="AB31" s="146" t="e">
        <f>'Per Capita Nominal'!AB31</f>
        <v>#N/A</v>
      </c>
      <c r="AC31" s="146" t="e">
        <f>'Per Capita Nominal'!AC31</f>
        <v>#N/A</v>
      </c>
      <c r="AD31" s="146" t="e">
        <f>'Per Capita Nominal'!AD31</f>
        <v>#N/A</v>
      </c>
      <c r="AE31" s="146" t="e">
        <f>'Per Capita Nominal'!AE31</f>
        <v>#N/A</v>
      </c>
      <c r="AF31" s="146" t="e">
        <f>'Per Capita Nominal'!AF31</f>
        <v>#N/A</v>
      </c>
      <c r="AG31" s="146" t="e">
        <f>'Per Capita Nominal'!AG31</f>
        <v>#N/A</v>
      </c>
      <c r="AH31" s="146" t="e">
        <f>'Per Capita Nominal'!AH31</f>
        <v>#N/A</v>
      </c>
      <c r="AI31" s="146" t="e">
        <f>'Per Capita Nominal'!AI31</f>
        <v>#N/A</v>
      </c>
      <c r="AJ31" s="146" t="e">
        <f>'Per Capita Nominal'!AJ31</f>
        <v>#N/A</v>
      </c>
      <c r="AK31" s="146" t="e">
        <f>'Per Capita Nominal'!AK31</f>
        <v>#N/A</v>
      </c>
      <c r="AL31" s="146" t="e">
        <f>'Per Capita Nominal'!AL31</f>
        <v>#N/A</v>
      </c>
      <c r="AM31" s="146" t="e">
        <f>'Per Capita Nominal'!AM31</f>
        <v>#N/A</v>
      </c>
      <c r="AN31" s="146" t="e">
        <f>'Per Capita Nominal'!AN31</f>
        <v>#N/A</v>
      </c>
      <c r="AO31" s="146" t="e">
        <f>'Per Capita Nominal'!AO31</f>
        <v>#N/A</v>
      </c>
      <c r="AP31" s="146" t="e">
        <f>'Per Capita Nominal'!AP31</f>
        <v>#N/A</v>
      </c>
      <c r="AQ31" s="146" t="e">
        <f>'Per Capita Nominal'!AQ31</f>
        <v>#N/A</v>
      </c>
      <c r="AR31" s="146" t="e">
        <f>'Per Capita Nominal'!AR31</f>
        <v>#N/A</v>
      </c>
      <c r="AS31" s="146" t="e">
        <f>'Per Capita Nominal'!AS31</f>
        <v>#N/A</v>
      </c>
      <c r="AT31" s="146" t="e">
        <f>'Per Capita Nominal'!AT31</f>
        <v>#N/A</v>
      </c>
      <c r="AU31" s="146" t="e">
        <f>'Per Capita Nominal'!AU31</f>
        <v>#N/A</v>
      </c>
      <c r="AV31" s="146" t="e">
        <f>'Per Capita Nominal'!AV31</f>
        <v>#N/A</v>
      </c>
      <c r="AW31" s="146" t="e">
        <f>'Per Capita Nominal'!AW31</f>
        <v>#N/A</v>
      </c>
      <c r="AX31" s="146" t="e">
        <f>'Per Capita Nominal'!AX31</f>
        <v>#N/A</v>
      </c>
      <c r="AY31" s="146" t="e">
        <f>'Per Capita Nominal'!AY31</f>
        <v>#N/A</v>
      </c>
      <c r="AZ31" s="146" t="e">
        <f>'Per Capita Nominal'!AZ31</f>
        <v>#N/A</v>
      </c>
      <c r="BA31" s="146" t="e">
        <f>'Per Capita Nominal'!BA31</f>
        <v>#N/A</v>
      </c>
      <c r="BB31" s="146" t="e">
        <f>'Per Capita Nominal'!BB31</f>
        <v>#N/A</v>
      </c>
      <c r="BC31" s="146" t="e">
        <f>'Per Capita Nominal'!BC31</f>
        <v>#N/A</v>
      </c>
      <c r="BD31" s="146" t="e">
        <f>'Per Capita Nominal'!BD31</f>
        <v>#N/A</v>
      </c>
      <c r="BE31" s="146" t="e">
        <f>'Per Capita Nominal'!BE31</f>
        <v>#N/A</v>
      </c>
      <c r="BF31" s="146" t="e">
        <f>'Per Capita Nominal'!BF31</f>
        <v>#N/A</v>
      </c>
      <c r="BG31" s="146" t="e">
        <f>'Per Capita Nominal'!BG31</f>
        <v>#N/A</v>
      </c>
      <c r="BH31" s="146" t="e">
        <f>'Per Capita Nominal'!BH31</f>
        <v>#N/A</v>
      </c>
      <c r="BI31" s="146" t="e">
        <f>'Per Capita Nominal'!BI31</f>
        <v>#N/A</v>
      </c>
      <c r="BJ31" s="146" t="e">
        <f>'Per Capita Nominal'!BJ31</f>
        <v>#N/A</v>
      </c>
      <c r="BK31" s="146" t="e">
        <f>'Per Capita Nominal'!BK31</f>
        <v>#N/A</v>
      </c>
      <c r="BL31" s="146" t="e">
        <f>'Per Capita Nominal'!BL31</f>
        <v>#N/A</v>
      </c>
      <c r="BM31" s="146" t="e">
        <f>'Per Capita Nominal'!BM31</f>
        <v>#N/A</v>
      </c>
      <c r="BN31" s="146" t="e">
        <f>'Per Capita Nominal'!BN31</f>
        <v>#N/A</v>
      </c>
      <c r="BO31" s="146" t="e">
        <f>'Per Capita Nominal'!BO31</f>
        <v>#N/A</v>
      </c>
      <c r="BP31" s="146" t="e">
        <f>'Per Capita Nominal'!BP31</f>
        <v>#N/A</v>
      </c>
      <c r="BQ31" s="146" t="e">
        <f>'Per Capita Nominal'!BQ31</f>
        <v>#N/A</v>
      </c>
      <c r="BR31" s="146" t="e">
        <f>'Per Capita Nominal'!BR31</f>
        <v>#N/A</v>
      </c>
      <c r="BS31" s="146" t="e">
        <f>'Per Capita Nominal'!BS31</f>
        <v>#N/A</v>
      </c>
      <c r="BT31" s="146" t="e">
        <f>'Per Capita Nominal'!BT31</f>
        <v>#N/A</v>
      </c>
      <c r="BU31" s="146" t="e">
        <f>'Per Capita Nominal'!BU31</f>
        <v>#N/A</v>
      </c>
      <c r="BV31" s="146" t="e">
        <f>'Per Capita Nominal'!BV31</f>
        <v>#N/A</v>
      </c>
      <c r="BW31" s="146" t="e">
        <f>'Per Capita Nominal'!BW31</f>
        <v>#N/A</v>
      </c>
      <c r="BX31" s="146" t="e">
        <f>'Per Capita Nominal'!BX31</f>
        <v>#N/A</v>
      </c>
      <c r="BY31" s="146" t="e">
        <f>'Per Capita Nominal'!BY31</f>
        <v>#N/A</v>
      </c>
      <c r="BZ31" s="146" t="e">
        <f>'Per Capita Nominal'!BZ31</f>
        <v>#N/A</v>
      </c>
      <c r="CA31" s="146" t="e">
        <f>'Per Capita Nominal'!CA31</f>
        <v>#N/A</v>
      </c>
      <c r="CB31" s="146" t="e">
        <f>'Per Capita Nominal'!CB31</f>
        <v>#N/A</v>
      </c>
      <c r="CC31" s="146" t="e">
        <f>'Per Capita Nominal'!CC31</f>
        <v>#N/A</v>
      </c>
      <c r="CD31" s="146" t="e">
        <f>'Per Capita Nominal'!CD31</f>
        <v>#N/A</v>
      </c>
      <c r="CE31" s="146" t="e">
        <f>'Per Capita Nominal'!CE31</f>
        <v>#N/A</v>
      </c>
      <c r="CF31" s="146" t="e">
        <f>'Per Capita Nominal'!CF31</f>
        <v>#N/A</v>
      </c>
      <c r="CG31" s="146" t="e">
        <f>'Per Capita Nominal'!CG31</f>
        <v>#N/A</v>
      </c>
      <c r="CH31" s="146" t="e">
        <f>'Per Capita Nominal'!CH31</f>
        <v>#N/A</v>
      </c>
      <c r="CI31" s="146" t="e">
        <f>'Per Capita Nominal'!CI31</f>
        <v>#N/A</v>
      </c>
      <c r="CJ31" s="146" t="e">
        <f>'Per Capita Nominal'!CJ31</f>
        <v>#N/A</v>
      </c>
      <c r="CK31" s="146" t="e">
        <f>'Per Capita Nominal'!CK31</f>
        <v>#N/A</v>
      </c>
      <c r="CL31" s="146" t="e">
        <f>'Per Capita Nominal'!CL31</f>
        <v>#N/A</v>
      </c>
      <c r="CM31" s="146" t="e">
        <f>'Per Capita Nominal'!CM31</f>
        <v>#N/A</v>
      </c>
      <c r="CN31" s="146" t="e">
        <f>'Per Capita Nominal'!CN31</f>
        <v>#N/A</v>
      </c>
      <c r="CO31" s="146" t="e">
        <f>'Per Capita Nominal'!CO31</f>
        <v>#N/A</v>
      </c>
      <c r="CP31" s="146" t="e">
        <f>'Per Capita Nominal'!CP31</f>
        <v>#N/A</v>
      </c>
    </row>
    <row r="32" spans="1:94" outlineLevel="1">
      <c r="A32" s="163" t="s">
        <v>382</v>
      </c>
      <c r="B32" s="163" t="s">
        <v>338</v>
      </c>
      <c r="D32" s="146" t="e">
        <f>'Per Capita Nominal'!D32</f>
        <v>#N/A</v>
      </c>
      <c r="E32" s="146" t="e">
        <f>'Per Capita Nominal'!E32</f>
        <v>#N/A</v>
      </c>
      <c r="F32" s="146" t="e">
        <f>'Per Capita Nominal'!F32</f>
        <v>#N/A</v>
      </c>
      <c r="G32" s="146" t="e">
        <f>'Per Capita Nominal'!G32</f>
        <v>#N/A</v>
      </c>
      <c r="H32" s="146" t="e">
        <f>'Per Capita Nominal'!H32</f>
        <v>#N/A</v>
      </c>
      <c r="I32" s="146" t="e">
        <f>'Per Capita Nominal'!I32</f>
        <v>#N/A</v>
      </c>
      <c r="J32" s="146" t="e">
        <f>'Per Capita Nominal'!J32</f>
        <v>#N/A</v>
      </c>
      <c r="K32" s="146" t="e">
        <f>'Per Capita Nominal'!K32</f>
        <v>#N/A</v>
      </c>
      <c r="L32" s="146" t="e">
        <f>'Per Capita Nominal'!L32</f>
        <v>#N/A</v>
      </c>
      <c r="M32" s="146" t="e">
        <f>'Per Capita Nominal'!M32</f>
        <v>#N/A</v>
      </c>
      <c r="N32" s="146" t="e">
        <f>'Per Capita Nominal'!N32</f>
        <v>#N/A</v>
      </c>
      <c r="O32" s="146" t="e">
        <f>'Per Capita Nominal'!O32</f>
        <v>#N/A</v>
      </c>
      <c r="P32" s="146" t="e">
        <f>'Per Capita Nominal'!P32</f>
        <v>#N/A</v>
      </c>
      <c r="Q32" s="146" t="e">
        <f>'Per Capita Nominal'!Q32</f>
        <v>#N/A</v>
      </c>
      <c r="R32" s="146" t="e">
        <f>'Per Capita Nominal'!R32</f>
        <v>#N/A</v>
      </c>
      <c r="S32" s="146" t="e">
        <f>'Per Capita Nominal'!S32</f>
        <v>#N/A</v>
      </c>
      <c r="T32" s="146" t="e">
        <f>'Per Capita Nominal'!T32</f>
        <v>#N/A</v>
      </c>
      <c r="U32" s="146" t="e">
        <f>'Per Capita Nominal'!U32</f>
        <v>#N/A</v>
      </c>
      <c r="V32" s="146" t="e">
        <f>'Per Capita Nominal'!V32</f>
        <v>#N/A</v>
      </c>
      <c r="W32" s="146" t="e">
        <f>'Per Capita Nominal'!W32</f>
        <v>#N/A</v>
      </c>
      <c r="X32" s="146" t="e">
        <f>'Per Capita Nominal'!X32</f>
        <v>#N/A</v>
      </c>
      <c r="Y32" s="146" t="e">
        <f>'Per Capita Nominal'!Y32</f>
        <v>#N/A</v>
      </c>
      <c r="Z32" s="146" t="e">
        <f>'Per Capita Nominal'!Z32</f>
        <v>#N/A</v>
      </c>
      <c r="AA32" s="146" t="e">
        <f>'Per Capita Nominal'!AA32</f>
        <v>#N/A</v>
      </c>
      <c r="AB32" s="146" t="e">
        <f>'Per Capita Nominal'!AB32</f>
        <v>#N/A</v>
      </c>
      <c r="AC32" s="146" t="e">
        <f>'Per Capita Nominal'!AC32</f>
        <v>#N/A</v>
      </c>
      <c r="AD32" s="146" t="e">
        <f>'Per Capita Nominal'!AD32</f>
        <v>#N/A</v>
      </c>
      <c r="AE32" s="146" t="e">
        <f>'Per Capita Nominal'!AE32</f>
        <v>#N/A</v>
      </c>
      <c r="AF32" s="146" t="e">
        <f>'Per Capita Nominal'!AF32</f>
        <v>#N/A</v>
      </c>
      <c r="AG32" s="146" t="e">
        <f>'Per Capita Nominal'!AG32</f>
        <v>#N/A</v>
      </c>
      <c r="AH32" s="146" t="e">
        <f>'Per Capita Nominal'!AH32</f>
        <v>#N/A</v>
      </c>
      <c r="AI32" s="146" t="e">
        <f>'Per Capita Nominal'!AI32</f>
        <v>#N/A</v>
      </c>
      <c r="AJ32" s="146" t="e">
        <f>'Per Capita Nominal'!AJ32</f>
        <v>#N/A</v>
      </c>
      <c r="AK32" s="146" t="e">
        <f>'Per Capita Nominal'!AK32</f>
        <v>#N/A</v>
      </c>
      <c r="AL32" s="146" t="e">
        <f>'Per Capita Nominal'!AL32</f>
        <v>#N/A</v>
      </c>
      <c r="AM32" s="146" t="e">
        <f>'Per Capita Nominal'!AM32</f>
        <v>#N/A</v>
      </c>
      <c r="AN32" s="146" t="e">
        <f>'Per Capita Nominal'!AN32</f>
        <v>#N/A</v>
      </c>
      <c r="AO32" s="146" t="e">
        <f>'Per Capita Nominal'!AO32</f>
        <v>#N/A</v>
      </c>
      <c r="AP32" s="146" t="e">
        <f>'Per Capita Nominal'!AP32</f>
        <v>#N/A</v>
      </c>
      <c r="AQ32" s="146" t="e">
        <f>'Per Capita Nominal'!AQ32</f>
        <v>#N/A</v>
      </c>
      <c r="AR32" s="146" t="e">
        <f>'Per Capita Nominal'!AR32</f>
        <v>#N/A</v>
      </c>
      <c r="AS32" s="146" t="e">
        <f>'Per Capita Nominal'!AS32</f>
        <v>#N/A</v>
      </c>
      <c r="AT32" s="146" t="e">
        <f>'Per Capita Nominal'!AT32</f>
        <v>#N/A</v>
      </c>
      <c r="AU32" s="146" t="e">
        <f>'Per Capita Nominal'!AU32</f>
        <v>#N/A</v>
      </c>
      <c r="AV32" s="146" t="e">
        <f>'Per Capita Nominal'!AV32</f>
        <v>#N/A</v>
      </c>
      <c r="AW32" s="146" t="e">
        <f>'Per Capita Nominal'!AW32</f>
        <v>#N/A</v>
      </c>
      <c r="AX32" s="146" t="e">
        <f>'Per Capita Nominal'!AX32</f>
        <v>#N/A</v>
      </c>
      <c r="AY32" s="146" t="e">
        <f>'Per Capita Nominal'!AY32</f>
        <v>#N/A</v>
      </c>
      <c r="AZ32" s="146" t="e">
        <f>'Per Capita Nominal'!AZ32</f>
        <v>#N/A</v>
      </c>
      <c r="BA32" s="146" t="e">
        <f>'Per Capita Nominal'!BA32</f>
        <v>#N/A</v>
      </c>
      <c r="BB32" s="146" t="e">
        <f>'Per Capita Nominal'!BB32</f>
        <v>#N/A</v>
      </c>
      <c r="BC32" s="146" t="e">
        <f>'Per Capita Nominal'!BC32</f>
        <v>#N/A</v>
      </c>
      <c r="BD32" s="146" t="e">
        <f>'Per Capita Nominal'!BD32</f>
        <v>#N/A</v>
      </c>
      <c r="BE32" s="146" t="e">
        <f>'Per Capita Nominal'!BE32</f>
        <v>#N/A</v>
      </c>
      <c r="BF32" s="146" t="e">
        <f>'Per Capita Nominal'!BF32</f>
        <v>#N/A</v>
      </c>
      <c r="BG32" s="146" t="e">
        <f>'Per Capita Nominal'!BG32</f>
        <v>#N/A</v>
      </c>
      <c r="BH32" s="146" t="e">
        <f>'Per Capita Nominal'!BH32</f>
        <v>#N/A</v>
      </c>
      <c r="BI32" s="146" t="e">
        <f>'Per Capita Nominal'!BI32</f>
        <v>#N/A</v>
      </c>
      <c r="BJ32" s="146" t="e">
        <f>'Per Capita Nominal'!BJ32</f>
        <v>#N/A</v>
      </c>
      <c r="BK32" s="146" t="e">
        <f>'Per Capita Nominal'!BK32</f>
        <v>#N/A</v>
      </c>
      <c r="BL32" s="146" t="e">
        <f>'Per Capita Nominal'!BL32</f>
        <v>#N/A</v>
      </c>
      <c r="BM32" s="146" t="e">
        <f>'Per Capita Nominal'!BM32</f>
        <v>#N/A</v>
      </c>
      <c r="BN32" s="146" t="e">
        <f>'Per Capita Nominal'!BN32</f>
        <v>#N/A</v>
      </c>
      <c r="BO32" s="146" t="e">
        <f>'Per Capita Nominal'!BO32</f>
        <v>#N/A</v>
      </c>
      <c r="BP32" s="146" t="e">
        <f>'Per Capita Nominal'!BP32</f>
        <v>#N/A</v>
      </c>
      <c r="BQ32" s="146" t="e">
        <f>'Per Capita Nominal'!BQ32</f>
        <v>#N/A</v>
      </c>
      <c r="BR32" s="146" t="e">
        <f>'Per Capita Nominal'!BR32</f>
        <v>#N/A</v>
      </c>
      <c r="BS32" s="146" t="e">
        <f>'Per Capita Nominal'!BS32</f>
        <v>#N/A</v>
      </c>
      <c r="BT32" s="146" t="e">
        <f>'Per Capita Nominal'!BT32</f>
        <v>#N/A</v>
      </c>
      <c r="BU32" s="146" t="e">
        <f>'Per Capita Nominal'!BU32</f>
        <v>#N/A</v>
      </c>
      <c r="BV32" s="146" t="e">
        <f>'Per Capita Nominal'!BV32</f>
        <v>#N/A</v>
      </c>
      <c r="BW32" s="146" t="e">
        <f>'Per Capita Nominal'!BW32</f>
        <v>#N/A</v>
      </c>
      <c r="BX32" s="146" t="e">
        <f>'Per Capita Nominal'!BX32</f>
        <v>#N/A</v>
      </c>
      <c r="BY32" s="146" t="e">
        <f>'Per Capita Nominal'!BY32</f>
        <v>#N/A</v>
      </c>
      <c r="BZ32" s="146" t="e">
        <f>'Per Capita Nominal'!BZ32</f>
        <v>#N/A</v>
      </c>
      <c r="CA32" s="146" t="e">
        <f>'Per Capita Nominal'!CA32</f>
        <v>#N/A</v>
      </c>
      <c r="CB32" s="146" t="e">
        <f>'Per Capita Nominal'!CB32</f>
        <v>#N/A</v>
      </c>
      <c r="CC32" s="146" t="e">
        <f>'Per Capita Nominal'!CC32</f>
        <v>#N/A</v>
      </c>
      <c r="CD32" s="146" t="e">
        <f>'Per Capita Nominal'!CD32</f>
        <v>#N/A</v>
      </c>
      <c r="CE32" s="146" t="e">
        <f>'Per Capita Nominal'!CE32</f>
        <v>#N/A</v>
      </c>
      <c r="CF32" s="146" t="e">
        <f>'Per Capita Nominal'!CF32</f>
        <v>#N/A</v>
      </c>
      <c r="CG32" s="146" t="e">
        <f>'Per Capita Nominal'!CG32</f>
        <v>#N/A</v>
      </c>
      <c r="CH32" s="146" t="e">
        <f>'Per Capita Nominal'!CH32</f>
        <v>#N/A</v>
      </c>
      <c r="CI32" s="146" t="e">
        <f>'Per Capita Nominal'!CI32</f>
        <v>#N/A</v>
      </c>
      <c r="CJ32" s="146" t="e">
        <f>'Per Capita Nominal'!CJ32</f>
        <v>#N/A</v>
      </c>
      <c r="CK32" s="146" t="e">
        <f>'Per Capita Nominal'!CK32</f>
        <v>#N/A</v>
      </c>
      <c r="CL32" s="146" t="e">
        <f>'Per Capita Nominal'!CL32</f>
        <v>#N/A</v>
      </c>
      <c r="CM32" s="146" t="e">
        <f>'Per Capita Nominal'!CM32</f>
        <v>#N/A</v>
      </c>
      <c r="CN32" s="146" t="e">
        <f>'Per Capita Nominal'!CN32</f>
        <v>#N/A</v>
      </c>
      <c r="CO32" s="146" t="e">
        <f>'Per Capita Nominal'!CO32</f>
        <v>#N/A</v>
      </c>
      <c r="CP32" s="146" t="e">
        <f>'Per Capita Nominal'!CP32</f>
        <v>#N/A</v>
      </c>
    </row>
    <row r="33" spans="1:94">
      <c r="A33" s="164" t="s">
        <v>399</v>
      </c>
      <c r="B33" s="164" t="s">
        <v>342</v>
      </c>
      <c r="D33" s="151" t="e">
        <f>IF(ISNA(D34-(D35)), 'Per Capita Nominal'!D33, (D34-(D35)))</f>
        <v>#N/A</v>
      </c>
      <c r="E33" s="151" t="e">
        <f>IF(ISNA(E34-(E35)), 'Per Capita Nominal'!E33, (E34-(E35)))</f>
        <v>#N/A</v>
      </c>
      <c r="F33" s="151" t="e">
        <f>IF(ISNA(F34-(F35)), 'Per Capita Nominal'!F33, (F34-(F35)))</f>
        <v>#N/A</v>
      </c>
      <c r="G33" s="151" t="e">
        <f>IF(ISNA(G34-(G35)), 'Per Capita Nominal'!G33, (G34-(G35)))</f>
        <v>#N/A</v>
      </c>
      <c r="H33" s="151" t="e">
        <f>IF(ISNA(H34-(H35)), 'Per Capita Nominal'!H33, (H34-(H35)))</f>
        <v>#N/A</v>
      </c>
      <c r="I33" s="151" t="e">
        <f>IF(ISNA(I34-(I35)), 'Per Capita Nominal'!I33, (I34-(I35)))</f>
        <v>#N/A</v>
      </c>
      <c r="J33" s="151" t="e">
        <f>IF(ISNA(J34-(J35)), 'Per Capita Nominal'!J33, (J34-(J35)))</f>
        <v>#N/A</v>
      </c>
      <c r="K33" s="151" t="e">
        <f>IF(ISNA(K34-(K35)), 'Per Capita Nominal'!K33, (K34-(K35)))</f>
        <v>#N/A</v>
      </c>
      <c r="L33" s="151" t="e">
        <f>IF(ISNA(L34-(L35)), 'Per Capita Nominal'!L33, (L34-(L35)))</f>
        <v>#N/A</v>
      </c>
      <c r="M33" s="151" t="e">
        <f>IF(ISNA(M34-(M35)), 'Per Capita Nominal'!M33, (M34-(M35)))</f>
        <v>#N/A</v>
      </c>
      <c r="N33" s="151" t="e">
        <f>IF(ISNA(N34-(N35)), 'Per Capita Nominal'!N33, (N34-(N35)))</f>
        <v>#N/A</v>
      </c>
      <c r="O33" s="151" t="e">
        <f>IF(ISNA(O34-(O35)), 'Per Capita Nominal'!O33, (O34-(O35)))</f>
        <v>#N/A</v>
      </c>
      <c r="P33" s="151" t="e">
        <f>IF(ISNA(P34-(P35)), 'Per Capita Nominal'!P33, (P34-(P35)))</f>
        <v>#N/A</v>
      </c>
      <c r="Q33" s="151" t="e">
        <f>IF(ISNA(Q34-(Q35)), 'Per Capita Nominal'!Q33, (Q34-(Q35)))</f>
        <v>#N/A</v>
      </c>
      <c r="R33" s="151" t="e">
        <f>IF(ISNA(R34-(R35)), 'Per Capita Nominal'!R33, (R34-(R35)))</f>
        <v>#N/A</v>
      </c>
      <c r="S33" s="151" t="e">
        <f>IF(ISNA(S34-(S35)), 'Per Capita Nominal'!S33, (S34-(S35)))</f>
        <v>#N/A</v>
      </c>
      <c r="T33" s="151" t="e">
        <f>IF(ISNA(T34-(T35)), 'Per Capita Nominal'!T33, (T34-(T35)))</f>
        <v>#N/A</v>
      </c>
      <c r="U33" s="151" t="e">
        <f>IF(ISNA(U34-(U35)), 'Per Capita Nominal'!U33, (U34-(U35)))</f>
        <v>#N/A</v>
      </c>
      <c r="V33" s="151" t="e">
        <f>IF(ISNA(V34-(V35)), 'Per Capita Nominal'!V33, (V34-(V35)))</f>
        <v>#N/A</v>
      </c>
      <c r="W33" s="151" t="e">
        <f>IF(ISNA(W34-(W35)), 'Per Capita Nominal'!W33, (W34-(W35)))</f>
        <v>#N/A</v>
      </c>
      <c r="X33" s="151" t="e">
        <f>IF(ISNA(X34-(X35)), 'Per Capita Nominal'!X33, (X34-(X35)))</f>
        <v>#N/A</v>
      </c>
      <c r="Y33" s="151" t="e">
        <f>IF(ISNA(Y34-(Y35)), 'Per Capita Nominal'!Y33, (Y34-(Y35)))</f>
        <v>#N/A</v>
      </c>
      <c r="Z33" s="151" t="e">
        <f>IF(ISNA(Z34-(Z35)), 'Per Capita Nominal'!Z33, (Z34-(Z35)))</f>
        <v>#N/A</v>
      </c>
      <c r="AA33" s="151" t="e">
        <f>IF(ISNA(AA34-(AA35)), 'Per Capita Nominal'!AA33, (AA34-(AA35)))</f>
        <v>#N/A</v>
      </c>
      <c r="AB33" s="151" t="e">
        <f>IF(ISNA(AB34-(AB35)), 'Per Capita Nominal'!AB33, (AB34-(AB35)))</f>
        <v>#N/A</v>
      </c>
      <c r="AC33" s="151" t="e">
        <f>IF(ISNA(AC34-(AC35)), 'Per Capita Nominal'!AC33, (AC34-(AC35)))</f>
        <v>#N/A</v>
      </c>
      <c r="AD33" s="151" t="e">
        <f>IF(ISNA(AD34-(AD35)), 'Per Capita Nominal'!AD33, (AD34-(AD35)))</f>
        <v>#N/A</v>
      </c>
      <c r="AE33" s="151" t="e">
        <f>IF(ISNA(AE34-(AE35)), 'Per Capita Nominal'!AE33, (AE34-(AE35)))</f>
        <v>#N/A</v>
      </c>
      <c r="AF33" s="151" t="e">
        <f>IF(ISNA(AF34-(AF35)), 'Per Capita Nominal'!AF33, (AF34-(AF35)))</f>
        <v>#N/A</v>
      </c>
      <c r="AG33" s="151" t="e">
        <f>IF(ISNA(AG34-(AG35)), 'Per Capita Nominal'!AG33, (AG34-(AG35)))</f>
        <v>#N/A</v>
      </c>
      <c r="AH33" s="151" t="e">
        <f>IF(ISNA(AH34-(AH35)), 'Per Capita Nominal'!AH33, (AH34-(AH35)))</f>
        <v>#N/A</v>
      </c>
      <c r="AI33" s="151" t="e">
        <f>IF(ISNA(AI34-(AI35)), 'Per Capita Nominal'!AI33, (AI34-(AI35)))</f>
        <v>#N/A</v>
      </c>
      <c r="AJ33" s="151" t="e">
        <f>IF(ISNA(AJ34-(AJ35)), 'Per Capita Nominal'!AJ33, (AJ34-(AJ35)))</f>
        <v>#N/A</v>
      </c>
      <c r="AK33" s="151" t="e">
        <f>IF(ISNA(AK34-(AK35)), 'Per Capita Nominal'!AK33, (AK34-(AK35)))</f>
        <v>#N/A</v>
      </c>
      <c r="AL33" s="151" t="e">
        <f>IF(ISNA(AL34-(AL35)), 'Per Capita Nominal'!AL33, (AL34-(AL35)))</f>
        <v>#N/A</v>
      </c>
      <c r="AM33" s="151" t="e">
        <f>IF(ISNA(AM34-(AM35)), 'Per Capita Nominal'!AM33, (AM34-(AM35)))</f>
        <v>#N/A</v>
      </c>
      <c r="AN33" s="151" t="e">
        <f>IF(ISNA(AN34-(AN35)), 'Per Capita Nominal'!AN33, (AN34-(AN35)))</f>
        <v>#N/A</v>
      </c>
      <c r="AO33" s="151" t="e">
        <f>IF(ISNA(AO34-(AO35)), 'Per Capita Nominal'!AO33, (AO34-(AO35)))</f>
        <v>#N/A</v>
      </c>
      <c r="AP33" s="151" t="e">
        <f>IF(ISNA(AP34-(AP35)), 'Per Capita Nominal'!AP33, (AP34-(AP35)))</f>
        <v>#N/A</v>
      </c>
      <c r="AQ33" s="151" t="e">
        <f>IF(ISNA(AQ34-(AQ35)), 'Per Capita Nominal'!AQ33, (AQ34-(AQ35)))</f>
        <v>#N/A</v>
      </c>
      <c r="AR33" s="151" t="e">
        <f>IF(ISNA(AR34-(AR35)), 'Per Capita Nominal'!AR33, (AR34-(AR35)))</f>
        <v>#N/A</v>
      </c>
      <c r="AS33" s="151" t="e">
        <f>IF(ISNA(AS34-(AS35)), 'Per Capita Nominal'!AS33, (AS34-(AS35)))</f>
        <v>#N/A</v>
      </c>
      <c r="AT33" s="151" t="e">
        <f>IF(ISNA(AT34-(AT35)), 'Per Capita Nominal'!AT33, (AT34-(AT35)))</f>
        <v>#N/A</v>
      </c>
      <c r="AU33" s="151" t="e">
        <f>IF(ISNA(AU34-(AU35)), 'Per Capita Nominal'!AU33, (AU34-(AU35)))</f>
        <v>#N/A</v>
      </c>
      <c r="AV33" s="151" t="e">
        <f>IF(ISNA(AV34-(AV35)), 'Per Capita Nominal'!AV33, (AV34-(AV35)))</f>
        <v>#N/A</v>
      </c>
      <c r="AW33" s="151" t="e">
        <f>IF(ISNA(AW34-(AW35)), 'Per Capita Nominal'!AW33, (AW34-(AW35)))</f>
        <v>#N/A</v>
      </c>
      <c r="AX33" s="151" t="e">
        <f>IF(ISNA(AX34-(AX35)), 'Per Capita Nominal'!AX33, (AX34-(AX35)))</f>
        <v>#N/A</v>
      </c>
      <c r="AY33" s="151" t="e">
        <f>IF(ISNA(AY34-(AY35)), 'Per Capita Nominal'!AY33, (AY34-(AY35)))</f>
        <v>#N/A</v>
      </c>
      <c r="AZ33" s="151" t="e">
        <f>IF(ISNA(AZ34-(AZ35)), 'Per Capita Nominal'!AZ33, (AZ34-(AZ35)))</f>
        <v>#N/A</v>
      </c>
      <c r="BA33" s="151" t="e">
        <f>IF(ISNA(BA34-(BA35)), 'Per Capita Nominal'!BA33, (BA34-(BA35)))</f>
        <v>#N/A</v>
      </c>
      <c r="BB33" s="151" t="e">
        <f>IF(ISNA(BB34-(BB35)), 'Per Capita Nominal'!BB33, (BB34-(BB35)))</f>
        <v>#N/A</v>
      </c>
      <c r="BC33" s="151" t="e">
        <f>IF(ISNA(BC34-(BC35)), 'Per Capita Nominal'!BC33, (BC34-(BC35)))</f>
        <v>#N/A</v>
      </c>
      <c r="BD33" s="151" t="e">
        <f>IF(ISNA(BD34-(BD35)), 'Per Capita Nominal'!BD33, (BD34-(BD35)))</f>
        <v>#N/A</v>
      </c>
      <c r="BE33" s="151" t="e">
        <f>IF(ISNA(BE34-(BE35)), 'Per Capita Nominal'!BE33, (BE34-(BE35)))</f>
        <v>#N/A</v>
      </c>
      <c r="BF33" s="151" t="e">
        <f>IF(ISNA(BF34-(BF35)), 'Per Capita Nominal'!BF33, (BF34-(BF35)))</f>
        <v>#N/A</v>
      </c>
      <c r="BG33" s="151" t="e">
        <f>IF(ISNA(BG34-(BG35)), 'Per Capita Nominal'!BG33, (BG34-(BG35)))</f>
        <v>#N/A</v>
      </c>
      <c r="BH33" s="151" t="e">
        <f>IF(ISNA(BH34-(BH35)), 'Per Capita Nominal'!BH33, (BH34-(BH35)))</f>
        <v>#N/A</v>
      </c>
      <c r="BI33" s="151" t="e">
        <f>IF(ISNA(BI34-(BI35)), 'Per Capita Nominal'!BI33, (BI34-(BI35)))</f>
        <v>#N/A</v>
      </c>
      <c r="BJ33" s="151" t="e">
        <f>IF(ISNA(BJ34-(BJ35)), 'Per Capita Nominal'!BJ33, (BJ34-(BJ35)))</f>
        <v>#N/A</v>
      </c>
      <c r="BK33" s="151" t="e">
        <f>IF(ISNA(BK34-(BK35)), 'Per Capita Nominal'!BK33, (BK34-(BK35)))</f>
        <v>#N/A</v>
      </c>
      <c r="BL33" s="151" t="e">
        <f>IF(ISNA(BL34-(BL35)), 'Per Capita Nominal'!BL33, (BL34-(BL35)))</f>
        <v>#N/A</v>
      </c>
      <c r="BM33" s="151" t="e">
        <f>IF(ISNA(BM34-(BM35)), 'Per Capita Nominal'!BM33, (BM34-(BM35)))</f>
        <v>#N/A</v>
      </c>
      <c r="BN33" s="151" t="e">
        <f>IF(ISNA(BN34-(BN35)), 'Per Capita Nominal'!BN33, (BN34-(BN35)))</f>
        <v>#N/A</v>
      </c>
      <c r="BO33" s="151" t="e">
        <f>IF(ISNA(BO34-(BO35)), 'Per Capita Nominal'!BO33, (BO34-(BO35)))</f>
        <v>#N/A</v>
      </c>
      <c r="BP33" s="151" t="e">
        <f>IF(ISNA(BP34-(BP35)), 'Per Capita Nominal'!BP33, (BP34-(BP35)))</f>
        <v>#N/A</v>
      </c>
      <c r="BQ33" s="151" t="e">
        <f>IF(ISNA(BQ34-(BQ35)), 'Per Capita Nominal'!BQ33, (BQ34-(BQ35)))</f>
        <v>#N/A</v>
      </c>
      <c r="BR33" s="151" t="e">
        <f>IF(ISNA(BR34-(BR35)), 'Per Capita Nominal'!BR33, (BR34-(BR35)))</f>
        <v>#N/A</v>
      </c>
      <c r="BS33" s="151" t="e">
        <f>IF(ISNA(BS34-(BS35)), 'Per Capita Nominal'!BS33, (BS34-(BS35)))</f>
        <v>#N/A</v>
      </c>
      <c r="BT33" s="151" t="e">
        <f>IF(ISNA(BT34-(BT35)), 'Per Capita Nominal'!BT33, (BT34-(BT35)))</f>
        <v>#N/A</v>
      </c>
      <c r="BU33" s="151" t="e">
        <f>IF(ISNA(BU34-(BU35)), 'Per Capita Nominal'!BU33, (BU34-(BU35)))</f>
        <v>#N/A</v>
      </c>
      <c r="BV33" s="151" t="e">
        <f>IF(ISNA(BV34-(BV35)), 'Per Capita Nominal'!BV33, (BV34-(BV35)))</f>
        <v>#N/A</v>
      </c>
      <c r="BW33" s="151" t="e">
        <f>IF(ISNA(BW34-(BW35)), 'Per Capita Nominal'!BW33, (BW34-(BW35)))</f>
        <v>#N/A</v>
      </c>
      <c r="BX33" s="151" t="e">
        <f>IF(ISNA(BX34-(BX35)), 'Per Capita Nominal'!BX33, (BX34-(BX35)))</f>
        <v>#N/A</v>
      </c>
      <c r="BY33" s="151" t="e">
        <f>IF(ISNA(BY34-(BY35)), 'Per Capita Nominal'!BY33, (BY34-(BY35)))</f>
        <v>#N/A</v>
      </c>
      <c r="BZ33" s="151" t="e">
        <f>IF(ISNA(BZ34-(BZ35)), 'Per Capita Nominal'!BZ33, (BZ34-(BZ35)))</f>
        <v>#N/A</v>
      </c>
      <c r="CA33" s="151" t="e">
        <f>IF(ISNA(CA34-(CA35)), 'Per Capita Nominal'!CA33, (CA34-(CA35)))</f>
        <v>#N/A</v>
      </c>
      <c r="CB33" s="151" t="e">
        <f>IF(ISNA(CB34-(CB35)), 'Per Capita Nominal'!CB33, (CB34-(CB35)))</f>
        <v>#N/A</v>
      </c>
      <c r="CC33" s="151" t="e">
        <f>IF(ISNA(CC34-(CC35)), 'Per Capita Nominal'!CC33, (CC34-(CC35)))</f>
        <v>#N/A</v>
      </c>
      <c r="CD33" s="151" t="e">
        <f>IF(ISNA(CD34-(CD35)), 'Per Capita Nominal'!CD33, (CD34-(CD35)))</f>
        <v>#N/A</v>
      </c>
      <c r="CE33" s="151" t="e">
        <f>IF(ISNA(CE34-(CE35)), 'Per Capita Nominal'!CE33, (CE34-(CE35)))</f>
        <v>#N/A</v>
      </c>
      <c r="CF33" s="151" t="e">
        <f>IF(ISNA(CF34-(CF35)), 'Per Capita Nominal'!CF33, (CF34-(CF35)))</f>
        <v>#N/A</v>
      </c>
      <c r="CG33" s="151" t="e">
        <f>IF(ISNA(CG34-(CG35)), 'Per Capita Nominal'!CG33, (CG34-(CG35)))</f>
        <v>#N/A</v>
      </c>
      <c r="CH33" s="151" t="e">
        <f>IF(ISNA(CH34-(CH35)), 'Per Capita Nominal'!CH33, (CH34-(CH35)))</f>
        <v>#N/A</v>
      </c>
      <c r="CI33" s="151" t="e">
        <f>IF(ISNA(CI34-(CI35)), 'Per Capita Nominal'!CI33, (CI34-(CI35)))</f>
        <v>#N/A</v>
      </c>
      <c r="CJ33" s="151" t="e">
        <f>IF(ISNA(CJ34-(CJ35)), 'Per Capita Nominal'!CJ33, (CJ34-(CJ35)))</f>
        <v>#N/A</v>
      </c>
      <c r="CK33" s="151" t="e">
        <f>IF(ISNA(CK34-(CK35)), 'Per Capita Nominal'!CK33, (CK34-(CK35)))</f>
        <v>#N/A</v>
      </c>
      <c r="CL33" s="151" t="e">
        <f>IF(ISNA(CL34-(CL35)), 'Per Capita Nominal'!CL33, (CL34-(CL35)))</f>
        <v>#N/A</v>
      </c>
      <c r="CM33" s="151" t="e">
        <f>IF(ISNA(CM34-(CM35)), 'Per Capita Nominal'!CM33, (CM34-(CM35)))</f>
        <v>#N/A</v>
      </c>
      <c r="CN33" s="151" t="e">
        <f>IF(ISNA(CN34-(CN35)), 'Per Capita Nominal'!CN33, (CN34-(CN35)))</f>
        <v>#N/A</v>
      </c>
      <c r="CO33" s="151" t="e">
        <f>IF(ISNA(CO34-(CO35)), 'Per Capita Nominal'!CO33, (CO34-(CO35)))</f>
        <v>#N/A</v>
      </c>
      <c r="CP33" s="151" t="e">
        <f>IF(ISNA(CP34-(CP35)), 'Per Capita Nominal'!CP33, (CP34-(CP35)))</f>
        <v>#N/A</v>
      </c>
    </row>
    <row r="34" spans="1:94" outlineLevel="1">
      <c r="A34" s="163" t="s">
        <v>33</v>
      </c>
      <c r="B34" s="163" t="s">
        <v>343</v>
      </c>
      <c r="D34" s="146" t="e">
        <f>'Per Capita Nominal'!D34</f>
        <v>#N/A</v>
      </c>
      <c r="E34" s="146" t="e">
        <f>'Per Capita Nominal'!E34</f>
        <v>#N/A</v>
      </c>
      <c r="F34" s="146" t="e">
        <f>'Per Capita Nominal'!F34</f>
        <v>#N/A</v>
      </c>
      <c r="G34" s="146" t="e">
        <f>'Per Capita Nominal'!G34</f>
        <v>#N/A</v>
      </c>
      <c r="H34" s="146" t="e">
        <f>'Per Capita Nominal'!H34</f>
        <v>#N/A</v>
      </c>
      <c r="I34" s="146" t="e">
        <f>'Per Capita Nominal'!I34</f>
        <v>#N/A</v>
      </c>
      <c r="J34" s="146" t="e">
        <f>'Per Capita Nominal'!J34</f>
        <v>#N/A</v>
      </c>
      <c r="K34" s="146" t="e">
        <f>'Per Capita Nominal'!K34</f>
        <v>#N/A</v>
      </c>
      <c r="L34" s="146" t="e">
        <f>'Per Capita Nominal'!L34</f>
        <v>#N/A</v>
      </c>
      <c r="M34" s="146" t="e">
        <f>'Per Capita Nominal'!M34</f>
        <v>#N/A</v>
      </c>
      <c r="N34" s="146" t="e">
        <f>'Per Capita Nominal'!N34</f>
        <v>#N/A</v>
      </c>
      <c r="O34" s="146" t="e">
        <f>'Per Capita Nominal'!O34</f>
        <v>#N/A</v>
      </c>
      <c r="P34" s="146" t="e">
        <f>'Per Capita Nominal'!P34</f>
        <v>#N/A</v>
      </c>
      <c r="Q34" s="146" t="e">
        <f>'Per Capita Nominal'!Q34</f>
        <v>#N/A</v>
      </c>
      <c r="R34" s="146" t="e">
        <f>'Per Capita Nominal'!R34</f>
        <v>#N/A</v>
      </c>
      <c r="S34" s="146" t="e">
        <f>'Per Capita Nominal'!S34</f>
        <v>#N/A</v>
      </c>
      <c r="T34" s="146" t="e">
        <f>'Per Capita Nominal'!T34</f>
        <v>#N/A</v>
      </c>
      <c r="U34" s="146" t="e">
        <f>'Per Capita Nominal'!U34</f>
        <v>#N/A</v>
      </c>
      <c r="V34" s="146" t="e">
        <f>'Per Capita Nominal'!V34</f>
        <v>#N/A</v>
      </c>
      <c r="W34" s="146" t="e">
        <f>'Per Capita Nominal'!W34</f>
        <v>#N/A</v>
      </c>
      <c r="X34" s="146" t="e">
        <f>'Per Capita Nominal'!X34</f>
        <v>#N/A</v>
      </c>
      <c r="Y34" s="146" t="e">
        <f>'Per Capita Nominal'!Y34</f>
        <v>#N/A</v>
      </c>
      <c r="Z34" s="146" t="e">
        <f>'Per Capita Nominal'!Z34</f>
        <v>#N/A</v>
      </c>
      <c r="AA34" s="146" t="e">
        <f>'Per Capita Nominal'!AA34</f>
        <v>#N/A</v>
      </c>
      <c r="AB34" s="146" t="e">
        <f>'Per Capita Nominal'!AB34</f>
        <v>#N/A</v>
      </c>
      <c r="AC34" s="146" t="e">
        <f>'Per Capita Nominal'!AC34</f>
        <v>#N/A</v>
      </c>
      <c r="AD34" s="146" t="e">
        <f>'Per Capita Nominal'!AD34</f>
        <v>#N/A</v>
      </c>
      <c r="AE34" s="146" t="e">
        <f>'Per Capita Nominal'!AE34</f>
        <v>#N/A</v>
      </c>
      <c r="AF34" s="146" t="e">
        <f>'Per Capita Nominal'!AF34</f>
        <v>#N/A</v>
      </c>
      <c r="AG34" s="146" t="e">
        <f>'Per Capita Nominal'!AG34</f>
        <v>#N/A</v>
      </c>
      <c r="AH34" s="146" t="e">
        <f>'Per Capita Nominal'!AH34</f>
        <v>#N/A</v>
      </c>
      <c r="AI34" s="146" t="e">
        <f>'Per Capita Nominal'!AI34</f>
        <v>#N/A</v>
      </c>
      <c r="AJ34" s="146" t="e">
        <f>'Per Capita Nominal'!AJ34</f>
        <v>#N/A</v>
      </c>
      <c r="AK34" s="146" t="e">
        <f>'Per Capita Nominal'!AK34</f>
        <v>#N/A</v>
      </c>
      <c r="AL34" s="146" t="e">
        <f>'Per Capita Nominal'!AL34</f>
        <v>#N/A</v>
      </c>
      <c r="AM34" s="146" t="e">
        <f>'Per Capita Nominal'!AM34</f>
        <v>#N/A</v>
      </c>
      <c r="AN34" s="146" t="e">
        <f>'Per Capita Nominal'!AN34</f>
        <v>#N/A</v>
      </c>
      <c r="AO34" s="146" t="e">
        <f>'Per Capita Nominal'!AO34</f>
        <v>#N/A</v>
      </c>
      <c r="AP34" s="146" t="e">
        <f>'Per Capita Nominal'!AP34</f>
        <v>#N/A</v>
      </c>
      <c r="AQ34" s="146" t="e">
        <f>'Per Capita Nominal'!AQ34</f>
        <v>#N/A</v>
      </c>
      <c r="AR34" s="146" t="e">
        <f>'Per Capita Nominal'!AR34</f>
        <v>#N/A</v>
      </c>
      <c r="AS34" s="146" t="e">
        <f>'Per Capita Nominal'!AS34</f>
        <v>#N/A</v>
      </c>
      <c r="AT34" s="146" t="e">
        <f>'Per Capita Nominal'!AT34</f>
        <v>#N/A</v>
      </c>
      <c r="AU34" s="146" t="e">
        <f>'Per Capita Nominal'!AU34</f>
        <v>#N/A</v>
      </c>
      <c r="AV34" s="146" t="e">
        <f>'Per Capita Nominal'!AV34</f>
        <v>#N/A</v>
      </c>
      <c r="AW34" s="146" t="e">
        <f>'Per Capita Nominal'!AW34</f>
        <v>#N/A</v>
      </c>
      <c r="AX34" s="146" t="e">
        <f>'Per Capita Nominal'!AX34</f>
        <v>#N/A</v>
      </c>
      <c r="AY34" s="146" t="e">
        <f>'Per Capita Nominal'!AY34</f>
        <v>#N/A</v>
      </c>
      <c r="AZ34" s="146" t="e">
        <f>'Per Capita Nominal'!AZ34</f>
        <v>#N/A</v>
      </c>
      <c r="BA34" s="146" t="e">
        <f>'Per Capita Nominal'!BA34</f>
        <v>#N/A</v>
      </c>
      <c r="BB34" s="146" t="e">
        <f>'Per Capita Nominal'!BB34</f>
        <v>#N/A</v>
      </c>
      <c r="BC34" s="146" t="e">
        <f>'Per Capita Nominal'!BC34</f>
        <v>#N/A</v>
      </c>
      <c r="BD34" s="146" t="e">
        <f>'Per Capita Nominal'!BD34</f>
        <v>#N/A</v>
      </c>
      <c r="BE34" s="146" t="e">
        <f>'Per Capita Nominal'!BE34</f>
        <v>#N/A</v>
      </c>
      <c r="BF34" s="146" t="e">
        <f>'Per Capita Nominal'!BF34</f>
        <v>#N/A</v>
      </c>
      <c r="BG34" s="146" t="e">
        <f>'Per Capita Nominal'!BG34</f>
        <v>#N/A</v>
      </c>
      <c r="BH34" s="146" t="e">
        <f>'Per Capita Nominal'!BH34</f>
        <v>#N/A</v>
      </c>
      <c r="BI34" s="146" t="e">
        <f>'Per Capita Nominal'!BI34</f>
        <v>#N/A</v>
      </c>
      <c r="BJ34" s="146" t="e">
        <f>'Per Capita Nominal'!BJ34</f>
        <v>#N/A</v>
      </c>
      <c r="BK34" s="146" t="e">
        <f>'Per Capita Nominal'!BK34</f>
        <v>#N/A</v>
      </c>
      <c r="BL34" s="146" t="e">
        <f>'Per Capita Nominal'!BL34</f>
        <v>#N/A</v>
      </c>
      <c r="BM34" s="146" t="e">
        <f>'Per Capita Nominal'!BM34</f>
        <v>#N/A</v>
      </c>
      <c r="BN34" s="146" t="e">
        <f>'Per Capita Nominal'!BN34</f>
        <v>#N/A</v>
      </c>
      <c r="BO34" s="146" t="e">
        <f>'Per Capita Nominal'!BO34</f>
        <v>#N/A</v>
      </c>
      <c r="BP34" s="146" t="e">
        <f>'Per Capita Nominal'!BP34</f>
        <v>#N/A</v>
      </c>
      <c r="BQ34" s="146" t="e">
        <f>'Per Capita Nominal'!BQ34</f>
        <v>#N/A</v>
      </c>
      <c r="BR34" s="146" t="e">
        <f>'Per Capita Nominal'!BR34</f>
        <v>#N/A</v>
      </c>
      <c r="BS34" s="146" t="e">
        <f>'Per Capita Nominal'!BS34</f>
        <v>#N/A</v>
      </c>
      <c r="BT34" s="146" t="e">
        <f>'Per Capita Nominal'!BT34</f>
        <v>#N/A</v>
      </c>
      <c r="BU34" s="146" t="e">
        <f>'Per Capita Nominal'!BU34</f>
        <v>#N/A</v>
      </c>
      <c r="BV34" s="146" t="e">
        <f>'Per Capita Nominal'!BV34</f>
        <v>#N/A</v>
      </c>
      <c r="BW34" s="146" t="e">
        <f>'Per Capita Nominal'!BW34</f>
        <v>#N/A</v>
      </c>
      <c r="BX34" s="146" t="e">
        <f>'Per Capita Nominal'!BX34</f>
        <v>#N/A</v>
      </c>
      <c r="BY34" s="146" t="e">
        <f>'Per Capita Nominal'!BY34</f>
        <v>#N/A</v>
      </c>
      <c r="BZ34" s="146" t="e">
        <f>'Per Capita Nominal'!BZ34</f>
        <v>#N/A</v>
      </c>
      <c r="CA34" s="146" t="e">
        <f>'Per Capita Nominal'!CA34</f>
        <v>#N/A</v>
      </c>
      <c r="CB34" s="146" t="e">
        <f>'Per Capita Nominal'!CB34</f>
        <v>#N/A</v>
      </c>
      <c r="CC34" s="146" t="e">
        <f>'Per Capita Nominal'!CC34</f>
        <v>#N/A</v>
      </c>
      <c r="CD34" s="146" t="e">
        <f>'Per Capita Nominal'!CD34</f>
        <v>#N/A</v>
      </c>
      <c r="CE34" s="146" t="e">
        <f>'Per Capita Nominal'!CE34</f>
        <v>#N/A</v>
      </c>
      <c r="CF34" s="146" t="e">
        <f>'Per Capita Nominal'!CF34</f>
        <v>#N/A</v>
      </c>
      <c r="CG34" s="146" t="e">
        <f>'Per Capita Nominal'!CG34</f>
        <v>#N/A</v>
      </c>
      <c r="CH34" s="146" t="e">
        <f>'Per Capita Nominal'!CH34</f>
        <v>#N/A</v>
      </c>
      <c r="CI34" s="146" t="e">
        <f>'Per Capita Nominal'!CI34</f>
        <v>#N/A</v>
      </c>
      <c r="CJ34" s="146" t="e">
        <f>'Per Capita Nominal'!CJ34</f>
        <v>#N/A</v>
      </c>
      <c r="CK34" s="146" t="e">
        <f>'Per Capita Nominal'!CK34</f>
        <v>#N/A</v>
      </c>
      <c r="CL34" s="146" t="e">
        <f>'Per Capita Nominal'!CL34</f>
        <v>#N/A</v>
      </c>
      <c r="CM34" s="146" t="e">
        <f>'Per Capita Nominal'!CM34</f>
        <v>#N/A</v>
      </c>
      <c r="CN34" s="146" t="e">
        <f>'Per Capita Nominal'!CN34</f>
        <v>#N/A</v>
      </c>
      <c r="CO34" s="146" t="e">
        <f>'Per Capita Nominal'!CO34</f>
        <v>#N/A</v>
      </c>
      <c r="CP34" s="146" t="e">
        <f>'Per Capita Nominal'!CP34</f>
        <v>#N/A</v>
      </c>
    </row>
    <row r="35" spans="1:94" outlineLevel="1">
      <c r="A35" s="163" t="s">
        <v>34</v>
      </c>
      <c r="B35" s="163" t="s">
        <v>344</v>
      </c>
      <c r="D35" s="146" t="e">
        <f>'Per Capita Nominal'!D35</f>
        <v>#N/A</v>
      </c>
      <c r="E35" s="146" t="e">
        <f>'Per Capita Nominal'!E35</f>
        <v>#N/A</v>
      </c>
      <c r="F35" s="146" t="e">
        <f>'Per Capita Nominal'!F35</f>
        <v>#N/A</v>
      </c>
      <c r="G35" s="146" t="e">
        <f>'Per Capita Nominal'!G35</f>
        <v>#N/A</v>
      </c>
      <c r="H35" s="146" t="e">
        <f>'Per Capita Nominal'!H35</f>
        <v>#N/A</v>
      </c>
      <c r="I35" s="146" t="e">
        <f>'Per Capita Nominal'!I35</f>
        <v>#N/A</v>
      </c>
      <c r="J35" s="146" t="e">
        <f>'Per Capita Nominal'!J35</f>
        <v>#N/A</v>
      </c>
      <c r="K35" s="146" t="e">
        <f>'Per Capita Nominal'!K35</f>
        <v>#N/A</v>
      </c>
      <c r="L35" s="146" t="e">
        <f>'Per Capita Nominal'!L35</f>
        <v>#N/A</v>
      </c>
      <c r="M35" s="146" t="e">
        <f>'Per Capita Nominal'!M35</f>
        <v>#N/A</v>
      </c>
      <c r="N35" s="146" t="e">
        <f>'Per Capita Nominal'!N35</f>
        <v>#N/A</v>
      </c>
      <c r="O35" s="146" t="e">
        <f>'Per Capita Nominal'!O35</f>
        <v>#N/A</v>
      </c>
      <c r="P35" s="146" t="e">
        <f>'Per Capita Nominal'!P35</f>
        <v>#N/A</v>
      </c>
      <c r="Q35" s="146" t="e">
        <f>'Per Capita Nominal'!Q35</f>
        <v>#N/A</v>
      </c>
      <c r="R35" s="146" t="e">
        <f>'Per Capita Nominal'!R35</f>
        <v>#N/A</v>
      </c>
      <c r="S35" s="146" t="e">
        <f>'Per Capita Nominal'!S35</f>
        <v>#N/A</v>
      </c>
      <c r="T35" s="146" t="e">
        <f>'Per Capita Nominal'!T35</f>
        <v>#N/A</v>
      </c>
      <c r="U35" s="146" t="e">
        <f>'Per Capita Nominal'!U35</f>
        <v>#N/A</v>
      </c>
      <c r="V35" s="146" t="e">
        <f>'Per Capita Nominal'!V35</f>
        <v>#N/A</v>
      </c>
      <c r="W35" s="146" t="e">
        <f>'Per Capita Nominal'!W35</f>
        <v>#N/A</v>
      </c>
      <c r="X35" s="146" t="e">
        <f>'Per Capita Nominal'!X35</f>
        <v>#N/A</v>
      </c>
      <c r="Y35" s="146" t="e">
        <f>'Per Capita Nominal'!Y35</f>
        <v>#N/A</v>
      </c>
      <c r="Z35" s="146" t="e">
        <f>'Per Capita Nominal'!Z35</f>
        <v>#N/A</v>
      </c>
      <c r="AA35" s="146" t="e">
        <f>'Per Capita Nominal'!AA35</f>
        <v>#N/A</v>
      </c>
      <c r="AB35" s="146" t="e">
        <f>'Per Capita Nominal'!AB35</f>
        <v>#N/A</v>
      </c>
      <c r="AC35" s="146" t="e">
        <f>'Per Capita Nominal'!AC35</f>
        <v>#N/A</v>
      </c>
      <c r="AD35" s="146" t="e">
        <f>'Per Capita Nominal'!AD35</f>
        <v>#N/A</v>
      </c>
      <c r="AE35" s="146" t="e">
        <f>'Per Capita Nominal'!AE35</f>
        <v>#N/A</v>
      </c>
      <c r="AF35" s="146" t="e">
        <f>'Per Capita Nominal'!AF35</f>
        <v>#N/A</v>
      </c>
      <c r="AG35" s="146" t="e">
        <f>'Per Capita Nominal'!AG35</f>
        <v>#N/A</v>
      </c>
      <c r="AH35" s="146" t="e">
        <f>'Per Capita Nominal'!AH35</f>
        <v>#N/A</v>
      </c>
      <c r="AI35" s="146" t="e">
        <f>'Per Capita Nominal'!AI35</f>
        <v>#N/A</v>
      </c>
      <c r="AJ35" s="146" t="e">
        <f>'Per Capita Nominal'!AJ35</f>
        <v>#N/A</v>
      </c>
      <c r="AK35" s="146" t="e">
        <f>'Per Capita Nominal'!AK35</f>
        <v>#N/A</v>
      </c>
      <c r="AL35" s="146" t="e">
        <f>'Per Capita Nominal'!AL35</f>
        <v>#N/A</v>
      </c>
      <c r="AM35" s="146" t="e">
        <f>'Per Capita Nominal'!AM35</f>
        <v>#N/A</v>
      </c>
      <c r="AN35" s="146" t="e">
        <f>'Per Capita Nominal'!AN35</f>
        <v>#N/A</v>
      </c>
      <c r="AO35" s="146" t="e">
        <f>'Per Capita Nominal'!AO35</f>
        <v>#N/A</v>
      </c>
      <c r="AP35" s="146" t="e">
        <f>'Per Capita Nominal'!AP35</f>
        <v>#N/A</v>
      </c>
      <c r="AQ35" s="146" t="e">
        <f>'Per Capita Nominal'!AQ35</f>
        <v>#N/A</v>
      </c>
      <c r="AR35" s="146" t="e">
        <f>'Per Capita Nominal'!AR35</f>
        <v>#N/A</v>
      </c>
      <c r="AS35" s="146" t="e">
        <f>'Per Capita Nominal'!AS35</f>
        <v>#N/A</v>
      </c>
      <c r="AT35" s="146" t="e">
        <f>'Per Capita Nominal'!AT35</f>
        <v>#N/A</v>
      </c>
      <c r="AU35" s="146" t="e">
        <f>'Per Capita Nominal'!AU35</f>
        <v>#N/A</v>
      </c>
      <c r="AV35" s="146" t="e">
        <f>'Per Capita Nominal'!AV35</f>
        <v>#N/A</v>
      </c>
      <c r="AW35" s="146" t="e">
        <f>'Per Capita Nominal'!AW35</f>
        <v>#N/A</v>
      </c>
      <c r="AX35" s="146" t="e">
        <f>'Per Capita Nominal'!AX35</f>
        <v>#N/A</v>
      </c>
      <c r="AY35" s="146" t="e">
        <f>'Per Capita Nominal'!AY35</f>
        <v>#N/A</v>
      </c>
      <c r="AZ35" s="146" t="e">
        <f>'Per Capita Nominal'!AZ35</f>
        <v>#N/A</v>
      </c>
      <c r="BA35" s="146" t="e">
        <f>'Per Capita Nominal'!BA35</f>
        <v>#N/A</v>
      </c>
      <c r="BB35" s="146" t="e">
        <f>'Per Capita Nominal'!BB35</f>
        <v>#N/A</v>
      </c>
      <c r="BC35" s="146" t="e">
        <f>'Per Capita Nominal'!BC35</f>
        <v>#N/A</v>
      </c>
      <c r="BD35" s="146" t="e">
        <f>'Per Capita Nominal'!BD35</f>
        <v>#N/A</v>
      </c>
      <c r="BE35" s="146" t="e">
        <f>'Per Capita Nominal'!BE35</f>
        <v>#N/A</v>
      </c>
      <c r="BF35" s="146" t="e">
        <f>'Per Capita Nominal'!BF35</f>
        <v>#N/A</v>
      </c>
      <c r="BG35" s="146" t="e">
        <f>'Per Capita Nominal'!BG35</f>
        <v>#N/A</v>
      </c>
      <c r="BH35" s="146" t="e">
        <f>'Per Capita Nominal'!BH35</f>
        <v>#N/A</v>
      </c>
      <c r="BI35" s="146" t="e">
        <f>'Per Capita Nominal'!BI35</f>
        <v>#N/A</v>
      </c>
      <c r="BJ35" s="146" t="e">
        <f>'Per Capita Nominal'!BJ35</f>
        <v>#N/A</v>
      </c>
      <c r="BK35" s="146" t="e">
        <f>'Per Capita Nominal'!BK35</f>
        <v>#N/A</v>
      </c>
      <c r="BL35" s="146" t="e">
        <f>'Per Capita Nominal'!BL35</f>
        <v>#N/A</v>
      </c>
      <c r="BM35" s="146" t="e">
        <f>'Per Capita Nominal'!BM35</f>
        <v>#N/A</v>
      </c>
      <c r="BN35" s="146" t="e">
        <f>'Per Capita Nominal'!BN35</f>
        <v>#N/A</v>
      </c>
      <c r="BO35" s="146" t="e">
        <f>'Per Capita Nominal'!BO35</f>
        <v>#N/A</v>
      </c>
      <c r="BP35" s="146" t="e">
        <f>'Per Capita Nominal'!BP35</f>
        <v>#N/A</v>
      </c>
      <c r="BQ35" s="146" t="e">
        <f>'Per Capita Nominal'!BQ35</f>
        <v>#N/A</v>
      </c>
      <c r="BR35" s="146" t="e">
        <f>'Per Capita Nominal'!BR35</f>
        <v>#N/A</v>
      </c>
      <c r="BS35" s="146" t="e">
        <f>'Per Capita Nominal'!BS35</f>
        <v>#N/A</v>
      </c>
      <c r="BT35" s="146" t="e">
        <f>'Per Capita Nominal'!BT35</f>
        <v>#N/A</v>
      </c>
      <c r="BU35" s="146" t="e">
        <f>'Per Capita Nominal'!BU35</f>
        <v>#N/A</v>
      </c>
      <c r="BV35" s="146" t="e">
        <f>'Per Capita Nominal'!BV35</f>
        <v>#N/A</v>
      </c>
      <c r="BW35" s="146" t="e">
        <f>'Per Capita Nominal'!BW35</f>
        <v>#N/A</v>
      </c>
      <c r="BX35" s="146" t="e">
        <f>'Per Capita Nominal'!BX35</f>
        <v>#N/A</v>
      </c>
      <c r="BY35" s="146" t="e">
        <f>'Per Capita Nominal'!BY35</f>
        <v>#N/A</v>
      </c>
      <c r="BZ35" s="146" t="e">
        <f>'Per Capita Nominal'!BZ35</f>
        <v>#N/A</v>
      </c>
      <c r="CA35" s="146" t="e">
        <f>'Per Capita Nominal'!CA35</f>
        <v>#N/A</v>
      </c>
      <c r="CB35" s="146" t="e">
        <f>'Per Capita Nominal'!CB35</f>
        <v>#N/A</v>
      </c>
      <c r="CC35" s="146" t="e">
        <f>'Per Capita Nominal'!CC35</f>
        <v>#N/A</v>
      </c>
      <c r="CD35" s="146" t="e">
        <f>'Per Capita Nominal'!CD35</f>
        <v>#N/A</v>
      </c>
      <c r="CE35" s="146" t="e">
        <f>'Per Capita Nominal'!CE35</f>
        <v>#N/A</v>
      </c>
      <c r="CF35" s="146" t="e">
        <f>'Per Capita Nominal'!CF35</f>
        <v>#N/A</v>
      </c>
      <c r="CG35" s="146" t="e">
        <f>'Per Capita Nominal'!CG35</f>
        <v>#N/A</v>
      </c>
      <c r="CH35" s="146" t="e">
        <f>'Per Capita Nominal'!CH35</f>
        <v>#N/A</v>
      </c>
      <c r="CI35" s="146" t="e">
        <f>'Per Capita Nominal'!CI35</f>
        <v>#N/A</v>
      </c>
      <c r="CJ35" s="146" t="e">
        <f>'Per Capita Nominal'!CJ35</f>
        <v>#N/A</v>
      </c>
      <c r="CK35" s="146" t="e">
        <f>'Per Capita Nominal'!CK35</f>
        <v>#N/A</v>
      </c>
      <c r="CL35" s="146" t="e">
        <f>'Per Capita Nominal'!CL35</f>
        <v>#N/A</v>
      </c>
      <c r="CM35" s="146" t="e">
        <f>'Per Capita Nominal'!CM35</f>
        <v>#N/A</v>
      </c>
      <c r="CN35" s="146" t="e">
        <f>'Per Capita Nominal'!CN35</f>
        <v>#N/A</v>
      </c>
      <c r="CO35" s="146" t="e">
        <f>'Per Capita Nominal'!CO35</f>
        <v>#N/A</v>
      </c>
      <c r="CP35" s="146" t="e">
        <f>'Per Capita Nominal'!CP35</f>
        <v>#N/A</v>
      </c>
    </row>
    <row r="36" spans="1:94">
      <c r="A36" s="164" t="s">
        <v>402</v>
      </c>
      <c r="B36" s="164" t="s">
        <v>339</v>
      </c>
      <c r="D36" s="151" t="e">
        <f>IF(ISNA(D37-(D38)), 'Per Capita Nominal'!D36, (D37-(D38)))</f>
        <v>#N/A</v>
      </c>
      <c r="E36" s="151" t="e">
        <f>IF(ISNA(E37-(E38)), 'Per Capita Nominal'!E36, (E37-(E38)))</f>
        <v>#N/A</v>
      </c>
      <c r="F36" s="151" t="e">
        <f>IF(ISNA(F37-(F38)), 'Per Capita Nominal'!F36, (F37-(F38)))</f>
        <v>#N/A</v>
      </c>
      <c r="G36" s="151" t="e">
        <f>IF(ISNA(G37-(G38)), 'Per Capita Nominal'!G36, (G37-(G38)))</f>
        <v>#N/A</v>
      </c>
      <c r="H36" s="151" t="e">
        <f>IF(ISNA(H37-(H38)), 'Per Capita Nominal'!H36, (H37-(H38)))</f>
        <v>#N/A</v>
      </c>
      <c r="I36" s="151" t="e">
        <f>IF(ISNA(I37-(I38)), 'Per Capita Nominal'!I36, (I37-(I38)))</f>
        <v>#N/A</v>
      </c>
      <c r="J36" s="151" t="e">
        <f>IF(ISNA(J37-(J38)), 'Per Capita Nominal'!J36, (J37-(J38)))</f>
        <v>#N/A</v>
      </c>
      <c r="K36" s="151" t="e">
        <f>IF(ISNA(K37-(K38)), 'Per Capita Nominal'!K36, (K37-(K38)))</f>
        <v>#N/A</v>
      </c>
      <c r="L36" s="151" t="e">
        <f>IF(ISNA(L37-(L38)), 'Per Capita Nominal'!L36, (L37-(L38)))</f>
        <v>#N/A</v>
      </c>
      <c r="M36" s="151" t="e">
        <f>IF(ISNA(M37-(M38)), 'Per Capita Nominal'!M36, (M37-(M38)))</f>
        <v>#N/A</v>
      </c>
      <c r="N36" s="151" t="e">
        <f>IF(ISNA(N37-(N38)), 'Per Capita Nominal'!N36, (N37-(N38)))</f>
        <v>#N/A</v>
      </c>
      <c r="O36" s="151" t="e">
        <f>IF(ISNA(O37-(O38)), 'Per Capita Nominal'!O36, (O37-(O38)))</f>
        <v>#N/A</v>
      </c>
      <c r="P36" s="151" t="e">
        <f>IF(ISNA(P37-(P38)), 'Per Capita Nominal'!P36, (P37-(P38)))</f>
        <v>#N/A</v>
      </c>
      <c r="Q36" s="151" t="e">
        <f>IF(ISNA(Q37-(Q38)), 'Per Capita Nominal'!Q36, (Q37-(Q38)))</f>
        <v>#N/A</v>
      </c>
      <c r="R36" s="151" t="e">
        <f>IF(ISNA(R37-(R38)), 'Per Capita Nominal'!R36, (R37-(R38)))</f>
        <v>#N/A</v>
      </c>
      <c r="S36" s="151" t="e">
        <f>IF(ISNA(S37-(S38)), 'Per Capita Nominal'!S36, (S37-(S38)))</f>
        <v>#N/A</v>
      </c>
      <c r="T36" s="151" t="e">
        <f>IF(ISNA(T37-(T38)), 'Per Capita Nominal'!T36, (T37-(T38)))</f>
        <v>#N/A</v>
      </c>
      <c r="U36" s="151" t="e">
        <f>IF(ISNA(U37-(U38)), 'Per Capita Nominal'!U36, (U37-(U38)))</f>
        <v>#N/A</v>
      </c>
      <c r="V36" s="151" t="e">
        <f>IF(ISNA(V37-(V38)), 'Per Capita Nominal'!V36, (V37-(V38)))</f>
        <v>#N/A</v>
      </c>
      <c r="W36" s="151" t="e">
        <f>IF(ISNA(W37-(W38)), 'Per Capita Nominal'!W36, (W37-(W38)))</f>
        <v>#N/A</v>
      </c>
      <c r="X36" s="151" t="e">
        <f>IF(ISNA(X37-(X38)), 'Per Capita Nominal'!X36, (X37-(X38)))</f>
        <v>#N/A</v>
      </c>
      <c r="Y36" s="151" t="e">
        <f>IF(ISNA(Y37-(Y38)), 'Per Capita Nominal'!Y36, (Y37-(Y38)))</f>
        <v>#N/A</v>
      </c>
      <c r="Z36" s="151" t="e">
        <f>IF(ISNA(Z37-(Z38)), 'Per Capita Nominal'!Z36, (Z37-(Z38)))</f>
        <v>#N/A</v>
      </c>
      <c r="AA36" s="151" t="e">
        <f>IF(ISNA(AA37-(AA38)), 'Per Capita Nominal'!AA36, (AA37-(AA38)))</f>
        <v>#N/A</v>
      </c>
      <c r="AB36" s="151" t="e">
        <f>IF(ISNA(AB37-(AB38)), 'Per Capita Nominal'!AB36, (AB37-(AB38)))</f>
        <v>#N/A</v>
      </c>
      <c r="AC36" s="151" t="e">
        <f>IF(ISNA(AC37-(AC38)), 'Per Capita Nominal'!AC36, (AC37-(AC38)))</f>
        <v>#N/A</v>
      </c>
      <c r="AD36" s="151" t="e">
        <f>IF(ISNA(AD37-(AD38)), 'Per Capita Nominal'!AD36, (AD37-(AD38)))</f>
        <v>#N/A</v>
      </c>
      <c r="AE36" s="151" t="e">
        <f>IF(ISNA(AE37-(AE38)), 'Per Capita Nominal'!AE36, (AE37-(AE38)))</f>
        <v>#N/A</v>
      </c>
      <c r="AF36" s="151" t="e">
        <f>IF(ISNA(AF37-(AF38)), 'Per Capita Nominal'!AF36, (AF37-(AF38)))</f>
        <v>#N/A</v>
      </c>
      <c r="AG36" s="151" t="e">
        <f>IF(ISNA(AG37-(AG38)), 'Per Capita Nominal'!AG36, (AG37-(AG38)))</f>
        <v>#N/A</v>
      </c>
      <c r="AH36" s="151" t="e">
        <f>IF(ISNA(AH37-(AH38)), 'Per Capita Nominal'!AH36, (AH37-(AH38)))</f>
        <v>#N/A</v>
      </c>
      <c r="AI36" s="151" t="e">
        <f>IF(ISNA(AI37-(AI38)), 'Per Capita Nominal'!AI36, (AI37-(AI38)))</f>
        <v>#N/A</v>
      </c>
      <c r="AJ36" s="151" t="e">
        <f>IF(ISNA(AJ37-(AJ38)), 'Per Capita Nominal'!AJ36, (AJ37-(AJ38)))</f>
        <v>#N/A</v>
      </c>
      <c r="AK36" s="151" t="e">
        <f>IF(ISNA(AK37-(AK38)), 'Per Capita Nominal'!AK36, (AK37-(AK38)))</f>
        <v>#N/A</v>
      </c>
      <c r="AL36" s="151" t="e">
        <f>IF(ISNA(AL37-(AL38)), 'Per Capita Nominal'!AL36, (AL37-(AL38)))</f>
        <v>#N/A</v>
      </c>
      <c r="AM36" s="151" t="e">
        <f>IF(ISNA(AM37-(AM38)), 'Per Capita Nominal'!AM36, (AM37-(AM38)))</f>
        <v>#N/A</v>
      </c>
      <c r="AN36" s="151" t="e">
        <f>IF(ISNA(AN37-(AN38)), 'Per Capita Nominal'!AN36, (AN37-(AN38)))</f>
        <v>#N/A</v>
      </c>
      <c r="AO36" s="151" t="e">
        <f>IF(ISNA(AO37-(AO38)), 'Per Capita Nominal'!AO36, (AO37-(AO38)))</f>
        <v>#N/A</v>
      </c>
      <c r="AP36" s="151" t="e">
        <f>IF(ISNA(AP37-(AP38)), 'Per Capita Nominal'!AP36, (AP37-(AP38)))</f>
        <v>#N/A</v>
      </c>
      <c r="AQ36" s="151" t="e">
        <f>IF(ISNA(AQ37-(AQ38)), 'Per Capita Nominal'!AQ36, (AQ37-(AQ38)))</f>
        <v>#N/A</v>
      </c>
      <c r="AR36" s="151" t="e">
        <f>IF(ISNA(AR37-(AR38)), 'Per Capita Nominal'!AR36, (AR37-(AR38)))</f>
        <v>#N/A</v>
      </c>
      <c r="AS36" s="151" t="e">
        <f>IF(ISNA(AS37-(AS38)), 'Per Capita Nominal'!AS36, (AS37-(AS38)))</f>
        <v>#N/A</v>
      </c>
      <c r="AT36" s="151" t="e">
        <f>IF(ISNA(AT37-(AT38)), 'Per Capita Nominal'!AT36, (AT37-(AT38)))</f>
        <v>#N/A</v>
      </c>
      <c r="AU36" s="151" t="e">
        <f>IF(ISNA(AU37-(AU38)), 'Per Capita Nominal'!AU36, (AU37-(AU38)))</f>
        <v>#N/A</v>
      </c>
      <c r="AV36" s="151" t="e">
        <f>IF(ISNA(AV37-(AV38)), 'Per Capita Nominal'!AV36, (AV37-(AV38)))</f>
        <v>#N/A</v>
      </c>
      <c r="AW36" s="151" t="e">
        <f>IF(ISNA(AW37-(AW38)), 'Per Capita Nominal'!AW36, (AW37-(AW38)))</f>
        <v>#N/A</v>
      </c>
      <c r="AX36" s="151" t="e">
        <f>IF(ISNA(AX37-(AX38)), 'Per Capita Nominal'!AX36, (AX37-(AX38)))</f>
        <v>#N/A</v>
      </c>
      <c r="AY36" s="151" t="e">
        <f>IF(ISNA(AY37-(AY38)), 'Per Capita Nominal'!AY36, (AY37-(AY38)))</f>
        <v>#N/A</v>
      </c>
      <c r="AZ36" s="151" t="e">
        <f>IF(ISNA(AZ37-(AZ38)), 'Per Capita Nominal'!AZ36, (AZ37-(AZ38)))</f>
        <v>#N/A</v>
      </c>
      <c r="BA36" s="151" t="e">
        <f>IF(ISNA(BA37-(BA38)), 'Per Capita Nominal'!BA36, (BA37-(BA38)))</f>
        <v>#N/A</v>
      </c>
      <c r="BB36" s="151" t="e">
        <f>IF(ISNA(BB37-(BB38)), 'Per Capita Nominal'!BB36, (BB37-(BB38)))</f>
        <v>#N/A</v>
      </c>
      <c r="BC36" s="151" t="e">
        <f>IF(ISNA(BC37-(BC38)), 'Per Capita Nominal'!BC36, (BC37-(BC38)))</f>
        <v>#N/A</v>
      </c>
      <c r="BD36" s="151" t="e">
        <f>IF(ISNA(BD37-(BD38)), 'Per Capita Nominal'!BD36, (BD37-(BD38)))</f>
        <v>#N/A</v>
      </c>
      <c r="BE36" s="151" t="e">
        <f>IF(ISNA(BE37-(BE38)), 'Per Capita Nominal'!BE36, (BE37-(BE38)))</f>
        <v>#N/A</v>
      </c>
      <c r="BF36" s="151" t="e">
        <f>IF(ISNA(BF37-(BF38)), 'Per Capita Nominal'!BF36, (BF37-(BF38)))</f>
        <v>#N/A</v>
      </c>
      <c r="BG36" s="151" t="e">
        <f>IF(ISNA(BG37-(BG38)), 'Per Capita Nominal'!BG36, (BG37-(BG38)))</f>
        <v>#N/A</v>
      </c>
      <c r="BH36" s="151" t="e">
        <f>IF(ISNA(BH37-(BH38)), 'Per Capita Nominal'!BH36, (BH37-(BH38)))</f>
        <v>#N/A</v>
      </c>
      <c r="BI36" s="151" t="e">
        <f>IF(ISNA(BI37-(BI38)), 'Per Capita Nominal'!BI36, (BI37-(BI38)))</f>
        <v>#N/A</v>
      </c>
      <c r="BJ36" s="151" t="e">
        <f>IF(ISNA(BJ37-(BJ38)), 'Per Capita Nominal'!BJ36, (BJ37-(BJ38)))</f>
        <v>#N/A</v>
      </c>
      <c r="BK36" s="151" t="e">
        <f>IF(ISNA(BK37-(BK38)), 'Per Capita Nominal'!BK36, (BK37-(BK38)))</f>
        <v>#N/A</v>
      </c>
      <c r="BL36" s="151" t="e">
        <f>IF(ISNA(BL37-(BL38)), 'Per Capita Nominal'!BL36, (BL37-(BL38)))</f>
        <v>#N/A</v>
      </c>
      <c r="BM36" s="151" t="e">
        <f>IF(ISNA(BM37-(BM38)), 'Per Capita Nominal'!BM36, (BM37-(BM38)))</f>
        <v>#N/A</v>
      </c>
      <c r="BN36" s="151" t="e">
        <f>IF(ISNA(BN37-(BN38)), 'Per Capita Nominal'!BN36, (BN37-(BN38)))</f>
        <v>#N/A</v>
      </c>
      <c r="BO36" s="151" t="e">
        <f>IF(ISNA(BO37-(BO38)), 'Per Capita Nominal'!BO36, (BO37-(BO38)))</f>
        <v>#N/A</v>
      </c>
      <c r="BP36" s="151" t="e">
        <f>IF(ISNA(BP37-(BP38)), 'Per Capita Nominal'!BP36, (BP37-(BP38)))</f>
        <v>#N/A</v>
      </c>
      <c r="BQ36" s="151" t="e">
        <f>IF(ISNA(BQ37-(BQ38)), 'Per Capita Nominal'!BQ36, (BQ37-(BQ38)))</f>
        <v>#N/A</v>
      </c>
      <c r="BR36" s="151" t="e">
        <f>IF(ISNA(BR37-(BR38)), 'Per Capita Nominal'!BR36, (BR37-(BR38)))</f>
        <v>#N/A</v>
      </c>
      <c r="BS36" s="151" t="e">
        <f>IF(ISNA(BS37-(BS38)), 'Per Capita Nominal'!BS36, (BS37-(BS38)))</f>
        <v>#N/A</v>
      </c>
      <c r="BT36" s="151" t="e">
        <f>IF(ISNA(BT37-(BT38)), 'Per Capita Nominal'!BT36, (BT37-(BT38)))</f>
        <v>#N/A</v>
      </c>
      <c r="BU36" s="151" t="e">
        <f>IF(ISNA(BU37-(BU38)), 'Per Capita Nominal'!BU36, (BU37-(BU38)))</f>
        <v>#N/A</v>
      </c>
      <c r="BV36" s="151" t="e">
        <f>IF(ISNA(BV37-(BV38)), 'Per Capita Nominal'!BV36, (BV37-(BV38)))</f>
        <v>#N/A</v>
      </c>
      <c r="BW36" s="151" t="e">
        <f>IF(ISNA(BW37-(BW38)), 'Per Capita Nominal'!BW36, (BW37-(BW38)))</f>
        <v>#N/A</v>
      </c>
      <c r="BX36" s="151" t="e">
        <f>IF(ISNA(BX37-(BX38)), 'Per Capita Nominal'!BX36, (BX37-(BX38)))</f>
        <v>#N/A</v>
      </c>
      <c r="BY36" s="151" t="e">
        <f>IF(ISNA(BY37-(BY38)), 'Per Capita Nominal'!BY36, (BY37-(BY38)))</f>
        <v>#N/A</v>
      </c>
      <c r="BZ36" s="151" t="e">
        <f>IF(ISNA(BZ37-(BZ38)), 'Per Capita Nominal'!BZ36, (BZ37-(BZ38)))</f>
        <v>#N/A</v>
      </c>
      <c r="CA36" s="151" t="e">
        <f>IF(ISNA(CA37-(CA38)), 'Per Capita Nominal'!CA36, (CA37-(CA38)))</f>
        <v>#N/A</v>
      </c>
      <c r="CB36" s="151" t="e">
        <f>IF(ISNA(CB37-(CB38)), 'Per Capita Nominal'!CB36, (CB37-(CB38)))</f>
        <v>#N/A</v>
      </c>
      <c r="CC36" s="151" t="e">
        <f>IF(ISNA(CC37-(CC38)), 'Per Capita Nominal'!CC36, (CC37-(CC38)))</f>
        <v>#N/A</v>
      </c>
      <c r="CD36" s="151" t="e">
        <f>IF(ISNA(CD37-(CD38)), 'Per Capita Nominal'!CD36, (CD37-(CD38)))</f>
        <v>#N/A</v>
      </c>
      <c r="CE36" s="151" t="e">
        <f>IF(ISNA(CE37-(CE38)), 'Per Capita Nominal'!CE36, (CE37-(CE38)))</f>
        <v>#N/A</v>
      </c>
      <c r="CF36" s="151" t="e">
        <f>IF(ISNA(CF37-(CF38)), 'Per Capita Nominal'!CF36, (CF37-(CF38)))</f>
        <v>#N/A</v>
      </c>
      <c r="CG36" s="151" t="e">
        <f>IF(ISNA(CG37-(CG38)), 'Per Capita Nominal'!CG36, (CG37-(CG38)))</f>
        <v>#N/A</v>
      </c>
      <c r="CH36" s="151" t="e">
        <f>IF(ISNA(CH37-(CH38)), 'Per Capita Nominal'!CH36, (CH37-(CH38)))</f>
        <v>#N/A</v>
      </c>
      <c r="CI36" s="151" t="e">
        <f>IF(ISNA(CI37-(CI38)), 'Per Capita Nominal'!CI36, (CI37-(CI38)))</f>
        <v>#N/A</v>
      </c>
      <c r="CJ36" s="151" t="e">
        <f>IF(ISNA(CJ37-(CJ38)), 'Per Capita Nominal'!CJ36, (CJ37-(CJ38)))</f>
        <v>#N/A</v>
      </c>
      <c r="CK36" s="151" t="e">
        <f>IF(ISNA(CK37-(CK38)), 'Per Capita Nominal'!CK36, (CK37-(CK38)))</f>
        <v>#N/A</v>
      </c>
      <c r="CL36" s="151" t="e">
        <f>IF(ISNA(CL37-(CL38)), 'Per Capita Nominal'!CL36, (CL37-(CL38)))</f>
        <v>#N/A</v>
      </c>
      <c r="CM36" s="151" t="e">
        <f>IF(ISNA(CM37-(CM38)), 'Per Capita Nominal'!CM36, (CM37-(CM38)))</f>
        <v>#N/A</v>
      </c>
      <c r="CN36" s="151" t="e">
        <f>IF(ISNA(CN37-(CN38)), 'Per Capita Nominal'!CN36, (CN37-(CN38)))</f>
        <v>#N/A</v>
      </c>
      <c r="CO36" s="151" t="e">
        <f>IF(ISNA(CO37-(CO38)), 'Per Capita Nominal'!CO36, (CO37-(CO38)))</f>
        <v>#N/A</v>
      </c>
      <c r="CP36" s="151" t="e">
        <f>IF(ISNA(CP37-(CP38)), 'Per Capita Nominal'!CP36, (CP37-(CP38)))</f>
        <v>#N/A</v>
      </c>
    </row>
    <row r="37" spans="1:94" outlineLevel="1">
      <c r="A37" s="163" t="s">
        <v>36</v>
      </c>
      <c r="B37" s="163" t="s">
        <v>340</v>
      </c>
      <c r="D37" s="146" t="e">
        <f>'Per Capita Nominal'!D37</f>
        <v>#N/A</v>
      </c>
      <c r="E37" s="146" t="e">
        <f>'Per Capita Nominal'!E37</f>
        <v>#N/A</v>
      </c>
      <c r="F37" s="146" t="e">
        <f>'Per Capita Nominal'!F37</f>
        <v>#N/A</v>
      </c>
      <c r="G37" s="146" t="e">
        <f>'Per Capita Nominal'!G37</f>
        <v>#N/A</v>
      </c>
      <c r="H37" s="146" t="e">
        <f>'Per Capita Nominal'!H37</f>
        <v>#N/A</v>
      </c>
      <c r="I37" s="146" t="e">
        <f>'Per Capita Nominal'!I37</f>
        <v>#N/A</v>
      </c>
      <c r="J37" s="146" t="e">
        <f>'Per Capita Nominal'!J37</f>
        <v>#N/A</v>
      </c>
      <c r="K37" s="146" t="e">
        <f>'Per Capita Nominal'!K37</f>
        <v>#N/A</v>
      </c>
      <c r="L37" s="146" t="e">
        <f>'Per Capita Nominal'!L37</f>
        <v>#N/A</v>
      </c>
      <c r="M37" s="146" t="e">
        <f>'Per Capita Nominal'!M37</f>
        <v>#N/A</v>
      </c>
      <c r="N37" s="146" t="e">
        <f>'Per Capita Nominal'!N37</f>
        <v>#N/A</v>
      </c>
      <c r="O37" s="146" t="e">
        <f>'Per Capita Nominal'!O37</f>
        <v>#N/A</v>
      </c>
      <c r="P37" s="146" t="e">
        <f>'Per Capita Nominal'!P37</f>
        <v>#N/A</v>
      </c>
      <c r="Q37" s="146" t="e">
        <f>'Per Capita Nominal'!Q37</f>
        <v>#N/A</v>
      </c>
      <c r="R37" s="146" t="e">
        <f>'Per Capita Nominal'!R37</f>
        <v>#N/A</v>
      </c>
      <c r="S37" s="146" t="e">
        <f>'Per Capita Nominal'!S37</f>
        <v>#N/A</v>
      </c>
      <c r="T37" s="146" t="e">
        <f>'Per Capita Nominal'!T37</f>
        <v>#N/A</v>
      </c>
      <c r="U37" s="146" t="e">
        <f>'Per Capita Nominal'!U37</f>
        <v>#N/A</v>
      </c>
      <c r="V37" s="146" t="e">
        <f>'Per Capita Nominal'!V37</f>
        <v>#N/A</v>
      </c>
      <c r="W37" s="146" t="e">
        <f>'Per Capita Nominal'!W37</f>
        <v>#N/A</v>
      </c>
      <c r="X37" s="146" t="e">
        <f>'Per Capita Nominal'!X37</f>
        <v>#N/A</v>
      </c>
      <c r="Y37" s="146" t="e">
        <f>'Per Capita Nominal'!Y37</f>
        <v>#N/A</v>
      </c>
      <c r="Z37" s="146" t="e">
        <f>'Per Capita Nominal'!Z37</f>
        <v>#N/A</v>
      </c>
      <c r="AA37" s="146" t="e">
        <f>'Per Capita Nominal'!AA37</f>
        <v>#N/A</v>
      </c>
      <c r="AB37" s="146" t="e">
        <f>'Per Capita Nominal'!AB37</f>
        <v>#N/A</v>
      </c>
      <c r="AC37" s="146" t="e">
        <f>'Per Capita Nominal'!AC37</f>
        <v>#N/A</v>
      </c>
      <c r="AD37" s="146" t="e">
        <f>'Per Capita Nominal'!AD37</f>
        <v>#N/A</v>
      </c>
      <c r="AE37" s="146" t="e">
        <f>'Per Capita Nominal'!AE37</f>
        <v>#N/A</v>
      </c>
      <c r="AF37" s="146" t="e">
        <f>'Per Capita Nominal'!AF37</f>
        <v>#N/A</v>
      </c>
      <c r="AG37" s="146" t="e">
        <f>'Per Capita Nominal'!AG37</f>
        <v>#N/A</v>
      </c>
      <c r="AH37" s="146" t="e">
        <f>'Per Capita Nominal'!AH37</f>
        <v>#N/A</v>
      </c>
      <c r="AI37" s="146" t="e">
        <f>'Per Capita Nominal'!AI37</f>
        <v>#N/A</v>
      </c>
      <c r="AJ37" s="146" t="e">
        <f>'Per Capita Nominal'!AJ37</f>
        <v>#N/A</v>
      </c>
      <c r="AK37" s="146" t="e">
        <f>'Per Capita Nominal'!AK37</f>
        <v>#N/A</v>
      </c>
      <c r="AL37" s="146" t="e">
        <f>'Per Capita Nominal'!AL37</f>
        <v>#N/A</v>
      </c>
      <c r="AM37" s="146" t="e">
        <f>'Per Capita Nominal'!AM37</f>
        <v>#N/A</v>
      </c>
      <c r="AN37" s="146" t="e">
        <f>'Per Capita Nominal'!AN37</f>
        <v>#N/A</v>
      </c>
      <c r="AO37" s="146" t="e">
        <f>'Per Capita Nominal'!AO37</f>
        <v>#N/A</v>
      </c>
      <c r="AP37" s="146" t="e">
        <f>'Per Capita Nominal'!AP37</f>
        <v>#N/A</v>
      </c>
      <c r="AQ37" s="146" t="e">
        <f>'Per Capita Nominal'!AQ37</f>
        <v>#N/A</v>
      </c>
      <c r="AR37" s="146" t="e">
        <f>'Per Capita Nominal'!AR37</f>
        <v>#N/A</v>
      </c>
      <c r="AS37" s="146" t="e">
        <f>'Per Capita Nominal'!AS37</f>
        <v>#N/A</v>
      </c>
      <c r="AT37" s="146" t="e">
        <f>'Per Capita Nominal'!AT37</f>
        <v>#N/A</v>
      </c>
      <c r="AU37" s="146" t="e">
        <f>'Per Capita Nominal'!AU37</f>
        <v>#N/A</v>
      </c>
      <c r="AV37" s="146" t="e">
        <f>'Per Capita Nominal'!AV37</f>
        <v>#N/A</v>
      </c>
      <c r="AW37" s="146" t="e">
        <f>'Per Capita Nominal'!AW37</f>
        <v>#N/A</v>
      </c>
      <c r="AX37" s="146" t="e">
        <f>'Per Capita Nominal'!AX37</f>
        <v>#N/A</v>
      </c>
      <c r="AY37" s="146" t="e">
        <f>'Per Capita Nominal'!AY37</f>
        <v>#N/A</v>
      </c>
      <c r="AZ37" s="146" t="e">
        <f>'Per Capita Nominal'!AZ37</f>
        <v>#N/A</v>
      </c>
      <c r="BA37" s="146" t="e">
        <f>'Per Capita Nominal'!BA37</f>
        <v>#N/A</v>
      </c>
      <c r="BB37" s="146" t="e">
        <f>'Per Capita Nominal'!BB37</f>
        <v>#N/A</v>
      </c>
      <c r="BC37" s="146" t="e">
        <f>'Per Capita Nominal'!BC37</f>
        <v>#N/A</v>
      </c>
      <c r="BD37" s="146" t="e">
        <f>'Per Capita Nominal'!BD37</f>
        <v>#N/A</v>
      </c>
      <c r="BE37" s="146" t="e">
        <f>'Per Capita Nominal'!BE37</f>
        <v>#N/A</v>
      </c>
      <c r="BF37" s="146" t="e">
        <f>'Per Capita Nominal'!BF37</f>
        <v>#N/A</v>
      </c>
      <c r="BG37" s="146" t="e">
        <f>'Per Capita Nominal'!BG37</f>
        <v>#N/A</v>
      </c>
      <c r="BH37" s="146" t="e">
        <f>'Per Capita Nominal'!BH37</f>
        <v>#N/A</v>
      </c>
      <c r="BI37" s="146" t="e">
        <f>'Per Capita Nominal'!BI37</f>
        <v>#N/A</v>
      </c>
      <c r="BJ37" s="146" t="e">
        <f>'Per Capita Nominal'!BJ37</f>
        <v>#N/A</v>
      </c>
      <c r="BK37" s="146" t="e">
        <f>'Per Capita Nominal'!BK37</f>
        <v>#N/A</v>
      </c>
      <c r="BL37" s="146" t="e">
        <f>'Per Capita Nominal'!BL37</f>
        <v>#N/A</v>
      </c>
      <c r="BM37" s="146" t="e">
        <f>'Per Capita Nominal'!BM37</f>
        <v>#N/A</v>
      </c>
      <c r="BN37" s="146" t="e">
        <f>'Per Capita Nominal'!BN37</f>
        <v>#N/A</v>
      </c>
      <c r="BO37" s="146" t="e">
        <f>'Per Capita Nominal'!BO37</f>
        <v>#N/A</v>
      </c>
      <c r="BP37" s="146" t="e">
        <f>'Per Capita Nominal'!BP37</f>
        <v>#N/A</v>
      </c>
      <c r="BQ37" s="146" t="e">
        <f>'Per Capita Nominal'!BQ37</f>
        <v>#N/A</v>
      </c>
      <c r="BR37" s="146" t="e">
        <f>'Per Capita Nominal'!BR37</f>
        <v>#N/A</v>
      </c>
      <c r="BS37" s="146" t="e">
        <f>'Per Capita Nominal'!BS37</f>
        <v>#N/A</v>
      </c>
      <c r="BT37" s="146" t="e">
        <f>'Per Capita Nominal'!BT37</f>
        <v>#N/A</v>
      </c>
      <c r="BU37" s="146" t="e">
        <f>'Per Capita Nominal'!BU37</f>
        <v>#N/A</v>
      </c>
      <c r="BV37" s="146" t="e">
        <f>'Per Capita Nominal'!BV37</f>
        <v>#N/A</v>
      </c>
      <c r="BW37" s="146" t="e">
        <f>'Per Capita Nominal'!BW37</f>
        <v>#N/A</v>
      </c>
      <c r="BX37" s="146" t="e">
        <f>'Per Capita Nominal'!BX37</f>
        <v>#N/A</v>
      </c>
      <c r="BY37" s="146" t="e">
        <f>'Per Capita Nominal'!BY37</f>
        <v>#N/A</v>
      </c>
      <c r="BZ37" s="146" t="e">
        <f>'Per Capita Nominal'!BZ37</f>
        <v>#N/A</v>
      </c>
      <c r="CA37" s="146" t="e">
        <f>'Per Capita Nominal'!CA37</f>
        <v>#N/A</v>
      </c>
      <c r="CB37" s="146" t="e">
        <f>'Per Capita Nominal'!CB37</f>
        <v>#N/A</v>
      </c>
      <c r="CC37" s="146" t="e">
        <f>'Per Capita Nominal'!CC37</f>
        <v>#N/A</v>
      </c>
      <c r="CD37" s="146" t="e">
        <f>'Per Capita Nominal'!CD37</f>
        <v>#N/A</v>
      </c>
      <c r="CE37" s="146" t="e">
        <f>'Per Capita Nominal'!CE37</f>
        <v>#N/A</v>
      </c>
      <c r="CF37" s="146" t="e">
        <f>'Per Capita Nominal'!CF37</f>
        <v>#N/A</v>
      </c>
      <c r="CG37" s="146" t="e">
        <f>'Per Capita Nominal'!CG37</f>
        <v>#N/A</v>
      </c>
      <c r="CH37" s="146" t="e">
        <f>'Per Capita Nominal'!CH37</f>
        <v>#N/A</v>
      </c>
      <c r="CI37" s="146" t="e">
        <f>'Per Capita Nominal'!CI37</f>
        <v>#N/A</v>
      </c>
      <c r="CJ37" s="146" t="e">
        <f>'Per Capita Nominal'!CJ37</f>
        <v>#N/A</v>
      </c>
      <c r="CK37" s="146" t="e">
        <f>'Per Capita Nominal'!CK37</f>
        <v>#N/A</v>
      </c>
      <c r="CL37" s="146" t="e">
        <f>'Per Capita Nominal'!CL37</f>
        <v>#N/A</v>
      </c>
      <c r="CM37" s="146" t="e">
        <f>'Per Capita Nominal'!CM37</f>
        <v>#N/A</v>
      </c>
      <c r="CN37" s="146" t="e">
        <f>'Per Capita Nominal'!CN37</f>
        <v>#N/A</v>
      </c>
      <c r="CO37" s="146" t="e">
        <f>'Per Capita Nominal'!CO37</f>
        <v>#N/A</v>
      </c>
      <c r="CP37" s="146" t="e">
        <f>'Per Capita Nominal'!CP37</f>
        <v>#N/A</v>
      </c>
    </row>
    <row r="38" spans="1:94" outlineLevel="1">
      <c r="A38" s="165" t="s">
        <v>37</v>
      </c>
      <c r="B38" s="165" t="s">
        <v>341</v>
      </c>
      <c r="D38" s="146" t="e">
        <f>'Per Capita Nominal'!D38</f>
        <v>#N/A</v>
      </c>
      <c r="E38" s="146" t="e">
        <f>'Per Capita Nominal'!E38</f>
        <v>#N/A</v>
      </c>
      <c r="F38" s="146" t="e">
        <f>'Per Capita Nominal'!F38</f>
        <v>#N/A</v>
      </c>
      <c r="G38" s="146" t="e">
        <f>'Per Capita Nominal'!G38</f>
        <v>#N/A</v>
      </c>
      <c r="H38" s="146" t="e">
        <f>'Per Capita Nominal'!H38</f>
        <v>#N/A</v>
      </c>
      <c r="I38" s="146" t="e">
        <f>'Per Capita Nominal'!I38</f>
        <v>#N/A</v>
      </c>
      <c r="J38" s="146" t="e">
        <f>'Per Capita Nominal'!J38</f>
        <v>#N/A</v>
      </c>
      <c r="K38" s="146" t="e">
        <f>'Per Capita Nominal'!K38</f>
        <v>#N/A</v>
      </c>
      <c r="L38" s="146" t="e">
        <f>'Per Capita Nominal'!L38</f>
        <v>#N/A</v>
      </c>
      <c r="M38" s="146" t="e">
        <f>'Per Capita Nominal'!M38</f>
        <v>#N/A</v>
      </c>
      <c r="N38" s="146" t="e">
        <f>'Per Capita Nominal'!N38</f>
        <v>#N/A</v>
      </c>
      <c r="O38" s="146" t="e">
        <f>'Per Capita Nominal'!O38</f>
        <v>#N/A</v>
      </c>
      <c r="P38" s="146" t="e">
        <f>'Per Capita Nominal'!P38</f>
        <v>#N/A</v>
      </c>
      <c r="Q38" s="146" t="e">
        <f>'Per Capita Nominal'!Q38</f>
        <v>#N/A</v>
      </c>
      <c r="R38" s="146" t="e">
        <f>'Per Capita Nominal'!R38</f>
        <v>#N/A</v>
      </c>
      <c r="S38" s="146" t="e">
        <f>'Per Capita Nominal'!S38</f>
        <v>#N/A</v>
      </c>
      <c r="T38" s="146" t="e">
        <f>'Per Capita Nominal'!T38</f>
        <v>#N/A</v>
      </c>
      <c r="U38" s="146" t="e">
        <f>'Per Capita Nominal'!U38</f>
        <v>#N/A</v>
      </c>
      <c r="V38" s="146" t="e">
        <f>'Per Capita Nominal'!V38</f>
        <v>#N/A</v>
      </c>
      <c r="W38" s="146" t="e">
        <f>'Per Capita Nominal'!W38</f>
        <v>#N/A</v>
      </c>
      <c r="X38" s="146" t="e">
        <f>'Per Capita Nominal'!X38</f>
        <v>#N/A</v>
      </c>
      <c r="Y38" s="146" t="e">
        <f>'Per Capita Nominal'!Y38</f>
        <v>#N/A</v>
      </c>
      <c r="Z38" s="146" t="e">
        <f>'Per Capita Nominal'!Z38</f>
        <v>#N/A</v>
      </c>
      <c r="AA38" s="146" t="e">
        <f>'Per Capita Nominal'!AA38</f>
        <v>#N/A</v>
      </c>
      <c r="AB38" s="146" t="e">
        <f>'Per Capita Nominal'!AB38</f>
        <v>#N/A</v>
      </c>
      <c r="AC38" s="146" t="e">
        <f>'Per Capita Nominal'!AC38</f>
        <v>#N/A</v>
      </c>
      <c r="AD38" s="146" t="e">
        <f>'Per Capita Nominal'!AD38</f>
        <v>#N/A</v>
      </c>
      <c r="AE38" s="146" t="e">
        <f>'Per Capita Nominal'!AE38</f>
        <v>#N/A</v>
      </c>
      <c r="AF38" s="146" t="e">
        <f>'Per Capita Nominal'!AF38</f>
        <v>#N/A</v>
      </c>
      <c r="AG38" s="146" t="e">
        <f>'Per Capita Nominal'!AG38</f>
        <v>#N/A</v>
      </c>
      <c r="AH38" s="146" t="e">
        <f>'Per Capita Nominal'!AH38</f>
        <v>#N/A</v>
      </c>
      <c r="AI38" s="146" t="e">
        <f>'Per Capita Nominal'!AI38</f>
        <v>#N/A</v>
      </c>
      <c r="AJ38" s="146" t="e">
        <f>'Per Capita Nominal'!AJ38</f>
        <v>#N/A</v>
      </c>
      <c r="AK38" s="146" t="e">
        <f>'Per Capita Nominal'!AK38</f>
        <v>#N/A</v>
      </c>
      <c r="AL38" s="146" t="e">
        <f>'Per Capita Nominal'!AL38</f>
        <v>#N/A</v>
      </c>
      <c r="AM38" s="146" t="e">
        <f>'Per Capita Nominal'!AM38</f>
        <v>#N/A</v>
      </c>
      <c r="AN38" s="146" t="e">
        <f>'Per Capita Nominal'!AN38</f>
        <v>#N/A</v>
      </c>
      <c r="AO38" s="146" t="e">
        <f>'Per Capita Nominal'!AO38</f>
        <v>#N/A</v>
      </c>
      <c r="AP38" s="146" t="e">
        <f>'Per Capita Nominal'!AP38</f>
        <v>#N/A</v>
      </c>
      <c r="AQ38" s="146" t="e">
        <f>'Per Capita Nominal'!AQ38</f>
        <v>#N/A</v>
      </c>
      <c r="AR38" s="146" t="e">
        <f>'Per Capita Nominal'!AR38</f>
        <v>#N/A</v>
      </c>
      <c r="AS38" s="146" t="e">
        <f>'Per Capita Nominal'!AS38</f>
        <v>#N/A</v>
      </c>
      <c r="AT38" s="146" t="e">
        <f>'Per Capita Nominal'!AT38</f>
        <v>#N/A</v>
      </c>
      <c r="AU38" s="146" t="e">
        <f>'Per Capita Nominal'!AU38</f>
        <v>#N/A</v>
      </c>
      <c r="AV38" s="146" t="e">
        <f>'Per Capita Nominal'!AV38</f>
        <v>#N/A</v>
      </c>
      <c r="AW38" s="146" t="e">
        <f>'Per Capita Nominal'!AW38</f>
        <v>#N/A</v>
      </c>
      <c r="AX38" s="146" t="e">
        <f>'Per Capita Nominal'!AX38</f>
        <v>#N/A</v>
      </c>
      <c r="AY38" s="146" t="e">
        <f>'Per Capita Nominal'!AY38</f>
        <v>#N/A</v>
      </c>
      <c r="AZ38" s="146" t="e">
        <f>'Per Capita Nominal'!AZ38</f>
        <v>#N/A</v>
      </c>
      <c r="BA38" s="146" t="e">
        <f>'Per Capita Nominal'!BA38</f>
        <v>#N/A</v>
      </c>
      <c r="BB38" s="146" t="e">
        <f>'Per Capita Nominal'!BB38</f>
        <v>#N/A</v>
      </c>
      <c r="BC38" s="146" t="e">
        <f>'Per Capita Nominal'!BC38</f>
        <v>#N/A</v>
      </c>
      <c r="BD38" s="146" t="e">
        <f>'Per Capita Nominal'!BD38</f>
        <v>#N/A</v>
      </c>
      <c r="BE38" s="146" t="e">
        <f>'Per Capita Nominal'!BE38</f>
        <v>#N/A</v>
      </c>
      <c r="BF38" s="146" t="e">
        <f>'Per Capita Nominal'!BF38</f>
        <v>#N/A</v>
      </c>
      <c r="BG38" s="146" t="e">
        <f>'Per Capita Nominal'!BG38</f>
        <v>#N/A</v>
      </c>
      <c r="BH38" s="146" t="e">
        <f>'Per Capita Nominal'!BH38</f>
        <v>#N/A</v>
      </c>
      <c r="BI38" s="146" t="e">
        <f>'Per Capita Nominal'!BI38</f>
        <v>#N/A</v>
      </c>
      <c r="BJ38" s="146" t="e">
        <f>'Per Capita Nominal'!BJ38</f>
        <v>#N/A</v>
      </c>
      <c r="BK38" s="146" t="e">
        <f>'Per Capita Nominal'!BK38</f>
        <v>#N/A</v>
      </c>
      <c r="BL38" s="146" t="e">
        <f>'Per Capita Nominal'!BL38</f>
        <v>#N/A</v>
      </c>
      <c r="BM38" s="146" t="e">
        <f>'Per Capita Nominal'!BM38</f>
        <v>#N/A</v>
      </c>
      <c r="BN38" s="146" t="e">
        <f>'Per Capita Nominal'!BN38</f>
        <v>#N/A</v>
      </c>
      <c r="BO38" s="146" t="e">
        <f>'Per Capita Nominal'!BO38</f>
        <v>#N/A</v>
      </c>
      <c r="BP38" s="146" t="e">
        <f>'Per Capita Nominal'!BP38</f>
        <v>#N/A</v>
      </c>
      <c r="BQ38" s="146" t="e">
        <f>'Per Capita Nominal'!BQ38</f>
        <v>#N/A</v>
      </c>
      <c r="BR38" s="146" t="e">
        <f>'Per Capita Nominal'!BR38</f>
        <v>#N/A</v>
      </c>
      <c r="BS38" s="146" t="e">
        <f>'Per Capita Nominal'!BS38</f>
        <v>#N/A</v>
      </c>
      <c r="BT38" s="146" t="e">
        <f>'Per Capita Nominal'!BT38</f>
        <v>#N/A</v>
      </c>
      <c r="BU38" s="146" t="e">
        <f>'Per Capita Nominal'!BU38</f>
        <v>#N/A</v>
      </c>
      <c r="BV38" s="146" t="e">
        <f>'Per Capita Nominal'!BV38</f>
        <v>#N/A</v>
      </c>
      <c r="BW38" s="146" t="e">
        <f>'Per Capita Nominal'!BW38</f>
        <v>#N/A</v>
      </c>
      <c r="BX38" s="146" t="e">
        <f>'Per Capita Nominal'!BX38</f>
        <v>#N/A</v>
      </c>
      <c r="BY38" s="146" t="e">
        <f>'Per Capita Nominal'!BY38</f>
        <v>#N/A</v>
      </c>
      <c r="BZ38" s="146" t="e">
        <f>'Per Capita Nominal'!BZ38</f>
        <v>#N/A</v>
      </c>
      <c r="CA38" s="146" t="e">
        <f>'Per Capita Nominal'!CA38</f>
        <v>#N/A</v>
      </c>
      <c r="CB38" s="146" t="e">
        <f>'Per Capita Nominal'!CB38</f>
        <v>#N/A</v>
      </c>
      <c r="CC38" s="146" t="e">
        <f>'Per Capita Nominal'!CC38</f>
        <v>#N/A</v>
      </c>
      <c r="CD38" s="146" t="e">
        <f>'Per Capita Nominal'!CD38</f>
        <v>#N/A</v>
      </c>
      <c r="CE38" s="146" t="e">
        <f>'Per Capita Nominal'!CE38</f>
        <v>#N/A</v>
      </c>
      <c r="CF38" s="146" t="e">
        <f>'Per Capita Nominal'!CF38</f>
        <v>#N/A</v>
      </c>
      <c r="CG38" s="146" t="e">
        <f>'Per Capita Nominal'!CG38</f>
        <v>#N/A</v>
      </c>
      <c r="CH38" s="146" t="e">
        <f>'Per Capita Nominal'!CH38</f>
        <v>#N/A</v>
      </c>
      <c r="CI38" s="146" t="e">
        <f>'Per Capita Nominal'!CI38</f>
        <v>#N/A</v>
      </c>
      <c r="CJ38" s="146" t="e">
        <f>'Per Capita Nominal'!CJ38</f>
        <v>#N/A</v>
      </c>
      <c r="CK38" s="146" t="e">
        <f>'Per Capita Nominal'!CK38</f>
        <v>#N/A</v>
      </c>
      <c r="CL38" s="146" t="e">
        <f>'Per Capita Nominal'!CL38</f>
        <v>#N/A</v>
      </c>
      <c r="CM38" s="146" t="e">
        <f>'Per Capita Nominal'!CM38</f>
        <v>#N/A</v>
      </c>
      <c r="CN38" s="146" t="e">
        <f>'Per Capita Nominal'!CN38</f>
        <v>#N/A</v>
      </c>
      <c r="CO38" s="146" t="e">
        <f>'Per Capita Nominal'!CO38</f>
        <v>#N/A</v>
      </c>
      <c r="CP38" s="146" t="e">
        <f>'Per Capita Nominal'!CP38</f>
        <v>#N/A</v>
      </c>
    </row>
    <row r="39" spans="1:94">
      <c r="A39" s="166" t="s">
        <v>39</v>
      </c>
      <c r="B39" s="166" t="s">
        <v>309</v>
      </c>
      <c r="D39" s="151" t="e">
        <f>D40-D41</f>
        <v>#N/A</v>
      </c>
      <c r="E39" s="151" t="e">
        <f t="shared" ref="E39:BP39" si="18">E40-E41</f>
        <v>#N/A</v>
      </c>
      <c r="F39" s="151" t="e">
        <f t="shared" si="18"/>
        <v>#N/A</v>
      </c>
      <c r="G39" s="151" t="e">
        <f t="shared" si="18"/>
        <v>#N/A</v>
      </c>
      <c r="H39" s="151" t="e">
        <f t="shared" si="18"/>
        <v>#N/A</v>
      </c>
      <c r="I39" s="151" t="e">
        <f t="shared" si="18"/>
        <v>#N/A</v>
      </c>
      <c r="J39" s="151" t="e">
        <f t="shared" si="18"/>
        <v>#N/A</v>
      </c>
      <c r="K39" s="151" t="e">
        <f t="shared" si="18"/>
        <v>#N/A</v>
      </c>
      <c r="L39" s="151" t="e">
        <f t="shared" si="18"/>
        <v>#N/A</v>
      </c>
      <c r="M39" s="151" t="e">
        <f t="shared" si="18"/>
        <v>#N/A</v>
      </c>
      <c r="N39" s="151" t="e">
        <f t="shared" si="18"/>
        <v>#N/A</v>
      </c>
      <c r="O39" s="151" t="e">
        <f t="shared" si="18"/>
        <v>#N/A</v>
      </c>
      <c r="P39" s="151" t="e">
        <f t="shared" si="18"/>
        <v>#N/A</v>
      </c>
      <c r="Q39" s="151" t="e">
        <f t="shared" si="18"/>
        <v>#N/A</v>
      </c>
      <c r="R39" s="151" t="e">
        <f t="shared" si="18"/>
        <v>#N/A</v>
      </c>
      <c r="S39" s="151" t="e">
        <f t="shared" si="18"/>
        <v>#N/A</v>
      </c>
      <c r="T39" s="151" t="e">
        <f t="shared" si="18"/>
        <v>#N/A</v>
      </c>
      <c r="U39" s="151" t="e">
        <f t="shared" si="18"/>
        <v>#N/A</v>
      </c>
      <c r="V39" s="151" t="e">
        <f t="shared" si="18"/>
        <v>#N/A</v>
      </c>
      <c r="W39" s="151" t="e">
        <f t="shared" si="18"/>
        <v>#N/A</v>
      </c>
      <c r="X39" s="151" t="e">
        <f t="shared" si="18"/>
        <v>#N/A</v>
      </c>
      <c r="Y39" s="151" t="e">
        <f t="shared" si="18"/>
        <v>#N/A</v>
      </c>
      <c r="Z39" s="151" t="e">
        <f t="shared" si="18"/>
        <v>#N/A</v>
      </c>
      <c r="AA39" s="151" t="e">
        <f t="shared" si="18"/>
        <v>#N/A</v>
      </c>
      <c r="AB39" s="151" t="e">
        <f t="shared" si="18"/>
        <v>#N/A</v>
      </c>
      <c r="AC39" s="151" t="e">
        <f t="shared" si="18"/>
        <v>#N/A</v>
      </c>
      <c r="AD39" s="151" t="e">
        <f t="shared" si="18"/>
        <v>#N/A</v>
      </c>
      <c r="AE39" s="151" t="e">
        <f t="shared" si="18"/>
        <v>#N/A</v>
      </c>
      <c r="AF39" s="151" t="e">
        <f t="shared" si="18"/>
        <v>#N/A</v>
      </c>
      <c r="AG39" s="151" t="e">
        <f t="shared" si="18"/>
        <v>#N/A</v>
      </c>
      <c r="AH39" s="151" t="e">
        <f t="shared" si="18"/>
        <v>#N/A</v>
      </c>
      <c r="AI39" s="151" t="e">
        <f t="shared" si="18"/>
        <v>#N/A</v>
      </c>
      <c r="AJ39" s="151" t="e">
        <f t="shared" si="18"/>
        <v>#N/A</v>
      </c>
      <c r="AK39" s="151" t="e">
        <f t="shared" si="18"/>
        <v>#N/A</v>
      </c>
      <c r="AL39" s="151" t="e">
        <f t="shared" si="18"/>
        <v>#N/A</v>
      </c>
      <c r="AM39" s="151" t="e">
        <f t="shared" si="18"/>
        <v>#N/A</v>
      </c>
      <c r="AN39" s="151" t="e">
        <f t="shared" si="18"/>
        <v>#N/A</v>
      </c>
      <c r="AO39" s="151" t="e">
        <f t="shared" si="18"/>
        <v>#N/A</v>
      </c>
      <c r="AP39" s="151" t="e">
        <f t="shared" si="18"/>
        <v>#N/A</v>
      </c>
      <c r="AQ39" s="151" t="e">
        <f t="shared" si="18"/>
        <v>#N/A</v>
      </c>
      <c r="AR39" s="151" t="e">
        <f t="shared" si="18"/>
        <v>#N/A</v>
      </c>
      <c r="AS39" s="151" t="e">
        <f t="shared" si="18"/>
        <v>#N/A</v>
      </c>
      <c r="AT39" s="151" t="e">
        <f t="shared" si="18"/>
        <v>#N/A</v>
      </c>
      <c r="AU39" s="151" t="e">
        <f t="shared" si="18"/>
        <v>#N/A</v>
      </c>
      <c r="AV39" s="151" t="e">
        <f t="shared" si="18"/>
        <v>#N/A</v>
      </c>
      <c r="AW39" s="151" t="e">
        <f t="shared" si="18"/>
        <v>#N/A</v>
      </c>
      <c r="AX39" s="151" t="e">
        <f t="shared" si="18"/>
        <v>#N/A</v>
      </c>
      <c r="AY39" s="151" t="e">
        <f t="shared" si="18"/>
        <v>#N/A</v>
      </c>
      <c r="AZ39" s="151" t="e">
        <f t="shared" si="18"/>
        <v>#N/A</v>
      </c>
      <c r="BA39" s="151" t="e">
        <f t="shared" si="18"/>
        <v>#N/A</v>
      </c>
      <c r="BB39" s="151" t="e">
        <f t="shared" si="18"/>
        <v>#N/A</v>
      </c>
      <c r="BC39" s="151" t="e">
        <f t="shared" si="18"/>
        <v>#N/A</v>
      </c>
      <c r="BD39" s="151" t="e">
        <f t="shared" si="18"/>
        <v>#N/A</v>
      </c>
      <c r="BE39" s="151" t="e">
        <f t="shared" si="18"/>
        <v>#N/A</v>
      </c>
      <c r="BF39" s="151" t="e">
        <f t="shared" si="18"/>
        <v>#N/A</v>
      </c>
      <c r="BG39" s="151" t="e">
        <f t="shared" si="18"/>
        <v>#N/A</v>
      </c>
      <c r="BH39" s="151" t="e">
        <f t="shared" si="18"/>
        <v>#N/A</v>
      </c>
      <c r="BI39" s="151" t="e">
        <f t="shared" si="18"/>
        <v>#N/A</v>
      </c>
      <c r="BJ39" s="151" t="e">
        <f t="shared" si="18"/>
        <v>#N/A</v>
      </c>
      <c r="BK39" s="151" t="e">
        <f t="shared" si="18"/>
        <v>#N/A</v>
      </c>
      <c r="BL39" s="151" t="e">
        <f t="shared" si="18"/>
        <v>#N/A</v>
      </c>
      <c r="BM39" s="151" t="e">
        <f t="shared" si="18"/>
        <v>#N/A</v>
      </c>
      <c r="BN39" s="151" t="e">
        <f t="shared" si="18"/>
        <v>#N/A</v>
      </c>
      <c r="BO39" s="151" t="e">
        <f t="shared" si="18"/>
        <v>#N/A</v>
      </c>
      <c r="BP39" s="151" t="e">
        <f t="shared" si="18"/>
        <v>#N/A</v>
      </c>
      <c r="BQ39" s="151" t="e">
        <f t="shared" ref="BQ39:CP39" si="19">BQ40-BQ41</f>
        <v>#N/A</v>
      </c>
      <c r="BR39" s="151" t="e">
        <f t="shared" si="19"/>
        <v>#N/A</v>
      </c>
      <c r="BS39" s="151" t="e">
        <f t="shared" si="19"/>
        <v>#N/A</v>
      </c>
      <c r="BT39" s="151" t="e">
        <f t="shared" si="19"/>
        <v>#N/A</v>
      </c>
      <c r="BU39" s="151" t="e">
        <f t="shared" si="19"/>
        <v>#N/A</v>
      </c>
      <c r="BV39" s="151" t="e">
        <f t="shared" si="19"/>
        <v>#N/A</v>
      </c>
      <c r="BW39" s="151" t="e">
        <f t="shared" si="19"/>
        <v>#N/A</v>
      </c>
      <c r="BX39" s="151" t="e">
        <f t="shared" si="19"/>
        <v>#N/A</v>
      </c>
      <c r="BY39" s="151" t="e">
        <f t="shared" si="19"/>
        <v>#N/A</v>
      </c>
      <c r="BZ39" s="151" t="e">
        <f t="shared" si="19"/>
        <v>#N/A</v>
      </c>
      <c r="CA39" s="151" t="e">
        <f t="shared" si="19"/>
        <v>#N/A</v>
      </c>
      <c r="CB39" s="151" t="e">
        <f t="shared" si="19"/>
        <v>#N/A</v>
      </c>
      <c r="CC39" s="151" t="e">
        <f t="shared" si="19"/>
        <v>#N/A</v>
      </c>
      <c r="CD39" s="151" t="e">
        <f t="shared" si="19"/>
        <v>#N/A</v>
      </c>
      <c r="CE39" s="151" t="e">
        <f t="shared" si="19"/>
        <v>#N/A</v>
      </c>
      <c r="CF39" s="151" t="e">
        <f t="shared" si="19"/>
        <v>#N/A</v>
      </c>
      <c r="CG39" s="151" t="e">
        <f t="shared" si="19"/>
        <v>#N/A</v>
      </c>
      <c r="CH39" s="151" t="e">
        <f t="shared" si="19"/>
        <v>#N/A</v>
      </c>
      <c r="CI39" s="151" t="e">
        <f t="shared" si="19"/>
        <v>#N/A</v>
      </c>
      <c r="CJ39" s="151" t="e">
        <f t="shared" si="19"/>
        <v>#N/A</v>
      </c>
      <c r="CK39" s="151" t="e">
        <f t="shared" si="19"/>
        <v>#N/A</v>
      </c>
      <c r="CL39" s="151" t="e">
        <f t="shared" si="19"/>
        <v>#N/A</v>
      </c>
      <c r="CM39" s="151" t="e">
        <f t="shared" si="19"/>
        <v>#N/A</v>
      </c>
      <c r="CN39" s="151" t="e">
        <f t="shared" si="19"/>
        <v>#N/A</v>
      </c>
      <c r="CO39" s="151" t="e">
        <f t="shared" si="19"/>
        <v>#N/A</v>
      </c>
      <c r="CP39" s="151" t="e">
        <f t="shared" si="19"/>
        <v>#N/A</v>
      </c>
    </row>
    <row r="40" spans="1:94" s="159" customFormat="1">
      <c r="A40" s="167" t="s">
        <v>40</v>
      </c>
      <c r="B40" s="167" t="s">
        <v>313</v>
      </c>
      <c r="D40" s="159" t="e">
        <f>IF(ISNA(D43+D46), 'Per Capita Nominal'!D40, D43+D46)</f>
        <v>#N/A</v>
      </c>
      <c r="E40" s="159" t="e">
        <f>IF(ISNA(E43+E46), 'Per Capita Nominal'!E40, E43+E46)</f>
        <v>#N/A</v>
      </c>
      <c r="F40" s="159" t="e">
        <f>IF(ISNA(F43+F46), 'Per Capita Nominal'!F40, F43+F46)</f>
        <v>#N/A</v>
      </c>
      <c r="G40" s="159" t="e">
        <f>IF(ISNA(G43+G46), 'Per Capita Nominal'!G40, G43+G46)</f>
        <v>#N/A</v>
      </c>
      <c r="H40" s="159" t="e">
        <f>IF(ISNA(H43+H46), 'Per Capita Nominal'!H40, H43+H46)</f>
        <v>#N/A</v>
      </c>
      <c r="I40" s="159" t="e">
        <f>IF(ISNA(I43+I46), 'Per Capita Nominal'!I40, I43+I46)</f>
        <v>#N/A</v>
      </c>
      <c r="J40" s="159" t="e">
        <f>IF(ISNA(J43+J46), 'Per Capita Nominal'!J40, J43+J46)</f>
        <v>#N/A</v>
      </c>
      <c r="K40" s="159" t="e">
        <f>IF(ISNA(K43+K46), 'Per Capita Nominal'!K40, K43+K46)</f>
        <v>#N/A</v>
      </c>
      <c r="L40" s="159" t="e">
        <f>IF(ISNA(L43+L46), 'Per Capita Nominal'!L40, L43+L46)</f>
        <v>#N/A</v>
      </c>
      <c r="M40" s="159" t="e">
        <f>IF(ISNA(M43+M46), 'Per Capita Nominal'!M40, M43+M46)</f>
        <v>#N/A</v>
      </c>
      <c r="N40" s="159" t="e">
        <f>IF(ISNA(N43+N46), 'Per Capita Nominal'!N40, N43+N46)</f>
        <v>#N/A</v>
      </c>
      <c r="O40" s="159" t="e">
        <f>IF(ISNA(O43+O46), 'Per Capita Nominal'!O40, O43+O46)</f>
        <v>#N/A</v>
      </c>
      <c r="P40" s="159" t="e">
        <f>IF(ISNA(P43+P46), 'Per Capita Nominal'!P40, P43+P46)</f>
        <v>#N/A</v>
      </c>
      <c r="Q40" s="159" t="e">
        <f>IF(ISNA(Q43+Q46), 'Per Capita Nominal'!Q40, Q43+Q46)</f>
        <v>#N/A</v>
      </c>
      <c r="R40" s="159" t="e">
        <f>IF(ISNA(R43+R46), 'Per Capita Nominal'!R40, R43+R46)</f>
        <v>#N/A</v>
      </c>
      <c r="S40" s="159" t="e">
        <f>IF(ISNA(S43+S46), 'Per Capita Nominal'!S40, S43+S46)</f>
        <v>#N/A</v>
      </c>
      <c r="T40" s="159" t="e">
        <f>IF(ISNA(T43+T46), 'Per Capita Nominal'!T40, T43+T46)</f>
        <v>#N/A</v>
      </c>
      <c r="U40" s="159" t="e">
        <f>IF(ISNA(U43+U46), 'Per Capita Nominal'!U40, U43+U46)</f>
        <v>#N/A</v>
      </c>
      <c r="V40" s="159" t="e">
        <f>IF(ISNA(V43+V46), 'Per Capita Nominal'!V40, V43+V46)</f>
        <v>#N/A</v>
      </c>
      <c r="W40" s="159" t="e">
        <f>IF(ISNA(W43+W46), 'Per Capita Nominal'!W40, W43+W46)</f>
        <v>#N/A</v>
      </c>
      <c r="X40" s="159" t="e">
        <f>IF(ISNA(X43+X46), 'Per Capita Nominal'!X40, X43+X46)</f>
        <v>#N/A</v>
      </c>
      <c r="Y40" s="159" t="e">
        <f>IF(ISNA(Y43+Y46), 'Per Capita Nominal'!Y40, Y43+Y46)</f>
        <v>#N/A</v>
      </c>
      <c r="Z40" s="159" t="e">
        <f>IF(ISNA(Z43+Z46), 'Per Capita Nominal'!Z40, Z43+Z46)</f>
        <v>#N/A</v>
      </c>
      <c r="AA40" s="159" t="e">
        <f>IF(ISNA(AA43+AA46), 'Per Capita Nominal'!AA40, AA43+AA46)</f>
        <v>#N/A</v>
      </c>
      <c r="AB40" s="159" t="e">
        <f>IF(ISNA(AB43+AB46), 'Per Capita Nominal'!AB40, AB43+AB46)</f>
        <v>#N/A</v>
      </c>
      <c r="AC40" s="159" t="e">
        <f>IF(ISNA(AC43+AC46), 'Per Capita Nominal'!AC40, AC43+AC46)</f>
        <v>#N/A</v>
      </c>
      <c r="AD40" s="159" t="e">
        <f>IF(ISNA(AD43+AD46), 'Per Capita Nominal'!AD40, AD43+AD46)</f>
        <v>#N/A</v>
      </c>
      <c r="AE40" s="159" t="e">
        <f>IF(ISNA(AE43+AE46), 'Per Capita Nominal'!AE40, AE43+AE46)</f>
        <v>#N/A</v>
      </c>
      <c r="AF40" s="159" t="e">
        <f>IF(ISNA(AF43+AF46), 'Per Capita Nominal'!AF40, AF43+AF46)</f>
        <v>#N/A</v>
      </c>
      <c r="AG40" s="159" t="e">
        <f>IF(ISNA(AG43+AG46), 'Per Capita Nominal'!AG40, AG43+AG46)</f>
        <v>#N/A</v>
      </c>
      <c r="AH40" s="159" t="e">
        <f>IF(ISNA(AH43+AH46), 'Per Capita Nominal'!AH40, AH43+AH46)</f>
        <v>#N/A</v>
      </c>
      <c r="AI40" s="159" t="e">
        <f>IF(ISNA(AI43+AI46), 'Per Capita Nominal'!AI40, AI43+AI46)</f>
        <v>#N/A</v>
      </c>
      <c r="AJ40" s="159" t="e">
        <f>IF(ISNA(AJ43+AJ46), 'Per Capita Nominal'!AJ40, AJ43+AJ46)</f>
        <v>#N/A</v>
      </c>
      <c r="AK40" s="159" t="e">
        <f>IF(ISNA(AK43+AK46), 'Per Capita Nominal'!AK40, AK43+AK46)</f>
        <v>#N/A</v>
      </c>
      <c r="AL40" s="159" t="e">
        <f>IF(ISNA(AL43+AL46), 'Per Capita Nominal'!AL40, AL43+AL46)</f>
        <v>#N/A</v>
      </c>
      <c r="AM40" s="159" t="e">
        <f>IF(ISNA(AM43+AM46), 'Per Capita Nominal'!AM40, AM43+AM46)</f>
        <v>#N/A</v>
      </c>
      <c r="AN40" s="159" t="e">
        <f>IF(ISNA(AN43+AN46), 'Per Capita Nominal'!AN40, AN43+AN46)</f>
        <v>#N/A</v>
      </c>
      <c r="AO40" s="159" t="e">
        <f>IF(ISNA(AO43+AO46), 'Per Capita Nominal'!AO40, AO43+AO46)</f>
        <v>#N/A</v>
      </c>
      <c r="AP40" s="159" t="e">
        <f>IF(ISNA(AP43+AP46), 'Per Capita Nominal'!AP40, AP43+AP46)</f>
        <v>#N/A</v>
      </c>
      <c r="AQ40" s="159" t="e">
        <f>IF(ISNA(AQ43+AQ46), 'Per Capita Nominal'!AQ40, AQ43+AQ46)</f>
        <v>#N/A</v>
      </c>
      <c r="AR40" s="159" t="e">
        <f>IF(ISNA(AR43+AR46), 'Per Capita Nominal'!AR40, AR43+AR46)</f>
        <v>#N/A</v>
      </c>
      <c r="AS40" s="159" t="e">
        <f>IF(ISNA(AS43+AS46), 'Per Capita Nominal'!AS40, AS43+AS46)</f>
        <v>#N/A</v>
      </c>
      <c r="AT40" s="159" t="e">
        <f>IF(ISNA(AT43+AT46), 'Per Capita Nominal'!AT40, AT43+AT46)</f>
        <v>#N/A</v>
      </c>
      <c r="AU40" s="159" t="e">
        <f>IF(ISNA(AU43+AU46), 'Per Capita Nominal'!AU40, AU43+AU46)</f>
        <v>#N/A</v>
      </c>
      <c r="AV40" s="159" t="e">
        <f>IF(ISNA(AV43+AV46), 'Per Capita Nominal'!AV40, AV43+AV46)</f>
        <v>#N/A</v>
      </c>
      <c r="AW40" s="159" t="e">
        <f>IF(ISNA(AW43+AW46), 'Per Capita Nominal'!AW40, AW43+AW46)</f>
        <v>#N/A</v>
      </c>
      <c r="AX40" s="159" t="e">
        <f>IF(ISNA(AX43+AX46), 'Per Capita Nominal'!AX40, AX43+AX46)</f>
        <v>#N/A</v>
      </c>
      <c r="AY40" s="159" t="e">
        <f>IF(ISNA(AY43+AY46), 'Per Capita Nominal'!AY40, AY43+AY46)</f>
        <v>#N/A</v>
      </c>
      <c r="AZ40" s="159" t="e">
        <f>IF(ISNA(AZ43+AZ46), 'Per Capita Nominal'!AZ40, AZ43+AZ46)</f>
        <v>#N/A</v>
      </c>
      <c r="BA40" s="159" t="e">
        <f>IF(ISNA(BA43+BA46), 'Per Capita Nominal'!BA40, BA43+BA46)</f>
        <v>#N/A</v>
      </c>
      <c r="BB40" s="159" t="e">
        <f>IF(ISNA(BB43+BB46), 'Per Capita Nominal'!BB40, BB43+BB46)</f>
        <v>#N/A</v>
      </c>
      <c r="BC40" s="159" t="e">
        <f>IF(ISNA(BC43+BC46), 'Per Capita Nominal'!BC40, BC43+BC46)</f>
        <v>#N/A</v>
      </c>
      <c r="BD40" s="159" t="e">
        <f>IF(ISNA(BD43+BD46), 'Per Capita Nominal'!BD40, BD43+BD46)</f>
        <v>#N/A</v>
      </c>
      <c r="BE40" s="159" t="e">
        <f>IF(ISNA(BE43+BE46), 'Per Capita Nominal'!BE40, BE43+BE46)</f>
        <v>#N/A</v>
      </c>
      <c r="BF40" s="159" t="e">
        <f>IF(ISNA(BF43+BF46), 'Per Capita Nominal'!BF40, BF43+BF46)</f>
        <v>#N/A</v>
      </c>
      <c r="BG40" s="159" t="e">
        <f>IF(ISNA(BG43+BG46), 'Per Capita Nominal'!BG40, BG43+BG46)</f>
        <v>#N/A</v>
      </c>
      <c r="BH40" s="159" t="e">
        <f>IF(ISNA(BH43+BH46), 'Per Capita Nominal'!BH40, BH43+BH46)</f>
        <v>#N/A</v>
      </c>
      <c r="BI40" s="159" t="e">
        <f>IF(ISNA(BI43+BI46), 'Per Capita Nominal'!BI40, BI43+BI46)</f>
        <v>#N/A</v>
      </c>
      <c r="BJ40" s="159" t="e">
        <f>IF(ISNA(BJ43+BJ46), 'Per Capita Nominal'!BJ40, BJ43+BJ46)</f>
        <v>#N/A</v>
      </c>
      <c r="BK40" s="159" t="e">
        <f>IF(ISNA(BK43+BK46), 'Per Capita Nominal'!BK40, BK43+BK46)</f>
        <v>#N/A</v>
      </c>
      <c r="BL40" s="159" t="e">
        <f>IF(ISNA(BL43+BL46), 'Per Capita Nominal'!BL40, BL43+BL46)</f>
        <v>#N/A</v>
      </c>
      <c r="BM40" s="159" t="e">
        <f>IF(ISNA(BM43+BM46), 'Per Capita Nominal'!BM40, BM43+BM46)</f>
        <v>#N/A</v>
      </c>
      <c r="BN40" s="159" t="e">
        <f>IF(ISNA(BN43+BN46), 'Per Capita Nominal'!BN40, BN43+BN46)</f>
        <v>#N/A</v>
      </c>
      <c r="BO40" s="159" t="e">
        <f>IF(ISNA(BO43+BO46), 'Per Capita Nominal'!BO40, BO43+BO46)</f>
        <v>#N/A</v>
      </c>
      <c r="BP40" s="159" t="e">
        <f>IF(ISNA(BP43+BP46), 'Per Capita Nominal'!BP40, BP43+BP46)</f>
        <v>#N/A</v>
      </c>
      <c r="BQ40" s="159" t="e">
        <f>IF(ISNA(BQ43+BQ46), 'Per Capita Nominal'!BQ40, BQ43+BQ46)</f>
        <v>#N/A</v>
      </c>
      <c r="BR40" s="159" t="e">
        <f>IF(ISNA(BR43+BR46), 'Per Capita Nominal'!BR40, BR43+BR46)</f>
        <v>#N/A</v>
      </c>
      <c r="BS40" s="159" t="e">
        <f>IF(ISNA(BS43+BS46), 'Per Capita Nominal'!BS40, BS43+BS46)</f>
        <v>#N/A</v>
      </c>
      <c r="BT40" s="159" t="e">
        <f>IF(ISNA(BT43+BT46), 'Per Capita Nominal'!BT40, BT43+BT46)</f>
        <v>#N/A</v>
      </c>
      <c r="BU40" s="159" t="e">
        <f>IF(ISNA(BU43+BU46), 'Per Capita Nominal'!BU40, BU43+BU46)</f>
        <v>#N/A</v>
      </c>
      <c r="BV40" s="159" t="e">
        <f>IF(ISNA(BV43+BV46), 'Per Capita Nominal'!BV40, BV43+BV46)</f>
        <v>#N/A</v>
      </c>
      <c r="BW40" s="159" t="e">
        <f>IF(ISNA(BW43+BW46), 'Per Capita Nominal'!BW40, BW43+BW46)</f>
        <v>#N/A</v>
      </c>
      <c r="BX40" s="159" t="e">
        <f>IF(ISNA(BX43+BX46), 'Per Capita Nominal'!BX40, BX43+BX46)</f>
        <v>#N/A</v>
      </c>
      <c r="BY40" s="159" t="e">
        <f>IF(ISNA(BY43+BY46), 'Per Capita Nominal'!BY40, BY43+BY46)</f>
        <v>#N/A</v>
      </c>
      <c r="BZ40" s="159" t="e">
        <f>IF(ISNA(BZ43+BZ46), 'Per Capita Nominal'!BZ40, BZ43+BZ46)</f>
        <v>#N/A</v>
      </c>
      <c r="CA40" s="159" t="e">
        <f>IF(ISNA(CA43+CA46), 'Per Capita Nominal'!CA40, CA43+CA46)</f>
        <v>#N/A</v>
      </c>
      <c r="CB40" s="159" t="e">
        <f>IF(ISNA(CB43+CB46), 'Per Capita Nominal'!CB40, CB43+CB46)</f>
        <v>#N/A</v>
      </c>
      <c r="CC40" s="159" t="e">
        <f>IF(ISNA(CC43+CC46), 'Per Capita Nominal'!CC40, CC43+CC46)</f>
        <v>#N/A</v>
      </c>
      <c r="CD40" s="159" t="e">
        <f>IF(ISNA(CD43+CD46), 'Per Capita Nominal'!CD40, CD43+CD46)</f>
        <v>#N/A</v>
      </c>
      <c r="CE40" s="159" t="e">
        <f>IF(ISNA(CE43+CE46), 'Per Capita Nominal'!CE40, CE43+CE46)</f>
        <v>#N/A</v>
      </c>
      <c r="CF40" s="159" t="e">
        <f>IF(ISNA(CF43+CF46), 'Per Capita Nominal'!CF40, CF43+CF46)</f>
        <v>#N/A</v>
      </c>
      <c r="CG40" s="159" t="e">
        <f>IF(ISNA(CG43+CG46), 'Per Capita Nominal'!CG40, CG43+CG46)</f>
        <v>#N/A</v>
      </c>
      <c r="CH40" s="159" t="e">
        <f>IF(ISNA(CH43+CH46), 'Per Capita Nominal'!CH40, CH43+CH46)</f>
        <v>#N/A</v>
      </c>
      <c r="CI40" s="159" t="e">
        <f>IF(ISNA(CI43+CI46), 'Per Capita Nominal'!CI40, CI43+CI46)</f>
        <v>#N/A</v>
      </c>
      <c r="CJ40" s="159" t="e">
        <f>IF(ISNA(CJ43+CJ46), 'Per Capita Nominal'!CJ40, CJ43+CJ46)</f>
        <v>#N/A</v>
      </c>
      <c r="CK40" s="159" t="e">
        <f>IF(ISNA(CK43+CK46), 'Per Capita Nominal'!CK40, CK43+CK46)</f>
        <v>#N/A</v>
      </c>
      <c r="CL40" s="159" t="e">
        <f>IF(ISNA(CL43+CL46), 'Per Capita Nominal'!CL40, CL43+CL46)</f>
        <v>#N/A</v>
      </c>
      <c r="CM40" s="159" t="e">
        <f>IF(ISNA(CM43+CM46), 'Per Capita Nominal'!CM40, CM43+CM46)</f>
        <v>#N/A</v>
      </c>
      <c r="CN40" s="159" t="e">
        <f>IF(ISNA(CN43+CN46), 'Per Capita Nominal'!CN40, CN43+CN46)</f>
        <v>#N/A</v>
      </c>
      <c r="CO40" s="159" t="e">
        <f>IF(ISNA(CO43+CO46), 'Per Capita Nominal'!CO40, CO43+CO46)</f>
        <v>#N/A</v>
      </c>
      <c r="CP40" s="159" t="e">
        <f>IF(ISNA(CP43+CP46), 'Per Capita Nominal'!CP40, CP43+CP46)</f>
        <v>#N/A</v>
      </c>
    </row>
    <row r="41" spans="1:94" s="159" customFormat="1">
      <c r="A41" s="167" t="s">
        <v>41</v>
      </c>
      <c r="B41" s="167" t="s">
        <v>314</v>
      </c>
      <c r="D41" s="159" t="e">
        <f>IF(ISNA(D44+D47), 'Per Capita Nominal'!D41, D44+D47)</f>
        <v>#N/A</v>
      </c>
      <c r="E41" s="159" t="e">
        <f>IF(ISNA(E44+E47), 'Per Capita Nominal'!E41, E44+E47)</f>
        <v>#N/A</v>
      </c>
      <c r="F41" s="159" t="e">
        <f>IF(ISNA(F44+F47), 'Per Capita Nominal'!F41, F44+F47)</f>
        <v>#N/A</v>
      </c>
      <c r="G41" s="159" t="e">
        <f>IF(ISNA(G44+G47), 'Per Capita Nominal'!G41, G44+G47)</f>
        <v>#N/A</v>
      </c>
      <c r="H41" s="159" t="e">
        <f>IF(ISNA(H44+H47), 'Per Capita Nominal'!H41, H44+H47)</f>
        <v>#N/A</v>
      </c>
      <c r="I41" s="159" t="e">
        <f>IF(ISNA(I44+I47), 'Per Capita Nominal'!I41, I44+I47)</f>
        <v>#N/A</v>
      </c>
      <c r="J41" s="159" t="e">
        <f>IF(ISNA(J44+J47), 'Per Capita Nominal'!J41, J44+J47)</f>
        <v>#N/A</v>
      </c>
      <c r="K41" s="159" t="e">
        <f>IF(ISNA(K44+K47), 'Per Capita Nominal'!K41, K44+K47)</f>
        <v>#N/A</v>
      </c>
      <c r="L41" s="159" t="e">
        <f>IF(ISNA(L44+L47), 'Per Capita Nominal'!L41, L44+L47)</f>
        <v>#N/A</v>
      </c>
      <c r="M41" s="159" t="e">
        <f>IF(ISNA(M44+M47), 'Per Capita Nominal'!M41, M44+M47)</f>
        <v>#N/A</v>
      </c>
      <c r="N41" s="159" t="e">
        <f>IF(ISNA(N44+N47), 'Per Capita Nominal'!N41, N44+N47)</f>
        <v>#N/A</v>
      </c>
      <c r="O41" s="159" t="e">
        <f>IF(ISNA(O44+O47), 'Per Capita Nominal'!O41, O44+O47)</f>
        <v>#N/A</v>
      </c>
      <c r="P41" s="159" t="e">
        <f>IF(ISNA(P44+P47), 'Per Capita Nominal'!P41, P44+P47)</f>
        <v>#N/A</v>
      </c>
      <c r="Q41" s="159" t="e">
        <f>IF(ISNA(Q44+Q47), 'Per Capita Nominal'!Q41, Q44+Q47)</f>
        <v>#N/A</v>
      </c>
      <c r="R41" s="159" t="e">
        <f>IF(ISNA(R44+R47), 'Per Capita Nominal'!R41, R44+R47)</f>
        <v>#N/A</v>
      </c>
      <c r="S41" s="159" t="e">
        <f>IF(ISNA(S44+S47), 'Per Capita Nominal'!S41, S44+S47)</f>
        <v>#N/A</v>
      </c>
      <c r="T41" s="159" t="e">
        <f>IF(ISNA(T44+T47), 'Per Capita Nominal'!T41, T44+T47)</f>
        <v>#N/A</v>
      </c>
      <c r="U41" s="159" t="e">
        <f>IF(ISNA(U44+U47), 'Per Capita Nominal'!U41, U44+U47)</f>
        <v>#N/A</v>
      </c>
      <c r="V41" s="159" t="e">
        <f>IF(ISNA(V44+V47), 'Per Capita Nominal'!V41, V44+V47)</f>
        <v>#N/A</v>
      </c>
      <c r="W41" s="159" t="e">
        <f>IF(ISNA(W44+W47), 'Per Capita Nominal'!W41, W44+W47)</f>
        <v>#N/A</v>
      </c>
      <c r="X41" s="159" t="e">
        <f>IF(ISNA(X44+X47), 'Per Capita Nominal'!X41, X44+X47)</f>
        <v>#N/A</v>
      </c>
      <c r="Y41" s="159" t="e">
        <f>IF(ISNA(Y44+Y47), 'Per Capita Nominal'!Y41, Y44+Y47)</f>
        <v>#N/A</v>
      </c>
      <c r="Z41" s="159" t="e">
        <f>IF(ISNA(Z44+Z47), 'Per Capita Nominal'!Z41, Z44+Z47)</f>
        <v>#N/A</v>
      </c>
      <c r="AA41" s="159" t="e">
        <f>IF(ISNA(AA44+AA47), 'Per Capita Nominal'!AA41, AA44+AA47)</f>
        <v>#N/A</v>
      </c>
      <c r="AB41" s="159" t="e">
        <f>IF(ISNA(AB44+AB47), 'Per Capita Nominal'!AB41, AB44+AB47)</f>
        <v>#N/A</v>
      </c>
      <c r="AC41" s="159" t="e">
        <f>IF(ISNA(AC44+AC47), 'Per Capita Nominal'!AC41, AC44+AC47)</f>
        <v>#N/A</v>
      </c>
      <c r="AD41" s="159" t="e">
        <f>IF(ISNA(AD44+AD47), 'Per Capita Nominal'!AD41, AD44+AD47)</f>
        <v>#N/A</v>
      </c>
      <c r="AE41" s="159" t="e">
        <f>IF(ISNA(AE44+AE47), 'Per Capita Nominal'!AE41, AE44+AE47)</f>
        <v>#N/A</v>
      </c>
      <c r="AF41" s="159" t="e">
        <f>IF(ISNA(AF44+AF47), 'Per Capita Nominal'!AF41, AF44+AF47)</f>
        <v>#N/A</v>
      </c>
      <c r="AG41" s="159" t="e">
        <f>IF(ISNA(AG44+AG47), 'Per Capita Nominal'!AG41, AG44+AG47)</f>
        <v>#N/A</v>
      </c>
      <c r="AH41" s="159" t="e">
        <f>IF(ISNA(AH44+AH47), 'Per Capita Nominal'!AH41, AH44+AH47)</f>
        <v>#N/A</v>
      </c>
      <c r="AI41" s="159" t="e">
        <f>IF(ISNA(AI44+AI47), 'Per Capita Nominal'!AI41, AI44+AI47)</f>
        <v>#N/A</v>
      </c>
      <c r="AJ41" s="159" t="e">
        <f>IF(ISNA(AJ44+AJ47), 'Per Capita Nominal'!AJ41, AJ44+AJ47)</f>
        <v>#N/A</v>
      </c>
      <c r="AK41" s="159" t="e">
        <f>IF(ISNA(AK44+AK47), 'Per Capita Nominal'!AK41, AK44+AK47)</f>
        <v>#N/A</v>
      </c>
      <c r="AL41" s="159" t="e">
        <f>IF(ISNA(AL44+AL47), 'Per Capita Nominal'!AL41, AL44+AL47)</f>
        <v>#N/A</v>
      </c>
      <c r="AM41" s="159" t="e">
        <f>IF(ISNA(AM44+AM47), 'Per Capita Nominal'!AM41, AM44+AM47)</f>
        <v>#N/A</v>
      </c>
      <c r="AN41" s="159" t="e">
        <f>IF(ISNA(AN44+AN47), 'Per Capita Nominal'!AN41, AN44+AN47)</f>
        <v>#N/A</v>
      </c>
      <c r="AO41" s="159" t="e">
        <f>IF(ISNA(AO44+AO47), 'Per Capita Nominal'!AO41, AO44+AO47)</f>
        <v>#N/A</v>
      </c>
      <c r="AP41" s="159" t="e">
        <f>IF(ISNA(AP44+AP47), 'Per Capita Nominal'!AP41, AP44+AP47)</f>
        <v>#N/A</v>
      </c>
      <c r="AQ41" s="159" t="e">
        <f>IF(ISNA(AQ44+AQ47), 'Per Capita Nominal'!AQ41, AQ44+AQ47)</f>
        <v>#N/A</v>
      </c>
      <c r="AR41" s="159" t="e">
        <f>IF(ISNA(AR44+AR47), 'Per Capita Nominal'!AR41, AR44+AR47)</f>
        <v>#N/A</v>
      </c>
      <c r="AS41" s="159" t="e">
        <f>IF(ISNA(AS44+AS47), 'Per Capita Nominal'!AS41, AS44+AS47)</f>
        <v>#N/A</v>
      </c>
      <c r="AT41" s="159" t="e">
        <f>IF(ISNA(AT44+AT47), 'Per Capita Nominal'!AT41, AT44+AT47)</f>
        <v>#N/A</v>
      </c>
      <c r="AU41" s="159" t="e">
        <f>IF(ISNA(AU44+AU47), 'Per Capita Nominal'!AU41, AU44+AU47)</f>
        <v>#N/A</v>
      </c>
      <c r="AV41" s="159" t="e">
        <f>IF(ISNA(AV44+AV47), 'Per Capita Nominal'!AV41, AV44+AV47)</f>
        <v>#N/A</v>
      </c>
      <c r="AW41" s="159" t="e">
        <f>IF(ISNA(AW44+AW47), 'Per Capita Nominal'!AW41, AW44+AW47)</f>
        <v>#N/A</v>
      </c>
      <c r="AX41" s="159" t="e">
        <f>IF(ISNA(AX44+AX47), 'Per Capita Nominal'!AX41, AX44+AX47)</f>
        <v>#N/A</v>
      </c>
      <c r="AY41" s="159" t="e">
        <f>IF(ISNA(AY44+AY47), 'Per Capita Nominal'!AY41, AY44+AY47)</f>
        <v>#N/A</v>
      </c>
      <c r="AZ41" s="159" t="e">
        <f>IF(ISNA(AZ44+AZ47), 'Per Capita Nominal'!AZ41, AZ44+AZ47)</f>
        <v>#N/A</v>
      </c>
      <c r="BA41" s="159" t="e">
        <f>IF(ISNA(BA44+BA47), 'Per Capita Nominal'!BA41, BA44+BA47)</f>
        <v>#N/A</v>
      </c>
      <c r="BB41" s="159" t="e">
        <f>IF(ISNA(BB44+BB47), 'Per Capita Nominal'!BB41, BB44+BB47)</f>
        <v>#N/A</v>
      </c>
      <c r="BC41" s="159" t="e">
        <f>IF(ISNA(BC44+BC47), 'Per Capita Nominal'!BC41, BC44+BC47)</f>
        <v>#N/A</v>
      </c>
      <c r="BD41" s="159" t="e">
        <f>IF(ISNA(BD44+BD47), 'Per Capita Nominal'!BD41, BD44+BD47)</f>
        <v>#N/A</v>
      </c>
      <c r="BE41" s="159" t="e">
        <f>IF(ISNA(BE44+BE47), 'Per Capita Nominal'!BE41, BE44+BE47)</f>
        <v>#N/A</v>
      </c>
      <c r="BF41" s="159" t="e">
        <f>IF(ISNA(BF44+BF47), 'Per Capita Nominal'!BF41, BF44+BF47)</f>
        <v>#N/A</v>
      </c>
      <c r="BG41" s="159" t="e">
        <f>IF(ISNA(BG44+BG47), 'Per Capita Nominal'!BG41, BG44+BG47)</f>
        <v>#N/A</v>
      </c>
      <c r="BH41" s="159" t="e">
        <f>IF(ISNA(BH44+BH47), 'Per Capita Nominal'!BH41, BH44+BH47)</f>
        <v>#N/A</v>
      </c>
      <c r="BI41" s="159" t="e">
        <f>IF(ISNA(BI44+BI47), 'Per Capita Nominal'!BI41, BI44+BI47)</f>
        <v>#N/A</v>
      </c>
      <c r="BJ41" s="159" t="e">
        <f>IF(ISNA(BJ44+BJ47), 'Per Capita Nominal'!BJ41, BJ44+BJ47)</f>
        <v>#N/A</v>
      </c>
      <c r="BK41" s="159" t="e">
        <f>IF(ISNA(BK44+BK47), 'Per Capita Nominal'!BK41, BK44+BK47)</f>
        <v>#N/A</v>
      </c>
      <c r="BL41" s="159" t="e">
        <f>IF(ISNA(BL44+BL47), 'Per Capita Nominal'!BL41, BL44+BL47)</f>
        <v>#N/A</v>
      </c>
      <c r="BM41" s="159" t="e">
        <f>IF(ISNA(BM44+BM47), 'Per Capita Nominal'!BM41, BM44+BM47)</f>
        <v>#N/A</v>
      </c>
      <c r="BN41" s="159" t="e">
        <f>IF(ISNA(BN44+BN47), 'Per Capita Nominal'!BN41, BN44+BN47)</f>
        <v>#N/A</v>
      </c>
      <c r="BO41" s="159" t="e">
        <f>IF(ISNA(BO44+BO47), 'Per Capita Nominal'!BO41, BO44+BO47)</f>
        <v>#N/A</v>
      </c>
      <c r="BP41" s="159" t="e">
        <f>IF(ISNA(BP44+BP47), 'Per Capita Nominal'!BP41, BP44+BP47)</f>
        <v>#N/A</v>
      </c>
      <c r="BQ41" s="159" t="e">
        <f>IF(ISNA(BQ44+BQ47), 'Per Capita Nominal'!BQ41, BQ44+BQ47)</f>
        <v>#N/A</v>
      </c>
      <c r="BR41" s="159" t="e">
        <f>IF(ISNA(BR44+BR47), 'Per Capita Nominal'!BR41, BR44+BR47)</f>
        <v>#N/A</v>
      </c>
      <c r="BS41" s="159" t="e">
        <f>IF(ISNA(BS44+BS47), 'Per Capita Nominal'!BS41, BS44+BS47)</f>
        <v>#N/A</v>
      </c>
      <c r="BT41" s="159" t="e">
        <f>IF(ISNA(BT44+BT47), 'Per Capita Nominal'!BT41, BT44+BT47)</f>
        <v>#N/A</v>
      </c>
      <c r="BU41" s="159" t="e">
        <f>IF(ISNA(BU44+BU47), 'Per Capita Nominal'!BU41, BU44+BU47)</f>
        <v>#N/A</v>
      </c>
      <c r="BV41" s="159" t="e">
        <f>IF(ISNA(BV44+BV47), 'Per Capita Nominal'!BV41, BV44+BV47)</f>
        <v>#N/A</v>
      </c>
      <c r="BW41" s="159" t="e">
        <f>IF(ISNA(BW44+BW47), 'Per Capita Nominal'!BW41, BW44+BW47)</f>
        <v>#N/A</v>
      </c>
      <c r="BX41" s="159" t="e">
        <f>IF(ISNA(BX44+BX47), 'Per Capita Nominal'!BX41, BX44+BX47)</f>
        <v>#N/A</v>
      </c>
      <c r="BY41" s="159" t="e">
        <f>IF(ISNA(BY44+BY47), 'Per Capita Nominal'!BY41, BY44+BY47)</f>
        <v>#N/A</v>
      </c>
      <c r="BZ41" s="159" t="e">
        <f>IF(ISNA(BZ44+BZ47), 'Per Capita Nominal'!BZ41, BZ44+BZ47)</f>
        <v>#N/A</v>
      </c>
      <c r="CA41" s="159" t="e">
        <f>IF(ISNA(CA44+CA47), 'Per Capita Nominal'!CA41, CA44+CA47)</f>
        <v>#N/A</v>
      </c>
      <c r="CB41" s="159" t="e">
        <f>IF(ISNA(CB44+CB47), 'Per Capita Nominal'!CB41, CB44+CB47)</f>
        <v>#N/A</v>
      </c>
      <c r="CC41" s="159" t="e">
        <f>IF(ISNA(CC44+CC47), 'Per Capita Nominal'!CC41, CC44+CC47)</f>
        <v>#N/A</v>
      </c>
      <c r="CD41" s="159" t="e">
        <f>IF(ISNA(CD44+CD47), 'Per Capita Nominal'!CD41, CD44+CD47)</f>
        <v>#N/A</v>
      </c>
      <c r="CE41" s="159" t="e">
        <f>IF(ISNA(CE44+CE47), 'Per Capita Nominal'!CE41, CE44+CE47)</f>
        <v>#N/A</v>
      </c>
      <c r="CF41" s="159" t="e">
        <f>IF(ISNA(CF44+CF47), 'Per Capita Nominal'!CF41, CF44+CF47)</f>
        <v>#N/A</v>
      </c>
      <c r="CG41" s="159" t="e">
        <f>IF(ISNA(CG44+CG47), 'Per Capita Nominal'!CG41, CG44+CG47)</f>
        <v>#N/A</v>
      </c>
      <c r="CH41" s="159" t="e">
        <f>IF(ISNA(CH44+CH47), 'Per Capita Nominal'!CH41, CH44+CH47)</f>
        <v>#N/A</v>
      </c>
      <c r="CI41" s="159" t="e">
        <f>IF(ISNA(CI44+CI47), 'Per Capita Nominal'!CI41, CI44+CI47)</f>
        <v>#N/A</v>
      </c>
      <c r="CJ41" s="159" t="e">
        <f>IF(ISNA(CJ44+CJ47), 'Per Capita Nominal'!CJ41, CJ44+CJ47)</f>
        <v>#N/A</v>
      </c>
      <c r="CK41" s="159" t="e">
        <f>IF(ISNA(CK44+CK47), 'Per Capita Nominal'!CK41, CK44+CK47)</f>
        <v>#N/A</v>
      </c>
      <c r="CL41" s="159" t="e">
        <f>IF(ISNA(CL44+CL47), 'Per Capita Nominal'!CL41, CL44+CL47)</f>
        <v>#N/A</v>
      </c>
      <c r="CM41" s="159" t="e">
        <f>IF(ISNA(CM44+CM47), 'Per Capita Nominal'!CM41, CM44+CM47)</f>
        <v>#N/A</v>
      </c>
      <c r="CN41" s="159" t="e">
        <f>IF(ISNA(CN44+CN47), 'Per Capita Nominal'!CN41, CN44+CN47)</f>
        <v>#N/A</v>
      </c>
      <c r="CO41" s="159" t="e">
        <f>IF(ISNA(CO44+CO47), 'Per Capita Nominal'!CO41, CO44+CO47)</f>
        <v>#N/A</v>
      </c>
      <c r="CP41" s="159" t="e">
        <f>IF(ISNA(CP44+CP47), 'Per Capita Nominal'!CP41, CP44+CP47)</f>
        <v>#N/A</v>
      </c>
    </row>
    <row r="42" spans="1:94">
      <c r="A42" s="168" t="s">
        <v>17</v>
      </c>
      <c r="B42" s="168" t="s">
        <v>310</v>
      </c>
      <c r="D42" s="151" t="e">
        <f>IF(ISNA(D43-(D44)), 'Per Capita Nominal'!D42, (D43-(D44)))</f>
        <v>#N/A</v>
      </c>
      <c r="E42" s="151" t="e">
        <f>IF(ISNA(E43-(E44)), 'Per Capita Nominal'!E42, (E43-(E44)))</f>
        <v>#N/A</v>
      </c>
      <c r="F42" s="151" t="e">
        <f>IF(ISNA(F43-(F44)), 'Per Capita Nominal'!F42, (F43-(F44)))</f>
        <v>#N/A</v>
      </c>
      <c r="G42" s="151" t="e">
        <f>IF(ISNA(G43-(G44)), 'Per Capita Nominal'!G42, (G43-(G44)))</f>
        <v>#N/A</v>
      </c>
      <c r="H42" s="151" t="e">
        <f>IF(ISNA(H43-(H44)), 'Per Capita Nominal'!H42, (H43-(H44)))</f>
        <v>#N/A</v>
      </c>
      <c r="I42" s="151" t="e">
        <f>IF(ISNA(I43-(I44)), 'Per Capita Nominal'!I42, (I43-(I44)))</f>
        <v>#N/A</v>
      </c>
      <c r="J42" s="151" t="e">
        <f>IF(ISNA(J43-(J44)), 'Per Capita Nominal'!J42, (J43-(J44)))</f>
        <v>#N/A</v>
      </c>
      <c r="K42" s="151" t="e">
        <f>IF(ISNA(K43-(K44)), 'Per Capita Nominal'!K42, (K43-(K44)))</f>
        <v>#N/A</v>
      </c>
      <c r="L42" s="151" t="e">
        <f>IF(ISNA(L43-(L44)), 'Per Capita Nominal'!L42, (L43-(L44)))</f>
        <v>#N/A</v>
      </c>
      <c r="M42" s="151" t="e">
        <f>IF(ISNA(M43-(M44)), 'Per Capita Nominal'!M42, (M43-(M44)))</f>
        <v>#N/A</v>
      </c>
      <c r="N42" s="151" t="e">
        <f>IF(ISNA(N43-(N44)), 'Per Capita Nominal'!N42, (N43-(N44)))</f>
        <v>#N/A</v>
      </c>
      <c r="O42" s="151" t="e">
        <f>IF(ISNA(O43-(O44)), 'Per Capita Nominal'!O42, (O43-(O44)))</f>
        <v>#N/A</v>
      </c>
      <c r="P42" s="151" t="e">
        <f>IF(ISNA(P43-(P44)), 'Per Capita Nominal'!P42, (P43-(P44)))</f>
        <v>#N/A</v>
      </c>
      <c r="Q42" s="151" t="e">
        <f>IF(ISNA(Q43-(Q44)), 'Per Capita Nominal'!Q42, (Q43-(Q44)))</f>
        <v>#N/A</v>
      </c>
      <c r="R42" s="151" t="e">
        <f>IF(ISNA(R43-(R44)), 'Per Capita Nominal'!R42, (R43-(R44)))</f>
        <v>#N/A</v>
      </c>
      <c r="S42" s="151" t="e">
        <f>IF(ISNA(S43-(S44)), 'Per Capita Nominal'!S42, (S43-(S44)))</f>
        <v>#N/A</v>
      </c>
      <c r="T42" s="151" t="e">
        <f>IF(ISNA(T43-(T44)), 'Per Capita Nominal'!T42, (T43-(T44)))</f>
        <v>#N/A</v>
      </c>
      <c r="U42" s="151" t="e">
        <f>IF(ISNA(U43-(U44)), 'Per Capita Nominal'!U42, (U43-(U44)))</f>
        <v>#N/A</v>
      </c>
      <c r="V42" s="151" t="e">
        <f>IF(ISNA(V43-(V44)), 'Per Capita Nominal'!V42, (V43-(V44)))</f>
        <v>#N/A</v>
      </c>
      <c r="W42" s="151" t="e">
        <f>IF(ISNA(W43-(W44)), 'Per Capita Nominal'!W42, (W43-(W44)))</f>
        <v>#N/A</v>
      </c>
      <c r="X42" s="151" t="e">
        <f>IF(ISNA(X43-(X44)), 'Per Capita Nominal'!X42, (X43-(X44)))</f>
        <v>#N/A</v>
      </c>
      <c r="Y42" s="151" t="e">
        <f>IF(ISNA(Y43-(Y44)), 'Per Capita Nominal'!Y42, (Y43-(Y44)))</f>
        <v>#N/A</v>
      </c>
      <c r="Z42" s="151" t="e">
        <f>IF(ISNA(Z43-(Z44)), 'Per Capita Nominal'!Z42, (Z43-(Z44)))</f>
        <v>#N/A</v>
      </c>
      <c r="AA42" s="151" t="e">
        <f>IF(ISNA(AA43-(AA44)), 'Per Capita Nominal'!AA42, (AA43-(AA44)))</f>
        <v>#N/A</v>
      </c>
      <c r="AB42" s="151" t="e">
        <f>IF(ISNA(AB43-(AB44)), 'Per Capita Nominal'!AB42, (AB43-(AB44)))</f>
        <v>#N/A</v>
      </c>
      <c r="AC42" s="151" t="e">
        <f>IF(ISNA(AC43-(AC44)), 'Per Capita Nominal'!AC42, (AC43-(AC44)))</f>
        <v>#N/A</v>
      </c>
      <c r="AD42" s="151" t="e">
        <f>IF(ISNA(AD43-(AD44)), 'Per Capita Nominal'!AD42, (AD43-(AD44)))</f>
        <v>#N/A</v>
      </c>
      <c r="AE42" s="151" t="e">
        <f>IF(ISNA(AE43-(AE44)), 'Per Capita Nominal'!AE42, (AE43-(AE44)))</f>
        <v>#N/A</v>
      </c>
      <c r="AF42" s="151" t="e">
        <f>IF(ISNA(AF43-(AF44)), 'Per Capita Nominal'!AF42, (AF43-(AF44)))</f>
        <v>#N/A</v>
      </c>
      <c r="AG42" s="151" t="e">
        <f>IF(ISNA(AG43-(AG44)), 'Per Capita Nominal'!AG42, (AG43-(AG44)))</f>
        <v>#N/A</v>
      </c>
      <c r="AH42" s="151" t="e">
        <f>IF(ISNA(AH43-(AH44)), 'Per Capita Nominal'!AH42, (AH43-(AH44)))</f>
        <v>#N/A</v>
      </c>
      <c r="AI42" s="151" t="e">
        <f>IF(ISNA(AI43-(AI44)), 'Per Capita Nominal'!AI42, (AI43-(AI44)))</f>
        <v>#N/A</v>
      </c>
      <c r="AJ42" s="151" t="e">
        <f>IF(ISNA(AJ43-(AJ44)), 'Per Capita Nominal'!AJ42, (AJ43-(AJ44)))</f>
        <v>#N/A</v>
      </c>
      <c r="AK42" s="151" t="e">
        <f>IF(ISNA(AK43-(AK44)), 'Per Capita Nominal'!AK42, (AK43-(AK44)))</f>
        <v>#N/A</v>
      </c>
      <c r="AL42" s="151" t="e">
        <f>IF(ISNA(AL43-(AL44)), 'Per Capita Nominal'!AL42, (AL43-(AL44)))</f>
        <v>#N/A</v>
      </c>
      <c r="AM42" s="151" t="e">
        <f>IF(ISNA(AM43-(AM44)), 'Per Capita Nominal'!AM42, (AM43-(AM44)))</f>
        <v>#N/A</v>
      </c>
      <c r="AN42" s="151" t="e">
        <f>IF(ISNA(AN43-(AN44)), 'Per Capita Nominal'!AN42, (AN43-(AN44)))</f>
        <v>#N/A</v>
      </c>
      <c r="AO42" s="151" t="e">
        <f>IF(ISNA(AO43-(AO44)), 'Per Capita Nominal'!AO42, (AO43-(AO44)))</f>
        <v>#N/A</v>
      </c>
      <c r="AP42" s="151" t="e">
        <f>IF(ISNA(AP43-(AP44)), 'Per Capita Nominal'!AP42, (AP43-(AP44)))</f>
        <v>#N/A</v>
      </c>
      <c r="AQ42" s="151" t="e">
        <f>IF(ISNA(AQ43-(AQ44)), 'Per Capita Nominal'!AQ42, (AQ43-(AQ44)))</f>
        <v>#N/A</v>
      </c>
      <c r="AR42" s="151" t="e">
        <f>IF(ISNA(AR43-(AR44)), 'Per Capita Nominal'!AR42, (AR43-(AR44)))</f>
        <v>#N/A</v>
      </c>
      <c r="AS42" s="151" t="e">
        <f>IF(ISNA(AS43-(AS44)), 'Per Capita Nominal'!AS42, (AS43-(AS44)))</f>
        <v>#N/A</v>
      </c>
      <c r="AT42" s="151" t="e">
        <f>IF(ISNA(AT43-(AT44)), 'Per Capita Nominal'!AT42, (AT43-(AT44)))</f>
        <v>#N/A</v>
      </c>
      <c r="AU42" s="151" t="e">
        <f>IF(ISNA(AU43-(AU44)), 'Per Capita Nominal'!AU42, (AU43-(AU44)))</f>
        <v>#N/A</v>
      </c>
      <c r="AV42" s="151" t="e">
        <f>IF(ISNA(AV43-(AV44)), 'Per Capita Nominal'!AV42, (AV43-(AV44)))</f>
        <v>#N/A</v>
      </c>
      <c r="AW42" s="151" t="e">
        <f>IF(ISNA(AW43-(AW44)), 'Per Capita Nominal'!AW42, (AW43-(AW44)))</f>
        <v>#N/A</v>
      </c>
      <c r="AX42" s="151" t="e">
        <f>IF(ISNA(AX43-(AX44)), 'Per Capita Nominal'!AX42, (AX43-(AX44)))</f>
        <v>#N/A</v>
      </c>
      <c r="AY42" s="151" t="e">
        <f>IF(ISNA(AY43-(AY44)), 'Per Capita Nominal'!AY42, (AY43-(AY44)))</f>
        <v>#N/A</v>
      </c>
      <c r="AZ42" s="151" t="e">
        <f>IF(ISNA(AZ43-(AZ44)), 'Per Capita Nominal'!AZ42, (AZ43-(AZ44)))</f>
        <v>#N/A</v>
      </c>
      <c r="BA42" s="151" t="e">
        <f>IF(ISNA(BA43-(BA44)), 'Per Capita Nominal'!BA42, (BA43-(BA44)))</f>
        <v>#N/A</v>
      </c>
      <c r="BB42" s="151" t="e">
        <f>IF(ISNA(BB43-(BB44)), 'Per Capita Nominal'!BB42, (BB43-(BB44)))</f>
        <v>#N/A</v>
      </c>
      <c r="BC42" s="151" t="e">
        <f>IF(ISNA(BC43-(BC44)), 'Per Capita Nominal'!BC42, (BC43-(BC44)))</f>
        <v>#N/A</v>
      </c>
      <c r="BD42" s="151" t="e">
        <f>IF(ISNA(BD43-(BD44)), 'Per Capita Nominal'!BD42, (BD43-(BD44)))</f>
        <v>#N/A</v>
      </c>
      <c r="BE42" s="151" t="e">
        <f>IF(ISNA(BE43-(BE44)), 'Per Capita Nominal'!BE42, (BE43-(BE44)))</f>
        <v>#N/A</v>
      </c>
      <c r="BF42" s="151" t="e">
        <f>IF(ISNA(BF43-(BF44)), 'Per Capita Nominal'!BF42, (BF43-(BF44)))</f>
        <v>#N/A</v>
      </c>
      <c r="BG42" s="151" t="e">
        <f>IF(ISNA(BG43-(BG44)), 'Per Capita Nominal'!BG42, (BG43-(BG44)))</f>
        <v>#N/A</v>
      </c>
      <c r="BH42" s="151" t="e">
        <f>IF(ISNA(BH43-(BH44)), 'Per Capita Nominal'!BH42, (BH43-(BH44)))</f>
        <v>#N/A</v>
      </c>
      <c r="BI42" s="151" t="e">
        <f>IF(ISNA(BI43-(BI44)), 'Per Capita Nominal'!BI42, (BI43-(BI44)))</f>
        <v>#N/A</v>
      </c>
      <c r="BJ42" s="151" t="e">
        <f>IF(ISNA(BJ43-(BJ44)), 'Per Capita Nominal'!BJ42, (BJ43-(BJ44)))</f>
        <v>#N/A</v>
      </c>
      <c r="BK42" s="151" t="e">
        <f>IF(ISNA(BK43-(BK44)), 'Per Capita Nominal'!BK42, (BK43-(BK44)))</f>
        <v>#N/A</v>
      </c>
      <c r="BL42" s="151" t="e">
        <f>IF(ISNA(BL43-(BL44)), 'Per Capita Nominal'!BL42, (BL43-(BL44)))</f>
        <v>#N/A</v>
      </c>
      <c r="BM42" s="151" t="e">
        <f>IF(ISNA(BM43-(BM44)), 'Per Capita Nominal'!BM42, (BM43-(BM44)))</f>
        <v>#N/A</v>
      </c>
      <c r="BN42" s="151" t="e">
        <f>IF(ISNA(BN43-(BN44)), 'Per Capita Nominal'!BN42, (BN43-(BN44)))</f>
        <v>#N/A</v>
      </c>
      <c r="BO42" s="151" t="e">
        <f>IF(ISNA(BO43-(BO44)), 'Per Capita Nominal'!BO42, (BO43-(BO44)))</f>
        <v>#N/A</v>
      </c>
      <c r="BP42" s="151" t="e">
        <f>IF(ISNA(BP43-(BP44)), 'Per Capita Nominal'!BP42, (BP43-(BP44)))</f>
        <v>#N/A</v>
      </c>
      <c r="BQ42" s="151" t="e">
        <f>IF(ISNA(BQ43-(BQ44)), 'Per Capita Nominal'!BQ42, (BQ43-(BQ44)))</f>
        <v>#N/A</v>
      </c>
      <c r="BR42" s="151" t="e">
        <f>IF(ISNA(BR43-(BR44)), 'Per Capita Nominal'!BR42, (BR43-(BR44)))</f>
        <v>#N/A</v>
      </c>
      <c r="BS42" s="151" t="e">
        <f>IF(ISNA(BS43-(BS44)), 'Per Capita Nominal'!BS42, (BS43-(BS44)))</f>
        <v>#N/A</v>
      </c>
      <c r="BT42" s="151" t="e">
        <f>IF(ISNA(BT43-(BT44)), 'Per Capita Nominal'!BT42, (BT43-(BT44)))</f>
        <v>#N/A</v>
      </c>
      <c r="BU42" s="151" t="e">
        <f>IF(ISNA(BU43-(BU44)), 'Per Capita Nominal'!BU42, (BU43-(BU44)))</f>
        <v>#N/A</v>
      </c>
      <c r="BV42" s="151" t="e">
        <f>IF(ISNA(BV43-(BV44)), 'Per Capita Nominal'!BV42, (BV43-(BV44)))</f>
        <v>#N/A</v>
      </c>
      <c r="BW42" s="151" t="e">
        <f>IF(ISNA(BW43-(BW44)), 'Per Capita Nominal'!BW42, (BW43-(BW44)))</f>
        <v>#N/A</v>
      </c>
      <c r="BX42" s="151" t="e">
        <f>IF(ISNA(BX43-(BX44)), 'Per Capita Nominal'!BX42, (BX43-(BX44)))</f>
        <v>#N/A</v>
      </c>
      <c r="BY42" s="151" t="e">
        <f>IF(ISNA(BY43-(BY44)), 'Per Capita Nominal'!BY42, (BY43-(BY44)))</f>
        <v>#N/A</v>
      </c>
      <c r="BZ42" s="151" t="e">
        <f>IF(ISNA(BZ43-(BZ44)), 'Per Capita Nominal'!BZ42, (BZ43-(BZ44)))</f>
        <v>#N/A</v>
      </c>
      <c r="CA42" s="151" t="e">
        <f>IF(ISNA(CA43-(CA44)), 'Per Capita Nominal'!CA42, (CA43-(CA44)))</f>
        <v>#N/A</v>
      </c>
      <c r="CB42" s="151" t="e">
        <f>IF(ISNA(CB43-(CB44)), 'Per Capita Nominal'!CB42, (CB43-(CB44)))</f>
        <v>#N/A</v>
      </c>
      <c r="CC42" s="151" t="e">
        <f>IF(ISNA(CC43-(CC44)), 'Per Capita Nominal'!CC42, (CC43-(CC44)))</f>
        <v>#N/A</v>
      </c>
      <c r="CD42" s="151" t="e">
        <f>IF(ISNA(CD43-(CD44)), 'Per Capita Nominal'!CD42, (CD43-(CD44)))</f>
        <v>#N/A</v>
      </c>
      <c r="CE42" s="151" t="e">
        <f>IF(ISNA(CE43-(CE44)), 'Per Capita Nominal'!CE42, (CE43-(CE44)))</f>
        <v>#N/A</v>
      </c>
      <c r="CF42" s="151" t="e">
        <f>IF(ISNA(CF43-(CF44)), 'Per Capita Nominal'!CF42, (CF43-(CF44)))</f>
        <v>#N/A</v>
      </c>
      <c r="CG42" s="151" t="e">
        <f>IF(ISNA(CG43-(CG44)), 'Per Capita Nominal'!CG42, (CG43-(CG44)))</f>
        <v>#N/A</v>
      </c>
      <c r="CH42" s="151" t="e">
        <f>IF(ISNA(CH43-(CH44)), 'Per Capita Nominal'!CH42, (CH43-(CH44)))</f>
        <v>#N/A</v>
      </c>
      <c r="CI42" s="151" t="e">
        <f>IF(ISNA(CI43-(CI44)), 'Per Capita Nominal'!CI42, (CI43-(CI44)))</f>
        <v>#N/A</v>
      </c>
      <c r="CJ42" s="151" t="e">
        <f>IF(ISNA(CJ43-(CJ44)), 'Per Capita Nominal'!CJ42, (CJ43-(CJ44)))</f>
        <v>#N/A</v>
      </c>
      <c r="CK42" s="151" t="e">
        <f>IF(ISNA(CK43-(CK44)), 'Per Capita Nominal'!CK42, (CK43-(CK44)))</f>
        <v>#N/A</v>
      </c>
      <c r="CL42" s="151" t="e">
        <f>IF(ISNA(CL43-(CL44)), 'Per Capita Nominal'!CL42, (CL43-(CL44)))</f>
        <v>#N/A</v>
      </c>
      <c r="CM42" s="151" t="e">
        <f>IF(ISNA(CM43-(CM44)), 'Per Capita Nominal'!CM42, (CM43-(CM44)))</f>
        <v>#N/A</v>
      </c>
      <c r="CN42" s="151" t="e">
        <f>IF(ISNA(CN43-(CN44)), 'Per Capita Nominal'!CN42, (CN43-(CN44)))</f>
        <v>#N/A</v>
      </c>
      <c r="CO42" s="151" t="e">
        <f>IF(ISNA(CO43-(CO44)), 'Per Capita Nominal'!CO42, (CO43-(CO44)))</f>
        <v>#N/A</v>
      </c>
      <c r="CP42" s="151" t="e">
        <f>IF(ISNA(CP43-(CP44)), 'Per Capita Nominal'!CP42, (CP43-(CP44)))</f>
        <v>#N/A</v>
      </c>
    </row>
    <row r="43" spans="1:94" outlineLevel="1">
      <c r="A43" s="169" t="s">
        <v>18</v>
      </c>
      <c r="B43" s="169" t="s">
        <v>311</v>
      </c>
      <c r="D43" s="146" t="e">
        <f>'Per Capita Nominal'!D43</f>
        <v>#N/A</v>
      </c>
      <c r="E43" s="146" t="e">
        <f>'Per Capita Nominal'!E43</f>
        <v>#N/A</v>
      </c>
      <c r="F43" s="146" t="e">
        <f>'Per Capita Nominal'!F43</f>
        <v>#N/A</v>
      </c>
      <c r="G43" s="146" t="e">
        <f>'Per Capita Nominal'!G43</f>
        <v>#N/A</v>
      </c>
      <c r="H43" s="146" t="e">
        <f>'Per Capita Nominal'!H43</f>
        <v>#N/A</v>
      </c>
      <c r="I43" s="146" t="e">
        <f>'Per Capita Nominal'!I43</f>
        <v>#N/A</v>
      </c>
      <c r="J43" s="146" t="e">
        <f>'Per Capita Nominal'!J43</f>
        <v>#N/A</v>
      </c>
      <c r="K43" s="146" t="e">
        <f>'Per Capita Nominal'!K43</f>
        <v>#N/A</v>
      </c>
      <c r="L43" s="146" t="e">
        <f>'Per Capita Nominal'!L43</f>
        <v>#N/A</v>
      </c>
      <c r="M43" s="146" t="e">
        <f>'Per Capita Nominal'!M43</f>
        <v>#N/A</v>
      </c>
      <c r="N43" s="146" t="e">
        <f>'Per Capita Nominal'!N43</f>
        <v>#N/A</v>
      </c>
      <c r="O43" s="146" t="e">
        <f>'Per Capita Nominal'!O43</f>
        <v>#N/A</v>
      </c>
      <c r="P43" s="146" t="e">
        <f>'Per Capita Nominal'!P43</f>
        <v>#N/A</v>
      </c>
      <c r="Q43" s="146" t="e">
        <f>'Per Capita Nominal'!Q43</f>
        <v>#N/A</v>
      </c>
      <c r="R43" s="146" t="e">
        <f>'Per Capita Nominal'!R43</f>
        <v>#N/A</v>
      </c>
      <c r="S43" s="146" t="e">
        <f>'Per Capita Nominal'!S43</f>
        <v>#N/A</v>
      </c>
      <c r="T43" s="146" t="e">
        <f>'Per Capita Nominal'!T43</f>
        <v>#N/A</v>
      </c>
      <c r="U43" s="146" t="e">
        <f>'Per Capita Nominal'!U43</f>
        <v>#N/A</v>
      </c>
      <c r="V43" s="146" t="e">
        <f>'Per Capita Nominal'!V43</f>
        <v>#N/A</v>
      </c>
      <c r="W43" s="146" t="e">
        <f>'Per Capita Nominal'!W43</f>
        <v>#N/A</v>
      </c>
      <c r="X43" s="146" t="e">
        <f>'Per Capita Nominal'!X43</f>
        <v>#N/A</v>
      </c>
      <c r="Y43" s="146" t="e">
        <f>'Per Capita Nominal'!Y43</f>
        <v>#N/A</v>
      </c>
      <c r="Z43" s="146" t="e">
        <f>'Per Capita Nominal'!Z43</f>
        <v>#N/A</v>
      </c>
      <c r="AA43" s="146" t="e">
        <f>'Per Capita Nominal'!AA43</f>
        <v>#N/A</v>
      </c>
      <c r="AB43" s="146" t="e">
        <f>'Per Capita Nominal'!AB43</f>
        <v>#N/A</v>
      </c>
      <c r="AC43" s="146" t="e">
        <f>'Per Capita Nominal'!AC43</f>
        <v>#N/A</v>
      </c>
      <c r="AD43" s="146" t="e">
        <f>'Per Capita Nominal'!AD43</f>
        <v>#N/A</v>
      </c>
      <c r="AE43" s="146" t="e">
        <f>'Per Capita Nominal'!AE43</f>
        <v>#N/A</v>
      </c>
      <c r="AF43" s="146" t="e">
        <f>'Per Capita Nominal'!AF43</f>
        <v>#N/A</v>
      </c>
      <c r="AG43" s="146" t="e">
        <f>'Per Capita Nominal'!AG43</f>
        <v>#N/A</v>
      </c>
      <c r="AH43" s="146" t="e">
        <f>'Per Capita Nominal'!AH43</f>
        <v>#N/A</v>
      </c>
      <c r="AI43" s="146" t="e">
        <f>'Per Capita Nominal'!AI43</f>
        <v>#N/A</v>
      </c>
      <c r="AJ43" s="146" t="e">
        <f>'Per Capita Nominal'!AJ43</f>
        <v>#N/A</v>
      </c>
      <c r="AK43" s="146" t="e">
        <f>'Per Capita Nominal'!AK43</f>
        <v>#N/A</v>
      </c>
      <c r="AL43" s="146" t="e">
        <f>'Per Capita Nominal'!AL43</f>
        <v>#N/A</v>
      </c>
      <c r="AM43" s="146" t="e">
        <f>'Per Capita Nominal'!AM43</f>
        <v>#N/A</v>
      </c>
      <c r="AN43" s="146" t="e">
        <f>'Per Capita Nominal'!AN43</f>
        <v>#N/A</v>
      </c>
      <c r="AO43" s="146" t="e">
        <f>'Per Capita Nominal'!AO43</f>
        <v>#N/A</v>
      </c>
      <c r="AP43" s="146" t="e">
        <f>'Per Capita Nominal'!AP43</f>
        <v>#N/A</v>
      </c>
      <c r="AQ43" s="146" t="e">
        <f>'Per Capita Nominal'!AQ43</f>
        <v>#N/A</v>
      </c>
      <c r="AR43" s="146" t="e">
        <f>'Per Capita Nominal'!AR43</f>
        <v>#N/A</v>
      </c>
      <c r="AS43" s="146" t="e">
        <f>'Per Capita Nominal'!AS43</f>
        <v>#N/A</v>
      </c>
      <c r="AT43" s="146" t="e">
        <f>'Per Capita Nominal'!AT43</f>
        <v>#N/A</v>
      </c>
      <c r="AU43" s="146" t="e">
        <f>'Per Capita Nominal'!AU43</f>
        <v>#N/A</v>
      </c>
      <c r="AV43" s="146" t="e">
        <f>'Per Capita Nominal'!AV43</f>
        <v>#N/A</v>
      </c>
      <c r="AW43" s="146" t="e">
        <f>'Per Capita Nominal'!AW43</f>
        <v>#N/A</v>
      </c>
      <c r="AX43" s="146" t="e">
        <f>'Per Capita Nominal'!AX43</f>
        <v>#N/A</v>
      </c>
      <c r="AY43" s="146" t="e">
        <f>'Per Capita Nominal'!AY43</f>
        <v>#N/A</v>
      </c>
      <c r="AZ43" s="146" t="e">
        <f>'Per Capita Nominal'!AZ43</f>
        <v>#N/A</v>
      </c>
      <c r="BA43" s="146" t="e">
        <f>'Per Capita Nominal'!BA43</f>
        <v>#N/A</v>
      </c>
      <c r="BB43" s="146" t="e">
        <f>'Per Capita Nominal'!BB43</f>
        <v>#N/A</v>
      </c>
      <c r="BC43" s="146" t="e">
        <f>'Per Capita Nominal'!BC43</f>
        <v>#N/A</v>
      </c>
      <c r="BD43" s="146" t="e">
        <f>'Per Capita Nominal'!BD43</f>
        <v>#N/A</v>
      </c>
      <c r="BE43" s="146" t="e">
        <f>'Per Capita Nominal'!BE43</f>
        <v>#N/A</v>
      </c>
      <c r="BF43" s="146" t="e">
        <f>'Per Capita Nominal'!BF43</f>
        <v>#N/A</v>
      </c>
      <c r="BG43" s="146" t="e">
        <f>'Per Capita Nominal'!BG43</f>
        <v>#N/A</v>
      </c>
      <c r="BH43" s="146" t="e">
        <f>'Per Capita Nominal'!BH43</f>
        <v>#N/A</v>
      </c>
      <c r="BI43" s="146" t="e">
        <f>'Per Capita Nominal'!BI43</f>
        <v>#N/A</v>
      </c>
      <c r="BJ43" s="146" t="e">
        <f>'Per Capita Nominal'!BJ43</f>
        <v>#N/A</v>
      </c>
      <c r="BK43" s="146" t="e">
        <f>'Per Capita Nominal'!BK43</f>
        <v>#N/A</v>
      </c>
      <c r="BL43" s="146" t="e">
        <f>'Per Capita Nominal'!BL43</f>
        <v>#N/A</v>
      </c>
      <c r="BM43" s="146" t="e">
        <f>'Per Capita Nominal'!BM43</f>
        <v>#N/A</v>
      </c>
      <c r="BN43" s="146" t="e">
        <f>'Per Capita Nominal'!BN43</f>
        <v>#N/A</v>
      </c>
      <c r="BO43" s="146" t="e">
        <f>'Per Capita Nominal'!BO43</f>
        <v>#N/A</v>
      </c>
      <c r="BP43" s="146" t="e">
        <f>'Per Capita Nominal'!BP43</f>
        <v>#N/A</v>
      </c>
      <c r="BQ43" s="146" t="e">
        <f>'Per Capita Nominal'!BQ43</f>
        <v>#N/A</v>
      </c>
      <c r="BR43" s="146" t="e">
        <f>'Per Capita Nominal'!BR43</f>
        <v>#N/A</v>
      </c>
      <c r="BS43" s="146" t="e">
        <f>'Per Capita Nominal'!BS43</f>
        <v>#N/A</v>
      </c>
      <c r="BT43" s="146" t="e">
        <f>'Per Capita Nominal'!BT43</f>
        <v>#N/A</v>
      </c>
      <c r="BU43" s="146" t="e">
        <f>'Per Capita Nominal'!BU43</f>
        <v>#N/A</v>
      </c>
      <c r="BV43" s="146" t="e">
        <f>'Per Capita Nominal'!BV43</f>
        <v>#N/A</v>
      </c>
      <c r="BW43" s="146" t="e">
        <f>'Per Capita Nominal'!BW43</f>
        <v>#N/A</v>
      </c>
      <c r="BX43" s="146" t="e">
        <f>'Per Capita Nominal'!BX43</f>
        <v>#N/A</v>
      </c>
      <c r="BY43" s="146" t="e">
        <f>'Per Capita Nominal'!BY43</f>
        <v>#N/A</v>
      </c>
      <c r="BZ43" s="146" t="e">
        <f>'Per Capita Nominal'!BZ43</f>
        <v>#N/A</v>
      </c>
      <c r="CA43" s="146" t="e">
        <f>'Per Capita Nominal'!CA43</f>
        <v>#N/A</v>
      </c>
      <c r="CB43" s="146" t="e">
        <f>'Per Capita Nominal'!CB43</f>
        <v>#N/A</v>
      </c>
      <c r="CC43" s="146" t="e">
        <f>'Per Capita Nominal'!CC43</f>
        <v>#N/A</v>
      </c>
      <c r="CD43" s="146" t="e">
        <f>'Per Capita Nominal'!CD43</f>
        <v>#N/A</v>
      </c>
      <c r="CE43" s="146" t="e">
        <f>'Per Capita Nominal'!CE43</f>
        <v>#N/A</v>
      </c>
      <c r="CF43" s="146" t="e">
        <f>'Per Capita Nominal'!CF43</f>
        <v>#N/A</v>
      </c>
      <c r="CG43" s="146" t="e">
        <f>'Per Capita Nominal'!CG43</f>
        <v>#N/A</v>
      </c>
      <c r="CH43" s="146" t="e">
        <f>'Per Capita Nominal'!CH43</f>
        <v>#N/A</v>
      </c>
      <c r="CI43" s="146" t="e">
        <f>'Per Capita Nominal'!CI43</f>
        <v>#N/A</v>
      </c>
      <c r="CJ43" s="146" t="e">
        <f>'Per Capita Nominal'!CJ43</f>
        <v>#N/A</v>
      </c>
      <c r="CK43" s="146" t="e">
        <f>'Per Capita Nominal'!CK43</f>
        <v>#N/A</v>
      </c>
      <c r="CL43" s="146" t="e">
        <f>'Per Capita Nominal'!CL43</f>
        <v>#N/A</v>
      </c>
      <c r="CM43" s="146" t="e">
        <f>'Per Capita Nominal'!CM43</f>
        <v>#N/A</v>
      </c>
      <c r="CN43" s="146" t="e">
        <f>'Per Capita Nominal'!CN43</f>
        <v>#N/A</v>
      </c>
      <c r="CO43" s="146" t="e">
        <f>'Per Capita Nominal'!CO43</f>
        <v>#N/A</v>
      </c>
      <c r="CP43" s="146" t="e">
        <f>'Per Capita Nominal'!CP43</f>
        <v>#N/A</v>
      </c>
    </row>
    <row r="44" spans="1:94" outlineLevel="1">
      <c r="A44" s="169" t="s">
        <v>19</v>
      </c>
      <c r="B44" s="169" t="s">
        <v>312</v>
      </c>
      <c r="D44" s="146" t="e">
        <f>'Per Capita Nominal'!D44</f>
        <v>#N/A</v>
      </c>
      <c r="E44" s="146" t="e">
        <f>'Per Capita Nominal'!E44</f>
        <v>#N/A</v>
      </c>
      <c r="F44" s="146" t="e">
        <f>'Per Capita Nominal'!F44</f>
        <v>#N/A</v>
      </c>
      <c r="G44" s="146" t="e">
        <f>'Per Capita Nominal'!G44</f>
        <v>#N/A</v>
      </c>
      <c r="H44" s="146" t="e">
        <f>'Per Capita Nominal'!H44</f>
        <v>#N/A</v>
      </c>
      <c r="I44" s="146" t="e">
        <f>'Per Capita Nominal'!I44</f>
        <v>#N/A</v>
      </c>
      <c r="J44" s="146" t="e">
        <f>'Per Capita Nominal'!J44</f>
        <v>#N/A</v>
      </c>
      <c r="K44" s="146" t="e">
        <f>'Per Capita Nominal'!K44</f>
        <v>#N/A</v>
      </c>
      <c r="L44" s="146" t="e">
        <f>'Per Capita Nominal'!L44</f>
        <v>#N/A</v>
      </c>
      <c r="M44" s="146" t="e">
        <f>'Per Capita Nominal'!M44</f>
        <v>#N/A</v>
      </c>
      <c r="N44" s="146" t="e">
        <f>'Per Capita Nominal'!N44</f>
        <v>#N/A</v>
      </c>
      <c r="O44" s="146" t="e">
        <f>'Per Capita Nominal'!O44</f>
        <v>#N/A</v>
      </c>
      <c r="P44" s="146" t="e">
        <f>'Per Capita Nominal'!P44</f>
        <v>#N/A</v>
      </c>
      <c r="Q44" s="146" t="e">
        <f>'Per Capita Nominal'!Q44</f>
        <v>#N/A</v>
      </c>
      <c r="R44" s="146" t="e">
        <f>'Per Capita Nominal'!R44</f>
        <v>#N/A</v>
      </c>
      <c r="S44" s="146" t="e">
        <f>'Per Capita Nominal'!S44</f>
        <v>#N/A</v>
      </c>
      <c r="T44" s="146" t="e">
        <f>'Per Capita Nominal'!T44</f>
        <v>#N/A</v>
      </c>
      <c r="U44" s="146" t="e">
        <f>'Per Capita Nominal'!U44</f>
        <v>#N/A</v>
      </c>
      <c r="V44" s="146" t="e">
        <f>'Per Capita Nominal'!V44</f>
        <v>#N/A</v>
      </c>
      <c r="W44" s="146" t="e">
        <f>'Per Capita Nominal'!W44</f>
        <v>#N/A</v>
      </c>
      <c r="X44" s="146" t="e">
        <f>'Per Capita Nominal'!X44</f>
        <v>#N/A</v>
      </c>
      <c r="Y44" s="146" t="e">
        <f>'Per Capita Nominal'!Y44</f>
        <v>#N/A</v>
      </c>
      <c r="Z44" s="146" t="e">
        <f>'Per Capita Nominal'!Z44</f>
        <v>#N/A</v>
      </c>
      <c r="AA44" s="146" t="e">
        <f>'Per Capita Nominal'!AA44</f>
        <v>#N/A</v>
      </c>
      <c r="AB44" s="146" t="e">
        <f>'Per Capita Nominal'!AB44</f>
        <v>#N/A</v>
      </c>
      <c r="AC44" s="146" t="e">
        <f>'Per Capita Nominal'!AC44</f>
        <v>#N/A</v>
      </c>
      <c r="AD44" s="146" t="e">
        <f>'Per Capita Nominal'!AD44</f>
        <v>#N/A</v>
      </c>
      <c r="AE44" s="146" t="e">
        <f>'Per Capita Nominal'!AE44</f>
        <v>#N/A</v>
      </c>
      <c r="AF44" s="146" t="e">
        <f>'Per Capita Nominal'!AF44</f>
        <v>#N/A</v>
      </c>
      <c r="AG44" s="146" t="e">
        <f>'Per Capita Nominal'!AG44</f>
        <v>#N/A</v>
      </c>
      <c r="AH44" s="146" t="e">
        <f>'Per Capita Nominal'!AH44</f>
        <v>#N/A</v>
      </c>
      <c r="AI44" s="146" t="e">
        <f>'Per Capita Nominal'!AI44</f>
        <v>#N/A</v>
      </c>
      <c r="AJ44" s="146" t="e">
        <f>'Per Capita Nominal'!AJ44</f>
        <v>#N/A</v>
      </c>
      <c r="AK44" s="146" t="e">
        <f>'Per Capita Nominal'!AK44</f>
        <v>#N/A</v>
      </c>
      <c r="AL44" s="146" t="e">
        <f>'Per Capita Nominal'!AL44</f>
        <v>#N/A</v>
      </c>
      <c r="AM44" s="146" t="e">
        <f>'Per Capita Nominal'!AM44</f>
        <v>#N/A</v>
      </c>
      <c r="AN44" s="146" t="e">
        <f>'Per Capita Nominal'!AN44</f>
        <v>#N/A</v>
      </c>
      <c r="AO44" s="146" t="e">
        <f>'Per Capita Nominal'!AO44</f>
        <v>#N/A</v>
      </c>
      <c r="AP44" s="146" t="e">
        <f>'Per Capita Nominal'!AP44</f>
        <v>#N/A</v>
      </c>
      <c r="AQ44" s="146" t="e">
        <f>'Per Capita Nominal'!AQ44</f>
        <v>#N/A</v>
      </c>
      <c r="AR44" s="146" t="e">
        <f>'Per Capita Nominal'!AR44</f>
        <v>#N/A</v>
      </c>
      <c r="AS44" s="146" t="e">
        <f>'Per Capita Nominal'!AS44</f>
        <v>#N/A</v>
      </c>
      <c r="AT44" s="146" t="e">
        <f>'Per Capita Nominal'!AT44</f>
        <v>#N/A</v>
      </c>
      <c r="AU44" s="146" t="e">
        <f>'Per Capita Nominal'!AU44</f>
        <v>#N/A</v>
      </c>
      <c r="AV44" s="146" t="e">
        <f>'Per Capita Nominal'!AV44</f>
        <v>#N/A</v>
      </c>
      <c r="AW44" s="146" t="e">
        <f>'Per Capita Nominal'!AW44</f>
        <v>#N/A</v>
      </c>
      <c r="AX44" s="146" t="e">
        <f>'Per Capita Nominal'!AX44</f>
        <v>#N/A</v>
      </c>
      <c r="AY44" s="146" t="e">
        <f>'Per Capita Nominal'!AY44</f>
        <v>#N/A</v>
      </c>
      <c r="AZ44" s="146" t="e">
        <f>'Per Capita Nominal'!AZ44</f>
        <v>#N/A</v>
      </c>
      <c r="BA44" s="146" t="e">
        <f>'Per Capita Nominal'!BA44</f>
        <v>#N/A</v>
      </c>
      <c r="BB44" s="146" t="e">
        <f>'Per Capita Nominal'!BB44</f>
        <v>#N/A</v>
      </c>
      <c r="BC44" s="146" t="e">
        <f>'Per Capita Nominal'!BC44</f>
        <v>#N/A</v>
      </c>
      <c r="BD44" s="146" t="e">
        <f>'Per Capita Nominal'!BD44</f>
        <v>#N/A</v>
      </c>
      <c r="BE44" s="146" t="e">
        <f>'Per Capita Nominal'!BE44</f>
        <v>#N/A</v>
      </c>
      <c r="BF44" s="146" t="e">
        <f>'Per Capita Nominal'!BF44</f>
        <v>#N/A</v>
      </c>
      <c r="BG44" s="146" t="e">
        <f>'Per Capita Nominal'!BG44</f>
        <v>#N/A</v>
      </c>
      <c r="BH44" s="146" t="e">
        <f>'Per Capita Nominal'!BH44</f>
        <v>#N/A</v>
      </c>
      <c r="BI44" s="146" t="e">
        <f>'Per Capita Nominal'!BI44</f>
        <v>#N/A</v>
      </c>
      <c r="BJ44" s="146" t="e">
        <f>'Per Capita Nominal'!BJ44</f>
        <v>#N/A</v>
      </c>
      <c r="BK44" s="146" t="e">
        <f>'Per Capita Nominal'!BK44</f>
        <v>#N/A</v>
      </c>
      <c r="BL44" s="146" t="e">
        <f>'Per Capita Nominal'!BL44</f>
        <v>#N/A</v>
      </c>
      <c r="BM44" s="146" t="e">
        <f>'Per Capita Nominal'!BM44</f>
        <v>#N/A</v>
      </c>
      <c r="BN44" s="146" t="e">
        <f>'Per Capita Nominal'!BN44</f>
        <v>#N/A</v>
      </c>
      <c r="BO44" s="146" t="e">
        <f>'Per Capita Nominal'!BO44</f>
        <v>#N/A</v>
      </c>
      <c r="BP44" s="146" t="e">
        <f>'Per Capita Nominal'!BP44</f>
        <v>#N/A</v>
      </c>
      <c r="BQ44" s="146" t="e">
        <f>'Per Capita Nominal'!BQ44</f>
        <v>#N/A</v>
      </c>
      <c r="BR44" s="146" t="e">
        <f>'Per Capita Nominal'!BR44</f>
        <v>#N/A</v>
      </c>
      <c r="BS44" s="146" t="e">
        <f>'Per Capita Nominal'!BS44</f>
        <v>#N/A</v>
      </c>
      <c r="BT44" s="146" t="e">
        <f>'Per Capita Nominal'!BT44</f>
        <v>#N/A</v>
      </c>
      <c r="BU44" s="146" t="e">
        <f>'Per Capita Nominal'!BU44</f>
        <v>#N/A</v>
      </c>
      <c r="BV44" s="146" t="e">
        <f>'Per Capita Nominal'!BV44</f>
        <v>#N/A</v>
      </c>
      <c r="BW44" s="146" t="e">
        <f>'Per Capita Nominal'!BW44</f>
        <v>#N/A</v>
      </c>
      <c r="BX44" s="146" t="e">
        <f>'Per Capita Nominal'!BX44</f>
        <v>#N/A</v>
      </c>
      <c r="BY44" s="146" t="e">
        <f>'Per Capita Nominal'!BY44</f>
        <v>#N/A</v>
      </c>
      <c r="BZ44" s="146" t="e">
        <f>'Per Capita Nominal'!BZ44</f>
        <v>#N/A</v>
      </c>
      <c r="CA44" s="146" t="e">
        <f>'Per Capita Nominal'!CA44</f>
        <v>#N/A</v>
      </c>
      <c r="CB44" s="146" t="e">
        <f>'Per Capita Nominal'!CB44</f>
        <v>#N/A</v>
      </c>
      <c r="CC44" s="146" t="e">
        <f>'Per Capita Nominal'!CC44</f>
        <v>#N/A</v>
      </c>
      <c r="CD44" s="146" t="e">
        <f>'Per Capita Nominal'!CD44</f>
        <v>#N/A</v>
      </c>
      <c r="CE44" s="146" t="e">
        <f>'Per Capita Nominal'!CE44</f>
        <v>#N/A</v>
      </c>
      <c r="CF44" s="146" t="e">
        <f>'Per Capita Nominal'!CF44</f>
        <v>#N/A</v>
      </c>
      <c r="CG44" s="146" t="e">
        <f>'Per Capita Nominal'!CG44</f>
        <v>#N/A</v>
      </c>
      <c r="CH44" s="146" t="e">
        <f>'Per Capita Nominal'!CH44</f>
        <v>#N/A</v>
      </c>
      <c r="CI44" s="146" t="e">
        <f>'Per Capita Nominal'!CI44</f>
        <v>#N/A</v>
      </c>
      <c r="CJ44" s="146" t="e">
        <f>'Per Capita Nominal'!CJ44</f>
        <v>#N/A</v>
      </c>
      <c r="CK44" s="146" t="e">
        <f>'Per Capita Nominal'!CK44</f>
        <v>#N/A</v>
      </c>
      <c r="CL44" s="146" t="e">
        <f>'Per Capita Nominal'!CL44</f>
        <v>#N/A</v>
      </c>
      <c r="CM44" s="146" t="e">
        <f>'Per Capita Nominal'!CM44</f>
        <v>#N/A</v>
      </c>
      <c r="CN44" s="146" t="e">
        <f>'Per Capita Nominal'!CN44</f>
        <v>#N/A</v>
      </c>
      <c r="CO44" s="146" t="e">
        <f>'Per Capita Nominal'!CO44</f>
        <v>#N/A</v>
      </c>
      <c r="CP44" s="146" t="e">
        <f>'Per Capita Nominal'!CP44</f>
        <v>#N/A</v>
      </c>
    </row>
    <row r="45" spans="1:94">
      <c r="A45" s="170" t="s">
        <v>20</v>
      </c>
      <c r="B45" s="170" t="s">
        <v>315</v>
      </c>
      <c r="D45" s="151" t="e">
        <f>IF(ISNA(D46-(D47)), 'Per Capita Nominal'!D45, (D46-(D47)))</f>
        <v>#N/A</v>
      </c>
      <c r="E45" s="151" t="e">
        <f>IF(ISNA(E46-(E47)), 'Per Capita Nominal'!E45, (E46-(E47)))</f>
        <v>#N/A</v>
      </c>
      <c r="F45" s="151" t="e">
        <f>IF(ISNA(F46-(F47)), 'Per Capita Nominal'!F45, (F46-(F47)))</f>
        <v>#N/A</v>
      </c>
      <c r="G45" s="151" t="e">
        <f>IF(ISNA(G46-(G47)), 'Per Capita Nominal'!G45, (G46-(G47)))</f>
        <v>#N/A</v>
      </c>
      <c r="H45" s="151" t="e">
        <f>IF(ISNA(H46-(H47)), 'Per Capita Nominal'!H45, (H46-(H47)))</f>
        <v>#N/A</v>
      </c>
      <c r="I45" s="151" t="e">
        <f>IF(ISNA(I46-(I47)), 'Per Capita Nominal'!I45, (I46-(I47)))</f>
        <v>#N/A</v>
      </c>
      <c r="J45" s="151" t="e">
        <f>IF(ISNA(J46-(J47)), 'Per Capita Nominal'!J45, (J46-(J47)))</f>
        <v>#N/A</v>
      </c>
      <c r="K45" s="151" t="e">
        <f>IF(ISNA(K46-(K47)), 'Per Capita Nominal'!K45, (K46-(K47)))</f>
        <v>#N/A</v>
      </c>
      <c r="L45" s="151" t="e">
        <f>IF(ISNA(L46-(L47)), 'Per Capita Nominal'!L45, (L46-(L47)))</f>
        <v>#N/A</v>
      </c>
      <c r="M45" s="151" t="e">
        <f>IF(ISNA(M46-(M47)), 'Per Capita Nominal'!M45, (M46-(M47)))</f>
        <v>#N/A</v>
      </c>
      <c r="N45" s="151" t="e">
        <f>IF(ISNA(N46-(N47)), 'Per Capita Nominal'!N45, (N46-(N47)))</f>
        <v>#N/A</v>
      </c>
      <c r="O45" s="151" t="e">
        <f>IF(ISNA(O46-(O47)), 'Per Capita Nominal'!O45, (O46-(O47)))</f>
        <v>#N/A</v>
      </c>
      <c r="P45" s="151" t="e">
        <f>IF(ISNA(P46-(P47)), 'Per Capita Nominal'!P45, (P46-(P47)))</f>
        <v>#N/A</v>
      </c>
      <c r="Q45" s="151" t="e">
        <f>IF(ISNA(Q46-(Q47)), 'Per Capita Nominal'!Q45, (Q46-(Q47)))</f>
        <v>#N/A</v>
      </c>
      <c r="R45" s="151" t="e">
        <f>IF(ISNA(R46-(R47)), 'Per Capita Nominal'!R45, (R46-(R47)))</f>
        <v>#N/A</v>
      </c>
      <c r="S45" s="151" t="e">
        <f>IF(ISNA(S46-(S47)), 'Per Capita Nominal'!S45, (S46-(S47)))</f>
        <v>#N/A</v>
      </c>
      <c r="T45" s="151" t="e">
        <f>IF(ISNA(T46-(T47)), 'Per Capita Nominal'!T45, (T46-(T47)))</f>
        <v>#N/A</v>
      </c>
      <c r="U45" s="151" t="e">
        <f>IF(ISNA(U46-(U47)), 'Per Capita Nominal'!U45, (U46-(U47)))</f>
        <v>#N/A</v>
      </c>
      <c r="V45" s="151" t="e">
        <f>IF(ISNA(V46-(V47)), 'Per Capita Nominal'!V45, (V46-(V47)))</f>
        <v>#N/A</v>
      </c>
      <c r="W45" s="151" t="e">
        <f>IF(ISNA(W46-(W47)), 'Per Capita Nominal'!W45, (W46-(W47)))</f>
        <v>#N/A</v>
      </c>
      <c r="X45" s="151" t="e">
        <f>IF(ISNA(X46-(X47)), 'Per Capita Nominal'!X45, (X46-(X47)))</f>
        <v>#N/A</v>
      </c>
      <c r="Y45" s="151" t="e">
        <f>IF(ISNA(Y46-(Y47)), 'Per Capita Nominal'!Y45, (Y46-(Y47)))</f>
        <v>#N/A</v>
      </c>
      <c r="Z45" s="151" t="e">
        <f>IF(ISNA(Z46-(Z47)), 'Per Capita Nominal'!Z45, (Z46-(Z47)))</f>
        <v>#N/A</v>
      </c>
      <c r="AA45" s="151" t="e">
        <f>IF(ISNA(AA46-(AA47)), 'Per Capita Nominal'!AA45, (AA46-(AA47)))</f>
        <v>#N/A</v>
      </c>
      <c r="AB45" s="151" t="e">
        <f>IF(ISNA(AB46-(AB47)), 'Per Capita Nominal'!AB45, (AB46-(AB47)))</f>
        <v>#N/A</v>
      </c>
      <c r="AC45" s="151" t="e">
        <f>IF(ISNA(AC46-(AC47)), 'Per Capita Nominal'!AC45, (AC46-(AC47)))</f>
        <v>#N/A</v>
      </c>
      <c r="AD45" s="151" t="e">
        <f>IF(ISNA(AD46-(AD47)), 'Per Capita Nominal'!AD45, (AD46-(AD47)))</f>
        <v>#N/A</v>
      </c>
      <c r="AE45" s="151" t="e">
        <f>IF(ISNA(AE46-(AE47)), 'Per Capita Nominal'!AE45, (AE46-(AE47)))</f>
        <v>#N/A</v>
      </c>
      <c r="AF45" s="151" t="e">
        <f>IF(ISNA(AF46-(AF47)), 'Per Capita Nominal'!AF45, (AF46-(AF47)))</f>
        <v>#N/A</v>
      </c>
      <c r="AG45" s="151" t="e">
        <f>IF(ISNA(AG46-(AG47)), 'Per Capita Nominal'!AG45, (AG46-(AG47)))</f>
        <v>#N/A</v>
      </c>
      <c r="AH45" s="151" t="e">
        <f>IF(ISNA(AH46-(AH47)), 'Per Capita Nominal'!AH45, (AH46-(AH47)))</f>
        <v>#N/A</v>
      </c>
      <c r="AI45" s="151" t="e">
        <f>IF(ISNA(AI46-(AI47)), 'Per Capita Nominal'!AI45, (AI46-(AI47)))</f>
        <v>#N/A</v>
      </c>
      <c r="AJ45" s="151" t="e">
        <f>IF(ISNA(AJ46-(AJ47)), 'Per Capita Nominal'!AJ45, (AJ46-(AJ47)))</f>
        <v>#N/A</v>
      </c>
      <c r="AK45" s="151" t="e">
        <f>IF(ISNA(AK46-(AK47)), 'Per Capita Nominal'!AK45, (AK46-(AK47)))</f>
        <v>#N/A</v>
      </c>
      <c r="AL45" s="151" t="e">
        <f>IF(ISNA(AL46-(AL47)), 'Per Capita Nominal'!AL45, (AL46-(AL47)))</f>
        <v>#N/A</v>
      </c>
      <c r="AM45" s="151" t="e">
        <f>IF(ISNA(AM46-(AM47)), 'Per Capita Nominal'!AM45, (AM46-(AM47)))</f>
        <v>#N/A</v>
      </c>
      <c r="AN45" s="151" t="e">
        <f>IF(ISNA(AN46-(AN47)), 'Per Capita Nominal'!AN45, (AN46-(AN47)))</f>
        <v>#N/A</v>
      </c>
      <c r="AO45" s="151" t="e">
        <f>IF(ISNA(AO46-(AO47)), 'Per Capita Nominal'!AO45, (AO46-(AO47)))</f>
        <v>#N/A</v>
      </c>
      <c r="AP45" s="151" t="e">
        <f>IF(ISNA(AP46-(AP47)), 'Per Capita Nominal'!AP45, (AP46-(AP47)))</f>
        <v>#N/A</v>
      </c>
      <c r="AQ45" s="151" t="e">
        <f>IF(ISNA(AQ46-(AQ47)), 'Per Capita Nominal'!AQ45, (AQ46-(AQ47)))</f>
        <v>#N/A</v>
      </c>
      <c r="AR45" s="151" t="e">
        <f>IF(ISNA(AR46-(AR47)), 'Per Capita Nominal'!AR45, (AR46-(AR47)))</f>
        <v>#N/A</v>
      </c>
      <c r="AS45" s="151" t="e">
        <f>IF(ISNA(AS46-(AS47)), 'Per Capita Nominal'!AS45, (AS46-(AS47)))</f>
        <v>#N/A</v>
      </c>
      <c r="AT45" s="151" t="e">
        <f>IF(ISNA(AT46-(AT47)), 'Per Capita Nominal'!AT45, (AT46-(AT47)))</f>
        <v>#N/A</v>
      </c>
      <c r="AU45" s="151" t="e">
        <f>IF(ISNA(AU46-(AU47)), 'Per Capita Nominal'!AU45, (AU46-(AU47)))</f>
        <v>#N/A</v>
      </c>
      <c r="AV45" s="151" t="e">
        <f>IF(ISNA(AV46-(AV47)), 'Per Capita Nominal'!AV45, (AV46-(AV47)))</f>
        <v>#N/A</v>
      </c>
      <c r="AW45" s="151" t="e">
        <f>IF(ISNA(AW46-(AW47)), 'Per Capita Nominal'!AW45, (AW46-(AW47)))</f>
        <v>#N/A</v>
      </c>
      <c r="AX45" s="151" t="e">
        <f>IF(ISNA(AX46-(AX47)), 'Per Capita Nominal'!AX45, (AX46-(AX47)))</f>
        <v>#N/A</v>
      </c>
      <c r="AY45" s="151" t="e">
        <f>IF(ISNA(AY46-(AY47)), 'Per Capita Nominal'!AY45, (AY46-(AY47)))</f>
        <v>#N/A</v>
      </c>
      <c r="AZ45" s="151" t="e">
        <f>IF(ISNA(AZ46-(AZ47)), 'Per Capita Nominal'!AZ45, (AZ46-(AZ47)))</f>
        <v>#N/A</v>
      </c>
      <c r="BA45" s="151" t="e">
        <f>IF(ISNA(BA46-(BA47)), 'Per Capita Nominal'!BA45, (BA46-(BA47)))</f>
        <v>#N/A</v>
      </c>
      <c r="BB45" s="151" t="e">
        <f>IF(ISNA(BB46-(BB47)), 'Per Capita Nominal'!BB45, (BB46-(BB47)))</f>
        <v>#N/A</v>
      </c>
      <c r="BC45" s="151" t="e">
        <f>IF(ISNA(BC46-(BC47)), 'Per Capita Nominal'!BC45, (BC46-(BC47)))</f>
        <v>#N/A</v>
      </c>
      <c r="BD45" s="151" t="e">
        <f>IF(ISNA(BD46-(BD47)), 'Per Capita Nominal'!BD45, (BD46-(BD47)))</f>
        <v>#N/A</v>
      </c>
      <c r="BE45" s="151" t="e">
        <f>IF(ISNA(BE46-(BE47)), 'Per Capita Nominal'!BE45, (BE46-(BE47)))</f>
        <v>#N/A</v>
      </c>
      <c r="BF45" s="151" t="e">
        <f>IF(ISNA(BF46-(BF47)), 'Per Capita Nominal'!BF45, (BF46-(BF47)))</f>
        <v>#N/A</v>
      </c>
      <c r="BG45" s="151" t="e">
        <f>IF(ISNA(BG46-(BG47)), 'Per Capita Nominal'!BG45, (BG46-(BG47)))</f>
        <v>#N/A</v>
      </c>
      <c r="BH45" s="151" t="e">
        <f>IF(ISNA(BH46-(BH47)), 'Per Capita Nominal'!BH45, (BH46-(BH47)))</f>
        <v>#N/A</v>
      </c>
      <c r="BI45" s="151" t="e">
        <f>IF(ISNA(BI46-(BI47)), 'Per Capita Nominal'!BI45, (BI46-(BI47)))</f>
        <v>#N/A</v>
      </c>
      <c r="BJ45" s="151" t="e">
        <f>IF(ISNA(BJ46-(BJ47)), 'Per Capita Nominal'!BJ45, (BJ46-(BJ47)))</f>
        <v>#N/A</v>
      </c>
      <c r="BK45" s="151" t="e">
        <f>IF(ISNA(BK46-(BK47)), 'Per Capita Nominal'!BK45, (BK46-(BK47)))</f>
        <v>#N/A</v>
      </c>
      <c r="BL45" s="151" t="e">
        <f>IF(ISNA(BL46-(BL47)), 'Per Capita Nominal'!BL45, (BL46-(BL47)))</f>
        <v>#N/A</v>
      </c>
      <c r="BM45" s="151" t="e">
        <f>IF(ISNA(BM46-(BM47)), 'Per Capita Nominal'!BM45, (BM46-(BM47)))</f>
        <v>#N/A</v>
      </c>
      <c r="BN45" s="151" t="e">
        <f>IF(ISNA(BN46-(BN47)), 'Per Capita Nominal'!BN45, (BN46-(BN47)))</f>
        <v>#N/A</v>
      </c>
      <c r="BO45" s="151" t="e">
        <f>IF(ISNA(BO46-(BO47)), 'Per Capita Nominal'!BO45, (BO46-(BO47)))</f>
        <v>#N/A</v>
      </c>
      <c r="BP45" s="151" t="e">
        <f>IF(ISNA(BP46-(BP47)), 'Per Capita Nominal'!BP45, (BP46-(BP47)))</f>
        <v>#N/A</v>
      </c>
      <c r="BQ45" s="151" t="e">
        <f>IF(ISNA(BQ46-(BQ47)), 'Per Capita Nominal'!BQ45, (BQ46-(BQ47)))</f>
        <v>#N/A</v>
      </c>
      <c r="BR45" s="151" t="e">
        <f>IF(ISNA(BR46-(BR47)), 'Per Capita Nominal'!BR45, (BR46-(BR47)))</f>
        <v>#N/A</v>
      </c>
      <c r="BS45" s="151" t="e">
        <f>IF(ISNA(BS46-(BS47)), 'Per Capita Nominal'!BS45, (BS46-(BS47)))</f>
        <v>#N/A</v>
      </c>
      <c r="BT45" s="151" t="e">
        <f>IF(ISNA(BT46-(BT47)), 'Per Capita Nominal'!BT45, (BT46-(BT47)))</f>
        <v>#N/A</v>
      </c>
      <c r="BU45" s="151" t="e">
        <f>IF(ISNA(BU46-(BU47)), 'Per Capita Nominal'!BU45, (BU46-(BU47)))</f>
        <v>#N/A</v>
      </c>
      <c r="BV45" s="151" t="e">
        <f>IF(ISNA(BV46-(BV47)), 'Per Capita Nominal'!BV45, (BV46-(BV47)))</f>
        <v>#N/A</v>
      </c>
      <c r="BW45" s="151" t="e">
        <f>IF(ISNA(BW46-(BW47)), 'Per Capita Nominal'!BW45, (BW46-(BW47)))</f>
        <v>#N/A</v>
      </c>
      <c r="BX45" s="151" t="e">
        <f>IF(ISNA(BX46-(BX47)), 'Per Capita Nominal'!BX45, (BX46-(BX47)))</f>
        <v>#N/A</v>
      </c>
      <c r="BY45" s="151" t="e">
        <f>IF(ISNA(BY46-(BY47)), 'Per Capita Nominal'!BY45, (BY46-(BY47)))</f>
        <v>#N/A</v>
      </c>
      <c r="BZ45" s="151" t="e">
        <f>IF(ISNA(BZ46-(BZ47)), 'Per Capita Nominal'!BZ45, (BZ46-(BZ47)))</f>
        <v>#N/A</v>
      </c>
      <c r="CA45" s="151" t="e">
        <f>IF(ISNA(CA46-(CA47)), 'Per Capita Nominal'!CA45, (CA46-(CA47)))</f>
        <v>#N/A</v>
      </c>
      <c r="CB45" s="151" t="e">
        <f>IF(ISNA(CB46-(CB47)), 'Per Capita Nominal'!CB45, (CB46-(CB47)))</f>
        <v>#N/A</v>
      </c>
      <c r="CC45" s="151" t="e">
        <f>IF(ISNA(CC46-(CC47)), 'Per Capita Nominal'!CC45, (CC46-(CC47)))</f>
        <v>#N/A</v>
      </c>
      <c r="CD45" s="151" t="e">
        <f>IF(ISNA(CD46-(CD47)), 'Per Capita Nominal'!CD45, (CD46-(CD47)))</f>
        <v>#N/A</v>
      </c>
      <c r="CE45" s="151" t="e">
        <f>IF(ISNA(CE46-(CE47)), 'Per Capita Nominal'!CE45, (CE46-(CE47)))</f>
        <v>#N/A</v>
      </c>
      <c r="CF45" s="151" t="e">
        <f>IF(ISNA(CF46-(CF47)), 'Per Capita Nominal'!CF45, (CF46-(CF47)))</f>
        <v>#N/A</v>
      </c>
      <c r="CG45" s="151" t="e">
        <f>IF(ISNA(CG46-(CG47)), 'Per Capita Nominal'!CG45, (CG46-(CG47)))</f>
        <v>#N/A</v>
      </c>
      <c r="CH45" s="151" t="e">
        <f>IF(ISNA(CH46-(CH47)), 'Per Capita Nominal'!CH45, (CH46-(CH47)))</f>
        <v>#N/A</v>
      </c>
      <c r="CI45" s="151" t="e">
        <f>IF(ISNA(CI46-(CI47)), 'Per Capita Nominal'!CI45, (CI46-(CI47)))</f>
        <v>#N/A</v>
      </c>
      <c r="CJ45" s="151" t="e">
        <f>IF(ISNA(CJ46-(CJ47)), 'Per Capita Nominal'!CJ45, (CJ46-(CJ47)))</f>
        <v>#N/A</v>
      </c>
      <c r="CK45" s="151" t="e">
        <f>IF(ISNA(CK46-(CK47)), 'Per Capita Nominal'!CK45, (CK46-(CK47)))</f>
        <v>#N/A</v>
      </c>
      <c r="CL45" s="151" t="e">
        <f>IF(ISNA(CL46-(CL47)), 'Per Capita Nominal'!CL45, (CL46-(CL47)))</f>
        <v>#N/A</v>
      </c>
      <c r="CM45" s="151" t="e">
        <f>IF(ISNA(CM46-(CM47)), 'Per Capita Nominal'!CM45, (CM46-(CM47)))</f>
        <v>#N/A</v>
      </c>
      <c r="CN45" s="151" t="e">
        <f>IF(ISNA(CN46-(CN47)), 'Per Capita Nominal'!CN45, (CN46-(CN47)))</f>
        <v>#N/A</v>
      </c>
      <c r="CO45" s="151" t="e">
        <f>IF(ISNA(CO46-(CO47)), 'Per Capita Nominal'!CO45, (CO46-(CO47)))</f>
        <v>#N/A</v>
      </c>
      <c r="CP45" s="151" t="e">
        <f>IF(ISNA(CP46-(CP47)), 'Per Capita Nominal'!CP45, (CP46-(CP47)))</f>
        <v>#N/A</v>
      </c>
    </row>
    <row r="46" spans="1:94" outlineLevel="1">
      <c r="A46" s="197" t="s">
        <v>21</v>
      </c>
      <c r="B46" s="197" t="s">
        <v>322</v>
      </c>
      <c r="D46" s="146" t="e">
        <f>D49+D61</f>
        <v>#N/A</v>
      </c>
      <c r="E46" s="146" t="e">
        <f t="shared" ref="E46:BP47" si="20">E49+E61</f>
        <v>#N/A</v>
      </c>
      <c r="F46" s="146" t="e">
        <f t="shared" si="20"/>
        <v>#N/A</v>
      </c>
      <c r="G46" s="146" t="e">
        <f t="shared" si="20"/>
        <v>#N/A</v>
      </c>
      <c r="H46" s="146" t="e">
        <f t="shared" si="20"/>
        <v>#N/A</v>
      </c>
      <c r="I46" s="146" t="e">
        <f t="shared" si="20"/>
        <v>#N/A</v>
      </c>
      <c r="J46" s="146" t="e">
        <f t="shared" si="20"/>
        <v>#N/A</v>
      </c>
      <c r="K46" s="146" t="e">
        <f t="shared" si="20"/>
        <v>#N/A</v>
      </c>
      <c r="L46" s="146" t="e">
        <f t="shared" si="20"/>
        <v>#N/A</v>
      </c>
      <c r="M46" s="146" t="e">
        <f t="shared" si="20"/>
        <v>#N/A</v>
      </c>
      <c r="N46" s="146" t="e">
        <f t="shared" si="20"/>
        <v>#N/A</v>
      </c>
      <c r="O46" s="146" t="e">
        <f t="shared" si="20"/>
        <v>#N/A</v>
      </c>
      <c r="P46" s="146" t="e">
        <f t="shared" si="20"/>
        <v>#N/A</v>
      </c>
      <c r="Q46" s="146" t="e">
        <f t="shared" si="20"/>
        <v>#N/A</v>
      </c>
      <c r="R46" s="146" t="e">
        <f t="shared" si="20"/>
        <v>#N/A</v>
      </c>
      <c r="S46" s="146" t="e">
        <f t="shared" si="20"/>
        <v>#N/A</v>
      </c>
      <c r="T46" s="146" t="e">
        <f t="shared" si="20"/>
        <v>#N/A</v>
      </c>
      <c r="U46" s="146" t="e">
        <f t="shared" si="20"/>
        <v>#N/A</v>
      </c>
      <c r="V46" s="146" t="e">
        <f t="shared" si="20"/>
        <v>#N/A</v>
      </c>
      <c r="W46" s="146" t="e">
        <f t="shared" si="20"/>
        <v>#N/A</v>
      </c>
      <c r="X46" s="146" t="e">
        <f t="shared" si="20"/>
        <v>#N/A</v>
      </c>
      <c r="Y46" s="146" t="e">
        <f t="shared" si="20"/>
        <v>#N/A</v>
      </c>
      <c r="Z46" s="146" t="e">
        <f t="shared" si="20"/>
        <v>#N/A</v>
      </c>
      <c r="AA46" s="146" t="e">
        <f t="shared" si="20"/>
        <v>#N/A</v>
      </c>
      <c r="AB46" s="146" t="e">
        <f t="shared" si="20"/>
        <v>#N/A</v>
      </c>
      <c r="AC46" s="146" t="e">
        <f t="shared" si="20"/>
        <v>#N/A</v>
      </c>
      <c r="AD46" s="146" t="e">
        <f t="shared" si="20"/>
        <v>#N/A</v>
      </c>
      <c r="AE46" s="146" t="e">
        <f t="shared" si="20"/>
        <v>#N/A</v>
      </c>
      <c r="AF46" s="146" t="e">
        <f t="shared" si="20"/>
        <v>#N/A</v>
      </c>
      <c r="AG46" s="146" t="e">
        <f t="shared" si="20"/>
        <v>#N/A</v>
      </c>
      <c r="AH46" s="146" t="e">
        <f t="shared" si="20"/>
        <v>#N/A</v>
      </c>
      <c r="AI46" s="146" t="e">
        <f t="shared" si="20"/>
        <v>#N/A</v>
      </c>
      <c r="AJ46" s="146" t="e">
        <f t="shared" si="20"/>
        <v>#N/A</v>
      </c>
      <c r="AK46" s="146" t="e">
        <f t="shared" si="20"/>
        <v>#N/A</v>
      </c>
      <c r="AL46" s="146" t="e">
        <f t="shared" si="20"/>
        <v>#N/A</v>
      </c>
      <c r="AM46" s="146" t="e">
        <f t="shared" si="20"/>
        <v>#N/A</v>
      </c>
      <c r="AN46" s="146" t="e">
        <f t="shared" si="20"/>
        <v>#N/A</v>
      </c>
      <c r="AO46" s="146" t="e">
        <f t="shared" si="20"/>
        <v>#N/A</v>
      </c>
      <c r="AP46" s="146" t="e">
        <f t="shared" si="20"/>
        <v>#N/A</v>
      </c>
      <c r="AQ46" s="146" t="e">
        <f t="shared" si="20"/>
        <v>#N/A</v>
      </c>
      <c r="AR46" s="146" t="e">
        <f t="shared" si="20"/>
        <v>#N/A</v>
      </c>
      <c r="AS46" s="146" t="e">
        <f t="shared" si="20"/>
        <v>#N/A</v>
      </c>
      <c r="AT46" s="146" t="e">
        <f t="shared" si="20"/>
        <v>#N/A</v>
      </c>
      <c r="AU46" s="146" t="e">
        <f t="shared" si="20"/>
        <v>#N/A</v>
      </c>
      <c r="AV46" s="146" t="e">
        <f t="shared" si="20"/>
        <v>#N/A</v>
      </c>
      <c r="AW46" s="146" t="e">
        <f t="shared" si="20"/>
        <v>#N/A</v>
      </c>
      <c r="AX46" s="146" t="e">
        <f t="shared" si="20"/>
        <v>#N/A</v>
      </c>
      <c r="AY46" s="146" t="e">
        <f t="shared" si="20"/>
        <v>#N/A</v>
      </c>
      <c r="AZ46" s="146" t="e">
        <f t="shared" si="20"/>
        <v>#N/A</v>
      </c>
      <c r="BA46" s="146" t="e">
        <f t="shared" si="20"/>
        <v>#N/A</v>
      </c>
      <c r="BB46" s="146" t="e">
        <f t="shared" si="20"/>
        <v>#N/A</v>
      </c>
      <c r="BC46" s="146" t="e">
        <f t="shared" si="20"/>
        <v>#N/A</v>
      </c>
      <c r="BD46" s="146" t="e">
        <f t="shared" si="20"/>
        <v>#N/A</v>
      </c>
      <c r="BE46" s="146" t="e">
        <f t="shared" si="20"/>
        <v>#N/A</v>
      </c>
      <c r="BF46" s="146" t="e">
        <f t="shared" si="20"/>
        <v>#N/A</v>
      </c>
      <c r="BG46" s="146" t="e">
        <f t="shared" si="20"/>
        <v>#N/A</v>
      </c>
      <c r="BH46" s="146" t="e">
        <f t="shared" si="20"/>
        <v>#N/A</v>
      </c>
      <c r="BI46" s="146" t="e">
        <f t="shared" si="20"/>
        <v>#N/A</v>
      </c>
      <c r="BJ46" s="146" t="e">
        <f t="shared" si="20"/>
        <v>#N/A</v>
      </c>
      <c r="BK46" s="146" t="e">
        <f t="shared" si="20"/>
        <v>#N/A</v>
      </c>
      <c r="BL46" s="146" t="e">
        <f t="shared" si="20"/>
        <v>#N/A</v>
      </c>
      <c r="BM46" s="146" t="e">
        <f t="shared" si="20"/>
        <v>#N/A</v>
      </c>
      <c r="BN46" s="146" t="e">
        <f t="shared" si="20"/>
        <v>#N/A</v>
      </c>
      <c r="BO46" s="146" t="e">
        <f t="shared" si="20"/>
        <v>#N/A</v>
      </c>
      <c r="BP46" s="146" t="e">
        <f t="shared" si="20"/>
        <v>#N/A</v>
      </c>
      <c r="BQ46" s="146" t="e">
        <f t="shared" ref="BQ46:CP47" si="21">BQ49+BQ61</f>
        <v>#N/A</v>
      </c>
      <c r="BR46" s="146" t="e">
        <f t="shared" si="21"/>
        <v>#N/A</v>
      </c>
      <c r="BS46" s="146" t="e">
        <f t="shared" si="21"/>
        <v>#N/A</v>
      </c>
      <c r="BT46" s="146" t="e">
        <f t="shared" si="21"/>
        <v>#N/A</v>
      </c>
      <c r="BU46" s="146" t="e">
        <f t="shared" si="21"/>
        <v>#N/A</v>
      </c>
      <c r="BV46" s="146" t="e">
        <f t="shared" si="21"/>
        <v>#N/A</v>
      </c>
      <c r="BW46" s="146" t="e">
        <f t="shared" si="21"/>
        <v>#N/A</v>
      </c>
      <c r="BX46" s="146" t="e">
        <f t="shared" si="21"/>
        <v>#N/A</v>
      </c>
      <c r="BY46" s="146" t="e">
        <f t="shared" si="21"/>
        <v>#N/A</v>
      </c>
      <c r="BZ46" s="146" t="e">
        <f t="shared" si="21"/>
        <v>#N/A</v>
      </c>
      <c r="CA46" s="146" t="e">
        <f t="shared" si="21"/>
        <v>#N/A</v>
      </c>
      <c r="CB46" s="146" t="e">
        <f t="shared" si="21"/>
        <v>#N/A</v>
      </c>
      <c r="CC46" s="146" t="e">
        <f t="shared" si="21"/>
        <v>#N/A</v>
      </c>
      <c r="CD46" s="146" t="e">
        <f t="shared" si="21"/>
        <v>#N/A</v>
      </c>
      <c r="CE46" s="146" t="e">
        <f t="shared" si="21"/>
        <v>#N/A</v>
      </c>
      <c r="CF46" s="146" t="e">
        <f t="shared" si="21"/>
        <v>#N/A</v>
      </c>
      <c r="CG46" s="146" t="e">
        <f t="shared" si="21"/>
        <v>#N/A</v>
      </c>
      <c r="CH46" s="146" t="e">
        <f t="shared" si="21"/>
        <v>#N/A</v>
      </c>
      <c r="CI46" s="146" t="e">
        <f t="shared" si="21"/>
        <v>#N/A</v>
      </c>
      <c r="CJ46" s="146" t="e">
        <f t="shared" si="21"/>
        <v>#N/A</v>
      </c>
      <c r="CK46" s="146" t="e">
        <f t="shared" si="21"/>
        <v>#N/A</v>
      </c>
      <c r="CL46" s="146" t="e">
        <f t="shared" si="21"/>
        <v>#N/A</v>
      </c>
      <c r="CM46" s="146" t="e">
        <f t="shared" si="21"/>
        <v>#N/A</v>
      </c>
      <c r="CN46" s="146" t="e">
        <f t="shared" si="21"/>
        <v>#N/A</v>
      </c>
      <c r="CO46" s="146" t="e">
        <f t="shared" si="21"/>
        <v>#N/A</v>
      </c>
      <c r="CP46" s="146" t="e">
        <f t="shared" si="21"/>
        <v>#N/A</v>
      </c>
    </row>
    <row r="47" spans="1:94" outlineLevel="1">
      <c r="A47" s="197" t="s">
        <v>22</v>
      </c>
      <c r="B47" s="197" t="s">
        <v>323</v>
      </c>
      <c r="D47" s="146" t="e">
        <f>D50+D62</f>
        <v>#N/A</v>
      </c>
      <c r="E47" s="146" t="e">
        <f t="shared" si="20"/>
        <v>#N/A</v>
      </c>
      <c r="F47" s="146" t="e">
        <f t="shared" si="20"/>
        <v>#N/A</v>
      </c>
      <c r="G47" s="146" t="e">
        <f t="shared" si="20"/>
        <v>#N/A</v>
      </c>
      <c r="H47" s="146" t="e">
        <f t="shared" si="20"/>
        <v>#N/A</v>
      </c>
      <c r="I47" s="146" t="e">
        <f t="shared" si="20"/>
        <v>#N/A</v>
      </c>
      <c r="J47" s="146" t="e">
        <f t="shared" si="20"/>
        <v>#N/A</v>
      </c>
      <c r="K47" s="146" t="e">
        <f t="shared" si="20"/>
        <v>#N/A</v>
      </c>
      <c r="L47" s="146" t="e">
        <f t="shared" si="20"/>
        <v>#N/A</v>
      </c>
      <c r="M47" s="146" t="e">
        <f t="shared" si="20"/>
        <v>#N/A</v>
      </c>
      <c r="N47" s="146" t="e">
        <f t="shared" si="20"/>
        <v>#N/A</v>
      </c>
      <c r="O47" s="146" t="e">
        <f t="shared" si="20"/>
        <v>#N/A</v>
      </c>
      <c r="P47" s="146" t="e">
        <f t="shared" si="20"/>
        <v>#N/A</v>
      </c>
      <c r="Q47" s="146" t="e">
        <f t="shared" si="20"/>
        <v>#N/A</v>
      </c>
      <c r="R47" s="146" t="e">
        <f t="shared" si="20"/>
        <v>#N/A</v>
      </c>
      <c r="S47" s="146" t="e">
        <f t="shared" si="20"/>
        <v>#N/A</v>
      </c>
      <c r="T47" s="146" t="e">
        <f t="shared" si="20"/>
        <v>#N/A</v>
      </c>
      <c r="U47" s="146" t="e">
        <f t="shared" si="20"/>
        <v>#N/A</v>
      </c>
      <c r="V47" s="146" t="e">
        <f t="shared" si="20"/>
        <v>#N/A</v>
      </c>
      <c r="W47" s="146" t="e">
        <f t="shared" si="20"/>
        <v>#N/A</v>
      </c>
      <c r="X47" s="146" t="e">
        <f t="shared" si="20"/>
        <v>#N/A</v>
      </c>
      <c r="Y47" s="146" t="e">
        <f t="shared" si="20"/>
        <v>#N/A</v>
      </c>
      <c r="Z47" s="146" t="e">
        <f t="shared" si="20"/>
        <v>#N/A</v>
      </c>
      <c r="AA47" s="146" t="e">
        <f t="shared" si="20"/>
        <v>#N/A</v>
      </c>
      <c r="AB47" s="146" t="e">
        <f t="shared" si="20"/>
        <v>#N/A</v>
      </c>
      <c r="AC47" s="146" t="e">
        <f t="shared" si="20"/>
        <v>#N/A</v>
      </c>
      <c r="AD47" s="146" t="e">
        <f t="shared" si="20"/>
        <v>#N/A</v>
      </c>
      <c r="AE47" s="146" t="e">
        <f t="shared" si="20"/>
        <v>#N/A</v>
      </c>
      <c r="AF47" s="146" t="e">
        <f t="shared" si="20"/>
        <v>#N/A</v>
      </c>
      <c r="AG47" s="146" t="e">
        <f t="shared" si="20"/>
        <v>#N/A</v>
      </c>
      <c r="AH47" s="146" t="e">
        <f t="shared" si="20"/>
        <v>#N/A</v>
      </c>
      <c r="AI47" s="146" t="e">
        <f t="shared" si="20"/>
        <v>#N/A</v>
      </c>
      <c r="AJ47" s="146" t="e">
        <f t="shared" si="20"/>
        <v>#N/A</v>
      </c>
      <c r="AK47" s="146" t="e">
        <f t="shared" si="20"/>
        <v>#N/A</v>
      </c>
      <c r="AL47" s="146" t="e">
        <f t="shared" si="20"/>
        <v>#N/A</v>
      </c>
      <c r="AM47" s="146" t="e">
        <f t="shared" si="20"/>
        <v>#N/A</v>
      </c>
      <c r="AN47" s="146" t="e">
        <f t="shared" si="20"/>
        <v>#N/A</v>
      </c>
      <c r="AO47" s="146" t="e">
        <f t="shared" si="20"/>
        <v>#N/A</v>
      </c>
      <c r="AP47" s="146" t="e">
        <f t="shared" si="20"/>
        <v>#N/A</v>
      </c>
      <c r="AQ47" s="146" t="e">
        <f t="shared" si="20"/>
        <v>#N/A</v>
      </c>
      <c r="AR47" s="146" t="e">
        <f t="shared" si="20"/>
        <v>#N/A</v>
      </c>
      <c r="AS47" s="146" t="e">
        <f t="shared" si="20"/>
        <v>#N/A</v>
      </c>
      <c r="AT47" s="146" t="e">
        <f t="shared" si="20"/>
        <v>#N/A</v>
      </c>
      <c r="AU47" s="146" t="e">
        <f t="shared" si="20"/>
        <v>#N/A</v>
      </c>
      <c r="AV47" s="146" t="e">
        <f t="shared" si="20"/>
        <v>#N/A</v>
      </c>
      <c r="AW47" s="146" t="e">
        <f t="shared" si="20"/>
        <v>#N/A</v>
      </c>
      <c r="AX47" s="146" t="e">
        <f t="shared" si="20"/>
        <v>#N/A</v>
      </c>
      <c r="AY47" s="146" t="e">
        <f t="shared" si="20"/>
        <v>#N/A</v>
      </c>
      <c r="AZ47" s="146" t="e">
        <f t="shared" si="20"/>
        <v>#N/A</v>
      </c>
      <c r="BA47" s="146" t="e">
        <f t="shared" si="20"/>
        <v>#N/A</v>
      </c>
      <c r="BB47" s="146" t="e">
        <f t="shared" si="20"/>
        <v>#N/A</v>
      </c>
      <c r="BC47" s="146" t="e">
        <f t="shared" si="20"/>
        <v>#N/A</v>
      </c>
      <c r="BD47" s="146" t="e">
        <f t="shared" si="20"/>
        <v>#N/A</v>
      </c>
      <c r="BE47" s="146" t="e">
        <f t="shared" si="20"/>
        <v>#N/A</v>
      </c>
      <c r="BF47" s="146" t="e">
        <f t="shared" si="20"/>
        <v>#N/A</v>
      </c>
      <c r="BG47" s="146" t="e">
        <f t="shared" si="20"/>
        <v>#N/A</v>
      </c>
      <c r="BH47" s="146" t="e">
        <f t="shared" si="20"/>
        <v>#N/A</v>
      </c>
      <c r="BI47" s="146" t="e">
        <f t="shared" si="20"/>
        <v>#N/A</v>
      </c>
      <c r="BJ47" s="146" t="e">
        <f t="shared" si="20"/>
        <v>#N/A</v>
      </c>
      <c r="BK47" s="146" t="e">
        <f t="shared" si="20"/>
        <v>#N/A</v>
      </c>
      <c r="BL47" s="146" t="e">
        <f t="shared" si="20"/>
        <v>#N/A</v>
      </c>
      <c r="BM47" s="146" t="e">
        <f t="shared" si="20"/>
        <v>#N/A</v>
      </c>
      <c r="BN47" s="146" t="e">
        <f t="shared" si="20"/>
        <v>#N/A</v>
      </c>
      <c r="BO47" s="146" t="e">
        <f t="shared" si="20"/>
        <v>#N/A</v>
      </c>
      <c r="BP47" s="146" t="e">
        <f t="shared" si="20"/>
        <v>#N/A</v>
      </c>
      <c r="BQ47" s="146" t="e">
        <f t="shared" si="21"/>
        <v>#N/A</v>
      </c>
      <c r="BR47" s="146" t="e">
        <f t="shared" si="21"/>
        <v>#N/A</v>
      </c>
      <c r="BS47" s="146" t="e">
        <f t="shared" si="21"/>
        <v>#N/A</v>
      </c>
      <c r="BT47" s="146" t="e">
        <f t="shared" si="21"/>
        <v>#N/A</v>
      </c>
      <c r="BU47" s="146" t="e">
        <f t="shared" si="21"/>
        <v>#N/A</v>
      </c>
      <c r="BV47" s="146" t="e">
        <f t="shared" si="21"/>
        <v>#N/A</v>
      </c>
      <c r="BW47" s="146" t="e">
        <f t="shared" si="21"/>
        <v>#N/A</v>
      </c>
      <c r="BX47" s="146" t="e">
        <f t="shared" si="21"/>
        <v>#N/A</v>
      </c>
      <c r="BY47" s="146" t="e">
        <f t="shared" si="21"/>
        <v>#N/A</v>
      </c>
      <c r="BZ47" s="146" t="e">
        <f t="shared" si="21"/>
        <v>#N/A</v>
      </c>
      <c r="CA47" s="146" t="e">
        <f t="shared" si="21"/>
        <v>#N/A</v>
      </c>
      <c r="CB47" s="146" t="e">
        <f t="shared" si="21"/>
        <v>#N/A</v>
      </c>
      <c r="CC47" s="146" t="e">
        <f t="shared" si="21"/>
        <v>#N/A</v>
      </c>
      <c r="CD47" s="146" t="e">
        <f t="shared" si="21"/>
        <v>#N/A</v>
      </c>
      <c r="CE47" s="146" t="e">
        <f t="shared" si="21"/>
        <v>#N/A</v>
      </c>
      <c r="CF47" s="146" t="e">
        <f t="shared" si="21"/>
        <v>#N/A</v>
      </c>
      <c r="CG47" s="146" t="e">
        <f t="shared" si="21"/>
        <v>#N/A</v>
      </c>
      <c r="CH47" s="146" t="e">
        <f t="shared" si="21"/>
        <v>#N/A</v>
      </c>
      <c r="CI47" s="146" t="e">
        <f t="shared" si="21"/>
        <v>#N/A</v>
      </c>
      <c r="CJ47" s="146" t="e">
        <f t="shared" si="21"/>
        <v>#N/A</v>
      </c>
      <c r="CK47" s="146" t="e">
        <f t="shared" si="21"/>
        <v>#N/A</v>
      </c>
      <c r="CL47" s="146" t="e">
        <f t="shared" si="21"/>
        <v>#N/A</v>
      </c>
      <c r="CM47" s="146" t="e">
        <f t="shared" si="21"/>
        <v>#N/A</v>
      </c>
      <c r="CN47" s="146" t="e">
        <f t="shared" si="21"/>
        <v>#N/A</v>
      </c>
      <c r="CO47" s="146" t="e">
        <f t="shared" si="21"/>
        <v>#N/A</v>
      </c>
      <c r="CP47" s="146" t="e">
        <f t="shared" si="21"/>
        <v>#N/A</v>
      </c>
    </row>
    <row r="48" spans="1:94">
      <c r="A48" s="170" t="s">
        <v>408</v>
      </c>
      <c r="B48" s="170" t="s">
        <v>411</v>
      </c>
      <c r="D48" s="146" t="e">
        <f>IF(ISNA(D49-(D50)), 'Per Capita Nominal'!D48, (D49-(D50)))</f>
        <v>#N/A</v>
      </c>
      <c r="E48" s="146" t="e">
        <f>IF(ISNA(E49-(E50)), 'Per Capita Nominal'!E48, (E49-(E50)))</f>
        <v>#N/A</v>
      </c>
      <c r="F48" s="146" t="e">
        <f>IF(ISNA(F49-(F50)), 'Per Capita Nominal'!F48, (F49-(F50)))</f>
        <v>#N/A</v>
      </c>
      <c r="G48" s="146" t="e">
        <f>IF(ISNA(G49-(G50)), 'Per Capita Nominal'!G48, (G49-(G50)))</f>
        <v>#N/A</v>
      </c>
      <c r="H48" s="146" t="e">
        <f>IF(ISNA(H49-(H50)), 'Per Capita Nominal'!H48, (H49-(H50)))</f>
        <v>#N/A</v>
      </c>
      <c r="I48" s="146" t="e">
        <f>IF(ISNA(I49-(I50)), 'Per Capita Nominal'!I48, (I49-(I50)))</f>
        <v>#N/A</v>
      </c>
      <c r="J48" s="146" t="e">
        <f>IF(ISNA(J49-(J50)), 'Per Capita Nominal'!J48, (J49-(J50)))</f>
        <v>#N/A</v>
      </c>
      <c r="K48" s="146" t="e">
        <f>IF(ISNA(K49-(K50)), 'Per Capita Nominal'!K48, (K49-(K50)))</f>
        <v>#N/A</v>
      </c>
      <c r="L48" s="146" t="e">
        <f>IF(ISNA(L49-(L50)), 'Per Capita Nominal'!L48, (L49-(L50)))</f>
        <v>#N/A</v>
      </c>
      <c r="M48" s="146" t="e">
        <f>IF(ISNA(M49-(M50)), 'Per Capita Nominal'!M48, (M49-(M50)))</f>
        <v>#N/A</v>
      </c>
      <c r="N48" s="146" t="e">
        <f>IF(ISNA(N49-(N50)), 'Per Capita Nominal'!N48, (N49-(N50)))</f>
        <v>#N/A</v>
      </c>
      <c r="O48" s="146" t="e">
        <f>IF(ISNA(O49-(O50)), 'Per Capita Nominal'!O48, (O49-(O50)))</f>
        <v>#N/A</v>
      </c>
      <c r="P48" s="146" t="e">
        <f>IF(ISNA(P49-(P50)), 'Per Capita Nominal'!P48, (P49-(P50)))</f>
        <v>#N/A</v>
      </c>
      <c r="Q48" s="146" t="e">
        <f>IF(ISNA(Q49-(Q50)), 'Per Capita Nominal'!Q48, (Q49-(Q50)))</f>
        <v>#N/A</v>
      </c>
      <c r="R48" s="146" t="e">
        <f>IF(ISNA(R49-(R50)), 'Per Capita Nominal'!R48, (R49-(R50)))</f>
        <v>#N/A</v>
      </c>
      <c r="S48" s="146" t="e">
        <f>IF(ISNA(S49-(S50)), 'Per Capita Nominal'!S48, (S49-(S50)))</f>
        <v>#N/A</v>
      </c>
      <c r="T48" s="146" t="e">
        <f>IF(ISNA(T49-(T50)), 'Per Capita Nominal'!T48, (T49-(T50)))</f>
        <v>#N/A</v>
      </c>
      <c r="U48" s="146" t="e">
        <f>IF(ISNA(U49-(U50)), 'Per Capita Nominal'!U48, (U49-(U50)))</f>
        <v>#N/A</v>
      </c>
      <c r="V48" s="146" t="e">
        <f>IF(ISNA(V49-(V50)), 'Per Capita Nominal'!V48, (V49-(V50)))</f>
        <v>#N/A</v>
      </c>
      <c r="W48" s="146" t="e">
        <f>IF(ISNA(W49-(W50)), 'Per Capita Nominal'!W48, (W49-(W50)))</f>
        <v>#N/A</v>
      </c>
      <c r="X48" s="146" t="e">
        <f>IF(ISNA(X49-(X50)), 'Per Capita Nominal'!X48, (X49-(X50)))</f>
        <v>#N/A</v>
      </c>
      <c r="Y48" s="146" t="e">
        <f>IF(ISNA(Y49-(Y50)), 'Per Capita Nominal'!Y48, (Y49-(Y50)))</f>
        <v>#N/A</v>
      </c>
      <c r="Z48" s="146" t="e">
        <f>IF(ISNA(Z49-(Z50)), 'Per Capita Nominal'!Z48, (Z49-(Z50)))</f>
        <v>#N/A</v>
      </c>
      <c r="AA48" s="146" t="e">
        <f>IF(ISNA(AA49-(AA50)), 'Per Capita Nominal'!AA48, (AA49-(AA50)))</f>
        <v>#N/A</v>
      </c>
      <c r="AB48" s="146" t="e">
        <f>IF(ISNA(AB49-(AB50)), 'Per Capita Nominal'!AB48, (AB49-(AB50)))</f>
        <v>#N/A</v>
      </c>
      <c r="AC48" s="146" t="e">
        <f>IF(ISNA(AC49-(AC50)), 'Per Capita Nominal'!AC48, (AC49-(AC50)))</f>
        <v>#N/A</v>
      </c>
      <c r="AD48" s="146" t="e">
        <f>IF(ISNA(AD49-(AD50)), 'Per Capita Nominal'!AD48, (AD49-(AD50)))</f>
        <v>#N/A</v>
      </c>
      <c r="AE48" s="146" t="e">
        <f>IF(ISNA(AE49-(AE50)), 'Per Capita Nominal'!AE48, (AE49-(AE50)))</f>
        <v>#N/A</v>
      </c>
      <c r="AF48" s="146" t="e">
        <f>IF(ISNA(AF49-(AF50)), 'Per Capita Nominal'!AF48, (AF49-(AF50)))</f>
        <v>#N/A</v>
      </c>
      <c r="AG48" s="146" t="e">
        <f>IF(ISNA(AG49-(AG50)), 'Per Capita Nominal'!AG48, (AG49-(AG50)))</f>
        <v>#N/A</v>
      </c>
      <c r="AH48" s="146" t="e">
        <f>IF(ISNA(AH49-(AH50)), 'Per Capita Nominal'!AH48, (AH49-(AH50)))</f>
        <v>#N/A</v>
      </c>
      <c r="AI48" s="146" t="e">
        <f>IF(ISNA(AI49-(AI50)), 'Per Capita Nominal'!AI48, (AI49-(AI50)))</f>
        <v>#N/A</v>
      </c>
      <c r="AJ48" s="146" t="e">
        <f>IF(ISNA(AJ49-(AJ50)), 'Per Capita Nominal'!AJ48, (AJ49-(AJ50)))</f>
        <v>#N/A</v>
      </c>
      <c r="AK48" s="146" t="e">
        <f>IF(ISNA(AK49-(AK50)), 'Per Capita Nominal'!AK48, (AK49-(AK50)))</f>
        <v>#N/A</v>
      </c>
      <c r="AL48" s="146" t="e">
        <f>IF(ISNA(AL49-(AL50)), 'Per Capita Nominal'!AL48, (AL49-(AL50)))</f>
        <v>#N/A</v>
      </c>
      <c r="AM48" s="146" t="e">
        <f>IF(ISNA(AM49-(AM50)), 'Per Capita Nominal'!AM48, (AM49-(AM50)))</f>
        <v>#N/A</v>
      </c>
      <c r="AN48" s="146" t="e">
        <f>IF(ISNA(AN49-(AN50)), 'Per Capita Nominal'!AN48, (AN49-(AN50)))</f>
        <v>#N/A</v>
      </c>
      <c r="AO48" s="146" t="e">
        <f>IF(ISNA(AO49-(AO50)), 'Per Capita Nominal'!AO48, (AO49-(AO50)))</f>
        <v>#N/A</v>
      </c>
      <c r="AP48" s="146" t="e">
        <f>IF(ISNA(AP49-(AP50)), 'Per Capita Nominal'!AP48, (AP49-(AP50)))</f>
        <v>#N/A</v>
      </c>
      <c r="AQ48" s="146" t="e">
        <f>IF(ISNA(AQ49-(AQ50)), 'Per Capita Nominal'!AQ48, (AQ49-(AQ50)))</f>
        <v>#N/A</v>
      </c>
      <c r="AR48" s="146" t="e">
        <f>IF(ISNA(AR49-(AR50)), 'Per Capita Nominal'!AR48, (AR49-(AR50)))</f>
        <v>#N/A</v>
      </c>
      <c r="AS48" s="146" t="e">
        <f>IF(ISNA(AS49-(AS50)), 'Per Capita Nominal'!AS48, (AS49-(AS50)))</f>
        <v>#N/A</v>
      </c>
      <c r="AT48" s="146" t="e">
        <f>IF(ISNA(AT49-(AT50)), 'Per Capita Nominal'!AT48, (AT49-(AT50)))</f>
        <v>#N/A</v>
      </c>
      <c r="AU48" s="146" t="e">
        <f>IF(ISNA(AU49-(AU50)), 'Per Capita Nominal'!AU48, (AU49-(AU50)))</f>
        <v>#N/A</v>
      </c>
      <c r="AV48" s="146" t="e">
        <f>IF(ISNA(AV49-(AV50)), 'Per Capita Nominal'!AV48, (AV49-(AV50)))</f>
        <v>#N/A</v>
      </c>
      <c r="AW48" s="146" t="e">
        <f>IF(ISNA(AW49-(AW50)), 'Per Capita Nominal'!AW48, (AW49-(AW50)))</f>
        <v>#N/A</v>
      </c>
      <c r="AX48" s="146" t="e">
        <f>IF(ISNA(AX49-(AX50)), 'Per Capita Nominal'!AX48, (AX49-(AX50)))</f>
        <v>#N/A</v>
      </c>
      <c r="AY48" s="146" t="e">
        <f>IF(ISNA(AY49-(AY50)), 'Per Capita Nominal'!AY48, (AY49-(AY50)))</f>
        <v>#N/A</v>
      </c>
      <c r="AZ48" s="146" t="e">
        <f>IF(ISNA(AZ49-(AZ50)), 'Per Capita Nominal'!AZ48, (AZ49-(AZ50)))</f>
        <v>#N/A</v>
      </c>
      <c r="BA48" s="146" t="e">
        <f>IF(ISNA(BA49-(BA50)), 'Per Capita Nominal'!BA48, (BA49-(BA50)))</f>
        <v>#N/A</v>
      </c>
      <c r="BB48" s="146" t="e">
        <f>IF(ISNA(BB49-(BB50)), 'Per Capita Nominal'!BB48, (BB49-(BB50)))</f>
        <v>#N/A</v>
      </c>
      <c r="BC48" s="146" t="e">
        <f>IF(ISNA(BC49-(BC50)), 'Per Capita Nominal'!BC48, (BC49-(BC50)))</f>
        <v>#N/A</v>
      </c>
      <c r="BD48" s="146" t="e">
        <f>IF(ISNA(BD49-(BD50)), 'Per Capita Nominal'!BD48, (BD49-(BD50)))</f>
        <v>#N/A</v>
      </c>
      <c r="BE48" s="146" t="e">
        <f>IF(ISNA(BE49-(BE50)), 'Per Capita Nominal'!BE48, (BE49-(BE50)))</f>
        <v>#N/A</v>
      </c>
      <c r="BF48" s="146" t="e">
        <f>IF(ISNA(BF49-(BF50)), 'Per Capita Nominal'!BF48, (BF49-(BF50)))</f>
        <v>#N/A</v>
      </c>
      <c r="BG48" s="146" t="e">
        <f>IF(ISNA(BG49-(BG50)), 'Per Capita Nominal'!BG48, (BG49-(BG50)))</f>
        <v>#N/A</v>
      </c>
      <c r="BH48" s="146" t="e">
        <f>IF(ISNA(BH49-(BH50)), 'Per Capita Nominal'!BH48, (BH49-(BH50)))</f>
        <v>#N/A</v>
      </c>
      <c r="BI48" s="146" t="e">
        <f>IF(ISNA(BI49-(BI50)), 'Per Capita Nominal'!BI48, (BI49-(BI50)))</f>
        <v>#N/A</v>
      </c>
      <c r="BJ48" s="146" t="e">
        <f>IF(ISNA(BJ49-(BJ50)), 'Per Capita Nominal'!BJ48, (BJ49-(BJ50)))</f>
        <v>#N/A</v>
      </c>
      <c r="BK48" s="146" t="e">
        <f>IF(ISNA(BK49-(BK50)), 'Per Capita Nominal'!BK48, (BK49-(BK50)))</f>
        <v>#N/A</v>
      </c>
      <c r="BL48" s="146" t="e">
        <f>IF(ISNA(BL49-(BL50)), 'Per Capita Nominal'!BL48, (BL49-(BL50)))</f>
        <v>#N/A</v>
      </c>
      <c r="BM48" s="146" t="e">
        <f>IF(ISNA(BM49-(BM50)), 'Per Capita Nominal'!BM48, (BM49-(BM50)))</f>
        <v>#N/A</v>
      </c>
      <c r="BN48" s="146" t="e">
        <f>IF(ISNA(BN49-(BN50)), 'Per Capita Nominal'!BN48, (BN49-(BN50)))</f>
        <v>#N/A</v>
      </c>
      <c r="BO48" s="146" t="e">
        <f>IF(ISNA(BO49-(BO50)), 'Per Capita Nominal'!BO48, (BO49-(BO50)))</f>
        <v>#N/A</v>
      </c>
      <c r="BP48" s="146" t="e">
        <f>IF(ISNA(BP49-(BP50)), 'Per Capita Nominal'!BP48, (BP49-(BP50)))</f>
        <v>#N/A</v>
      </c>
      <c r="BQ48" s="146" t="e">
        <f>IF(ISNA(BQ49-(BQ50)), 'Per Capita Nominal'!BQ48, (BQ49-(BQ50)))</f>
        <v>#N/A</v>
      </c>
      <c r="BR48" s="146" t="e">
        <f>IF(ISNA(BR49-(BR50)), 'Per Capita Nominal'!BR48, (BR49-(BR50)))</f>
        <v>#N/A</v>
      </c>
      <c r="BS48" s="146" t="e">
        <f>IF(ISNA(BS49-(BS50)), 'Per Capita Nominal'!BS48, (BS49-(BS50)))</f>
        <v>#N/A</v>
      </c>
      <c r="BT48" s="146" t="e">
        <f>IF(ISNA(BT49-(BT50)), 'Per Capita Nominal'!BT48, (BT49-(BT50)))</f>
        <v>#N/A</v>
      </c>
      <c r="BU48" s="146" t="e">
        <f>IF(ISNA(BU49-(BU50)), 'Per Capita Nominal'!BU48, (BU49-(BU50)))</f>
        <v>#N/A</v>
      </c>
      <c r="BV48" s="146" t="e">
        <f>IF(ISNA(BV49-(BV50)), 'Per Capita Nominal'!BV48, (BV49-(BV50)))</f>
        <v>#N/A</v>
      </c>
      <c r="BW48" s="146" t="e">
        <f>IF(ISNA(BW49-(BW50)), 'Per Capita Nominal'!BW48, (BW49-(BW50)))</f>
        <v>#N/A</v>
      </c>
      <c r="BX48" s="146" t="e">
        <f>IF(ISNA(BX49-(BX50)), 'Per Capita Nominal'!BX48, (BX49-(BX50)))</f>
        <v>#N/A</v>
      </c>
      <c r="BY48" s="146" t="e">
        <f>IF(ISNA(BY49-(BY50)), 'Per Capita Nominal'!BY48, (BY49-(BY50)))</f>
        <v>#N/A</v>
      </c>
      <c r="BZ48" s="146" t="e">
        <f>IF(ISNA(BZ49-(BZ50)), 'Per Capita Nominal'!BZ48, (BZ49-(BZ50)))</f>
        <v>#N/A</v>
      </c>
      <c r="CA48" s="146" t="e">
        <f>IF(ISNA(CA49-(CA50)), 'Per Capita Nominal'!CA48, (CA49-(CA50)))</f>
        <v>#N/A</v>
      </c>
      <c r="CB48" s="146" t="e">
        <f>IF(ISNA(CB49-(CB50)), 'Per Capita Nominal'!CB48, (CB49-(CB50)))</f>
        <v>#N/A</v>
      </c>
      <c r="CC48" s="146" t="e">
        <f>IF(ISNA(CC49-(CC50)), 'Per Capita Nominal'!CC48, (CC49-(CC50)))</f>
        <v>#N/A</v>
      </c>
      <c r="CD48" s="146" t="e">
        <f>IF(ISNA(CD49-(CD50)), 'Per Capita Nominal'!CD48, (CD49-(CD50)))</f>
        <v>#N/A</v>
      </c>
      <c r="CE48" s="146" t="e">
        <f>IF(ISNA(CE49-(CE50)), 'Per Capita Nominal'!CE48, (CE49-(CE50)))</f>
        <v>#N/A</v>
      </c>
      <c r="CF48" s="146" t="e">
        <f>IF(ISNA(CF49-(CF50)), 'Per Capita Nominal'!CF48, (CF49-(CF50)))</f>
        <v>#N/A</v>
      </c>
      <c r="CG48" s="146" t="e">
        <f>IF(ISNA(CG49-(CG50)), 'Per Capita Nominal'!CG48, (CG49-(CG50)))</f>
        <v>#N/A</v>
      </c>
      <c r="CH48" s="146" t="e">
        <f>IF(ISNA(CH49-(CH50)), 'Per Capita Nominal'!CH48, (CH49-(CH50)))</f>
        <v>#N/A</v>
      </c>
      <c r="CI48" s="146" t="e">
        <f>IF(ISNA(CI49-(CI50)), 'Per Capita Nominal'!CI48, (CI49-(CI50)))</f>
        <v>#N/A</v>
      </c>
      <c r="CJ48" s="146" t="e">
        <f>IF(ISNA(CJ49-(CJ50)), 'Per Capita Nominal'!CJ48, (CJ49-(CJ50)))</f>
        <v>#N/A</v>
      </c>
      <c r="CK48" s="146" t="e">
        <f>IF(ISNA(CK49-(CK50)), 'Per Capita Nominal'!CK48, (CK49-(CK50)))</f>
        <v>#N/A</v>
      </c>
      <c r="CL48" s="146" t="e">
        <f>IF(ISNA(CL49-(CL50)), 'Per Capita Nominal'!CL48, (CL49-(CL50)))</f>
        <v>#N/A</v>
      </c>
      <c r="CM48" s="146" t="e">
        <f>IF(ISNA(CM49-(CM50)), 'Per Capita Nominal'!CM48, (CM49-(CM50)))</f>
        <v>#N/A</v>
      </c>
      <c r="CN48" s="146" t="e">
        <f>IF(ISNA(CN49-(CN50)), 'Per Capita Nominal'!CN48, (CN49-(CN50)))</f>
        <v>#N/A</v>
      </c>
      <c r="CO48" s="146" t="e">
        <f>IF(ISNA(CO49-(CO50)), 'Per Capita Nominal'!CO48, (CO49-(CO50)))</f>
        <v>#N/A</v>
      </c>
      <c r="CP48" s="146" t="e">
        <f>IF(ISNA(CP49-(CP50)), 'Per Capita Nominal'!CP48, (CP49-(CP50)))</f>
        <v>#N/A</v>
      </c>
    </row>
    <row r="49" spans="1:94" outlineLevel="1">
      <c r="A49" s="197" t="s">
        <v>409</v>
      </c>
      <c r="B49" s="209" t="s">
        <v>412</v>
      </c>
      <c r="D49" s="146" t="e">
        <f>D52+D55+D58</f>
        <v>#N/A</v>
      </c>
      <c r="E49" s="146" t="e">
        <f t="shared" ref="E49:BP50" si="22">E52+E55+E58</f>
        <v>#N/A</v>
      </c>
      <c r="F49" s="146" t="e">
        <f t="shared" si="22"/>
        <v>#N/A</v>
      </c>
      <c r="G49" s="146" t="e">
        <f t="shared" si="22"/>
        <v>#N/A</v>
      </c>
      <c r="H49" s="146" t="e">
        <f t="shared" si="22"/>
        <v>#N/A</v>
      </c>
      <c r="I49" s="146" t="e">
        <f t="shared" si="22"/>
        <v>#N/A</v>
      </c>
      <c r="J49" s="146" t="e">
        <f t="shared" si="22"/>
        <v>#N/A</v>
      </c>
      <c r="K49" s="146" t="e">
        <f t="shared" si="22"/>
        <v>#N/A</v>
      </c>
      <c r="L49" s="146" t="e">
        <f t="shared" si="22"/>
        <v>#N/A</v>
      </c>
      <c r="M49" s="146" t="e">
        <f t="shared" si="22"/>
        <v>#N/A</v>
      </c>
      <c r="N49" s="146" t="e">
        <f t="shared" si="22"/>
        <v>#N/A</v>
      </c>
      <c r="O49" s="146" t="e">
        <f t="shared" si="22"/>
        <v>#N/A</v>
      </c>
      <c r="P49" s="146" t="e">
        <f t="shared" si="22"/>
        <v>#N/A</v>
      </c>
      <c r="Q49" s="146" t="e">
        <f t="shared" si="22"/>
        <v>#N/A</v>
      </c>
      <c r="R49" s="146" t="e">
        <f t="shared" si="22"/>
        <v>#N/A</v>
      </c>
      <c r="S49" s="146" t="e">
        <f t="shared" si="22"/>
        <v>#N/A</v>
      </c>
      <c r="T49" s="146" t="e">
        <f t="shared" si="22"/>
        <v>#N/A</v>
      </c>
      <c r="U49" s="146" t="e">
        <f t="shared" si="22"/>
        <v>#N/A</v>
      </c>
      <c r="V49" s="146" t="e">
        <f t="shared" si="22"/>
        <v>#N/A</v>
      </c>
      <c r="W49" s="146" t="e">
        <f t="shared" si="22"/>
        <v>#N/A</v>
      </c>
      <c r="X49" s="146" t="e">
        <f t="shared" si="22"/>
        <v>#N/A</v>
      </c>
      <c r="Y49" s="146" t="e">
        <f t="shared" si="22"/>
        <v>#N/A</v>
      </c>
      <c r="Z49" s="146" t="e">
        <f t="shared" si="22"/>
        <v>#N/A</v>
      </c>
      <c r="AA49" s="146" t="e">
        <f t="shared" si="22"/>
        <v>#N/A</v>
      </c>
      <c r="AB49" s="146" t="e">
        <f t="shared" si="22"/>
        <v>#N/A</v>
      </c>
      <c r="AC49" s="146" t="e">
        <f t="shared" si="22"/>
        <v>#N/A</v>
      </c>
      <c r="AD49" s="146" t="e">
        <f t="shared" si="22"/>
        <v>#N/A</v>
      </c>
      <c r="AE49" s="146" t="e">
        <f t="shared" si="22"/>
        <v>#N/A</v>
      </c>
      <c r="AF49" s="146" t="e">
        <f t="shared" si="22"/>
        <v>#N/A</v>
      </c>
      <c r="AG49" s="146" t="e">
        <f t="shared" si="22"/>
        <v>#N/A</v>
      </c>
      <c r="AH49" s="146" t="e">
        <f t="shared" si="22"/>
        <v>#N/A</v>
      </c>
      <c r="AI49" s="146" t="e">
        <f t="shared" si="22"/>
        <v>#N/A</v>
      </c>
      <c r="AJ49" s="146" t="e">
        <f t="shared" si="22"/>
        <v>#N/A</v>
      </c>
      <c r="AK49" s="146" t="e">
        <f t="shared" si="22"/>
        <v>#N/A</v>
      </c>
      <c r="AL49" s="146" t="e">
        <f t="shared" si="22"/>
        <v>#N/A</v>
      </c>
      <c r="AM49" s="146" t="e">
        <f t="shared" si="22"/>
        <v>#N/A</v>
      </c>
      <c r="AN49" s="146" t="e">
        <f t="shared" si="22"/>
        <v>#N/A</v>
      </c>
      <c r="AO49" s="146" t="e">
        <f t="shared" si="22"/>
        <v>#N/A</v>
      </c>
      <c r="AP49" s="146" t="e">
        <f t="shared" si="22"/>
        <v>#N/A</v>
      </c>
      <c r="AQ49" s="146" t="e">
        <f t="shared" si="22"/>
        <v>#N/A</v>
      </c>
      <c r="AR49" s="146" t="e">
        <f t="shared" si="22"/>
        <v>#N/A</v>
      </c>
      <c r="AS49" s="146" t="e">
        <f t="shared" si="22"/>
        <v>#N/A</v>
      </c>
      <c r="AT49" s="146" t="e">
        <f t="shared" si="22"/>
        <v>#N/A</v>
      </c>
      <c r="AU49" s="146" t="e">
        <f t="shared" si="22"/>
        <v>#N/A</v>
      </c>
      <c r="AV49" s="146" t="e">
        <f t="shared" si="22"/>
        <v>#N/A</v>
      </c>
      <c r="AW49" s="146" t="e">
        <f t="shared" si="22"/>
        <v>#N/A</v>
      </c>
      <c r="AX49" s="146" t="e">
        <f t="shared" si="22"/>
        <v>#N/A</v>
      </c>
      <c r="AY49" s="146" t="e">
        <f t="shared" si="22"/>
        <v>#N/A</v>
      </c>
      <c r="AZ49" s="146" t="e">
        <f t="shared" si="22"/>
        <v>#N/A</v>
      </c>
      <c r="BA49" s="146" t="e">
        <f t="shared" si="22"/>
        <v>#N/A</v>
      </c>
      <c r="BB49" s="146" t="e">
        <f t="shared" si="22"/>
        <v>#N/A</v>
      </c>
      <c r="BC49" s="146" t="e">
        <f t="shared" si="22"/>
        <v>#N/A</v>
      </c>
      <c r="BD49" s="146" t="e">
        <f t="shared" si="22"/>
        <v>#N/A</v>
      </c>
      <c r="BE49" s="146" t="e">
        <f t="shared" si="22"/>
        <v>#N/A</v>
      </c>
      <c r="BF49" s="146" t="e">
        <f t="shared" si="22"/>
        <v>#N/A</v>
      </c>
      <c r="BG49" s="146" t="e">
        <f t="shared" si="22"/>
        <v>#N/A</v>
      </c>
      <c r="BH49" s="146" t="e">
        <f t="shared" si="22"/>
        <v>#N/A</v>
      </c>
      <c r="BI49" s="146" t="e">
        <f t="shared" si="22"/>
        <v>#N/A</v>
      </c>
      <c r="BJ49" s="146" t="e">
        <f t="shared" si="22"/>
        <v>#N/A</v>
      </c>
      <c r="BK49" s="146" t="e">
        <f t="shared" si="22"/>
        <v>#N/A</v>
      </c>
      <c r="BL49" s="146" t="e">
        <f t="shared" si="22"/>
        <v>#N/A</v>
      </c>
      <c r="BM49" s="146" t="e">
        <f t="shared" si="22"/>
        <v>#N/A</v>
      </c>
      <c r="BN49" s="146" t="e">
        <f t="shared" si="22"/>
        <v>#N/A</v>
      </c>
      <c r="BO49" s="146" t="e">
        <f t="shared" si="22"/>
        <v>#N/A</v>
      </c>
      <c r="BP49" s="146" t="e">
        <f t="shared" si="22"/>
        <v>#N/A</v>
      </c>
      <c r="BQ49" s="146" t="e">
        <f t="shared" ref="BQ49:CP50" si="23">BQ52+BQ55+BQ58</f>
        <v>#N/A</v>
      </c>
      <c r="BR49" s="146" t="e">
        <f t="shared" si="23"/>
        <v>#N/A</v>
      </c>
      <c r="BS49" s="146" t="e">
        <f t="shared" si="23"/>
        <v>#N/A</v>
      </c>
      <c r="BT49" s="146" t="e">
        <f t="shared" si="23"/>
        <v>#N/A</v>
      </c>
      <c r="BU49" s="146" t="e">
        <f t="shared" si="23"/>
        <v>#N/A</v>
      </c>
      <c r="BV49" s="146" t="e">
        <f t="shared" si="23"/>
        <v>#N/A</v>
      </c>
      <c r="BW49" s="146" t="e">
        <f t="shared" si="23"/>
        <v>#N/A</v>
      </c>
      <c r="BX49" s="146" t="e">
        <f t="shared" si="23"/>
        <v>#N/A</v>
      </c>
      <c r="BY49" s="146" t="e">
        <f t="shared" si="23"/>
        <v>#N/A</v>
      </c>
      <c r="BZ49" s="146" t="e">
        <f t="shared" si="23"/>
        <v>#N/A</v>
      </c>
      <c r="CA49" s="146" t="e">
        <f t="shared" si="23"/>
        <v>#N/A</v>
      </c>
      <c r="CB49" s="146" t="e">
        <f t="shared" si="23"/>
        <v>#N/A</v>
      </c>
      <c r="CC49" s="146" t="e">
        <f t="shared" si="23"/>
        <v>#N/A</v>
      </c>
      <c r="CD49" s="146" t="e">
        <f t="shared" si="23"/>
        <v>#N/A</v>
      </c>
      <c r="CE49" s="146" t="e">
        <f t="shared" si="23"/>
        <v>#N/A</v>
      </c>
      <c r="CF49" s="146" t="e">
        <f t="shared" si="23"/>
        <v>#N/A</v>
      </c>
      <c r="CG49" s="146" t="e">
        <f t="shared" si="23"/>
        <v>#N/A</v>
      </c>
      <c r="CH49" s="146" t="e">
        <f t="shared" si="23"/>
        <v>#N/A</v>
      </c>
      <c r="CI49" s="146" t="e">
        <f t="shared" si="23"/>
        <v>#N/A</v>
      </c>
      <c r="CJ49" s="146" t="e">
        <f t="shared" si="23"/>
        <v>#N/A</v>
      </c>
      <c r="CK49" s="146" t="e">
        <f t="shared" si="23"/>
        <v>#N/A</v>
      </c>
      <c r="CL49" s="146" t="e">
        <f t="shared" si="23"/>
        <v>#N/A</v>
      </c>
      <c r="CM49" s="146" t="e">
        <f t="shared" si="23"/>
        <v>#N/A</v>
      </c>
      <c r="CN49" s="146" t="e">
        <f t="shared" si="23"/>
        <v>#N/A</v>
      </c>
      <c r="CO49" s="146" t="e">
        <f t="shared" si="23"/>
        <v>#N/A</v>
      </c>
      <c r="CP49" s="146" t="e">
        <f t="shared" si="23"/>
        <v>#N/A</v>
      </c>
    </row>
    <row r="50" spans="1:94" outlineLevel="1">
      <c r="A50" s="197" t="s">
        <v>410</v>
      </c>
      <c r="B50" s="209" t="s">
        <v>413</v>
      </c>
      <c r="D50" s="146" t="e">
        <f>D53+D56+D59</f>
        <v>#N/A</v>
      </c>
      <c r="E50" s="146" t="e">
        <f t="shared" si="22"/>
        <v>#N/A</v>
      </c>
      <c r="F50" s="146" t="e">
        <f t="shared" si="22"/>
        <v>#N/A</v>
      </c>
      <c r="G50" s="146" t="e">
        <f t="shared" si="22"/>
        <v>#N/A</v>
      </c>
      <c r="H50" s="146" t="e">
        <f t="shared" si="22"/>
        <v>#N/A</v>
      </c>
      <c r="I50" s="146" t="e">
        <f t="shared" si="22"/>
        <v>#N/A</v>
      </c>
      <c r="J50" s="146" t="e">
        <f t="shared" si="22"/>
        <v>#N/A</v>
      </c>
      <c r="K50" s="146" t="e">
        <f t="shared" si="22"/>
        <v>#N/A</v>
      </c>
      <c r="L50" s="146" t="e">
        <f t="shared" si="22"/>
        <v>#N/A</v>
      </c>
      <c r="M50" s="146" t="e">
        <f t="shared" si="22"/>
        <v>#N/A</v>
      </c>
      <c r="N50" s="146" t="e">
        <f t="shared" si="22"/>
        <v>#N/A</v>
      </c>
      <c r="O50" s="146" t="e">
        <f t="shared" si="22"/>
        <v>#N/A</v>
      </c>
      <c r="P50" s="146" t="e">
        <f t="shared" si="22"/>
        <v>#N/A</v>
      </c>
      <c r="Q50" s="146" t="e">
        <f t="shared" si="22"/>
        <v>#N/A</v>
      </c>
      <c r="R50" s="146" t="e">
        <f t="shared" si="22"/>
        <v>#N/A</v>
      </c>
      <c r="S50" s="146" t="e">
        <f t="shared" si="22"/>
        <v>#N/A</v>
      </c>
      <c r="T50" s="146" t="e">
        <f t="shared" si="22"/>
        <v>#N/A</v>
      </c>
      <c r="U50" s="146" t="e">
        <f t="shared" si="22"/>
        <v>#N/A</v>
      </c>
      <c r="V50" s="146" t="e">
        <f t="shared" si="22"/>
        <v>#N/A</v>
      </c>
      <c r="W50" s="146" t="e">
        <f t="shared" si="22"/>
        <v>#N/A</v>
      </c>
      <c r="X50" s="146" t="e">
        <f t="shared" si="22"/>
        <v>#N/A</v>
      </c>
      <c r="Y50" s="146" t="e">
        <f t="shared" si="22"/>
        <v>#N/A</v>
      </c>
      <c r="Z50" s="146" t="e">
        <f t="shared" si="22"/>
        <v>#N/A</v>
      </c>
      <c r="AA50" s="146" t="e">
        <f t="shared" si="22"/>
        <v>#N/A</v>
      </c>
      <c r="AB50" s="146" t="e">
        <f t="shared" si="22"/>
        <v>#N/A</v>
      </c>
      <c r="AC50" s="146" t="e">
        <f t="shared" si="22"/>
        <v>#N/A</v>
      </c>
      <c r="AD50" s="146" t="e">
        <f t="shared" si="22"/>
        <v>#N/A</v>
      </c>
      <c r="AE50" s="146" t="e">
        <f t="shared" si="22"/>
        <v>#N/A</v>
      </c>
      <c r="AF50" s="146" t="e">
        <f t="shared" si="22"/>
        <v>#N/A</v>
      </c>
      <c r="AG50" s="146" t="e">
        <f t="shared" si="22"/>
        <v>#N/A</v>
      </c>
      <c r="AH50" s="146" t="e">
        <f t="shared" si="22"/>
        <v>#N/A</v>
      </c>
      <c r="AI50" s="146" t="e">
        <f t="shared" si="22"/>
        <v>#N/A</v>
      </c>
      <c r="AJ50" s="146" t="e">
        <f t="shared" si="22"/>
        <v>#N/A</v>
      </c>
      <c r="AK50" s="146" t="e">
        <f t="shared" si="22"/>
        <v>#N/A</v>
      </c>
      <c r="AL50" s="146" t="e">
        <f t="shared" si="22"/>
        <v>#N/A</v>
      </c>
      <c r="AM50" s="146" t="e">
        <f t="shared" si="22"/>
        <v>#N/A</v>
      </c>
      <c r="AN50" s="146" t="e">
        <f t="shared" si="22"/>
        <v>#N/A</v>
      </c>
      <c r="AO50" s="146" t="e">
        <f t="shared" si="22"/>
        <v>#N/A</v>
      </c>
      <c r="AP50" s="146" t="e">
        <f t="shared" si="22"/>
        <v>#N/A</v>
      </c>
      <c r="AQ50" s="146" t="e">
        <f t="shared" si="22"/>
        <v>#N/A</v>
      </c>
      <c r="AR50" s="146" t="e">
        <f t="shared" si="22"/>
        <v>#N/A</v>
      </c>
      <c r="AS50" s="146" t="e">
        <f t="shared" si="22"/>
        <v>#N/A</v>
      </c>
      <c r="AT50" s="146" t="e">
        <f t="shared" si="22"/>
        <v>#N/A</v>
      </c>
      <c r="AU50" s="146" t="e">
        <f t="shared" si="22"/>
        <v>#N/A</v>
      </c>
      <c r="AV50" s="146" t="e">
        <f t="shared" si="22"/>
        <v>#N/A</v>
      </c>
      <c r="AW50" s="146" t="e">
        <f t="shared" si="22"/>
        <v>#N/A</v>
      </c>
      <c r="AX50" s="146" t="e">
        <f t="shared" si="22"/>
        <v>#N/A</v>
      </c>
      <c r="AY50" s="146" t="e">
        <f t="shared" si="22"/>
        <v>#N/A</v>
      </c>
      <c r="AZ50" s="146" t="e">
        <f t="shared" si="22"/>
        <v>#N/A</v>
      </c>
      <c r="BA50" s="146" t="e">
        <f t="shared" si="22"/>
        <v>#N/A</v>
      </c>
      <c r="BB50" s="146" t="e">
        <f t="shared" si="22"/>
        <v>#N/A</v>
      </c>
      <c r="BC50" s="146" t="e">
        <f t="shared" si="22"/>
        <v>#N/A</v>
      </c>
      <c r="BD50" s="146" t="e">
        <f t="shared" si="22"/>
        <v>#N/A</v>
      </c>
      <c r="BE50" s="146" t="e">
        <f t="shared" si="22"/>
        <v>#N/A</v>
      </c>
      <c r="BF50" s="146" t="e">
        <f t="shared" si="22"/>
        <v>#N/A</v>
      </c>
      <c r="BG50" s="146" t="e">
        <f t="shared" si="22"/>
        <v>#N/A</v>
      </c>
      <c r="BH50" s="146" t="e">
        <f t="shared" si="22"/>
        <v>#N/A</v>
      </c>
      <c r="BI50" s="146" t="e">
        <f t="shared" si="22"/>
        <v>#N/A</v>
      </c>
      <c r="BJ50" s="146" t="e">
        <f t="shared" si="22"/>
        <v>#N/A</v>
      </c>
      <c r="BK50" s="146" t="e">
        <f t="shared" si="22"/>
        <v>#N/A</v>
      </c>
      <c r="BL50" s="146" t="e">
        <f t="shared" si="22"/>
        <v>#N/A</v>
      </c>
      <c r="BM50" s="146" t="e">
        <f t="shared" si="22"/>
        <v>#N/A</v>
      </c>
      <c r="BN50" s="146" t="e">
        <f t="shared" si="22"/>
        <v>#N/A</v>
      </c>
      <c r="BO50" s="146" t="e">
        <f t="shared" si="22"/>
        <v>#N/A</v>
      </c>
      <c r="BP50" s="146" t="e">
        <f t="shared" si="22"/>
        <v>#N/A</v>
      </c>
      <c r="BQ50" s="146" t="e">
        <f t="shared" si="23"/>
        <v>#N/A</v>
      </c>
      <c r="BR50" s="146" t="e">
        <f t="shared" si="23"/>
        <v>#N/A</v>
      </c>
      <c r="BS50" s="146" t="e">
        <f t="shared" si="23"/>
        <v>#N/A</v>
      </c>
      <c r="BT50" s="146" t="e">
        <f t="shared" si="23"/>
        <v>#N/A</v>
      </c>
      <c r="BU50" s="146" t="e">
        <f t="shared" si="23"/>
        <v>#N/A</v>
      </c>
      <c r="BV50" s="146" t="e">
        <f t="shared" si="23"/>
        <v>#N/A</v>
      </c>
      <c r="BW50" s="146" t="e">
        <f t="shared" si="23"/>
        <v>#N/A</v>
      </c>
      <c r="BX50" s="146" t="e">
        <f t="shared" si="23"/>
        <v>#N/A</v>
      </c>
      <c r="BY50" s="146" t="e">
        <f t="shared" si="23"/>
        <v>#N/A</v>
      </c>
      <c r="BZ50" s="146" t="e">
        <f t="shared" si="23"/>
        <v>#N/A</v>
      </c>
      <c r="CA50" s="146" t="e">
        <f t="shared" si="23"/>
        <v>#N/A</v>
      </c>
      <c r="CB50" s="146" t="e">
        <f t="shared" si="23"/>
        <v>#N/A</v>
      </c>
      <c r="CC50" s="146" t="e">
        <f t="shared" si="23"/>
        <v>#N/A</v>
      </c>
      <c r="CD50" s="146" t="e">
        <f t="shared" si="23"/>
        <v>#N/A</v>
      </c>
      <c r="CE50" s="146" t="e">
        <f t="shared" si="23"/>
        <v>#N/A</v>
      </c>
      <c r="CF50" s="146" t="e">
        <f t="shared" si="23"/>
        <v>#N/A</v>
      </c>
      <c r="CG50" s="146" t="e">
        <f t="shared" si="23"/>
        <v>#N/A</v>
      </c>
      <c r="CH50" s="146" t="e">
        <f t="shared" si="23"/>
        <v>#N/A</v>
      </c>
      <c r="CI50" s="146" t="e">
        <f t="shared" si="23"/>
        <v>#N/A</v>
      </c>
      <c r="CJ50" s="146" t="e">
        <f t="shared" si="23"/>
        <v>#N/A</v>
      </c>
      <c r="CK50" s="146" t="e">
        <f t="shared" si="23"/>
        <v>#N/A</v>
      </c>
      <c r="CL50" s="146" t="e">
        <f t="shared" si="23"/>
        <v>#N/A</v>
      </c>
      <c r="CM50" s="146" t="e">
        <f t="shared" si="23"/>
        <v>#N/A</v>
      </c>
      <c r="CN50" s="146" t="e">
        <f t="shared" si="23"/>
        <v>#N/A</v>
      </c>
      <c r="CO50" s="146" t="e">
        <f t="shared" si="23"/>
        <v>#N/A</v>
      </c>
      <c r="CP50" s="146" t="e">
        <f t="shared" si="23"/>
        <v>#N/A</v>
      </c>
    </row>
    <row r="51" spans="1:94">
      <c r="A51" s="170" t="s">
        <v>383</v>
      </c>
      <c r="B51" s="170" t="s">
        <v>316</v>
      </c>
      <c r="D51" s="151" t="e">
        <f>IF(ISNA(D52-(D53)), 'Per Capita Nominal'!D51, (D52-(D53)))</f>
        <v>#N/A</v>
      </c>
      <c r="E51" s="151" t="e">
        <f>IF(ISNA(E52-(E53)), 'Per Capita Nominal'!E51, (E52-(E53)))</f>
        <v>#N/A</v>
      </c>
      <c r="F51" s="151" t="e">
        <f>IF(ISNA(F52-(F53)), 'Per Capita Nominal'!F51, (F52-(F53)))</f>
        <v>#N/A</v>
      </c>
      <c r="G51" s="151" t="e">
        <f>IF(ISNA(G52-(G53)), 'Per Capita Nominal'!G51, (G52-(G53)))</f>
        <v>#N/A</v>
      </c>
      <c r="H51" s="151" t="e">
        <f>IF(ISNA(H52-(H53)), 'Per Capita Nominal'!H51, (H52-(H53)))</f>
        <v>#N/A</v>
      </c>
      <c r="I51" s="151" t="e">
        <f>IF(ISNA(I52-(I53)), 'Per Capita Nominal'!I51, (I52-(I53)))</f>
        <v>#N/A</v>
      </c>
      <c r="J51" s="151" t="e">
        <f>IF(ISNA(J52-(J53)), 'Per Capita Nominal'!J51, (J52-(J53)))</f>
        <v>#N/A</v>
      </c>
      <c r="K51" s="151" t="e">
        <f>IF(ISNA(K52-(K53)), 'Per Capita Nominal'!K51, (K52-(K53)))</f>
        <v>#N/A</v>
      </c>
      <c r="L51" s="151" t="e">
        <f>IF(ISNA(L52-(L53)), 'Per Capita Nominal'!L51, (L52-(L53)))</f>
        <v>#N/A</v>
      </c>
      <c r="M51" s="151" t="e">
        <f>IF(ISNA(M52-(M53)), 'Per Capita Nominal'!M51, (M52-(M53)))</f>
        <v>#N/A</v>
      </c>
      <c r="N51" s="151" t="e">
        <f>IF(ISNA(N52-(N53)), 'Per Capita Nominal'!N51, (N52-(N53)))</f>
        <v>#N/A</v>
      </c>
      <c r="O51" s="151" t="e">
        <f>IF(ISNA(O52-(O53)), 'Per Capita Nominal'!O51, (O52-(O53)))</f>
        <v>#N/A</v>
      </c>
      <c r="P51" s="151" t="e">
        <f>IF(ISNA(P52-(P53)), 'Per Capita Nominal'!P51, (P52-(P53)))</f>
        <v>#N/A</v>
      </c>
      <c r="Q51" s="151" t="e">
        <f>IF(ISNA(Q52-(Q53)), 'Per Capita Nominal'!Q51, (Q52-(Q53)))</f>
        <v>#N/A</v>
      </c>
      <c r="R51" s="151" t="e">
        <f>IF(ISNA(R52-(R53)), 'Per Capita Nominal'!R51, (R52-(R53)))</f>
        <v>#N/A</v>
      </c>
      <c r="S51" s="151" t="e">
        <f>IF(ISNA(S52-(S53)), 'Per Capita Nominal'!S51, (S52-(S53)))</f>
        <v>#N/A</v>
      </c>
      <c r="T51" s="151" t="e">
        <f>IF(ISNA(T52-(T53)), 'Per Capita Nominal'!T51, (T52-(T53)))</f>
        <v>#N/A</v>
      </c>
      <c r="U51" s="151" t="e">
        <f>IF(ISNA(U52-(U53)), 'Per Capita Nominal'!U51, (U52-(U53)))</f>
        <v>#N/A</v>
      </c>
      <c r="V51" s="151" t="e">
        <f>IF(ISNA(V52-(V53)), 'Per Capita Nominal'!V51, (V52-(V53)))</f>
        <v>#N/A</v>
      </c>
      <c r="W51" s="151" t="e">
        <f>IF(ISNA(W52-(W53)), 'Per Capita Nominal'!W51, (W52-(W53)))</f>
        <v>#N/A</v>
      </c>
      <c r="X51" s="151" t="e">
        <f>IF(ISNA(X52-(X53)), 'Per Capita Nominal'!X51, (X52-(X53)))</f>
        <v>#N/A</v>
      </c>
      <c r="Y51" s="151" t="e">
        <f>IF(ISNA(Y52-(Y53)), 'Per Capita Nominal'!Y51, (Y52-(Y53)))</f>
        <v>#N/A</v>
      </c>
      <c r="Z51" s="151" t="e">
        <f>IF(ISNA(Z52-(Z53)), 'Per Capita Nominal'!Z51, (Z52-(Z53)))</f>
        <v>#N/A</v>
      </c>
      <c r="AA51" s="151" t="e">
        <f>IF(ISNA(AA52-(AA53)), 'Per Capita Nominal'!AA51, (AA52-(AA53)))</f>
        <v>#N/A</v>
      </c>
      <c r="AB51" s="151" t="e">
        <f>IF(ISNA(AB52-(AB53)), 'Per Capita Nominal'!AB51, (AB52-(AB53)))</f>
        <v>#N/A</v>
      </c>
      <c r="AC51" s="151" t="e">
        <f>IF(ISNA(AC52-(AC53)), 'Per Capita Nominal'!AC51, (AC52-(AC53)))</f>
        <v>#N/A</v>
      </c>
      <c r="AD51" s="151" t="e">
        <f>IF(ISNA(AD52-(AD53)), 'Per Capita Nominal'!AD51, (AD52-(AD53)))</f>
        <v>#N/A</v>
      </c>
      <c r="AE51" s="151" t="e">
        <f>IF(ISNA(AE52-(AE53)), 'Per Capita Nominal'!AE51, (AE52-(AE53)))</f>
        <v>#N/A</v>
      </c>
      <c r="AF51" s="151" t="e">
        <f>IF(ISNA(AF52-(AF53)), 'Per Capita Nominal'!AF51, (AF52-(AF53)))</f>
        <v>#N/A</v>
      </c>
      <c r="AG51" s="151" t="e">
        <f>IF(ISNA(AG52-(AG53)), 'Per Capita Nominal'!AG51, (AG52-(AG53)))</f>
        <v>#N/A</v>
      </c>
      <c r="AH51" s="151" t="e">
        <f>IF(ISNA(AH52-(AH53)), 'Per Capita Nominal'!AH51, (AH52-(AH53)))</f>
        <v>#N/A</v>
      </c>
      <c r="AI51" s="151" t="e">
        <f>IF(ISNA(AI52-(AI53)), 'Per Capita Nominal'!AI51, (AI52-(AI53)))</f>
        <v>#N/A</v>
      </c>
      <c r="AJ51" s="151" t="e">
        <f>IF(ISNA(AJ52-(AJ53)), 'Per Capita Nominal'!AJ51, (AJ52-(AJ53)))</f>
        <v>#N/A</v>
      </c>
      <c r="AK51" s="151" t="e">
        <f>IF(ISNA(AK52-(AK53)), 'Per Capita Nominal'!AK51, (AK52-(AK53)))</f>
        <v>#N/A</v>
      </c>
      <c r="AL51" s="151" t="e">
        <f>IF(ISNA(AL52-(AL53)), 'Per Capita Nominal'!AL51, (AL52-(AL53)))</f>
        <v>#N/A</v>
      </c>
      <c r="AM51" s="151" t="e">
        <f>IF(ISNA(AM52-(AM53)), 'Per Capita Nominal'!AM51, (AM52-(AM53)))</f>
        <v>#N/A</v>
      </c>
      <c r="AN51" s="151" t="e">
        <f>IF(ISNA(AN52-(AN53)), 'Per Capita Nominal'!AN51, (AN52-(AN53)))</f>
        <v>#N/A</v>
      </c>
      <c r="AO51" s="151" t="e">
        <f>IF(ISNA(AO52-(AO53)), 'Per Capita Nominal'!AO51, (AO52-(AO53)))</f>
        <v>#N/A</v>
      </c>
      <c r="AP51" s="151" t="e">
        <f>IF(ISNA(AP52-(AP53)), 'Per Capita Nominal'!AP51, (AP52-(AP53)))</f>
        <v>#N/A</v>
      </c>
      <c r="AQ51" s="151" t="e">
        <f>IF(ISNA(AQ52-(AQ53)), 'Per Capita Nominal'!AQ51, (AQ52-(AQ53)))</f>
        <v>#N/A</v>
      </c>
      <c r="AR51" s="151" t="e">
        <f>IF(ISNA(AR52-(AR53)), 'Per Capita Nominal'!AR51, (AR52-(AR53)))</f>
        <v>#N/A</v>
      </c>
      <c r="AS51" s="151" t="e">
        <f>IF(ISNA(AS52-(AS53)), 'Per Capita Nominal'!AS51, (AS52-(AS53)))</f>
        <v>#N/A</v>
      </c>
      <c r="AT51" s="151" t="e">
        <f>IF(ISNA(AT52-(AT53)), 'Per Capita Nominal'!AT51, (AT52-(AT53)))</f>
        <v>#N/A</v>
      </c>
      <c r="AU51" s="151" t="e">
        <f>IF(ISNA(AU52-(AU53)), 'Per Capita Nominal'!AU51, (AU52-(AU53)))</f>
        <v>#N/A</v>
      </c>
      <c r="AV51" s="151" t="e">
        <f>IF(ISNA(AV52-(AV53)), 'Per Capita Nominal'!AV51, (AV52-(AV53)))</f>
        <v>#N/A</v>
      </c>
      <c r="AW51" s="151" t="e">
        <f>IF(ISNA(AW52-(AW53)), 'Per Capita Nominal'!AW51, (AW52-(AW53)))</f>
        <v>#N/A</v>
      </c>
      <c r="AX51" s="151" t="e">
        <f>IF(ISNA(AX52-(AX53)), 'Per Capita Nominal'!AX51, (AX52-(AX53)))</f>
        <v>#N/A</v>
      </c>
      <c r="AY51" s="151" t="e">
        <f>IF(ISNA(AY52-(AY53)), 'Per Capita Nominal'!AY51, (AY52-(AY53)))</f>
        <v>#N/A</v>
      </c>
      <c r="AZ51" s="151" t="e">
        <f>IF(ISNA(AZ52-(AZ53)), 'Per Capita Nominal'!AZ51, (AZ52-(AZ53)))</f>
        <v>#N/A</v>
      </c>
      <c r="BA51" s="151" t="e">
        <f>IF(ISNA(BA52-(BA53)), 'Per Capita Nominal'!BA51, (BA52-(BA53)))</f>
        <v>#N/A</v>
      </c>
      <c r="BB51" s="151" t="e">
        <f>IF(ISNA(BB52-(BB53)), 'Per Capita Nominal'!BB51, (BB52-(BB53)))</f>
        <v>#N/A</v>
      </c>
      <c r="BC51" s="151" t="e">
        <f>IF(ISNA(BC52-(BC53)), 'Per Capita Nominal'!BC51, (BC52-(BC53)))</f>
        <v>#N/A</v>
      </c>
      <c r="BD51" s="151" t="e">
        <f>IF(ISNA(BD52-(BD53)), 'Per Capita Nominal'!BD51, (BD52-(BD53)))</f>
        <v>#N/A</v>
      </c>
      <c r="BE51" s="151" t="e">
        <f>IF(ISNA(BE52-(BE53)), 'Per Capita Nominal'!BE51, (BE52-(BE53)))</f>
        <v>#N/A</v>
      </c>
      <c r="BF51" s="151" t="e">
        <f>IF(ISNA(BF52-(BF53)), 'Per Capita Nominal'!BF51, (BF52-(BF53)))</f>
        <v>#N/A</v>
      </c>
      <c r="BG51" s="151" t="e">
        <f>IF(ISNA(BG52-(BG53)), 'Per Capita Nominal'!BG51, (BG52-(BG53)))</f>
        <v>#N/A</v>
      </c>
      <c r="BH51" s="151" t="e">
        <f>IF(ISNA(BH52-(BH53)), 'Per Capita Nominal'!BH51, (BH52-(BH53)))</f>
        <v>#N/A</v>
      </c>
      <c r="BI51" s="151" t="e">
        <f>IF(ISNA(BI52-(BI53)), 'Per Capita Nominal'!BI51, (BI52-(BI53)))</f>
        <v>#N/A</v>
      </c>
      <c r="BJ51" s="151" t="e">
        <f>IF(ISNA(BJ52-(BJ53)), 'Per Capita Nominal'!BJ51, (BJ52-(BJ53)))</f>
        <v>#N/A</v>
      </c>
      <c r="BK51" s="151" t="e">
        <f>IF(ISNA(BK52-(BK53)), 'Per Capita Nominal'!BK51, (BK52-(BK53)))</f>
        <v>#N/A</v>
      </c>
      <c r="BL51" s="151" t="e">
        <f>IF(ISNA(BL52-(BL53)), 'Per Capita Nominal'!BL51, (BL52-(BL53)))</f>
        <v>#N/A</v>
      </c>
      <c r="BM51" s="151" t="e">
        <f>IF(ISNA(BM52-(BM53)), 'Per Capita Nominal'!BM51, (BM52-(BM53)))</f>
        <v>#N/A</v>
      </c>
      <c r="BN51" s="151" t="e">
        <f>IF(ISNA(BN52-(BN53)), 'Per Capita Nominal'!BN51, (BN52-(BN53)))</f>
        <v>#N/A</v>
      </c>
      <c r="BO51" s="151" t="e">
        <f>IF(ISNA(BO52-(BO53)), 'Per Capita Nominal'!BO51, (BO52-(BO53)))</f>
        <v>#N/A</v>
      </c>
      <c r="BP51" s="151" t="e">
        <f>IF(ISNA(BP52-(BP53)), 'Per Capita Nominal'!BP51, (BP52-(BP53)))</f>
        <v>#N/A</v>
      </c>
      <c r="BQ51" s="151" t="e">
        <f>IF(ISNA(BQ52-(BQ53)), 'Per Capita Nominal'!BQ51, (BQ52-(BQ53)))</f>
        <v>#N/A</v>
      </c>
      <c r="BR51" s="151" t="e">
        <f>IF(ISNA(BR52-(BR53)), 'Per Capita Nominal'!BR51, (BR52-(BR53)))</f>
        <v>#N/A</v>
      </c>
      <c r="BS51" s="151" t="e">
        <f>IF(ISNA(BS52-(BS53)), 'Per Capita Nominal'!BS51, (BS52-(BS53)))</f>
        <v>#N/A</v>
      </c>
      <c r="BT51" s="151" t="e">
        <f>IF(ISNA(BT52-(BT53)), 'Per Capita Nominal'!BT51, (BT52-(BT53)))</f>
        <v>#N/A</v>
      </c>
      <c r="BU51" s="151" t="e">
        <f>IF(ISNA(BU52-(BU53)), 'Per Capita Nominal'!BU51, (BU52-(BU53)))</f>
        <v>#N/A</v>
      </c>
      <c r="BV51" s="151" t="e">
        <f>IF(ISNA(BV52-(BV53)), 'Per Capita Nominal'!BV51, (BV52-(BV53)))</f>
        <v>#N/A</v>
      </c>
      <c r="BW51" s="151" t="e">
        <f>IF(ISNA(BW52-(BW53)), 'Per Capita Nominal'!BW51, (BW52-(BW53)))</f>
        <v>#N/A</v>
      </c>
      <c r="BX51" s="151" t="e">
        <f>IF(ISNA(BX52-(BX53)), 'Per Capita Nominal'!BX51, (BX52-(BX53)))</f>
        <v>#N/A</v>
      </c>
      <c r="BY51" s="151" t="e">
        <f>IF(ISNA(BY52-(BY53)), 'Per Capita Nominal'!BY51, (BY52-(BY53)))</f>
        <v>#N/A</v>
      </c>
      <c r="BZ51" s="151" t="e">
        <f>IF(ISNA(BZ52-(BZ53)), 'Per Capita Nominal'!BZ51, (BZ52-(BZ53)))</f>
        <v>#N/A</v>
      </c>
      <c r="CA51" s="151" t="e">
        <f>IF(ISNA(CA52-(CA53)), 'Per Capita Nominal'!CA51, (CA52-(CA53)))</f>
        <v>#N/A</v>
      </c>
      <c r="CB51" s="151" t="e">
        <f>IF(ISNA(CB52-(CB53)), 'Per Capita Nominal'!CB51, (CB52-(CB53)))</f>
        <v>#N/A</v>
      </c>
      <c r="CC51" s="151" t="e">
        <f>IF(ISNA(CC52-(CC53)), 'Per Capita Nominal'!CC51, (CC52-(CC53)))</f>
        <v>#N/A</v>
      </c>
      <c r="CD51" s="151" t="e">
        <f>IF(ISNA(CD52-(CD53)), 'Per Capita Nominal'!CD51, (CD52-(CD53)))</f>
        <v>#N/A</v>
      </c>
      <c r="CE51" s="151" t="e">
        <f>IF(ISNA(CE52-(CE53)), 'Per Capita Nominal'!CE51, (CE52-(CE53)))</f>
        <v>#N/A</v>
      </c>
      <c r="CF51" s="151" t="e">
        <f>IF(ISNA(CF52-(CF53)), 'Per Capita Nominal'!CF51, (CF52-(CF53)))</f>
        <v>#N/A</v>
      </c>
      <c r="CG51" s="151" t="e">
        <f>IF(ISNA(CG52-(CG53)), 'Per Capita Nominal'!CG51, (CG52-(CG53)))</f>
        <v>#N/A</v>
      </c>
      <c r="CH51" s="151" t="e">
        <f>IF(ISNA(CH52-(CH53)), 'Per Capita Nominal'!CH51, (CH52-(CH53)))</f>
        <v>#N/A</v>
      </c>
      <c r="CI51" s="151" t="e">
        <f>IF(ISNA(CI52-(CI53)), 'Per Capita Nominal'!CI51, (CI52-(CI53)))</f>
        <v>#N/A</v>
      </c>
      <c r="CJ51" s="151" t="e">
        <f>IF(ISNA(CJ52-(CJ53)), 'Per Capita Nominal'!CJ51, (CJ52-(CJ53)))</f>
        <v>#N/A</v>
      </c>
      <c r="CK51" s="151" t="e">
        <f>IF(ISNA(CK52-(CK53)), 'Per Capita Nominal'!CK51, (CK52-(CK53)))</f>
        <v>#N/A</v>
      </c>
      <c r="CL51" s="151" t="e">
        <f>IF(ISNA(CL52-(CL53)), 'Per Capita Nominal'!CL51, (CL52-(CL53)))</f>
        <v>#N/A</v>
      </c>
      <c r="CM51" s="151" t="e">
        <f>IF(ISNA(CM52-(CM53)), 'Per Capita Nominal'!CM51, (CM52-(CM53)))</f>
        <v>#N/A</v>
      </c>
      <c r="CN51" s="151" t="e">
        <f>IF(ISNA(CN52-(CN53)), 'Per Capita Nominal'!CN51, (CN52-(CN53)))</f>
        <v>#N/A</v>
      </c>
      <c r="CO51" s="151" t="e">
        <f>IF(ISNA(CO52-(CO53)), 'Per Capita Nominal'!CO51, (CO52-(CO53)))</f>
        <v>#N/A</v>
      </c>
      <c r="CP51" s="151" t="e">
        <f>IF(ISNA(CP52-(CP53)), 'Per Capita Nominal'!CP51, (CP52-(CP53)))</f>
        <v>#N/A</v>
      </c>
    </row>
    <row r="52" spans="1:94" outlineLevel="1">
      <c r="A52" s="169" t="s">
        <v>384</v>
      </c>
      <c r="B52" s="169" t="s">
        <v>317</v>
      </c>
      <c r="D52" s="146" t="e">
        <f>'Per Capita Nominal'!D52</f>
        <v>#N/A</v>
      </c>
      <c r="E52" s="146" t="e">
        <f>'Per Capita Nominal'!E52</f>
        <v>#N/A</v>
      </c>
      <c r="F52" s="146" t="e">
        <f>'Per Capita Nominal'!F52</f>
        <v>#N/A</v>
      </c>
      <c r="G52" s="146" t="e">
        <f>'Per Capita Nominal'!G52</f>
        <v>#N/A</v>
      </c>
      <c r="H52" s="146" t="e">
        <f>'Per Capita Nominal'!H52</f>
        <v>#N/A</v>
      </c>
      <c r="I52" s="146" t="e">
        <f>'Per Capita Nominal'!I52</f>
        <v>#N/A</v>
      </c>
      <c r="J52" s="146" t="e">
        <f>'Per Capita Nominal'!J52</f>
        <v>#N/A</v>
      </c>
      <c r="K52" s="146" t="e">
        <f>'Per Capita Nominal'!K52</f>
        <v>#N/A</v>
      </c>
      <c r="L52" s="146" t="e">
        <f>'Per Capita Nominal'!L52</f>
        <v>#N/A</v>
      </c>
      <c r="M52" s="146" t="e">
        <f>'Per Capita Nominal'!M52</f>
        <v>#N/A</v>
      </c>
      <c r="N52" s="146" t="e">
        <f>'Per Capita Nominal'!N52</f>
        <v>#N/A</v>
      </c>
      <c r="O52" s="146" t="e">
        <f>'Per Capita Nominal'!O52</f>
        <v>#N/A</v>
      </c>
      <c r="P52" s="146" t="e">
        <f>'Per Capita Nominal'!P52</f>
        <v>#N/A</v>
      </c>
      <c r="Q52" s="146" t="e">
        <f>'Per Capita Nominal'!Q52</f>
        <v>#N/A</v>
      </c>
      <c r="R52" s="146" t="e">
        <f>'Per Capita Nominal'!R52</f>
        <v>#N/A</v>
      </c>
      <c r="S52" s="146" t="e">
        <f>'Per Capita Nominal'!S52</f>
        <v>#N/A</v>
      </c>
      <c r="T52" s="146" t="e">
        <f>'Per Capita Nominal'!T52</f>
        <v>#N/A</v>
      </c>
      <c r="U52" s="146" t="e">
        <f>'Per Capita Nominal'!U52</f>
        <v>#N/A</v>
      </c>
      <c r="V52" s="146" t="e">
        <f>'Per Capita Nominal'!V52</f>
        <v>#N/A</v>
      </c>
      <c r="W52" s="146" t="e">
        <f>'Per Capita Nominal'!W52</f>
        <v>#N/A</v>
      </c>
      <c r="X52" s="146" t="e">
        <f>'Per Capita Nominal'!X52</f>
        <v>#N/A</v>
      </c>
      <c r="Y52" s="146" t="e">
        <f>'Per Capita Nominal'!Y52</f>
        <v>#N/A</v>
      </c>
      <c r="Z52" s="146" t="e">
        <f>'Per Capita Nominal'!Z52</f>
        <v>#N/A</v>
      </c>
      <c r="AA52" s="146" t="e">
        <f>'Per Capita Nominal'!AA52</f>
        <v>#N/A</v>
      </c>
      <c r="AB52" s="146" t="e">
        <f>'Per Capita Nominal'!AB52</f>
        <v>#N/A</v>
      </c>
      <c r="AC52" s="146" t="e">
        <f>'Per Capita Nominal'!AC52</f>
        <v>#N/A</v>
      </c>
      <c r="AD52" s="146" t="e">
        <f>'Per Capita Nominal'!AD52</f>
        <v>#N/A</v>
      </c>
      <c r="AE52" s="146" t="e">
        <f>'Per Capita Nominal'!AE52</f>
        <v>#N/A</v>
      </c>
      <c r="AF52" s="146" t="e">
        <f>'Per Capita Nominal'!AF52</f>
        <v>#N/A</v>
      </c>
      <c r="AG52" s="146" t="e">
        <f>'Per Capita Nominal'!AG52</f>
        <v>#N/A</v>
      </c>
      <c r="AH52" s="146" t="e">
        <f>'Per Capita Nominal'!AH52</f>
        <v>#N/A</v>
      </c>
      <c r="AI52" s="146" t="e">
        <f>'Per Capita Nominal'!AI52</f>
        <v>#N/A</v>
      </c>
      <c r="AJ52" s="146" t="e">
        <f>'Per Capita Nominal'!AJ52</f>
        <v>#N/A</v>
      </c>
      <c r="AK52" s="146" t="e">
        <f>'Per Capita Nominal'!AK52</f>
        <v>#N/A</v>
      </c>
      <c r="AL52" s="146" t="e">
        <f>'Per Capita Nominal'!AL52</f>
        <v>#N/A</v>
      </c>
      <c r="AM52" s="146" t="e">
        <f>'Per Capita Nominal'!AM52</f>
        <v>#N/A</v>
      </c>
      <c r="AN52" s="146" t="e">
        <f>'Per Capita Nominal'!AN52</f>
        <v>#N/A</v>
      </c>
      <c r="AO52" s="146" t="e">
        <f>'Per Capita Nominal'!AO52</f>
        <v>#N/A</v>
      </c>
      <c r="AP52" s="146" t="e">
        <f>'Per Capita Nominal'!AP52</f>
        <v>#N/A</v>
      </c>
      <c r="AQ52" s="146" t="e">
        <f>'Per Capita Nominal'!AQ52</f>
        <v>#N/A</v>
      </c>
      <c r="AR52" s="146" t="e">
        <f>'Per Capita Nominal'!AR52</f>
        <v>#N/A</v>
      </c>
      <c r="AS52" s="146" t="e">
        <f>'Per Capita Nominal'!AS52</f>
        <v>#N/A</v>
      </c>
      <c r="AT52" s="146" t="e">
        <f>'Per Capita Nominal'!AT52</f>
        <v>#N/A</v>
      </c>
      <c r="AU52" s="146" t="e">
        <f>'Per Capita Nominal'!AU52</f>
        <v>#N/A</v>
      </c>
      <c r="AV52" s="146" t="e">
        <f>'Per Capita Nominal'!AV52</f>
        <v>#N/A</v>
      </c>
      <c r="AW52" s="146" t="e">
        <f>'Per Capita Nominal'!AW52</f>
        <v>#N/A</v>
      </c>
      <c r="AX52" s="146" t="e">
        <f>'Per Capita Nominal'!AX52</f>
        <v>#N/A</v>
      </c>
      <c r="AY52" s="146" t="e">
        <f>'Per Capita Nominal'!AY52</f>
        <v>#N/A</v>
      </c>
      <c r="AZ52" s="146" t="e">
        <f>'Per Capita Nominal'!AZ52</f>
        <v>#N/A</v>
      </c>
      <c r="BA52" s="146" t="e">
        <f>'Per Capita Nominal'!BA52</f>
        <v>#N/A</v>
      </c>
      <c r="BB52" s="146" t="e">
        <f>'Per Capita Nominal'!BB52</f>
        <v>#N/A</v>
      </c>
      <c r="BC52" s="146" t="e">
        <f>'Per Capita Nominal'!BC52</f>
        <v>#N/A</v>
      </c>
      <c r="BD52" s="146" t="e">
        <f>'Per Capita Nominal'!BD52</f>
        <v>#N/A</v>
      </c>
      <c r="BE52" s="146" t="e">
        <f>'Per Capita Nominal'!BE52</f>
        <v>#N/A</v>
      </c>
      <c r="BF52" s="146" t="e">
        <f>'Per Capita Nominal'!BF52</f>
        <v>#N/A</v>
      </c>
      <c r="BG52" s="146" t="e">
        <f>'Per Capita Nominal'!BG52</f>
        <v>#N/A</v>
      </c>
      <c r="BH52" s="146" t="e">
        <f>'Per Capita Nominal'!BH52</f>
        <v>#N/A</v>
      </c>
      <c r="BI52" s="146" t="e">
        <f>'Per Capita Nominal'!BI52</f>
        <v>#N/A</v>
      </c>
      <c r="BJ52" s="146" t="e">
        <f>'Per Capita Nominal'!BJ52</f>
        <v>#N/A</v>
      </c>
      <c r="BK52" s="146" t="e">
        <f>'Per Capita Nominal'!BK52</f>
        <v>#N/A</v>
      </c>
      <c r="BL52" s="146" t="e">
        <f>'Per Capita Nominal'!BL52</f>
        <v>#N/A</v>
      </c>
      <c r="BM52" s="146" t="e">
        <f>'Per Capita Nominal'!BM52</f>
        <v>#N/A</v>
      </c>
      <c r="BN52" s="146" t="e">
        <f>'Per Capita Nominal'!BN52</f>
        <v>#N/A</v>
      </c>
      <c r="BO52" s="146" t="e">
        <f>'Per Capita Nominal'!BO52</f>
        <v>#N/A</v>
      </c>
      <c r="BP52" s="146" t="e">
        <f>'Per Capita Nominal'!BP52</f>
        <v>#N/A</v>
      </c>
      <c r="BQ52" s="146" t="e">
        <f>'Per Capita Nominal'!BQ52</f>
        <v>#N/A</v>
      </c>
      <c r="BR52" s="146" t="e">
        <f>'Per Capita Nominal'!BR52</f>
        <v>#N/A</v>
      </c>
      <c r="BS52" s="146" t="e">
        <f>'Per Capita Nominal'!BS52</f>
        <v>#N/A</v>
      </c>
      <c r="BT52" s="146" t="e">
        <f>'Per Capita Nominal'!BT52</f>
        <v>#N/A</v>
      </c>
      <c r="BU52" s="146" t="e">
        <f>'Per Capita Nominal'!BU52</f>
        <v>#N/A</v>
      </c>
      <c r="BV52" s="146" t="e">
        <f>'Per Capita Nominal'!BV52</f>
        <v>#N/A</v>
      </c>
      <c r="BW52" s="146" t="e">
        <f>'Per Capita Nominal'!BW52</f>
        <v>#N/A</v>
      </c>
      <c r="BX52" s="146" t="e">
        <f>'Per Capita Nominal'!BX52</f>
        <v>#N/A</v>
      </c>
      <c r="BY52" s="146" t="e">
        <f>'Per Capita Nominal'!BY52</f>
        <v>#N/A</v>
      </c>
      <c r="BZ52" s="146" t="e">
        <f>'Per Capita Nominal'!BZ52</f>
        <v>#N/A</v>
      </c>
      <c r="CA52" s="146" t="e">
        <f>'Per Capita Nominal'!CA52</f>
        <v>#N/A</v>
      </c>
      <c r="CB52" s="146" t="e">
        <f>'Per Capita Nominal'!CB52</f>
        <v>#N/A</v>
      </c>
      <c r="CC52" s="146" t="e">
        <f>'Per Capita Nominal'!CC52</f>
        <v>#N/A</v>
      </c>
      <c r="CD52" s="146" t="e">
        <f>'Per Capita Nominal'!CD52</f>
        <v>#N/A</v>
      </c>
      <c r="CE52" s="146" t="e">
        <f>'Per Capita Nominal'!CE52</f>
        <v>#N/A</v>
      </c>
      <c r="CF52" s="146" t="e">
        <f>'Per Capita Nominal'!CF52</f>
        <v>#N/A</v>
      </c>
      <c r="CG52" s="146" t="e">
        <f>'Per Capita Nominal'!CG52</f>
        <v>#N/A</v>
      </c>
      <c r="CH52" s="146" t="e">
        <f>'Per Capita Nominal'!CH52</f>
        <v>#N/A</v>
      </c>
      <c r="CI52" s="146" t="e">
        <f>'Per Capita Nominal'!CI52</f>
        <v>#N/A</v>
      </c>
      <c r="CJ52" s="146" t="e">
        <f>'Per Capita Nominal'!CJ52</f>
        <v>#N/A</v>
      </c>
      <c r="CK52" s="146" t="e">
        <f>'Per Capita Nominal'!CK52</f>
        <v>#N/A</v>
      </c>
      <c r="CL52" s="146" t="e">
        <f>'Per Capita Nominal'!CL52</f>
        <v>#N/A</v>
      </c>
      <c r="CM52" s="146" t="e">
        <f>'Per Capita Nominal'!CM52</f>
        <v>#N/A</v>
      </c>
      <c r="CN52" s="146" t="e">
        <f>'Per Capita Nominal'!CN52</f>
        <v>#N/A</v>
      </c>
      <c r="CO52" s="146" t="e">
        <f>'Per Capita Nominal'!CO52</f>
        <v>#N/A</v>
      </c>
      <c r="CP52" s="146" t="e">
        <f>'Per Capita Nominal'!CP52</f>
        <v>#N/A</v>
      </c>
    </row>
    <row r="53" spans="1:94" outlineLevel="1">
      <c r="A53" s="169" t="s">
        <v>385</v>
      </c>
      <c r="B53" s="169" t="s">
        <v>318</v>
      </c>
      <c r="D53" s="146" t="e">
        <f>'Per Capita Nominal'!D53</f>
        <v>#N/A</v>
      </c>
      <c r="E53" s="146" t="e">
        <f>'Per Capita Nominal'!E53</f>
        <v>#N/A</v>
      </c>
      <c r="F53" s="146" t="e">
        <f>'Per Capita Nominal'!F53</f>
        <v>#N/A</v>
      </c>
      <c r="G53" s="146" t="e">
        <f>'Per Capita Nominal'!G53</f>
        <v>#N/A</v>
      </c>
      <c r="H53" s="146" t="e">
        <f>'Per Capita Nominal'!H53</f>
        <v>#N/A</v>
      </c>
      <c r="I53" s="146" t="e">
        <f>'Per Capita Nominal'!I53</f>
        <v>#N/A</v>
      </c>
      <c r="J53" s="146" t="e">
        <f>'Per Capita Nominal'!J53</f>
        <v>#N/A</v>
      </c>
      <c r="K53" s="146" t="e">
        <f>'Per Capita Nominal'!K53</f>
        <v>#N/A</v>
      </c>
      <c r="L53" s="146" t="e">
        <f>'Per Capita Nominal'!L53</f>
        <v>#N/A</v>
      </c>
      <c r="M53" s="146" t="e">
        <f>'Per Capita Nominal'!M53</f>
        <v>#N/A</v>
      </c>
      <c r="N53" s="146" t="e">
        <f>'Per Capita Nominal'!N53</f>
        <v>#N/A</v>
      </c>
      <c r="O53" s="146" t="e">
        <f>'Per Capita Nominal'!O53</f>
        <v>#N/A</v>
      </c>
      <c r="P53" s="146" t="e">
        <f>'Per Capita Nominal'!P53</f>
        <v>#N/A</v>
      </c>
      <c r="Q53" s="146" t="e">
        <f>'Per Capita Nominal'!Q53</f>
        <v>#N/A</v>
      </c>
      <c r="R53" s="146" t="e">
        <f>'Per Capita Nominal'!R53</f>
        <v>#N/A</v>
      </c>
      <c r="S53" s="146" t="e">
        <f>'Per Capita Nominal'!S53</f>
        <v>#N/A</v>
      </c>
      <c r="T53" s="146" t="e">
        <f>'Per Capita Nominal'!T53</f>
        <v>#N/A</v>
      </c>
      <c r="U53" s="146" t="e">
        <f>'Per Capita Nominal'!U53</f>
        <v>#N/A</v>
      </c>
      <c r="V53" s="146" t="e">
        <f>'Per Capita Nominal'!V53</f>
        <v>#N/A</v>
      </c>
      <c r="W53" s="146" t="e">
        <f>'Per Capita Nominal'!W53</f>
        <v>#N/A</v>
      </c>
      <c r="X53" s="146" t="e">
        <f>'Per Capita Nominal'!X53</f>
        <v>#N/A</v>
      </c>
      <c r="Y53" s="146" t="e">
        <f>'Per Capita Nominal'!Y53</f>
        <v>#N/A</v>
      </c>
      <c r="Z53" s="146" t="e">
        <f>'Per Capita Nominal'!Z53</f>
        <v>#N/A</v>
      </c>
      <c r="AA53" s="146" t="e">
        <f>'Per Capita Nominal'!AA53</f>
        <v>#N/A</v>
      </c>
      <c r="AB53" s="146" t="e">
        <f>'Per Capita Nominal'!AB53</f>
        <v>#N/A</v>
      </c>
      <c r="AC53" s="146" t="e">
        <f>'Per Capita Nominal'!AC53</f>
        <v>#N/A</v>
      </c>
      <c r="AD53" s="146" t="e">
        <f>'Per Capita Nominal'!AD53</f>
        <v>#N/A</v>
      </c>
      <c r="AE53" s="146" t="e">
        <f>'Per Capita Nominal'!AE53</f>
        <v>#N/A</v>
      </c>
      <c r="AF53" s="146" t="e">
        <f>'Per Capita Nominal'!AF53</f>
        <v>#N/A</v>
      </c>
      <c r="AG53" s="146" t="e">
        <f>'Per Capita Nominal'!AG53</f>
        <v>#N/A</v>
      </c>
      <c r="AH53" s="146" t="e">
        <f>'Per Capita Nominal'!AH53</f>
        <v>#N/A</v>
      </c>
      <c r="AI53" s="146" t="e">
        <f>'Per Capita Nominal'!AI53</f>
        <v>#N/A</v>
      </c>
      <c r="AJ53" s="146" t="e">
        <f>'Per Capita Nominal'!AJ53</f>
        <v>#N/A</v>
      </c>
      <c r="AK53" s="146" t="e">
        <f>'Per Capita Nominal'!AK53</f>
        <v>#N/A</v>
      </c>
      <c r="AL53" s="146" t="e">
        <f>'Per Capita Nominal'!AL53</f>
        <v>#N/A</v>
      </c>
      <c r="AM53" s="146" t="e">
        <f>'Per Capita Nominal'!AM53</f>
        <v>#N/A</v>
      </c>
      <c r="AN53" s="146" t="e">
        <f>'Per Capita Nominal'!AN53</f>
        <v>#N/A</v>
      </c>
      <c r="AO53" s="146" t="e">
        <f>'Per Capita Nominal'!AO53</f>
        <v>#N/A</v>
      </c>
      <c r="AP53" s="146" t="e">
        <f>'Per Capita Nominal'!AP53</f>
        <v>#N/A</v>
      </c>
      <c r="AQ53" s="146" t="e">
        <f>'Per Capita Nominal'!AQ53</f>
        <v>#N/A</v>
      </c>
      <c r="AR53" s="146" t="e">
        <f>'Per Capita Nominal'!AR53</f>
        <v>#N/A</v>
      </c>
      <c r="AS53" s="146" t="e">
        <f>'Per Capita Nominal'!AS53</f>
        <v>#N/A</v>
      </c>
      <c r="AT53" s="146" t="e">
        <f>'Per Capita Nominal'!AT53</f>
        <v>#N/A</v>
      </c>
      <c r="AU53" s="146" t="e">
        <f>'Per Capita Nominal'!AU53</f>
        <v>#N/A</v>
      </c>
      <c r="AV53" s="146" t="e">
        <f>'Per Capita Nominal'!AV53</f>
        <v>#N/A</v>
      </c>
      <c r="AW53" s="146" t="e">
        <f>'Per Capita Nominal'!AW53</f>
        <v>#N/A</v>
      </c>
      <c r="AX53" s="146" t="e">
        <f>'Per Capita Nominal'!AX53</f>
        <v>#N/A</v>
      </c>
      <c r="AY53" s="146" t="e">
        <f>'Per Capita Nominal'!AY53</f>
        <v>#N/A</v>
      </c>
      <c r="AZ53" s="146" t="e">
        <f>'Per Capita Nominal'!AZ53</f>
        <v>#N/A</v>
      </c>
      <c r="BA53" s="146" t="e">
        <f>'Per Capita Nominal'!BA53</f>
        <v>#N/A</v>
      </c>
      <c r="BB53" s="146" t="e">
        <f>'Per Capita Nominal'!BB53</f>
        <v>#N/A</v>
      </c>
      <c r="BC53" s="146" t="e">
        <f>'Per Capita Nominal'!BC53</f>
        <v>#N/A</v>
      </c>
      <c r="BD53" s="146" t="e">
        <f>'Per Capita Nominal'!BD53</f>
        <v>#N/A</v>
      </c>
      <c r="BE53" s="146" t="e">
        <f>'Per Capita Nominal'!BE53</f>
        <v>#N/A</v>
      </c>
      <c r="BF53" s="146" t="e">
        <f>'Per Capita Nominal'!BF53</f>
        <v>#N/A</v>
      </c>
      <c r="BG53" s="146" t="e">
        <f>'Per Capita Nominal'!BG53</f>
        <v>#N/A</v>
      </c>
      <c r="BH53" s="146" t="e">
        <f>'Per Capita Nominal'!BH53</f>
        <v>#N/A</v>
      </c>
      <c r="BI53" s="146" t="e">
        <f>'Per Capita Nominal'!BI53</f>
        <v>#N/A</v>
      </c>
      <c r="BJ53" s="146" t="e">
        <f>'Per Capita Nominal'!BJ53</f>
        <v>#N/A</v>
      </c>
      <c r="BK53" s="146" t="e">
        <f>'Per Capita Nominal'!BK53</f>
        <v>#N/A</v>
      </c>
      <c r="BL53" s="146" t="e">
        <f>'Per Capita Nominal'!BL53</f>
        <v>#N/A</v>
      </c>
      <c r="BM53" s="146" t="e">
        <f>'Per Capita Nominal'!BM53</f>
        <v>#N/A</v>
      </c>
      <c r="BN53" s="146" t="e">
        <f>'Per Capita Nominal'!BN53</f>
        <v>#N/A</v>
      </c>
      <c r="BO53" s="146" t="e">
        <f>'Per Capita Nominal'!BO53</f>
        <v>#N/A</v>
      </c>
      <c r="BP53" s="146" t="e">
        <f>'Per Capita Nominal'!BP53</f>
        <v>#N/A</v>
      </c>
      <c r="BQ53" s="146" t="e">
        <f>'Per Capita Nominal'!BQ53</f>
        <v>#N/A</v>
      </c>
      <c r="BR53" s="146" t="e">
        <f>'Per Capita Nominal'!BR53</f>
        <v>#N/A</v>
      </c>
      <c r="BS53" s="146" t="e">
        <f>'Per Capita Nominal'!BS53</f>
        <v>#N/A</v>
      </c>
      <c r="BT53" s="146" t="e">
        <f>'Per Capita Nominal'!BT53</f>
        <v>#N/A</v>
      </c>
      <c r="BU53" s="146" t="e">
        <f>'Per Capita Nominal'!BU53</f>
        <v>#N/A</v>
      </c>
      <c r="BV53" s="146" t="e">
        <f>'Per Capita Nominal'!BV53</f>
        <v>#N/A</v>
      </c>
      <c r="BW53" s="146" t="e">
        <f>'Per Capita Nominal'!BW53</f>
        <v>#N/A</v>
      </c>
      <c r="BX53" s="146" t="e">
        <f>'Per Capita Nominal'!BX53</f>
        <v>#N/A</v>
      </c>
      <c r="BY53" s="146" t="e">
        <f>'Per Capita Nominal'!BY53</f>
        <v>#N/A</v>
      </c>
      <c r="BZ53" s="146" t="e">
        <f>'Per Capita Nominal'!BZ53</f>
        <v>#N/A</v>
      </c>
      <c r="CA53" s="146" t="e">
        <f>'Per Capita Nominal'!CA53</f>
        <v>#N/A</v>
      </c>
      <c r="CB53" s="146" t="e">
        <f>'Per Capita Nominal'!CB53</f>
        <v>#N/A</v>
      </c>
      <c r="CC53" s="146" t="e">
        <f>'Per Capita Nominal'!CC53</f>
        <v>#N/A</v>
      </c>
      <c r="CD53" s="146" t="e">
        <f>'Per Capita Nominal'!CD53</f>
        <v>#N/A</v>
      </c>
      <c r="CE53" s="146" t="e">
        <f>'Per Capita Nominal'!CE53</f>
        <v>#N/A</v>
      </c>
      <c r="CF53" s="146" t="e">
        <f>'Per Capita Nominal'!CF53</f>
        <v>#N/A</v>
      </c>
      <c r="CG53" s="146" t="e">
        <f>'Per Capita Nominal'!CG53</f>
        <v>#N/A</v>
      </c>
      <c r="CH53" s="146" t="e">
        <f>'Per Capita Nominal'!CH53</f>
        <v>#N/A</v>
      </c>
      <c r="CI53" s="146" t="e">
        <f>'Per Capita Nominal'!CI53</f>
        <v>#N/A</v>
      </c>
      <c r="CJ53" s="146" t="e">
        <f>'Per Capita Nominal'!CJ53</f>
        <v>#N/A</v>
      </c>
      <c r="CK53" s="146" t="e">
        <f>'Per Capita Nominal'!CK53</f>
        <v>#N/A</v>
      </c>
      <c r="CL53" s="146" t="e">
        <f>'Per Capita Nominal'!CL53</f>
        <v>#N/A</v>
      </c>
      <c r="CM53" s="146" t="e">
        <f>'Per Capita Nominal'!CM53</f>
        <v>#N/A</v>
      </c>
      <c r="CN53" s="146" t="e">
        <f>'Per Capita Nominal'!CN53</f>
        <v>#N/A</v>
      </c>
      <c r="CO53" s="146" t="e">
        <f>'Per Capita Nominal'!CO53</f>
        <v>#N/A</v>
      </c>
      <c r="CP53" s="146" t="e">
        <f>'Per Capita Nominal'!CP53</f>
        <v>#N/A</v>
      </c>
    </row>
    <row r="54" spans="1:94">
      <c r="A54" s="170" t="s">
        <v>386</v>
      </c>
      <c r="B54" s="170" t="s">
        <v>319</v>
      </c>
      <c r="D54" s="151" t="e">
        <f>IF(ISNA(D55-(D56)), 'Per Capita Nominal'!D54, (D55-(D56)))</f>
        <v>#N/A</v>
      </c>
      <c r="E54" s="151" t="e">
        <f>IF(ISNA(E55-(E56)), 'Per Capita Nominal'!E54, (E55-(E56)))</f>
        <v>#N/A</v>
      </c>
      <c r="F54" s="151" t="e">
        <f>IF(ISNA(F55-(F56)), 'Per Capita Nominal'!F54, (F55-(F56)))</f>
        <v>#N/A</v>
      </c>
      <c r="G54" s="151" t="e">
        <f>IF(ISNA(G55-(G56)), 'Per Capita Nominal'!G54, (G55-(G56)))</f>
        <v>#N/A</v>
      </c>
      <c r="H54" s="151" t="e">
        <f>IF(ISNA(H55-(H56)), 'Per Capita Nominal'!H54, (H55-(H56)))</f>
        <v>#N/A</v>
      </c>
      <c r="I54" s="151" t="e">
        <f>IF(ISNA(I55-(I56)), 'Per Capita Nominal'!I54, (I55-(I56)))</f>
        <v>#N/A</v>
      </c>
      <c r="J54" s="151" t="e">
        <f>IF(ISNA(J55-(J56)), 'Per Capita Nominal'!J54, (J55-(J56)))</f>
        <v>#N/A</v>
      </c>
      <c r="K54" s="151" t="e">
        <f>IF(ISNA(K55-(K56)), 'Per Capita Nominal'!K54, (K55-(K56)))</f>
        <v>#N/A</v>
      </c>
      <c r="L54" s="151" t="e">
        <f>IF(ISNA(L55-(L56)), 'Per Capita Nominal'!L54, (L55-(L56)))</f>
        <v>#N/A</v>
      </c>
      <c r="M54" s="151" t="e">
        <f>IF(ISNA(M55-(M56)), 'Per Capita Nominal'!M54, (M55-(M56)))</f>
        <v>#N/A</v>
      </c>
      <c r="N54" s="151" t="e">
        <f>IF(ISNA(N55-(N56)), 'Per Capita Nominal'!N54, (N55-(N56)))</f>
        <v>#N/A</v>
      </c>
      <c r="O54" s="151" t="e">
        <f>IF(ISNA(O55-(O56)), 'Per Capita Nominal'!O54, (O55-(O56)))</f>
        <v>#N/A</v>
      </c>
      <c r="P54" s="151" t="e">
        <f>IF(ISNA(P55-(P56)), 'Per Capita Nominal'!P54, (P55-(P56)))</f>
        <v>#N/A</v>
      </c>
      <c r="Q54" s="151" t="e">
        <f>IF(ISNA(Q55-(Q56)), 'Per Capita Nominal'!Q54, (Q55-(Q56)))</f>
        <v>#N/A</v>
      </c>
      <c r="R54" s="151" t="e">
        <f>IF(ISNA(R55-(R56)), 'Per Capita Nominal'!R54, (R55-(R56)))</f>
        <v>#N/A</v>
      </c>
      <c r="S54" s="151" t="e">
        <f>IF(ISNA(S55-(S56)), 'Per Capita Nominal'!S54, (S55-(S56)))</f>
        <v>#N/A</v>
      </c>
      <c r="T54" s="151" t="e">
        <f>IF(ISNA(T55-(T56)), 'Per Capita Nominal'!T54, (T55-(T56)))</f>
        <v>#N/A</v>
      </c>
      <c r="U54" s="151" t="e">
        <f>IF(ISNA(U55-(U56)), 'Per Capita Nominal'!U54, (U55-(U56)))</f>
        <v>#N/A</v>
      </c>
      <c r="V54" s="151" t="e">
        <f>IF(ISNA(V55-(V56)), 'Per Capita Nominal'!V54, (V55-(V56)))</f>
        <v>#N/A</v>
      </c>
      <c r="W54" s="151" t="e">
        <f>IF(ISNA(W55-(W56)), 'Per Capita Nominal'!W54, (W55-(W56)))</f>
        <v>#N/A</v>
      </c>
      <c r="X54" s="151" t="e">
        <f>IF(ISNA(X55-(X56)), 'Per Capita Nominal'!X54, (X55-(X56)))</f>
        <v>#N/A</v>
      </c>
      <c r="Y54" s="151" t="e">
        <f>IF(ISNA(Y55-(Y56)), 'Per Capita Nominal'!Y54, (Y55-(Y56)))</f>
        <v>#N/A</v>
      </c>
      <c r="Z54" s="151" t="e">
        <f>IF(ISNA(Z55-(Z56)), 'Per Capita Nominal'!Z54, (Z55-(Z56)))</f>
        <v>#N/A</v>
      </c>
      <c r="AA54" s="151" t="e">
        <f>IF(ISNA(AA55-(AA56)), 'Per Capita Nominal'!AA54, (AA55-(AA56)))</f>
        <v>#N/A</v>
      </c>
      <c r="AB54" s="151" t="e">
        <f>IF(ISNA(AB55-(AB56)), 'Per Capita Nominal'!AB54, (AB55-(AB56)))</f>
        <v>#N/A</v>
      </c>
      <c r="AC54" s="151" t="e">
        <f>IF(ISNA(AC55-(AC56)), 'Per Capita Nominal'!AC54, (AC55-(AC56)))</f>
        <v>#N/A</v>
      </c>
      <c r="AD54" s="151" t="e">
        <f>IF(ISNA(AD55-(AD56)), 'Per Capita Nominal'!AD54, (AD55-(AD56)))</f>
        <v>#N/A</v>
      </c>
      <c r="AE54" s="151" t="e">
        <f>IF(ISNA(AE55-(AE56)), 'Per Capita Nominal'!AE54, (AE55-(AE56)))</f>
        <v>#N/A</v>
      </c>
      <c r="AF54" s="151" t="e">
        <f>IF(ISNA(AF55-(AF56)), 'Per Capita Nominal'!AF54, (AF55-(AF56)))</f>
        <v>#N/A</v>
      </c>
      <c r="AG54" s="151" t="e">
        <f>IF(ISNA(AG55-(AG56)), 'Per Capita Nominal'!AG54, (AG55-(AG56)))</f>
        <v>#N/A</v>
      </c>
      <c r="AH54" s="151" t="e">
        <f>IF(ISNA(AH55-(AH56)), 'Per Capita Nominal'!AH54, (AH55-(AH56)))</f>
        <v>#N/A</v>
      </c>
      <c r="AI54" s="151" t="e">
        <f>IF(ISNA(AI55-(AI56)), 'Per Capita Nominal'!AI54, (AI55-(AI56)))</f>
        <v>#N/A</v>
      </c>
      <c r="AJ54" s="151" t="e">
        <f>IF(ISNA(AJ55-(AJ56)), 'Per Capita Nominal'!AJ54, (AJ55-(AJ56)))</f>
        <v>#N/A</v>
      </c>
      <c r="AK54" s="151" t="e">
        <f>IF(ISNA(AK55-(AK56)), 'Per Capita Nominal'!AK54, (AK55-(AK56)))</f>
        <v>#N/A</v>
      </c>
      <c r="AL54" s="151" t="e">
        <f>IF(ISNA(AL55-(AL56)), 'Per Capita Nominal'!AL54, (AL55-(AL56)))</f>
        <v>#N/A</v>
      </c>
      <c r="AM54" s="151" t="e">
        <f>IF(ISNA(AM55-(AM56)), 'Per Capita Nominal'!AM54, (AM55-(AM56)))</f>
        <v>#N/A</v>
      </c>
      <c r="AN54" s="151" t="e">
        <f>IF(ISNA(AN55-(AN56)), 'Per Capita Nominal'!AN54, (AN55-(AN56)))</f>
        <v>#N/A</v>
      </c>
      <c r="AO54" s="151" t="e">
        <f>IF(ISNA(AO55-(AO56)), 'Per Capita Nominal'!AO54, (AO55-(AO56)))</f>
        <v>#N/A</v>
      </c>
      <c r="AP54" s="151" t="e">
        <f>IF(ISNA(AP55-(AP56)), 'Per Capita Nominal'!AP54, (AP55-(AP56)))</f>
        <v>#N/A</v>
      </c>
      <c r="AQ54" s="151" t="e">
        <f>IF(ISNA(AQ55-(AQ56)), 'Per Capita Nominal'!AQ54, (AQ55-(AQ56)))</f>
        <v>#N/A</v>
      </c>
      <c r="AR54" s="151" t="e">
        <f>IF(ISNA(AR55-(AR56)), 'Per Capita Nominal'!AR54, (AR55-(AR56)))</f>
        <v>#N/A</v>
      </c>
      <c r="AS54" s="151" t="e">
        <f>IF(ISNA(AS55-(AS56)), 'Per Capita Nominal'!AS54, (AS55-(AS56)))</f>
        <v>#N/A</v>
      </c>
      <c r="AT54" s="151" t="e">
        <f>IF(ISNA(AT55-(AT56)), 'Per Capita Nominal'!AT54, (AT55-(AT56)))</f>
        <v>#N/A</v>
      </c>
      <c r="AU54" s="151" t="e">
        <f>IF(ISNA(AU55-(AU56)), 'Per Capita Nominal'!AU54, (AU55-(AU56)))</f>
        <v>#N/A</v>
      </c>
      <c r="AV54" s="151" t="e">
        <f>IF(ISNA(AV55-(AV56)), 'Per Capita Nominal'!AV54, (AV55-(AV56)))</f>
        <v>#N/A</v>
      </c>
      <c r="AW54" s="151" t="e">
        <f>IF(ISNA(AW55-(AW56)), 'Per Capita Nominal'!AW54, (AW55-(AW56)))</f>
        <v>#N/A</v>
      </c>
      <c r="AX54" s="151" t="e">
        <f>IF(ISNA(AX55-(AX56)), 'Per Capita Nominal'!AX54, (AX55-(AX56)))</f>
        <v>#N/A</v>
      </c>
      <c r="AY54" s="151" t="e">
        <f>IF(ISNA(AY55-(AY56)), 'Per Capita Nominal'!AY54, (AY55-(AY56)))</f>
        <v>#N/A</v>
      </c>
      <c r="AZ54" s="151" t="e">
        <f>IF(ISNA(AZ55-(AZ56)), 'Per Capita Nominal'!AZ54, (AZ55-(AZ56)))</f>
        <v>#N/A</v>
      </c>
      <c r="BA54" s="151" t="e">
        <f>IF(ISNA(BA55-(BA56)), 'Per Capita Nominal'!BA54, (BA55-(BA56)))</f>
        <v>#N/A</v>
      </c>
      <c r="BB54" s="151" t="e">
        <f>IF(ISNA(BB55-(BB56)), 'Per Capita Nominal'!BB54, (BB55-(BB56)))</f>
        <v>#N/A</v>
      </c>
      <c r="BC54" s="151" t="e">
        <f>IF(ISNA(BC55-(BC56)), 'Per Capita Nominal'!BC54, (BC55-(BC56)))</f>
        <v>#N/A</v>
      </c>
      <c r="BD54" s="151" t="e">
        <f>IF(ISNA(BD55-(BD56)), 'Per Capita Nominal'!BD54, (BD55-(BD56)))</f>
        <v>#N/A</v>
      </c>
      <c r="BE54" s="151" t="e">
        <f>IF(ISNA(BE55-(BE56)), 'Per Capita Nominal'!BE54, (BE55-(BE56)))</f>
        <v>#N/A</v>
      </c>
      <c r="BF54" s="151" t="e">
        <f>IF(ISNA(BF55-(BF56)), 'Per Capita Nominal'!BF54, (BF55-(BF56)))</f>
        <v>#N/A</v>
      </c>
      <c r="BG54" s="151" t="e">
        <f>IF(ISNA(BG55-(BG56)), 'Per Capita Nominal'!BG54, (BG55-(BG56)))</f>
        <v>#N/A</v>
      </c>
      <c r="BH54" s="151" t="e">
        <f>IF(ISNA(BH55-(BH56)), 'Per Capita Nominal'!BH54, (BH55-(BH56)))</f>
        <v>#N/A</v>
      </c>
      <c r="BI54" s="151" t="e">
        <f>IF(ISNA(BI55-(BI56)), 'Per Capita Nominal'!BI54, (BI55-(BI56)))</f>
        <v>#N/A</v>
      </c>
      <c r="BJ54" s="151" t="e">
        <f>IF(ISNA(BJ55-(BJ56)), 'Per Capita Nominal'!BJ54, (BJ55-(BJ56)))</f>
        <v>#N/A</v>
      </c>
      <c r="BK54" s="151" t="e">
        <f>IF(ISNA(BK55-(BK56)), 'Per Capita Nominal'!BK54, (BK55-(BK56)))</f>
        <v>#N/A</v>
      </c>
      <c r="BL54" s="151" t="e">
        <f>IF(ISNA(BL55-(BL56)), 'Per Capita Nominal'!BL54, (BL55-(BL56)))</f>
        <v>#N/A</v>
      </c>
      <c r="BM54" s="151" t="e">
        <f>IF(ISNA(BM55-(BM56)), 'Per Capita Nominal'!BM54, (BM55-(BM56)))</f>
        <v>#N/A</v>
      </c>
      <c r="BN54" s="151" t="e">
        <f>IF(ISNA(BN55-(BN56)), 'Per Capita Nominal'!BN54, (BN55-(BN56)))</f>
        <v>#N/A</v>
      </c>
      <c r="BO54" s="151" t="e">
        <f>IF(ISNA(BO55-(BO56)), 'Per Capita Nominal'!BO54, (BO55-(BO56)))</f>
        <v>#N/A</v>
      </c>
      <c r="BP54" s="151" t="e">
        <f>IF(ISNA(BP55-(BP56)), 'Per Capita Nominal'!BP54, (BP55-(BP56)))</f>
        <v>#N/A</v>
      </c>
      <c r="BQ54" s="151" t="e">
        <f>IF(ISNA(BQ55-(BQ56)), 'Per Capita Nominal'!BQ54, (BQ55-(BQ56)))</f>
        <v>#N/A</v>
      </c>
      <c r="BR54" s="151" t="e">
        <f>IF(ISNA(BR55-(BR56)), 'Per Capita Nominal'!BR54, (BR55-(BR56)))</f>
        <v>#N/A</v>
      </c>
      <c r="BS54" s="151" t="e">
        <f>IF(ISNA(BS55-(BS56)), 'Per Capita Nominal'!BS54, (BS55-(BS56)))</f>
        <v>#N/A</v>
      </c>
      <c r="BT54" s="151" t="e">
        <f>IF(ISNA(BT55-(BT56)), 'Per Capita Nominal'!BT54, (BT55-(BT56)))</f>
        <v>#N/A</v>
      </c>
      <c r="BU54" s="151" t="e">
        <f>IF(ISNA(BU55-(BU56)), 'Per Capita Nominal'!BU54, (BU55-(BU56)))</f>
        <v>#N/A</v>
      </c>
      <c r="BV54" s="151" t="e">
        <f>IF(ISNA(BV55-(BV56)), 'Per Capita Nominal'!BV54, (BV55-(BV56)))</f>
        <v>#N/A</v>
      </c>
      <c r="BW54" s="151" t="e">
        <f>IF(ISNA(BW55-(BW56)), 'Per Capita Nominal'!BW54, (BW55-(BW56)))</f>
        <v>#N/A</v>
      </c>
      <c r="BX54" s="151" t="e">
        <f>IF(ISNA(BX55-(BX56)), 'Per Capita Nominal'!BX54, (BX55-(BX56)))</f>
        <v>#N/A</v>
      </c>
      <c r="BY54" s="151" t="e">
        <f>IF(ISNA(BY55-(BY56)), 'Per Capita Nominal'!BY54, (BY55-(BY56)))</f>
        <v>#N/A</v>
      </c>
      <c r="BZ54" s="151" t="e">
        <f>IF(ISNA(BZ55-(BZ56)), 'Per Capita Nominal'!BZ54, (BZ55-(BZ56)))</f>
        <v>#N/A</v>
      </c>
      <c r="CA54" s="151" t="e">
        <f>IF(ISNA(CA55-(CA56)), 'Per Capita Nominal'!CA54, (CA55-(CA56)))</f>
        <v>#N/A</v>
      </c>
      <c r="CB54" s="151" t="e">
        <f>IF(ISNA(CB55-(CB56)), 'Per Capita Nominal'!CB54, (CB55-(CB56)))</f>
        <v>#N/A</v>
      </c>
      <c r="CC54" s="151" t="e">
        <f>IF(ISNA(CC55-(CC56)), 'Per Capita Nominal'!CC54, (CC55-(CC56)))</f>
        <v>#N/A</v>
      </c>
      <c r="CD54" s="151" t="e">
        <f>IF(ISNA(CD55-(CD56)), 'Per Capita Nominal'!CD54, (CD55-(CD56)))</f>
        <v>#N/A</v>
      </c>
      <c r="CE54" s="151" t="e">
        <f>IF(ISNA(CE55-(CE56)), 'Per Capita Nominal'!CE54, (CE55-(CE56)))</f>
        <v>#N/A</v>
      </c>
      <c r="CF54" s="151" t="e">
        <f>IF(ISNA(CF55-(CF56)), 'Per Capita Nominal'!CF54, (CF55-(CF56)))</f>
        <v>#N/A</v>
      </c>
      <c r="CG54" s="151" t="e">
        <f>IF(ISNA(CG55-(CG56)), 'Per Capita Nominal'!CG54, (CG55-(CG56)))</f>
        <v>#N/A</v>
      </c>
      <c r="CH54" s="151" t="e">
        <f>IF(ISNA(CH55-(CH56)), 'Per Capita Nominal'!CH54, (CH55-(CH56)))</f>
        <v>#N/A</v>
      </c>
      <c r="CI54" s="151" t="e">
        <f>IF(ISNA(CI55-(CI56)), 'Per Capita Nominal'!CI54, (CI55-(CI56)))</f>
        <v>#N/A</v>
      </c>
      <c r="CJ54" s="151" t="e">
        <f>IF(ISNA(CJ55-(CJ56)), 'Per Capita Nominal'!CJ54, (CJ55-(CJ56)))</f>
        <v>#N/A</v>
      </c>
      <c r="CK54" s="151" t="e">
        <f>IF(ISNA(CK55-(CK56)), 'Per Capita Nominal'!CK54, (CK55-(CK56)))</f>
        <v>#N/A</v>
      </c>
      <c r="CL54" s="151" t="e">
        <f>IF(ISNA(CL55-(CL56)), 'Per Capita Nominal'!CL54, (CL55-(CL56)))</f>
        <v>#N/A</v>
      </c>
      <c r="CM54" s="151" t="e">
        <f>IF(ISNA(CM55-(CM56)), 'Per Capita Nominal'!CM54, (CM55-(CM56)))</f>
        <v>#N/A</v>
      </c>
      <c r="CN54" s="151" t="e">
        <f>IF(ISNA(CN55-(CN56)), 'Per Capita Nominal'!CN54, (CN55-(CN56)))</f>
        <v>#N/A</v>
      </c>
      <c r="CO54" s="151" t="e">
        <f>IF(ISNA(CO55-(CO56)), 'Per Capita Nominal'!CO54, (CO55-(CO56)))</f>
        <v>#N/A</v>
      </c>
      <c r="CP54" s="151" t="e">
        <f>IF(ISNA(CP55-(CP56)), 'Per Capita Nominal'!CP54, (CP55-(CP56)))</f>
        <v>#N/A</v>
      </c>
    </row>
    <row r="55" spans="1:94" outlineLevel="1">
      <c r="A55" s="169" t="s">
        <v>387</v>
      </c>
      <c r="B55" s="169" t="s">
        <v>320</v>
      </c>
      <c r="D55" s="146" t="e">
        <f>'Per Capita Nominal'!D55</f>
        <v>#N/A</v>
      </c>
      <c r="E55" s="146" t="e">
        <f>'Per Capita Nominal'!E55</f>
        <v>#N/A</v>
      </c>
      <c r="F55" s="146" t="e">
        <f>'Per Capita Nominal'!F55</f>
        <v>#N/A</v>
      </c>
      <c r="G55" s="146" t="e">
        <f>'Per Capita Nominal'!G55</f>
        <v>#N/A</v>
      </c>
      <c r="H55" s="146" t="e">
        <f>'Per Capita Nominal'!H55</f>
        <v>#N/A</v>
      </c>
      <c r="I55" s="146" t="e">
        <f>'Per Capita Nominal'!I55</f>
        <v>#N/A</v>
      </c>
      <c r="J55" s="146" t="e">
        <f>'Per Capita Nominal'!J55</f>
        <v>#N/A</v>
      </c>
      <c r="K55" s="146" t="e">
        <f>'Per Capita Nominal'!K55</f>
        <v>#N/A</v>
      </c>
      <c r="L55" s="146" t="e">
        <f>'Per Capita Nominal'!L55</f>
        <v>#N/A</v>
      </c>
      <c r="M55" s="146" t="e">
        <f>'Per Capita Nominal'!M55</f>
        <v>#N/A</v>
      </c>
      <c r="N55" s="146" t="e">
        <f>'Per Capita Nominal'!N55</f>
        <v>#N/A</v>
      </c>
      <c r="O55" s="146" t="e">
        <f>'Per Capita Nominal'!O55</f>
        <v>#N/A</v>
      </c>
      <c r="P55" s="146" t="e">
        <f>'Per Capita Nominal'!P55</f>
        <v>#N/A</v>
      </c>
      <c r="Q55" s="146" t="e">
        <f>'Per Capita Nominal'!Q55</f>
        <v>#N/A</v>
      </c>
      <c r="R55" s="146" t="e">
        <f>'Per Capita Nominal'!R55</f>
        <v>#N/A</v>
      </c>
      <c r="S55" s="146" t="e">
        <f>'Per Capita Nominal'!S55</f>
        <v>#N/A</v>
      </c>
      <c r="T55" s="146" t="e">
        <f>'Per Capita Nominal'!T55</f>
        <v>#N/A</v>
      </c>
      <c r="U55" s="146" t="e">
        <f>'Per Capita Nominal'!U55</f>
        <v>#N/A</v>
      </c>
      <c r="V55" s="146" t="e">
        <f>'Per Capita Nominal'!V55</f>
        <v>#N/A</v>
      </c>
      <c r="W55" s="146" t="e">
        <f>'Per Capita Nominal'!W55</f>
        <v>#N/A</v>
      </c>
      <c r="X55" s="146" t="e">
        <f>'Per Capita Nominal'!X55</f>
        <v>#N/A</v>
      </c>
      <c r="Y55" s="146" t="e">
        <f>'Per Capita Nominal'!Y55</f>
        <v>#N/A</v>
      </c>
      <c r="Z55" s="146" t="e">
        <f>'Per Capita Nominal'!Z55</f>
        <v>#N/A</v>
      </c>
      <c r="AA55" s="146" t="e">
        <f>'Per Capita Nominal'!AA55</f>
        <v>#N/A</v>
      </c>
      <c r="AB55" s="146" t="e">
        <f>'Per Capita Nominal'!AB55</f>
        <v>#N/A</v>
      </c>
      <c r="AC55" s="146" t="e">
        <f>'Per Capita Nominal'!AC55</f>
        <v>#N/A</v>
      </c>
      <c r="AD55" s="146" t="e">
        <f>'Per Capita Nominal'!AD55</f>
        <v>#N/A</v>
      </c>
      <c r="AE55" s="146" t="e">
        <f>'Per Capita Nominal'!AE55</f>
        <v>#N/A</v>
      </c>
      <c r="AF55" s="146" t="e">
        <f>'Per Capita Nominal'!AF55</f>
        <v>#N/A</v>
      </c>
      <c r="AG55" s="146" t="e">
        <f>'Per Capita Nominal'!AG55</f>
        <v>#N/A</v>
      </c>
      <c r="AH55" s="146" t="e">
        <f>'Per Capita Nominal'!AH55</f>
        <v>#N/A</v>
      </c>
      <c r="AI55" s="146" t="e">
        <f>'Per Capita Nominal'!AI55</f>
        <v>#N/A</v>
      </c>
      <c r="AJ55" s="146" t="e">
        <f>'Per Capita Nominal'!AJ55</f>
        <v>#N/A</v>
      </c>
      <c r="AK55" s="146" t="e">
        <f>'Per Capita Nominal'!AK55</f>
        <v>#N/A</v>
      </c>
      <c r="AL55" s="146" t="e">
        <f>'Per Capita Nominal'!AL55</f>
        <v>#N/A</v>
      </c>
      <c r="AM55" s="146" t="e">
        <f>'Per Capita Nominal'!AM55</f>
        <v>#N/A</v>
      </c>
      <c r="AN55" s="146" t="e">
        <f>'Per Capita Nominal'!AN55</f>
        <v>#N/A</v>
      </c>
      <c r="AO55" s="146" t="e">
        <f>'Per Capita Nominal'!AO55</f>
        <v>#N/A</v>
      </c>
      <c r="AP55" s="146" t="e">
        <f>'Per Capita Nominal'!AP55</f>
        <v>#N/A</v>
      </c>
      <c r="AQ55" s="146" t="e">
        <f>'Per Capita Nominal'!AQ55</f>
        <v>#N/A</v>
      </c>
      <c r="AR55" s="146" t="e">
        <f>'Per Capita Nominal'!AR55</f>
        <v>#N/A</v>
      </c>
      <c r="AS55" s="146" t="e">
        <f>'Per Capita Nominal'!AS55</f>
        <v>#N/A</v>
      </c>
      <c r="AT55" s="146" t="e">
        <f>'Per Capita Nominal'!AT55</f>
        <v>#N/A</v>
      </c>
      <c r="AU55" s="146" t="e">
        <f>'Per Capita Nominal'!AU55</f>
        <v>#N/A</v>
      </c>
      <c r="AV55" s="146" t="e">
        <f>'Per Capita Nominal'!AV55</f>
        <v>#N/A</v>
      </c>
      <c r="AW55" s="146" t="e">
        <f>'Per Capita Nominal'!AW55</f>
        <v>#N/A</v>
      </c>
      <c r="AX55" s="146" t="e">
        <f>'Per Capita Nominal'!AX55</f>
        <v>#N/A</v>
      </c>
      <c r="AY55" s="146" t="e">
        <f>'Per Capita Nominal'!AY55</f>
        <v>#N/A</v>
      </c>
      <c r="AZ55" s="146" t="e">
        <f>'Per Capita Nominal'!AZ55</f>
        <v>#N/A</v>
      </c>
      <c r="BA55" s="146" t="e">
        <f>'Per Capita Nominal'!BA55</f>
        <v>#N/A</v>
      </c>
      <c r="BB55" s="146" t="e">
        <f>'Per Capita Nominal'!BB55</f>
        <v>#N/A</v>
      </c>
      <c r="BC55" s="146" t="e">
        <f>'Per Capita Nominal'!BC55</f>
        <v>#N/A</v>
      </c>
      <c r="BD55" s="146" t="e">
        <f>'Per Capita Nominal'!BD55</f>
        <v>#N/A</v>
      </c>
      <c r="BE55" s="146" t="e">
        <f>'Per Capita Nominal'!BE55</f>
        <v>#N/A</v>
      </c>
      <c r="BF55" s="146" t="e">
        <f>'Per Capita Nominal'!BF55</f>
        <v>#N/A</v>
      </c>
      <c r="BG55" s="146" t="e">
        <f>'Per Capita Nominal'!BG55</f>
        <v>#N/A</v>
      </c>
      <c r="BH55" s="146" t="e">
        <f>'Per Capita Nominal'!BH55</f>
        <v>#N/A</v>
      </c>
      <c r="BI55" s="146" t="e">
        <f>'Per Capita Nominal'!BI55</f>
        <v>#N/A</v>
      </c>
      <c r="BJ55" s="146" t="e">
        <f>'Per Capita Nominal'!BJ55</f>
        <v>#N/A</v>
      </c>
      <c r="BK55" s="146" t="e">
        <f>'Per Capita Nominal'!BK55</f>
        <v>#N/A</v>
      </c>
      <c r="BL55" s="146" t="e">
        <f>'Per Capita Nominal'!BL55</f>
        <v>#N/A</v>
      </c>
      <c r="BM55" s="146" t="e">
        <f>'Per Capita Nominal'!BM55</f>
        <v>#N/A</v>
      </c>
      <c r="BN55" s="146" t="e">
        <f>'Per Capita Nominal'!BN55</f>
        <v>#N/A</v>
      </c>
      <c r="BO55" s="146" t="e">
        <f>'Per Capita Nominal'!BO55</f>
        <v>#N/A</v>
      </c>
      <c r="BP55" s="146" t="e">
        <f>'Per Capita Nominal'!BP55</f>
        <v>#N/A</v>
      </c>
      <c r="BQ55" s="146" t="e">
        <f>'Per Capita Nominal'!BQ55</f>
        <v>#N/A</v>
      </c>
      <c r="BR55" s="146" t="e">
        <f>'Per Capita Nominal'!BR55</f>
        <v>#N/A</v>
      </c>
      <c r="BS55" s="146" t="e">
        <f>'Per Capita Nominal'!BS55</f>
        <v>#N/A</v>
      </c>
      <c r="BT55" s="146" t="e">
        <f>'Per Capita Nominal'!BT55</f>
        <v>#N/A</v>
      </c>
      <c r="BU55" s="146" t="e">
        <f>'Per Capita Nominal'!BU55</f>
        <v>#N/A</v>
      </c>
      <c r="BV55" s="146" t="e">
        <f>'Per Capita Nominal'!BV55</f>
        <v>#N/A</v>
      </c>
      <c r="BW55" s="146" t="e">
        <f>'Per Capita Nominal'!BW55</f>
        <v>#N/A</v>
      </c>
      <c r="BX55" s="146" t="e">
        <f>'Per Capita Nominal'!BX55</f>
        <v>#N/A</v>
      </c>
      <c r="BY55" s="146" t="e">
        <f>'Per Capita Nominal'!BY55</f>
        <v>#N/A</v>
      </c>
      <c r="BZ55" s="146" t="e">
        <f>'Per Capita Nominal'!BZ55</f>
        <v>#N/A</v>
      </c>
      <c r="CA55" s="146" t="e">
        <f>'Per Capita Nominal'!CA55</f>
        <v>#N/A</v>
      </c>
      <c r="CB55" s="146" t="e">
        <f>'Per Capita Nominal'!CB55</f>
        <v>#N/A</v>
      </c>
      <c r="CC55" s="146" t="e">
        <f>'Per Capita Nominal'!CC55</f>
        <v>#N/A</v>
      </c>
      <c r="CD55" s="146" t="e">
        <f>'Per Capita Nominal'!CD55</f>
        <v>#N/A</v>
      </c>
      <c r="CE55" s="146" t="e">
        <f>'Per Capita Nominal'!CE55</f>
        <v>#N/A</v>
      </c>
      <c r="CF55" s="146" t="e">
        <f>'Per Capita Nominal'!CF55</f>
        <v>#N/A</v>
      </c>
      <c r="CG55" s="146" t="e">
        <f>'Per Capita Nominal'!CG55</f>
        <v>#N/A</v>
      </c>
      <c r="CH55" s="146" t="e">
        <f>'Per Capita Nominal'!CH55</f>
        <v>#N/A</v>
      </c>
      <c r="CI55" s="146" t="e">
        <f>'Per Capita Nominal'!CI55</f>
        <v>#N/A</v>
      </c>
      <c r="CJ55" s="146" t="e">
        <f>'Per Capita Nominal'!CJ55</f>
        <v>#N/A</v>
      </c>
      <c r="CK55" s="146" t="e">
        <f>'Per Capita Nominal'!CK55</f>
        <v>#N/A</v>
      </c>
      <c r="CL55" s="146" t="e">
        <f>'Per Capita Nominal'!CL55</f>
        <v>#N/A</v>
      </c>
      <c r="CM55" s="146" t="e">
        <f>'Per Capita Nominal'!CM55</f>
        <v>#N/A</v>
      </c>
      <c r="CN55" s="146" t="e">
        <f>'Per Capita Nominal'!CN55</f>
        <v>#N/A</v>
      </c>
      <c r="CO55" s="146" t="e">
        <f>'Per Capita Nominal'!CO55</f>
        <v>#N/A</v>
      </c>
      <c r="CP55" s="146" t="e">
        <f>'Per Capita Nominal'!CP55</f>
        <v>#N/A</v>
      </c>
    </row>
    <row r="56" spans="1:94" outlineLevel="1">
      <c r="A56" s="169" t="s">
        <v>388</v>
      </c>
      <c r="B56" s="169" t="s">
        <v>321</v>
      </c>
      <c r="D56" s="146" t="e">
        <f>'Per Capita Nominal'!D56</f>
        <v>#N/A</v>
      </c>
      <c r="E56" s="146" t="e">
        <f>'Per Capita Nominal'!E56</f>
        <v>#N/A</v>
      </c>
      <c r="F56" s="146" t="e">
        <f>'Per Capita Nominal'!F56</f>
        <v>#N/A</v>
      </c>
      <c r="G56" s="146" t="e">
        <f>'Per Capita Nominal'!G56</f>
        <v>#N/A</v>
      </c>
      <c r="H56" s="146" t="e">
        <f>'Per Capita Nominal'!H56</f>
        <v>#N/A</v>
      </c>
      <c r="I56" s="146" t="e">
        <f>'Per Capita Nominal'!I56</f>
        <v>#N/A</v>
      </c>
      <c r="J56" s="146" t="e">
        <f>'Per Capita Nominal'!J56</f>
        <v>#N/A</v>
      </c>
      <c r="K56" s="146" t="e">
        <f>'Per Capita Nominal'!K56</f>
        <v>#N/A</v>
      </c>
      <c r="L56" s="146" t="e">
        <f>'Per Capita Nominal'!L56</f>
        <v>#N/A</v>
      </c>
      <c r="M56" s="146" t="e">
        <f>'Per Capita Nominal'!M56</f>
        <v>#N/A</v>
      </c>
      <c r="N56" s="146" t="e">
        <f>'Per Capita Nominal'!N56</f>
        <v>#N/A</v>
      </c>
      <c r="O56" s="146" t="e">
        <f>'Per Capita Nominal'!O56</f>
        <v>#N/A</v>
      </c>
      <c r="P56" s="146" t="e">
        <f>'Per Capita Nominal'!P56</f>
        <v>#N/A</v>
      </c>
      <c r="Q56" s="146" t="e">
        <f>'Per Capita Nominal'!Q56</f>
        <v>#N/A</v>
      </c>
      <c r="R56" s="146" t="e">
        <f>'Per Capita Nominal'!R56</f>
        <v>#N/A</v>
      </c>
      <c r="S56" s="146" t="e">
        <f>'Per Capita Nominal'!S56</f>
        <v>#N/A</v>
      </c>
      <c r="T56" s="146" t="e">
        <f>'Per Capita Nominal'!T56</f>
        <v>#N/A</v>
      </c>
      <c r="U56" s="146" t="e">
        <f>'Per Capita Nominal'!U56</f>
        <v>#N/A</v>
      </c>
      <c r="V56" s="146" t="e">
        <f>'Per Capita Nominal'!V56</f>
        <v>#N/A</v>
      </c>
      <c r="W56" s="146" t="e">
        <f>'Per Capita Nominal'!W56</f>
        <v>#N/A</v>
      </c>
      <c r="X56" s="146" t="e">
        <f>'Per Capita Nominal'!X56</f>
        <v>#N/A</v>
      </c>
      <c r="Y56" s="146" t="e">
        <f>'Per Capita Nominal'!Y56</f>
        <v>#N/A</v>
      </c>
      <c r="Z56" s="146" t="e">
        <f>'Per Capita Nominal'!Z56</f>
        <v>#N/A</v>
      </c>
      <c r="AA56" s="146" t="e">
        <f>'Per Capita Nominal'!AA56</f>
        <v>#N/A</v>
      </c>
      <c r="AB56" s="146" t="e">
        <f>'Per Capita Nominal'!AB56</f>
        <v>#N/A</v>
      </c>
      <c r="AC56" s="146" t="e">
        <f>'Per Capita Nominal'!AC56</f>
        <v>#N/A</v>
      </c>
      <c r="AD56" s="146" t="e">
        <f>'Per Capita Nominal'!AD56</f>
        <v>#N/A</v>
      </c>
      <c r="AE56" s="146" t="e">
        <f>'Per Capita Nominal'!AE56</f>
        <v>#N/A</v>
      </c>
      <c r="AF56" s="146" t="e">
        <f>'Per Capita Nominal'!AF56</f>
        <v>#N/A</v>
      </c>
      <c r="AG56" s="146" t="e">
        <f>'Per Capita Nominal'!AG56</f>
        <v>#N/A</v>
      </c>
      <c r="AH56" s="146" t="e">
        <f>'Per Capita Nominal'!AH56</f>
        <v>#N/A</v>
      </c>
      <c r="AI56" s="146" t="e">
        <f>'Per Capita Nominal'!AI56</f>
        <v>#N/A</v>
      </c>
      <c r="AJ56" s="146" t="e">
        <f>'Per Capita Nominal'!AJ56</f>
        <v>#N/A</v>
      </c>
      <c r="AK56" s="146" t="e">
        <f>'Per Capita Nominal'!AK56</f>
        <v>#N/A</v>
      </c>
      <c r="AL56" s="146" t="e">
        <f>'Per Capita Nominal'!AL56</f>
        <v>#N/A</v>
      </c>
      <c r="AM56" s="146" t="e">
        <f>'Per Capita Nominal'!AM56</f>
        <v>#N/A</v>
      </c>
      <c r="AN56" s="146" t="e">
        <f>'Per Capita Nominal'!AN56</f>
        <v>#N/A</v>
      </c>
      <c r="AO56" s="146" t="e">
        <f>'Per Capita Nominal'!AO56</f>
        <v>#N/A</v>
      </c>
      <c r="AP56" s="146" t="e">
        <f>'Per Capita Nominal'!AP56</f>
        <v>#N/A</v>
      </c>
      <c r="AQ56" s="146" t="e">
        <f>'Per Capita Nominal'!AQ56</f>
        <v>#N/A</v>
      </c>
      <c r="AR56" s="146" t="e">
        <f>'Per Capita Nominal'!AR56</f>
        <v>#N/A</v>
      </c>
      <c r="AS56" s="146" t="e">
        <f>'Per Capita Nominal'!AS56</f>
        <v>#N/A</v>
      </c>
      <c r="AT56" s="146" t="e">
        <f>'Per Capita Nominal'!AT56</f>
        <v>#N/A</v>
      </c>
      <c r="AU56" s="146" t="e">
        <f>'Per Capita Nominal'!AU56</f>
        <v>#N/A</v>
      </c>
      <c r="AV56" s="146" t="e">
        <f>'Per Capita Nominal'!AV56</f>
        <v>#N/A</v>
      </c>
      <c r="AW56" s="146" t="e">
        <f>'Per Capita Nominal'!AW56</f>
        <v>#N/A</v>
      </c>
      <c r="AX56" s="146" t="e">
        <f>'Per Capita Nominal'!AX56</f>
        <v>#N/A</v>
      </c>
      <c r="AY56" s="146" t="e">
        <f>'Per Capita Nominal'!AY56</f>
        <v>#N/A</v>
      </c>
      <c r="AZ56" s="146" t="e">
        <f>'Per Capita Nominal'!AZ56</f>
        <v>#N/A</v>
      </c>
      <c r="BA56" s="146" t="e">
        <f>'Per Capita Nominal'!BA56</f>
        <v>#N/A</v>
      </c>
      <c r="BB56" s="146" t="e">
        <f>'Per Capita Nominal'!BB56</f>
        <v>#N/A</v>
      </c>
      <c r="BC56" s="146" t="e">
        <f>'Per Capita Nominal'!BC56</f>
        <v>#N/A</v>
      </c>
      <c r="BD56" s="146" t="e">
        <f>'Per Capita Nominal'!BD56</f>
        <v>#N/A</v>
      </c>
      <c r="BE56" s="146" t="e">
        <f>'Per Capita Nominal'!BE56</f>
        <v>#N/A</v>
      </c>
      <c r="BF56" s="146" t="e">
        <f>'Per Capita Nominal'!BF56</f>
        <v>#N/A</v>
      </c>
      <c r="BG56" s="146" t="e">
        <f>'Per Capita Nominal'!BG56</f>
        <v>#N/A</v>
      </c>
      <c r="BH56" s="146" t="e">
        <f>'Per Capita Nominal'!BH56</f>
        <v>#N/A</v>
      </c>
      <c r="BI56" s="146" t="e">
        <f>'Per Capita Nominal'!BI56</f>
        <v>#N/A</v>
      </c>
      <c r="BJ56" s="146" t="e">
        <f>'Per Capita Nominal'!BJ56</f>
        <v>#N/A</v>
      </c>
      <c r="BK56" s="146" t="e">
        <f>'Per Capita Nominal'!BK56</f>
        <v>#N/A</v>
      </c>
      <c r="BL56" s="146" t="e">
        <f>'Per Capita Nominal'!BL56</f>
        <v>#N/A</v>
      </c>
      <c r="BM56" s="146" t="e">
        <f>'Per Capita Nominal'!BM56</f>
        <v>#N/A</v>
      </c>
      <c r="BN56" s="146" t="e">
        <f>'Per Capita Nominal'!BN56</f>
        <v>#N/A</v>
      </c>
      <c r="BO56" s="146" t="e">
        <f>'Per Capita Nominal'!BO56</f>
        <v>#N/A</v>
      </c>
      <c r="BP56" s="146" t="e">
        <f>'Per Capita Nominal'!BP56</f>
        <v>#N/A</v>
      </c>
      <c r="BQ56" s="146" t="e">
        <f>'Per Capita Nominal'!BQ56</f>
        <v>#N/A</v>
      </c>
      <c r="BR56" s="146" t="e">
        <f>'Per Capita Nominal'!BR56</f>
        <v>#N/A</v>
      </c>
      <c r="BS56" s="146" t="e">
        <f>'Per Capita Nominal'!BS56</f>
        <v>#N/A</v>
      </c>
      <c r="BT56" s="146" t="e">
        <f>'Per Capita Nominal'!BT56</f>
        <v>#N/A</v>
      </c>
      <c r="BU56" s="146" t="e">
        <f>'Per Capita Nominal'!BU56</f>
        <v>#N/A</v>
      </c>
      <c r="BV56" s="146" t="e">
        <f>'Per Capita Nominal'!BV56</f>
        <v>#N/A</v>
      </c>
      <c r="BW56" s="146" t="e">
        <f>'Per Capita Nominal'!BW56</f>
        <v>#N/A</v>
      </c>
      <c r="BX56" s="146" t="e">
        <f>'Per Capita Nominal'!BX56</f>
        <v>#N/A</v>
      </c>
      <c r="BY56" s="146" t="e">
        <f>'Per Capita Nominal'!BY56</f>
        <v>#N/A</v>
      </c>
      <c r="BZ56" s="146" t="e">
        <f>'Per Capita Nominal'!BZ56</f>
        <v>#N/A</v>
      </c>
      <c r="CA56" s="146" t="e">
        <f>'Per Capita Nominal'!CA56</f>
        <v>#N/A</v>
      </c>
      <c r="CB56" s="146" t="e">
        <f>'Per Capita Nominal'!CB56</f>
        <v>#N/A</v>
      </c>
      <c r="CC56" s="146" t="e">
        <f>'Per Capita Nominal'!CC56</f>
        <v>#N/A</v>
      </c>
      <c r="CD56" s="146" t="e">
        <f>'Per Capita Nominal'!CD56</f>
        <v>#N/A</v>
      </c>
      <c r="CE56" s="146" t="e">
        <f>'Per Capita Nominal'!CE56</f>
        <v>#N/A</v>
      </c>
      <c r="CF56" s="146" t="e">
        <f>'Per Capita Nominal'!CF56</f>
        <v>#N/A</v>
      </c>
      <c r="CG56" s="146" t="e">
        <f>'Per Capita Nominal'!CG56</f>
        <v>#N/A</v>
      </c>
      <c r="CH56" s="146" t="e">
        <f>'Per Capita Nominal'!CH56</f>
        <v>#N/A</v>
      </c>
      <c r="CI56" s="146" t="e">
        <f>'Per Capita Nominal'!CI56</f>
        <v>#N/A</v>
      </c>
      <c r="CJ56" s="146" t="e">
        <f>'Per Capita Nominal'!CJ56</f>
        <v>#N/A</v>
      </c>
      <c r="CK56" s="146" t="e">
        <f>'Per Capita Nominal'!CK56</f>
        <v>#N/A</v>
      </c>
      <c r="CL56" s="146" t="e">
        <f>'Per Capita Nominal'!CL56</f>
        <v>#N/A</v>
      </c>
      <c r="CM56" s="146" t="e">
        <f>'Per Capita Nominal'!CM56</f>
        <v>#N/A</v>
      </c>
      <c r="CN56" s="146" t="e">
        <f>'Per Capita Nominal'!CN56</f>
        <v>#N/A</v>
      </c>
      <c r="CO56" s="146" t="e">
        <f>'Per Capita Nominal'!CO56</f>
        <v>#N/A</v>
      </c>
      <c r="CP56" s="146" t="e">
        <f>'Per Capita Nominal'!CP56</f>
        <v>#N/A</v>
      </c>
    </row>
    <row r="57" spans="1:94">
      <c r="A57" s="170" t="s">
        <v>405</v>
      </c>
      <c r="B57" s="170" t="s">
        <v>327</v>
      </c>
      <c r="D57" s="151" t="e">
        <f>IF(ISNA(D58-(D59)),'Per Capita Nominal'!D57,(D58-(D59)))</f>
        <v>#N/A</v>
      </c>
      <c r="E57" s="151" t="e">
        <f>IF(ISNA(E58-(E59)),'Per Capita Nominal'!E57,(E58-(E59)))</f>
        <v>#N/A</v>
      </c>
      <c r="F57" s="151" t="e">
        <f>IF(ISNA(F58-(F59)),'Per Capita Nominal'!F57,(F58-(F59)))</f>
        <v>#N/A</v>
      </c>
      <c r="G57" s="151" t="e">
        <f>IF(ISNA(G58-(G59)),'Per Capita Nominal'!G57,(G58-(G59)))</f>
        <v>#N/A</v>
      </c>
      <c r="H57" s="151" t="e">
        <f>IF(ISNA(H58-(H59)),'Per Capita Nominal'!H57,(H58-(H59)))</f>
        <v>#N/A</v>
      </c>
      <c r="I57" s="151" t="e">
        <f>IF(ISNA(I58-(I59)),'Per Capita Nominal'!I57,(I58-(I59)))</f>
        <v>#N/A</v>
      </c>
      <c r="J57" s="151" t="e">
        <f>IF(ISNA(J58-(J59)),'Per Capita Nominal'!J57,(J58-(J59)))</f>
        <v>#N/A</v>
      </c>
      <c r="K57" s="151" t="e">
        <f>IF(ISNA(K58-(K59)),'Per Capita Nominal'!K57,(K58-(K59)))</f>
        <v>#N/A</v>
      </c>
      <c r="L57" s="151" t="e">
        <f>IF(ISNA(L58-(L59)),'Per Capita Nominal'!L57,(L58-(L59)))</f>
        <v>#N/A</v>
      </c>
      <c r="M57" s="151" t="e">
        <f>IF(ISNA(M58-(M59)),'Per Capita Nominal'!M57,(M58-(M59)))</f>
        <v>#N/A</v>
      </c>
      <c r="N57" s="151" t="e">
        <f>IF(ISNA(N58-(N59)),'Per Capita Nominal'!N57,(N58-(N59)))</f>
        <v>#N/A</v>
      </c>
      <c r="O57" s="151" t="e">
        <f>IF(ISNA(O58-(O59)),'Per Capita Nominal'!O57,(O58-(O59)))</f>
        <v>#N/A</v>
      </c>
      <c r="P57" s="151" t="e">
        <f>IF(ISNA(P58-(P59)),'Per Capita Nominal'!P57,(P58-(P59)))</f>
        <v>#N/A</v>
      </c>
      <c r="Q57" s="151" t="e">
        <f>IF(ISNA(Q58-(Q59)),'Per Capita Nominal'!Q57,(Q58-(Q59)))</f>
        <v>#N/A</v>
      </c>
      <c r="R57" s="151" t="e">
        <f>IF(ISNA(R58-(R59)),'Per Capita Nominal'!R57,(R58-(R59)))</f>
        <v>#N/A</v>
      </c>
      <c r="S57" s="151" t="e">
        <f>IF(ISNA(S58-(S59)),'Per Capita Nominal'!S57,(S58-(S59)))</f>
        <v>#N/A</v>
      </c>
      <c r="T57" s="151" t="e">
        <f>IF(ISNA(T58-(T59)),'Per Capita Nominal'!T57,(T58-(T59)))</f>
        <v>#N/A</v>
      </c>
      <c r="U57" s="151" t="e">
        <f>IF(ISNA(U58-(U59)),'Per Capita Nominal'!U57,(U58-(U59)))</f>
        <v>#N/A</v>
      </c>
      <c r="V57" s="151" t="e">
        <f>IF(ISNA(V58-(V59)),'Per Capita Nominal'!V57,(V58-(V59)))</f>
        <v>#N/A</v>
      </c>
      <c r="W57" s="151" t="e">
        <f>IF(ISNA(W58-(W59)),'Per Capita Nominal'!W57,(W58-(W59)))</f>
        <v>#N/A</v>
      </c>
      <c r="X57" s="151" t="e">
        <f>IF(ISNA(X58-(X59)),'Per Capita Nominal'!X57,(X58-(X59)))</f>
        <v>#N/A</v>
      </c>
      <c r="Y57" s="151" t="e">
        <f>IF(ISNA(Y58-(Y59)),'Per Capita Nominal'!Y57,(Y58-(Y59)))</f>
        <v>#N/A</v>
      </c>
      <c r="Z57" s="151" t="e">
        <f>IF(ISNA(Z58-(Z59)),'Per Capita Nominal'!Z57,(Z58-(Z59)))</f>
        <v>#N/A</v>
      </c>
      <c r="AA57" s="151" t="e">
        <f>IF(ISNA(AA58-(AA59)),'Per Capita Nominal'!AA57,(AA58-(AA59)))</f>
        <v>#N/A</v>
      </c>
      <c r="AB57" s="151" t="e">
        <f>IF(ISNA(AB58-(AB59)),'Per Capita Nominal'!AB57,(AB58-(AB59)))</f>
        <v>#N/A</v>
      </c>
      <c r="AC57" s="151" t="e">
        <f>IF(ISNA(AC58-(AC59)),'Per Capita Nominal'!AC57,(AC58-(AC59)))</f>
        <v>#N/A</v>
      </c>
      <c r="AD57" s="151" t="e">
        <f>IF(ISNA(AD58-(AD59)),'Per Capita Nominal'!AD57,(AD58-(AD59)))</f>
        <v>#N/A</v>
      </c>
      <c r="AE57" s="151" t="e">
        <f>IF(ISNA(AE58-(AE59)),'Per Capita Nominal'!AE57,(AE58-(AE59)))</f>
        <v>#N/A</v>
      </c>
      <c r="AF57" s="151" t="e">
        <f>IF(ISNA(AF58-(AF59)),'Per Capita Nominal'!AF57,(AF58-(AF59)))</f>
        <v>#N/A</v>
      </c>
      <c r="AG57" s="151" t="e">
        <f>IF(ISNA(AG58-(AG59)),'Per Capita Nominal'!AG57,(AG58-(AG59)))</f>
        <v>#N/A</v>
      </c>
      <c r="AH57" s="151" t="e">
        <f>IF(ISNA(AH58-(AH59)),'Per Capita Nominal'!AH57,(AH58-(AH59)))</f>
        <v>#N/A</v>
      </c>
      <c r="AI57" s="151" t="e">
        <f>IF(ISNA(AI58-(AI59)),'Per Capita Nominal'!AI57,(AI58-(AI59)))</f>
        <v>#N/A</v>
      </c>
      <c r="AJ57" s="151" t="e">
        <f>IF(ISNA(AJ58-(AJ59)),'Per Capita Nominal'!AJ57,(AJ58-(AJ59)))</f>
        <v>#N/A</v>
      </c>
      <c r="AK57" s="151" t="e">
        <f>IF(ISNA(AK58-(AK59)),'Per Capita Nominal'!AK57,(AK58-(AK59)))</f>
        <v>#N/A</v>
      </c>
      <c r="AL57" s="151" t="e">
        <f>IF(ISNA(AL58-(AL59)),'Per Capita Nominal'!AL57,(AL58-(AL59)))</f>
        <v>#N/A</v>
      </c>
      <c r="AM57" s="151" t="e">
        <f>IF(ISNA(AM58-(AM59)),'Per Capita Nominal'!AM57,(AM58-(AM59)))</f>
        <v>#N/A</v>
      </c>
      <c r="AN57" s="151" t="e">
        <f>IF(ISNA(AN58-(AN59)),'Per Capita Nominal'!AN57,(AN58-(AN59)))</f>
        <v>#N/A</v>
      </c>
      <c r="AO57" s="151" t="e">
        <f>IF(ISNA(AO58-(AO59)),'Per Capita Nominal'!AO57,(AO58-(AO59)))</f>
        <v>#N/A</v>
      </c>
      <c r="AP57" s="151" t="e">
        <f>IF(ISNA(AP58-(AP59)),'Per Capita Nominal'!AP57,(AP58-(AP59)))</f>
        <v>#N/A</v>
      </c>
      <c r="AQ57" s="151" t="e">
        <f>IF(ISNA(AQ58-(AQ59)),'Per Capita Nominal'!AQ57,(AQ58-(AQ59)))</f>
        <v>#N/A</v>
      </c>
      <c r="AR57" s="151" t="e">
        <f>IF(ISNA(AR58-(AR59)),'Per Capita Nominal'!AR57,(AR58-(AR59)))</f>
        <v>#N/A</v>
      </c>
      <c r="AS57" s="151" t="e">
        <f>IF(ISNA(AS58-(AS59)),'Per Capita Nominal'!AS57,(AS58-(AS59)))</f>
        <v>#N/A</v>
      </c>
      <c r="AT57" s="151" t="e">
        <f>IF(ISNA(AT58-(AT59)),'Per Capita Nominal'!AT57,(AT58-(AT59)))</f>
        <v>#N/A</v>
      </c>
      <c r="AU57" s="151" t="e">
        <f>IF(ISNA(AU58-(AU59)),'Per Capita Nominal'!AU57,(AU58-(AU59)))</f>
        <v>#N/A</v>
      </c>
      <c r="AV57" s="151" t="e">
        <f>IF(ISNA(AV58-(AV59)),'Per Capita Nominal'!AV57,(AV58-(AV59)))</f>
        <v>#N/A</v>
      </c>
      <c r="AW57" s="151" t="e">
        <f>IF(ISNA(AW58-(AW59)),'Per Capita Nominal'!AW57,(AW58-(AW59)))</f>
        <v>#N/A</v>
      </c>
      <c r="AX57" s="151" t="e">
        <f>IF(ISNA(AX58-(AX59)),'Per Capita Nominal'!AX57,(AX58-(AX59)))</f>
        <v>#N/A</v>
      </c>
      <c r="AY57" s="151" t="e">
        <f>IF(ISNA(AY58-(AY59)),'Per Capita Nominal'!AY57,(AY58-(AY59)))</f>
        <v>#N/A</v>
      </c>
      <c r="AZ57" s="151" t="e">
        <f>IF(ISNA(AZ58-(AZ59)),'Per Capita Nominal'!AZ57,(AZ58-(AZ59)))</f>
        <v>#N/A</v>
      </c>
      <c r="BA57" s="151" t="e">
        <f>IF(ISNA(BA58-(BA59)),'Per Capita Nominal'!BA57,(BA58-(BA59)))</f>
        <v>#N/A</v>
      </c>
      <c r="BB57" s="151" t="e">
        <f>IF(ISNA(BB58-(BB59)),'Per Capita Nominal'!BB57,(BB58-(BB59)))</f>
        <v>#N/A</v>
      </c>
      <c r="BC57" s="151" t="e">
        <f>IF(ISNA(BC58-(BC59)),'Per Capita Nominal'!BC57,(BC58-(BC59)))</f>
        <v>#N/A</v>
      </c>
      <c r="BD57" s="151" t="e">
        <f>IF(ISNA(BD58-(BD59)),'Per Capita Nominal'!BD57,(BD58-(BD59)))</f>
        <v>#N/A</v>
      </c>
      <c r="BE57" s="151" t="e">
        <f>IF(ISNA(BE58-(BE59)),'Per Capita Nominal'!BE57,(BE58-(BE59)))</f>
        <v>#N/A</v>
      </c>
      <c r="BF57" s="151" t="e">
        <f>IF(ISNA(BF58-(BF59)),'Per Capita Nominal'!BF57,(BF58-(BF59)))</f>
        <v>#N/A</v>
      </c>
      <c r="BG57" s="151" t="e">
        <f>IF(ISNA(BG58-(BG59)),'Per Capita Nominal'!BG57,(BG58-(BG59)))</f>
        <v>#N/A</v>
      </c>
      <c r="BH57" s="151" t="e">
        <f>IF(ISNA(BH58-(BH59)),'Per Capita Nominal'!BH57,(BH58-(BH59)))</f>
        <v>#N/A</v>
      </c>
      <c r="BI57" s="151" t="e">
        <f>IF(ISNA(BI58-(BI59)),'Per Capita Nominal'!BI57,(BI58-(BI59)))</f>
        <v>#N/A</v>
      </c>
      <c r="BJ57" s="151" t="e">
        <f>IF(ISNA(BJ58-(BJ59)),'Per Capita Nominal'!BJ57,(BJ58-(BJ59)))</f>
        <v>#N/A</v>
      </c>
      <c r="BK57" s="151" t="e">
        <f>IF(ISNA(BK58-(BK59)),'Per Capita Nominal'!BK57,(BK58-(BK59)))</f>
        <v>#N/A</v>
      </c>
      <c r="BL57" s="151" t="e">
        <f>IF(ISNA(BL58-(BL59)),'Per Capita Nominal'!BL57,(BL58-(BL59)))</f>
        <v>#N/A</v>
      </c>
      <c r="BM57" s="151" t="e">
        <f>IF(ISNA(BM58-(BM59)),'Per Capita Nominal'!BM57,(BM58-(BM59)))</f>
        <v>#N/A</v>
      </c>
      <c r="BN57" s="151" t="e">
        <f>IF(ISNA(BN58-(BN59)),'Per Capita Nominal'!BN57,(BN58-(BN59)))</f>
        <v>#N/A</v>
      </c>
      <c r="BO57" s="151" t="e">
        <f>IF(ISNA(BO58-(BO59)),'Per Capita Nominal'!BO57,(BO58-(BO59)))</f>
        <v>#N/A</v>
      </c>
      <c r="BP57" s="151" t="e">
        <f>IF(ISNA(BP58-(BP59)),'Per Capita Nominal'!BP57,(BP58-(BP59)))</f>
        <v>#N/A</v>
      </c>
      <c r="BQ57" s="151" t="e">
        <f>IF(ISNA(BQ58-(BQ59)),'Per Capita Nominal'!BQ57,(BQ58-(BQ59)))</f>
        <v>#N/A</v>
      </c>
      <c r="BR57" s="151" t="e">
        <f>IF(ISNA(BR58-(BR59)),'Per Capita Nominal'!BR57,(BR58-(BR59)))</f>
        <v>#N/A</v>
      </c>
      <c r="BS57" s="151" t="e">
        <f>IF(ISNA(BS58-(BS59)),'Per Capita Nominal'!BS57,(BS58-(BS59)))</f>
        <v>#N/A</v>
      </c>
      <c r="BT57" s="151" t="e">
        <f>IF(ISNA(BT58-(BT59)),'Per Capita Nominal'!BT57,(BT58-(BT59)))</f>
        <v>#N/A</v>
      </c>
      <c r="BU57" s="151" t="e">
        <f>IF(ISNA(BU58-(BU59)),'Per Capita Nominal'!BU57,(BU58-(BU59)))</f>
        <v>#N/A</v>
      </c>
      <c r="BV57" s="151" t="e">
        <f>IF(ISNA(BV58-(BV59)),'Per Capita Nominal'!BV57,(BV58-(BV59)))</f>
        <v>#N/A</v>
      </c>
      <c r="BW57" s="151" t="e">
        <f>IF(ISNA(BW58-(BW59)),'Per Capita Nominal'!BW57,(BW58-(BW59)))</f>
        <v>#N/A</v>
      </c>
      <c r="BX57" s="151" t="e">
        <f>IF(ISNA(BX58-(BX59)),'Per Capita Nominal'!BX57,(BX58-(BX59)))</f>
        <v>#N/A</v>
      </c>
      <c r="BY57" s="151" t="e">
        <f>IF(ISNA(BY58-(BY59)),'Per Capita Nominal'!BY57,(BY58-(BY59)))</f>
        <v>#N/A</v>
      </c>
      <c r="BZ57" s="151" t="e">
        <f>IF(ISNA(BZ58-(BZ59)),'Per Capita Nominal'!BZ57,(BZ58-(BZ59)))</f>
        <v>#N/A</v>
      </c>
      <c r="CA57" s="151" t="e">
        <f>IF(ISNA(CA58-(CA59)),'Per Capita Nominal'!CA57,(CA58-(CA59)))</f>
        <v>#N/A</v>
      </c>
      <c r="CB57" s="151" t="e">
        <f>IF(ISNA(CB58-(CB59)),'Per Capita Nominal'!CB57,(CB58-(CB59)))</f>
        <v>#N/A</v>
      </c>
      <c r="CC57" s="151" t="e">
        <f>IF(ISNA(CC58-(CC59)),'Per Capita Nominal'!CC57,(CC58-(CC59)))</f>
        <v>#N/A</v>
      </c>
      <c r="CD57" s="151" t="e">
        <f>IF(ISNA(CD58-(CD59)),'Per Capita Nominal'!CD57,(CD58-(CD59)))</f>
        <v>#N/A</v>
      </c>
      <c r="CE57" s="151" t="e">
        <f>IF(ISNA(CE58-(CE59)),'Per Capita Nominal'!CE57,(CE58-(CE59)))</f>
        <v>#N/A</v>
      </c>
      <c r="CF57" s="151" t="e">
        <f>IF(ISNA(CF58-(CF59)),'Per Capita Nominal'!CF57,(CF58-(CF59)))</f>
        <v>#N/A</v>
      </c>
      <c r="CG57" s="151" t="e">
        <f>IF(ISNA(CG58-(CG59)),'Per Capita Nominal'!CG57,(CG58-(CG59)))</f>
        <v>#N/A</v>
      </c>
      <c r="CH57" s="151" t="e">
        <f>IF(ISNA(CH58-(CH59)),'Per Capita Nominal'!CH57,(CH58-(CH59)))</f>
        <v>#N/A</v>
      </c>
      <c r="CI57" s="151" t="e">
        <f>IF(ISNA(CI58-(CI59)),'Per Capita Nominal'!CI57,(CI58-(CI59)))</f>
        <v>#N/A</v>
      </c>
      <c r="CJ57" s="151" t="e">
        <f>IF(ISNA(CJ58-(CJ59)),'Per Capita Nominal'!CJ57,(CJ58-(CJ59)))</f>
        <v>#N/A</v>
      </c>
      <c r="CK57" s="151" t="e">
        <f>IF(ISNA(CK58-(CK59)),'Per Capita Nominal'!CK57,(CK58-(CK59)))</f>
        <v>#N/A</v>
      </c>
      <c r="CL57" s="151" t="e">
        <f>IF(ISNA(CL58-(CL59)),'Per Capita Nominal'!CL57,(CL58-(CL59)))</f>
        <v>#N/A</v>
      </c>
      <c r="CM57" s="151" t="e">
        <f>IF(ISNA(CM58-(CM59)),'Per Capita Nominal'!CM57,(CM58-(CM59)))</f>
        <v>#N/A</v>
      </c>
      <c r="CN57" s="151" t="e">
        <f>IF(ISNA(CN58-(CN59)),'Per Capita Nominal'!CN57,(CN58-(CN59)))</f>
        <v>#N/A</v>
      </c>
      <c r="CO57" s="151" t="e">
        <f>IF(ISNA(CO58-(CO59)),'Per Capita Nominal'!CO57,(CO58-(CO59)))</f>
        <v>#N/A</v>
      </c>
      <c r="CP57" s="151" t="e">
        <f>IF(ISNA(CP58-(CP59)),'Per Capita Nominal'!CP57,(CP58-(CP59)))</f>
        <v>#N/A</v>
      </c>
    </row>
    <row r="58" spans="1:94" outlineLevel="1">
      <c r="A58" s="169" t="s">
        <v>390</v>
      </c>
      <c r="B58" s="169" t="s">
        <v>328</v>
      </c>
      <c r="D58" s="146" t="e">
        <f>'Per Capita Nominal'!D58</f>
        <v>#N/A</v>
      </c>
      <c r="E58" s="146" t="e">
        <f>'Per Capita Nominal'!E58</f>
        <v>#N/A</v>
      </c>
      <c r="F58" s="146" t="e">
        <f>'Per Capita Nominal'!F58</f>
        <v>#N/A</v>
      </c>
      <c r="G58" s="146" t="e">
        <f>'Per Capita Nominal'!G58</f>
        <v>#N/A</v>
      </c>
      <c r="H58" s="146" t="e">
        <f>'Per Capita Nominal'!H58</f>
        <v>#N/A</v>
      </c>
      <c r="I58" s="146" t="e">
        <f>'Per Capita Nominal'!I58</f>
        <v>#N/A</v>
      </c>
      <c r="J58" s="146" t="e">
        <f>'Per Capita Nominal'!J58</f>
        <v>#N/A</v>
      </c>
      <c r="K58" s="146" t="e">
        <f>'Per Capita Nominal'!K58</f>
        <v>#N/A</v>
      </c>
      <c r="L58" s="146" t="e">
        <f>'Per Capita Nominal'!L58</f>
        <v>#N/A</v>
      </c>
      <c r="M58" s="146" t="e">
        <f>'Per Capita Nominal'!M58</f>
        <v>#N/A</v>
      </c>
      <c r="N58" s="146" t="e">
        <f>'Per Capita Nominal'!N58</f>
        <v>#N/A</v>
      </c>
      <c r="O58" s="146" t="e">
        <f>'Per Capita Nominal'!O58</f>
        <v>#N/A</v>
      </c>
      <c r="P58" s="146" t="e">
        <f>'Per Capita Nominal'!P58</f>
        <v>#N/A</v>
      </c>
      <c r="Q58" s="146" t="e">
        <f>'Per Capita Nominal'!Q58</f>
        <v>#N/A</v>
      </c>
      <c r="R58" s="146" t="e">
        <f>'Per Capita Nominal'!R58</f>
        <v>#N/A</v>
      </c>
      <c r="S58" s="146" t="e">
        <f>'Per Capita Nominal'!S58</f>
        <v>#N/A</v>
      </c>
      <c r="T58" s="146" t="e">
        <f>'Per Capita Nominal'!T58</f>
        <v>#N/A</v>
      </c>
      <c r="U58" s="146" t="e">
        <f>'Per Capita Nominal'!U58</f>
        <v>#N/A</v>
      </c>
      <c r="V58" s="146" t="e">
        <f>'Per Capita Nominal'!V58</f>
        <v>#N/A</v>
      </c>
      <c r="W58" s="146" t="e">
        <f>'Per Capita Nominal'!W58</f>
        <v>#N/A</v>
      </c>
      <c r="X58" s="146" t="e">
        <f>'Per Capita Nominal'!X58</f>
        <v>#N/A</v>
      </c>
      <c r="Y58" s="146" t="e">
        <f>'Per Capita Nominal'!Y58</f>
        <v>#N/A</v>
      </c>
      <c r="Z58" s="146" t="e">
        <f>'Per Capita Nominal'!Z58</f>
        <v>#N/A</v>
      </c>
      <c r="AA58" s="146" t="e">
        <f>'Per Capita Nominal'!AA58</f>
        <v>#N/A</v>
      </c>
      <c r="AB58" s="146" t="e">
        <f>'Per Capita Nominal'!AB58</f>
        <v>#N/A</v>
      </c>
      <c r="AC58" s="146" t="e">
        <f>'Per Capita Nominal'!AC58</f>
        <v>#N/A</v>
      </c>
      <c r="AD58" s="146" t="e">
        <f>'Per Capita Nominal'!AD58</f>
        <v>#N/A</v>
      </c>
      <c r="AE58" s="146" t="e">
        <f>'Per Capita Nominal'!AE58</f>
        <v>#N/A</v>
      </c>
      <c r="AF58" s="146" t="e">
        <f>'Per Capita Nominal'!AF58</f>
        <v>#N/A</v>
      </c>
      <c r="AG58" s="146" t="e">
        <f>'Per Capita Nominal'!AG58</f>
        <v>#N/A</v>
      </c>
      <c r="AH58" s="146" t="e">
        <f>'Per Capita Nominal'!AH58</f>
        <v>#N/A</v>
      </c>
      <c r="AI58" s="146" t="e">
        <f>'Per Capita Nominal'!AI58</f>
        <v>#N/A</v>
      </c>
      <c r="AJ58" s="146" t="e">
        <f>'Per Capita Nominal'!AJ58</f>
        <v>#N/A</v>
      </c>
      <c r="AK58" s="146" t="e">
        <f>'Per Capita Nominal'!AK58</f>
        <v>#N/A</v>
      </c>
      <c r="AL58" s="146" t="e">
        <f>'Per Capita Nominal'!AL58</f>
        <v>#N/A</v>
      </c>
      <c r="AM58" s="146" t="e">
        <f>'Per Capita Nominal'!AM58</f>
        <v>#N/A</v>
      </c>
      <c r="AN58" s="146" t="e">
        <f>'Per Capita Nominal'!AN58</f>
        <v>#N/A</v>
      </c>
      <c r="AO58" s="146" t="e">
        <f>'Per Capita Nominal'!AO58</f>
        <v>#N/A</v>
      </c>
      <c r="AP58" s="146" t="e">
        <f>'Per Capita Nominal'!AP58</f>
        <v>#N/A</v>
      </c>
      <c r="AQ58" s="146" t="e">
        <f>'Per Capita Nominal'!AQ58</f>
        <v>#N/A</v>
      </c>
      <c r="AR58" s="146" t="e">
        <f>'Per Capita Nominal'!AR58</f>
        <v>#N/A</v>
      </c>
      <c r="AS58" s="146" t="e">
        <f>'Per Capita Nominal'!AS58</f>
        <v>#N/A</v>
      </c>
      <c r="AT58" s="146" t="e">
        <f>'Per Capita Nominal'!AT58</f>
        <v>#N/A</v>
      </c>
      <c r="AU58" s="146" t="e">
        <f>'Per Capita Nominal'!AU58</f>
        <v>#N/A</v>
      </c>
      <c r="AV58" s="146" t="e">
        <f>'Per Capita Nominal'!AV58</f>
        <v>#N/A</v>
      </c>
      <c r="AW58" s="146" t="e">
        <f>'Per Capita Nominal'!AW58</f>
        <v>#N/A</v>
      </c>
      <c r="AX58" s="146" t="e">
        <f>'Per Capita Nominal'!AX58</f>
        <v>#N/A</v>
      </c>
      <c r="AY58" s="146" t="e">
        <f>'Per Capita Nominal'!AY58</f>
        <v>#N/A</v>
      </c>
      <c r="AZ58" s="146" t="e">
        <f>'Per Capita Nominal'!AZ58</f>
        <v>#N/A</v>
      </c>
      <c r="BA58" s="146" t="e">
        <f>'Per Capita Nominal'!BA58</f>
        <v>#N/A</v>
      </c>
      <c r="BB58" s="146" t="e">
        <f>'Per Capita Nominal'!BB58</f>
        <v>#N/A</v>
      </c>
      <c r="BC58" s="146" t="e">
        <f>'Per Capita Nominal'!BC58</f>
        <v>#N/A</v>
      </c>
      <c r="BD58" s="146" t="e">
        <f>'Per Capita Nominal'!BD58</f>
        <v>#N/A</v>
      </c>
      <c r="BE58" s="146" t="e">
        <f>'Per Capita Nominal'!BE58</f>
        <v>#N/A</v>
      </c>
      <c r="BF58" s="146" t="e">
        <f>'Per Capita Nominal'!BF58</f>
        <v>#N/A</v>
      </c>
      <c r="BG58" s="146" t="e">
        <f>'Per Capita Nominal'!BG58</f>
        <v>#N/A</v>
      </c>
      <c r="BH58" s="146" t="e">
        <f>'Per Capita Nominal'!BH58</f>
        <v>#N/A</v>
      </c>
      <c r="BI58" s="146" t="e">
        <f>'Per Capita Nominal'!BI58</f>
        <v>#N/A</v>
      </c>
      <c r="BJ58" s="146" t="e">
        <f>'Per Capita Nominal'!BJ58</f>
        <v>#N/A</v>
      </c>
      <c r="BK58" s="146" t="e">
        <f>'Per Capita Nominal'!BK58</f>
        <v>#N/A</v>
      </c>
      <c r="BL58" s="146" t="e">
        <f>'Per Capita Nominal'!BL58</f>
        <v>#N/A</v>
      </c>
      <c r="BM58" s="146" t="e">
        <f>'Per Capita Nominal'!BM58</f>
        <v>#N/A</v>
      </c>
      <c r="BN58" s="146" t="e">
        <f>'Per Capita Nominal'!BN58</f>
        <v>#N/A</v>
      </c>
      <c r="BO58" s="146" t="e">
        <f>'Per Capita Nominal'!BO58</f>
        <v>#N/A</v>
      </c>
      <c r="BP58" s="146" t="e">
        <f>'Per Capita Nominal'!BP58</f>
        <v>#N/A</v>
      </c>
      <c r="BQ58" s="146" t="e">
        <f>'Per Capita Nominal'!BQ58</f>
        <v>#N/A</v>
      </c>
      <c r="BR58" s="146" t="e">
        <f>'Per Capita Nominal'!BR58</f>
        <v>#N/A</v>
      </c>
      <c r="BS58" s="146" t="e">
        <f>'Per Capita Nominal'!BS58</f>
        <v>#N/A</v>
      </c>
      <c r="BT58" s="146" t="e">
        <f>'Per Capita Nominal'!BT58</f>
        <v>#N/A</v>
      </c>
      <c r="BU58" s="146" t="e">
        <f>'Per Capita Nominal'!BU58</f>
        <v>#N/A</v>
      </c>
      <c r="BV58" s="146" t="e">
        <f>'Per Capita Nominal'!BV58</f>
        <v>#N/A</v>
      </c>
      <c r="BW58" s="146" t="e">
        <f>'Per Capita Nominal'!BW58</f>
        <v>#N/A</v>
      </c>
      <c r="BX58" s="146" t="e">
        <f>'Per Capita Nominal'!BX58</f>
        <v>#N/A</v>
      </c>
      <c r="BY58" s="146" t="e">
        <f>'Per Capita Nominal'!BY58</f>
        <v>#N/A</v>
      </c>
      <c r="BZ58" s="146" t="e">
        <f>'Per Capita Nominal'!BZ58</f>
        <v>#N/A</v>
      </c>
      <c r="CA58" s="146" t="e">
        <f>'Per Capita Nominal'!CA58</f>
        <v>#N/A</v>
      </c>
      <c r="CB58" s="146" t="e">
        <f>'Per Capita Nominal'!CB58</f>
        <v>#N/A</v>
      </c>
      <c r="CC58" s="146" t="e">
        <f>'Per Capita Nominal'!CC58</f>
        <v>#N/A</v>
      </c>
      <c r="CD58" s="146" t="e">
        <f>'Per Capita Nominal'!CD58</f>
        <v>#N/A</v>
      </c>
      <c r="CE58" s="146" t="e">
        <f>'Per Capita Nominal'!CE58</f>
        <v>#N/A</v>
      </c>
      <c r="CF58" s="146" t="e">
        <f>'Per Capita Nominal'!CF58</f>
        <v>#N/A</v>
      </c>
      <c r="CG58" s="146" t="e">
        <f>'Per Capita Nominal'!CG58</f>
        <v>#N/A</v>
      </c>
      <c r="CH58" s="146" t="e">
        <f>'Per Capita Nominal'!CH58</f>
        <v>#N/A</v>
      </c>
      <c r="CI58" s="146" t="e">
        <f>'Per Capita Nominal'!CI58</f>
        <v>#N/A</v>
      </c>
      <c r="CJ58" s="146" t="e">
        <f>'Per Capita Nominal'!CJ58</f>
        <v>#N/A</v>
      </c>
      <c r="CK58" s="146" t="e">
        <f>'Per Capita Nominal'!CK58</f>
        <v>#N/A</v>
      </c>
      <c r="CL58" s="146" t="e">
        <f>'Per Capita Nominal'!CL58</f>
        <v>#N/A</v>
      </c>
      <c r="CM58" s="146" t="e">
        <f>'Per Capita Nominal'!CM58</f>
        <v>#N/A</v>
      </c>
      <c r="CN58" s="146" t="e">
        <f>'Per Capita Nominal'!CN58</f>
        <v>#N/A</v>
      </c>
      <c r="CO58" s="146" t="e">
        <f>'Per Capita Nominal'!CO58</f>
        <v>#N/A</v>
      </c>
      <c r="CP58" s="146" t="e">
        <f>'Per Capita Nominal'!CP58</f>
        <v>#N/A</v>
      </c>
    </row>
    <row r="59" spans="1:94" outlineLevel="1">
      <c r="A59" s="169" t="s">
        <v>391</v>
      </c>
      <c r="B59" s="169" t="s">
        <v>329</v>
      </c>
      <c r="D59" s="146" t="e">
        <f>'Per Capita Nominal'!D59</f>
        <v>#N/A</v>
      </c>
      <c r="E59" s="146" t="e">
        <f>'Per Capita Nominal'!E59</f>
        <v>#N/A</v>
      </c>
      <c r="F59" s="146" t="e">
        <f>'Per Capita Nominal'!F59</f>
        <v>#N/A</v>
      </c>
      <c r="G59" s="146" t="e">
        <f>'Per Capita Nominal'!G59</f>
        <v>#N/A</v>
      </c>
      <c r="H59" s="146" t="e">
        <f>'Per Capita Nominal'!H59</f>
        <v>#N/A</v>
      </c>
      <c r="I59" s="146" t="e">
        <f>'Per Capita Nominal'!I59</f>
        <v>#N/A</v>
      </c>
      <c r="J59" s="146" t="e">
        <f>'Per Capita Nominal'!J59</f>
        <v>#N/A</v>
      </c>
      <c r="K59" s="146" t="e">
        <f>'Per Capita Nominal'!K59</f>
        <v>#N/A</v>
      </c>
      <c r="L59" s="146" t="e">
        <f>'Per Capita Nominal'!L59</f>
        <v>#N/A</v>
      </c>
      <c r="M59" s="146" t="e">
        <f>'Per Capita Nominal'!M59</f>
        <v>#N/A</v>
      </c>
      <c r="N59" s="146" t="e">
        <f>'Per Capita Nominal'!N59</f>
        <v>#N/A</v>
      </c>
      <c r="O59" s="146" t="e">
        <f>'Per Capita Nominal'!O59</f>
        <v>#N/A</v>
      </c>
      <c r="P59" s="146" t="e">
        <f>'Per Capita Nominal'!P59</f>
        <v>#N/A</v>
      </c>
      <c r="Q59" s="146" t="e">
        <f>'Per Capita Nominal'!Q59</f>
        <v>#N/A</v>
      </c>
      <c r="R59" s="146" t="e">
        <f>'Per Capita Nominal'!R59</f>
        <v>#N/A</v>
      </c>
      <c r="S59" s="146" t="e">
        <f>'Per Capita Nominal'!S59</f>
        <v>#N/A</v>
      </c>
      <c r="T59" s="146" t="e">
        <f>'Per Capita Nominal'!T59</f>
        <v>#N/A</v>
      </c>
      <c r="U59" s="146" t="e">
        <f>'Per Capita Nominal'!U59</f>
        <v>#N/A</v>
      </c>
      <c r="V59" s="146" t="e">
        <f>'Per Capita Nominal'!V59</f>
        <v>#N/A</v>
      </c>
      <c r="W59" s="146" t="e">
        <f>'Per Capita Nominal'!W59</f>
        <v>#N/A</v>
      </c>
      <c r="X59" s="146" t="e">
        <f>'Per Capita Nominal'!X59</f>
        <v>#N/A</v>
      </c>
      <c r="Y59" s="146" t="e">
        <f>'Per Capita Nominal'!Y59</f>
        <v>#N/A</v>
      </c>
      <c r="Z59" s="146" t="e">
        <f>'Per Capita Nominal'!Z59</f>
        <v>#N/A</v>
      </c>
      <c r="AA59" s="146" t="e">
        <f>'Per Capita Nominal'!AA59</f>
        <v>#N/A</v>
      </c>
      <c r="AB59" s="146" t="e">
        <f>'Per Capita Nominal'!AB59</f>
        <v>#N/A</v>
      </c>
      <c r="AC59" s="146" t="e">
        <f>'Per Capita Nominal'!AC59</f>
        <v>#N/A</v>
      </c>
      <c r="AD59" s="146" t="e">
        <f>'Per Capita Nominal'!AD59</f>
        <v>#N/A</v>
      </c>
      <c r="AE59" s="146" t="e">
        <f>'Per Capita Nominal'!AE59</f>
        <v>#N/A</v>
      </c>
      <c r="AF59" s="146" t="e">
        <f>'Per Capita Nominal'!AF59</f>
        <v>#N/A</v>
      </c>
      <c r="AG59" s="146" t="e">
        <f>'Per Capita Nominal'!AG59</f>
        <v>#N/A</v>
      </c>
      <c r="AH59" s="146" t="e">
        <f>'Per Capita Nominal'!AH59</f>
        <v>#N/A</v>
      </c>
      <c r="AI59" s="146" t="e">
        <f>'Per Capita Nominal'!AI59</f>
        <v>#N/A</v>
      </c>
      <c r="AJ59" s="146" t="e">
        <f>'Per Capita Nominal'!AJ59</f>
        <v>#N/A</v>
      </c>
      <c r="AK59" s="146" t="e">
        <f>'Per Capita Nominal'!AK59</f>
        <v>#N/A</v>
      </c>
      <c r="AL59" s="146" t="e">
        <f>'Per Capita Nominal'!AL59</f>
        <v>#N/A</v>
      </c>
      <c r="AM59" s="146" t="e">
        <f>'Per Capita Nominal'!AM59</f>
        <v>#N/A</v>
      </c>
      <c r="AN59" s="146" t="e">
        <f>'Per Capita Nominal'!AN59</f>
        <v>#N/A</v>
      </c>
      <c r="AO59" s="146" t="e">
        <f>'Per Capita Nominal'!AO59</f>
        <v>#N/A</v>
      </c>
      <c r="AP59" s="146" t="e">
        <f>'Per Capita Nominal'!AP59</f>
        <v>#N/A</v>
      </c>
      <c r="AQ59" s="146" t="e">
        <f>'Per Capita Nominal'!AQ59</f>
        <v>#N/A</v>
      </c>
      <c r="AR59" s="146" t="e">
        <f>'Per Capita Nominal'!AR59</f>
        <v>#N/A</v>
      </c>
      <c r="AS59" s="146" t="e">
        <f>'Per Capita Nominal'!AS59</f>
        <v>#N/A</v>
      </c>
      <c r="AT59" s="146" t="e">
        <f>'Per Capita Nominal'!AT59</f>
        <v>#N/A</v>
      </c>
      <c r="AU59" s="146" t="e">
        <f>'Per Capita Nominal'!AU59</f>
        <v>#N/A</v>
      </c>
      <c r="AV59" s="146" t="e">
        <f>'Per Capita Nominal'!AV59</f>
        <v>#N/A</v>
      </c>
      <c r="AW59" s="146" t="e">
        <f>'Per Capita Nominal'!AW59</f>
        <v>#N/A</v>
      </c>
      <c r="AX59" s="146" t="e">
        <f>'Per Capita Nominal'!AX59</f>
        <v>#N/A</v>
      </c>
      <c r="AY59" s="146" t="e">
        <f>'Per Capita Nominal'!AY59</f>
        <v>#N/A</v>
      </c>
      <c r="AZ59" s="146" t="e">
        <f>'Per Capita Nominal'!AZ59</f>
        <v>#N/A</v>
      </c>
      <c r="BA59" s="146" t="e">
        <f>'Per Capita Nominal'!BA59</f>
        <v>#N/A</v>
      </c>
      <c r="BB59" s="146" t="e">
        <f>'Per Capita Nominal'!BB59</f>
        <v>#N/A</v>
      </c>
      <c r="BC59" s="146" t="e">
        <f>'Per Capita Nominal'!BC59</f>
        <v>#N/A</v>
      </c>
      <c r="BD59" s="146" t="e">
        <f>'Per Capita Nominal'!BD59</f>
        <v>#N/A</v>
      </c>
      <c r="BE59" s="146" t="e">
        <f>'Per Capita Nominal'!BE59</f>
        <v>#N/A</v>
      </c>
      <c r="BF59" s="146" t="e">
        <f>'Per Capita Nominal'!BF59</f>
        <v>#N/A</v>
      </c>
      <c r="BG59" s="146" t="e">
        <f>'Per Capita Nominal'!BG59</f>
        <v>#N/A</v>
      </c>
      <c r="BH59" s="146" t="e">
        <f>'Per Capita Nominal'!BH59</f>
        <v>#N/A</v>
      </c>
      <c r="BI59" s="146" t="e">
        <f>'Per Capita Nominal'!BI59</f>
        <v>#N/A</v>
      </c>
      <c r="BJ59" s="146" t="e">
        <f>'Per Capita Nominal'!BJ59</f>
        <v>#N/A</v>
      </c>
      <c r="BK59" s="146" t="e">
        <f>'Per Capita Nominal'!BK59</f>
        <v>#N/A</v>
      </c>
      <c r="BL59" s="146" t="e">
        <f>'Per Capita Nominal'!BL59</f>
        <v>#N/A</v>
      </c>
      <c r="BM59" s="146" t="e">
        <f>'Per Capita Nominal'!BM59</f>
        <v>#N/A</v>
      </c>
      <c r="BN59" s="146" t="e">
        <f>'Per Capita Nominal'!BN59</f>
        <v>#N/A</v>
      </c>
      <c r="BO59" s="146" t="e">
        <f>'Per Capita Nominal'!BO59</f>
        <v>#N/A</v>
      </c>
      <c r="BP59" s="146" t="e">
        <f>'Per Capita Nominal'!BP59</f>
        <v>#N/A</v>
      </c>
      <c r="BQ59" s="146" t="e">
        <f>'Per Capita Nominal'!BQ59</f>
        <v>#N/A</v>
      </c>
      <c r="BR59" s="146" t="e">
        <f>'Per Capita Nominal'!BR59</f>
        <v>#N/A</v>
      </c>
      <c r="BS59" s="146" t="e">
        <f>'Per Capita Nominal'!BS59</f>
        <v>#N/A</v>
      </c>
      <c r="BT59" s="146" t="e">
        <f>'Per Capita Nominal'!BT59</f>
        <v>#N/A</v>
      </c>
      <c r="BU59" s="146" t="e">
        <f>'Per Capita Nominal'!BU59</f>
        <v>#N/A</v>
      </c>
      <c r="BV59" s="146" t="e">
        <f>'Per Capita Nominal'!BV59</f>
        <v>#N/A</v>
      </c>
      <c r="BW59" s="146" t="e">
        <f>'Per Capita Nominal'!BW59</f>
        <v>#N/A</v>
      </c>
      <c r="BX59" s="146" t="e">
        <f>'Per Capita Nominal'!BX59</f>
        <v>#N/A</v>
      </c>
      <c r="BY59" s="146" t="e">
        <f>'Per Capita Nominal'!BY59</f>
        <v>#N/A</v>
      </c>
      <c r="BZ59" s="146" t="e">
        <f>'Per Capita Nominal'!BZ59</f>
        <v>#N/A</v>
      </c>
      <c r="CA59" s="146" t="e">
        <f>'Per Capita Nominal'!CA59</f>
        <v>#N/A</v>
      </c>
      <c r="CB59" s="146" t="e">
        <f>'Per Capita Nominal'!CB59</f>
        <v>#N/A</v>
      </c>
      <c r="CC59" s="146" t="e">
        <f>'Per Capita Nominal'!CC59</f>
        <v>#N/A</v>
      </c>
      <c r="CD59" s="146" t="e">
        <f>'Per Capita Nominal'!CD59</f>
        <v>#N/A</v>
      </c>
      <c r="CE59" s="146" t="e">
        <f>'Per Capita Nominal'!CE59</f>
        <v>#N/A</v>
      </c>
      <c r="CF59" s="146" t="e">
        <f>'Per Capita Nominal'!CF59</f>
        <v>#N/A</v>
      </c>
      <c r="CG59" s="146" t="e">
        <f>'Per Capita Nominal'!CG59</f>
        <v>#N/A</v>
      </c>
      <c r="CH59" s="146" t="e">
        <f>'Per Capita Nominal'!CH59</f>
        <v>#N/A</v>
      </c>
      <c r="CI59" s="146" t="e">
        <f>'Per Capita Nominal'!CI59</f>
        <v>#N/A</v>
      </c>
      <c r="CJ59" s="146" t="e">
        <f>'Per Capita Nominal'!CJ59</f>
        <v>#N/A</v>
      </c>
      <c r="CK59" s="146" t="e">
        <f>'Per Capita Nominal'!CK59</f>
        <v>#N/A</v>
      </c>
      <c r="CL59" s="146" t="e">
        <f>'Per Capita Nominal'!CL59</f>
        <v>#N/A</v>
      </c>
      <c r="CM59" s="146" t="e">
        <f>'Per Capita Nominal'!CM59</f>
        <v>#N/A</v>
      </c>
      <c r="CN59" s="146" t="e">
        <f>'Per Capita Nominal'!CN59</f>
        <v>#N/A</v>
      </c>
      <c r="CO59" s="146" t="e">
        <f>'Per Capita Nominal'!CO59</f>
        <v>#N/A</v>
      </c>
      <c r="CP59" s="146" t="e">
        <f>'Per Capita Nominal'!CP59</f>
        <v>#N/A</v>
      </c>
    </row>
    <row r="60" spans="1:94">
      <c r="A60" s="170" t="s">
        <v>392</v>
      </c>
      <c r="B60" s="170" t="s">
        <v>324</v>
      </c>
      <c r="D60" s="151" t="e">
        <f>IF(ISNA(D61-(D62)), 'Per Capita Nominal'!D60,(D61-(D62)))</f>
        <v>#N/A</v>
      </c>
      <c r="E60" s="151" t="e">
        <f>IF(ISNA(E61-(E62)), 'Per Capita Nominal'!E60,(E61-(E62)))</f>
        <v>#N/A</v>
      </c>
      <c r="F60" s="151" t="e">
        <f>IF(ISNA(F61-(F62)), 'Per Capita Nominal'!F60,(F61-(F62)))</f>
        <v>#N/A</v>
      </c>
      <c r="G60" s="151" t="e">
        <f>IF(ISNA(G61-(G62)), 'Per Capita Nominal'!G60,(G61-(G62)))</f>
        <v>#N/A</v>
      </c>
      <c r="H60" s="151" t="e">
        <f>IF(ISNA(H61-(H62)), 'Per Capita Nominal'!H60,(H61-(H62)))</f>
        <v>#N/A</v>
      </c>
      <c r="I60" s="151" t="e">
        <f>IF(ISNA(I61-(I62)), 'Per Capita Nominal'!I60,(I61-(I62)))</f>
        <v>#N/A</v>
      </c>
      <c r="J60" s="151" t="e">
        <f>IF(ISNA(J61-(J62)), 'Per Capita Nominal'!J60,(J61-(J62)))</f>
        <v>#N/A</v>
      </c>
      <c r="K60" s="151" t="e">
        <f>IF(ISNA(K61-(K62)), 'Per Capita Nominal'!K60,(K61-(K62)))</f>
        <v>#N/A</v>
      </c>
      <c r="L60" s="151" t="e">
        <f>IF(ISNA(L61-(L62)), 'Per Capita Nominal'!L60,(L61-(L62)))</f>
        <v>#N/A</v>
      </c>
      <c r="M60" s="151" t="e">
        <f>IF(ISNA(M61-(M62)), 'Per Capita Nominal'!M60,(M61-(M62)))</f>
        <v>#N/A</v>
      </c>
      <c r="N60" s="151" t="e">
        <f>IF(ISNA(N61-(N62)), 'Per Capita Nominal'!N60,(N61-(N62)))</f>
        <v>#N/A</v>
      </c>
      <c r="O60" s="151" t="e">
        <f>IF(ISNA(O61-(O62)), 'Per Capita Nominal'!O60,(O61-(O62)))</f>
        <v>#N/A</v>
      </c>
      <c r="P60" s="151" t="e">
        <f>IF(ISNA(P61-(P62)), 'Per Capita Nominal'!P60,(P61-(P62)))</f>
        <v>#N/A</v>
      </c>
      <c r="Q60" s="151" t="e">
        <f>IF(ISNA(Q61-(Q62)), 'Per Capita Nominal'!Q60,(Q61-(Q62)))</f>
        <v>#N/A</v>
      </c>
      <c r="R60" s="151" t="e">
        <f>IF(ISNA(R61-(R62)), 'Per Capita Nominal'!R60,(R61-(R62)))</f>
        <v>#N/A</v>
      </c>
      <c r="S60" s="151" t="e">
        <f>IF(ISNA(S61-(S62)), 'Per Capita Nominal'!S60,(S61-(S62)))</f>
        <v>#N/A</v>
      </c>
      <c r="T60" s="151" t="e">
        <f>IF(ISNA(T61-(T62)), 'Per Capita Nominal'!T60,(T61-(T62)))</f>
        <v>#N/A</v>
      </c>
      <c r="U60" s="151" t="e">
        <f>IF(ISNA(U61-(U62)), 'Per Capita Nominal'!U60,(U61-(U62)))</f>
        <v>#N/A</v>
      </c>
      <c r="V60" s="151" t="e">
        <f>IF(ISNA(V61-(V62)), 'Per Capita Nominal'!V60,(V61-(V62)))</f>
        <v>#N/A</v>
      </c>
      <c r="W60" s="151" t="e">
        <f>IF(ISNA(W61-(W62)), 'Per Capita Nominal'!W60,(W61-(W62)))</f>
        <v>#N/A</v>
      </c>
      <c r="X60" s="151" t="e">
        <f>IF(ISNA(X61-(X62)), 'Per Capita Nominal'!X60,(X61-(X62)))</f>
        <v>#N/A</v>
      </c>
      <c r="Y60" s="151" t="e">
        <f>IF(ISNA(Y61-(Y62)), 'Per Capita Nominal'!Y60,(Y61-(Y62)))</f>
        <v>#N/A</v>
      </c>
      <c r="Z60" s="151" t="e">
        <f>IF(ISNA(Z61-(Z62)), 'Per Capita Nominal'!Z60,(Z61-(Z62)))</f>
        <v>#N/A</v>
      </c>
      <c r="AA60" s="151" t="e">
        <f>IF(ISNA(AA61-(AA62)), 'Per Capita Nominal'!AA60,(AA61-(AA62)))</f>
        <v>#N/A</v>
      </c>
      <c r="AB60" s="151" t="e">
        <f>IF(ISNA(AB61-(AB62)), 'Per Capita Nominal'!AB60,(AB61-(AB62)))</f>
        <v>#N/A</v>
      </c>
      <c r="AC60" s="151" t="e">
        <f>IF(ISNA(AC61-(AC62)), 'Per Capita Nominal'!AC60,(AC61-(AC62)))</f>
        <v>#N/A</v>
      </c>
      <c r="AD60" s="151" t="e">
        <f>IF(ISNA(AD61-(AD62)), 'Per Capita Nominal'!AD60,(AD61-(AD62)))</f>
        <v>#N/A</v>
      </c>
      <c r="AE60" s="151" t="e">
        <f>IF(ISNA(AE61-(AE62)), 'Per Capita Nominal'!AE60,(AE61-(AE62)))</f>
        <v>#N/A</v>
      </c>
      <c r="AF60" s="151" t="e">
        <f>IF(ISNA(AF61-(AF62)), 'Per Capita Nominal'!AF60,(AF61-(AF62)))</f>
        <v>#N/A</v>
      </c>
      <c r="AG60" s="151" t="e">
        <f>IF(ISNA(AG61-(AG62)), 'Per Capita Nominal'!AG60,(AG61-(AG62)))</f>
        <v>#N/A</v>
      </c>
      <c r="AH60" s="151" t="e">
        <f>IF(ISNA(AH61-(AH62)), 'Per Capita Nominal'!AH60,(AH61-(AH62)))</f>
        <v>#N/A</v>
      </c>
      <c r="AI60" s="151" t="e">
        <f>IF(ISNA(AI61-(AI62)), 'Per Capita Nominal'!AI60,(AI61-(AI62)))</f>
        <v>#N/A</v>
      </c>
      <c r="AJ60" s="151" t="e">
        <f>IF(ISNA(AJ61-(AJ62)), 'Per Capita Nominal'!AJ60,(AJ61-(AJ62)))</f>
        <v>#N/A</v>
      </c>
      <c r="AK60" s="151" t="e">
        <f>IF(ISNA(AK61-(AK62)), 'Per Capita Nominal'!AK60,(AK61-(AK62)))</f>
        <v>#N/A</v>
      </c>
      <c r="AL60" s="151" t="e">
        <f>IF(ISNA(AL61-(AL62)), 'Per Capita Nominal'!AL60,(AL61-(AL62)))</f>
        <v>#N/A</v>
      </c>
      <c r="AM60" s="151" t="e">
        <f>IF(ISNA(AM61-(AM62)), 'Per Capita Nominal'!AM60,(AM61-(AM62)))</f>
        <v>#N/A</v>
      </c>
      <c r="AN60" s="151" t="e">
        <f>IF(ISNA(AN61-(AN62)), 'Per Capita Nominal'!AN60,(AN61-(AN62)))</f>
        <v>#N/A</v>
      </c>
      <c r="AO60" s="151" t="e">
        <f>IF(ISNA(AO61-(AO62)), 'Per Capita Nominal'!AO60,(AO61-(AO62)))</f>
        <v>#N/A</v>
      </c>
      <c r="AP60" s="151" t="e">
        <f>IF(ISNA(AP61-(AP62)), 'Per Capita Nominal'!AP60,(AP61-(AP62)))</f>
        <v>#N/A</v>
      </c>
      <c r="AQ60" s="151" t="e">
        <f>IF(ISNA(AQ61-(AQ62)), 'Per Capita Nominal'!AQ60,(AQ61-(AQ62)))</f>
        <v>#N/A</v>
      </c>
      <c r="AR60" s="151" t="e">
        <f>IF(ISNA(AR61-(AR62)), 'Per Capita Nominal'!AR60,(AR61-(AR62)))</f>
        <v>#N/A</v>
      </c>
      <c r="AS60" s="151" t="e">
        <f>IF(ISNA(AS61-(AS62)), 'Per Capita Nominal'!AS60,(AS61-(AS62)))</f>
        <v>#N/A</v>
      </c>
      <c r="AT60" s="151" t="e">
        <f>IF(ISNA(AT61-(AT62)), 'Per Capita Nominal'!AT60,(AT61-(AT62)))</f>
        <v>#N/A</v>
      </c>
      <c r="AU60" s="151" t="e">
        <f>IF(ISNA(AU61-(AU62)), 'Per Capita Nominal'!AU60,(AU61-(AU62)))</f>
        <v>#N/A</v>
      </c>
      <c r="AV60" s="151" t="e">
        <f>IF(ISNA(AV61-(AV62)), 'Per Capita Nominal'!AV60,(AV61-(AV62)))</f>
        <v>#N/A</v>
      </c>
      <c r="AW60" s="151" t="e">
        <f>IF(ISNA(AW61-(AW62)), 'Per Capita Nominal'!AW60,(AW61-(AW62)))</f>
        <v>#N/A</v>
      </c>
      <c r="AX60" s="151" t="e">
        <f>IF(ISNA(AX61-(AX62)), 'Per Capita Nominal'!AX60,(AX61-(AX62)))</f>
        <v>#N/A</v>
      </c>
      <c r="AY60" s="151" t="e">
        <f>IF(ISNA(AY61-(AY62)), 'Per Capita Nominal'!AY60,(AY61-(AY62)))</f>
        <v>#N/A</v>
      </c>
      <c r="AZ60" s="151" t="e">
        <f>IF(ISNA(AZ61-(AZ62)), 'Per Capita Nominal'!AZ60,(AZ61-(AZ62)))</f>
        <v>#N/A</v>
      </c>
      <c r="BA60" s="151" t="e">
        <f>IF(ISNA(BA61-(BA62)), 'Per Capita Nominal'!BA60,(BA61-(BA62)))</f>
        <v>#N/A</v>
      </c>
      <c r="BB60" s="151" t="e">
        <f>IF(ISNA(BB61-(BB62)), 'Per Capita Nominal'!BB60,(BB61-(BB62)))</f>
        <v>#N/A</v>
      </c>
      <c r="BC60" s="151" t="e">
        <f>IF(ISNA(BC61-(BC62)), 'Per Capita Nominal'!BC60,(BC61-(BC62)))</f>
        <v>#N/A</v>
      </c>
      <c r="BD60" s="151" t="e">
        <f>IF(ISNA(BD61-(BD62)), 'Per Capita Nominal'!BD60,(BD61-(BD62)))</f>
        <v>#N/A</v>
      </c>
      <c r="BE60" s="151" t="e">
        <f>IF(ISNA(BE61-(BE62)), 'Per Capita Nominal'!BE60,(BE61-(BE62)))</f>
        <v>#N/A</v>
      </c>
      <c r="BF60" s="151" t="e">
        <f>IF(ISNA(BF61-(BF62)), 'Per Capita Nominal'!BF60,(BF61-(BF62)))</f>
        <v>#N/A</v>
      </c>
      <c r="BG60" s="151" t="e">
        <f>IF(ISNA(BG61-(BG62)), 'Per Capita Nominal'!BG60,(BG61-(BG62)))</f>
        <v>#N/A</v>
      </c>
      <c r="BH60" s="151" t="e">
        <f>IF(ISNA(BH61-(BH62)), 'Per Capita Nominal'!BH60,(BH61-(BH62)))</f>
        <v>#N/A</v>
      </c>
      <c r="BI60" s="151" t="e">
        <f>IF(ISNA(BI61-(BI62)), 'Per Capita Nominal'!BI60,(BI61-(BI62)))</f>
        <v>#N/A</v>
      </c>
      <c r="BJ60" s="151" t="e">
        <f>IF(ISNA(BJ61-(BJ62)), 'Per Capita Nominal'!BJ60,(BJ61-(BJ62)))</f>
        <v>#N/A</v>
      </c>
      <c r="BK60" s="151" t="e">
        <f>IF(ISNA(BK61-(BK62)), 'Per Capita Nominal'!BK60,(BK61-(BK62)))</f>
        <v>#N/A</v>
      </c>
      <c r="BL60" s="151" t="e">
        <f>IF(ISNA(BL61-(BL62)), 'Per Capita Nominal'!BL60,(BL61-(BL62)))</f>
        <v>#N/A</v>
      </c>
      <c r="BM60" s="151" t="e">
        <f>IF(ISNA(BM61-(BM62)), 'Per Capita Nominal'!BM60,(BM61-(BM62)))</f>
        <v>#N/A</v>
      </c>
      <c r="BN60" s="151" t="e">
        <f>IF(ISNA(BN61-(BN62)), 'Per Capita Nominal'!BN60,(BN61-(BN62)))</f>
        <v>#N/A</v>
      </c>
      <c r="BO60" s="151" t="e">
        <f>IF(ISNA(BO61-(BO62)), 'Per Capita Nominal'!BO60,(BO61-(BO62)))</f>
        <v>#N/A</v>
      </c>
      <c r="BP60" s="151" t="e">
        <f>IF(ISNA(BP61-(BP62)), 'Per Capita Nominal'!BP60,(BP61-(BP62)))</f>
        <v>#N/A</v>
      </c>
      <c r="BQ60" s="151" t="e">
        <f>IF(ISNA(BQ61-(BQ62)), 'Per Capita Nominal'!BQ60,(BQ61-(BQ62)))</f>
        <v>#N/A</v>
      </c>
      <c r="BR60" s="151" t="e">
        <f>IF(ISNA(BR61-(BR62)), 'Per Capita Nominal'!BR60,(BR61-(BR62)))</f>
        <v>#N/A</v>
      </c>
      <c r="BS60" s="151" t="e">
        <f>IF(ISNA(BS61-(BS62)), 'Per Capita Nominal'!BS60,(BS61-(BS62)))</f>
        <v>#N/A</v>
      </c>
      <c r="BT60" s="151" t="e">
        <f>IF(ISNA(BT61-(BT62)), 'Per Capita Nominal'!BT60,(BT61-(BT62)))</f>
        <v>#N/A</v>
      </c>
      <c r="BU60" s="151" t="e">
        <f>IF(ISNA(BU61-(BU62)), 'Per Capita Nominal'!BU60,(BU61-(BU62)))</f>
        <v>#N/A</v>
      </c>
      <c r="BV60" s="151" t="e">
        <f>IF(ISNA(BV61-(BV62)), 'Per Capita Nominal'!BV60,(BV61-(BV62)))</f>
        <v>#N/A</v>
      </c>
      <c r="BW60" s="151" t="e">
        <f>IF(ISNA(BW61-(BW62)), 'Per Capita Nominal'!BW60,(BW61-(BW62)))</f>
        <v>#N/A</v>
      </c>
      <c r="BX60" s="151" t="e">
        <f>IF(ISNA(BX61-(BX62)), 'Per Capita Nominal'!BX60,(BX61-(BX62)))</f>
        <v>#N/A</v>
      </c>
      <c r="BY60" s="151" t="e">
        <f>IF(ISNA(BY61-(BY62)), 'Per Capita Nominal'!BY60,(BY61-(BY62)))</f>
        <v>#N/A</v>
      </c>
      <c r="BZ60" s="151" t="e">
        <f>IF(ISNA(BZ61-(BZ62)), 'Per Capita Nominal'!BZ60,(BZ61-(BZ62)))</f>
        <v>#N/A</v>
      </c>
      <c r="CA60" s="151" t="e">
        <f>IF(ISNA(CA61-(CA62)), 'Per Capita Nominal'!CA60,(CA61-(CA62)))</f>
        <v>#N/A</v>
      </c>
      <c r="CB60" s="151" t="e">
        <f>IF(ISNA(CB61-(CB62)), 'Per Capita Nominal'!CB60,(CB61-(CB62)))</f>
        <v>#N/A</v>
      </c>
      <c r="CC60" s="151" t="e">
        <f>IF(ISNA(CC61-(CC62)), 'Per Capita Nominal'!CC60,(CC61-(CC62)))</f>
        <v>#N/A</v>
      </c>
      <c r="CD60" s="151" t="e">
        <f>IF(ISNA(CD61-(CD62)), 'Per Capita Nominal'!CD60,(CD61-(CD62)))</f>
        <v>#N/A</v>
      </c>
      <c r="CE60" s="151" t="e">
        <f>IF(ISNA(CE61-(CE62)), 'Per Capita Nominal'!CE60,(CE61-(CE62)))</f>
        <v>#N/A</v>
      </c>
      <c r="CF60" s="151" t="e">
        <f>IF(ISNA(CF61-(CF62)), 'Per Capita Nominal'!CF60,(CF61-(CF62)))</f>
        <v>#N/A</v>
      </c>
      <c r="CG60" s="151" t="e">
        <f>IF(ISNA(CG61-(CG62)), 'Per Capita Nominal'!CG60,(CG61-(CG62)))</f>
        <v>#N/A</v>
      </c>
      <c r="CH60" s="151" t="e">
        <f>IF(ISNA(CH61-(CH62)), 'Per Capita Nominal'!CH60,(CH61-(CH62)))</f>
        <v>#N/A</v>
      </c>
      <c r="CI60" s="151" t="e">
        <f>IF(ISNA(CI61-(CI62)), 'Per Capita Nominal'!CI60,(CI61-(CI62)))</f>
        <v>#N/A</v>
      </c>
      <c r="CJ60" s="151" t="e">
        <f>IF(ISNA(CJ61-(CJ62)), 'Per Capita Nominal'!CJ60,(CJ61-(CJ62)))</f>
        <v>#N/A</v>
      </c>
      <c r="CK60" s="151" t="e">
        <f>IF(ISNA(CK61-(CK62)), 'Per Capita Nominal'!CK60,(CK61-(CK62)))</f>
        <v>#N/A</v>
      </c>
      <c r="CL60" s="151" t="e">
        <f>IF(ISNA(CL61-(CL62)), 'Per Capita Nominal'!CL60,(CL61-(CL62)))</f>
        <v>#N/A</v>
      </c>
      <c r="CM60" s="151" t="e">
        <f>IF(ISNA(CM61-(CM62)), 'Per Capita Nominal'!CM60,(CM61-(CM62)))</f>
        <v>#N/A</v>
      </c>
      <c r="CN60" s="151" t="e">
        <f>IF(ISNA(CN61-(CN62)), 'Per Capita Nominal'!CN60,(CN61-(CN62)))</f>
        <v>#N/A</v>
      </c>
      <c r="CO60" s="151" t="e">
        <f>IF(ISNA(CO61-(CO62)), 'Per Capita Nominal'!CO60,(CO61-(CO62)))</f>
        <v>#N/A</v>
      </c>
      <c r="CP60" s="151" t="e">
        <f>IF(ISNA(CP61-(CP62)), 'Per Capita Nominal'!CP60,(CP61-(CP62)))</f>
        <v>#N/A</v>
      </c>
    </row>
    <row r="61" spans="1:94" outlineLevel="1">
      <c r="A61" s="169" t="s">
        <v>393</v>
      </c>
      <c r="B61" s="169" t="s">
        <v>325</v>
      </c>
      <c r="D61" s="146" t="e">
        <f>'Per Capita Nominal'!D61</f>
        <v>#N/A</v>
      </c>
      <c r="E61" s="146" t="e">
        <f>'Per Capita Nominal'!E61</f>
        <v>#N/A</v>
      </c>
      <c r="F61" s="146" t="e">
        <f>'Per Capita Nominal'!F61</f>
        <v>#N/A</v>
      </c>
      <c r="G61" s="146" t="e">
        <f>'Per Capita Nominal'!G61</f>
        <v>#N/A</v>
      </c>
      <c r="H61" s="146" t="e">
        <f>'Per Capita Nominal'!H61</f>
        <v>#N/A</v>
      </c>
      <c r="I61" s="146" t="e">
        <f>'Per Capita Nominal'!I61</f>
        <v>#N/A</v>
      </c>
      <c r="J61" s="146" t="e">
        <f>'Per Capita Nominal'!J61</f>
        <v>#N/A</v>
      </c>
      <c r="K61" s="146" t="e">
        <f>'Per Capita Nominal'!K61</f>
        <v>#N/A</v>
      </c>
      <c r="L61" s="146" t="e">
        <f>'Per Capita Nominal'!L61</f>
        <v>#N/A</v>
      </c>
      <c r="M61" s="146" t="e">
        <f>'Per Capita Nominal'!M61</f>
        <v>#N/A</v>
      </c>
      <c r="N61" s="146" t="e">
        <f>'Per Capita Nominal'!N61</f>
        <v>#N/A</v>
      </c>
      <c r="O61" s="146" t="e">
        <f>'Per Capita Nominal'!O61</f>
        <v>#N/A</v>
      </c>
      <c r="P61" s="146" t="e">
        <f>'Per Capita Nominal'!P61</f>
        <v>#N/A</v>
      </c>
      <c r="Q61" s="146" t="e">
        <f>'Per Capita Nominal'!Q61</f>
        <v>#N/A</v>
      </c>
      <c r="R61" s="146" t="e">
        <f>'Per Capita Nominal'!R61</f>
        <v>#N/A</v>
      </c>
      <c r="S61" s="146" t="e">
        <f>'Per Capita Nominal'!S61</f>
        <v>#N/A</v>
      </c>
      <c r="T61" s="146" t="e">
        <f>'Per Capita Nominal'!T61</f>
        <v>#N/A</v>
      </c>
      <c r="U61" s="146" t="e">
        <f>'Per Capita Nominal'!U61</f>
        <v>#N/A</v>
      </c>
      <c r="V61" s="146" t="e">
        <f>'Per Capita Nominal'!V61</f>
        <v>#N/A</v>
      </c>
      <c r="W61" s="146" t="e">
        <f>'Per Capita Nominal'!W61</f>
        <v>#N/A</v>
      </c>
      <c r="X61" s="146" t="e">
        <f>'Per Capita Nominal'!X61</f>
        <v>#N/A</v>
      </c>
      <c r="Y61" s="146" t="e">
        <f>'Per Capita Nominal'!Y61</f>
        <v>#N/A</v>
      </c>
      <c r="Z61" s="146" t="e">
        <f>'Per Capita Nominal'!Z61</f>
        <v>#N/A</v>
      </c>
      <c r="AA61" s="146" t="e">
        <f>'Per Capita Nominal'!AA61</f>
        <v>#N/A</v>
      </c>
      <c r="AB61" s="146" t="e">
        <f>'Per Capita Nominal'!AB61</f>
        <v>#N/A</v>
      </c>
      <c r="AC61" s="146" t="e">
        <f>'Per Capita Nominal'!AC61</f>
        <v>#N/A</v>
      </c>
      <c r="AD61" s="146" t="e">
        <f>'Per Capita Nominal'!AD61</f>
        <v>#N/A</v>
      </c>
      <c r="AE61" s="146" t="e">
        <f>'Per Capita Nominal'!AE61</f>
        <v>#N/A</v>
      </c>
      <c r="AF61" s="146" t="e">
        <f>'Per Capita Nominal'!AF61</f>
        <v>#N/A</v>
      </c>
      <c r="AG61" s="146" t="e">
        <f>'Per Capita Nominal'!AG61</f>
        <v>#N/A</v>
      </c>
      <c r="AH61" s="146" t="e">
        <f>'Per Capita Nominal'!AH61</f>
        <v>#N/A</v>
      </c>
      <c r="AI61" s="146" t="e">
        <f>'Per Capita Nominal'!AI61</f>
        <v>#N/A</v>
      </c>
      <c r="AJ61" s="146" t="e">
        <f>'Per Capita Nominal'!AJ61</f>
        <v>#N/A</v>
      </c>
      <c r="AK61" s="146" t="e">
        <f>'Per Capita Nominal'!AK61</f>
        <v>#N/A</v>
      </c>
      <c r="AL61" s="146" t="e">
        <f>'Per Capita Nominal'!AL61</f>
        <v>#N/A</v>
      </c>
      <c r="AM61" s="146" t="e">
        <f>'Per Capita Nominal'!AM61</f>
        <v>#N/A</v>
      </c>
      <c r="AN61" s="146" t="e">
        <f>'Per Capita Nominal'!AN61</f>
        <v>#N/A</v>
      </c>
      <c r="AO61" s="146" t="e">
        <f>'Per Capita Nominal'!AO61</f>
        <v>#N/A</v>
      </c>
      <c r="AP61" s="146" t="e">
        <f>'Per Capita Nominal'!AP61</f>
        <v>#N/A</v>
      </c>
      <c r="AQ61" s="146" t="e">
        <f>'Per Capita Nominal'!AQ61</f>
        <v>#N/A</v>
      </c>
      <c r="AR61" s="146" t="e">
        <f>'Per Capita Nominal'!AR61</f>
        <v>#N/A</v>
      </c>
      <c r="AS61" s="146" t="e">
        <f>'Per Capita Nominal'!AS61</f>
        <v>#N/A</v>
      </c>
      <c r="AT61" s="146" t="e">
        <f>'Per Capita Nominal'!AT61</f>
        <v>#N/A</v>
      </c>
      <c r="AU61" s="146" t="e">
        <f>'Per Capita Nominal'!AU61</f>
        <v>#N/A</v>
      </c>
      <c r="AV61" s="146" t="e">
        <f>'Per Capita Nominal'!AV61</f>
        <v>#N/A</v>
      </c>
      <c r="AW61" s="146" t="e">
        <f>'Per Capita Nominal'!AW61</f>
        <v>#N/A</v>
      </c>
      <c r="AX61" s="146" t="e">
        <f>'Per Capita Nominal'!AX61</f>
        <v>#N/A</v>
      </c>
      <c r="AY61" s="146" t="e">
        <f>'Per Capita Nominal'!AY61</f>
        <v>#N/A</v>
      </c>
      <c r="AZ61" s="146" t="e">
        <f>'Per Capita Nominal'!AZ61</f>
        <v>#N/A</v>
      </c>
      <c r="BA61" s="146" t="e">
        <f>'Per Capita Nominal'!BA61</f>
        <v>#N/A</v>
      </c>
      <c r="BB61" s="146" t="e">
        <f>'Per Capita Nominal'!BB61</f>
        <v>#N/A</v>
      </c>
      <c r="BC61" s="146" t="e">
        <f>'Per Capita Nominal'!BC61</f>
        <v>#N/A</v>
      </c>
      <c r="BD61" s="146" t="e">
        <f>'Per Capita Nominal'!BD61</f>
        <v>#N/A</v>
      </c>
      <c r="BE61" s="146" t="e">
        <f>'Per Capita Nominal'!BE61</f>
        <v>#N/A</v>
      </c>
      <c r="BF61" s="146" t="e">
        <f>'Per Capita Nominal'!BF61</f>
        <v>#N/A</v>
      </c>
      <c r="BG61" s="146" t="e">
        <f>'Per Capita Nominal'!BG61</f>
        <v>#N/A</v>
      </c>
      <c r="BH61" s="146" t="e">
        <f>'Per Capita Nominal'!BH61</f>
        <v>#N/A</v>
      </c>
      <c r="BI61" s="146" t="e">
        <f>'Per Capita Nominal'!BI61</f>
        <v>#N/A</v>
      </c>
      <c r="BJ61" s="146" t="e">
        <f>'Per Capita Nominal'!BJ61</f>
        <v>#N/A</v>
      </c>
      <c r="BK61" s="146" t="e">
        <f>'Per Capita Nominal'!BK61</f>
        <v>#N/A</v>
      </c>
      <c r="BL61" s="146" t="e">
        <f>'Per Capita Nominal'!BL61</f>
        <v>#N/A</v>
      </c>
      <c r="BM61" s="146" t="e">
        <f>'Per Capita Nominal'!BM61</f>
        <v>#N/A</v>
      </c>
      <c r="BN61" s="146" t="e">
        <f>'Per Capita Nominal'!BN61</f>
        <v>#N/A</v>
      </c>
      <c r="BO61" s="146" t="e">
        <f>'Per Capita Nominal'!BO61</f>
        <v>#N/A</v>
      </c>
      <c r="BP61" s="146" t="e">
        <f>'Per Capita Nominal'!BP61</f>
        <v>#N/A</v>
      </c>
      <c r="BQ61" s="146" t="e">
        <f>'Per Capita Nominal'!BQ61</f>
        <v>#N/A</v>
      </c>
      <c r="BR61" s="146" t="e">
        <f>'Per Capita Nominal'!BR61</f>
        <v>#N/A</v>
      </c>
      <c r="BS61" s="146" t="e">
        <f>'Per Capita Nominal'!BS61</f>
        <v>#N/A</v>
      </c>
      <c r="BT61" s="146" t="e">
        <f>'Per Capita Nominal'!BT61</f>
        <v>#N/A</v>
      </c>
      <c r="BU61" s="146" t="e">
        <f>'Per Capita Nominal'!BU61</f>
        <v>#N/A</v>
      </c>
      <c r="BV61" s="146" t="e">
        <f>'Per Capita Nominal'!BV61</f>
        <v>#N/A</v>
      </c>
      <c r="BW61" s="146" t="e">
        <f>'Per Capita Nominal'!BW61</f>
        <v>#N/A</v>
      </c>
      <c r="BX61" s="146" t="e">
        <f>'Per Capita Nominal'!BX61</f>
        <v>#N/A</v>
      </c>
      <c r="BY61" s="146" t="e">
        <f>'Per Capita Nominal'!BY61</f>
        <v>#N/A</v>
      </c>
      <c r="BZ61" s="146" t="e">
        <f>'Per Capita Nominal'!BZ61</f>
        <v>#N/A</v>
      </c>
      <c r="CA61" s="146" t="e">
        <f>'Per Capita Nominal'!CA61</f>
        <v>#N/A</v>
      </c>
      <c r="CB61" s="146" t="e">
        <f>'Per Capita Nominal'!CB61</f>
        <v>#N/A</v>
      </c>
      <c r="CC61" s="146" t="e">
        <f>'Per Capita Nominal'!CC61</f>
        <v>#N/A</v>
      </c>
      <c r="CD61" s="146" t="e">
        <f>'Per Capita Nominal'!CD61</f>
        <v>#N/A</v>
      </c>
      <c r="CE61" s="146" t="e">
        <f>'Per Capita Nominal'!CE61</f>
        <v>#N/A</v>
      </c>
      <c r="CF61" s="146" t="e">
        <f>'Per Capita Nominal'!CF61</f>
        <v>#N/A</v>
      </c>
      <c r="CG61" s="146" t="e">
        <f>'Per Capita Nominal'!CG61</f>
        <v>#N/A</v>
      </c>
      <c r="CH61" s="146" t="e">
        <f>'Per Capita Nominal'!CH61</f>
        <v>#N/A</v>
      </c>
      <c r="CI61" s="146" t="e">
        <f>'Per Capita Nominal'!CI61</f>
        <v>#N/A</v>
      </c>
      <c r="CJ61" s="146" t="e">
        <f>'Per Capita Nominal'!CJ61</f>
        <v>#N/A</v>
      </c>
      <c r="CK61" s="146" t="e">
        <f>'Per Capita Nominal'!CK61</f>
        <v>#N/A</v>
      </c>
      <c r="CL61" s="146" t="e">
        <f>'Per Capita Nominal'!CL61</f>
        <v>#N/A</v>
      </c>
      <c r="CM61" s="146" t="e">
        <f>'Per Capita Nominal'!CM61</f>
        <v>#N/A</v>
      </c>
      <c r="CN61" s="146" t="e">
        <f>'Per Capita Nominal'!CN61</f>
        <v>#N/A</v>
      </c>
      <c r="CO61" s="146" t="e">
        <f>'Per Capita Nominal'!CO61</f>
        <v>#N/A</v>
      </c>
      <c r="CP61" s="146" t="e">
        <f>'Per Capita Nominal'!CP61</f>
        <v>#N/A</v>
      </c>
    </row>
    <row r="62" spans="1:94" outlineLevel="1">
      <c r="A62" s="169" t="s">
        <v>394</v>
      </c>
      <c r="B62" s="169" t="s">
        <v>326</v>
      </c>
      <c r="D62" s="146" t="e">
        <f>'Per Capita Nominal'!D62</f>
        <v>#N/A</v>
      </c>
      <c r="E62" s="146" t="e">
        <f>'Per Capita Nominal'!E62</f>
        <v>#N/A</v>
      </c>
      <c r="F62" s="146" t="e">
        <f>'Per Capita Nominal'!F62</f>
        <v>#N/A</v>
      </c>
      <c r="G62" s="146" t="e">
        <f>'Per Capita Nominal'!G62</f>
        <v>#N/A</v>
      </c>
      <c r="H62" s="146" t="e">
        <f>'Per Capita Nominal'!H62</f>
        <v>#N/A</v>
      </c>
      <c r="I62" s="146" t="e">
        <f>'Per Capita Nominal'!I62</f>
        <v>#N/A</v>
      </c>
      <c r="J62" s="146" t="e">
        <f>'Per Capita Nominal'!J62</f>
        <v>#N/A</v>
      </c>
      <c r="K62" s="146" t="e">
        <f>'Per Capita Nominal'!K62</f>
        <v>#N/A</v>
      </c>
      <c r="L62" s="146" t="e">
        <f>'Per Capita Nominal'!L62</f>
        <v>#N/A</v>
      </c>
      <c r="M62" s="146" t="e">
        <f>'Per Capita Nominal'!M62</f>
        <v>#N/A</v>
      </c>
      <c r="N62" s="146" t="e">
        <f>'Per Capita Nominal'!N62</f>
        <v>#N/A</v>
      </c>
      <c r="O62" s="146" t="e">
        <f>'Per Capita Nominal'!O62</f>
        <v>#N/A</v>
      </c>
      <c r="P62" s="146" t="e">
        <f>'Per Capita Nominal'!P62</f>
        <v>#N/A</v>
      </c>
      <c r="Q62" s="146" t="e">
        <f>'Per Capita Nominal'!Q62</f>
        <v>#N/A</v>
      </c>
      <c r="R62" s="146" t="e">
        <f>'Per Capita Nominal'!R62</f>
        <v>#N/A</v>
      </c>
      <c r="S62" s="146" t="e">
        <f>'Per Capita Nominal'!S62</f>
        <v>#N/A</v>
      </c>
      <c r="T62" s="146" t="e">
        <f>'Per Capita Nominal'!T62</f>
        <v>#N/A</v>
      </c>
      <c r="U62" s="146" t="e">
        <f>'Per Capita Nominal'!U62</f>
        <v>#N/A</v>
      </c>
      <c r="V62" s="146" t="e">
        <f>'Per Capita Nominal'!V62</f>
        <v>#N/A</v>
      </c>
      <c r="W62" s="146" t="e">
        <f>'Per Capita Nominal'!W62</f>
        <v>#N/A</v>
      </c>
      <c r="X62" s="146" t="e">
        <f>'Per Capita Nominal'!X62</f>
        <v>#N/A</v>
      </c>
      <c r="Y62" s="146" t="e">
        <f>'Per Capita Nominal'!Y62</f>
        <v>#N/A</v>
      </c>
      <c r="Z62" s="146" t="e">
        <f>'Per Capita Nominal'!Z62</f>
        <v>#N/A</v>
      </c>
      <c r="AA62" s="146" t="e">
        <f>'Per Capita Nominal'!AA62</f>
        <v>#N/A</v>
      </c>
      <c r="AB62" s="146" t="e">
        <f>'Per Capita Nominal'!AB62</f>
        <v>#N/A</v>
      </c>
      <c r="AC62" s="146" t="e">
        <f>'Per Capita Nominal'!AC62</f>
        <v>#N/A</v>
      </c>
      <c r="AD62" s="146" t="e">
        <f>'Per Capita Nominal'!AD62</f>
        <v>#N/A</v>
      </c>
      <c r="AE62" s="146" t="e">
        <f>'Per Capita Nominal'!AE62</f>
        <v>#N/A</v>
      </c>
      <c r="AF62" s="146" t="e">
        <f>'Per Capita Nominal'!AF62</f>
        <v>#N/A</v>
      </c>
      <c r="AG62" s="146" t="e">
        <f>'Per Capita Nominal'!AG62</f>
        <v>#N/A</v>
      </c>
      <c r="AH62" s="146" t="e">
        <f>'Per Capita Nominal'!AH62</f>
        <v>#N/A</v>
      </c>
      <c r="AI62" s="146" t="e">
        <f>'Per Capita Nominal'!AI62</f>
        <v>#N/A</v>
      </c>
      <c r="AJ62" s="146" t="e">
        <f>'Per Capita Nominal'!AJ62</f>
        <v>#N/A</v>
      </c>
      <c r="AK62" s="146" t="e">
        <f>'Per Capita Nominal'!AK62</f>
        <v>#N/A</v>
      </c>
      <c r="AL62" s="146" t="e">
        <f>'Per Capita Nominal'!AL62</f>
        <v>#N/A</v>
      </c>
      <c r="AM62" s="146" t="e">
        <f>'Per Capita Nominal'!AM62</f>
        <v>#N/A</v>
      </c>
      <c r="AN62" s="146" t="e">
        <f>'Per Capita Nominal'!AN62</f>
        <v>#N/A</v>
      </c>
      <c r="AO62" s="146" t="e">
        <f>'Per Capita Nominal'!AO62</f>
        <v>#N/A</v>
      </c>
      <c r="AP62" s="146" t="e">
        <f>'Per Capita Nominal'!AP62</f>
        <v>#N/A</v>
      </c>
      <c r="AQ62" s="146" t="e">
        <f>'Per Capita Nominal'!AQ62</f>
        <v>#N/A</v>
      </c>
      <c r="AR62" s="146" t="e">
        <f>'Per Capita Nominal'!AR62</f>
        <v>#N/A</v>
      </c>
      <c r="AS62" s="146" t="e">
        <f>'Per Capita Nominal'!AS62</f>
        <v>#N/A</v>
      </c>
      <c r="AT62" s="146" t="e">
        <f>'Per Capita Nominal'!AT62</f>
        <v>#N/A</v>
      </c>
      <c r="AU62" s="146" t="e">
        <f>'Per Capita Nominal'!AU62</f>
        <v>#N/A</v>
      </c>
      <c r="AV62" s="146" t="e">
        <f>'Per Capita Nominal'!AV62</f>
        <v>#N/A</v>
      </c>
      <c r="AW62" s="146" t="e">
        <f>'Per Capita Nominal'!AW62</f>
        <v>#N/A</v>
      </c>
      <c r="AX62" s="146" t="e">
        <f>'Per Capita Nominal'!AX62</f>
        <v>#N/A</v>
      </c>
      <c r="AY62" s="146" t="e">
        <f>'Per Capita Nominal'!AY62</f>
        <v>#N/A</v>
      </c>
      <c r="AZ62" s="146" t="e">
        <f>'Per Capita Nominal'!AZ62</f>
        <v>#N/A</v>
      </c>
      <c r="BA62" s="146" t="e">
        <f>'Per Capita Nominal'!BA62</f>
        <v>#N/A</v>
      </c>
      <c r="BB62" s="146" t="e">
        <f>'Per Capita Nominal'!BB62</f>
        <v>#N/A</v>
      </c>
      <c r="BC62" s="146" t="e">
        <f>'Per Capita Nominal'!BC62</f>
        <v>#N/A</v>
      </c>
      <c r="BD62" s="146" t="e">
        <f>'Per Capita Nominal'!BD62</f>
        <v>#N/A</v>
      </c>
      <c r="BE62" s="146" t="e">
        <f>'Per Capita Nominal'!BE62</f>
        <v>#N/A</v>
      </c>
      <c r="BF62" s="146" t="e">
        <f>'Per Capita Nominal'!BF62</f>
        <v>#N/A</v>
      </c>
      <c r="BG62" s="146" t="e">
        <f>'Per Capita Nominal'!BG62</f>
        <v>#N/A</v>
      </c>
      <c r="BH62" s="146" t="e">
        <f>'Per Capita Nominal'!BH62</f>
        <v>#N/A</v>
      </c>
      <c r="BI62" s="146" t="e">
        <f>'Per Capita Nominal'!BI62</f>
        <v>#N/A</v>
      </c>
      <c r="BJ62" s="146" t="e">
        <f>'Per Capita Nominal'!BJ62</f>
        <v>#N/A</v>
      </c>
      <c r="BK62" s="146" t="e">
        <f>'Per Capita Nominal'!BK62</f>
        <v>#N/A</v>
      </c>
      <c r="BL62" s="146" t="e">
        <f>'Per Capita Nominal'!BL62</f>
        <v>#N/A</v>
      </c>
      <c r="BM62" s="146" t="e">
        <f>'Per Capita Nominal'!BM62</f>
        <v>#N/A</v>
      </c>
      <c r="BN62" s="146" t="e">
        <f>'Per Capita Nominal'!BN62</f>
        <v>#N/A</v>
      </c>
      <c r="BO62" s="146" t="e">
        <f>'Per Capita Nominal'!BO62</f>
        <v>#N/A</v>
      </c>
      <c r="BP62" s="146" t="e">
        <f>'Per Capita Nominal'!BP62</f>
        <v>#N/A</v>
      </c>
      <c r="BQ62" s="146" t="e">
        <f>'Per Capita Nominal'!BQ62</f>
        <v>#N/A</v>
      </c>
      <c r="BR62" s="146" t="e">
        <f>'Per Capita Nominal'!BR62</f>
        <v>#N/A</v>
      </c>
      <c r="BS62" s="146" t="e">
        <f>'Per Capita Nominal'!BS62</f>
        <v>#N/A</v>
      </c>
      <c r="BT62" s="146" t="e">
        <f>'Per Capita Nominal'!BT62</f>
        <v>#N/A</v>
      </c>
      <c r="BU62" s="146" t="e">
        <f>'Per Capita Nominal'!BU62</f>
        <v>#N/A</v>
      </c>
      <c r="BV62" s="146" t="e">
        <f>'Per Capita Nominal'!BV62</f>
        <v>#N/A</v>
      </c>
      <c r="BW62" s="146" t="e">
        <f>'Per Capita Nominal'!BW62</f>
        <v>#N/A</v>
      </c>
      <c r="BX62" s="146" t="e">
        <f>'Per Capita Nominal'!BX62</f>
        <v>#N/A</v>
      </c>
      <c r="BY62" s="146" t="e">
        <f>'Per Capita Nominal'!BY62</f>
        <v>#N/A</v>
      </c>
      <c r="BZ62" s="146" t="e">
        <f>'Per Capita Nominal'!BZ62</f>
        <v>#N/A</v>
      </c>
      <c r="CA62" s="146" t="e">
        <f>'Per Capita Nominal'!CA62</f>
        <v>#N/A</v>
      </c>
      <c r="CB62" s="146" t="e">
        <f>'Per Capita Nominal'!CB62</f>
        <v>#N/A</v>
      </c>
      <c r="CC62" s="146" t="e">
        <f>'Per Capita Nominal'!CC62</f>
        <v>#N/A</v>
      </c>
      <c r="CD62" s="146" t="e">
        <f>'Per Capita Nominal'!CD62</f>
        <v>#N/A</v>
      </c>
      <c r="CE62" s="146" t="e">
        <f>'Per Capita Nominal'!CE62</f>
        <v>#N/A</v>
      </c>
      <c r="CF62" s="146" t="e">
        <f>'Per Capita Nominal'!CF62</f>
        <v>#N/A</v>
      </c>
      <c r="CG62" s="146" t="e">
        <f>'Per Capita Nominal'!CG62</f>
        <v>#N/A</v>
      </c>
      <c r="CH62" s="146" t="e">
        <f>'Per Capita Nominal'!CH62</f>
        <v>#N/A</v>
      </c>
      <c r="CI62" s="146" t="e">
        <f>'Per Capita Nominal'!CI62</f>
        <v>#N/A</v>
      </c>
      <c r="CJ62" s="146" t="e">
        <f>'Per Capita Nominal'!CJ62</f>
        <v>#N/A</v>
      </c>
      <c r="CK62" s="146" t="e">
        <f>'Per Capita Nominal'!CK62</f>
        <v>#N/A</v>
      </c>
      <c r="CL62" s="146" t="e">
        <f>'Per Capita Nominal'!CL62</f>
        <v>#N/A</v>
      </c>
      <c r="CM62" s="146" t="e">
        <f>'Per Capita Nominal'!CM62</f>
        <v>#N/A</v>
      </c>
      <c r="CN62" s="146" t="e">
        <f>'Per Capita Nominal'!CN62</f>
        <v>#N/A</v>
      </c>
      <c r="CO62" s="146" t="e">
        <f>'Per Capita Nominal'!CO62</f>
        <v>#N/A</v>
      </c>
      <c r="CP62" s="146" t="e">
        <f>'Per Capita Nominal'!CP62</f>
        <v>#N/A</v>
      </c>
    </row>
    <row r="63" spans="1:94" s="151" customFormat="1" ht="14.25">
      <c r="A63" s="171" t="s">
        <v>8</v>
      </c>
      <c r="B63" s="171" t="s">
        <v>165</v>
      </c>
      <c r="D63" s="151" t="e">
        <f>D64+D67</f>
        <v>#N/A</v>
      </c>
      <c r="E63" s="151" t="e">
        <f t="shared" ref="E63:BP63" si="24">E64+E67</f>
        <v>#N/A</v>
      </c>
      <c r="F63" s="151" t="e">
        <f t="shared" si="24"/>
        <v>#N/A</v>
      </c>
      <c r="G63" s="151" t="e">
        <f t="shared" si="24"/>
        <v>#N/A</v>
      </c>
      <c r="H63" s="151" t="e">
        <f t="shared" si="24"/>
        <v>#N/A</v>
      </c>
      <c r="I63" s="151" t="e">
        <f t="shared" si="24"/>
        <v>#N/A</v>
      </c>
      <c r="J63" s="151" t="e">
        <f t="shared" si="24"/>
        <v>#N/A</v>
      </c>
      <c r="K63" s="151" t="e">
        <f t="shared" si="24"/>
        <v>#N/A</v>
      </c>
      <c r="L63" s="151" t="e">
        <f t="shared" si="24"/>
        <v>#N/A</v>
      </c>
      <c r="M63" s="151" t="e">
        <f t="shared" si="24"/>
        <v>#N/A</v>
      </c>
      <c r="N63" s="151" t="e">
        <f t="shared" si="24"/>
        <v>#N/A</v>
      </c>
      <c r="O63" s="151" t="e">
        <f t="shared" si="24"/>
        <v>#N/A</v>
      </c>
      <c r="P63" s="151" t="e">
        <f t="shared" si="24"/>
        <v>#N/A</v>
      </c>
      <c r="Q63" s="151" t="e">
        <f t="shared" si="24"/>
        <v>#N/A</v>
      </c>
      <c r="R63" s="151" t="e">
        <f t="shared" si="24"/>
        <v>#N/A</v>
      </c>
      <c r="S63" s="151" t="e">
        <f t="shared" si="24"/>
        <v>#N/A</v>
      </c>
      <c r="T63" s="151" t="e">
        <f t="shared" si="24"/>
        <v>#N/A</v>
      </c>
      <c r="U63" s="151" t="e">
        <f t="shared" si="24"/>
        <v>#N/A</v>
      </c>
      <c r="V63" s="151" t="e">
        <f t="shared" si="24"/>
        <v>#N/A</v>
      </c>
      <c r="W63" s="151" t="e">
        <f t="shared" si="24"/>
        <v>#N/A</v>
      </c>
      <c r="X63" s="151" t="e">
        <f t="shared" si="24"/>
        <v>#N/A</v>
      </c>
      <c r="Y63" s="151" t="e">
        <f t="shared" si="24"/>
        <v>#N/A</v>
      </c>
      <c r="Z63" s="151" t="e">
        <f t="shared" si="24"/>
        <v>#N/A</v>
      </c>
      <c r="AA63" s="151" t="e">
        <f t="shared" si="24"/>
        <v>#N/A</v>
      </c>
      <c r="AB63" s="151" t="e">
        <f t="shared" si="24"/>
        <v>#N/A</v>
      </c>
      <c r="AC63" s="151" t="e">
        <f t="shared" si="24"/>
        <v>#N/A</v>
      </c>
      <c r="AD63" s="151" t="e">
        <f t="shared" si="24"/>
        <v>#N/A</v>
      </c>
      <c r="AE63" s="151" t="e">
        <f t="shared" si="24"/>
        <v>#N/A</v>
      </c>
      <c r="AF63" s="151" t="e">
        <f t="shared" si="24"/>
        <v>#N/A</v>
      </c>
      <c r="AG63" s="151" t="e">
        <f t="shared" si="24"/>
        <v>#N/A</v>
      </c>
      <c r="AH63" s="151" t="e">
        <f t="shared" si="24"/>
        <v>#N/A</v>
      </c>
      <c r="AI63" s="151" t="e">
        <f t="shared" si="24"/>
        <v>#N/A</v>
      </c>
      <c r="AJ63" s="151" t="e">
        <f t="shared" si="24"/>
        <v>#N/A</v>
      </c>
      <c r="AK63" s="151" t="e">
        <f t="shared" si="24"/>
        <v>#N/A</v>
      </c>
      <c r="AL63" s="151" t="e">
        <f t="shared" si="24"/>
        <v>#N/A</v>
      </c>
      <c r="AM63" s="151" t="e">
        <f t="shared" si="24"/>
        <v>#N/A</v>
      </c>
      <c r="AN63" s="151" t="e">
        <f t="shared" si="24"/>
        <v>#N/A</v>
      </c>
      <c r="AO63" s="151" t="e">
        <f t="shared" si="24"/>
        <v>#N/A</v>
      </c>
      <c r="AP63" s="151" t="e">
        <f t="shared" si="24"/>
        <v>#N/A</v>
      </c>
      <c r="AQ63" s="151" t="e">
        <f t="shared" si="24"/>
        <v>#N/A</v>
      </c>
      <c r="AR63" s="151" t="e">
        <f t="shared" si="24"/>
        <v>#N/A</v>
      </c>
      <c r="AS63" s="151" t="e">
        <f t="shared" si="24"/>
        <v>#N/A</v>
      </c>
      <c r="AT63" s="151" t="e">
        <f t="shared" si="24"/>
        <v>#N/A</v>
      </c>
      <c r="AU63" s="151" t="e">
        <f t="shared" si="24"/>
        <v>#N/A</v>
      </c>
      <c r="AV63" s="151" t="e">
        <f t="shared" si="24"/>
        <v>#N/A</v>
      </c>
      <c r="AW63" s="151" t="e">
        <f t="shared" si="24"/>
        <v>#N/A</v>
      </c>
      <c r="AX63" s="151" t="e">
        <f t="shared" si="24"/>
        <v>#N/A</v>
      </c>
      <c r="AY63" s="151" t="e">
        <f t="shared" si="24"/>
        <v>#N/A</v>
      </c>
      <c r="AZ63" s="151" t="e">
        <f t="shared" si="24"/>
        <v>#N/A</v>
      </c>
      <c r="BA63" s="151" t="e">
        <f t="shared" si="24"/>
        <v>#N/A</v>
      </c>
      <c r="BB63" s="151" t="e">
        <f t="shared" si="24"/>
        <v>#N/A</v>
      </c>
      <c r="BC63" s="151" t="e">
        <f t="shared" si="24"/>
        <v>#N/A</v>
      </c>
      <c r="BD63" s="151" t="e">
        <f t="shared" si="24"/>
        <v>#N/A</v>
      </c>
      <c r="BE63" s="151" t="e">
        <f t="shared" si="24"/>
        <v>#N/A</v>
      </c>
      <c r="BF63" s="151" t="e">
        <f t="shared" si="24"/>
        <v>#N/A</v>
      </c>
      <c r="BG63" s="151" t="e">
        <f t="shared" si="24"/>
        <v>#N/A</v>
      </c>
      <c r="BH63" s="151" t="e">
        <f t="shared" si="24"/>
        <v>#N/A</v>
      </c>
      <c r="BI63" s="151" t="e">
        <f t="shared" si="24"/>
        <v>#N/A</v>
      </c>
      <c r="BJ63" s="151" t="e">
        <f t="shared" si="24"/>
        <v>#N/A</v>
      </c>
      <c r="BK63" s="151" t="e">
        <f t="shared" si="24"/>
        <v>#N/A</v>
      </c>
      <c r="BL63" s="151" t="e">
        <f t="shared" si="24"/>
        <v>#N/A</v>
      </c>
      <c r="BM63" s="151" t="e">
        <f t="shared" si="24"/>
        <v>#N/A</v>
      </c>
      <c r="BN63" s="151" t="e">
        <f t="shared" si="24"/>
        <v>#N/A</v>
      </c>
      <c r="BO63" s="151" t="e">
        <f t="shared" si="24"/>
        <v>#N/A</v>
      </c>
      <c r="BP63" s="151" t="e">
        <f t="shared" si="24"/>
        <v>#N/A</v>
      </c>
      <c r="BQ63" s="151" t="e">
        <f t="shared" ref="BQ63:CP63" si="25">BQ64+BQ67</f>
        <v>#N/A</v>
      </c>
      <c r="BR63" s="151" t="e">
        <f t="shared" si="25"/>
        <v>#N/A</v>
      </c>
      <c r="BS63" s="151" t="e">
        <f t="shared" si="25"/>
        <v>#N/A</v>
      </c>
      <c r="BT63" s="151" t="e">
        <f t="shared" si="25"/>
        <v>#N/A</v>
      </c>
      <c r="BU63" s="151" t="e">
        <f t="shared" si="25"/>
        <v>#N/A</v>
      </c>
      <c r="BV63" s="151" t="e">
        <f t="shared" si="25"/>
        <v>#N/A</v>
      </c>
      <c r="BW63" s="151" t="e">
        <f t="shared" si="25"/>
        <v>#N/A</v>
      </c>
      <c r="BX63" s="151" t="e">
        <f t="shared" si="25"/>
        <v>#N/A</v>
      </c>
      <c r="BY63" s="151" t="e">
        <f t="shared" si="25"/>
        <v>#N/A</v>
      </c>
      <c r="BZ63" s="151" t="e">
        <f t="shared" si="25"/>
        <v>#N/A</v>
      </c>
      <c r="CA63" s="151" t="e">
        <f t="shared" si="25"/>
        <v>#N/A</v>
      </c>
      <c r="CB63" s="151" t="e">
        <f t="shared" si="25"/>
        <v>#N/A</v>
      </c>
      <c r="CC63" s="151" t="e">
        <f t="shared" si="25"/>
        <v>#N/A</v>
      </c>
      <c r="CD63" s="151" t="e">
        <f t="shared" si="25"/>
        <v>#N/A</v>
      </c>
      <c r="CE63" s="151" t="e">
        <f t="shared" si="25"/>
        <v>#N/A</v>
      </c>
      <c r="CF63" s="151" t="e">
        <f t="shared" si="25"/>
        <v>#N/A</v>
      </c>
      <c r="CG63" s="151" t="e">
        <f t="shared" si="25"/>
        <v>#N/A</v>
      </c>
      <c r="CH63" s="151" t="e">
        <f t="shared" si="25"/>
        <v>#N/A</v>
      </c>
      <c r="CI63" s="151" t="e">
        <f t="shared" si="25"/>
        <v>#N/A</v>
      </c>
      <c r="CJ63" s="151" t="e">
        <f t="shared" si="25"/>
        <v>#N/A</v>
      </c>
      <c r="CK63" s="151" t="e">
        <f t="shared" si="25"/>
        <v>#N/A</v>
      </c>
      <c r="CL63" s="151" t="e">
        <f t="shared" si="25"/>
        <v>#N/A</v>
      </c>
      <c r="CM63" s="151" t="e">
        <f t="shared" si="25"/>
        <v>#N/A</v>
      </c>
      <c r="CN63" s="151" t="e">
        <f t="shared" si="25"/>
        <v>#N/A</v>
      </c>
      <c r="CO63" s="151" t="e">
        <f t="shared" si="25"/>
        <v>#N/A</v>
      </c>
      <c r="CP63" s="151" t="e">
        <f t="shared" si="25"/>
        <v>#N/A</v>
      </c>
    </row>
    <row r="64" spans="1:94">
      <c r="A64" s="172" t="s">
        <v>9</v>
      </c>
      <c r="B64" s="172" t="s">
        <v>166</v>
      </c>
      <c r="D64" s="173" t="e">
        <f>D65-D66</f>
        <v>#N/A</v>
      </c>
      <c r="E64" s="173" t="e">
        <f>E65-E66</f>
        <v>#N/A</v>
      </c>
      <c r="F64" s="173" t="e">
        <f t="shared" ref="F64:BQ64" si="26">F65-F66</f>
        <v>#N/A</v>
      </c>
      <c r="G64" s="173" t="e">
        <f t="shared" si="26"/>
        <v>#N/A</v>
      </c>
      <c r="H64" s="173" t="e">
        <f t="shared" si="26"/>
        <v>#N/A</v>
      </c>
      <c r="I64" s="173" t="e">
        <f t="shared" si="26"/>
        <v>#N/A</v>
      </c>
      <c r="J64" s="173" t="e">
        <f t="shared" si="26"/>
        <v>#N/A</v>
      </c>
      <c r="K64" s="173" t="e">
        <f t="shared" si="26"/>
        <v>#N/A</v>
      </c>
      <c r="L64" s="173" t="e">
        <f t="shared" si="26"/>
        <v>#N/A</v>
      </c>
      <c r="M64" s="173" t="e">
        <f t="shared" si="26"/>
        <v>#N/A</v>
      </c>
      <c r="N64" s="173" t="e">
        <f t="shared" si="26"/>
        <v>#N/A</v>
      </c>
      <c r="O64" s="173" t="e">
        <f t="shared" si="26"/>
        <v>#N/A</v>
      </c>
      <c r="P64" s="173" t="e">
        <f t="shared" si="26"/>
        <v>#N/A</v>
      </c>
      <c r="Q64" s="173" t="e">
        <f t="shared" si="26"/>
        <v>#N/A</v>
      </c>
      <c r="R64" s="173" t="e">
        <f t="shared" si="26"/>
        <v>#N/A</v>
      </c>
      <c r="S64" s="173" t="e">
        <f t="shared" si="26"/>
        <v>#N/A</v>
      </c>
      <c r="T64" s="173" t="e">
        <f t="shared" si="26"/>
        <v>#N/A</v>
      </c>
      <c r="U64" s="173" t="e">
        <f t="shared" si="26"/>
        <v>#N/A</v>
      </c>
      <c r="V64" s="173" t="e">
        <f t="shared" si="26"/>
        <v>#N/A</v>
      </c>
      <c r="W64" s="173" t="e">
        <f t="shared" si="26"/>
        <v>#N/A</v>
      </c>
      <c r="X64" s="173" t="e">
        <f t="shared" si="26"/>
        <v>#N/A</v>
      </c>
      <c r="Y64" s="173" t="e">
        <f t="shared" si="26"/>
        <v>#N/A</v>
      </c>
      <c r="Z64" s="173" t="e">
        <f t="shared" si="26"/>
        <v>#N/A</v>
      </c>
      <c r="AA64" s="173" t="e">
        <f t="shared" si="26"/>
        <v>#N/A</v>
      </c>
      <c r="AB64" s="173" t="e">
        <f t="shared" si="26"/>
        <v>#N/A</v>
      </c>
      <c r="AC64" s="173" t="e">
        <f t="shared" si="26"/>
        <v>#N/A</v>
      </c>
      <c r="AD64" s="173" t="e">
        <f t="shared" si="26"/>
        <v>#N/A</v>
      </c>
      <c r="AE64" s="173" t="e">
        <f t="shared" si="26"/>
        <v>#N/A</v>
      </c>
      <c r="AF64" s="173" t="e">
        <f t="shared" si="26"/>
        <v>#N/A</v>
      </c>
      <c r="AG64" s="173" t="e">
        <f t="shared" si="26"/>
        <v>#N/A</v>
      </c>
      <c r="AH64" s="173" t="e">
        <f t="shared" si="26"/>
        <v>#N/A</v>
      </c>
      <c r="AI64" s="173" t="e">
        <f t="shared" si="26"/>
        <v>#N/A</v>
      </c>
      <c r="AJ64" s="173" t="e">
        <f t="shared" si="26"/>
        <v>#N/A</v>
      </c>
      <c r="AK64" s="173" t="e">
        <f t="shared" si="26"/>
        <v>#N/A</v>
      </c>
      <c r="AL64" s="173" t="e">
        <f t="shared" si="26"/>
        <v>#N/A</v>
      </c>
      <c r="AM64" s="173" t="e">
        <f t="shared" si="26"/>
        <v>#N/A</v>
      </c>
      <c r="AN64" s="173" t="e">
        <f t="shared" si="26"/>
        <v>#N/A</v>
      </c>
      <c r="AO64" s="173" t="e">
        <f t="shared" si="26"/>
        <v>#N/A</v>
      </c>
      <c r="AP64" s="173" t="e">
        <f t="shared" si="26"/>
        <v>#N/A</v>
      </c>
      <c r="AQ64" s="173" t="e">
        <f t="shared" si="26"/>
        <v>#N/A</v>
      </c>
      <c r="AR64" s="173" t="e">
        <f t="shared" si="26"/>
        <v>#N/A</v>
      </c>
      <c r="AS64" s="173" t="e">
        <f t="shared" si="26"/>
        <v>#N/A</v>
      </c>
      <c r="AT64" s="173" t="e">
        <f t="shared" si="26"/>
        <v>#N/A</v>
      </c>
      <c r="AU64" s="173" t="e">
        <f t="shared" si="26"/>
        <v>#N/A</v>
      </c>
      <c r="AV64" s="173" t="e">
        <f t="shared" si="26"/>
        <v>#N/A</v>
      </c>
      <c r="AW64" s="173" t="e">
        <f t="shared" si="26"/>
        <v>#N/A</v>
      </c>
      <c r="AX64" s="173" t="e">
        <f t="shared" si="26"/>
        <v>#N/A</v>
      </c>
      <c r="AY64" s="173" t="e">
        <f t="shared" si="26"/>
        <v>#N/A</v>
      </c>
      <c r="AZ64" s="173" t="e">
        <f t="shared" si="26"/>
        <v>#N/A</v>
      </c>
      <c r="BA64" s="173" t="e">
        <f t="shared" si="26"/>
        <v>#N/A</v>
      </c>
      <c r="BB64" s="173" t="e">
        <f t="shared" si="26"/>
        <v>#N/A</v>
      </c>
      <c r="BC64" s="173" t="e">
        <f t="shared" si="26"/>
        <v>#N/A</v>
      </c>
      <c r="BD64" s="173" t="e">
        <f t="shared" si="26"/>
        <v>#N/A</v>
      </c>
      <c r="BE64" s="173" t="e">
        <f t="shared" si="26"/>
        <v>#N/A</v>
      </c>
      <c r="BF64" s="173" t="e">
        <f t="shared" si="26"/>
        <v>#N/A</v>
      </c>
      <c r="BG64" s="173" t="e">
        <f t="shared" si="26"/>
        <v>#N/A</v>
      </c>
      <c r="BH64" s="173" t="e">
        <f t="shared" si="26"/>
        <v>#N/A</v>
      </c>
      <c r="BI64" s="173" t="e">
        <f t="shared" si="26"/>
        <v>#N/A</v>
      </c>
      <c r="BJ64" s="173" t="e">
        <f t="shared" si="26"/>
        <v>#N/A</v>
      </c>
      <c r="BK64" s="173" t="e">
        <f t="shared" si="26"/>
        <v>#N/A</v>
      </c>
      <c r="BL64" s="173" t="e">
        <f t="shared" si="26"/>
        <v>#N/A</v>
      </c>
      <c r="BM64" s="173" t="e">
        <f t="shared" si="26"/>
        <v>#N/A</v>
      </c>
      <c r="BN64" s="173" t="e">
        <f t="shared" si="26"/>
        <v>#N/A</v>
      </c>
      <c r="BO64" s="173" t="e">
        <f t="shared" si="26"/>
        <v>#N/A</v>
      </c>
      <c r="BP64" s="173" t="e">
        <f t="shared" si="26"/>
        <v>#N/A</v>
      </c>
      <c r="BQ64" s="173" t="e">
        <f t="shared" si="26"/>
        <v>#N/A</v>
      </c>
      <c r="BR64" s="173" t="e">
        <f t="shared" ref="BR64:CP64" si="27">BR65-BR66</f>
        <v>#N/A</v>
      </c>
      <c r="BS64" s="173" t="e">
        <f t="shared" si="27"/>
        <v>#N/A</v>
      </c>
      <c r="BT64" s="173" t="e">
        <f t="shared" si="27"/>
        <v>#N/A</v>
      </c>
      <c r="BU64" s="173" t="e">
        <f t="shared" si="27"/>
        <v>#N/A</v>
      </c>
      <c r="BV64" s="173" t="e">
        <f t="shared" si="27"/>
        <v>#N/A</v>
      </c>
      <c r="BW64" s="173" t="e">
        <f t="shared" si="27"/>
        <v>#N/A</v>
      </c>
      <c r="BX64" s="173" t="e">
        <f t="shared" si="27"/>
        <v>#N/A</v>
      </c>
      <c r="BY64" s="173" t="e">
        <f t="shared" si="27"/>
        <v>#N/A</v>
      </c>
      <c r="BZ64" s="173" t="e">
        <f t="shared" si="27"/>
        <v>#N/A</v>
      </c>
      <c r="CA64" s="173" t="e">
        <f t="shared" si="27"/>
        <v>#N/A</v>
      </c>
      <c r="CB64" s="173" t="e">
        <f t="shared" si="27"/>
        <v>#N/A</v>
      </c>
      <c r="CC64" s="173" t="e">
        <f t="shared" si="27"/>
        <v>#N/A</v>
      </c>
      <c r="CD64" s="173" t="e">
        <f t="shared" si="27"/>
        <v>#N/A</v>
      </c>
      <c r="CE64" s="173" t="e">
        <f t="shared" si="27"/>
        <v>#N/A</v>
      </c>
      <c r="CF64" s="173" t="e">
        <f t="shared" si="27"/>
        <v>#N/A</v>
      </c>
      <c r="CG64" s="173" t="e">
        <f t="shared" si="27"/>
        <v>#N/A</v>
      </c>
      <c r="CH64" s="173" t="e">
        <f t="shared" si="27"/>
        <v>#N/A</v>
      </c>
      <c r="CI64" s="173" t="e">
        <f t="shared" si="27"/>
        <v>#N/A</v>
      </c>
      <c r="CJ64" s="173" t="e">
        <f t="shared" si="27"/>
        <v>#N/A</v>
      </c>
      <c r="CK64" s="173" t="e">
        <f t="shared" si="27"/>
        <v>#N/A</v>
      </c>
      <c r="CL64" s="173" t="e">
        <f t="shared" si="27"/>
        <v>#N/A</v>
      </c>
      <c r="CM64" s="173" t="e">
        <f t="shared" si="27"/>
        <v>#N/A</v>
      </c>
      <c r="CN64" s="173" t="e">
        <f t="shared" si="27"/>
        <v>#N/A</v>
      </c>
      <c r="CO64" s="173" t="e">
        <f t="shared" si="27"/>
        <v>#N/A</v>
      </c>
      <c r="CP64" s="173" t="e">
        <f t="shared" si="27"/>
        <v>#N/A</v>
      </c>
    </row>
    <row r="65" spans="1:94" outlineLevel="1">
      <c r="A65" s="174" t="s">
        <v>10</v>
      </c>
      <c r="B65" s="174" t="s">
        <v>167</v>
      </c>
      <c r="D65" s="146" t="e">
        <f>'Per Capita Nominal'!D65</f>
        <v>#N/A</v>
      </c>
      <c r="E65" s="146" t="e">
        <f>'Per Capita Nominal'!E65</f>
        <v>#N/A</v>
      </c>
      <c r="F65" s="146" t="e">
        <f>'Per Capita Nominal'!F65</f>
        <v>#N/A</v>
      </c>
      <c r="G65" s="146" t="e">
        <f>'Per Capita Nominal'!G65</f>
        <v>#N/A</v>
      </c>
      <c r="H65" s="146" t="e">
        <f>'Per Capita Nominal'!H65</f>
        <v>#N/A</v>
      </c>
      <c r="I65" s="146" t="e">
        <f>'Per Capita Nominal'!I65</f>
        <v>#N/A</v>
      </c>
      <c r="J65" s="146" t="e">
        <f>'Per Capita Nominal'!J65</f>
        <v>#N/A</v>
      </c>
      <c r="K65" s="146" t="e">
        <f>'Per Capita Nominal'!K65</f>
        <v>#N/A</v>
      </c>
      <c r="L65" s="146" t="e">
        <f>'Per Capita Nominal'!L65</f>
        <v>#N/A</v>
      </c>
      <c r="M65" s="146" t="e">
        <f>'Per Capita Nominal'!M65</f>
        <v>#N/A</v>
      </c>
      <c r="N65" s="146" t="e">
        <f>'Per Capita Nominal'!N65</f>
        <v>#N/A</v>
      </c>
      <c r="O65" s="146" t="e">
        <f>'Per Capita Nominal'!O65</f>
        <v>#N/A</v>
      </c>
      <c r="P65" s="146" t="e">
        <f>'Per Capita Nominal'!P65</f>
        <v>#N/A</v>
      </c>
      <c r="Q65" s="146" t="e">
        <f>'Per Capita Nominal'!Q65</f>
        <v>#N/A</v>
      </c>
      <c r="R65" s="146" t="e">
        <f>'Per Capita Nominal'!R65</f>
        <v>#N/A</v>
      </c>
      <c r="S65" s="146" t="e">
        <f>'Per Capita Nominal'!S65</f>
        <v>#N/A</v>
      </c>
      <c r="T65" s="146" t="e">
        <f>'Per Capita Nominal'!T65</f>
        <v>#N/A</v>
      </c>
      <c r="U65" s="146" t="e">
        <f>'Per Capita Nominal'!U65</f>
        <v>#N/A</v>
      </c>
      <c r="V65" s="146" t="e">
        <f>'Per Capita Nominal'!V65</f>
        <v>#N/A</v>
      </c>
      <c r="W65" s="146" t="e">
        <f>'Per Capita Nominal'!W65</f>
        <v>#N/A</v>
      </c>
      <c r="X65" s="146" t="e">
        <f>'Per Capita Nominal'!X65</f>
        <v>#N/A</v>
      </c>
      <c r="Y65" s="146" t="e">
        <f>'Per Capita Nominal'!Y65</f>
        <v>#N/A</v>
      </c>
      <c r="Z65" s="146" t="e">
        <f>'Per Capita Nominal'!Z65</f>
        <v>#N/A</v>
      </c>
      <c r="AA65" s="146" t="e">
        <f>'Per Capita Nominal'!AA65</f>
        <v>#N/A</v>
      </c>
      <c r="AB65" s="146" t="e">
        <f>'Per Capita Nominal'!AB65</f>
        <v>#N/A</v>
      </c>
      <c r="AC65" s="146" t="e">
        <f>'Per Capita Nominal'!AC65</f>
        <v>#N/A</v>
      </c>
      <c r="AD65" s="146" t="e">
        <f>'Per Capita Nominal'!AD65</f>
        <v>#N/A</v>
      </c>
      <c r="AE65" s="146" t="e">
        <f>'Per Capita Nominal'!AE65</f>
        <v>#N/A</v>
      </c>
      <c r="AF65" s="146" t="e">
        <f>'Per Capita Nominal'!AF65</f>
        <v>#N/A</v>
      </c>
      <c r="AG65" s="146" t="e">
        <f>'Per Capita Nominal'!AG65</f>
        <v>#N/A</v>
      </c>
      <c r="AH65" s="146" t="e">
        <f>'Per Capita Nominal'!AH65</f>
        <v>#N/A</v>
      </c>
      <c r="AI65" s="146" t="e">
        <f>'Per Capita Nominal'!AI65</f>
        <v>#N/A</v>
      </c>
      <c r="AJ65" s="146" t="e">
        <f>'Per Capita Nominal'!AJ65</f>
        <v>#N/A</v>
      </c>
      <c r="AK65" s="146" t="e">
        <f>'Per Capita Nominal'!AK65</f>
        <v>#N/A</v>
      </c>
      <c r="AL65" s="146" t="e">
        <f>'Per Capita Nominal'!AL65</f>
        <v>#N/A</v>
      </c>
      <c r="AM65" s="146" t="e">
        <f>'Per Capita Nominal'!AM65</f>
        <v>#N/A</v>
      </c>
      <c r="AN65" s="146" t="e">
        <f>'Per Capita Nominal'!AN65</f>
        <v>#N/A</v>
      </c>
      <c r="AO65" s="146" t="e">
        <f>'Per Capita Nominal'!AO65</f>
        <v>#N/A</v>
      </c>
      <c r="AP65" s="146" t="e">
        <f>'Per Capita Nominal'!AP65</f>
        <v>#N/A</v>
      </c>
      <c r="AQ65" s="146" t="e">
        <f>'Per Capita Nominal'!AQ65</f>
        <v>#N/A</v>
      </c>
      <c r="AR65" s="146" t="e">
        <f>'Per Capita Nominal'!AR65</f>
        <v>#N/A</v>
      </c>
      <c r="AS65" s="146" t="e">
        <f>'Per Capita Nominal'!AS65</f>
        <v>#N/A</v>
      </c>
      <c r="AT65" s="146" t="e">
        <f>'Per Capita Nominal'!AT65</f>
        <v>#N/A</v>
      </c>
      <c r="AU65" s="146" t="e">
        <f>'Per Capita Nominal'!AU65</f>
        <v>#N/A</v>
      </c>
      <c r="AV65" s="146" t="e">
        <f>'Per Capita Nominal'!AV65</f>
        <v>#N/A</v>
      </c>
      <c r="AW65" s="146" t="e">
        <f>'Per Capita Nominal'!AW65</f>
        <v>#N/A</v>
      </c>
      <c r="AX65" s="146" t="e">
        <f>'Per Capita Nominal'!AX65</f>
        <v>#N/A</v>
      </c>
      <c r="AY65" s="146" t="e">
        <f>'Per Capita Nominal'!AY65</f>
        <v>#N/A</v>
      </c>
      <c r="AZ65" s="146" t="e">
        <f>'Per Capita Nominal'!AZ65</f>
        <v>#N/A</v>
      </c>
      <c r="BA65" s="146" t="e">
        <f>'Per Capita Nominal'!BA65</f>
        <v>#N/A</v>
      </c>
      <c r="BB65" s="146" t="e">
        <f>'Per Capita Nominal'!BB65</f>
        <v>#N/A</v>
      </c>
      <c r="BC65" s="146" t="e">
        <f>'Per Capita Nominal'!BC65</f>
        <v>#N/A</v>
      </c>
      <c r="BD65" s="146" t="e">
        <f>'Per Capita Nominal'!BD65</f>
        <v>#N/A</v>
      </c>
      <c r="BE65" s="146" t="e">
        <f>'Per Capita Nominal'!BE65</f>
        <v>#N/A</v>
      </c>
      <c r="BF65" s="146" t="e">
        <f>'Per Capita Nominal'!BF65</f>
        <v>#N/A</v>
      </c>
      <c r="BG65" s="146" t="e">
        <f>'Per Capita Nominal'!BG65</f>
        <v>#N/A</v>
      </c>
      <c r="BH65" s="146" t="e">
        <f>'Per Capita Nominal'!BH65</f>
        <v>#N/A</v>
      </c>
      <c r="BI65" s="146" t="e">
        <f>'Per Capita Nominal'!BI65</f>
        <v>#N/A</v>
      </c>
      <c r="BJ65" s="146" t="e">
        <f>'Per Capita Nominal'!BJ65</f>
        <v>#N/A</v>
      </c>
      <c r="BK65" s="146" t="e">
        <f>'Per Capita Nominal'!BK65</f>
        <v>#N/A</v>
      </c>
      <c r="BL65" s="146" t="e">
        <f>'Per Capita Nominal'!BL65</f>
        <v>#N/A</v>
      </c>
      <c r="BM65" s="146" t="e">
        <f>'Per Capita Nominal'!BM65</f>
        <v>#N/A</v>
      </c>
      <c r="BN65" s="146" t="e">
        <f>'Per Capita Nominal'!BN65</f>
        <v>#N/A</v>
      </c>
      <c r="BO65" s="146" t="e">
        <f>'Per Capita Nominal'!BO65</f>
        <v>#N/A</v>
      </c>
      <c r="BP65" s="146" t="e">
        <f>'Per Capita Nominal'!BP65</f>
        <v>#N/A</v>
      </c>
      <c r="BQ65" s="146" t="e">
        <f>'Per Capita Nominal'!BQ65</f>
        <v>#N/A</v>
      </c>
      <c r="BR65" s="146" t="e">
        <f>'Per Capita Nominal'!BR65</f>
        <v>#N/A</v>
      </c>
      <c r="BS65" s="146" t="e">
        <f>'Per Capita Nominal'!BS65</f>
        <v>#N/A</v>
      </c>
      <c r="BT65" s="146" t="e">
        <f>'Per Capita Nominal'!BT65</f>
        <v>#N/A</v>
      </c>
      <c r="BU65" s="146" t="e">
        <f>'Per Capita Nominal'!BU65</f>
        <v>#N/A</v>
      </c>
      <c r="BV65" s="146" t="e">
        <f>'Per Capita Nominal'!BV65</f>
        <v>#N/A</v>
      </c>
      <c r="BW65" s="146" t="e">
        <f>'Per Capita Nominal'!BW65</f>
        <v>#N/A</v>
      </c>
      <c r="BX65" s="146" t="e">
        <f>'Per Capita Nominal'!BX65</f>
        <v>#N/A</v>
      </c>
      <c r="BY65" s="146" t="e">
        <f>'Per Capita Nominal'!BY65</f>
        <v>#N/A</v>
      </c>
      <c r="BZ65" s="146" t="e">
        <f>'Per Capita Nominal'!BZ65</f>
        <v>#N/A</v>
      </c>
      <c r="CA65" s="146" t="e">
        <f>'Per Capita Nominal'!CA65</f>
        <v>#N/A</v>
      </c>
      <c r="CB65" s="146" t="e">
        <f>'Per Capita Nominal'!CB65</f>
        <v>#N/A</v>
      </c>
      <c r="CC65" s="146" t="e">
        <f>'Per Capita Nominal'!CC65</f>
        <v>#N/A</v>
      </c>
      <c r="CD65" s="146" t="e">
        <f>'Per Capita Nominal'!CD65</f>
        <v>#N/A</v>
      </c>
      <c r="CE65" s="146" t="e">
        <f>'Per Capita Nominal'!CE65</f>
        <v>#N/A</v>
      </c>
      <c r="CF65" s="146" t="e">
        <f>'Per Capita Nominal'!CF65</f>
        <v>#N/A</v>
      </c>
      <c r="CG65" s="146" t="e">
        <f>'Per Capita Nominal'!CG65</f>
        <v>#N/A</v>
      </c>
      <c r="CH65" s="146" t="e">
        <f>'Per Capita Nominal'!CH65</f>
        <v>#N/A</v>
      </c>
      <c r="CI65" s="146" t="e">
        <f>'Per Capita Nominal'!CI65</f>
        <v>#N/A</v>
      </c>
      <c r="CJ65" s="146" t="e">
        <f>'Per Capita Nominal'!CJ65</f>
        <v>#N/A</v>
      </c>
      <c r="CK65" s="146" t="e">
        <f>'Per Capita Nominal'!CK65</f>
        <v>#N/A</v>
      </c>
      <c r="CL65" s="146" t="e">
        <f>'Per Capita Nominal'!CL65</f>
        <v>#N/A</v>
      </c>
      <c r="CM65" s="146" t="e">
        <f>'Per Capita Nominal'!CM65</f>
        <v>#N/A</v>
      </c>
      <c r="CN65" s="146" t="e">
        <f>'Per Capita Nominal'!CN65</f>
        <v>#N/A</v>
      </c>
      <c r="CO65" s="146" t="e">
        <f>'Per Capita Nominal'!CO65</f>
        <v>#N/A</v>
      </c>
      <c r="CP65" s="146" t="e">
        <f>'Per Capita Nominal'!CP65</f>
        <v>#N/A</v>
      </c>
    </row>
    <row r="66" spans="1:94" s="156" customFormat="1" outlineLevel="1">
      <c r="A66" s="174" t="s">
        <v>15</v>
      </c>
      <c r="B66" s="174" t="s">
        <v>168</v>
      </c>
      <c r="D66" s="146" t="e">
        <f>'Per Capita Nominal'!D66</f>
        <v>#N/A</v>
      </c>
      <c r="E66" s="146" t="e">
        <f>'Per Capita Nominal'!E66</f>
        <v>#N/A</v>
      </c>
      <c r="F66" s="146" t="e">
        <f>'Per Capita Nominal'!F66</f>
        <v>#N/A</v>
      </c>
      <c r="G66" s="146" t="e">
        <f>'Per Capita Nominal'!G66</f>
        <v>#N/A</v>
      </c>
      <c r="H66" s="146" t="e">
        <f>'Per Capita Nominal'!H66</f>
        <v>#N/A</v>
      </c>
      <c r="I66" s="146" t="e">
        <f>'Per Capita Nominal'!I66</f>
        <v>#N/A</v>
      </c>
      <c r="J66" s="146" t="e">
        <f>'Per Capita Nominal'!J66</f>
        <v>#N/A</v>
      </c>
      <c r="K66" s="146" t="e">
        <f>'Per Capita Nominal'!K66</f>
        <v>#N/A</v>
      </c>
      <c r="L66" s="146" t="e">
        <f>'Per Capita Nominal'!L66</f>
        <v>#N/A</v>
      </c>
      <c r="M66" s="146" t="e">
        <f>'Per Capita Nominal'!M66</f>
        <v>#N/A</v>
      </c>
      <c r="N66" s="146" t="e">
        <f>'Per Capita Nominal'!N66</f>
        <v>#N/A</v>
      </c>
      <c r="O66" s="146" t="e">
        <f>'Per Capita Nominal'!O66</f>
        <v>#N/A</v>
      </c>
      <c r="P66" s="146" t="e">
        <f>'Per Capita Nominal'!P66</f>
        <v>#N/A</v>
      </c>
      <c r="Q66" s="146" t="e">
        <f>'Per Capita Nominal'!Q66</f>
        <v>#N/A</v>
      </c>
      <c r="R66" s="146" t="e">
        <f>'Per Capita Nominal'!R66</f>
        <v>#N/A</v>
      </c>
      <c r="S66" s="146" t="e">
        <f>'Per Capita Nominal'!S66</f>
        <v>#N/A</v>
      </c>
      <c r="T66" s="146" t="e">
        <f>'Per Capita Nominal'!T66</f>
        <v>#N/A</v>
      </c>
      <c r="U66" s="146" t="e">
        <f>'Per Capita Nominal'!U66</f>
        <v>#N/A</v>
      </c>
      <c r="V66" s="146" t="e">
        <f>'Per Capita Nominal'!V66</f>
        <v>#N/A</v>
      </c>
      <c r="W66" s="146" t="e">
        <f>'Per Capita Nominal'!W66</f>
        <v>#N/A</v>
      </c>
      <c r="X66" s="146" t="e">
        <f>'Per Capita Nominal'!X66</f>
        <v>#N/A</v>
      </c>
      <c r="Y66" s="146" t="e">
        <f>'Per Capita Nominal'!Y66</f>
        <v>#N/A</v>
      </c>
      <c r="Z66" s="146" t="e">
        <f>'Per Capita Nominal'!Z66</f>
        <v>#N/A</v>
      </c>
      <c r="AA66" s="146" t="e">
        <f>'Per Capita Nominal'!AA66</f>
        <v>#N/A</v>
      </c>
      <c r="AB66" s="146" t="e">
        <f>'Per Capita Nominal'!AB66</f>
        <v>#N/A</v>
      </c>
      <c r="AC66" s="146" t="e">
        <f>'Per Capita Nominal'!AC66</f>
        <v>#N/A</v>
      </c>
      <c r="AD66" s="146" t="e">
        <f>'Per Capita Nominal'!AD66</f>
        <v>#N/A</v>
      </c>
      <c r="AE66" s="146" t="e">
        <f>'Per Capita Nominal'!AE66</f>
        <v>#N/A</v>
      </c>
      <c r="AF66" s="146" t="e">
        <f>'Per Capita Nominal'!AF66</f>
        <v>#N/A</v>
      </c>
      <c r="AG66" s="146" t="e">
        <f>'Per Capita Nominal'!AG66</f>
        <v>#N/A</v>
      </c>
      <c r="AH66" s="146" t="e">
        <f>'Per Capita Nominal'!AH66</f>
        <v>#N/A</v>
      </c>
      <c r="AI66" s="146" t="e">
        <f>'Per Capita Nominal'!AI66</f>
        <v>#N/A</v>
      </c>
      <c r="AJ66" s="146" t="e">
        <f>'Per Capita Nominal'!AJ66</f>
        <v>#N/A</v>
      </c>
      <c r="AK66" s="146" t="e">
        <f>'Per Capita Nominal'!AK66</f>
        <v>#N/A</v>
      </c>
      <c r="AL66" s="146" t="e">
        <f>'Per Capita Nominal'!AL66</f>
        <v>#N/A</v>
      </c>
      <c r="AM66" s="146" t="e">
        <f>'Per Capita Nominal'!AM66</f>
        <v>#N/A</v>
      </c>
      <c r="AN66" s="146" t="e">
        <f>'Per Capita Nominal'!AN66</f>
        <v>#N/A</v>
      </c>
      <c r="AO66" s="146" t="e">
        <f>'Per Capita Nominal'!AO66</f>
        <v>#N/A</v>
      </c>
      <c r="AP66" s="146" t="e">
        <f>'Per Capita Nominal'!AP66</f>
        <v>#N/A</v>
      </c>
      <c r="AQ66" s="146" t="e">
        <f>'Per Capita Nominal'!AQ66</f>
        <v>#N/A</v>
      </c>
      <c r="AR66" s="146" t="e">
        <f>'Per Capita Nominal'!AR66</f>
        <v>#N/A</v>
      </c>
      <c r="AS66" s="146" t="e">
        <f>'Per Capita Nominal'!AS66</f>
        <v>#N/A</v>
      </c>
      <c r="AT66" s="146" t="e">
        <f>'Per Capita Nominal'!AT66</f>
        <v>#N/A</v>
      </c>
      <c r="AU66" s="146" t="e">
        <f>'Per Capita Nominal'!AU66</f>
        <v>#N/A</v>
      </c>
      <c r="AV66" s="146" t="e">
        <f>'Per Capita Nominal'!AV66</f>
        <v>#N/A</v>
      </c>
      <c r="AW66" s="146" t="e">
        <f>'Per Capita Nominal'!AW66</f>
        <v>#N/A</v>
      </c>
      <c r="AX66" s="146" t="e">
        <f>'Per Capita Nominal'!AX66</f>
        <v>#N/A</v>
      </c>
      <c r="AY66" s="146" t="e">
        <f>'Per Capita Nominal'!AY66</f>
        <v>#N/A</v>
      </c>
      <c r="AZ66" s="146" t="e">
        <f>'Per Capita Nominal'!AZ66</f>
        <v>#N/A</v>
      </c>
      <c r="BA66" s="146" t="e">
        <f>'Per Capita Nominal'!BA66</f>
        <v>#N/A</v>
      </c>
      <c r="BB66" s="146" t="e">
        <f>'Per Capita Nominal'!BB66</f>
        <v>#N/A</v>
      </c>
      <c r="BC66" s="146" t="e">
        <f>'Per Capita Nominal'!BC66</f>
        <v>#N/A</v>
      </c>
      <c r="BD66" s="146" t="e">
        <f>'Per Capita Nominal'!BD66</f>
        <v>#N/A</v>
      </c>
      <c r="BE66" s="146" t="e">
        <f>'Per Capita Nominal'!BE66</f>
        <v>#N/A</v>
      </c>
      <c r="BF66" s="146" t="e">
        <f>'Per Capita Nominal'!BF66</f>
        <v>#N/A</v>
      </c>
      <c r="BG66" s="146" t="e">
        <f>'Per Capita Nominal'!BG66</f>
        <v>#N/A</v>
      </c>
      <c r="BH66" s="146" t="e">
        <f>'Per Capita Nominal'!BH66</f>
        <v>#N/A</v>
      </c>
      <c r="BI66" s="146" t="e">
        <f>'Per Capita Nominal'!BI66</f>
        <v>#N/A</v>
      </c>
      <c r="BJ66" s="146" t="e">
        <f>'Per Capita Nominal'!BJ66</f>
        <v>#N/A</v>
      </c>
      <c r="BK66" s="146" t="e">
        <f>'Per Capita Nominal'!BK66</f>
        <v>#N/A</v>
      </c>
      <c r="BL66" s="146" t="e">
        <f>'Per Capita Nominal'!BL66</f>
        <v>#N/A</v>
      </c>
      <c r="BM66" s="146" t="e">
        <f>'Per Capita Nominal'!BM66</f>
        <v>#N/A</v>
      </c>
      <c r="BN66" s="146" t="e">
        <f>'Per Capita Nominal'!BN66</f>
        <v>#N/A</v>
      </c>
      <c r="BO66" s="146" t="e">
        <f>'Per Capita Nominal'!BO66</f>
        <v>#N/A</v>
      </c>
      <c r="BP66" s="146" t="e">
        <f>'Per Capita Nominal'!BP66</f>
        <v>#N/A</v>
      </c>
      <c r="BQ66" s="146" t="e">
        <f>'Per Capita Nominal'!BQ66</f>
        <v>#N/A</v>
      </c>
      <c r="BR66" s="146" t="e">
        <f>'Per Capita Nominal'!BR66</f>
        <v>#N/A</v>
      </c>
      <c r="BS66" s="146" t="e">
        <f>'Per Capita Nominal'!BS66</f>
        <v>#N/A</v>
      </c>
      <c r="BT66" s="146" t="e">
        <f>'Per Capita Nominal'!BT66</f>
        <v>#N/A</v>
      </c>
      <c r="BU66" s="146" t="e">
        <f>'Per Capita Nominal'!BU66</f>
        <v>#N/A</v>
      </c>
      <c r="BV66" s="146" t="e">
        <f>'Per Capita Nominal'!BV66</f>
        <v>#N/A</v>
      </c>
      <c r="BW66" s="146" t="e">
        <f>'Per Capita Nominal'!BW66</f>
        <v>#N/A</v>
      </c>
      <c r="BX66" s="146" t="e">
        <f>'Per Capita Nominal'!BX66</f>
        <v>#N/A</v>
      </c>
      <c r="BY66" s="146" t="e">
        <f>'Per Capita Nominal'!BY66</f>
        <v>#N/A</v>
      </c>
      <c r="BZ66" s="146" t="e">
        <f>'Per Capita Nominal'!BZ66</f>
        <v>#N/A</v>
      </c>
      <c r="CA66" s="146" t="e">
        <f>'Per Capita Nominal'!CA66</f>
        <v>#N/A</v>
      </c>
      <c r="CB66" s="146" t="e">
        <f>'Per Capita Nominal'!CB66</f>
        <v>#N/A</v>
      </c>
      <c r="CC66" s="146" t="e">
        <f>'Per Capita Nominal'!CC66</f>
        <v>#N/A</v>
      </c>
      <c r="CD66" s="146" t="e">
        <f>'Per Capita Nominal'!CD66</f>
        <v>#N/A</v>
      </c>
      <c r="CE66" s="146" t="e">
        <f>'Per Capita Nominal'!CE66</f>
        <v>#N/A</v>
      </c>
      <c r="CF66" s="146" t="e">
        <f>'Per Capita Nominal'!CF66</f>
        <v>#N/A</v>
      </c>
      <c r="CG66" s="146" t="e">
        <f>'Per Capita Nominal'!CG66</f>
        <v>#N/A</v>
      </c>
      <c r="CH66" s="146" t="e">
        <f>'Per Capita Nominal'!CH66</f>
        <v>#N/A</v>
      </c>
      <c r="CI66" s="146" t="e">
        <f>'Per Capita Nominal'!CI66</f>
        <v>#N/A</v>
      </c>
      <c r="CJ66" s="146" t="e">
        <f>'Per Capita Nominal'!CJ66</f>
        <v>#N/A</v>
      </c>
      <c r="CK66" s="146" t="e">
        <f>'Per Capita Nominal'!CK66</f>
        <v>#N/A</v>
      </c>
      <c r="CL66" s="146" t="e">
        <f>'Per Capita Nominal'!CL66</f>
        <v>#N/A</v>
      </c>
      <c r="CM66" s="146" t="e">
        <f>'Per Capita Nominal'!CM66</f>
        <v>#N/A</v>
      </c>
      <c r="CN66" s="146" t="e">
        <f>'Per Capita Nominal'!CN66</f>
        <v>#N/A</v>
      </c>
      <c r="CO66" s="146" t="e">
        <f>'Per Capita Nominal'!CO66</f>
        <v>#N/A</v>
      </c>
      <c r="CP66" s="146" t="e">
        <f>'Per Capita Nominal'!CP66</f>
        <v>#N/A</v>
      </c>
    </row>
    <row r="67" spans="1:94" s="173" customFormat="1" ht="14.25">
      <c r="A67" s="172" t="s">
        <v>11</v>
      </c>
      <c r="B67" s="172" t="s">
        <v>169</v>
      </c>
      <c r="D67" s="173" t="e">
        <f>D68-D69</f>
        <v>#N/A</v>
      </c>
      <c r="E67" s="173" t="e">
        <f>E68-E69</f>
        <v>#N/A</v>
      </c>
      <c r="F67" s="173" t="e">
        <f t="shared" ref="F67:BQ67" si="28">F68-F69</f>
        <v>#N/A</v>
      </c>
      <c r="G67" s="173" t="e">
        <f t="shared" si="28"/>
        <v>#N/A</v>
      </c>
      <c r="H67" s="173" t="e">
        <f t="shared" si="28"/>
        <v>#N/A</v>
      </c>
      <c r="I67" s="173" t="e">
        <f t="shared" si="28"/>
        <v>#N/A</v>
      </c>
      <c r="J67" s="173" t="e">
        <f t="shared" si="28"/>
        <v>#N/A</v>
      </c>
      <c r="K67" s="173" t="e">
        <f t="shared" si="28"/>
        <v>#N/A</v>
      </c>
      <c r="L67" s="173" t="e">
        <f t="shared" si="28"/>
        <v>#N/A</v>
      </c>
      <c r="M67" s="173" t="e">
        <f t="shared" si="28"/>
        <v>#N/A</v>
      </c>
      <c r="N67" s="173" t="e">
        <f t="shared" si="28"/>
        <v>#N/A</v>
      </c>
      <c r="O67" s="173" t="e">
        <f t="shared" si="28"/>
        <v>#N/A</v>
      </c>
      <c r="P67" s="173" t="e">
        <f t="shared" si="28"/>
        <v>#N/A</v>
      </c>
      <c r="Q67" s="173" t="e">
        <f t="shared" si="28"/>
        <v>#N/A</v>
      </c>
      <c r="R67" s="173" t="e">
        <f t="shared" si="28"/>
        <v>#N/A</v>
      </c>
      <c r="S67" s="173" t="e">
        <f t="shared" si="28"/>
        <v>#N/A</v>
      </c>
      <c r="T67" s="173" t="e">
        <f t="shared" si="28"/>
        <v>#N/A</v>
      </c>
      <c r="U67" s="173" t="e">
        <f t="shared" si="28"/>
        <v>#N/A</v>
      </c>
      <c r="V67" s="173" t="e">
        <f t="shared" si="28"/>
        <v>#N/A</v>
      </c>
      <c r="W67" s="173" t="e">
        <f t="shared" si="28"/>
        <v>#N/A</v>
      </c>
      <c r="X67" s="173" t="e">
        <f t="shared" si="28"/>
        <v>#N/A</v>
      </c>
      <c r="Y67" s="173" t="e">
        <f t="shared" si="28"/>
        <v>#N/A</v>
      </c>
      <c r="Z67" s="173" t="e">
        <f t="shared" si="28"/>
        <v>#N/A</v>
      </c>
      <c r="AA67" s="173" t="e">
        <f t="shared" si="28"/>
        <v>#N/A</v>
      </c>
      <c r="AB67" s="173" t="e">
        <f t="shared" si="28"/>
        <v>#N/A</v>
      </c>
      <c r="AC67" s="173" t="e">
        <f t="shared" si="28"/>
        <v>#N/A</v>
      </c>
      <c r="AD67" s="173" t="e">
        <f t="shared" si="28"/>
        <v>#N/A</v>
      </c>
      <c r="AE67" s="173" t="e">
        <f t="shared" si="28"/>
        <v>#N/A</v>
      </c>
      <c r="AF67" s="173" t="e">
        <f t="shared" si="28"/>
        <v>#N/A</v>
      </c>
      <c r="AG67" s="173" t="e">
        <f t="shared" si="28"/>
        <v>#N/A</v>
      </c>
      <c r="AH67" s="173" t="e">
        <f t="shared" si="28"/>
        <v>#N/A</v>
      </c>
      <c r="AI67" s="173" t="e">
        <f t="shared" si="28"/>
        <v>#N/A</v>
      </c>
      <c r="AJ67" s="173" t="e">
        <f t="shared" si="28"/>
        <v>#N/A</v>
      </c>
      <c r="AK67" s="173" t="e">
        <f t="shared" si="28"/>
        <v>#N/A</v>
      </c>
      <c r="AL67" s="173" t="e">
        <f t="shared" si="28"/>
        <v>#N/A</v>
      </c>
      <c r="AM67" s="173" t="e">
        <f t="shared" si="28"/>
        <v>#N/A</v>
      </c>
      <c r="AN67" s="173" t="e">
        <f t="shared" si="28"/>
        <v>#N/A</v>
      </c>
      <c r="AO67" s="173" t="e">
        <f t="shared" si="28"/>
        <v>#N/A</v>
      </c>
      <c r="AP67" s="173" t="e">
        <f t="shared" si="28"/>
        <v>#N/A</v>
      </c>
      <c r="AQ67" s="173" t="e">
        <f t="shared" si="28"/>
        <v>#N/A</v>
      </c>
      <c r="AR67" s="173" t="e">
        <f t="shared" si="28"/>
        <v>#N/A</v>
      </c>
      <c r="AS67" s="173" t="e">
        <f t="shared" si="28"/>
        <v>#N/A</v>
      </c>
      <c r="AT67" s="173" t="e">
        <f t="shared" si="28"/>
        <v>#N/A</v>
      </c>
      <c r="AU67" s="173" t="e">
        <f t="shared" si="28"/>
        <v>#N/A</v>
      </c>
      <c r="AV67" s="173" t="e">
        <f t="shared" si="28"/>
        <v>#N/A</v>
      </c>
      <c r="AW67" s="173" t="e">
        <f t="shared" si="28"/>
        <v>#N/A</v>
      </c>
      <c r="AX67" s="173" t="e">
        <f t="shared" si="28"/>
        <v>#N/A</v>
      </c>
      <c r="AY67" s="173" t="e">
        <f t="shared" si="28"/>
        <v>#N/A</v>
      </c>
      <c r="AZ67" s="173" t="e">
        <f t="shared" si="28"/>
        <v>#N/A</v>
      </c>
      <c r="BA67" s="173" t="e">
        <f t="shared" si="28"/>
        <v>#N/A</v>
      </c>
      <c r="BB67" s="173" t="e">
        <f t="shared" si="28"/>
        <v>#N/A</v>
      </c>
      <c r="BC67" s="173" t="e">
        <f t="shared" si="28"/>
        <v>#N/A</v>
      </c>
      <c r="BD67" s="173" t="e">
        <f t="shared" si="28"/>
        <v>#N/A</v>
      </c>
      <c r="BE67" s="173" t="e">
        <f t="shared" si="28"/>
        <v>#N/A</v>
      </c>
      <c r="BF67" s="173" t="e">
        <f t="shared" si="28"/>
        <v>#N/A</v>
      </c>
      <c r="BG67" s="173" t="e">
        <f t="shared" si="28"/>
        <v>#N/A</v>
      </c>
      <c r="BH67" s="173" t="e">
        <f t="shared" si="28"/>
        <v>#N/A</v>
      </c>
      <c r="BI67" s="173" t="e">
        <f t="shared" si="28"/>
        <v>#N/A</v>
      </c>
      <c r="BJ67" s="173" t="e">
        <f t="shared" si="28"/>
        <v>#N/A</v>
      </c>
      <c r="BK67" s="173" t="e">
        <f t="shared" si="28"/>
        <v>#N/A</v>
      </c>
      <c r="BL67" s="173" t="e">
        <f t="shared" si="28"/>
        <v>#N/A</v>
      </c>
      <c r="BM67" s="173" t="e">
        <f t="shared" si="28"/>
        <v>#N/A</v>
      </c>
      <c r="BN67" s="173" t="e">
        <f t="shared" si="28"/>
        <v>#N/A</v>
      </c>
      <c r="BO67" s="173" t="e">
        <f t="shared" si="28"/>
        <v>#N/A</v>
      </c>
      <c r="BP67" s="173" t="e">
        <f t="shared" si="28"/>
        <v>#N/A</v>
      </c>
      <c r="BQ67" s="173" t="e">
        <f t="shared" si="28"/>
        <v>#N/A</v>
      </c>
      <c r="BR67" s="173" t="e">
        <f t="shared" ref="BR67:CP67" si="29">BR68-BR69</f>
        <v>#N/A</v>
      </c>
      <c r="BS67" s="173" t="e">
        <f t="shared" si="29"/>
        <v>#N/A</v>
      </c>
      <c r="BT67" s="173" t="e">
        <f t="shared" si="29"/>
        <v>#N/A</v>
      </c>
      <c r="BU67" s="173" t="e">
        <f t="shared" si="29"/>
        <v>#N/A</v>
      </c>
      <c r="BV67" s="173" t="e">
        <f t="shared" si="29"/>
        <v>#N/A</v>
      </c>
      <c r="BW67" s="173" t="e">
        <f t="shared" si="29"/>
        <v>#N/A</v>
      </c>
      <c r="BX67" s="173" t="e">
        <f t="shared" si="29"/>
        <v>#N/A</v>
      </c>
      <c r="BY67" s="173" t="e">
        <f t="shared" si="29"/>
        <v>#N/A</v>
      </c>
      <c r="BZ67" s="173" t="e">
        <f t="shared" si="29"/>
        <v>#N/A</v>
      </c>
      <c r="CA67" s="173" t="e">
        <f t="shared" si="29"/>
        <v>#N/A</v>
      </c>
      <c r="CB67" s="173" t="e">
        <f t="shared" si="29"/>
        <v>#N/A</v>
      </c>
      <c r="CC67" s="173" t="e">
        <f t="shared" si="29"/>
        <v>#N/A</v>
      </c>
      <c r="CD67" s="173" t="e">
        <f t="shared" si="29"/>
        <v>#N/A</v>
      </c>
      <c r="CE67" s="173" t="e">
        <f t="shared" si="29"/>
        <v>#N/A</v>
      </c>
      <c r="CF67" s="173" t="e">
        <f t="shared" si="29"/>
        <v>#N/A</v>
      </c>
      <c r="CG67" s="173" t="e">
        <f t="shared" si="29"/>
        <v>#N/A</v>
      </c>
      <c r="CH67" s="173" t="e">
        <f t="shared" si="29"/>
        <v>#N/A</v>
      </c>
      <c r="CI67" s="173" t="e">
        <f t="shared" si="29"/>
        <v>#N/A</v>
      </c>
      <c r="CJ67" s="173" t="e">
        <f t="shared" si="29"/>
        <v>#N/A</v>
      </c>
      <c r="CK67" s="173" t="e">
        <f t="shared" si="29"/>
        <v>#N/A</v>
      </c>
      <c r="CL67" s="173" t="e">
        <f t="shared" si="29"/>
        <v>#N/A</v>
      </c>
      <c r="CM67" s="173" t="e">
        <f t="shared" si="29"/>
        <v>#N/A</v>
      </c>
      <c r="CN67" s="173" t="e">
        <f t="shared" si="29"/>
        <v>#N/A</v>
      </c>
      <c r="CO67" s="173" t="e">
        <f t="shared" si="29"/>
        <v>#N/A</v>
      </c>
      <c r="CP67" s="173" t="e">
        <f t="shared" si="29"/>
        <v>#N/A</v>
      </c>
    </row>
    <row r="68" spans="1:94" outlineLevel="1">
      <c r="A68" s="174" t="s">
        <v>12</v>
      </c>
      <c r="B68" s="174" t="s">
        <v>170</v>
      </c>
      <c r="D68" s="146" t="e">
        <f>'Per Capita Nominal'!D68</f>
        <v>#N/A</v>
      </c>
      <c r="E68" s="146" t="e">
        <f>'Per Capita Nominal'!E68</f>
        <v>#N/A</v>
      </c>
      <c r="F68" s="146" t="e">
        <f>'Per Capita Nominal'!F68</f>
        <v>#N/A</v>
      </c>
      <c r="G68" s="146" t="e">
        <f>'Per Capita Nominal'!G68</f>
        <v>#N/A</v>
      </c>
      <c r="H68" s="146" t="e">
        <f>'Per Capita Nominal'!H68</f>
        <v>#N/A</v>
      </c>
      <c r="I68" s="146" t="e">
        <f>'Per Capita Nominal'!I68</f>
        <v>#N/A</v>
      </c>
      <c r="J68" s="146" t="e">
        <f>'Per Capita Nominal'!J68</f>
        <v>#N/A</v>
      </c>
      <c r="K68" s="146" t="e">
        <f>'Per Capita Nominal'!K68</f>
        <v>#N/A</v>
      </c>
      <c r="L68" s="146" t="e">
        <f>'Per Capita Nominal'!L68</f>
        <v>#N/A</v>
      </c>
      <c r="M68" s="146" t="e">
        <f>'Per Capita Nominal'!M68</f>
        <v>#N/A</v>
      </c>
      <c r="N68" s="146" t="e">
        <f>'Per Capita Nominal'!N68</f>
        <v>#N/A</v>
      </c>
      <c r="O68" s="146" t="e">
        <f>'Per Capita Nominal'!O68</f>
        <v>#N/A</v>
      </c>
      <c r="P68" s="146" t="e">
        <f>'Per Capita Nominal'!P68</f>
        <v>#N/A</v>
      </c>
      <c r="Q68" s="146" t="e">
        <f>'Per Capita Nominal'!Q68</f>
        <v>#N/A</v>
      </c>
      <c r="R68" s="146" t="e">
        <f>'Per Capita Nominal'!R68</f>
        <v>#N/A</v>
      </c>
      <c r="S68" s="146" t="e">
        <f>'Per Capita Nominal'!S68</f>
        <v>#N/A</v>
      </c>
      <c r="T68" s="146" t="e">
        <f>'Per Capita Nominal'!T68</f>
        <v>#N/A</v>
      </c>
      <c r="U68" s="146" t="e">
        <f>'Per Capita Nominal'!U68</f>
        <v>#N/A</v>
      </c>
      <c r="V68" s="146" t="e">
        <f>'Per Capita Nominal'!V68</f>
        <v>#N/A</v>
      </c>
      <c r="W68" s="146" t="e">
        <f>'Per Capita Nominal'!W68</f>
        <v>#N/A</v>
      </c>
      <c r="X68" s="146" t="e">
        <f>'Per Capita Nominal'!X68</f>
        <v>#N/A</v>
      </c>
      <c r="Y68" s="146" t="e">
        <f>'Per Capita Nominal'!Y68</f>
        <v>#N/A</v>
      </c>
      <c r="Z68" s="146" t="e">
        <f>'Per Capita Nominal'!Z68</f>
        <v>#N/A</v>
      </c>
      <c r="AA68" s="146" t="e">
        <f>'Per Capita Nominal'!AA68</f>
        <v>#N/A</v>
      </c>
      <c r="AB68" s="146" t="e">
        <f>'Per Capita Nominal'!AB68</f>
        <v>#N/A</v>
      </c>
      <c r="AC68" s="146" t="e">
        <f>'Per Capita Nominal'!AC68</f>
        <v>#N/A</v>
      </c>
      <c r="AD68" s="146" t="e">
        <f>'Per Capita Nominal'!AD68</f>
        <v>#N/A</v>
      </c>
      <c r="AE68" s="146" t="e">
        <f>'Per Capita Nominal'!AE68</f>
        <v>#N/A</v>
      </c>
      <c r="AF68" s="146" t="e">
        <f>'Per Capita Nominal'!AF68</f>
        <v>#N/A</v>
      </c>
      <c r="AG68" s="146" t="e">
        <f>'Per Capita Nominal'!AG68</f>
        <v>#N/A</v>
      </c>
      <c r="AH68" s="146" t="e">
        <f>'Per Capita Nominal'!AH68</f>
        <v>#N/A</v>
      </c>
      <c r="AI68" s="146" t="e">
        <f>'Per Capita Nominal'!AI68</f>
        <v>#N/A</v>
      </c>
      <c r="AJ68" s="146" t="e">
        <f>'Per Capita Nominal'!AJ68</f>
        <v>#N/A</v>
      </c>
      <c r="AK68" s="146" t="e">
        <f>'Per Capita Nominal'!AK68</f>
        <v>#N/A</v>
      </c>
      <c r="AL68" s="146" t="e">
        <f>'Per Capita Nominal'!AL68</f>
        <v>#N/A</v>
      </c>
      <c r="AM68" s="146" t="e">
        <f>'Per Capita Nominal'!AM68</f>
        <v>#N/A</v>
      </c>
      <c r="AN68" s="146" t="e">
        <f>'Per Capita Nominal'!AN68</f>
        <v>#N/A</v>
      </c>
      <c r="AO68" s="146" t="e">
        <f>'Per Capita Nominal'!AO68</f>
        <v>#N/A</v>
      </c>
      <c r="AP68" s="146" t="e">
        <f>'Per Capita Nominal'!AP68</f>
        <v>#N/A</v>
      </c>
      <c r="AQ68" s="146" t="e">
        <f>'Per Capita Nominal'!AQ68</f>
        <v>#N/A</v>
      </c>
      <c r="AR68" s="146" t="e">
        <f>'Per Capita Nominal'!AR68</f>
        <v>#N/A</v>
      </c>
      <c r="AS68" s="146" t="e">
        <f>'Per Capita Nominal'!AS68</f>
        <v>#N/A</v>
      </c>
      <c r="AT68" s="146" t="e">
        <f>'Per Capita Nominal'!AT68</f>
        <v>#N/A</v>
      </c>
      <c r="AU68" s="146" t="e">
        <f>'Per Capita Nominal'!AU68</f>
        <v>#N/A</v>
      </c>
      <c r="AV68" s="146" t="e">
        <f>'Per Capita Nominal'!AV68</f>
        <v>#N/A</v>
      </c>
      <c r="AW68" s="146" t="e">
        <f>'Per Capita Nominal'!AW68</f>
        <v>#N/A</v>
      </c>
      <c r="AX68" s="146" t="e">
        <f>'Per Capita Nominal'!AX68</f>
        <v>#N/A</v>
      </c>
      <c r="AY68" s="146" t="e">
        <f>'Per Capita Nominal'!AY68</f>
        <v>#N/A</v>
      </c>
      <c r="AZ68" s="146" t="e">
        <f>'Per Capita Nominal'!AZ68</f>
        <v>#N/A</v>
      </c>
      <c r="BA68" s="146" t="e">
        <f>'Per Capita Nominal'!BA68</f>
        <v>#N/A</v>
      </c>
      <c r="BB68" s="146" t="e">
        <f>'Per Capita Nominal'!BB68</f>
        <v>#N/A</v>
      </c>
      <c r="BC68" s="146" t="e">
        <f>'Per Capita Nominal'!BC68</f>
        <v>#N/A</v>
      </c>
      <c r="BD68" s="146" t="e">
        <f>'Per Capita Nominal'!BD68</f>
        <v>#N/A</v>
      </c>
      <c r="BE68" s="146" t="e">
        <f>'Per Capita Nominal'!BE68</f>
        <v>#N/A</v>
      </c>
      <c r="BF68" s="146" t="e">
        <f>'Per Capita Nominal'!BF68</f>
        <v>#N/A</v>
      </c>
      <c r="BG68" s="146" t="e">
        <f>'Per Capita Nominal'!BG68</f>
        <v>#N/A</v>
      </c>
      <c r="BH68" s="146" t="e">
        <f>'Per Capita Nominal'!BH68</f>
        <v>#N/A</v>
      </c>
      <c r="BI68" s="146" t="e">
        <f>'Per Capita Nominal'!BI68</f>
        <v>#N/A</v>
      </c>
      <c r="BJ68" s="146" t="e">
        <f>'Per Capita Nominal'!BJ68</f>
        <v>#N/A</v>
      </c>
      <c r="BK68" s="146" t="e">
        <f>'Per Capita Nominal'!BK68</f>
        <v>#N/A</v>
      </c>
      <c r="BL68" s="146" t="e">
        <f>'Per Capita Nominal'!BL68</f>
        <v>#N/A</v>
      </c>
      <c r="BM68" s="146" t="e">
        <f>'Per Capita Nominal'!BM68</f>
        <v>#N/A</v>
      </c>
      <c r="BN68" s="146" t="e">
        <f>'Per Capita Nominal'!BN68</f>
        <v>#N/A</v>
      </c>
      <c r="BO68" s="146" t="e">
        <f>'Per Capita Nominal'!BO68</f>
        <v>#N/A</v>
      </c>
      <c r="BP68" s="146" t="e">
        <f>'Per Capita Nominal'!BP68</f>
        <v>#N/A</v>
      </c>
      <c r="BQ68" s="146" t="e">
        <f>'Per Capita Nominal'!BQ68</f>
        <v>#N/A</v>
      </c>
      <c r="BR68" s="146" t="e">
        <f>'Per Capita Nominal'!BR68</f>
        <v>#N/A</v>
      </c>
      <c r="BS68" s="146" t="e">
        <f>'Per Capita Nominal'!BS68</f>
        <v>#N/A</v>
      </c>
      <c r="BT68" s="146" t="e">
        <f>'Per Capita Nominal'!BT68</f>
        <v>#N/A</v>
      </c>
      <c r="BU68" s="146" t="e">
        <f>'Per Capita Nominal'!BU68</f>
        <v>#N/A</v>
      </c>
      <c r="BV68" s="146" t="e">
        <f>'Per Capita Nominal'!BV68</f>
        <v>#N/A</v>
      </c>
      <c r="BW68" s="146" t="e">
        <f>'Per Capita Nominal'!BW68</f>
        <v>#N/A</v>
      </c>
      <c r="BX68" s="146" t="e">
        <f>'Per Capita Nominal'!BX68</f>
        <v>#N/A</v>
      </c>
      <c r="BY68" s="146" t="e">
        <f>'Per Capita Nominal'!BY68</f>
        <v>#N/A</v>
      </c>
      <c r="BZ68" s="146" t="e">
        <f>'Per Capita Nominal'!BZ68</f>
        <v>#N/A</v>
      </c>
      <c r="CA68" s="146" t="e">
        <f>'Per Capita Nominal'!CA68</f>
        <v>#N/A</v>
      </c>
      <c r="CB68" s="146" t="e">
        <f>'Per Capita Nominal'!CB68</f>
        <v>#N/A</v>
      </c>
      <c r="CC68" s="146" t="e">
        <f>'Per Capita Nominal'!CC68</f>
        <v>#N/A</v>
      </c>
      <c r="CD68" s="146" t="e">
        <f>'Per Capita Nominal'!CD68</f>
        <v>#N/A</v>
      </c>
      <c r="CE68" s="146" t="e">
        <f>'Per Capita Nominal'!CE68</f>
        <v>#N/A</v>
      </c>
      <c r="CF68" s="146" t="e">
        <f>'Per Capita Nominal'!CF68</f>
        <v>#N/A</v>
      </c>
      <c r="CG68" s="146" t="e">
        <f>'Per Capita Nominal'!CG68</f>
        <v>#N/A</v>
      </c>
      <c r="CH68" s="146" t="e">
        <f>'Per Capita Nominal'!CH68</f>
        <v>#N/A</v>
      </c>
      <c r="CI68" s="146" t="e">
        <f>'Per Capita Nominal'!CI68</f>
        <v>#N/A</v>
      </c>
      <c r="CJ68" s="146" t="e">
        <f>'Per Capita Nominal'!CJ68</f>
        <v>#N/A</v>
      </c>
      <c r="CK68" s="146" t="e">
        <f>'Per Capita Nominal'!CK68</f>
        <v>#N/A</v>
      </c>
      <c r="CL68" s="146" t="e">
        <f>'Per Capita Nominal'!CL68</f>
        <v>#N/A</v>
      </c>
      <c r="CM68" s="146" t="e">
        <f>'Per Capita Nominal'!CM68</f>
        <v>#N/A</v>
      </c>
      <c r="CN68" s="146" t="e">
        <f>'Per Capita Nominal'!CN68</f>
        <v>#N/A</v>
      </c>
      <c r="CO68" s="146" t="e">
        <f>'Per Capita Nominal'!CO68</f>
        <v>#N/A</v>
      </c>
      <c r="CP68" s="146" t="e">
        <f>'Per Capita Nominal'!CP68</f>
        <v>#N/A</v>
      </c>
    </row>
    <row r="69" spans="1:94" outlineLevel="1">
      <c r="A69" s="174" t="s">
        <v>255</v>
      </c>
      <c r="B69" s="174" t="s">
        <v>171</v>
      </c>
      <c r="D69" s="146" t="e">
        <f>'Per Capita Nominal'!D72</f>
        <v>#N/A</v>
      </c>
      <c r="E69" s="146" t="e">
        <f>'Per Capita Nominal'!E72</f>
        <v>#N/A</v>
      </c>
      <c r="F69" s="146" t="e">
        <f>'Per Capita Nominal'!F72</f>
        <v>#N/A</v>
      </c>
      <c r="G69" s="146" t="e">
        <f>'Per Capita Nominal'!G72</f>
        <v>#N/A</v>
      </c>
      <c r="H69" s="146" t="e">
        <f>'Per Capita Nominal'!H72</f>
        <v>#N/A</v>
      </c>
      <c r="I69" s="146" t="e">
        <f>'Per Capita Nominal'!I72</f>
        <v>#N/A</v>
      </c>
      <c r="J69" s="146" t="e">
        <f>'Per Capita Nominal'!J72</f>
        <v>#N/A</v>
      </c>
      <c r="K69" s="146" t="e">
        <f>'Per Capita Nominal'!K72</f>
        <v>#N/A</v>
      </c>
      <c r="L69" s="146" t="e">
        <f>'Per Capita Nominal'!L72</f>
        <v>#N/A</v>
      </c>
      <c r="M69" s="146" t="e">
        <f>'Per Capita Nominal'!M72</f>
        <v>#N/A</v>
      </c>
      <c r="N69" s="146" t="e">
        <f>'Per Capita Nominal'!N72</f>
        <v>#N/A</v>
      </c>
      <c r="O69" s="146" t="e">
        <f>'Per Capita Nominal'!O72</f>
        <v>#N/A</v>
      </c>
      <c r="P69" s="146" t="e">
        <f>'Per Capita Nominal'!P72</f>
        <v>#N/A</v>
      </c>
      <c r="Q69" s="146" t="e">
        <f>'Per Capita Nominal'!Q72</f>
        <v>#N/A</v>
      </c>
      <c r="R69" s="146" t="e">
        <f>'Per Capita Nominal'!R72</f>
        <v>#N/A</v>
      </c>
      <c r="S69" s="146" t="e">
        <f>'Per Capita Nominal'!S72</f>
        <v>#N/A</v>
      </c>
      <c r="T69" s="146" t="e">
        <f>'Per Capita Nominal'!T72</f>
        <v>#N/A</v>
      </c>
      <c r="U69" s="146" t="e">
        <f>'Per Capita Nominal'!U72</f>
        <v>#N/A</v>
      </c>
      <c r="V69" s="146" t="e">
        <f>'Per Capita Nominal'!V72</f>
        <v>#N/A</v>
      </c>
      <c r="W69" s="146" t="e">
        <f>'Per Capita Nominal'!W72</f>
        <v>#N/A</v>
      </c>
      <c r="X69" s="146" t="e">
        <f>'Per Capita Nominal'!X72</f>
        <v>#N/A</v>
      </c>
      <c r="Y69" s="146" t="e">
        <f>'Per Capita Nominal'!Y72</f>
        <v>#N/A</v>
      </c>
      <c r="Z69" s="146" t="e">
        <f>'Per Capita Nominal'!Z72</f>
        <v>#N/A</v>
      </c>
      <c r="AA69" s="146" t="e">
        <f>'Per Capita Nominal'!AA72</f>
        <v>#N/A</v>
      </c>
      <c r="AB69" s="146" t="e">
        <f>'Per Capita Nominal'!AB72</f>
        <v>#N/A</v>
      </c>
      <c r="AC69" s="146" t="e">
        <f>'Per Capita Nominal'!AC72</f>
        <v>#N/A</v>
      </c>
      <c r="AD69" s="146" t="e">
        <f>'Per Capita Nominal'!AD72</f>
        <v>#N/A</v>
      </c>
      <c r="AE69" s="146" t="e">
        <f>'Per Capita Nominal'!AE72</f>
        <v>#N/A</v>
      </c>
      <c r="AF69" s="146" t="e">
        <f>'Per Capita Nominal'!AF72</f>
        <v>#N/A</v>
      </c>
      <c r="AG69" s="146" t="e">
        <f>'Per Capita Nominal'!AG72</f>
        <v>#N/A</v>
      </c>
      <c r="AH69" s="146" t="e">
        <f>'Per Capita Nominal'!AH72</f>
        <v>#N/A</v>
      </c>
      <c r="AI69" s="146" t="e">
        <f>'Per Capita Nominal'!AI72</f>
        <v>#N/A</v>
      </c>
      <c r="AJ69" s="146" t="e">
        <f>'Per Capita Nominal'!AJ72</f>
        <v>#N/A</v>
      </c>
      <c r="AK69" s="146" t="e">
        <f>'Per Capita Nominal'!AK72</f>
        <v>#N/A</v>
      </c>
      <c r="AL69" s="146" t="e">
        <f>'Per Capita Nominal'!AL72</f>
        <v>#N/A</v>
      </c>
      <c r="AM69" s="146" t="e">
        <f>'Per Capita Nominal'!AM72</f>
        <v>#N/A</v>
      </c>
      <c r="AN69" s="146" t="e">
        <f>'Per Capita Nominal'!AN72</f>
        <v>#N/A</v>
      </c>
      <c r="AO69" s="146" t="e">
        <f>'Per Capita Nominal'!AO72</f>
        <v>#N/A</v>
      </c>
      <c r="AP69" s="146" t="e">
        <f>'Per Capita Nominal'!AP72</f>
        <v>#N/A</v>
      </c>
      <c r="AQ69" s="146" t="e">
        <f>'Per Capita Nominal'!AQ72</f>
        <v>#N/A</v>
      </c>
      <c r="AR69" s="146" t="e">
        <f>'Per Capita Nominal'!AR72</f>
        <v>#N/A</v>
      </c>
      <c r="AS69" s="146" t="e">
        <f>'Per Capita Nominal'!AS72</f>
        <v>#N/A</v>
      </c>
      <c r="AT69" s="146" t="e">
        <f>'Per Capita Nominal'!AT72</f>
        <v>#N/A</v>
      </c>
      <c r="AU69" s="146" t="e">
        <f>'Per Capita Nominal'!AU72</f>
        <v>#N/A</v>
      </c>
      <c r="AV69" s="146" t="e">
        <f>'Per Capita Nominal'!AV72</f>
        <v>#N/A</v>
      </c>
      <c r="AW69" s="146" t="e">
        <f>'Per Capita Nominal'!AW72</f>
        <v>#N/A</v>
      </c>
      <c r="AX69" s="146" t="e">
        <f>'Per Capita Nominal'!AX72</f>
        <v>#N/A</v>
      </c>
      <c r="AY69" s="146" t="e">
        <f>'Per Capita Nominal'!AY72</f>
        <v>#N/A</v>
      </c>
      <c r="AZ69" s="146" t="e">
        <f>'Per Capita Nominal'!AZ72</f>
        <v>#N/A</v>
      </c>
      <c r="BA69" s="146" t="e">
        <f>'Per Capita Nominal'!BA72</f>
        <v>#N/A</v>
      </c>
      <c r="BB69" s="146" t="e">
        <f>'Per Capita Nominal'!BB72</f>
        <v>#N/A</v>
      </c>
      <c r="BC69" s="146" t="e">
        <f>'Per Capita Nominal'!BC72</f>
        <v>#N/A</v>
      </c>
      <c r="BD69" s="146" t="e">
        <f>'Per Capita Nominal'!BD72</f>
        <v>#N/A</v>
      </c>
      <c r="BE69" s="146" t="e">
        <f>'Per Capita Nominal'!BE72</f>
        <v>#N/A</v>
      </c>
      <c r="BF69" s="146" t="e">
        <f>'Per Capita Nominal'!BF72</f>
        <v>#N/A</v>
      </c>
      <c r="BG69" s="146" t="e">
        <f>'Per Capita Nominal'!BG72</f>
        <v>#N/A</v>
      </c>
      <c r="BH69" s="146" t="e">
        <f>'Per Capita Nominal'!BH72</f>
        <v>#N/A</v>
      </c>
      <c r="BI69" s="146" t="e">
        <f>'Per Capita Nominal'!BI72</f>
        <v>#N/A</v>
      </c>
      <c r="BJ69" s="146" t="e">
        <f>'Per Capita Nominal'!BJ72</f>
        <v>#N/A</v>
      </c>
      <c r="BK69" s="146" t="e">
        <f>'Per Capita Nominal'!BK72</f>
        <v>#N/A</v>
      </c>
      <c r="BL69" s="146" t="e">
        <f>'Per Capita Nominal'!BL72</f>
        <v>#N/A</v>
      </c>
      <c r="BM69" s="146" t="e">
        <f>'Per Capita Nominal'!BM72</f>
        <v>#N/A</v>
      </c>
      <c r="BN69" s="146" t="e">
        <f>'Per Capita Nominal'!BN72</f>
        <v>#N/A</v>
      </c>
      <c r="BO69" s="146" t="e">
        <f>'Per Capita Nominal'!BO72</f>
        <v>#N/A</v>
      </c>
      <c r="BP69" s="146" t="e">
        <f>'Per Capita Nominal'!BP72</f>
        <v>#N/A</v>
      </c>
      <c r="BQ69" s="146" t="e">
        <f>'Per Capita Nominal'!BQ72</f>
        <v>#N/A</v>
      </c>
      <c r="BR69" s="146" t="e">
        <f>'Per Capita Nominal'!BR72</f>
        <v>#N/A</v>
      </c>
      <c r="BS69" s="146" t="e">
        <f>'Per Capita Nominal'!BS72</f>
        <v>#N/A</v>
      </c>
      <c r="BT69" s="146" t="e">
        <f>'Per Capita Nominal'!BT72</f>
        <v>#N/A</v>
      </c>
      <c r="BU69" s="146" t="e">
        <f>'Per Capita Nominal'!BU72</f>
        <v>#N/A</v>
      </c>
      <c r="BV69" s="146" t="e">
        <f>'Per Capita Nominal'!BV72</f>
        <v>#N/A</v>
      </c>
      <c r="BW69" s="146" t="e">
        <f>'Per Capita Nominal'!BW72</f>
        <v>#N/A</v>
      </c>
      <c r="BX69" s="146" t="e">
        <f>'Per Capita Nominal'!BX72</f>
        <v>#N/A</v>
      </c>
      <c r="BY69" s="146" t="e">
        <f>'Per Capita Nominal'!BY72</f>
        <v>#N/A</v>
      </c>
      <c r="BZ69" s="146" t="e">
        <f>'Per Capita Nominal'!BZ72</f>
        <v>#N/A</v>
      </c>
      <c r="CA69" s="146" t="e">
        <f>'Per Capita Nominal'!CA72</f>
        <v>#N/A</v>
      </c>
      <c r="CB69" s="146" t="e">
        <f>'Per Capita Nominal'!CB72</f>
        <v>#N/A</v>
      </c>
      <c r="CC69" s="146" t="e">
        <f>'Per Capita Nominal'!CC72</f>
        <v>#N/A</v>
      </c>
      <c r="CD69" s="146" t="e">
        <f>'Per Capita Nominal'!CD72</f>
        <v>#N/A</v>
      </c>
      <c r="CE69" s="146" t="e">
        <f>'Per Capita Nominal'!CE72</f>
        <v>#N/A</v>
      </c>
      <c r="CF69" s="146" t="e">
        <f>'Per Capita Nominal'!CF72</f>
        <v>#N/A</v>
      </c>
      <c r="CG69" s="146" t="e">
        <f>'Per Capita Nominal'!CG72</f>
        <v>#N/A</v>
      </c>
      <c r="CH69" s="146" t="e">
        <f>'Per Capita Nominal'!CH72</f>
        <v>#N/A</v>
      </c>
      <c r="CI69" s="146" t="e">
        <f>'Per Capita Nominal'!CI72</f>
        <v>#N/A</v>
      </c>
      <c r="CJ69" s="146" t="e">
        <f>'Per Capita Nominal'!CJ72</f>
        <v>#N/A</v>
      </c>
      <c r="CK69" s="146" t="e">
        <f>'Per Capita Nominal'!CK72</f>
        <v>#N/A</v>
      </c>
      <c r="CL69" s="146" t="e">
        <f>'Per Capita Nominal'!CL72</f>
        <v>#N/A</v>
      </c>
      <c r="CM69" s="146" t="e">
        <f>'Per Capita Nominal'!CM72</f>
        <v>#N/A</v>
      </c>
      <c r="CN69" s="146" t="e">
        <f>'Per Capita Nominal'!CN72</f>
        <v>#N/A</v>
      </c>
      <c r="CO69" s="146" t="e">
        <f>'Per Capita Nominal'!CO72</f>
        <v>#N/A</v>
      </c>
      <c r="CP69" s="146" t="e">
        <f>'Per Capita Nominal'!CP72</f>
        <v>#N/A</v>
      </c>
    </row>
    <row r="70" spans="1:94" outlineLevel="1"/>
    <row r="71" spans="1:94" outlineLevel="1"/>
    <row r="72" spans="1:94" outlineLevel="1">
      <c r="A72" s="146" t="s">
        <v>256</v>
      </c>
      <c r="D72" s="146" t="e">
        <f>'Per Capita Nominal'!D75</f>
        <v>#N/A</v>
      </c>
      <c r="E72" s="146" t="e">
        <f>'Per Capita Nominal'!E75</f>
        <v>#N/A</v>
      </c>
      <c r="F72" s="146" t="e">
        <f>'Per Capita Nominal'!F75</f>
        <v>#N/A</v>
      </c>
      <c r="G72" s="146" t="e">
        <f>'Per Capita Nominal'!G75</f>
        <v>#N/A</v>
      </c>
      <c r="H72" s="146" t="e">
        <f>'Per Capita Nominal'!H75</f>
        <v>#N/A</v>
      </c>
      <c r="I72" s="146" t="e">
        <f>'Per Capita Nominal'!I75</f>
        <v>#N/A</v>
      </c>
      <c r="J72" s="146" t="e">
        <f>'Per Capita Nominal'!J75</f>
        <v>#N/A</v>
      </c>
      <c r="K72" s="146" t="e">
        <f>'Per Capita Nominal'!K75</f>
        <v>#N/A</v>
      </c>
      <c r="L72" s="146" t="e">
        <f>'Per Capita Nominal'!L75</f>
        <v>#N/A</v>
      </c>
      <c r="M72" s="146" t="e">
        <f>'Per Capita Nominal'!M75</f>
        <v>#N/A</v>
      </c>
      <c r="N72" s="146" t="e">
        <f>'Per Capita Nominal'!N75</f>
        <v>#N/A</v>
      </c>
      <c r="O72" s="146" t="e">
        <f>'Per Capita Nominal'!O75</f>
        <v>#N/A</v>
      </c>
      <c r="P72" s="146" t="e">
        <f>'Per Capita Nominal'!P75</f>
        <v>#N/A</v>
      </c>
      <c r="Q72" s="146" t="e">
        <f>'Per Capita Nominal'!Q75</f>
        <v>#N/A</v>
      </c>
      <c r="R72" s="146" t="e">
        <f>'Per Capita Nominal'!R75</f>
        <v>#N/A</v>
      </c>
      <c r="S72" s="146" t="e">
        <f>'Per Capita Nominal'!S75</f>
        <v>#N/A</v>
      </c>
      <c r="T72" s="146" t="e">
        <f>'Per Capita Nominal'!T75</f>
        <v>#N/A</v>
      </c>
      <c r="U72" s="146" t="e">
        <f>'Per Capita Nominal'!U75</f>
        <v>#N/A</v>
      </c>
      <c r="V72" s="146" t="e">
        <f>'Per Capita Nominal'!V75</f>
        <v>#N/A</v>
      </c>
      <c r="W72" s="146" t="e">
        <f>'Per Capita Nominal'!W75</f>
        <v>#N/A</v>
      </c>
      <c r="X72" s="146" t="e">
        <f>'Per Capita Nominal'!X75</f>
        <v>#N/A</v>
      </c>
      <c r="Y72" s="146" t="e">
        <f>'Per Capita Nominal'!Y75</f>
        <v>#N/A</v>
      </c>
      <c r="Z72" s="146" t="e">
        <f>'Per Capita Nominal'!Z75</f>
        <v>#N/A</v>
      </c>
      <c r="AA72" s="146" t="e">
        <f>'Per Capita Nominal'!AA75</f>
        <v>#N/A</v>
      </c>
      <c r="AB72" s="146" t="e">
        <f>'Per Capita Nominal'!AB75</f>
        <v>#N/A</v>
      </c>
      <c r="AC72" s="146" t="e">
        <f>'Per Capita Nominal'!AC75</f>
        <v>#N/A</v>
      </c>
      <c r="AD72" s="146" t="e">
        <f>'Per Capita Nominal'!AD75</f>
        <v>#N/A</v>
      </c>
      <c r="AE72" s="146" t="e">
        <f>'Per Capita Nominal'!AE75</f>
        <v>#N/A</v>
      </c>
      <c r="AF72" s="146" t="e">
        <f>'Per Capita Nominal'!AF75</f>
        <v>#N/A</v>
      </c>
      <c r="AG72" s="146" t="e">
        <f>'Per Capita Nominal'!AG75</f>
        <v>#N/A</v>
      </c>
      <c r="AH72" s="146" t="e">
        <f>'Per Capita Nominal'!AH75</f>
        <v>#N/A</v>
      </c>
      <c r="AI72" s="146" t="e">
        <f>'Per Capita Nominal'!AI75</f>
        <v>#N/A</v>
      </c>
      <c r="AJ72" s="146" t="e">
        <f>'Per Capita Nominal'!AJ75</f>
        <v>#N/A</v>
      </c>
      <c r="AK72" s="146" t="e">
        <f>'Per Capita Nominal'!AK75</f>
        <v>#N/A</v>
      </c>
      <c r="AL72" s="146" t="e">
        <f>'Per Capita Nominal'!AL75</f>
        <v>#N/A</v>
      </c>
      <c r="AM72" s="146" t="e">
        <f>'Per Capita Nominal'!AM75</f>
        <v>#N/A</v>
      </c>
      <c r="AN72" s="146" t="e">
        <f>'Per Capita Nominal'!AN75</f>
        <v>#N/A</v>
      </c>
      <c r="AO72" s="146" t="e">
        <f>'Per Capita Nominal'!AO75</f>
        <v>#N/A</v>
      </c>
      <c r="AP72" s="146" t="e">
        <f>'Per Capita Nominal'!AP75</f>
        <v>#N/A</v>
      </c>
      <c r="AQ72" s="146" t="e">
        <f>'Per Capita Nominal'!AQ75</f>
        <v>#N/A</v>
      </c>
      <c r="AR72" s="146" t="e">
        <f>'Per Capita Nominal'!AR75</f>
        <v>#N/A</v>
      </c>
      <c r="AS72" s="146" t="e">
        <f>'Per Capita Nominal'!AS75</f>
        <v>#N/A</v>
      </c>
      <c r="AT72" s="146" t="e">
        <f>'Per Capita Nominal'!AT75</f>
        <v>#N/A</v>
      </c>
      <c r="AU72" s="146" t="e">
        <f>'Per Capita Nominal'!AU75</f>
        <v>#N/A</v>
      </c>
      <c r="AV72" s="146" t="e">
        <f>'Per Capita Nominal'!AV75</f>
        <v>#N/A</v>
      </c>
      <c r="AW72" s="146" t="e">
        <f>'Per Capita Nominal'!AW75</f>
        <v>#N/A</v>
      </c>
      <c r="AX72" s="146" t="e">
        <f>'Per Capita Nominal'!AX75</f>
        <v>#N/A</v>
      </c>
      <c r="AY72" s="146" t="e">
        <f>'Per Capita Nominal'!AY75</f>
        <v>#N/A</v>
      </c>
      <c r="AZ72" s="146" t="e">
        <f>'Per Capita Nominal'!AZ75</f>
        <v>#N/A</v>
      </c>
      <c r="BA72" s="146" t="e">
        <f>'Per Capita Nominal'!BA75</f>
        <v>#N/A</v>
      </c>
      <c r="BB72" s="146" t="e">
        <f>'Per Capita Nominal'!BB75</f>
        <v>#N/A</v>
      </c>
      <c r="BC72" s="146" t="e">
        <f>'Per Capita Nominal'!BC75</f>
        <v>#N/A</v>
      </c>
      <c r="BD72" s="146" t="e">
        <f>'Per Capita Nominal'!BD75</f>
        <v>#N/A</v>
      </c>
      <c r="BE72" s="146" t="e">
        <f>'Per Capita Nominal'!BE75</f>
        <v>#N/A</v>
      </c>
      <c r="BF72" s="146" t="e">
        <f>'Per Capita Nominal'!BF75</f>
        <v>#N/A</v>
      </c>
      <c r="BG72" s="146" t="e">
        <f>'Per Capita Nominal'!BG75</f>
        <v>#N/A</v>
      </c>
      <c r="BH72" s="146" t="e">
        <f>'Per Capita Nominal'!BH75</f>
        <v>#N/A</v>
      </c>
      <c r="BI72" s="146" t="e">
        <f>'Per Capita Nominal'!BI75</f>
        <v>#N/A</v>
      </c>
      <c r="BJ72" s="146" t="e">
        <f>'Per Capita Nominal'!BJ75</f>
        <v>#N/A</v>
      </c>
      <c r="BK72" s="146" t="e">
        <f>'Per Capita Nominal'!BK75</f>
        <v>#N/A</v>
      </c>
      <c r="BL72" s="146" t="e">
        <f>'Per Capita Nominal'!BL75</f>
        <v>#N/A</v>
      </c>
      <c r="BM72" s="146" t="e">
        <f>'Per Capita Nominal'!BM75</f>
        <v>#N/A</v>
      </c>
      <c r="BN72" s="146" t="e">
        <f>'Per Capita Nominal'!BN75</f>
        <v>#N/A</v>
      </c>
      <c r="BO72" s="146" t="e">
        <f>'Per Capita Nominal'!BO75</f>
        <v>#N/A</v>
      </c>
      <c r="BP72" s="146" t="e">
        <f>'Per Capita Nominal'!BP75</f>
        <v>#N/A</v>
      </c>
      <c r="BQ72" s="146" t="e">
        <f>'Per Capita Nominal'!BQ75</f>
        <v>#N/A</v>
      </c>
      <c r="BR72" s="146" t="e">
        <f>'Per Capita Nominal'!BR75</f>
        <v>#N/A</v>
      </c>
      <c r="BS72" s="146" t="e">
        <f>'Per Capita Nominal'!BS75</f>
        <v>#N/A</v>
      </c>
      <c r="BT72" s="146" t="e">
        <f>'Per Capita Nominal'!BT75</f>
        <v>#N/A</v>
      </c>
      <c r="BU72" s="146" t="e">
        <f>'Per Capita Nominal'!BU75</f>
        <v>#N/A</v>
      </c>
      <c r="BV72" s="146" t="e">
        <f>'Per Capita Nominal'!BV75</f>
        <v>#N/A</v>
      </c>
      <c r="BW72" s="146" t="e">
        <f>'Per Capita Nominal'!BW75</f>
        <v>#N/A</v>
      </c>
      <c r="BX72" s="146" t="e">
        <f>'Per Capita Nominal'!BX75</f>
        <v>#N/A</v>
      </c>
      <c r="BY72" s="146" t="e">
        <f>'Per Capita Nominal'!BY75</f>
        <v>#N/A</v>
      </c>
      <c r="BZ72" s="146" t="e">
        <f>'Per Capita Nominal'!BZ75</f>
        <v>#N/A</v>
      </c>
      <c r="CA72" s="146" t="e">
        <f>'Per Capita Nominal'!CA75</f>
        <v>#N/A</v>
      </c>
      <c r="CB72" s="146" t="e">
        <f>'Per Capita Nominal'!CB75</f>
        <v>#N/A</v>
      </c>
      <c r="CC72" s="146" t="e">
        <f>'Per Capita Nominal'!CC75</f>
        <v>#N/A</v>
      </c>
      <c r="CD72" s="146" t="e">
        <f>'Per Capita Nominal'!CD75</f>
        <v>#N/A</v>
      </c>
      <c r="CE72" s="146" t="e">
        <f>'Per Capita Nominal'!CE75</f>
        <v>#N/A</v>
      </c>
      <c r="CF72" s="146" t="e">
        <f>'Per Capita Nominal'!CF75</f>
        <v>#N/A</v>
      </c>
      <c r="CG72" s="146" t="e">
        <f>'Per Capita Nominal'!CG75</f>
        <v>#N/A</v>
      </c>
      <c r="CH72" s="146" t="e">
        <f>'Per Capita Nominal'!CH75</f>
        <v>#N/A</v>
      </c>
      <c r="CI72" s="146" t="e">
        <f>'Per Capita Nominal'!CI75</f>
        <v>#N/A</v>
      </c>
      <c r="CJ72" s="146" t="e">
        <f>'Per Capita Nominal'!CJ75</f>
        <v>#N/A</v>
      </c>
      <c r="CK72" s="146" t="e">
        <f>'Per Capita Nominal'!CK75</f>
        <v>#N/A</v>
      </c>
      <c r="CL72" s="146" t="e">
        <f>'Per Capita Nominal'!CL75</f>
        <v>#N/A</v>
      </c>
      <c r="CM72" s="146" t="e">
        <f>'Per Capita Nominal'!CM75</f>
        <v>#N/A</v>
      </c>
      <c r="CN72" s="146" t="e">
        <f>'Per Capita Nominal'!CN75</f>
        <v>#N/A</v>
      </c>
      <c r="CO72" s="146" t="e">
        <f>'Per Capita Nominal'!CO75</f>
        <v>#N/A</v>
      </c>
      <c r="CP72" s="146" t="e">
        <f>'Per Capita Nominal'!CP75</f>
        <v>#N/A</v>
      </c>
    </row>
    <row r="73" spans="1:94" outlineLevel="1"/>
    <row r="74" spans="1:94">
      <c r="A74" s="146" t="s">
        <v>355</v>
      </c>
      <c r="D74" s="146" t="e">
        <f>D6-D19</f>
        <v>#N/A</v>
      </c>
      <c r="E74" s="146" t="e">
        <f t="shared" ref="E74:BP74" si="30">E6-E19</f>
        <v>#N/A</v>
      </c>
      <c r="F74" s="146" t="e">
        <f t="shared" si="30"/>
        <v>#N/A</v>
      </c>
      <c r="G74" s="146" t="e">
        <f t="shared" si="30"/>
        <v>#N/A</v>
      </c>
      <c r="H74" s="146" t="e">
        <f t="shared" si="30"/>
        <v>#N/A</v>
      </c>
      <c r="I74" s="146" t="e">
        <f t="shared" si="30"/>
        <v>#N/A</v>
      </c>
      <c r="J74" s="146" t="e">
        <f t="shared" si="30"/>
        <v>#N/A</v>
      </c>
      <c r="K74" s="146" t="e">
        <f t="shared" si="30"/>
        <v>#N/A</v>
      </c>
      <c r="L74" s="146" t="e">
        <f t="shared" si="30"/>
        <v>#N/A</v>
      </c>
      <c r="M74" s="146" t="e">
        <f t="shared" si="30"/>
        <v>#N/A</v>
      </c>
      <c r="N74" s="146" t="e">
        <f t="shared" si="30"/>
        <v>#N/A</v>
      </c>
      <c r="O74" s="146" t="e">
        <f t="shared" si="30"/>
        <v>#N/A</v>
      </c>
      <c r="P74" s="146" t="e">
        <f t="shared" si="30"/>
        <v>#N/A</v>
      </c>
      <c r="Q74" s="146" t="e">
        <f t="shared" si="30"/>
        <v>#N/A</v>
      </c>
      <c r="R74" s="146" t="e">
        <f t="shared" si="30"/>
        <v>#N/A</v>
      </c>
      <c r="S74" s="146" t="e">
        <f t="shared" si="30"/>
        <v>#N/A</v>
      </c>
      <c r="T74" s="146" t="e">
        <f t="shared" si="30"/>
        <v>#N/A</v>
      </c>
      <c r="U74" s="146" t="e">
        <f t="shared" si="30"/>
        <v>#N/A</v>
      </c>
      <c r="V74" s="146" t="e">
        <f t="shared" si="30"/>
        <v>#N/A</v>
      </c>
      <c r="W74" s="146" t="e">
        <f t="shared" si="30"/>
        <v>#N/A</v>
      </c>
      <c r="X74" s="146" t="e">
        <f t="shared" si="30"/>
        <v>#N/A</v>
      </c>
      <c r="Y74" s="146" t="e">
        <f t="shared" si="30"/>
        <v>#N/A</v>
      </c>
      <c r="Z74" s="146" t="e">
        <f t="shared" si="30"/>
        <v>#N/A</v>
      </c>
      <c r="AA74" s="146" t="e">
        <f t="shared" si="30"/>
        <v>#N/A</v>
      </c>
      <c r="AB74" s="146" t="e">
        <f t="shared" si="30"/>
        <v>#N/A</v>
      </c>
      <c r="AC74" s="146" t="e">
        <f t="shared" si="30"/>
        <v>#N/A</v>
      </c>
      <c r="AD74" s="146" t="e">
        <f t="shared" si="30"/>
        <v>#N/A</v>
      </c>
      <c r="AE74" s="146" t="e">
        <f t="shared" si="30"/>
        <v>#N/A</v>
      </c>
      <c r="AF74" s="146" t="e">
        <f t="shared" si="30"/>
        <v>#N/A</v>
      </c>
      <c r="AG74" s="146" t="e">
        <f t="shared" si="30"/>
        <v>#N/A</v>
      </c>
      <c r="AH74" s="146" t="e">
        <f t="shared" si="30"/>
        <v>#N/A</v>
      </c>
      <c r="AI74" s="146" t="e">
        <f t="shared" si="30"/>
        <v>#N/A</v>
      </c>
      <c r="AJ74" s="146" t="e">
        <f t="shared" si="30"/>
        <v>#N/A</v>
      </c>
      <c r="AK74" s="146" t="e">
        <f t="shared" si="30"/>
        <v>#N/A</v>
      </c>
      <c r="AL74" s="146" t="e">
        <f t="shared" si="30"/>
        <v>#N/A</v>
      </c>
      <c r="AM74" s="146" t="e">
        <f t="shared" si="30"/>
        <v>#N/A</v>
      </c>
      <c r="AN74" s="146" t="e">
        <f t="shared" si="30"/>
        <v>#N/A</v>
      </c>
      <c r="AO74" s="146" t="e">
        <f t="shared" si="30"/>
        <v>#N/A</v>
      </c>
      <c r="AP74" s="146" t="e">
        <f t="shared" si="30"/>
        <v>#N/A</v>
      </c>
      <c r="AQ74" s="146" t="e">
        <f t="shared" si="30"/>
        <v>#N/A</v>
      </c>
      <c r="AR74" s="146" t="e">
        <f t="shared" si="30"/>
        <v>#N/A</v>
      </c>
      <c r="AS74" s="146" t="e">
        <f t="shared" si="30"/>
        <v>#N/A</v>
      </c>
      <c r="AT74" s="146" t="e">
        <f t="shared" si="30"/>
        <v>#N/A</v>
      </c>
      <c r="AU74" s="146" t="e">
        <f t="shared" si="30"/>
        <v>#N/A</v>
      </c>
      <c r="AV74" s="146" t="e">
        <f t="shared" si="30"/>
        <v>#N/A</v>
      </c>
      <c r="AW74" s="146" t="e">
        <f t="shared" si="30"/>
        <v>#N/A</v>
      </c>
      <c r="AX74" s="146" t="e">
        <f t="shared" si="30"/>
        <v>#N/A</v>
      </c>
      <c r="AY74" s="146" t="e">
        <f t="shared" si="30"/>
        <v>#N/A</v>
      </c>
      <c r="AZ74" s="146" t="e">
        <f t="shared" si="30"/>
        <v>#N/A</v>
      </c>
      <c r="BA74" s="146" t="e">
        <f t="shared" si="30"/>
        <v>#N/A</v>
      </c>
      <c r="BB74" s="146" t="e">
        <f t="shared" si="30"/>
        <v>#N/A</v>
      </c>
      <c r="BC74" s="146" t="e">
        <f t="shared" si="30"/>
        <v>#N/A</v>
      </c>
      <c r="BD74" s="146" t="e">
        <f t="shared" si="30"/>
        <v>#N/A</v>
      </c>
      <c r="BE74" s="146" t="e">
        <f t="shared" si="30"/>
        <v>#N/A</v>
      </c>
      <c r="BF74" s="146" t="e">
        <f t="shared" si="30"/>
        <v>#N/A</v>
      </c>
      <c r="BG74" s="146" t="e">
        <f t="shared" si="30"/>
        <v>#N/A</v>
      </c>
      <c r="BH74" s="146" t="e">
        <f t="shared" si="30"/>
        <v>#N/A</v>
      </c>
      <c r="BI74" s="146" t="e">
        <f t="shared" si="30"/>
        <v>#N/A</v>
      </c>
      <c r="BJ74" s="146" t="e">
        <f t="shared" si="30"/>
        <v>#N/A</v>
      </c>
      <c r="BK74" s="146" t="e">
        <f t="shared" si="30"/>
        <v>#N/A</v>
      </c>
      <c r="BL74" s="146" t="e">
        <f t="shared" si="30"/>
        <v>#N/A</v>
      </c>
      <c r="BM74" s="146" t="e">
        <f t="shared" si="30"/>
        <v>#N/A</v>
      </c>
      <c r="BN74" s="146" t="e">
        <f t="shared" si="30"/>
        <v>#N/A</v>
      </c>
      <c r="BO74" s="146" t="e">
        <f t="shared" si="30"/>
        <v>#N/A</v>
      </c>
      <c r="BP74" s="146" t="e">
        <f t="shared" si="30"/>
        <v>#N/A</v>
      </c>
      <c r="BQ74" s="146" t="e">
        <f t="shared" ref="BQ74:CP74" si="31">BQ6-BQ19</f>
        <v>#N/A</v>
      </c>
      <c r="BR74" s="146" t="e">
        <f t="shared" si="31"/>
        <v>#N/A</v>
      </c>
      <c r="BS74" s="146" t="e">
        <f t="shared" si="31"/>
        <v>#N/A</v>
      </c>
      <c r="BT74" s="146" t="e">
        <f t="shared" si="31"/>
        <v>#N/A</v>
      </c>
      <c r="BU74" s="146" t="e">
        <f t="shared" si="31"/>
        <v>#N/A</v>
      </c>
      <c r="BV74" s="146" t="e">
        <f t="shared" si="31"/>
        <v>#N/A</v>
      </c>
      <c r="BW74" s="146" t="e">
        <f t="shared" si="31"/>
        <v>#N/A</v>
      </c>
      <c r="BX74" s="146" t="e">
        <f t="shared" si="31"/>
        <v>#N/A</v>
      </c>
      <c r="BY74" s="146" t="e">
        <f t="shared" si="31"/>
        <v>#N/A</v>
      </c>
      <c r="BZ74" s="146" t="e">
        <f t="shared" si="31"/>
        <v>#N/A</v>
      </c>
      <c r="CA74" s="146" t="e">
        <f t="shared" si="31"/>
        <v>#N/A</v>
      </c>
      <c r="CB74" s="146" t="e">
        <f t="shared" si="31"/>
        <v>#N/A</v>
      </c>
      <c r="CC74" s="146" t="e">
        <f t="shared" si="31"/>
        <v>#N/A</v>
      </c>
      <c r="CD74" s="146" t="e">
        <f t="shared" si="31"/>
        <v>#N/A</v>
      </c>
      <c r="CE74" s="146" t="e">
        <f t="shared" si="31"/>
        <v>#N/A</v>
      </c>
      <c r="CF74" s="146" t="e">
        <f t="shared" si="31"/>
        <v>#N/A</v>
      </c>
      <c r="CG74" s="146" t="e">
        <f t="shared" si="31"/>
        <v>#N/A</v>
      </c>
      <c r="CH74" s="146" t="e">
        <f t="shared" si="31"/>
        <v>#N/A</v>
      </c>
      <c r="CI74" s="146" t="e">
        <f t="shared" si="31"/>
        <v>#N/A</v>
      </c>
      <c r="CJ74" s="146" t="e">
        <f t="shared" si="31"/>
        <v>#N/A</v>
      </c>
      <c r="CK74" s="146" t="e">
        <f t="shared" si="31"/>
        <v>#N/A</v>
      </c>
      <c r="CL74" s="146" t="e">
        <f t="shared" si="31"/>
        <v>#N/A</v>
      </c>
      <c r="CM74" s="146" t="e">
        <f t="shared" si="31"/>
        <v>#N/A</v>
      </c>
      <c r="CN74" s="146" t="e">
        <f t="shared" si="31"/>
        <v>#N/A</v>
      </c>
      <c r="CO74" s="146" t="e">
        <f t="shared" si="31"/>
        <v>#N/A</v>
      </c>
      <c r="CP74" s="146" t="e">
        <f t="shared" si="31"/>
        <v>#N/A</v>
      </c>
    </row>
  </sheetData>
  <mergeCells count="19">
    <mergeCell ref="BG5:BK5"/>
    <mergeCell ref="D5:H5"/>
    <mergeCell ref="I5:M5"/>
    <mergeCell ref="N5:R5"/>
    <mergeCell ref="S5:W5"/>
    <mergeCell ref="X5:AB5"/>
    <mergeCell ref="AC5:AG5"/>
    <mergeCell ref="AH5:AL5"/>
    <mergeCell ref="AM5:AQ5"/>
    <mergeCell ref="AR5:AV5"/>
    <mergeCell ref="AW5:BA5"/>
    <mergeCell ref="BB5:BF5"/>
    <mergeCell ref="CP5:CT5"/>
    <mergeCell ref="BL5:BP5"/>
    <mergeCell ref="BQ5:BU5"/>
    <mergeCell ref="BV5:BZ5"/>
    <mergeCell ref="CA5:CE5"/>
    <mergeCell ref="CF5:CJ5"/>
    <mergeCell ref="CK5:CO5"/>
  </mergeCells>
  <conditionalFormatting sqref="A2 D6:CP69">
    <cfRule type="cellIs" dxfId="77" priority="77" operator="equal">
      <formula>0</formula>
    </cfRule>
    <cfRule type="cellIs" dxfId="76" priority="78" operator="lessThan">
      <formula>0</formula>
    </cfRule>
    <cfRule type="cellIs" dxfId="75" priority="79" operator="greaterThan">
      <formula>0</formula>
    </cfRule>
  </conditionalFormatting>
  <conditionalFormatting sqref="D24:CP36">
    <cfRule type="cellIs" dxfId="74" priority="68" operator="equal">
      <formula>0</formula>
    </cfRule>
    <cfRule type="cellIs" dxfId="73" priority="69" operator="lessThan">
      <formula>0</formula>
    </cfRule>
    <cfRule type="cellIs" dxfId="72" priority="70" operator="greaterThan">
      <formula>0</formula>
    </cfRule>
  </conditionalFormatting>
  <conditionalFormatting sqref="D42:CP60">
    <cfRule type="cellIs" dxfId="71" priority="65" operator="equal">
      <formula>0</formula>
    </cfRule>
    <cfRule type="cellIs" dxfId="70" priority="66" operator="lessThan">
      <formula>0</formula>
    </cfRule>
    <cfRule type="cellIs" dxfId="69" priority="67" operator="greaterThan">
      <formula>0</formula>
    </cfRule>
  </conditionalFormatting>
  <conditionalFormatting sqref="D54:CP54">
    <cfRule type="cellIs" dxfId="68" priority="62" operator="equal">
      <formula>0</formula>
    </cfRule>
    <cfRule type="cellIs" dxfId="67" priority="63" operator="lessThan">
      <formula>0</formula>
    </cfRule>
    <cfRule type="cellIs" dxfId="66" priority="64" operator="greaterThan">
      <formula>0</formula>
    </cfRule>
  </conditionalFormatting>
  <conditionalFormatting sqref="D23:CP23">
    <cfRule type="cellIs" dxfId="65" priority="59" operator="equal">
      <formula>0</formula>
    </cfRule>
    <cfRule type="cellIs" dxfId="64" priority="60" operator="lessThan">
      <formula>0</formula>
    </cfRule>
    <cfRule type="cellIs" dxfId="63" priority="61" operator="greaterThan">
      <formula>0</formula>
    </cfRule>
  </conditionalFormatting>
  <conditionalFormatting sqref="C78:C91">
    <cfRule type="cellIs" dxfId="62" priority="58" operator="lessThan">
      <formula>0</formula>
    </cfRule>
  </conditionalFormatting>
  <conditionalFormatting sqref="D36:CP38">
    <cfRule type="cellIs" dxfId="61" priority="55" operator="equal">
      <formula>0</formula>
    </cfRule>
    <cfRule type="cellIs" dxfId="60" priority="56" operator="lessThan">
      <formula>0</formula>
    </cfRule>
    <cfRule type="cellIs" dxfId="59" priority="57" operator="greaterThan">
      <formula>0</formula>
    </cfRule>
  </conditionalFormatting>
  <conditionalFormatting sqref="D36:CP36">
    <cfRule type="cellIs" dxfId="58" priority="52" operator="equal">
      <formula>0</formula>
    </cfRule>
    <cfRule type="cellIs" dxfId="57" priority="53" operator="lessThan">
      <formula>0</formula>
    </cfRule>
    <cfRule type="cellIs" dxfId="56" priority="54" operator="greaterThan">
      <formula>0</formula>
    </cfRule>
  </conditionalFormatting>
  <conditionalFormatting sqref="D33:CP35">
    <cfRule type="cellIs" dxfId="55" priority="49" operator="equal">
      <formula>0</formula>
    </cfRule>
    <cfRule type="cellIs" dxfId="54" priority="50" operator="lessThan">
      <formula>0</formula>
    </cfRule>
    <cfRule type="cellIs" dxfId="53" priority="51" operator="greaterThan">
      <formula>0</formula>
    </cfRule>
  </conditionalFormatting>
  <conditionalFormatting sqref="D33:CP35">
    <cfRule type="cellIs" dxfId="52" priority="46" operator="equal">
      <formula>0</formula>
    </cfRule>
    <cfRule type="cellIs" dxfId="51" priority="47" operator="lessThan">
      <formula>0</formula>
    </cfRule>
    <cfRule type="cellIs" dxfId="50" priority="48" operator="greaterThan">
      <formula>0</formula>
    </cfRule>
  </conditionalFormatting>
  <conditionalFormatting sqref="D60:CP60">
    <cfRule type="cellIs" dxfId="49" priority="43" operator="equal">
      <formula>0</formula>
    </cfRule>
    <cfRule type="cellIs" dxfId="48" priority="44" operator="lessThan">
      <formula>0</formula>
    </cfRule>
    <cfRule type="cellIs" dxfId="47" priority="45" operator="greaterThan">
      <formula>0</formula>
    </cfRule>
  </conditionalFormatting>
  <conditionalFormatting sqref="D60:CP60">
    <cfRule type="cellIs" dxfId="46" priority="40" operator="equal">
      <formula>0</formula>
    </cfRule>
    <cfRule type="cellIs" dxfId="45" priority="41" operator="lessThan">
      <formula>0</formula>
    </cfRule>
    <cfRule type="cellIs" dxfId="44" priority="42" operator="greaterThan">
      <formula>0</formula>
    </cfRule>
  </conditionalFormatting>
  <conditionalFormatting sqref="D60:CP60">
    <cfRule type="cellIs" dxfId="43" priority="37" operator="equal">
      <formula>0</formula>
    </cfRule>
    <cfRule type="cellIs" dxfId="42" priority="38" operator="lessThan">
      <formula>0</formula>
    </cfRule>
    <cfRule type="cellIs" dxfId="41" priority="39" operator="greaterThan">
      <formula>0</formula>
    </cfRule>
  </conditionalFormatting>
  <conditionalFormatting sqref="D60:CP60">
    <cfRule type="cellIs" dxfId="40" priority="34" operator="equal">
      <formula>0</formula>
    </cfRule>
    <cfRule type="cellIs" dxfId="39" priority="35" operator="lessThan">
      <formula>0</formula>
    </cfRule>
    <cfRule type="cellIs" dxfId="38" priority="36" operator="greaterThan">
      <formula>0</formula>
    </cfRule>
  </conditionalFormatting>
  <conditionalFormatting sqref="D36:CP36">
    <cfRule type="cellIs" dxfId="37" priority="31" operator="equal">
      <formula>0</formula>
    </cfRule>
    <cfRule type="cellIs" dxfId="36" priority="32" operator="lessThan">
      <formula>0</formula>
    </cfRule>
    <cfRule type="cellIs" dxfId="35" priority="33" operator="greaterThan">
      <formula>0</formula>
    </cfRule>
  </conditionalFormatting>
  <conditionalFormatting sqref="D36:CP36">
    <cfRule type="cellIs" dxfId="34" priority="28" operator="equal">
      <formula>0</formula>
    </cfRule>
    <cfRule type="cellIs" dxfId="33" priority="29" operator="lessThan">
      <formula>0</formula>
    </cfRule>
    <cfRule type="cellIs" dxfId="32" priority="30" operator="greaterThan">
      <formula>0</formula>
    </cfRule>
  </conditionalFormatting>
  <conditionalFormatting sqref="D33:CP33">
    <cfRule type="cellIs" dxfId="31" priority="25" operator="equal">
      <formula>0</formula>
    </cfRule>
    <cfRule type="cellIs" dxfId="30" priority="26" operator="lessThan">
      <formula>0</formula>
    </cfRule>
    <cfRule type="cellIs" dxfId="29" priority="27" operator="greaterThan">
      <formula>0</formula>
    </cfRule>
  </conditionalFormatting>
  <conditionalFormatting sqref="D33:CP33">
    <cfRule type="cellIs" dxfId="28" priority="22" operator="equal">
      <formula>0</formula>
    </cfRule>
    <cfRule type="cellIs" dxfId="27" priority="23" operator="lessThan">
      <formula>0</formula>
    </cfRule>
    <cfRule type="cellIs" dxfId="26" priority="24" operator="greaterThan">
      <formula>0</formula>
    </cfRule>
  </conditionalFormatting>
  <conditionalFormatting sqref="D30:CP30">
    <cfRule type="cellIs" dxfId="25" priority="19" operator="equal">
      <formula>0</formula>
    </cfRule>
    <cfRule type="cellIs" dxfId="24" priority="20" operator="lessThan">
      <formula>0</formula>
    </cfRule>
    <cfRule type="cellIs" dxfId="23" priority="21" operator="greaterThan">
      <formula>0</formula>
    </cfRule>
  </conditionalFormatting>
  <conditionalFormatting sqref="D30:CP30">
    <cfRule type="cellIs" dxfId="22" priority="16" operator="equal">
      <formula>0</formula>
    </cfRule>
    <cfRule type="cellIs" dxfId="21" priority="17" operator="lessThan">
      <formula>0</formula>
    </cfRule>
    <cfRule type="cellIs" dxfId="20" priority="18" operator="greaterThan">
      <formula>0</formula>
    </cfRule>
  </conditionalFormatting>
  <conditionalFormatting sqref="D27:CP27">
    <cfRule type="cellIs" dxfId="19" priority="13" operator="equal">
      <formula>0</formula>
    </cfRule>
    <cfRule type="cellIs" dxfId="18" priority="14" operator="lessThan">
      <formula>0</formula>
    </cfRule>
    <cfRule type="cellIs" dxfId="17" priority="15" operator="greaterThan">
      <formula>0</formula>
    </cfRule>
  </conditionalFormatting>
  <conditionalFormatting sqref="D27:CP27">
    <cfRule type="cellIs" dxfId="16" priority="10" operator="equal">
      <formula>0</formula>
    </cfRule>
    <cfRule type="cellIs" dxfId="15" priority="11" operator="lessThan">
      <formula>0</formula>
    </cfRule>
    <cfRule type="cellIs" dxfId="14" priority="12" operator="greaterThan">
      <formula>0</formula>
    </cfRule>
  </conditionalFormatting>
  <conditionalFormatting sqref="D24:CP24">
    <cfRule type="cellIs" dxfId="13" priority="7" operator="equal">
      <formula>0</formula>
    </cfRule>
    <cfRule type="cellIs" dxfId="12" priority="8" operator="lessThan">
      <formula>0</formula>
    </cfRule>
    <cfRule type="cellIs" dxfId="11" priority="9" operator="greaterThan">
      <formula>0</formula>
    </cfRule>
  </conditionalFormatting>
  <conditionalFormatting sqref="D24:CP24">
    <cfRule type="cellIs" dxfId="10" priority="4" operator="equal">
      <formula>0</formula>
    </cfRule>
    <cfRule type="cellIs" dxfId="9" priority="5" operator="lessThan">
      <formula>0</formula>
    </cfRule>
    <cfRule type="cellIs" dxfId="8" priority="6" operator="greaterThan">
      <formula>0</formula>
    </cfRule>
  </conditionalFormatting>
  <conditionalFormatting sqref="D74:CP74">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00"/>
  </sheetPr>
  <dimension ref="A1:CT82"/>
  <sheetViews>
    <sheetView zoomScale="80" zoomScaleNormal="80" workbookViewId="0">
      <selection activeCell="A73" sqref="A73"/>
    </sheetView>
  </sheetViews>
  <sheetFormatPr defaultRowHeight="15"/>
  <cols>
    <col min="1" max="1" width="36.85546875" style="146" customWidth="1"/>
    <col min="2" max="2" width="10.140625" style="146" bestFit="1" customWidth="1"/>
    <col min="3" max="3" width="1.7109375" style="225" customWidth="1"/>
    <col min="4" max="4" width="1.7109375" style="210" customWidth="1"/>
    <col min="5" max="18" width="1.7109375" customWidth="1"/>
    <col min="19" max="19" width="1.5703125" customWidth="1"/>
    <col min="20" max="94" width="1.7109375" customWidth="1"/>
  </cols>
  <sheetData>
    <row r="1" spans="1:98">
      <c r="A1" s="146" t="s">
        <v>373</v>
      </c>
    </row>
    <row r="2" spans="1:98">
      <c r="A2" s="146" t="s">
        <v>349</v>
      </c>
    </row>
    <row r="3" spans="1:98">
      <c r="A3" s="146" t="s">
        <v>350</v>
      </c>
      <c r="C3" s="210"/>
    </row>
    <row r="4" spans="1:98">
      <c r="A4" s="146" t="s">
        <v>351</v>
      </c>
      <c r="C4" s="210"/>
    </row>
    <row r="5" spans="1:98" s="178" customFormat="1">
      <c r="A5" s="177"/>
      <c r="B5" s="177"/>
      <c r="C5" s="226"/>
      <c r="D5" s="278">
        <v>0</v>
      </c>
      <c r="E5" s="278"/>
      <c r="F5" s="278"/>
      <c r="G5" s="278"/>
      <c r="H5" s="278"/>
      <c r="I5" s="278">
        <v>5</v>
      </c>
      <c r="J5" s="278"/>
      <c r="K5" s="278"/>
      <c r="L5" s="278"/>
      <c r="M5" s="278"/>
      <c r="N5" s="278">
        <v>10</v>
      </c>
      <c r="O5" s="278"/>
      <c r="P5" s="278"/>
      <c r="Q5" s="278"/>
      <c r="R5" s="278"/>
      <c r="S5" s="278">
        <v>15</v>
      </c>
      <c r="T5" s="278"/>
      <c r="U5" s="278"/>
      <c r="V5" s="278"/>
      <c r="W5" s="278"/>
      <c r="X5" s="278">
        <v>20</v>
      </c>
      <c r="Y5" s="278"/>
      <c r="Z5" s="278"/>
      <c r="AA5" s="278"/>
      <c r="AB5" s="278"/>
      <c r="AC5" s="278">
        <v>25</v>
      </c>
      <c r="AD5" s="278"/>
      <c r="AE5" s="278"/>
      <c r="AF5" s="278"/>
      <c r="AG5" s="278"/>
      <c r="AH5" s="278">
        <v>30</v>
      </c>
      <c r="AI5" s="278"/>
      <c r="AJ5" s="278"/>
      <c r="AK5" s="278"/>
      <c r="AL5" s="278"/>
      <c r="AM5" s="278">
        <v>35</v>
      </c>
      <c r="AN5" s="278"/>
      <c r="AO5" s="278"/>
      <c r="AP5" s="278"/>
      <c r="AQ5" s="278"/>
      <c r="AR5" s="278">
        <v>40</v>
      </c>
      <c r="AS5" s="278"/>
      <c r="AT5" s="278"/>
      <c r="AU5" s="278"/>
      <c r="AV5" s="278"/>
      <c r="AW5" s="278">
        <v>45</v>
      </c>
      <c r="AX5" s="278"/>
      <c r="AY5" s="278"/>
      <c r="AZ5" s="278"/>
      <c r="BA5" s="278"/>
      <c r="BB5" s="278">
        <v>50</v>
      </c>
      <c r="BC5" s="278"/>
      <c r="BD5" s="278"/>
      <c r="BE5" s="278"/>
      <c r="BF5" s="278"/>
      <c r="BG5" s="278">
        <v>55</v>
      </c>
      <c r="BH5" s="278"/>
      <c r="BI5" s="278"/>
      <c r="BJ5" s="278"/>
      <c r="BK5" s="278"/>
      <c r="BL5" s="278">
        <v>60</v>
      </c>
      <c r="BM5" s="278"/>
      <c r="BN5" s="278"/>
      <c r="BO5" s="278"/>
      <c r="BP5" s="278"/>
      <c r="BQ5" s="278">
        <v>65</v>
      </c>
      <c r="BR5" s="278"/>
      <c r="BS5" s="278"/>
      <c r="BT5" s="278"/>
      <c r="BU5" s="278"/>
      <c r="BV5" s="278">
        <v>70</v>
      </c>
      <c r="BW5" s="278"/>
      <c r="BX5" s="278"/>
      <c r="BY5" s="278"/>
      <c r="BZ5" s="278"/>
      <c r="CA5" s="278">
        <v>75</v>
      </c>
      <c r="CB5" s="278"/>
      <c r="CC5" s="278"/>
      <c r="CD5" s="278"/>
      <c r="CE5" s="278"/>
      <c r="CF5" s="278">
        <v>80</v>
      </c>
      <c r="CG5" s="278"/>
      <c r="CH5" s="278"/>
      <c r="CI5" s="278"/>
      <c r="CJ5" s="278"/>
      <c r="CK5" s="278">
        <v>85</v>
      </c>
      <c r="CL5" s="278"/>
      <c r="CM5" s="278"/>
      <c r="CN5" s="278"/>
      <c r="CO5" s="278"/>
      <c r="CP5" s="278" t="s">
        <v>3</v>
      </c>
      <c r="CQ5" s="278"/>
      <c r="CR5" s="278"/>
      <c r="CS5" s="278"/>
      <c r="CT5" s="278"/>
    </row>
    <row r="6" spans="1:98">
      <c r="A6" s="147" t="s">
        <v>4</v>
      </c>
      <c r="B6" s="147" t="s">
        <v>241</v>
      </c>
      <c r="C6" s="210" t="e">
        <f>SUM(D6:CP6)</f>
        <v>#N/A</v>
      </c>
      <c r="D6" s="210" t="e">
        <f>'Per Capita Nominal'!D6-Check2!D6</f>
        <v>#N/A</v>
      </c>
      <c r="E6" s="146" t="e">
        <f>'Per Capita Nominal'!E6-Check2!E6</f>
        <v>#N/A</v>
      </c>
      <c r="F6" s="146" t="e">
        <f>'Per Capita Nominal'!F6-Check2!F6</f>
        <v>#N/A</v>
      </c>
      <c r="G6" s="146" t="e">
        <f>'Per Capita Nominal'!G6-Check2!G6</f>
        <v>#N/A</v>
      </c>
      <c r="H6" s="146" t="e">
        <f>'Per Capita Nominal'!H6-Check2!H6</f>
        <v>#N/A</v>
      </c>
      <c r="I6" s="146" t="e">
        <f>'Per Capita Nominal'!I6-Check2!I6</f>
        <v>#N/A</v>
      </c>
      <c r="J6" s="146" t="e">
        <f>'Per Capita Nominal'!J6-Check2!J6</f>
        <v>#N/A</v>
      </c>
      <c r="K6" s="146" t="e">
        <f>'Per Capita Nominal'!K6-Check2!K6</f>
        <v>#N/A</v>
      </c>
      <c r="L6" s="146" t="e">
        <f>'Per Capita Nominal'!L6-Check2!L6</f>
        <v>#N/A</v>
      </c>
      <c r="M6" s="146" t="e">
        <f>'Per Capita Nominal'!M6-Check2!M6</f>
        <v>#N/A</v>
      </c>
      <c r="N6" s="146" t="e">
        <f>'Per Capita Nominal'!N6-Check2!N6</f>
        <v>#N/A</v>
      </c>
      <c r="O6" s="146" t="e">
        <f>'Per Capita Nominal'!O6-Check2!O6</f>
        <v>#N/A</v>
      </c>
      <c r="P6" s="146" t="e">
        <f>'Per Capita Nominal'!P6-Check2!P6</f>
        <v>#N/A</v>
      </c>
      <c r="Q6" s="146" t="e">
        <f>'Per Capita Nominal'!Q6-Check2!Q6</f>
        <v>#N/A</v>
      </c>
      <c r="R6" s="146" t="e">
        <f>'Per Capita Nominal'!R6-Check2!R6</f>
        <v>#N/A</v>
      </c>
      <c r="S6" s="146" t="e">
        <f>'Per Capita Nominal'!S6-Check2!S6</f>
        <v>#N/A</v>
      </c>
      <c r="T6" s="146" t="e">
        <f>'Per Capita Nominal'!T6-Check2!T6</f>
        <v>#N/A</v>
      </c>
      <c r="U6" s="146" t="e">
        <f>'Per Capita Nominal'!U6-Check2!U6</f>
        <v>#N/A</v>
      </c>
      <c r="V6" s="146" t="e">
        <f>'Per Capita Nominal'!V6-Check2!V6</f>
        <v>#N/A</v>
      </c>
      <c r="W6" s="146" t="e">
        <f>'Per Capita Nominal'!W6-Check2!W6</f>
        <v>#N/A</v>
      </c>
      <c r="X6" s="146" t="e">
        <f>'Per Capita Nominal'!X6-Check2!X6</f>
        <v>#N/A</v>
      </c>
      <c r="Y6" s="146" t="e">
        <f>'Per Capita Nominal'!Y6-Check2!Y6</f>
        <v>#N/A</v>
      </c>
      <c r="Z6" s="146" t="e">
        <f>'Per Capita Nominal'!Z6-Check2!Z6</f>
        <v>#N/A</v>
      </c>
      <c r="AA6" s="146" t="e">
        <f>'Per Capita Nominal'!AA6-Check2!AA6</f>
        <v>#N/A</v>
      </c>
      <c r="AB6" s="146" t="e">
        <f>'Per Capita Nominal'!AB6-Check2!AB6</f>
        <v>#N/A</v>
      </c>
      <c r="AC6" s="146" t="e">
        <f>'Per Capita Nominal'!AC6-Check2!AC6</f>
        <v>#N/A</v>
      </c>
      <c r="AD6" s="146" t="e">
        <f>'Per Capita Nominal'!AD6-Check2!AD6</f>
        <v>#N/A</v>
      </c>
      <c r="AE6" s="146" t="e">
        <f>'Per Capita Nominal'!AE6-Check2!AE6</f>
        <v>#N/A</v>
      </c>
      <c r="AF6" s="146" t="e">
        <f>'Per Capita Nominal'!AF6-Check2!AF6</f>
        <v>#N/A</v>
      </c>
      <c r="AG6" s="146" t="e">
        <f>'Per Capita Nominal'!AG6-Check2!AG6</f>
        <v>#N/A</v>
      </c>
      <c r="AH6" s="146" t="e">
        <f>'Per Capita Nominal'!AH6-Check2!AH6</f>
        <v>#N/A</v>
      </c>
      <c r="AI6" s="146" t="e">
        <f>'Per Capita Nominal'!AI6-Check2!AI6</f>
        <v>#N/A</v>
      </c>
      <c r="AJ6" s="146" t="e">
        <f>'Per Capita Nominal'!AJ6-Check2!AJ6</f>
        <v>#N/A</v>
      </c>
      <c r="AK6" s="146" t="e">
        <f>'Per Capita Nominal'!AK6-Check2!AK6</f>
        <v>#N/A</v>
      </c>
      <c r="AL6" s="146" t="e">
        <f>'Per Capita Nominal'!AL6-Check2!AL6</f>
        <v>#N/A</v>
      </c>
      <c r="AM6" s="146" t="e">
        <f>'Per Capita Nominal'!AM6-Check2!AM6</f>
        <v>#N/A</v>
      </c>
      <c r="AN6" s="146" t="e">
        <f>'Per Capita Nominal'!AN6-Check2!AN6</f>
        <v>#N/A</v>
      </c>
      <c r="AO6" s="146" t="e">
        <f>'Per Capita Nominal'!AO6-Check2!AO6</f>
        <v>#N/A</v>
      </c>
      <c r="AP6" s="146" t="e">
        <f>'Per Capita Nominal'!AP6-Check2!AP6</f>
        <v>#N/A</v>
      </c>
      <c r="AQ6" s="146" t="e">
        <f>'Per Capita Nominal'!AQ6-Check2!AQ6</f>
        <v>#N/A</v>
      </c>
      <c r="AR6" s="146" t="e">
        <f>'Per Capita Nominal'!AR6-Check2!AR6</f>
        <v>#N/A</v>
      </c>
      <c r="AS6" s="146" t="e">
        <f>'Per Capita Nominal'!AS6-Check2!AS6</f>
        <v>#N/A</v>
      </c>
      <c r="AT6" s="146" t="e">
        <f>'Per Capita Nominal'!AT6-Check2!AT6</f>
        <v>#N/A</v>
      </c>
      <c r="AU6" s="146" t="e">
        <f>'Per Capita Nominal'!AU6-Check2!AU6</f>
        <v>#N/A</v>
      </c>
      <c r="AV6" s="146" t="e">
        <f>'Per Capita Nominal'!AV6-Check2!AV6</f>
        <v>#N/A</v>
      </c>
      <c r="AW6" s="146" t="e">
        <f>'Per Capita Nominal'!AW6-Check2!AW6</f>
        <v>#N/A</v>
      </c>
      <c r="AX6" s="146" t="e">
        <f>'Per Capita Nominal'!AX6-Check2!AX6</f>
        <v>#N/A</v>
      </c>
      <c r="AY6" s="146" t="e">
        <f>'Per Capita Nominal'!AY6-Check2!AY6</f>
        <v>#N/A</v>
      </c>
      <c r="AZ6" s="146" t="e">
        <f>'Per Capita Nominal'!AZ6-Check2!AZ6</f>
        <v>#N/A</v>
      </c>
      <c r="BA6" s="146" t="e">
        <f>'Per Capita Nominal'!BA6-Check2!BA6</f>
        <v>#N/A</v>
      </c>
      <c r="BB6" s="146" t="e">
        <f>'Per Capita Nominal'!BB6-Check2!BB6</f>
        <v>#N/A</v>
      </c>
      <c r="BC6" s="146" t="e">
        <f>'Per Capita Nominal'!BC6-Check2!BC6</f>
        <v>#N/A</v>
      </c>
      <c r="BD6" s="146" t="e">
        <f>'Per Capita Nominal'!BD6-Check2!BD6</f>
        <v>#N/A</v>
      </c>
      <c r="BE6" s="146" t="e">
        <f>'Per Capita Nominal'!BE6-Check2!BE6</f>
        <v>#N/A</v>
      </c>
      <c r="BF6" s="146" t="e">
        <f>'Per Capita Nominal'!BF6-Check2!BF6</f>
        <v>#N/A</v>
      </c>
      <c r="BG6" s="146" t="e">
        <f>'Per Capita Nominal'!BG6-Check2!BG6</f>
        <v>#N/A</v>
      </c>
      <c r="BH6" s="146" t="e">
        <f>'Per Capita Nominal'!BH6-Check2!BH6</f>
        <v>#N/A</v>
      </c>
      <c r="BI6" s="146" t="e">
        <f>'Per Capita Nominal'!BI6-Check2!BI6</f>
        <v>#N/A</v>
      </c>
      <c r="BJ6" s="146" t="e">
        <f>'Per Capita Nominal'!BJ6-Check2!BJ6</f>
        <v>#N/A</v>
      </c>
      <c r="BK6" s="146" t="e">
        <f>'Per Capita Nominal'!BK6-Check2!BK6</f>
        <v>#N/A</v>
      </c>
      <c r="BL6" s="146" t="e">
        <f>'Per Capita Nominal'!BL6-Check2!BL6</f>
        <v>#N/A</v>
      </c>
      <c r="BM6" s="146" t="e">
        <f>'Per Capita Nominal'!BM6-Check2!BM6</f>
        <v>#N/A</v>
      </c>
      <c r="BN6" s="146" t="e">
        <f>'Per Capita Nominal'!BN6-Check2!BN6</f>
        <v>#N/A</v>
      </c>
      <c r="BO6" s="146" t="e">
        <f>'Per Capita Nominal'!BO6-Check2!BO6</f>
        <v>#N/A</v>
      </c>
      <c r="BP6" s="146" t="e">
        <f>'Per Capita Nominal'!BP6-Check2!BP6</f>
        <v>#N/A</v>
      </c>
      <c r="BQ6" s="146" t="e">
        <f>'Per Capita Nominal'!BQ6-Check2!BQ6</f>
        <v>#N/A</v>
      </c>
      <c r="BR6" s="146" t="e">
        <f>'Per Capita Nominal'!BR6-Check2!BR6</f>
        <v>#N/A</v>
      </c>
      <c r="BS6" s="146" t="e">
        <f>'Per Capita Nominal'!BS6-Check2!BS6</f>
        <v>#N/A</v>
      </c>
      <c r="BT6" s="146" t="e">
        <f>'Per Capita Nominal'!BT6-Check2!BT6</f>
        <v>#N/A</v>
      </c>
      <c r="BU6" s="146" t="e">
        <f>'Per Capita Nominal'!BU6-Check2!BU6</f>
        <v>#N/A</v>
      </c>
      <c r="BV6" s="146" t="e">
        <f>'Per Capita Nominal'!BV6-Check2!BV6</f>
        <v>#N/A</v>
      </c>
      <c r="BW6" s="146" t="e">
        <f>'Per Capita Nominal'!BW6-Check2!BW6</f>
        <v>#N/A</v>
      </c>
      <c r="BX6" s="146" t="e">
        <f>'Per Capita Nominal'!BX6-Check2!BX6</f>
        <v>#N/A</v>
      </c>
      <c r="BY6" s="146" t="e">
        <f>'Per Capita Nominal'!BY6-Check2!BY6</f>
        <v>#N/A</v>
      </c>
      <c r="BZ6" s="146" t="e">
        <f>'Per Capita Nominal'!BZ6-Check2!BZ6</f>
        <v>#N/A</v>
      </c>
      <c r="CA6" s="146" t="e">
        <f>'Per Capita Nominal'!CA6-Check2!CA6</f>
        <v>#N/A</v>
      </c>
      <c r="CB6" s="146" t="e">
        <f>'Per Capita Nominal'!CB6-Check2!CB6</f>
        <v>#N/A</v>
      </c>
      <c r="CC6" s="146" t="e">
        <f>'Per Capita Nominal'!CC6-Check2!CC6</f>
        <v>#N/A</v>
      </c>
      <c r="CD6" s="146" t="e">
        <f>'Per Capita Nominal'!CD6-Check2!CD6</f>
        <v>#N/A</v>
      </c>
      <c r="CE6" s="146" t="e">
        <f>'Per Capita Nominal'!CE6-Check2!CE6</f>
        <v>#N/A</v>
      </c>
      <c r="CF6" s="146" t="e">
        <f>'Per Capita Nominal'!CF6-Check2!CF6</f>
        <v>#N/A</v>
      </c>
      <c r="CG6" s="146" t="e">
        <f>'Per Capita Nominal'!CG6-Check2!CG6</f>
        <v>#N/A</v>
      </c>
      <c r="CH6" s="146" t="e">
        <f>'Per Capita Nominal'!CH6-Check2!CH6</f>
        <v>#N/A</v>
      </c>
      <c r="CI6" s="146" t="e">
        <f>'Per Capita Nominal'!CI6-Check2!CI6</f>
        <v>#N/A</v>
      </c>
      <c r="CJ6" s="146" t="e">
        <f>'Per Capita Nominal'!CJ6-Check2!CJ6</f>
        <v>#N/A</v>
      </c>
      <c r="CK6" s="146" t="e">
        <f>'Per Capita Nominal'!CK6-Check2!CK6</f>
        <v>#N/A</v>
      </c>
      <c r="CL6" s="146" t="e">
        <f>'Per Capita Nominal'!CL6-Check2!CL6</f>
        <v>#N/A</v>
      </c>
      <c r="CM6" s="146" t="e">
        <f>'Per Capita Nominal'!CM6-Check2!CM6</f>
        <v>#N/A</v>
      </c>
      <c r="CN6" s="146" t="e">
        <f>'Per Capita Nominal'!CN6-Check2!CN6</f>
        <v>#N/A</v>
      </c>
      <c r="CO6" s="146" t="e">
        <f>'Per Capita Nominal'!CO6-Check2!CO6</f>
        <v>#N/A</v>
      </c>
      <c r="CP6" s="146" t="e">
        <f>'Per Capita Nominal'!CP6-Check2!CP6</f>
        <v>#N/A</v>
      </c>
    </row>
    <row r="7" spans="1:98">
      <c r="A7" s="150" t="s">
        <v>5</v>
      </c>
      <c r="B7" s="150" t="s">
        <v>242</v>
      </c>
      <c r="C7" s="210" t="e">
        <f t="shared" ref="C7:C69" si="0">SUM(D7:CP7)</f>
        <v>#N/A</v>
      </c>
      <c r="D7" s="210" t="e">
        <f>'Per Capita Nominal'!D7-Check2!D7</f>
        <v>#N/A</v>
      </c>
      <c r="E7" s="146" t="e">
        <f>'Per Capita Nominal'!E7-Check2!E7</f>
        <v>#N/A</v>
      </c>
      <c r="F7" s="146" t="e">
        <f>'Per Capita Nominal'!F7-Check2!F7</f>
        <v>#N/A</v>
      </c>
      <c r="G7" s="146" t="e">
        <f>'Per Capita Nominal'!G7-Check2!G7</f>
        <v>#N/A</v>
      </c>
      <c r="H7" s="146" t="e">
        <f>'Per Capita Nominal'!H7-Check2!H7</f>
        <v>#N/A</v>
      </c>
      <c r="I7" s="146" t="e">
        <f>'Per Capita Nominal'!I7-Check2!I7</f>
        <v>#N/A</v>
      </c>
      <c r="J7" s="146" t="e">
        <f>'Per Capita Nominal'!J7-Check2!J7</f>
        <v>#N/A</v>
      </c>
      <c r="K7" s="146" t="e">
        <f>'Per Capita Nominal'!K7-Check2!K7</f>
        <v>#N/A</v>
      </c>
      <c r="L7" s="146" t="e">
        <f>'Per Capita Nominal'!L7-Check2!L7</f>
        <v>#N/A</v>
      </c>
      <c r="M7" s="146" t="e">
        <f>'Per Capita Nominal'!M7-Check2!M7</f>
        <v>#N/A</v>
      </c>
      <c r="N7" s="146" t="e">
        <f>'Per Capita Nominal'!N7-Check2!N7</f>
        <v>#N/A</v>
      </c>
      <c r="O7" s="146" t="e">
        <f>'Per Capita Nominal'!O7-Check2!O7</f>
        <v>#N/A</v>
      </c>
      <c r="P7" s="146" t="e">
        <f>'Per Capita Nominal'!P7-Check2!P7</f>
        <v>#N/A</v>
      </c>
      <c r="Q7" s="146" t="e">
        <f>'Per Capita Nominal'!Q7-Check2!Q7</f>
        <v>#N/A</v>
      </c>
      <c r="R7" s="146" t="e">
        <f>'Per Capita Nominal'!R7-Check2!R7</f>
        <v>#N/A</v>
      </c>
      <c r="S7" s="146" t="e">
        <f>'Per Capita Nominal'!S7-Check2!S7</f>
        <v>#N/A</v>
      </c>
      <c r="T7" s="146" t="e">
        <f>'Per Capita Nominal'!T7-Check2!T7</f>
        <v>#N/A</v>
      </c>
      <c r="U7" s="146" t="e">
        <f>'Per Capita Nominal'!U7-Check2!U7</f>
        <v>#N/A</v>
      </c>
      <c r="V7" s="146" t="e">
        <f>'Per Capita Nominal'!V7-Check2!V7</f>
        <v>#N/A</v>
      </c>
      <c r="W7" s="146" t="e">
        <f>'Per Capita Nominal'!W7-Check2!W7</f>
        <v>#N/A</v>
      </c>
      <c r="X7" s="146" t="e">
        <f>'Per Capita Nominal'!X7-Check2!X7</f>
        <v>#N/A</v>
      </c>
      <c r="Y7" s="146" t="e">
        <f>'Per Capita Nominal'!Y7-Check2!Y7</f>
        <v>#N/A</v>
      </c>
      <c r="Z7" s="146" t="e">
        <f>'Per Capita Nominal'!Z7-Check2!Z7</f>
        <v>#N/A</v>
      </c>
      <c r="AA7" s="146" t="e">
        <f>'Per Capita Nominal'!AA7-Check2!AA7</f>
        <v>#N/A</v>
      </c>
      <c r="AB7" s="146" t="e">
        <f>'Per Capita Nominal'!AB7-Check2!AB7</f>
        <v>#N/A</v>
      </c>
      <c r="AC7" s="146" t="e">
        <f>'Per Capita Nominal'!AC7-Check2!AC7</f>
        <v>#N/A</v>
      </c>
      <c r="AD7" s="146" t="e">
        <f>'Per Capita Nominal'!AD7-Check2!AD7</f>
        <v>#N/A</v>
      </c>
      <c r="AE7" s="146" t="e">
        <f>'Per Capita Nominal'!AE7-Check2!AE7</f>
        <v>#N/A</v>
      </c>
      <c r="AF7" s="146" t="e">
        <f>'Per Capita Nominal'!AF7-Check2!AF7</f>
        <v>#N/A</v>
      </c>
      <c r="AG7" s="146" t="e">
        <f>'Per Capita Nominal'!AG7-Check2!AG7</f>
        <v>#N/A</v>
      </c>
      <c r="AH7" s="146" t="e">
        <f>'Per Capita Nominal'!AH7-Check2!AH7</f>
        <v>#N/A</v>
      </c>
      <c r="AI7" s="146" t="e">
        <f>'Per Capita Nominal'!AI7-Check2!AI7</f>
        <v>#N/A</v>
      </c>
      <c r="AJ7" s="146" t="e">
        <f>'Per Capita Nominal'!AJ7-Check2!AJ7</f>
        <v>#N/A</v>
      </c>
      <c r="AK7" s="146" t="e">
        <f>'Per Capita Nominal'!AK7-Check2!AK7</f>
        <v>#N/A</v>
      </c>
      <c r="AL7" s="146" t="e">
        <f>'Per Capita Nominal'!AL7-Check2!AL7</f>
        <v>#N/A</v>
      </c>
      <c r="AM7" s="146" t="e">
        <f>'Per Capita Nominal'!AM7-Check2!AM7</f>
        <v>#N/A</v>
      </c>
      <c r="AN7" s="146" t="e">
        <f>'Per Capita Nominal'!AN7-Check2!AN7</f>
        <v>#N/A</v>
      </c>
      <c r="AO7" s="146" t="e">
        <f>'Per Capita Nominal'!AO7-Check2!AO7</f>
        <v>#N/A</v>
      </c>
      <c r="AP7" s="146" t="e">
        <f>'Per Capita Nominal'!AP7-Check2!AP7</f>
        <v>#N/A</v>
      </c>
      <c r="AQ7" s="146" t="e">
        <f>'Per Capita Nominal'!AQ7-Check2!AQ7</f>
        <v>#N/A</v>
      </c>
      <c r="AR7" s="146" t="e">
        <f>'Per Capita Nominal'!AR7-Check2!AR7</f>
        <v>#N/A</v>
      </c>
      <c r="AS7" s="146" t="e">
        <f>'Per Capita Nominal'!AS7-Check2!AS7</f>
        <v>#N/A</v>
      </c>
      <c r="AT7" s="146" t="e">
        <f>'Per Capita Nominal'!AT7-Check2!AT7</f>
        <v>#N/A</v>
      </c>
      <c r="AU7" s="146" t="e">
        <f>'Per Capita Nominal'!AU7-Check2!AU7</f>
        <v>#N/A</v>
      </c>
      <c r="AV7" s="146" t="e">
        <f>'Per Capita Nominal'!AV7-Check2!AV7</f>
        <v>#N/A</v>
      </c>
      <c r="AW7" s="146" t="e">
        <f>'Per Capita Nominal'!AW7-Check2!AW7</f>
        <v>#N/A</v>
      </c>
      <c r="AX7" s="146" t="e">
        <f>'Per Capita Nominal'!AX7-Check2!AX7</f>
        <v>#N/A</v>
      </c>
      <c r="AY7" s="146" t="e">
        <f>'Per Capita Nominal'!AY7-Check2!AY7</f>
        <v>#N/A</v>
      </c>
      <c r="AZ7" s="146" t="e">
        <f>'Per Capita Nominal'!AZ7-Check2!AZ7</f>
        <v>#N/A</v>
      </c>
      <c r="BA7" s="146" t="e">
        <f>'Per Capita Nominal'!BA7-Check2!BA7</f>
        <v>#N/A</v>
      </c>
      <c r="BB7" s="146" t="e">
        <f>'Per Capita Nominal'!BB7-Check2!BB7</f>
        <v>#N/A</v>
      </c>
      <c r="BC7" s="146" t="e">
        <f>'Per Capita Nominal'!BC7-Check2!BC7</f>
        <v>#N/A</v>
      </c>
      <c r="BD7" s="146" t="e">
        <f>'Per Capita Nominal'!BD7-Check2!BD7</f>
        <v>#N/A</v>
      </c>
      <c r="BE7" s="146" t="e">
        <f>'Per Capita Nominal'!BE7-Check2!BE7</f>
        <v>#N/A</v>
      </c>
      <c r="BF7" s="146" t="e">
        <f>'Per Capita Nominal'!BF7-Check2!BF7</f>
        <v>#N/A</v>
      </c>
      <c r="BG7" s="146" t="e">
        <f>'Per Capita Nominal'!BG7-Check2!BG7</f>
        <v>#N/A</v>
      </c>
      <c r="BH7" s="146" t="e">
        <f>'Per Capita Nominal'!BH7-Check2!BH7</f>
        <v>#N/A</v>
      </c>
      <c r="BI7" s="146" t="e">
        <f>'Per Capita Nominal'!BI7-Check2!BI7</f>
        <v>#N/A</v>
      </c>
      <c r="BJ7" s="146" t="e">
        <f>'Per Capita Nominal'!BJ7-Check2!BJ7</f>
        <v>#N/A</v>
      </c>
      <c r="BK7" s="146" t="e">
        <f>'Per Capita Nominal'!BK7-Check2!BK7</f>
        <v>#N/A</v>
      </c>
      <c r="BL7" s="146" t="e">
        <f>'Per Capita Nominal'!BL7-Check2!BL7</f>
        <v>#N/A</v>
      </c>
      <c r="BM7" s="146" t="e">
        <f>'Per Capita Nominal'!BM7-Check2!BM7</f>
        <v>#N/A</v>
      </c>
      <c r="BN7" s="146" t="e">
        <f>'Per Capita Nominal'!BN7-Check2!BN7</f>
        <v>#N/A</v>
      </c>
      <c r="BO7" s="146" t="e">
        <f>'Per Capita Nominal'!BO7-Check2!BO7</f>
        <v>#N/A</v>
      </c>
      <c r="BP7" s="146" t="e">
        <f>'Per Capita Nominal'!BP7-Check2!BP7</f>
        <v>#N/A</v>
      </c>
      <c r="BQ7" s="146" t="e">
        <f>'Per Capita Nominal'!BQ7-Check2!BQ7</f>
        <v>#N/A</v>
      </c>
      <c r="BR7" s="146" t="e">
        <f>'Per Capita Nominal'!BR7-Check2!BR7</f>
        <v>#N/A</v>
      </c>
      <c r="BS7" s="146" t="e">
        <f>'Per Capita Nominal'!BS7-Check2!BS7</f>
        <v>#N/A</v>
      </c>
      <c r="BT7" s="146" t="e">
        <f>'Per Capita Nominal'!BT7-Check2!BT7</f>
        <v>#N/A</v>
      </c>
      <c r="BU7" s="146" t="e">
        <f>'Per Capita Nominal'!BU7-Check2!BU7</f>
        <v>#N/A</v>
      </c>
      <c r="BV7" s="146" t="e">
        <f>'Per Capita Nominal'!BV7-Check2!BV7</f>
        <v>#N/A</v>
      </c>
      <c r="BW7" s="146" t="e">
        <f>'Per Capita Nominal'!BW7-Check2!BW7</f>
        <v>#N/A</v>
      </c>
      <c r="BX7" s="146" t="e">
        <f>'Per Capita Nominal'!BX7-Check2!BX7</f>
        <v>#N/A</v>
      </c>
      <c r="BY7" s="146" t="e">
        <f>'Per Capita Nominal'!BY7-Check2!BY7</f>
        <v>#N/A</v>
      </c>
      <c r="BZ7" s="146" t="e">
        <f>'Per Capita Nominal'!BZ7-Check2!BZ7</f>
        <v>#N/A</v>
      </c>
      <c r="CA7" s="146" t="e">
        <f>'Per Capita Nominal'!CA7-Check2!CA7</f>
        <v>#N/A</v>
      </c>
      <c r="CB7" s="146" t="e">
        <f>'Per Capita Nominal'!CB7-Check2!CB7</f>
        <v>#N/A</v>
      </c>
      <c r="CC7" s="146" t="e">
        <f>'Per Capita Nominal'!CC7-Check2!CC7</f>
        <v>#N/A</v>
      </c>
      <c r="CD7" s="146" t="e">
        <f>'Per Capita Nominal'!CD7-Check2!CD7</f>
        <v>#N/A</v>
      </c>
      <c r="CE7" s="146" t="e">
        <f>'Per Capita Nominal'!CE7-Check2!CE7</f>
        <v>#N/A</v>
      </c>
      <c r="CF7" s="146" t="e">
        <f>'Per Capita Nominal'!CF7-Check2!CF7</f>
        <v>#N/A</v>
      </c>
      <c r="CG7" s="146" t="e">
        <f>'Per Capita Nominal'!CG7-Check2!CG7</f>
        <v>#N/A</v>
      </c>
      <c r="CH7" s="146" t="e">
        <f>'Per Capita Nominal'!CH7-Check2!CH7</f>
        <v>#N/A</v>
      </c>
      <c r="CI7" s="146" t="e">
        <f>'Per Capita Nominal'!CI7-Check2!CI7</f>
        <v>#N/A</v>
      </c>
      <c r="CJ7" s="146" t="e">
        <f>'Per Capita Nominal'!CJ7-Check2!CJ7</f>
        <v>#N/A</v>
      </c>
      <c r="CK7" s="146" t="e">
        <f>'Per Capita Nominal'!CK7-Check2!CK7</f>
        <v>#N/A</v>
      </c>
      <c r="CL7" s="146" t="e">
        <f>'Per Capita Nominal'!CL7-Check2!CL7</f>
        <v>#N/A</v>
      </c>
      <c r="CM7" s="146" t="e">
        <f>'Per Capita Nominal'!CM7-Check2!CM7</f>
        <v>#N/A</v>
      </c>
      <c r="CN7" s="146" t="e">
        <f>'Per Capita Nominal'!CN7-Check2!CN7</f>
        <v>#N/A</v>
      </c>
      <c r="CO7" s="146" t="e">
        <f>'Per Capita Nominal'!CO7-Check2!CO7</f>
        <v>#N/A</v>
      </c>
      <c r="CP7" s="146" t="e">
        <f>'Per Capita Nominal'!CP7-Check2!CP7</f>
        <v>#N/A</v>
      </c>
    </row>
    <row r="8" spans="1:98">
      <c r="A8" s="152" t="s">
        <v>28</v>
      </c>
      <c r="B8" s="211" t="s">
        <v>243</v>
      </c>
      <c r="C8" s="210" t="e">
        <f t="shared" si="0"/>
        <v>#N/A</v>
      </c>
      <c r="D8" s="210" t="e">
        <f>'Per Capita Nominal'!D8-Check2!D8</f>
        <v>#N/A</v>
      </c>
      <c r="E8" s="146" t="e">
        <f>'Per Capita Nominal'!E8-Check2!E8</f>
        <v>#N/A</v>
      </c>
      <c r="F8" s="146" t="e">
        <f>'Per Capita Nominal'!F8-Check2!F8</f>
        <v>#N/A</v>
      </c>
      <c r="G8" s="146" t="e">
        <f>'Per Capita Nominal'!G8-Check2!G8</f>
        <v>#N/A</v>
      </c>
      <c r="H8" s="146" t="e">
        <f>'Per Capita Nominal'!H8-Check2!H8</f>
        <v>#N/A</v>
      </c>
      <c r="I8" s="146" t="e">
        <f>'Per Capita Nominal'!I8-Check2!I8</f>
        <v>#N/A</v>
      </c>
      <c r="J8" s="146" t="e">
        <f>'Per Capita Nominal'!J8-Check2!J8</f>
        <v>#N/A</v>
      </c>
      <c r="K8" s="146" t="e">
        <f>'Per Capita Nominal'!K8-Check2!K8</f>
        <v>#N/A</v>
      </c>
      <c r="L8" s="146" t="e">
        <f>'Per Capita Nominal'!L8-Check2!L8</f>
        <v>#N/A</v>
      </c>
      <c r="M8" s="146" t="e">
        <f>'Per Capita Nominal'!M8-Check2!M8</f>
        <v>#N/A</v>
      </c>
      <c r="N8" s="146" t="e">
        <f>'Per Capita Nominal'!N8-Check2!N8</f>
        <v>#N/A</v>
      </c>
      <c r="O8" s="146" t="e">
        <f>'Per Capita Nominal'!O8-Check2!O8</f>
        <v>#N/A</v>
      </c>
      <c r="P8" s="146" t="e">
        <f>'Per Capita Nominal'!P8-Check2!P8</f>
        <v>#N/A</v>
      </c>
      <c r="Q8" s="146" t="e">
        <f>'Per Capita Nominal'!Q8-Check2!Q8</f>
        <v>#N/A</v>
      </c>
      <c r="R8" s="146" t="e">
        <f>'Per Capita Nominal'!R8-Check2!R8</f>
        <v>#N/A</v>
      </c>
      <c r="S8" s="146" t="e">
        <f>'Per Capita Nominal'!S8-Check2!S8</f>
        <v>#N/A</v>
      </c>
      <c r="T8" s="146" t="e">
        <f>'Per Capita Nominal'!T8-Check2!T8</f>
        <v>#N/A</v>
      </c>
      <c r="U8" s="146" t="e">
        <f>'Per Capita Nominal'!U8-Check2!U8</f>
        <v>#N/A</v>
      </c>
      <c r="V8" s="146" t="e">
        <f>'Per Capita Nominal'!V8-Check2!V8</f>
        <v>#N/A</v>
      </c>
      <c r="W8" s="146" t="e">
        <f>'Per Capita Nominal'!W8-Check2!W8</f>
        <v>#N/A</v>
      </c>
      <c r="X8" s="146" t="e">
        <f>'Per Capita Nominal'!X8-Check2!X8</f>
        <v>#N/A</v>
      </c>
      <c r="Y8" s="146" t="e">
        <f>'Per Capita Nominal'!Y8-Check2!Y8</f>
        <v>#N/A</v>
      </c>
      <c r="Z8" s="146" t="e">
        <f>'Per Capita Nominal'!Z8-Check2!Z8</f>
        <v>#N/A</v>
      </c>
      <c r="AA8" s="146" t="e">
        <f>'Per Capita Nominal'!AA8-Check2!AA8</f>
        <v>#N/A</v>
      </c>
      <c r="AB8" s="146" t="e">
        <f>'Per Capita Nominal'!AB8-Check2!AB8</f>
        <v>#N/A</v>
      </c>
      <c r="AC8" s="146" t="e">
        <f>'Per Capita Nominal'!AC8-Check2!AC8</f>
        <v>#N/A</v>
      </c>
      <c r="AD8" s="146" t="e">
        <f>'Per Capita Nominal'!AD8-Check2!AD8</f>
        <v>#N/A</v>
      </c>
      <c r="AE8" s="146" t="e">
        <f>'Per Capita Nominal'!AE8-Check2!AE8</f>
        <v>#N/A</v>
      </c>
      <c r="AF8" s="146" t="e">
        <f>'Per Capita Nominal'!AF8-Check2!AF8</f>
        <v>#N/A</v>
      </c>
      <c r="AG8" s="146" t="e">
        <f>'Per Capita Nominal'!AG8-Check2!AG8</f>
        <v>#N/A</v>
      </c>
      <c r="AH8" s="146" t="e">
        <f>'Per Capita Nominal'!AH8-Check2!AH8</f>
        <v>#N/A</v>
      </c>
      <c r="AI8" s="146" t="e">
        <f>'Per Capita Nominal'!AI8-Check2!AI8</f>
        <v>#N/A</v>
      </c>
      <c r="AJ8" s="146" t="e">
        <f>'Per Capita Nominal'!AJ8-Check2!AJ8</f>
        <v>#N/A</v>
      </c>
      <c r="AK8" s="146" t="e">
        <f>'Per Capita Nominal'!AK8-Check2!AK8</f>
        <v>#N/A</v>
      </c>
      <c r="AL8" s="146" t="e">
        <f>'Per Capita Nominal'!AL8-Check2!AL8</f>
        <v>#N/A</v>
      </c>
      <c r="AM8" s="146" t="e">
        <f>'Per Capita Nominal'!AM8-Check2!AM8</f>
        <v>#N/A</v>
      </c>
      <c r="AN8" s="146" t="e">
        <f>'Per Capita Nominal'!AN8-Check2!AN8</f>
        <v>#N/A</v>
      </c>
      <c r="AO8" s="146" t="e">
        <f>'Per Capita Nominal'!AO8-Check2!AO8</f>
        <v>#N/A</v>
      </c>
      <c r="AP8" s="146" t="e">
        <f>'Per Capita Nominal'!AP8-Check2!AP8</f>
        <v>#N/A</v>
      </c>
      <c r="AQ8" s="146" t="e">
        <f>'Per Capita Nominal'!AQ8-Check2!AQ8</f>
        <v>#N/A</v>
      </c>
      <c r="AR8" s="146" t="e">
        <f>'Per Capita Nominal'!AR8-Check2!AR8</f>
        <v>#N/A</v>
      </c>
      <c r="AS8" s="146" t="e">
        <f>'Per Capita Nominal'!AS8-Check2!AS8</f>
        <v>#N/A</v>
      </c>
      <c r="AT8" s="146" t="e">
        <f>'Per Capita Nominal'!AT8-Check2!AT8</f>
        <v>#N/A</v>
      </c>
      <c r="AU8" s="146" t="e">
        <f>'Per Capita Nominal'!AU8-Check2!AU8</f>
        <v>#N/A</v>
      </c>
      <c r="AV8" s="146" t="e">
        <f>'Per Capita Nominal'!AV8-Check2!AV8</f>
        <v>#N/A</v>
      </c>
      <c r="AW8" s="146" t="e">
        <f>'Per Capita Nominal'!AW8-Check2!AW8</f>
        <v>#N/A</v>
      </c>
      <c r="AX8" s="146" t="e">
        <f>'Per Capita Nominal'!AX8-Check2!AX8</f>
        <v>#N/A</v>
      </c>
      <c r="AY8" s="146" t="e">
        <f>'Per Capita Nominal'!AY8-Check2!AY8</f>
        <v>#N/A</v>
      </c>
      <c r="AZ8" s="146" t="e">
        <f>'Per Capita Nominal'!AZ8-Check2!AZ8</f>
        <v>#N/A</v>
      </c>
      <c r="BA8" s="146" t="e">
        <f>'Per Capita Nominal'!BA8-Check2!BA8</f>
        <v>#N/A</v>
      </c>
      <c r="BB8" s="146" t="e">
        <f>'Per Capita Nominal'!BB8-Check2!BB8</f>
        <v>#N/A</v>
      </c>
      <c r="BC8" s="146" t="e">
        <f>'Per Capita Nominal'!BC8-Check2!BC8</f>
        <v>#N/A</v>
      </c>
      <c r="BD8" s="146" t="e">
        <f>'Per Capita Nominal'!BD8-Check2!BD8</f>
        <v>#N/A</v>
      </c>
      <c r="BE8" s="146" t="e">
        <f>'Per Capita Nominal'!BE8-Check2!BE8</f>
        <v>#N/A</v>
      </c>
      <c r="BF8" s="146" t="e">
        <f>'Per Capita Nominal'!BF8-Check2!BF8</f>
        <v>#N/A</v>
      </c>
      <c r="BG8" s="146" t="e">
        <f>'Per Capita Nominal'!BG8-Check2!BG8</f>
        <v>#N/A</v>
      </c>
      <c r="BH8" s="146" t="e">
        <f>'Per Capita Nominal'!BH8-Check2!BH8</f>
        <v>#N/A</v>
      </c>
      <c r="BI8" s="146" t="e">
        <f>'Per Capita Nominal'!BI8-Check2!BI8</f>
        <v>#N/A</v>
      </c>
      <c r="BJ8" s="146" t="e">
        <f>'Per Capita Nominal'!BJ8-Check2!BJ8</f>
        <v>#N/A</v>
      </c>
      <c r="BK8" s="146" t="e">
        <f>'Per Capita Nominal'!BK8-Check2!BK8</f>
        <v>#N/A</v>
      </c>
      <c r="BL8" s="146" t="e">
        <f>'Per Capita Nominal'!BL8-Check2!BL8</f>
        <v>#N/A</v>
      </c>
      <c r="BM8" s="146" t="e">
        <f>'Per Capita Nominal'!BM8-Check2!BM8</f>
        <v>#N/A</v>
      </c>
      <c r="BN8" s="146" t="e">
        <f>'Per Capita Nominal'!BN8-Check2!BN8</f>
        <v>#N/A</v>
      </c>
      <c r="BO8" s="146" t="e">
        <f>'Per Capita Nominal'!BO8-Check2!BO8</f>
        <v>#N/A</v>
      </c>
      <c r="BP8" s="146" t="e">
        <f>'Per Capita Nominal'!BP8-Check2!BP8</f>
        <v>#N/A</v>
      </c>
      <c r="BQ8" s="146" t="e">
        <f>'Per Capita Nominal'!BQ8-Check2!BQ8</f>
        <v>#N/A</v>
      </c>
      <c r="BR8" s="146" t="e">
        <f>'Per Capita Nominal'!BR8-Check2!BR8</f>
        <v>#N/A</v>
      </c>
      <c r="BS8" s="146" t="e">
        <f>'Per Capita Nominal'!BS8-Check2!BS8</f>
        <v>#N/A</v>
      </c>
      <c r="BT8" s="146" t="e">
        <f>'Per Capita Nominal'!BT8-Check2!BT8</f>
        <v>#N/A</v>
      </c>
      <c r="BU8" s="146" t="e">
        <f>'Per Capita Nominal'!BU8-Check2!BU8</f>
        <v>#N/A</v>
      </c>
      <c r="BV8" s="146" t="e">
        <f>'Per Capita Nominal'!BV8-Check2!BV8</f>
        <v>#N/A</v>
      </c>
      <c r="BW8" s="146" t="e">
        <f>'Per Capita Nominal'!BW8-Check2!BW8</f>
        <v>#N/A</v>
      </c>
      <c r="BX8" s="146" t="e">
        <f>'Per Capita Nominal'!BX8-Check2!BX8</f>
        <v>#N/A</v>
      </c>
      <c r="BY8" s="146" t="e">
        <f>'Per Capita Nominal'!BY8-Check2!BY8</f>
        <v>#N/A</v>
      </c>
      <c r="BZ8" s="146" t="e">
        <f>'Per Capita Nominal'!BZ8-Check2!BZ8</f>
        <v>#N/A</v>
      </c>
      <c r="CA8" s="146" t="e">
        <f>'Per Capita Nominal'!CA8-Check2!CA8</f>
        <v>#N/A</v>
      </c>
      <c r="CB8" s="146" t="e">
        <f>'Per Capita Nominal'!CB8-Check2!CB8</f>
        <v>#N/A</v>
      </c>
      <c r="CC8" s="146" t="e">
        <f>'Per Capita Nominal'!CC8-Check2!CC8</f>
        <v>#N/A</v>
      </c>
      <c r="CD8" s="146" t="e">
        <f>'Per Capita Nominal'!CD8-Check2!CD8</f>
        <v>#N/A</v>
      </c>
      <c r="CE8" s="146" t="e">
        <f>'Per Capita Nominal'!CE8-Check2!CE8</f>
        <v>#N/A</v>
      </c>
      <c r="CF8" s="146" t="e">
        <f>'Per Capita Nominal'!CF8-Check2!CF8</f>
        <v>#N/A</v>
      </c>
      <c r="CG8" s="146" t="e">
        <f>'Per Capita Nominal'!CG8-Check2!CG8</f>
        <v>#N/A</v>
      </c>
      <c r="CH8" s="146" t="e">
        <f>'Per Capita Nominal'!CH8-Check2!CH8</f>
        <v>#N/A</v>
      </c>
      <c r="CI8" s="146" t="e">
        <f>'Per Capita Nominal'!CI8-Check2!CI8</f>
        <v>#N/A</v>
      </c>
      <c r="CJ8" s="146" t="e">
        <f>'Per Capita Nominal'!CJ8-Check2!CJ8</f>
        <v>#N/A</v>
      </c>
      <c r="CK8" s="146" t="e">
        <f>'Per Capita Nominal'!CK8-Check2!CK8</f>
        <v>#N/A</v>
      </c>
      <c r="CL8" s="146" t="e">
        <f>'Per Capita Nominal'!CL8-Check2!CL8</f>
        <v>#N/A</v>
      </c>
      <c r="CM8" s="146" t="e">
        <f>'Per Capita Nominal'!CM8-Check2!CM8</f>
        <v>#N/A</v>
      </c>
      <c r="CN8" s="146" t="e">
        <f>'Per Capita Nominal'!CN8-Check2!CN8</f>
        <v>#N/A</v>
      </c>
      <c r="CO8" s="146" t="e">
        <f>'Per Capita Nominal'!CO8-Check2!CO8</f>
        <v>#N/A</v>
      </c>
      <c r="CP8" s="146" t="e">
        <f>'Per Capita Nominal'!CP8-Check2!CP8</f>
        <v>#N/A</v>
      </c>
    </row>
    <row r="9" spans="1:98" hidden="1">
      <c r="A9" s="153" t="s">
        <v>29</v>
      </c>
      <c r="B9" s="212" t="s">
        <v>244</v>
      </c>
      <c r="C9" s="210" t="e">
        <f t="shared" si="0"/>
        <v>#N/A</v>
      </c>
      <c r="D9" s="210" t="e">
        <f>'Per Capita Nominal'!D9-Check2!D9</f>
        <v>#N/A</v>
      </c>
      <c r="E9" s="146" t="e">
        <f>'Per Capita Nominal'!E9-Check2!E9</f>
        <v>#N/A</v>
      </c>
      <c r="F9" s="146" t="e">
        <f>'Per Capita Nominal'!F9-Check2!F9</f>
        <v>#N/A</v>
      </c>
      <c r="G9" s="146" t="e">
        <f>'Per Capita Nominal'!G9-Check2!G9</f>
        <v>#N/A</v>
      </c>
      <c r="H9" s="146" t="e">
        <f>'Per Capita Nominal'!H9-Check2!H9</f>
        <v>#N/A</v>
      </c>
      <c r="I9" s="146" t="e">
        <f>'Per Capita Nominal'!I9-Check2!I9</f>
        <v>#N/A</v>
      </c>
      <c r="J9" s="146" t="e">
        <f>'Per Capita Nominal'!J9-Check2!J9</f>
        <v>#N/A</v>
      </c>
      <c r="K9" s="146" t="e">
        <f>'Per Capita Nominal'!K9-Check2!K9</f>
        <v>#N/A</v>
      </c>
      <c r="L9" s="146" t="e">
        <f>'Per Capita Nominal'!L9-Check2!L9</f>
        <v>#N/A</v>
      </c>
      <c r="M9" s="146" t="e">
        <f>'Per Capita Nominal'!M9-Check2!M9</f>
        <v>#N/A</v>
      </c>
      <c r="N9" s="146" t="e">
        <f>'Per Capita Nominal'!N9-Check2!N9</f>
        <v>#N/A</v>
      </c>
      <c r="O9" s="146" t="e">
        <f>'Per Capita Nominal'!O9-Check2!O9</f>
        <v>#N/A</v>
      </c>
      <c r="P9" s="146" t="e">
        <f>'Per Capita Nominal'!P9-Check2!P9</f>
        <v>#N/A</v>
      </c>
      <c r="Q9" s="146" t="e">
        <f>'Per Capita Nominal'!Q9-Check2!Q9</f>
        <v>#N/A</v>
      </c>
      <c r="R9" s="146" t="e">
        <f>'Per Capita Nominal'!R9-Check2!R9</f>
        <v>#N/A</v>
      </c>
      <c r="S9" s="146" t="e">
        <f>'Per Capita Nominal'!S9-Check2!S9</f>
        <v>#N/A</v>
      </c>
      <c r="T9" s="146" t="e">
        <f>'Per Capita Nominal'!T9-Check2!T9</f>
        <v>#N/A</v>
      </c>
      <c r="U9" s="146" t="e">
        <f>'Per Capita Nominal'!U9-Check2!U9</f>
        <v>#N/A</v>
      </c>
      <c r="V9" s="146" t="e">
        <f>'Per Capita Nominal'!V9-Check2!V9</f>
        <v>#N/A</v>
      </c>
      <c r="W9" s="146" t="e">
        <f>'Per Capita Nominal'!W9-Check2!W9</f>
        <v>#N/A</v>
      </c>
      <c r="X9" s="146" t="e">
        <f>'Per Capita Nominal'!X9-Check2!X9</f>
        <v>#N/A</v>
      </c>
      <c r="Y9" s="146" t="e">
        <f>'Per Capita Nominal'!Y9-Check2!Y9</f>
        <v>#N/A</v>
      </c>
      <c r="Z9" s="146" t="e">
        <f>'Per Capita Nominal'!Z9-Check2!Z9</f>
        <v>#N/A</v>
      </c>
      <c r="AA9" s="146" t="e">
        <f>'Per Capita Nominal'!AA9-Check2!AA9</f>
        <v>#N/A</v>
      </c>
      <c r="AB9" s="146" t="e">
        <f>'Per Capita Nominal'!AB9-Check2!AB9</f>
        <v>#N/A</v>
      </c>
      <c r="AC9" s="146" t="e">
        <f>'Per Capita Nominal'!AC9-Check2!AC9</f>
        <v>#N/A</v>
      </c>
      <c r="AD9" s="146" t="e">
        <f>'Per Capita Nominal'!AD9-Check2!AD9</f>
        <v>#N/A</v>
      </c>
      <c r="AE9" s="146" t="e">
        <f>'Per Capita Nominal'!AE9-Check2!AE9</f>
        <v>#N/A</v>
      </c>
      <c r="AF9" s="146" t="e">
        <f>'Per Capita Nominal'!AF9-Check2!AF9</f>
        <v>#N/A</v>
      </c>
      <c r="AG9" s="146" t="e">
        <f>'Per Capita Nominal'!AG9-Check2!AG9</f>
        <v>#N/A</v>
      </c>
      <c r="AH9" s="146" t="e">
        <f>'Per Capita Nominal'!AH9-Check2!AH9</f>
        <v>#N/A</v>
      </c>
      <c r="AI9" s="146" t="e">
        <f>'Per Capita Nominal'!AI9-Check2!AI9</f>
        <v>#N/A</v>
      </c>
      <c r="AJ9" s="146" t="e">
        <f>'Per Capita Nominal'!AJ9-Check2!AJ9</f>
        <v>#N/A</v>
      </c>
      <c r="AK9" s="146" t="e">
        <f>'Per Capita Nominal'!AK9-Check2!AK9</f>
        <v>#N/A</v>
      </c>
      <c r="AL9" s="146" t="e">
        <f>'Per Capita Nominal'!AL9-Check2!AL9</f>
        <v>#N/A</v>
      </c>
      <c r="AM9" s="146" t="e">
        <f>'Per Capita Nominal'!AM9-Check2!AM9</f>
        <v>#N/A</v>
      </c>
      <c r="AN9" s="146" t="e">
        <f>'Per Capita Nominal'!AN9-Check2!AN9</f>
        <v>#N/A</v>
      </c>
      <c r="AO9" s="146" t="e">
        <f>'Per Capita Nominal'!AO9-Check2!AO9</f>
        <v>#N/A</v>
      </c>
      <c r="AP9" s="146" t="e">
        <f>'Per Capita Nominal'!AP9-Check2!AP9</f>
        <v>#N/A</v>
      </c>
      <c r="AQ9" s="146" t="e">
        <f>'Per Capita Nominal'!AQ9-Check2!AQ9</f>
        <v>#N/A</v>
      </c>
      <c r="AR9" s="146" t="e">
        <f>'Per Capita Nominal'!AR9-Check2!AR9</f>
        <v>#N/A</v>
      </c>
      <c r="AS9" s="146" t="e">
        <f>'Per Capita Nominal'!AS9-Check2!AS9</f>
        <v>#N/A</v>
      </c>
      <c r="AT9" s="146" t="e">
        <f>'Per Capita Nominal'!AT9-Check2!AT9</f>
        <v>#N/A</v>
      </c>
      <c r="AU9" s="146" t="e">
        <f>'Per Capita Nominal'!AU9-Check2!AU9</f>
        <v>#N/A</v>
      </c>
      <c r="AV9" s="146" t="e">
        <f>'Per Capita Nominal'!AV9-Check2!AV9</f>
        <v>#N/A</v>
      </c>
      <c r="AW9" s="146" t="e">
        <f>'Per Capita Nominal'!AW9-Check2!AW9</f>
        <v>#N/A</v>
      </c>
      <c r="AX9" s="146" t="e">
        <f>'Per Capita Nominal'!AX9-Check2!AX9</f>
        <v>#N/A</v>
      </c>
      <c r="AY9" s="146" t="e">
        <f>'Per Capita Nominal'!AY9-Check2!AY9</f>
        <v>#N/A</v>
      </c>
      <c r="AZ9" s="146" t="e">
        <f>'Per Capita Nominal'!AZ9-Check2!AZ9</f>
        <v>#N/A</v>
      </c>
      <c r="BA9" s="146" t="e">
        <f>'Per Capita Nominal'!BA9-Check2!BA9</f>
        <v>#N/A</v>
      </c>
      <c r="BB9" s="146" t="e">
        <f>'Per Capita Nominal'!BB9-Check2!BB9</f>
        <v>#N/A</v>
      </c>
      <c r="BC9" s="146" t="e">
        <f>'Per Capita Nominal'!BC9-Check2!BC9</f>
        <v>#N/A</v>
      </c>
      <c r="BD9" s="146" t="e">
        <f>'Per Capita Nominal'!BD9-Check2!BD9</f>
        <v>#N/A</v>
      </c>
      <c r="BE9" s="146" t="e">
        <f>'Per Capita Nominal'!BE9-Check2!BE9</f>
        <v>#N/A</v>
      </c>
      <c r="BF9" s="146" t="e">
        <f>'Per Capita Nominal'!BF9-Check2!BF9</f>
        <v>#N/A</v>
      </c>
      <c r="BG9" s="146" t="e">
        <f>'Per Capita Nominal'!BG9-Check2!BG9</f>
        <v>#N/A</v>
      </c>
      <c r="BH9" s="146" t="e">
        <f>'Per Capita Nominal'!BH9-Check2!BH9</f>
        <v>#N/A</v>
      </c>
      <c r="BI9" s="146" t="e">
        <f>'Per Capita Nominal'!BI9-Check2!BI9</f>
        <v>#N/A</v>
      </c>
      <c r="BJ9" s="146" t="e">
        <f>'Per Capita Nominal'!BJ9-Check2!BJ9</f>
        <v>#N/A</v>
      </c>
      <c r="BK9" s="146" t="e">
        <f>'Per Capita Nominal'!BK9-Check2!BK9</f>
        <v>#N/A</v>
      </c>
      <c r="BL9" s="146" t="e">
        <f>'Per Capita Nominal'!BL9-Check2!BL9</f>
        <v>#N/A</v>
      </c>
      <c r="BM9" s="146" t="e">
        <f>'Per Capita Nominal'!BM9-Check2!BM9</f>
        <v>#N/A</v>
      </c>
      <c r="BN9" s="146" t="e">
        <f>'Per Capita Nominal'!BN9-Check2!BN9</f>
        <v>#N/A</v>
      </c>
      <c r="BO9" s="146" t="e">
        <f>'Per Capita Nominal'!BO9-Check2!BO9</f>
        <v>#N/A</v>
      </c>
      <c r="BP9" s="146" t="e">
        <f>'Per Capita Nominal'!BP9-Check2!BP9</f>
        <v>#N/A</v>
      </c>
      <c r="BQ9" s="146" t="e">
        <f>'Per Capita Nominal'!BQ9-Check2!BQ9</f>
        <v>#N/A</v>
      </c>
      <c r="BR9" s="146" t="e">
        <f>'Per Capita Nominal'!BR9-Check2!BR9</f>
        <v>#N/A</v>
      </c>
      <c r="BS9" s="146" t="e">
        <f>'Per Capita Nominal'!BS9-Check2!BS9</f>
        <v>#N/A</v>
      </c>
      <c r="BT9" s="146" t="e">
        <f>'Per Capita Nominal'!BT9-Check2!BT9</f>
        <v>#N/A</v>
      </c>
      <c r="BU9" s="146" t="e">
        <f>'Per Capita Nominal'!BU9-Check2!BU9</f>
        <v>#N/A</v>
      </c>
      <c r="BV9" s="146" t="e">
        <f>'Per Capita Nominal'!BV9-Check2!BV9</f>
        <v>#N/A</v>
      </c>
      <c r="BW9" s="146" t="e">
        <f>'Per Capita Nominal'!BW9-Check2!BW9</f>
        <v>#N/A</v>
      </c>
      <c r="BX9" s="146" t="e">
        <f>'Per Capita Nominal'!BX9-Check2!BX9</f>
        <v>#N/A</v>
      </c>
      <c r="BY9" s="146" t="e">
        <f>'Per Capita Nominal'!BY9-Check2!BY9</f>
        <v>#N/A</v>
      </c>
      <c r="BZ9" s="146" t="e">
        <f>'Per Capita Nominal'!BZ9-Check2!BZ9</f>
        <v>#N/A</v>
      </c>
      <c r="CA9" s="146" t="e">
        <f>'Per Capita Nominal'!CA9-Check2!CA9</f>
        <v>#N/A</v>
      </c>
      <c r="CB9" s="146" t="e">
        <f>'Per Capita Nominal'!CB9-Check2!CB9</f>
        <v>#N/A</v>
      </c>
      <c r="CC9" s="146" t="e">
        <f>'Per Capita Nominal'!CC9-Check2!CC9</f>
        <v>#N/A</v>
      </c>
      <c r="CD9" s="146" t="e">
        <f>'Per Capita Nominal'!CD9-Check2!CD9</f>
        <v>#N/A</v>
      </c>
      <c r="CE9" s="146" t="e">
        <f>'Per Capita Nominal'!CE9-Check2!CE9</f>
        <v>#N/A</v>
      </c>
      <c r="CF9" s="146" t="e">
        <f>'Per Capita Nominal'!CF9-Check2!CF9</f>
        <v>#N/A</v>
      </c>
      <c r="CG9" s="146" t="e">
        <f>'Per Capita Nominal'!CG9-Check2!CG9</f>
        <v>#N/A</v>
      </c>
      <c r="CH9" s="146" t="e">
        <f>'Per Capita Nominal'!CH9-Check2!CH9</f>
        <v>#N/A</v>
      </c>
      <c r="CI9" s="146" t="e">
        <f>'Per Capita Nominal'!CI9-Check2!CI9</f>
        <v>#N/A</v>
      </c>
      <c r="CJ9" s="146" t="e">
        <f>'Per Capita Nominal'!CJ9-Check2!CJ9</f>
        <v>#N/A</v>
      </c>
      <c r="CK9" s="146" t="e">
        <f>'Per Capita Nominal'!CK9-Check2!CK9</f>
        <v>#N/A</v>
      </c>
      <c r="CL9" s="146" t="e">
        <f>'Per Capita Nominal'!CL9-Check2!CL9</f>
        <v>#N/A</v>
      </c>
      <c r="CM9" s="146" t="e">
        <f>'Per Capita Nominal'!CM9-Check2!CM9</f>
        <v>#N/A</v>
      </c>
      <c r="CN9" s="146" t="e">
        <f>'Per Capita Nominal'!CN9-Check2!CN9</f>
        <v>#N/A</v>
      </c>
      <c r="CO9" s="146" t="e">
        <f>'Per Capita Nominal'!CO9-Check2!CO9</f>
        <v>#N/A</v>
      </c>
      <c r="CP9" s="146" t="e">
        <f>'Per Capita Nominal'!CP9-Check2!CP9</f>
        <v>#N/A</v>
      </c>
    </row>
    <row r="10" spans="1:98" hidden="1">
      <c r="A10" s="153" t="s">
        <v>30</v>
      </c>
      <c r="B10" s="212" t="s">
        <v>245</v>
      </c>
      <c r="C10" s="210" t="e">
        <f t="shared" si="0"/>
        <v>#N/A</v>
      </c>
      <c r="D10" s="210" t="e">
        <f>'Per Capita Nominal'!D10-Check2!D10</f>
        <v>#N/A</v>
      </c>
      <c r="E10" s="146" t="e">
        <f>'Per Capita Nominal'!E10-Check2!E10</f>
        <v>#N/A</v>
      </c>
      <c r="F10" s="146" t="e">
        <f>'Per Capita Nominal'!F10-Check2!F10</f>
        <v>#N/A</v>
      </c>
      <c r="G10" s="146" t="e">
        <f>'Per Capita Nominal'!G10-Check2!G10</f>
        <v>#N/A</v>
      </c>
      <c r="H10" s="146" t="e">
        <f>'Per Capita Nominal'!H10-Check2!H10</f>
        <v>#N/A</v>
      </c>
      <c r="I10" s="146" t="e">
        <f>'Per Capita Nominal'!I10-Check2!I10</f>
        <v>#N/A</v>
      </c>
      <c r="J10" s="146" t="e">
        <f>'Per Capita Nominal'!J10-Check2!J10</f>
        <v>#N/A</v>
      </c>
      <c r="K10" s="146" t="e">
        <f>'Per Capita Nominal'!K10-Check2!K10</f>
        <v>#N/A</v>
      </c>
      <c r="L10" s="146" t="e">
        <f>'Per Capita Nominal'!L10-Check2!L10</f>
        <v>#N/A</v>
      </c>
      <c r="M10" s="146" t="e">
        <f>'Per Capita Nominal'!M10-Check2!M10</f>
        <v>#N/A</v>
      </c>
      <c r="N10" s="146" t="e">
        <f>'Per Capita Nominal'!N10-Check2!N10</f>
        <v>#N/A</v>
      </c>
      <c r="O10" s="146" t="e">
        <f>'Per Capita Nominal'!O10-Check2!O10</f>
        <v>#N/A</v>
      </c>
      <c r="P10" s="146" t="e">
        <f>'Per Capita Nominal'!P10-Check2!P10</f>
        <v>#N/A</v>
      </c>
      <c r="Q10" s="146" t="e">
        <f>'Per Capita Nominal'!Q10-Check2!Q10</f>
        <v>#N/A</v>
      </c>
      <c r="R10" s="146" t="e">
        <f>'Per Capita Nominal'!R10-Check2!R10</f>
        <v>#N/A</v>
      </c>
      <c r="S10" s="146" t="e">
        <f>'Per Capita Nominal'!S10-Check2!S10</f>
        <v>#N/A</v>
      </c>
      <c r="T10" s="146" t="e">
        <f>'Per Capita Nominal'!T10-Check2!T10</f>
        <v>#N/A</v>
      </c>
      <c r="U10" s="146" t="e">
        <f>'Per Capita Nominal'!U10-Check2!U10</f>
        <v>#N/A</v>
      </c>
      <c r="V10" s="146" t="e">
        <f>'Per Capita Nominal'!V10-Check2!V10</f>
        <v>#N/A</v>
      </c>
      <c r="W10" s="146" t="e">
        <f>'Per Capita Nominal'!W10-Check2!W10</f>
        <v>#N/A</v>
      </c>
      <c r="X10" s="146" t="e">
        <f>'Per Capita Nominal'!X10-Check2!X10</f>
        <v>#N/A</v>
      </c>
      <c r="Y10" s="146" t="e">
        <f>'Per Capita Nominal'!Y10-Check2!Y10</f>
        <v>#N/A</v>
      </c>
      <c r="Z10" s="146" t="e">
        <f>'Per Capita Nominal'!Z10-Check2!Z10</f>
        <v>#N/A</v>
      </c>
      <c r="AA10" s="146" t="e">
        <f>'Per Capita Nominal'!AA10-Check2!AA10</f>
        <v>#N/A</v>
      </c>
      <c r="AB10" s="146" t="e">
        <f>'Per Capita Nominal'!AB10-Check2!AB10</f>
        <v>#N/A</v>
      </c>
      <c r="AC10" s="146" t="e">
        <f>'Per Capita Nominal'!AC10-Check2!AC10</f>
        <v>#N/A</v>
      </c>
      <c r="AD10" s="146" t="e">
        <f>'Per Capita Nominal'!AD10-Check2!AD10</f>
        <v>#N/A</v>
      </c>
      <c r="AE10" s="146" t="e">
        <f>'Per Capita Nominal'!AE10-Check2!AE10</f>
        <v>#N/A</v>
      </c>
      <c r="AF10" s="146" t="e">
        <f>'Per Capita Nominal'!AF10-Check2!AF10</f>
        <v>#N/A</v>
      </c>
      <c r="AG10" s="146" t="e">
        <f>'Per Capita Nominal'!AG10-Check2!AG10</f>
        <v>#N/A</v>
      </c>
      <c r="AH10" s="146" t="e">
        <f>'Per Capita Nominal'!AH10-Check2!AH10</f>
        <v>#N/A</v>
      </c>
      <c r="AI10" s="146" t="e">
        <f>'Per Capita Nominal'!AI10-Check2!AI10</f>
        <v>#N/A</v>
      </c>
      <c r="AJ10" s="146" t="e">
        <f>'Per Capita Nominal'!AJ10-Check2!AJ10</f>
        <v>#N/A</v>
      </c>
      <c r="AK10" s="146" t="e">
        <f>'Per Capita Nominal'!AK10-Check2!AK10</f>
        <v>#N/A</v>
      </c>
      <c r="AL10" s="146" t="e">
        <f>'Per Capita Nominal'!AL10-Check2!AL10</f>
        <v>#N/A</v>
      </c>
      <c r="AM10" s="146" t="e">
        <f>'Per Capita Nominal'!AM10-Check2!AM10</f>
        <v>#N/A</v>
      </c>
      <c r="AN10" s="146" t="e">
        <f>'Per Capita Nominal'!AN10-Check2!AN10</f>
        <v>#N/A</v>
      </c>
      <c r="AO10" s="146" t="e">
        <f>'Per Capita Nominal'!AO10-Check2!AO10</f>
        <v>#N/A</v>
      </c>
      <c r="AP10" s="146" t="e">
        <f>'Per Capita Nominal'!AP10-Check2!AP10</f>
        <v>#N/A</v>
      </c>
      <c r="AQ10" s="146" t="e">
        <f>'Per Capita Nominal'!AQ10-Check2!AQ10</f>
        <v>#N/A</v>
      </c>
      <c r="AR10" s="146" t="e">
        <f>'Per Capita Nominal'!AR10-Check2!AR10</f>
        <v>#N/A</v>
      </c>
      <c r="AS10" s="146" t="e">
        <f>'Per Capita Nominal'!AS10-Check2!AS10</f>
        <v>#N/A</v>
      </c>
      <c r="AT10" s="146" t="e">
        <f>'Per Capita Nominal'!AT10-Check2!AT10</f>
        <v>#N/A</v>
      </c>
      <c r="AU10" s="146" t="e">
        <f>'Per Capita Nominal'!AU10-Check2!AU10</f>
        <v>#N/A</v>
      </c>
      <c r="AV10" s="146" t="e">
        <f>'Per Capita Nominal'!AV10-Check2!AV10</f>
        <v>#N/A</v>
      </c>
      <c r="AW10" s="146" t="e">
        <f>'Per Capita Nominal'!AW10-Check2!AW10</f>
        <v>#N/A</v>
      </c>
      <c r="AX10" s="146" t="e">
        <f>'Per Capita Nominal'!AX10-Check2!AX10</f>
        <v>#N/A</v>
      </c>
      <c r="AY10" s="146" t="e">
        <f>'Per Capita Nominal'!AY10-Check2!AY10</f>
        <v>#N/A</v>
      </c>
      <c r="AZ10" s="146" t="e">
        <f>'Per Capita Nominal'!AZ10-Check2!AZ10</f>
        <v>#N/A</v>
      </c>
      <c r="BA10" s="146" t="e">
        <f>'Per Capita Nominal'!BA10-Check2!BA10</f>
        <v>#N/A</v>
      </c>
      <c r="BB10" s="146" t="e">
        <f>'Per Capita Nominal'!BB10-Check2!BB10</f>
        <v>#N/A</v>
      </c>
      <c r="BC10" s="146" t="e">
        <f>'Per Capita Nominal'!BC10-Check2!BC10</f>
        <v>#N/A</v>
      </c>
      <c r="BD10" s="146" t="e">
        <f>'Per Capita Nominal'!BD10-Check2!BD10</f>
        <v>#N/A</v>
      </c>
      <c r="BE10" s="146" t="e">
        <f>'Per Capita Nominal'!BE10-Check2!BE10</f>
        <v>#N/A</v>
      </c>
      <c r="BF10" s="146" t="e">
        <f>'Per Capita Nominal'!BF10-Check2!BF10</f>
        <v>#N/A</v>
      </c>
      <c r="BG10" s="146" t="e">
        <f>'Per Capita Nominal'!BG10-Check2!BG10</f>
        <v>#N/A</v>
      </c>
      <c r="BH10" s="146" t="e">
        <f>'Per Capita Nominal'!BH10-Check2!BH10</f>
        <v>#N/A</v>
      </c>
      <c r="BI10" s="146" t="e">
        <f>'Per Capita Nominal'!BI10-Check2!BI10</f>
        <v>#N/A</v>
      </c>
      <c r="BJ10" s="146" t="e">
        <f>'Per Capita Nominal'!BJ10-Check2!BJ10</f>
        <v>#N/A</v>
      </c>
      <c r="BK10" s="146" t="e">
        <f>'Per Capita Nominal'!BK10-Check2!BK10</f>
        <v>#N/A</v>
      </c>
      <c r="BL10" s="146" t="e">
        <f>'Per Capita Nominal'!BL10-Check2!BL10</f>
        <v>#N/A</v>
      </c>
      <c r="BM10" s="146" t="e">
        <f>'Per Capita Nominal'!BM10-Check2!BM10</f>
        <v>#N/A</v>
      </c>
      <c r="BN10" s="146" t="e">
        <f>'Per Capita Nominal'!BN10-Check2!BN10</f>
        <v>#N/A</v>
      </c>
      <c r="BO10" s="146" t="e">
        <f>'Per Capita Nominal'!BO10-Check2!BO10</f>
        <v>#N/A</v>
      </c>
      <c r="BP10" s="146" t="e">
        <f>'Per Capita Nominal'!BP10-Check2!BP10</f>
        <v>#N/A</v>
      </c>
      <c r="BQ10" s="146" t="e">
        <f>'Per Capita Nominal'!BQ10-Check2!BQ10</f>
        <v>#N/A</v>
      </c>
      <c r="BR10" s="146" t="e">
        <f>'Per Capita Nominal'!BR10-Check2!BR10</f>
        <v>#N/A</v>
      </c>
      <c r="BS10" s="146" t="e">
        <f>'Per Capita Nominal'!BS10-Check2!BS10</f>
        <v>#N/A</v>
      </c>
      <c r="BT10" s="146" t="e">
        <f>'Per Capita Nominal'!BT10-Check2!BT10</f>
        <v>#N/A</v>
      </c>
      <c r="BU10" s="146" t="e">
        <f>'Per Capita Nominal'!BU10-Check2!BU10</f>
        <v>#N/A</v>
      </c>
      <c r="BV10" s="146" t="e">
        <f>'Per Capita Nominal'!BV10-Check2!BV10</f>
        <v>#N/A</v>
      </c>
      <c r="BW10" s="146" t="e">
        <f>'Per Capita Nominal'!BW10-Check2!BW10</f>
        <v>#N/A</v>
      </c>
      <c r="BX10" s="146" t="e">
        <f>'Per Capita Nominal'!BX10-Check2!BX10</f>
        <v>#N/A</v>
      </c>
      <c r="BY10" s="146" t="e">
        <f>'Per Capita Nominal'!BY10-Check2!BY10</f>
        <v>#N/A</v>
      </c>
      <c r="BZ10" s="146" t="e">
        <f>'Per Capita Nominal'!BZ10-Check2!BZ10</f>
        <v>#N/A</v>
      </c>
      <c r="CA10" s="146" t="e">
        <f>'Per Capita Nominal'!CA10-Check2!CA10</f>
        <v>#N/A</v>
      </c>
      <c r="CB10" s="146" t="e">
        <f>'Per Capita Nominal'!CB10-Check2!CB10</f>
        <v>#N/A</v>
      </c>
      <c r="CC10" s="146" t="e">
        <f>'Per Capita Nominal'!CC10-Check2!CC10</f>
        <v>#N/A</v>
      </c>
      <c r="CD10" s="146" t="e">
        <f>'Per Capita Nominal'!CD10-Check2!CD10</f>
        <v>#N/A</v>
      </c>
      <c r="CE10" s="146" t="e">
        <f>'Per Capita Nominal'!CE10-Check2!CE10</f>
        <v>#N/A</v>
      </c>
      <c r="CF10" s="146" t="e">
        <f>'Per Capita Nominal'!CF10-Check2!CF10</f>
        <v>#N/A</v>
      </c>
      <c r="CG10" s="146" t="e">
        <f>'Per Capita Nominal'!CG10-Check2!CG10</f>
        <v>#N/A</v>
      </c>
      <c r="CH10" s="146" t="e">
        <f>'Per Capita Nominal'!CH10-Check2!CH10</f>
        <v>#N/A</v>
      </c>
      <c r="CI10" s="146" t="e">
        <f>'Per Capita Nominal'!CI10-Check2!CI10</f>
        <v>#N/A</v>
      </c>
      <c r="CJ10" s="146" t="e">
        <f>'Per Capita Nominal'!CJ10-Check2!CJ10</f>
        <v>#N/A</v>
      </c>
      <c r="CK10" s="146" t="e">
        <f>'Per Capita Nominal'!CK10-Check2!CK10</f>
        <v>#N/A</v>
      </c>
      <c r="CL10" s="146" t="e">
        <f>'Per Capita Nominal'!CL10-Check2!CL10</f>
        <v>#N/A</v>
      </c>
      <c r="CM10" s="146" t="e">
        <f>'Per Capita Nominal'!CM10-Check2!CM10</f>
        <v>#N/A</v>
      </c>
      <c r="CN10" s="146" t="e">
        <f>'Per Capita Nominal'!CN10-Check2!CN10</f>
        <v>#N/A</v>
      </c>
      <c r="CO10" s="146" t="e">
        <f>'Per Capita Nominal'!CO10-Check2!CO10</f>
        <v>#N/A</v>
      </c>
      <c r="CP10" s="146" t="e">
        <f>'Per Capita Nominal'!CP10-Check2!CP10</f>
        <v>#N/A</v>
      </c>
    </row>
    <row r="11" spans="1:98" hidden="1">
      <c r="A11" s="154" t="s">
        <v>284</v>
      </c>
      <c r="B11" s="213" t="s">
        <v>246</v>
      </c>
      <c r="C11" s="210" t="e">
        <f t="shared" si="0"/>
        <v>#N/A</v>
      </c>
      <c r="D11" s="210" t="e">
        <f>'Per Capita Nominal'!D11-Check2!D11</f>
        <v>#N/A</v>
      </c>
      <c r="E11" s="146" t="e">
        <f>'Per Capita Nominal'!E11-Check2!E11</f>
        <v>#N/A</v>
      </c>
      <c r="F11" s="146" t="e">
        <f>'Per Capita Nominal'!F11-Check2!F11</f>
        <v>#N/A</v>
      </c>
      <c r="G11" s="146" t="e">
        <f>'Per Capita Nominal'!G11-Check2!G11</f>
        <v>#N/A</v>
      </c>
      <c r="H11" s="146" t="e">
        <f>'Per Capita Nominal'!H11-Check2!H11</f>
        <v>#N/A</v>
      </c>
      <c r="I11" s="146" t="e">
        <f>'Per Capita Nominal'!I11-Check2!I11</f>
        <v>#N/A</v>
      </c>
      <c r="J11" s="146" t="e">
        <f>'Per Capita Nominal'!J11-Check2!J11</f>
        <v>#N/A</v>
      </c>
      <c r="K11" s="146" t="e">
        <f>'Per Capita Nominal'!K11-Check2!K11</f>
        <v>#N/A</v>
      </c>
      <c r="L11" s="146" t="e">
        <f>'Per Capita Nominal'!L11-Check2!L11</f>
        <v>#N/A</v>
      </c>
      <c r="M11" s="146" t="e">
        <f>'Per Capita Nominal'!M11-Check2!M11</f>
        <v>#N/A</v>
      </c>
      <c r="N11" s="146" t="e">
        <f>'Per Capita Nominal'!N11-Check2!N11</f>
        <v>#N/A</v>
      </c>
      <c r="O11" s="146" t="e">
        <f>'Per Capita Nominal'!O11-Check2!O11</f>
        <v>#N/A</v>
      </c>
      <c r="P11" s="146" t="e">
        <f>'Per Capita Nominal'!P11-Check2!P11</f>
        <v>#N/A</v>
      </c>
      <c r="Q11" s="146" t="e">
        <f>'Per Capita Nominal'!Q11-Check2!Q11</f>
        <v>#N/A</v>
      </c>
      <c r="R11" s="146" t="e">
        <f>'Per Capita Nominal'!R11-Check2!R11</f>
        <v>#N/A</v>
      </c>
      <c r="S11" s="146" t="e">
        <f>'Per Capita Nominal'!S11-Check2!S11</f>
        <v>#N/A</v>
      </c>
      <c r="T11" s="146" t="e">
        <f>'Per Capita Nominal'!T11-Check2!T11</f>
        <v>#N/A</v>
      </c>
      <c r="U11" s="146" t="e">
        <f>'Per Capita Nominal'!U11-Check2!U11</f>
        <v>#N/A</v>
      </c>
      <c r="V11" s="146" t="e">
        <f>'Per Capita Nominal'!V11-Check2!V11</f>
        <v>#N/A</v>
      </c>
      <c r="W11" s="146" t="e">
        <f>'Per Capita Nominal'!W11-Check2!W11</f>
        <v>#N/A</v>
      </c>
      <c r="X11" s="146" t="e">
        <f>'Per Capita Nominal'!X11-Check2!X11</f>
        <v>#N/A</v>
      </c>
      <c r="Y11" s="146" t="e">
        <f>'Per Capita Nominal'!Y11-Check2!Y11</f>
        <v>#N/A</v>
      </c>
      <c r="Z11" s="146" t="e">
        <f>'Per Capita Nominal'!Z11-Check2!Z11</f>
        <v>#N/A</v>
      </c>
      <c r="AA11" s="146" t="e">
        <f>'Per Capita Nominal'!AA11-Check2!AA11</f>
        <v>#N/A</v>
      </c>
      <c r="AB11" s="146" t="e">
        <f>'Per Capita Nominal'!AB11-Check2!AB11</f>
        <v>#N/A</v>
      </c>
      <c r="AC11" s="146" t="e">
        <f>'Per Capita Nominal'!AC11-Check2!AC11</f>
        <v>#N/A</v>
      </c>
      <c r="AD11" s="146" t="e">
        <f>'Per Capita Nominal'!AD11-Check2!AD11</f>
        <v>#N/A</v>
      </c>
      <c r="AE11" s="146" t="e">
        <f>'Per Capita Nominal'!AE11-Check2!AE11</f>
        <v>#N/A</v>
      </c>
      <c r="AF11" s="146" t="e">
        <f>'Per Capita Nominal'!AF11-Check2!AF11</f>
        <v>#N/A</v>
      </c>
      <c r="AG11" s="146" t="e">
        <f>'Per Capita Nominal'!AG11-Check2!AG11</f>
        <v>#N/A</v>
      </c>
      <c r="AH11" s="146" t="e">
        <f>'Per Capita Nominal'!AH11-Check2!AH11</f>
        <v>#N/A</v>
      </c>
      <c r="AI11" s="146" t="e">
        <f>'Per Capita Nominal'!AI11-Check2!AI11</f>
        <v>#N/A</v>
      </c>
      <c r="AJ11" s="146" t="e">
        <f>'Per Capita Nominal'!AJ11-Check2!AJ11</f>
        <v>#N/A</v>
      </c>
      <c r="AK11" s="146" t="e">
        <f>'Per Capita Nominal'!AK11-Check2!AK11</f>
        <v>#N/A</v>
      </c>
      <c r="AL11" s="146" t="e">
        <f>'Per Capita Nominal'!AL11-Check2!AL11</f>
        <v>#N/A</v>
      </c>
      <c r="AM11" s="146" t="e">
        <f>'Per Capita Nominal'!AM11-Check2!AM11</f>
        <v>#N/A</v>
      </c>
      <c r="AN11" s="146" t="e">
        <f>'Per Capita Nominal'!AN11-Check2!AN11</f>
        <v>#N/A</v>
      </c>
      <c r="AO11" s="146" t="e">
        <f>'Per Capita Nominal'!AO11-Check2!AO11</f>
        <v>#N/A</v>
      </c>
      <c r="AP11" s="146" t="e">
        <f>'Per Capita Nominal'!AP11-Check2!AP11</f>
        <v>#N/A</v>
      </c>
      <c r="AQ11" s="146" t="e">
        <f>'Per Capita Nominal'!AQ11-Check2!AQ11</f>
        <v>#N/A</v>
      </c>
      <c r="AR11" s="146" t="e">
        <f>'Per Capita Nominal'!AR11-Check2!AR11</f>
        <v>#N/A</v>
      </c>
      <c r="AS11" s="146" t="e">
        <f>'Per Capita Nominal'!AS11-Check2!AS11</f>
        <v>#N/A</v>
      </c>
      <c r="AT11" s="146" t="e">
        <f>'Per Capita Nominal'!AT11-Check2!AT11</f>
        <v>#N/A</v>
      </c>
      <c r="AU11" s="146" t="e">
        <f>'Per Capita Nominal'!AU11-Check2!AU11</f>
        <v>#N/A</v>
      </c>
      <c r="AV11" s="146" t="e">
        <f>'Per Capita Nominal'!AV11-Check2!AV11</f>
        <v>#N/A</v>
      </c>
      <c r="AW11" s="146" t="e">
        <f>'Per Capita Nominal'!AW11-Check2!AW11</f>
        <v>#N/A</v>
      </c>
      <c r="AX11" s="146" t="e">
        <f>'Per Capita Nominal'!AX11-Check2!AX11</f>
        <v>#N/A</v>
      </c>
      <c r="AY11" s="146" t="e">
        <f>'Per Capita Nominal'!AY11-Check2!AY11</f>
        <v>#N/A</v>
      </c>
      <c r="AZ11" s="146" t="e">
        <f>'Per Capita Nominal'!AZ11-Check2!AZ11</f>
        <v>#N/A</v>
      </c>
      <c r="BA11" s="146" t="e">
        <f>'Per Capita Nominal'!BA11-Check2!BA11</f>
        <v>#N/A</v>
      </c>
      <c r="BB11" s="146" t="e">
        <f>'Per Capita Nominal'!BB11-Check2!BB11</f>
        <v>#N/A</v>
      </c>
      <c r="BC11" s="146" t="e">
        <f>'Per Capita Nominal'!BC11-Check2!BC11</f>
        <v>#N/A</v>
      </c>
      <c r="BD11" s="146" t="e">
        <f>'Per Capita Nominal'!BD11-Check2!BD11</f>
        <v>#N/A</v>
      </c>
      <c r="BE11" s="146" t="e">
        <f>'Per Capita Nominal'!BE11-Check2!BE11</f>
        <v>#N/A</v>
      </c>
      <c r="BF11" s="146" t="e">
        <f>'Per Capita Nominal'!BF11-Check2!BF11</f>
        <v>#N/A</v>
      </c>
      <c r="BG11" s="146" t="e">
        <f>'Per Capita Nominal'!BG11-Check2!BG11</f>
        <v>#N/A</v>
      </c>
      <c r="BH11" s="146" t="e">
        <f>'Per Capita Nominal'!BH11-Check2!BH11</f>
        <v>#N/A</v>
      </c>
      <c r="BI11" s="146" t="e">
        <f>'Per Capita Nominal'!BI11-Check2!BI11</f>
        <v>#N/A</v>
      </c>
      <c r="BJ11" s="146" t="e">
        <f>'Per Capita Nominal'!BJ11-Check2!BJ11</f>
        <v>#N/A</v>
      </c>
      <c r="BK11" s="146" t="e">
        <f>'Per Capita Nominal'!BK11-Check2!BK11</f>
        <v>#N/A</v>
      </c>
      <c r="BL11" s="146" t="e">
        <f>'Per Capita Nominal'!BL11-Check2!BL11</f>
        <v>#N/A</v>
      </c>
      <c r="BM11" s="146" t="e">
        <f>'Per Capita Nominal'!BM11-Check2!BM11</f>
        <v>#N/A</v>
      </c>
      <c r="BN11" s="146" t="e">
        <f>'Per Capita Nominal'!BN11-Check2!BN11</f>
        <v>#N/A</v>
      </c>
      <c r="BO11" s="146" t="e">
        <f>'Per Capita Nominal'!BO11-Check2!BO11</f>
        <v>#N/A</v>
      </c>
      <c r="BP11" s="146" t="e">
        <f>'Per Capita Nominal'!BP11-Check2!BP11</f>
        <v>#N/A</v>
      </c>
      <c r="BQ11" s="146" t="e">
        <f>'Per Capita Nominal'!BQ11-Check2!BQ11</f>
        <v>#N/A</v>
      </c>
      <c r="BR11" s="146" t="e">
        <f>'Per Capita Nominal'!BR11-Check2!BR11</f>
        <v>#N/A</v>
      </c>
      <c r="BS11" s="146" t="e">
        <f>'Per Capita Nominal'!BS11-Check2!BS11</f>
        <v>#N/A</v>
      </c>
      <c r="BT11" s="146" t="e">
        <f>'Per Capita Nominal'!BT11-Check2!BT11</f>
        <v>#N/A</v>
      </c>
      <c r="BU11" s="146" t="e">
        <f>'Per Capita Nominal'!BU11-Check2!BU11</f>
        <v>#N/A</v>
      </c>
      <c r="BV11" s="146" t="e">
        <f>'Per Capita Nominal'!BV11-Check2!BV11</f>
        <v>#N/A</v>
      </c>
      <c r="BW11" s="146" t="e">
        <f>'Per Capita Nominal'!BW11-Check2!BW11</f>
        <v>#N/A</v>
      </c>
      <c r="BX11" s="146" t="e">
        <f>'Per Capita Nominal'!BX11-Check2!BX11</f>
        <v>#N/A</v>
      </c>
      <c r="BY11" s="146" t="e">
        <f>'Per Capita Nominal'!BY11-Check2!BY11</f>
        <v>#N/A</v>
      </c>
      <c r="BZ11" s="146" t="e">
        <f>'Per Capita Nominal'!BZ11-Check2!BZ11</f>
        <v>#N/A</v>
      </c>
      <c r="CA11" s="146" t="e">
        <f>'Per Capita Nominal'!CA11-Check2!CA11</f>
        <v>#N/A</v>
      </c>
      <c r="CB11" s="146" t="e">
        <f>'Per Capita Nominal'!CB11-Check2!CB11</f>
        <v>#N/A</v>
      </c>
      <c r="CC11" s="146" t="e">
        <f>'Per Capita Nominal'!CC11-Check2!CC11</f>
        <v>#N/A</v>
      </c>
      <c r="CD11" s="146" t="e">
        <f>'Per Capita Nominal'!CD11-Check2!CD11</f>
        <v>#N/A</v>
      </c>
      <c r="CE11" s="146" t="e">
        <f>'Per Capita Nominal'!CE11-Check2!CE11</f>
        <v>#N/A</v>
      </c>
      <c r="CF11" s="146" t="e">
        <f>'Per Capita Nominal'!CF11-Check2!CF11</f>
        <v>#N/A</v>
      </c>
      <c r="CG11" s="146" t="e">
        <f>'Per Capita Nominal'!CG11-Check2!CG11</f>
        <v>#N/A</v>
      </c>
      <c r="CH11" s="146" t="e">
        <f>'Per Capita Nominal'!CH11-Check2!CH11</f>
        <v>#N/A</v>
      </c>
      <c r="CI11" s="146" t="e">
        <f>'Per Capita Nominal'!CI11-Check2!CI11</f>
        <v>#N/A</v>
      </c>
      <c r="CJ11" s="146" t="e">
        <f>'Per Capita Nominal'!CJ11-Check2!CJ11</f>
        <v>#N/A</v>
      </c>
      <c r="CK11" s="146" t="e">
        <f>'Per Capita Nominal'!CK11-Check2!CK11</f>
        <v>#N/A</v>
      </c>
      <c r="CL11" s="146" t="e">
        <f>'Per Capita Nominal'!CL11-Check2!CL11</f>
        <v>#N/A</v>
      </c>
      <c r="CM11" s="146" t="e">
        <f>'Per Capita Nominal'!CM11-Check2!CM11</f>
        <v>#N/A</v>
      </c>
      <c r="CN11" s="146" t="e">
        <f>'Per Capita Nominal'!CN11-Check2!CN11</f>
        <v>#N/A</v>
      </c>
      <c r="CO11" s="146" t="e">
        <f>'Per Capita Nominal'!CO11-Check2!CO11</f>
        <v>#N/A</v>
      </c>
      <c r="CP11" s="146" t="e">
        <f>'Per Capita Nominal'!CP11-Check2!CP11</f>
        <v>#N/A</v>
      </c>
    </row>
    <row r="12" spans="1:98">
      <c r="A12" s="152" t="s">
        <v>24</v>
      </c>
      <c r="B12" s="211" t="s">
        <v>247</v>
      </c>
      <c r="C12" s="210" t="e">
        <f t="shared" si="0"/>
        <v>#N/A</v>
      </c>
      <c r="D12" s="210" t="e">
        <f>'Per Capita Nominal'!D12-Check2!D12</f>
        <v>#N/A</v>
      </c>
      <c r="E12" s="146" t="e">
        <f>'Per Capita Nominal'!E12-Check2!E12</f>
        <v>#N/A</v>
      </c>
      <c r="F12" s="146" t="e">
        <f>'Per Capita Nominal'!F12-Check2!F12</f>
        <v>#N/A</v>
      </c>
      <c r="G12" s="146" t="e">
        <f>'Per Capita Nominal'!G12-Check2!G12</f>
        <v>#N/A</v>
      </c>
      <c r="H12" s="146" t="e">
        <f>'Per Capita Nominal'!H12-Check2!H12</f>
        <v>#N/A</v>
      </c>
      <c r="I12" s="146" t="e">
        <f>'Per Capita Nominal'!I12-Check2!I12</f>
        <v>#N/A</v>
      </c>
      <c r="J12" s="146" t="e">
        <f>'Per Capita Nominal'!J12-Check2!J12</f>
        <v>#N/A</v>
      </c>
      <c r="K12" s="146" t="e">
        <f>'Per Capita Nominal'!K12-Check2!K12</f>
        <v>#N/A</v>
      </c>
      <c r="L12" s="146" t="e">
        <f>'Per Capita Nominal'!L12-Check2!L12</f>
        <v>#N/A</v>
      </c>
      <c r="M12" s="146" t="e">
        <f>'Per Capita Nominal'!M12-Check2!M12</f>
        <v>#N/A</v>
      </c>
      <c r="N12" s="146" t="e">
        <f>'Per Capita Nominal'!N12-Check2!N12</f>
        <v>#N/A</v>
      </c>
      <c r="O12" s="146" t="e">
        <f>'Per Capita Nominal'!O12-Check2!O12</f>
        <v>#N/A</v>
      </c>
      <c r="P12" s="146" t="e">
        <f>'Per Capita Nominal'!P12-Check2!P12</f>
        <v>#N/A</v>
      </c>
      <c r="Q12" s="146" t="e">
        <f>'Per Capita Nominal'!Q12-Check2!Q12</f>
        <v>#N/A</v>
      </c>
      <c r="R12" s="146" t="e">
        <f>'Per Capita Nominal'!R12-Check2!R12</f>
        <v>#N/A</v>
      </c>
      <c r="S12" s="146" t="e">
        <f>'Per Capita Nominal'!S12-Check2!S12</f>
        <v>#N/A</v>
      </c>
      <c r="T12" s="146" t="e">
        <f>'Per Capita Nominal'!T12-Check2!T12</f>
        <v>#N/A</v>
      </c>
      <c r="U12" s="146" t="e">
        <f>'Per Capita Nominal'!U12-Check2!U12</f>
        <v>#N/A</v>
      </c>
      <c r="V12" s="146" t="e">
        <f>'Per Capita Nominal'!V12-Check2!V12</f>
        <v>#N/A</v>
      </c>
      <c r="W12" s="146" t="e">
        <f>'Per Capita Nominal'!W12-Check2!W12</f>
        <v>#N/A</v>
      </c>
      <c r="X12" s="146" t="e">
        <f>'Per Capita Nominal'!X12-Check2!X12</f>
        <v>#N/A</v>
      </c>
      <c r="Y12" s="146" t="e">
        <f>'Per Capita Nominal'!Y12-Check2!Y12</f>
        <v>#N/A</v>
      </c>
      <c r="Z12" s="146" t="e">
        <f>'Per Capita Nominal'!Z12-Check2!Z12</f>
        <v>#N/A</v>
      </c>
      <c r="AA12" s="146" t="e">
        <f>'Per Capita Nominal'!AA12-Check2!AA12</f>
        <v>#N/A</v>
      </c>
      <c r="AB12" s="146" t="e">
        <f>'Per Capita Nominal'!AB12-Check2!AB12</f>
        <v>#N/A</v>
      </c>
      <c r="AC12" s="146" t="e">
        <f>'Per Capita Nominal'!AC12-Check2!AC12</f>
        <v>#N/A</v>
      </c>
      <c r="AD12" s="146" t="e">
        <f>'Per Capita Nominal'!AD12-Check2!AD12</f>
        <v>#N/A</v>
      </c>
      <c r="AE12" s="146" t="e">
        <f>'Per Capita Nominal'!AE12-Check2!AE12</f>
        <v>#N/A</v>
      </c>
      <c r="AF12" s="146" t="e">
        <f>'Per Capita Nominal'!AF12-Check2!AF12</f>
        <v>#N/A</v>
      </c>
      <c r="AG12" s="146" t="e">
        <f>'Per Capita Nominal'!AG12-Check2!AG12</f>
        <v>#N/A</v>
      </c>
      <c r="AH12" s="146" t="e">
        <f>'Per Capita Nominal'!AH12-Check2!AH12</f>
        <v>#N/A</v>
      </c>
      <c r="AI12" s="146" t="e">
        <f>'Per Capita Nominal'!AI12-Check2!AI12</f>
        <v>#N/A</v>
      </c>
      <c r="AJ12" s="146" t="e">
        <f>'Per Capita Nominal'!AJ12-Check2!AJ12</f>
        <v>#N/A</v>
      </c>
      <c r="AK12" s="146" t="e">
        <f>'Per Capita Nominal'!AK12-Check2!AK12</f>
        <v>#N/A</v>
      </c>
      <c r="AL12" s="146" t="e">
        <f>'Per Capita Nominal'!AL12-Check2!AL12</f>
        <v>#N/A</v>
      </c>
      <c r="AM12" s="146" t="e">
        <f>'Per Capita Nominal'!AM12-Check2!AM12</f>
        <v>#N/A</v>
      </c>
      <c r="AN12" s="146" t="e">
        <f>'Per Capita Nominal'!AN12-Check2!AN12</f>
        <v>#N/A</v>
      </c>
      <c r="AO12" s="146" t="e">
        <f>'Per Capita Nominal'!AO12-Check2!AO12</f>
        <v>#N/A</v>
      </c>
      <c r="AP12" s="146" t="e">
        <f>'Per Capita Nominal'!AP12-Check2!AP12</f>
        <v>#N/A</v>
      </c>
      <c r="AQ12" s="146" t="e">
        <f>'Per Capita Nominal'!AQ12-Check2!AQ12</f>
        <v>#N/A</v>
      </c>
      <c r="AR12" s="146" t="e">
        <f>'Per Capita Nominal'!AR12-Check2!AR12</f>
        <v>#N/A</v>
      </c>
      <c r="AS12" s="146" t="e">
        <f>'Per Capita Nominal'!AS12-Check2!AS12</f>
        <v>#N/A</v>
      </c>
      <c r="AT12" s="146" t="e">
        <f>'Per Capita Nominal'!AT12-Check2!AT12</f>
        <v>#N/A</v>
      </c>
      <c r="AU12" s="146" t="e">
        <f>'Per Capita Nominal'!AU12-Check2!AU12</f>
        <v>#N/A</v>
      </c>
      <c r="AV12" s="146" t="e">
        <f>'Per Capita Nominal'!AV12-Check2!AV12</f>
        <v>#N/A</v>
      </c>
      <c r="AW12" s="146" t="e">
        <f>'Per Capita Nominal'!AW12-Check2!AW12</f>
        <v>#N/A</v>
      </c>
      <c r="AX12" s="146" t="e">
        <f>'Per Capita Nominal'!AX12-Check2!AX12</f>
        <v>#N/A</v>
      </c>
      <c r="AY12" s="146" t="e">
        <f>'Per Capita Nominal'!AY12-Check2!AY12</f>
        <v>#N/A</v>
      </c>
      <c r="AZ12" s="146" t="e">
        <f>'Per Capita Nominal'!AZ12-Check2!AZ12</f>
        <v>#N/A</v>
      </c>
      <c r="BA12" s="146" t="e">
        <f>'Per Capita Nominal'!BA12-Check2!BA12</f>
        <v>#N/A</v>
      </c>
      <c r="BB12" s="146" t="e">
        <f>'Per Capita Nominal'!BB12-Check2!BB12</f>
        <v>#N/A</v>
      </c>
      <c r="BC12" s="146" t="e">
        <f>'Per Capita Nominal'!BC12-Check2!BC12</f>
        <v>#N/A</v>
      </c>
      <c r="BD12" s="146" t="e">
        <f>'Per Capita Nominal'!BD12-Check2!BD12</f>
        <v>#N/A</v>
      </c>
      <c r="BE12" s="146" t="e">
        <f>'Per Capita Nominal'!BE12-Check2!BE12</f>
        <v>#N/A</v>
      </c>
      <c r="BF12" s="146" t="e">
        <f>'Per Capita Nominal'!BF12-Check2!BF12</f>
        <v>#N/A</v>
      </c>
      <c r="BG12" s="146" t="e">
        <f>'Per Capita Nominal'!BG12-Check2!BG12</f>
        <v>#N/A</v>
      </c>
      <c r="BH12" s="146" t="e">
        <f>'Per Capita Nominal'!BH12-Check2!BH12</f>
        <v>#N/A</v>
      </c>
      <c r="BI12" s="146" t="e">
        <f>'Per Capita Nominal'!BI12-Check2!BI12</f>
        <v>#N/A</v>
      </c>
      <c r="BJ12" s="146" t="e">
        <f>'Per Capita Nominal'!BJ12-Check2!BJ12</f>
        <v>#N/A</v>
      </c>
      <c r="BK12" s="146" t="e">
        <f>'Per Capita Nominal'!BK12-Check2!BK12</f>
        <v>#N/A</v>
      </c>
      <c r="BL12" s="146" t="e">
        <f>'Per Capita Nominal'!BL12-Check2!BL12</f>
        <v>#N/A</v>
      </c>
      <c r="BM12" s="146" t="e">
        <f>'Per Capita Nominal'!BM12-Check2!BM12</f>
        <v>#N/A</v>
      </c>
      <c r="BN12" s="146" t="e">
        <f>'Per Capita Nominal'!BN12-Check2!BN12</f>
        <v>#N/A</v>
      </c>
      <c r="BO12" s="146" t="e">
        <f>'Per Capita Nominal'!BO12-Check2!BO12</f>
        <v>#N/A</v>
      </c>
      <c r="BP12" s="146" t="e">
        <f>'Per Capita Nominal'!BP12-Check2!BP12</f>
        <v>#N/A</v>
      </c>
      <c r="BQ12" s="146" t="e">
        <f>'Per Capita Nominal'!BQ12-Check2!BQ12</f>
        <v>#N/A</v>
      </c>
      <c r="BR12" s="146" t="e">
        <f>'Per Capita Nominal'!BR12-Check2!BR12</f>
        <v>#N/A</v>
      </c>
      <c r="BS12" s="146" t="e">
        <f>'Per Capita Nominal'!BS12-Check2!BS12</f>
        <v>#N/A</v>
      </c>
      <c r="BT12" s="146" t="e">
        <f>'Per Capita Nominal'!BT12-Check2!BT12</f>
        <v>#N/A</v>
      </c>
      <c r="BU12" s="146" t="e">
        <f>'Per Capita Nominal'!BU12-Check2!BU12</f>
        <v>#N/A</v>
      </c>
      <c r="BV12" s="146" t="e">
        <f>'Per Capita Nominal'!BV12-Check2!BV12</f>
        <v>#N/A</v>
      </c>
      <c r="BW12" s="146" t="e">
        <f>'Per Capita Nominal'!BW12-Check2!BW12</f>
        <v>#N/A</v>
      </c>
      <c r="BX12" s="146" t="e">
        <f>'Per Capita Nominal'!BX12-Check2!BX12</f>
        <v>#N/A</v>
      </c>
      <c r="BY12" s="146" t="e">
        <f>'Per Capita Nominal'!BY12-Check2!BY12</f>
        <v>#N/A</v>
      </c>
      <c r="BZ12" s="146" t="e">
        <f>'Per Capita Nominal'!BZ12-Check2!BZ12</f>
        <v>#N/A</v>
      </c>
      <c r="CA12" s="146" t="e">
        <f>'Per Capita Nominal'!CA12-Check2!CA12</f>
        <v>#N/A</v>
      </c>
      <c r="CB12" s="146" t="e">
        <f>'Per Capita Nominal'!CB12-Check2!CB12</f>
        <v>#N/A</v>
      </c>
      <c r="CC12" s="146" t="e">
        <f>'Per Capita Nominal'!CC12-Check2!CC12</f>
        <v>#N/A</v>
      </c>
      <c r="CD12" s="146" t="e">
        <f>'Per Capita Nominal'!CD12-Check2!CD12</f>
        <v>#N/A</v>
      </c>
      <c r="CE12" s="146" t="e">
        <f>'Per Capita Nominal'!CE12-Check2!CE12</f>
        <v>#N/A</v>
      </c>
      <c r="CF12" s="146" t="e">
        <f>'Per Capita Nominal'!CF12-Check2!CF12</f>
        <v>#N/A</v>
      </c>
      <c r="CG12" s="146" t="e">
        <f>'Per Capita Nominal'!CG12-Check2!CG12</f>
        <v>#N/A</v>
      </c>
      <c r="CH12" s="146" t="e">
        <f>'Per Capita Nominal'!CH12-Check2!CH12</f>
        <v>#N/A</v>
      </c>
      <c r="CI12" s="146" t="e">
        <f>'Per Capita Nominal'!CI12-Check2!CI12</f>
        <v>#N/A</v>
      </c>
      <c r="CJ12" s="146" t="e">
        <f>'Per Capita Nominal'!CJ12-Check2!CJ12</f>
        <v>#N/A</v>
      </c>
      <c r="CK12" s="146" t="e">
        <f>'Per Capita Nominal'!CK12-Check2!CK12</f>
        <v>#N/A</v>
      </c>
      <c r="CL12" s="146" t="e">
        <f>'Per Capita Nominal'!CL12-Check2!CL12</f>
        <v>#N/A</v>
      </c>
      <c r="CM12" s="146" t="e">
        <f>'Per Capita Nominal'!CM12-Check2!CM12</f>
        <v>#N/A</v>
      </c>
      <c r="CN12" s="146" t="e">
        <f>'Per Capita Nominal'!CN12-Check2!CN12</f>
        <v>#N/A</v>
      </c>
      <c r="CO12" s="146" t="e">
        <f>'Per Capita Nominal'!CO12-Check2!CO12</f>
        <v>#N/A</v>
      </c>
      <c r="CP12" s="146" t="e">
        <f>'Per Capita Nominal'!CP12-Check2!CP12</f>
        <v>#N/A</v>
      </c>
    </row>
    <row r="13" spans="1:98" hidden="1">
      <c r="A13" s="153" t="s">
        <v>25</v>
      </c>
      <c r="B13" s="212" t="s">
        <v>248</v>
      </c>
      <c r="C13" s="210" t="e">
        <f t="shared" si="0"/>
        <v>#N/A</v>
      </c>
      <c r="D13" s="210" t="e">
        <f>'Per Capita Nominal'!D13-Check2!D13</f>
        <v>#N/A</v>
      </c>
      <c r="E13" s="146" t="e">
        <f>'Per Capita Nominal'!E13-Check2!E13</f>
        <v>#N/A</v>
      </c>
      <c r="F13" s="146" t="e">
        <f>'Per Capita Nominal'!F13-Check2!F13</f>
        <v>#N/A</v>
      </c>
      <c r="G13" s="146" t="e">
        <f>'Per Capita Nominal'!G13-Check2!G13</f>
        <v>#N/A</v>
      </c>
      <c r="H13" s="146" t="e">
        <f>'Per Capita Nominal'!H13-Check2!H13</f>
        <v>#N/A</v>
      </c>
      <c r="I13" s="146" t="e">
        <f>'Per Capita Nominal'!I13-Check2!I13</f>
        <v>#N/A</v>
      </c>
      <c r="J13" s="146" t="e">
        <f>'Per Capita Nominal'!J13-Check2!J13</f>
        <v>#N/A</v>
      </c>
      <c r="K13" s="146" t="e">
        <f>'Per Capita Nominal'!K13-Check2!K13</f>
        <v>#N/A</v>
      </c>
      <c r="L13" s="146" t="e">
        <f>'Per Capita Nominal'!L13-Check2!L13</f>
        <v>#N/A</v>
      </c>
      <c r="M13" s="146" t="e">
        <f>'Per Capita Nominal'!M13-Check2!M13</f>
        <v>#N/A</v>
      </c>
      <c r="N13" s="146" t="e">
        <f>'Per Capita Nominal'!N13-Check2!N13</f>
        <v>#N/A</v>
      </c>
      <c r="O13" s="146" t="e">
        <f>'Per Capita Nominal'!O13-Check2!O13</f>
        <v>#N/A</v>
      </c>
      <c r="P13" s="146" t="e">
        <f>'Per Capita Nominal'!P13-Check2!P13</f>
        <v>#N/A</v>
      </c>
      <c r="Q13" s="146" t="e">
        <f>'Per Capita Nominal'!Q13-Check2!Q13</f>
        <v>#N/A</v>
      </c>
      <c r="R13" s="146" t="e">
        <f>'Per Capita Nominal'!R13-Check2!R13</f>
        <v>#N/A</v>
      </c>
      <c r="S13" s="146" t="e">
        <f>'Per Capita Nominal'!S13-Check2!S13</f>
        <v>#N/A</v>
      </c>
      <c r="T13" s="146" t="e">
        <f>'Per Capita Nominal'!T13-Check2!T13</f>
        <v>#N/A</v>
      </c>
      <c r="U13" s="146" t="e">
        <f>'Per Capita Nominal'!U13-Check2!U13</f>
        <v>#N/A</v>
      </c>
      <c r="V13" s="146" t="e">
        <f>'Per Capita Nominal'!V13-Check2!V13</f>
        <v>#N/A</v>
      </c>
      <c r="W13" s="146" t="e">
        <f>'Per Capita Nominal'!W13-Check2!W13</f>
        <v>#N/A</v>
      </c>
      <c r="X13" s="146" t="e">
        <f>'Per Capita Nominal'!X13-Check2!X13</f>
        <v>#N/A</v>
      </c>
      <c r="Y13" s="146" t="e">
        <f>'Per Capita Nominal'!Y13-Check2!Y13</f>
        <v>#N/A</v>
      </c>
      <c r="Z13" s="146" t="e">
        <f>'Per Capita Nominal'!Z13-Check2!Z13</f>
        <v>#N/A</v>
      </c>
      <c r="AA13" s="146" t="e">
        <f>'Per Capita Nominal'!AA13-Check2!AA13</f>
        <v>#N/A</v>
      </c>
      <c r="AB13" s="146" t="e">
        <f>'Per Capita Nominal'!AB13-Check2!AB13</f>
        <v>#N/A</v>
      </c>
      <c r="AC13" s="146" t="e">
        <f>'Per Capita Nominal'!AC13-Check2!AC13</f>
        <v>#N/A</v>
      </c>
      <c r="AD13" s="146" t="e">
        <f>'Per Capita Nominal'!AD13-Check2!AD13</f>
        <v>#N/A</v>
      </c>
      <c r="AE13" s="146" t="e">
        <f>'Per Capita Nominal'!AE13-Check2!AE13</f>
        <v>#N/A</v>
      </c>
      <c r="AF13" s="146" t="e">
        <f>'Per Capita Nominal'!AF13-Check2!AF13</f>
        <v>#N/A</v>
      </c>
      <c r="AG13" s="146" t="e">
        <f>'Per Capita Nominal'!AG13-Check2!AG13</f>
        <v>#N/A</v>
      </c>
      <c r="AH13" s="146" t="e">
        <f>'Per Capita Nominal'!AH13-Check2!AH13</f>
        <v>#N/A</v>
      </c>
      <c r="AI13" s="146" t="e">
        <f>'Per Capita Nominal'!AI13-Check2!AI13</f>
        <v>#N/A</v>
      </c>
      <c r="AJ13" s="146" t="e">
        <f>'Per Capita Nominal'!AJ13-Check2!AJ13</f>
        <v>#N/A</v>
      </c>
      <c r="AK13" s="146" t="e">
        <f>'Per Capita Nominal'!AK13-Check2!AK13</f>
        <v>#N/A</v>
      </c>
      <c r="AL13" s="146" t="e">
        <f>'Per Capita Nominal'!AL13-Check2!AL13</f>
        <v>#N/A</v>
      </c>
      <c r="AM13" s="146" t="e">
        <f>'Per Capita Nominal'!AM13-Check2!AM13</f>
        <v>#N/A</v>
      </c>
      <c r="AN13" s="146" t="e">
        <f>'Per Capita Nominal'!AN13-Check2!AN13</f>
        <v>#N/A</v>
      </c>
      <c r="AO13" s="146" t="e">
        <f>'Per Capita Nominal'!AO13-Check2!AO13</f>
        <v>#N/A</v>
      </c>
      <c r="AP13" s="146" t="e">
        <f>'Per Capita Nominal'!AP13-Check2!AP13</f>
        <v>#N/A</v>
      </c>
      <c r="AQ13" s="146" t="e">
        <f>'Per Capita Nominal'!AQ13-Check2!AQ13</f>
        <v>#N/A</v>
      </c>
      <c r="AR13" s="146" t="e">
        <f>'Per Capita Nominal'!AR13-Check2!AR13</f>
        <v>#N/A</v>
      </c>
      <c r="AS13" s="146" t="e">
        <f>'Per Capita Nominal'!AS13-Check2!AS13</f>
        <v>#N/A</v>
      </c>
      <c r="AT13" s="146" t="e">
        <f>'Per Capita Nominal'!AT13-Check2!AT13</f>
        <v>#N/A</v>
      </c>
      <c r="AU13" s="146" t="e">
        <f>'Per Capita Nominal'!AU13-Check2!AU13</f>
        <v>#N/A</v>
      </c>
      <c r="AV13" s="146" t="e">
        <f>'Per Capita Nominal'!AV13-Check2!AV13</f>
        <v>#N/A</v>
      </c>
      <c r="AW13" s="146" t="e">
        <f>'Per Capita Nominal'!AW13-Check2!AW13</f>
        <v>#N/A</v>
      </c>
      <c r="AX13" s="146" t="e">
        <f>'Per Capita Nominal'!AX13-Check2!AX13</f>
        <v>#N/A</v>
      </c>
      <c r="AY13" s="146" t="e">
        <f>'Per Capita Nominal'!AY13-Check2!AY13</f>
        <v>#N/A</v>
      </c>
      <c r="AZ13" s="146" t="e">
        <f>'Per Capita Nominal'!AZ13-Check2!AZ13</f>
        <v>#N/A</v>
      </c>
      <c r="BA13" s="146" t="e">
        <f>'Per Capita Nominal'!BA13-Check2!BA13</f>
        <v>#N/A</v>
      </c>
      <c r="BB13" s="146" t="e">
        <f>'Per Capita Nominal'!BB13-Check2!BB13</f>
        <v>#N/A</v>
      </c>
      <c r="BC13" s="146" t="e">
        <f>'Per Capita Nominal'!BC13-Check2!BC13</f>
        <v>#N/A</v>
      </c>
      <c r="BD13" s="146" t="e">
        <f>'Per Capita Nominal'!BD13-Check2!BD13</f>
        <v>#N/A</v>
      </c>
      <c r="BE13" s="146" t="e">
        <f>'Per Capita Nominal'!BE13-Check2!BE13</f>
        <v>#N/A</v>
      </c>
      <c r="BF13" s="146" t="e">
        <f>'Per Capita Nominal'!BF13-Check2!BF13</f>
        <v>#N/A</v>
      </c>
      <c r="BG13" s="146" t="e">
        <f>'Per Capita Nominal'!BG13-Check2!BG13</f>
        <v>#N/A</v>
      </c>
      <c r="BH13" s="146" t="e">
        <f>'Per Capita Nominal'!BH13-Check2!BH13</f>
        <v>#N/A</v>
      </c>
      <c r="BI13" s="146" t="e">
        <f>'Per Capita Nominal'!BI13-Check2!BI13</f>
        <v>#N/A</v>
      </c>
      <c r="BJ13" s="146" t="e">
        <f>'Per Capita Nominal'!BJ13-Check2!BJ13</f>
        <v>#N/A</v>
      </c>
      <c r="BK13" s="146" t="e">
        <f>'Per Capita Nominal'!BK13-Check2!BK13</f>
        <v>#N/A</v>
      </c>
      <c r="BL13" s="146" t="e">
        <f>'Per Capita Nominal'!BL13-Check2!BL13</f>
        <v>#N/A</v>
      </c>
      <c r="BM13" s="146" t="e">
        <f>'Per Capita Nominal'!BM13-Check2!BM13</f>
        <v>#N/A</v>
      </c>
      <c r="BN13" s="146" t="e">
        <f>'Per Capita Nominal'!BN13-Check2!BN13</f>
        <v>#N/A</v>
      </c>
      <c r="BO13" s="146" t="e">
        <f>'Per Capita Nominal'!BO13-Check2!BO13</f>
        <v>#N/A</v>
      </c>
      <c r="BP13" s="146" t="e">
        <f>'Per Capita Nominal'!BP13-Check2!BP13</f>
        <v>#N/A</v>
      </c>
      <c r="BQ13" s="146" t="e">
        <f>'Per Capita Nominal'!BQ13-Check2!BQ13</f>
        <v>#N/A</v>
      </c>
      <c r="BR13" s="146" t="e">
        <f>'Per Capita Nominal'!BR13-Check2!BR13</f>
        <v>#N/A</v>
      </c>
      <c r="BS13" s="146" t="e">
        <f>'Per Capita Nominal'!BS13-Check2!BS13</f>
        <v>#N/A</v>
      </c>
      <c r="BT13" s="146" t="e">
        <f>'Per Capita Nominal'!BT13-Check2!BT13</f>
        <v>#N/A</v>
      </c>
      <c r="BU13" s="146" t="e">
        <f>'Per Capita Nominal'!BU13-Check2!BU13</f>
        <v>#N/A</v>
      </c>
      <c r="BV13" s="146" t="e">
        <f>'Per Capita Nominal'!BV13-Check2!BV13</f>
        <v>#N/A</v>
      </c>
      <c r="BW13" s="146" t="e">
        <f>'Per Capita Nominal'!BW13-Check2!BW13</f>
        <v>#N/A</v>
      </c>
      <c r="BX13" s="146" t="e">
        <f>'Per Capita Nominal'!BX13-Check2!BX13</f>
        <v>#N/A</v>
      </c>
      <c r="BY13" s="146" t="e">
        <f>'Per Capita Nominal'!BY13-Check2!BY13</f>
        <v>#N/A</v>
      </c>
      <c r="BZ13" s="146" t="e">
        <f>'Per Capita Nominal'!BZ13-Check2!BZ13</f>
        <v>#N/A</v>
      </c>
      <c r="CA13" s="146" t="e">
        <f>'Per Capita Nominal'!CA13-Check2!CA13</f>
        <v>#N/A</v>
      </c>
      <c r="CB13" s="146" t="e">
        <f>'Per Capita Nominal'!CB13-Check2!CB13</f>
        <v>#N/A</v>
      </c>
      <c r="CC13" s="146" t="e">
        <f>'Per Capita Nominal'!CC13-Check2!CC13</f>
        <v>#N/A</v>
      </c>
      <c r="CD13" s="146" t="e">
        <f>'Per Capita Nominal'!CD13-Check2!CD13</f>
        <v>#N/A</v>
      </c>
      <c r="CE13" s="146" t="e">
        <f>'Per Capita Nominal'!CE13-Check2!CE13</f>
        <v>#N/A</v>
      </c>
      <c r="CF13" s="146" t="e">
        <f>'Per Capita Nominal'!CF13-Check2!CF13</f>
        <v>#N/A</v>
      </c>
      <c r="CG13" s="146" t="e">
        <f>'Per Capita Nominal'!CG13-Check2!CG13</f>
        <v>#N/A</v>
      </c>
      <c r="CH13" s="146" t="e">
        <f>'Per Capita Nominal'!CH13-Check2!CH13</f>
        <v>#N/A</v>
      </c>
      <c r="CI13" s="146" t="e">
        <f>'Per Capita Nominal'!CI13-Check2!CI13</f>
        <v>#N/A</v>
      </c>
      <c r="CJ13" s="146" t="e">
        <f>'Per Capita Nominal'!CJ13-Check2!CJ13</f>
        <v>#N/A</v>
      </c>
      <c r="CK13" s="146" t="e">
        <f>'Per Capita Nominal'!CK13-Check2!CK13</f>
        <v>#N/A</v>
      </c>
      <c r="CL13" s="146" t="e">
        <f>'Per Capita Nominal'!CL13-Check2!CL13</f>
        <v>#N/A</v>
      </c>
      <c r="CM13" s="146" t="e">
        <f>'Per Capita Nominal'!CM13-Check2!CM13</f>
        <v>#N/A</v>
      </c>
      <c r="CN13" s="146" t="e">
        <f>'Per Capita Nominal'!CN13-Check2!CN13</f>
        <v>#N/A</v>
      </c>
      <c r="CO13" s="146" t="e">
        <f>'Per Capita Nominal'!CO13-Check2!CO13</f>
        <v>#N/A</v>
      </c>
      <c r="CP13" s="146" t="e">
        <f>'Per Capita Nominal'!CP13-Check2!CP13</f>
        <v>#N/A</v>
      </c>
    </row>
    <row r="14" spans="1:98" hidden="1">
      <c r="A14" s="153" t="s">
        <v>26</v>
      </c>
      <c r="B14" s="212" t="s">
        <v>249</v>
      </c>
      <c r="C14" s="210" t="e">
        <f t="shared" si="0"/>
        <v>#N/A</v>
      </c>
      <c r="D14" s="210" t="e">
        <f>'Per Capita Nominal'!D14-Check2!D14</f>
        <v>#N/A</v>
      </c>
      <c r="E14" s="146" t="e">
        <f>'Per Capita Nominal'!E14-Check2!E14</f>
        <v>#N/A</v>
      </c>
      <c r="F14" s="146" t="e">
        <f>'Per Capita Nominal'!F14-Check2!F14</f>
        <v>#N/A</v>
      </c>
      <c r="G14" s="146" t="e">
        <f>'Per Capita Nominal'!G14-Check2!G14</f>
        <v>#N/A</v>
      </c>
      <c r="H14" s="146" t="e">
        <f>'Per Capita Nominal'!H14-Check2!H14</f>
        <v>#N/A</v>
      </c>
      <c r="I14" s="146" t="e">
        <f>'Per Capita Nominal'!I14-Check2!I14</f>
        <v>#N/A</v>
      </c>
      <c r="J14" s="146" t="e">
        <f>'Per Capita Nominal'!J14-Check2!J14</f>
        <v>#N/A</v>
      </c>
      <c r="K14" s="146" t="e">
        <f>'Per Capita Nominal'!K14-Check2!K14</f>
        <v>#N/A</v>
      </c>
      <c r="L14" s="146" t="e">
        <f>'Per Capita Nominal'!L14-Check2!L14</f>
        <v>#N/A</v>
      </c>
      <c r="M14" s="146" t="e">
        <f>'Per Capita Nominal'!M14-Check2!M14</f>
        <v>#N/A</v>
      </c>
      <c r="N14" s="146" t="e">
        <f>'Per Capita Nominal'!N14-Check2!N14</f>
        <v>#N/A</v>
      </c>
      <c r="O14" s="146" t="e">
        <f>'Per Capita Nominal'!O14-Check2!O14</f>
        <v>#N/A</v>
      </c>
      <c r="P14" s="146" t="e">
        <f>'Per Capita Nominal'!P14-Check2!P14</f>
        <v>#N/A</v>
      </c>
      <c r="Q14" s="146" t="e">
        <f>'Per Capita Nominal'!Q14-Check2!Q14</f>
        <v>#N/A</v>
      </c>
      <c r="R14" s="146" t="e">
        <f>'Per Capita Nominal'!R14-Check2!R14</f>
        <v>#N/A</v>
      </c>
      <c r="S14" s="146" t="e">
        <f>'Per Capita Nominal'!S14-Check2!S14</f>
        <v>#N/A</v>
      </c>
      <c r="T14" s="146" t="e">
        <f>'Per Capita Nominal'!T14-Check2!T14</f>
        <v>#N/A</v>
      </c>
      <c r="U14" s="146" t="e">
        <f>'Per Capita Nominal'!U14-Check2!U14</f>
        <v>#N/A</v>
      </c>
      <c r="V14" s="146" t="e">
        <f>'Per Capita Nominal'!V14-Check2!V14</f>
        <v>#N/A</v>
      </c>
      <c r="W14" s="146" t="e">
        <f>'Per Capita Nominal'!W14-Check2!W14</f>
        <v>#N/A</v>
      </c>
      <c r="X14" s="146" t="e">
        <f>'Per Capita Nominal'!X14-Check2!X14</f>
        <v>#N/A</v>
      </c>
      <c r="Y14" s="146" t="e">
        <f>'Per Capita Nominal'!Y14-Check2!Y14</f>
        <v>#N/A</v>
      </c>
      <c r="Z14" s="146" t="e">
        <f>'Per Capita Nominal'!Z14-Check2!Z14</f>
        <v>#N/A</v>
      </c>
      <c r="AA14" s="146" t="e">
        <f>'Per Capita Nominal'!AA14-Check2!AA14</f>
        <v>#N/A</v>
      </c>
      <c r="AB14" s="146" t="e">
        <f>'Per Capita Nominal'!AB14-Check2!AB14</f>
        <v>#N/A</v>
      </c>
      <c r="AC14" s="146" t="e">
        <f>'Per Capita Nominal'!AC14-Check2!AC14</f>
        <v>#N/A</v>
      </c>
      <c r="AD14" s="146" t="e">
        <f>'Per Capita Nominal'!AD14-Check2!AD14</f>
        <v>#N/A</v>
      </c>
      <c r="AE14" s="146" t="e">
        <f>'Per Capita Nominal'!AE14-Check2!AE14</f>
        <v>#N/A</v>
      </c>
      <c r="AF14" s="146" t="e">
        <f>'Per Capita Nominal'!AF14-Check2!AF14</f>
        <v>#N/A</v>
      </c>
      <c r="AG14" s="146" t="e">
        <f>'Per Capita Nominal'!AG14-Check2!AG14</f>
        <v>#N/A</v>
      </c>
      <c r="AH14" s="146" t="e">
        <f>'Per Capita Nominal'!AH14-Check2!AH14</f>
        <v>#N/A</v>
      </c>
      <c r="AI14" s="146" t="e">
        <f>'Per Capita Nominal'!AI14-Check2!AI14</f>
        <v>#N/A</v>
      </c>
      <c r="AJ14" s="146" t="e">
        <f>'Per Capita Nominal'!AJ14-Check2!AJ14</f>
        <v>#N/A</v>
      </c>
      <c r="AK14" s="146" t="e">
        <f>'Per Capita Nominal'!AK14-Check2!AK14</f>
        <v>#N/A</v>
      </c>
      <c r="AL14" s="146" t="e">
        <f>'Per Capita Nominal'!AL14-Check2!AL14</f>
        <v>#N/A</v>
      </c>
      <c r="AM14" s="146" t="e">
        <f>'Per Capita Nominal'!AM14-Check2!AM14</f>
        <v>#N/A</v>
      </c>
      <c r="AN14" s="146" t="e">
        <f>'Per Capita Nominal'!AN14-Check2!AN14</f>
        <v>#N/A</v>
      </c>
      <c r="AO14" s="146" t="e">
        <f>'Per Capita Nominal'!AO14-Check2!AO14</f>
        <v>#N/A</v>
      </c>
      <c r="AP14" s="146" t="e">
        <f>'Per Capita Nominal'!AP14-Check2!AP14</f>
        <v>#N/A</v>
      </c>
      <c r="AQ14" s="146" t="e">
        <f>'Per Capita Nominal'!AQ14-Check2!AQ14</f>
        <v>#N/A</v>
      </c>
      <c r="AR14" s="146" t="e">
        <f>'Per Capita Nominal'!AR14-Check2!AR14</f>
        <v>#N/A</v>
      </c>
      <c r="AS14" s="146" t="e">
        <f>'Per Capita Nominal'!AS14-Check2!AS14</f>
        <v>#N/A</v>
      </c>
      <c r="AT14" s="146" t="e">
        <f>'Per Capita Nominal'!AT14-Check2!AT14</f>
        <v>#N/A</v>
      </c>
      <c r="AU14" s="146" t="e">
        <f>'Per Capita Nominal'!AU14-Check2!AU14</f>
        <v>#N/A</v>
      </c>
      <c r="AV14" s="146" t="e">
        <f>'Per Capita Nominal'!AV14-Check2!AV14</f>
        <v>#N/A</v>
      </c>
      <c r="AW14" s="146" t="e">
        <f>'Per Capita Nominal'!AW14-Check2!AW14</f>
        <v>#N/A</v>
      </c>
      <c r="AX14" s="146" t="e">
        <f>'Per Capita Nominal'!AX14-Check2!AX14</f>
        <v>#N/A</v>
      </c>
      <c r="AY14" s="146" t="e">
        <f>'Per Capita Nominal'!AY14-Check2!AY14</f>
        <v>#N/A</v>
      </c>
      <c r="AZ14" s="146" t="e">
        <f>'Per Capita Nominal'!AZ14-Check2!AZ14</f>
        <v>#N/A</v>
      </c>
      <c r="BA14" s="146" t="e">
        <f>'Per Capita Nominal'!BA14-Check2!BA14</f>
        <v>#N/A</v>
      </c>
      <c r="BB14" s="146" t="e">
        <f>'Per Capita Nominal'!BB14-Check2!BB14</f>
        <v>#N/A</v>
      </c>
      <c r="BC14" s="146" t="e">
        <f>'Per Capita Nominal'!BC14-Check2!BC14</f>
        <v>#N/A</v>
      </c>
      <c r="BD14" s="146" t="e">
        <f>'Per Capita Nominal'!BD14-Check2!BD14</f>
        <v>#N/A</v>
      </c>
      <c r="BE14" s="146" t="e">
        <f>'Per Capita Nominal'!BE14-Check2!BE14</f>
        <v>#N/A</v>
      </c>
      <c r="BF14" s="146" t="e">
        <f>'Per Capita Nominal'!BF14-Check2!BF14</f>
        <v>#N/A</v>
      </c>
      <c r="BG14" s="146" t="e">
        <f>'Per Capita Nominal'!BG14-Check2!BG14</f>
        <v>#N/A</v>
      </c>
      <c r="BH14" s="146" t="e">
        <f>'Per Capita Nominal'!BH14-Check2!BH14</f>
        <v>#N/A</v>
      </c>
      <c r="BI14" s="146" t="e">
        <f>'Per Capita Nominal'!BI14-Check2!BI14</f>
        <v>#N/A</v>
      </c>
      <c r="BJ14" s="146" t="e">
        <f>'Per Capita Nominal'!BJ14-Check2!BJ14</f>
        <v>#N/A</v>
      </c>
      <c r="BK14" s="146" t="e">
        <f>'Per Capita Nominal'!BK14-Check2!BK14</f>
        <v>#N/A</v>
      </c>
      <c r="BL14" s="146" t="e">
        <f>'Per Capita Nominal'!BL14-Check2!BL14</f>
        <v>#N/A</v>
      </c>
      <c r="BM14" s="146" t="e">
        <f>'Per Capita Nominal'!BM14-Check2!BM14</f>
        <v>#N/A</v>
      </c>
      <c r="BN14" s="146" t="e">
        <f>'Per Capita Nominal'!BN14-Check2!BN14</f>
        <v>#N/A</v>
      </c>
      <c r="BO14" s="146" t="e">
        <f>'Per Capita Nominal'!BO14-Check2!BO14</f>
        <v>#N/A</v>
      </c>
      <c r="BP14" s="146" t="e">
        <f>'Per Capita Nominal'!BP14-Check2!BP14</f>
        <v>#N/A</v>
      </c>
      <c r="BQ14" s="146" t="e">
        <f>'Per Capita Nominal'!BQ14-Check2!BQ14</f>
        <v>#N/A</v>
      </c>
      <c r="BR14" s="146" t="e">
        <f>'Per Capita Nominal'!BR14-Check2!BR14</f>
        <v>#N/A</v>
      </c>
      <c r="BS14" s="146" t="e">
        <f>'Per Capita Nominal'!BS14-Check2!BS14</f>
        <v>#N/A</v>
      </c>
      <c r="BT14" s="146" t="e">
        <f>'Per Capita Nominal'!BT14-Check2!BT14</f>
        <v>#N/A</v>
      </c>
      <c r="BU14" s="146" t="e">
        <f>'Per Capita Nominal'!BU14-Check2!BU14</f>
        <v>#N/A</v>
      </c>
      <c r="BV14" s="146" t="e">
        <f>'Per Capita Nominal'!BV14-Check2!BV14</f>
        <v>#N/A</v>
      </c>
      <c r="BW14" s="146" t="e">
        <f>'Per Capita Nominal'!BW14-Check2!BW14</f>
        <v>#N/A</v>
      </c>
      <c r="BX14" s="146" t="e">
        <f>'Per Capita Nominal'!BX14-Check2!BX14</f>
        <v>#N/A</v>
      </c>
      <c r="BY14" s="146" t="e">
        <f>'Per Capita Nominal'!BY14-Check2!BY14</f>
        <v>#N/A</v>
      </c>
      <c r="BZ14" s="146" t="e">
        <f>'Per Capita Nominal'!BZ14-Check2!BZ14</f>
        <v>#N/A</v>
      </c>
      <c r="CA14" s="146" t="e">
        <f>'Per Capita Nominal'!CA14-Check2!CA14</f>
        <v>#N/A</v>
      </c>
      <c r="CB14" s="146" t="e">
        <f>'Per Capita Nominal'!CB14-Check2!CB14</f>
        <v>#N/A</v>
      </c>
      <c r="CC14" s="146" t="e">
        <f>'Per Capita Nominal'!CC14-Check2!CC14</f>
        <v>#N/A</v>
      </c>
      <c r="CD14" s="146" t="e">
        <f>'Per Capita Nominal'!CD14-Check2!CD14</f>
        <v>#N/A</v>
      </c>
      <c r="CE14" s="146" t="e">
        <f>'Per Capita Nominal'!CE14-Check2!CE14</f>
        <v>#N/A</v>
      </c>
      <c r="CF14" s="146" t="e">
        <f>'Per Capita Nominal'!CF14-Check2!CF14</f>
        <v>#N/A</v>
      </c>
      <c r="CG14" s="146" t="e">
        <f>'Per Capita Nominal'!CG14-Check2!CG14</f>
        <v>#N/A</v>
      </c>
      <c r="CH14" s="146" t="e">
        <f>'Per Capita Nominal'!CH14-Check2!CH14</f>
        <v>#N/A</v>
      </c>
      <c r="CI14" s="146" t="e">
        <f>'Per Capita Nominal'!CI14-Check2!CI14</f>
        <v>#N/A</v>
      </c>
      <c r="CJ14" s="146" t="e">
        <f>'Per Capita Nominal'!CJ14-Check2!CJ14</f>
        <v>#N/A</v>
      </c>
      <c r="CK14" s="146" t="e">
        <f>'Per Capita Nominal'!CK14-Check2!CK14</f>
        <v>#N/A</v>
      </c>
      <c r="CL14" s="146" t="e">
        <f>'Per Capita Nominal'!CL14-Check2!CL14</f>
        <v>#N/A</v>
      </c>
      <c r="CM14" s="146" t="e">
        <f>'Per Capita Nominal'!CM14-Check2!CM14</f>
        <v>#N/A</v>
      </c>
      <c r="CN14" s="146" t="e">
        <f>'Per Capita Nominal'!CN14-Check2!CN14</f>
        <v>#N/A</v>
      </c>
      <c r="CO14" s="146" t="e">
        <f>'Per Capita Nominal'!CO14-Check2!CO14</f>
        <v>#N/A</v>
      </c>
      <c r="CP14" s="146" t="e">
        <f>'Per Capita Nominal'!CP14-Check2!CP14</f>
        <v>#N/A</v>
      </c>
    </row>
    <row r="15" spans="1:98" hidden="1">
      <c r="A15" s="154" t="s">
        <v>283</v>
      </c>
      <c r="B15" s="213" t="s">
        <v>250</v>
      </c>
      <c r="C15" s="210" t="e">
        <f t="shared" si="0"/>
        <v>#N/A</v>
      </c>
      <c r="D15" s="210" t="e">
        <f>'Per Capita Nominal'!D15-Check2!D15</f>
        <v>#N/A</v>
      </c>
      <c r="E15" s="146" t="e">
        <f>'Per Capita Nominal'!E15-Check2!E15</f>
        <v>#N/A</v>
      </c>
      <c r="F15" s="146" t="e">
        <f>'Per Capita Nominal'!F15-Check2!F15</f>
        <v>#N/A</v>
      </c>
      <c r="G15" s="146" t="e">
        <f>'Per Capita Nominal'!G15-Check2!G15</f>
        <v>#N/A</v>
      </c>
      <c r="H15" s="146" t="e">
        <f>'Per Capita Nominal'!H15-Check2!H15</f>
        <v>#N/A</v>
      </c>
      <c r="I15" s="146" t="e">
        <f>'Per Capita Nominal'!I15-Check2!I15</f>
        <v>#N/A</v>
      </c>
      <c r="J15" s="146" t="e">
        <f>'Per Capita Nominal'!J15-Check2!J15</f>
        <v>#N/A</v>
      </c>
      <c r="K15" s="146" t="e">
        <f>'Per Capita Nominal'!K15-Check2!K15</f>
        <v>#N/A</v>
      </c>
      <c r="L15" s="146" t="e">
        <f>'Per Capita Nominal'!L15-Check2!L15</f>
        <v>#N/A</v>
      </c>
      <c r="M15" s="146" t="e">
        <f>'Per Capita Nominal'!M15-Check2!M15</f>
        <v>#N/A</v>
      </c>
      <c r="N15" s="146" t="e">
        <f>'Per Capita Nominal'!N15-Check2!N15</f>
        <v>#N/A</v>
      </c>
      <c r="O15" s="146" t="e">
        <f>'Per Capita Nominal'!O15-Check2!O15</f>
        <v>#N/A</v>
      </c>
      <c r="P15" s="146" t="e">
        <f>'Per Capita Nominal'!P15-Check2!P15</f>
        <v>#N/A</v>
      </c>
      <c r="Q15" s="146" t="e">
        <f>'Per Capita Nominal'!Q15-Check2!Q15</f>
        <v>#N/A</v>
      </c>
      <c r="R15" s="146" t="e">
        <f>'Per Capita Nominal'!R15-Check2!R15</f>
        <v>#N/A</v>
      </c>
      <c r="S15" s="146" t="e">
        <f>'Per Capita Nominal'!S15-Check2!S15</f>
        <v>#N/A</v>
      </c>
      <c r="T15" s="146" t="e">
        <f>'Per Capita Nominal'!T15-Check2!T15</f>
        <v>#N/A</v>
      </c>
      <c r="U15" s="146" t="e">
        <f>'Per Capita Nominal'!U15-Check2!U15</f>
        <v>#N/A</v>
      </c>
      <c r="V15" s="146" t="e">
        <f>'Per Capita Nominal'!V15-Check2!V15</f>
        <v>#N/A</v>
      </c>
      <c r="W15" s="146" t="e">
        <f>'Per Capita Nominal'!W15-Check2!W15</f>
        <v>#N/A</v>
      </c>
      <c r="X15" s="146" t="e">
        <f>'Per Capita Nominal'!X15-Check2!X15</f>
        <v>#N/A</v>
      </c>
      <c r="Y15" s="146" t="e">
        <f>'Per Capita Nominal'!Y15-Check2!Y15</f>
        <v>#N/A</v>
      </c>
      <c r="Z15" s="146" t="e">
        <f>'Per Capita Nominal'!Z15-Check2!Z15</f>
        <v>#N/A</v>
      </c>
      <c r="AA15" s="146" t="e">
        <f>'Per Capita Nominal'!AA15-Check2!AA15</f>
        <v>#N/A</v>
      </c>
      <c r="AB15" s="146" t="e">
        <f>'Per Capita Nominal'!AB15-Check2!AB15</f>
        <v>#N/A</v>
      </c>
      <c r="AC15" s="146" t="e">
        <f>'Per Capita Nominal'!AC15-Check2!AC15</f>
        <v>#N/A</v>
      </c>
      <c r="AD15" s="146" t="e">
        <f>'Per Capita Nominal'!AD15-Check2!AD15</f>
        <v>#N/A</v>
      </c>
      <c r="AE15" s="146" t="e">
        <f>'Per Capita Nominal'!AE15-Check2!AE15</f>
        <v>#N/A</v>
      </c>
      <c r="AF15" s="146" t="e">
        <f>'Per Capita Nominal'!AF15-Check2!AF15</f>
        <v>#N/A</v>
      </c>
      <c r="AG15" s="146" t="e">
        <f>'Per Capita Nominal'!AG15-Check2!AG15</f>
        <v>#N/A</v>
      </c>
      <c r="AH15" s="146" t="e">
        <f>'Per Capita Nominal'!AH15-Check2!AH15</f>
        <v>#N/A</v>
      </c>
      <c r="AI15" s="146" t="e">
        <f>'Per Capita Nominal'!AI15-Check2!AI15</f>
        <v>#N/A</v>
      </c>
      <c r="AJ15" s="146" t="e">
        <f>'Per Capita Nominal'!AJ15-Check2!AJ15</f>
        <v>#N/A</v>
      </c>
      <c r="AK15" s="146" t="e">
        <f>'Per Capita Nominal'!AK15-Check2!AK15</f>
        <v>#N/A</v>
      </c>
      <c r="AL15" s="146" t="e">
        <f>'Per Capita Nominal'!AL15-Check2!AL15</f>
        <v>#N/A</v>
      </c>
      <c r="AM15" s="146" t="e">
        <f>'Per Capita Nominal'!AM15-Check2!AM15</f>
        <v>#N/A</v>
      </c>
      <c r="AN15" s="146" t="e">
        <f>'Per Capita Nominal'!AN15-Check2!AN15</f>
        <v>#N/A</v>
      </c>
      <c r="AO15" s="146" t="e">
        <f>'Per Capita Nominal'!AO15-Check2!AO15</f>
        <v>#N/A</v>
      </c>
      <c r="AP15" s="146" t="e">
        <f>'Per Capita Nominal'!AP15-Check2!AP15</f>
        <v>#N/A</v>
      </c>
      <c r="AQ15" s="146" t="e">
        <f>'Per Capita Nominal'!AQ15-Check2!AQ15</f>
        <v>#N/A</v>
      </c>
      <c r="AR15" s="146" t="e">
        <f>'Per Capita Nominal'!AR15-Check2!AR15</f>
        <v>#N/A</v>
      </c>
      <c r="AS15" s="146" t="e">
        <f>'Per Capita Nominal'!AS15-Check2!AS15</f>
        <v>#N/A</v>
      </c>
      <c r="AT15" s="146" t="e">
        <f>'Per Capita Nominal'!AT15-Check2!AT15</f>
        <v>#N/A</v>
      </c>
      <c r="AU15" s="146" t="e">
        <f>'Per Capita Nominal'!AU15-Check2!AU15</f>
        <v>#N/A</v>
      </c>
      <c r="AV15" s="146" t="e">
        <f>'Per Capita Nominal'!AV15-Check2!AV15</f>
        <v>#N/A</v>
      </c>
      <c r="AW15" s="146" t="e">
        <f>'Per Capita Nominal'!AW15-Check2!AW15</f>
        <v>#N/A</v>
      </c>
      <c r="AX15" s="146" t="e">
        <f>'Per Capita Nominal'!AX15-Check2!AX15</f>
        <v>#N/A</v>
      </c>
      <c r="AY15" s="146" t="e">
        <f>'Per Capita Nominal'!AY15-Check2!AY15</f>
        <v>#N/A</v>
      </c>
      <c r="AZ15" s="146" t="e">
        <f>'Per Capita Nominal'!AZ15-Check2!AZ15</f>
        <v>#N/A</v>
      </c>
      <c r="BA15" s="146" t="e">
        <f>'Per Capita Nominal'!BA15-Check2!BA15</f>
        <v>#N/A</v>
      </c>
      <c r="BB15" s="146" t="e">
        <f>'Per Capita Nominal'!BB15-Check2!BB15</f>
        <v>#N/A</v>
      </c>
      <c r="BC15" s="146" t="e">
        <f>'Per Capita Nominal'!BC15-Check2!BC15</f>
        <v>#N/A</v>
      </c>
      <c r="BD15" s="146" t="e">
        <f>'Per Capita Nominal'!BD15-Check2!BD15</f>
        <v>#N/A</v>
      </c>
      <c r="BE15" s="146" t="e">
        <f>'Per Capita Nominal'!BE15-Check2!BE15</f>
        <v>#N/A</v>
      </c>
      <c r="BF15" s="146" t="e">
        <f>'Per Capita Nominal'!BF15-Check2!BF15</f>
        <v>#N/A</v>
      </c>
      <c r="BG15" s="146" t="e">
        <f>'Per Capita Nominal'!BG15-Check2!BG15</f>
        <v>#N/A</v>
      </c>
      <c r="BH15" s="146" t="e">
        <f>'Per Capita Nominal'!BH15-Check2!BH15</f>
        <v>#N/A</v>
      </c>
      <c r="BI15" s="146" t="e">
        <f>'Per Capita Nominal'!BI15-Check2!BI15</f>
        <v>#N/A</v>
      </c>
      <c r="BJ15" s="146" t="e">
        <f>'Per Capita Nominal'!BJ15-Check2!BJ15</f>
        <v>#N/A</v>
      </c>
      <c r="BK15" s="146" t="e">
        <f>'Per Capita Nominal'!BK15-Check2!BK15</f>
        <v>#N/A</v>
      </c>
      <c r="BL15" s="146" t="e">
        <f>'Per Capita Nominal'!BL15-Check2!BL15</f>
        <v>#N/A</v>
      </c>
      <c r="BM15" s="146" t="e">
        <f>'Per Capita Nominal'!BM15-Check2!BM15</f>
        <v>#N/A</v>
      </c>
      <c r="BN15" s="146" t="e">
        <f>'Per Capita Nominal'!BN15-Check2!BN15</f>
        <v>#N/A</v>
      </c>
      <c r="BO15" s="146" t="e">
        <f>'Per Capita Nominal'!BO15-Check2!BO15</f>
        <v>#N/A</v>
      </c>
      <c r="BP15" s="146" t="e">
        <f>'Per Capita Nominal'!BP15-Check2!BP15</f>
        <v>#N/A</v>
      </c>
      <c r="BQ15" s="146" t="e">
        <f>'Per Capita Nominal'!BQ15-Check2!BQ15</f>
        <v>#N/A</v>
      </c>
      <c r="BR15" s="146" t="e">
        <f>'Per Capita Nominal'!BR15-Check2!BR15</f>
        <v>#N/A</v>
      </c>
      <c r="BS15" s="146" t="e">
        <f>'Per Capita Nominal'!BS15-Check2!BS15</f>
        <v>#N/A</v>
      </c>
      <c r="BT15" s="146" t="e">
        <f>'Per Capita Nominal'!BT15-Check2!BT15</f>
        <v>#N/A</v>
      </c>
      <c r="BU15" s="146" t="e">
        <f>'Per Capita Nominal'!BU15-Check2!BU15</f>
        <v>#N/A</v>
      </c>
      <c r="BV15" s="146" t="e">
        <f>'Per Capita Nominal'!BV15-Check2!BV15</f>
        <v>#N/A</v>
      </c>
      <c r="BW15" s="146" t="e">
        <f>'Per Capita Nominal'!BW15-Check2!BW15</f>
        <v>#N/A</v>
      </c>
      <c r="BX15" s="146" t="e">
        <f>'Per Capita Nominal'!BX15-Check2!BX15</f>
        <v>#N/A</v>
      </c>
      <c r="BY15" s="146" t="e">
        <f>'Per Capita Nominal'!BY15-Check2!BY15</f>
        <v>#N/A</v>
      </c>
      <c r="BZ15" s="146" t="e">
        <f>'Per Capita Nominal'!BZ15-Check2!BZ15</f>
        <v>#N/A</v>
      </c>
      <c r="CA15" s="146" t="e">
        <f>'Per Capita Nominal'!CA15-Check2!CA15</f>
        <v>#N/A</v>
      </c>
      <c r="CB15" s="146" t="e">
        <f>'Per Capita Nominal'!CB15-Check2!CB15</f>
        <v>#N/A</v>
      </c>
      <c r="CC15" s="146" t="e">
        <f>'Per Capita Nominal'!CC15-Check2!CC15</f>
        <v>#N/A</v>
      </c>
      <c r="CD15" s="146" t="e">
        <f>'Per Capita Nominal'!CD15-Check2!CD15</f>
        <v>#N/A</v>
      </c>
      <c r="CE15" s="146" t="e">
        <f>'Per Capita Nominal'!CE15-Check2!CE15</f>
        <v>#N/A</v>
      </c>
      <c r="CF15" s="146" t="e">
        <f>'Per Capita Nominal'!CF15-Check2!CF15</f>
        <v>#N/A</v>
      </c>
      <c r="CG15" s="146" t="e">
        <f>'Per Capita Nominal'!CG15-Check2!CG15</f>
        <v>#N/A</v>
      </c>
      <c r="CH15" s="146" t="e">
        <f>'Per Capita Nominal'!CH15-Check2!CH15</f>
        <v>#N/A</v>
      </c>
      <c r="CI15" s="146" t="e">
        <f>'Per Capita Nominal'!CI15-Check2!CI15</f>
        <v>#N/A</v>
      </c>
      <c r="CJ15" s="146" t="e">
        <f>'Per Capita Nominal'!CJ15-Check2!CJ15</f>
        <v>#N/A</v>
      </c>
      <c r="CK15" s="146" t="e">
        <f>'Per Capita Nominal'!CK15-Check2!CK15</f>
        <v>#N/A</v>
      </c>
      <c r="CL15" s="146" t="e">
        <f>'Per Capita Nominal'!CL15-Check2!CL15</f>
        <v>#N/A</v>
      </c>
      <c r="CM15" s="146" t="e">
        <f>'Per Capita Nominal'!CM15-Check2!CM15</f>
        <v>#N/A</v>
      </c>
      <c r="CN15" s="146" t="e">
        <f>'Per Capita Nominal'!CN15-Check2!CN15</f>
        <v>#N/A</v>
      </c>
      <c r="CO15" s="146" t="e">
        <f>'Per Capita Nominal'!CO15-Check2!CO15</f>
        <v>#N/A</v>
      </c>
      <c r="CP15" s="146" t="e">
        <f>'Per Capita Nominal'!CP15-Check2!CP15</f>
        <v>#N/A</v>
      </c>
    </row>
    <row r="16" spans="1:98">
      <c r="A16" s="152" t="s">
        <v>254</v>
      </c>
      <c r="B16" s="211" t="s">
        <v>251</v>
      </c>
      <c r="C16" s="210" t="e">
        <f t="shared" si="0"/>
        <v>#N/A</v>
      </c>
      <c r="D16" s="210" t="e">
        <f>'Per Capita Nominal'!D16-Check2!D16</f>
        <v>#N/A</v>
      </c>
      <c r="E16" s="146" t="e">
        <f>'Per Capita Nominal'!E16-Check2!E16</f>
        <v>#N/A</v>
      </c>
      <c r="F16" s="146" t="e">
        <f>'Per Capita Nominal'!F16-Check2!F16</f>
        <v>#N/A</v>
      </c>
      <c r="G16" s="146" t="e">
        <f>'Per Capita Nominal'!G16-Check2!G16</f>
        <v>#N/A</v>
      </c>
      <c r="H16" s="146" t="e">
        <f>'Per Capita Nominal'!H16-Check2!H16</f>
        <v>#N/A</v>
      </c>
      <c r="I16" s="146" t="e">
        <f>'Per Capita Nominal'!I16-Check2!I16</f>
        <v>#N/A</v>
      </c>
      <c r="J16" s="146" t="e">
        <f>'Per Capita Nominal'!J16-Check2!J16</f>
        <v>#N/A</v>
      </c>
      <c r="K16" s="146" t="e">
        <f>'Per Capita Nominal'!K16-Check2!K16</f>
        <v>#N/A</v>
      </c>
      <c r="L16" s="146" t="e">
        <f>'Per Capita Nominal'!L16-Check2!L16</f>
        <v>#N/A</v>
      </c>
      <c r="M16" s="146" t="e">
        <f>'Per Capita Nominal'!M16-Check2!M16</f>
        <v>#N/A</v>
      </c>
      <c r="N16" s="146" t="e">
        <f>'Per Capita Nominal'!N16-Check2!N16</f>
        <v>#N/A</v>
      </c>
      <c r="O16" s="146" t="e">
        <f>'Per Capita Nominal'!O16-Check2!O16</f>
        <v>#N/A</v>
      </c>
      <c r="P16" s="146" t="e">
        <f>'Per Capita Nominal'!P16-Check2!P16</f>
        <v>#N/A</v>
      </c>
      <c r="Q16" s="146" t="e">
        <f>'Per Capita Nominal'!Q16-Check2!Q16</f>
        <v>#N/A</v>
      </c>
      <c r="R16" s="146" t="e">
        <f>'Per Capita Nominal'!R16-Check2!R16</f>
        <v>#N/A</v>
      </c>
      <c r="S16" s="146" t="e">
        <f>'Per Capita Nominal'!S16-Check2!S16</f>
        <v>#N/A</v>
      </c>
      <c r="T16" s="146" t="e">
        <f>'Per Capita Nominal'!T16-Check2!T16</f>
        <v>#N/A</v>
      </c>
      <c r="U16" s="146" t="e">
        <f>'Per Capita Nominal'!U16-Check2!U16</f>
        <v>#N/A</v>
      </c>
      <c r="V16" s="146" t="e">
        <f>'Per Capita Nominal'!V16-Check2!V16</f>
        <v>#N/A</v>
      </c>
      <c r="W16" s="146" t="e">
        <f>'Per Capita Nominal'!W16-Check2!W16</f>
        <v>#N/A</v>
      </c>
      <c r="X16" s="146" t="e">
        <f>'Per Capita Nominal'!X16-Check2!X16</f>
        <v>#N/A</v>
      </c>
      <c r="Y16" s="146" t="e">
        <f>'Per Capita Nominal'!Y16-Check2!Y16</f>
        <v>#N/A</v>
      </c>
      <c r="Z16" s="146" t="e">
        <f>'Per Capita Nominal'!Z16-Check2!Z16</f>
        <v>#N/A</v>
      </c>
      <c r="AA16" s="146" t="e">
        <f>'Per Capita Nominal'!AA16-Check2!AA16</f>
        <v>#N/A</v>
      </c>
      <c r="AB16" s="146" t="e">
        <f>'Per Capita Nominal'!AB16-Check2!AB16</f>
        <v>#N/A</v>
      </c>
      <c r="AC16" s="146" t="e">
        <f>'Per Capita Nominal'!AC16-Check2!AC16</f>
        <v>#N/A</v>
      </c>
      <c r="AD16" s="146" t="e">
        <f>'Per Capita Nominal'!AD16-Check2!AD16</f>
        <v>#N/A</v>
      </c>
      <c r="AE16" s="146" t="e">
        <f>'Per Capita Nominal'!AE16-Check2!AE16</f>
        <v>#N/A</v>
      </c>
      <c r="AF16" s="146" t="e">
        <f>'Per Capita Nominal'!AF16-Check2!AF16</f>
        <v>#N/A</v>
      </c>
      <c r="AG16" s="146" t="e">
        <f>'Per Capita Nominal'!AG16-Check2!AG16</f>
        <v>#N/A</v>
      </c>
      <c r="AH16" s="146" t="e">
        <f>'Per Capita Nominal'!AH16-Check2!AH16</f>
        <v>#N/A</v>
      </c>
      <c r="AI16" s="146" t="e">
        <f>'Per Capita Nominal'!AI16-Check2!AI16</f>
        <v>#N/A</v>
      </c>
      <c r="AJ16" s="146" t="e">
        <f>'Per Capita Nominal'!AJ16-Check2!AJ16</f>
        <v>#N/A</v>
      </c>
      <c r="AK16" s="146" t="e">
        <f>'Per Capita Nominal'!AK16-Check2!AK16</f>
        <v>#N/A</v>
      </c>
      <c r="AL16" s="146" t="e">
        <f>'Per Capita Nominal'!AL16-Check2!AL16</f>
        <v>#N/A</v>
      </c>
      <c r="AM16" s="146" t="e">
        <f>'Per Capita Nominal'!AM16-Check2!AM16</f>
        <v>#N/A</v>
      </c>
      <c r="AN16" s="146" t="e">
        <f>'Per Capita Nominal'!AN16-Check2!AN16</f>
        <v>#N/A</v>
      </c>
      <c r="AO16" s="146" t="e">
        <f>'Per Capita Nominal'!AO16-Check2!AO16</f>
        <v>#N/A</v>
      </c>
      <c r="AP16" s="146" t="e">
        <f>'Per Capita Nominal'!AP16-Check2!AP16</f>
        <v>#N/A</v>
      </c>
      <c r="AQ16" s="146" t="e">
        <f>'Per Capita Nominal'!AQ16-Check2!AQ16</f>
        <v>#N/A</v>
      </c>
      <c r="AR16" s="146" t="e">
        <f>'Per Capita Nominal'!AR16-Check2!AR16</f>
        <v>#N/A</v>
      </c>
      <c r="AS16" s="146" t="e">
        <f>'Per Capita Nominal'!AS16-Check2!AS16</f>
        <v>#N/A</v>
      </c>
      <c r="AT16" s="146" t="e">
        <f>'Per Capita Nominal'!AT16-Check2!AT16</f>
        <v>#N/A</v>
      </c>
      <c r="AU16" s="146" t="e">
        <f>'Per Capita Nominal'!AU16-Check2!AU16</f>
        <v>#N/A</v>
      </c>
      <c r="AV16" s="146" t="e">
        <f>'Per Capita Nominal'!AV16-Check2!AV16</f>
        <v>#N/A</v>
      </c>
      <c r="AW16" s="146" t="e">
        <f>'Per Capita Nominal'!AW16-Check2!AW16</f>
        <v>#N/A</v>
      </c>
      <c r="AX16" s="146" t="e">
        <f>'Per Capita Nominal'!AX16-Check2!AX16</f>
        <v>#N/A</v>
      </c>
      <c r="AY16" s="146" t="e">
        <f>'Per Capita Nominal'!AY16-Check2!AY16</f>
        <v>#N/A</v>
      </c>
      <c r="AZ16" s="146" t="e">
        <f>'Per Capita Nominal'!AZ16-Check2!AZ16</f>
        <v>#N/A</v>
      </c>
      <c r="BA16" s="146" t="e">
        <f>'Per Capita Nominal'!BA16-Check2!BA16</f>
        <v>#N/A</v>
      </c>
      <c r="BB16" s="146" t="e">
        <f>'Per Capita Nominal'!BB16-Check2!BB16</f>
        <v>#N/A</v>
      </c>
      <c r="BC16" s="146" t="e">
        <f>'Per Capita Nominal'!BC16-Check2!BC16</f>
        <v>#N/A</v>
      </c>
      <c r="BD16" s="146" t="e">
        <f>'Per Capita Nominal'!BD16-Check2!BD16</f>
        <v>#N/A</v>
      </c>
      <c r="BE16" s="146" t="e">
        <f>'Per Capita Nominal'!BE16-Check2!BE16</f>
        <v>#N/A</v>
      </c>
      <c r="BF16" s="146" t="e">
        <f>'Per Capita Nominal'!BF16-Check2!BF16</f>
        <v>#N/A</v>
      </c>
      <c r="BG16" s="146" t="e">
        <f>'Per Capita Nominal'!BG16-Check2!BG16</f>
        <v>#N/A</v>
      </c>
      <c r="BH16" s="146" t="e">
        <f>'Per Capita Nominal'!BH16-Check2!BH16</f>
        <v>#N/A</v>
      </c>
      <c r="BI16" s="146" t="e">
        <f>'Per Capita Nominal'!BI16-Check2!BI16</f>
        <v>#N/A</v>
      </c>
      <c r="BJ16" s="146" t="e">
        <f>'Per Capita Nominal'!BJ16-Check2!BJ16</f>
        <v>#N/A</v>
      </c>
      <c r="BK16" s="146" t="e">
        <f>'Per Capita Nominal'!BK16-Check2!BK16</f>
        <v>#N/A</v>
      </c>
      <c r="BL16" s="146" t="e">
        <f>'Per Capita Nominal'!BL16-Check2!BL16</f>
        <v>#N/A</v>
      </c>
      <c r="BM16" s="146" t="e">
        <f>'Per Capita Nominal'!BM16-Check2!BM16</f>
        <v>#N/A</v>
      </c>
      <c r="BN16" s="146" t="e">
        <f>'Per Capita Nominal'!BN16-Check2!BN16</f>
        <v>#N/A</v>
      </c>
      <c r="BO16" s="146" t="e">
        <f>'Per Capita Nominal'!BO16-Check2!BO16</f>
        <v>#N/A</v>
      </c>
      <c r="BP16" s="146" t="e">
        <f>'Per Capita Nominal'!BP16-Check2!BP16</f>
        <v>#N/A</v>
      </c>
      <c r="BQ16" s="146" t="e">
        <f>'Per Capita Nominal'!BQ16-Check2!BQ16</f>
        <v>#N/A</v>
      </c>
      <c r="BR16" s="146" t="e">
        <f>'Per Capita Nominal'!BR16-Check2!BR16</f>
        <v>#N/A</v>
      </c>
      <c r="BS16" s="146" t="e">
        <f>'Per Capita Nominal'!BS16-Check2!BS16</f>
        <v>#N/A</v>
      </c>
      <c r="BT16" s="146" t="e">
        <f>'Per Capita Nominal'!BT16-Check2!BT16</f>
        <v>#N/A</v>
      </c>
      <c r="BU16" s="146" t="e">
        <f>'Per Capita Nominal'!BU16-Check2!BU16</f>
        <v>#N/A</v>
      </c>
      <c r="BV16" s="146" t="e">
        <f>'Per Capita Nominal'!BV16-Check2!BV16</f>
        <v>#N/A</v>
      </c>
      <c r="BW16" s="146" t="e">
        <f>'Per Capita Nominal'!BW16-Check2!BW16</f>
        <v>#N/A</v>
      </c>
      <c r="BX16" s="146" t="e">
        <f>'Per Capita Nominal'!BX16-Check2!BX16</f>
        <v>#N/A</v>
      </c>
      <c r="BY16" s="146" t="e">
        <f>'Per Capita Nominal'!BY16-Check2!BY16</f>
        <v>#N/A</v>
      </c>
      <c r="BZ16" s="146" t="e">
        <f>'Per Capita Nominal'!BZ16-Check2!BZ16</f>
        <v>#N/A</v>
      </c>
      <c r="CA16" s="146" t="e">
        <f>'Per Capita Nominal'!CA16-Check2!CA16</f>
        <v>#N/A</v>
      </c>
      <c r="CB16" s="146" t="e">
        <f>'Per Capita Nominal'!CB16-Check2!CB16</f>
        <v>#N/A</v>
      </c>
      <c r="CC16" s="146" t="e">
        <f>'Per Capita Nominal'!CC16-Check2!CC16</f>
        <v>#N/A</v>
      </c>
      <c r="CD16" s="146" t="e">
        <f>'Per Capita Nominal'!CD16-Check2!CD16</f>
        <v>#N/A</v>
      </c>
      <c r="CE16" s="146" t="e">
        <f>'Per Capita Nominal'!CE16-Check2!CE16</f>
        <v>#N/A</v>
      </c>
      <c r="CF16" s="146" t="e">
        <f>'Per Capita Nominal'!CF16-Check2!CF16</f>
        <v>#N/A</v>
      </c>
      <c r="CG16" s="146" t="e">
        <f>'Per Capita Nominal'!CG16-Check2!CG16</f>
        <v>#N/A</v>
      </c>
      <c r="CH16" s="146" t="e">
        <f>'Per Capita Nominal'!CH16-Check2!CH16</f>
        <v>#N/A</v>
      </c>
      <c r="CI16" s="146" t="e">
        <f>'Per Capita Nominal'!CI16-Check2!CI16</f>
        <v>#N/A</v>
      </c>
      <c r="CJ16" s="146" t="e">
        <f>'Per Capita Nominal'!CJ16-Check2!CJ16</f>
        <v>#N/A</v>
      </c>
      <c r="CK16" s="146" t="e">
        <f>'Per Capita Nominal'!CK16-Check2!CK16</f>
        <v>#N/A</v>
      </c>
      <c r="CL16" s="146" t="e">
        <f>'Per Capita Nominal'!CL16-Check2!CL16</f>
        <v>#N/A</v>
      </c>
      <c r="CM16" s="146" t="e">
        <f>'Per Capita Nominal'!CM16-Check2!CM16</f>
        <v>#N/A</v>
      </c>
      <c r="CN16" s="146" t="e">
        <f>'Per Capita Nominal'!CN16-Check2!CN16</f>
        <v>#N/A</v>
      </c>
      <c r="CO16" s="146" t="e">
        <f>'Per Capita Nominal'!CO16-Check2!CO16</f>
        <v>#N/A</v>
      </c>
      <c r="CP16" s="146" t="e">
        <f>'Per Capita Nominal'!CP16-Check2!CP16</f>
        <v>#N/A</v>
      </c>
    </row>
    <row r="17" spans="1:94" hidden="1">
      <c r="A17" s="153" t="s">
        <v>7</v>
      </c>
      <c r="B17" s="212" t="s">
        <v>252</v>
      </c>
      <c r="C17" s="210" t="e">
        <f t="shared" si="0"/>
        <v>#N/A</v>
      </c>
      <c r="D17" s="210" t="e">
        <f>'Per Capita Nominal'!D17-Check2!D17</f>
        <v>#N/A</v>
      </c>
      <c r="E17" s="146" t="e">
        <f>'Per Capita Nominal'!E17-Check2!E17</f>
        <v>#N/A</v>
      </c>
      <c r="F17" s="146" t="e">
        <f>'Per Capita Nominal'!F17-Check2!F17</f>
        <v>#N/A</v>
      </c>
      <c r="G17" s="146" t="e">
        <f>'Per Capita Nominal'!G17-Check2!G17</f>
        <v>#N/A</v>
      </c>
      <c r="H17" s="146" t="e">
        <f>'Per Capita Nominal'!H17-Check2!H17</f>
        <v>#N/A</v>
      </c>
      <c r="I17" s="146" t="e">
        <f>'Per Capita Nominal'!I17-Check2!I17</f>
        <v>#N/A</v>
      </c>
      <c r="J17" s="146" t="e">
        <f>'Per Capita Nominal'!J17-Check2!J17</f>
        <v>#N/A</v>
      </c>
      <c r="K17" s="146" t="e">
        <f>'Per Capita Nominal'!K17-Check2!K17</f>
        <v>#N/A</v>
      </c>
      <c r="L17" s="146" t="e">
        <f>'Per Capita Nominal'!L17-Check2!L17</f>
        <v>#N/A</v>
      </c>
      <c r="M17" s="146" t="e">
        <f>'Per Capita Nominal'!M17-Check2!M17</f>
        <v>#N/A</v>
      </c>
      <c r="N17" s="146" t="e">
        <f>'Per Capita Nominal'!N17-Check2!N17</f>
        <v>#N/A</v>
      </c>
      <c r="O17" s="146" t="e">
        <f>'Per Capita Nominal'!O17-Check2!O17</f>
        <v>#N/A</v>
      </c>
      <c r="P17" s="146" t="e">
        <f>'Per Capita Nominal'!P17-Check2!P17</f>
        <v>#N/A</v>
      </c>
      <c r="Q17" s="146" t="e">
        <f>'Per Capita Nominal'!Q17-Check2!Q17</f>
        <v>#N/A</v>
      </c>
      <c r="R17" s="146" t="e">
        <f>'Per Capita Nominal'!R17-Check2!R17</f>
        <v>#N/A</v>
      </c>
      <c r="S17" s="146" t="e">
        <f>'Per Capita Nominal'!S17-Check2!S17</f>
        <v>#N/A</v>
      </c>
      <c r="T17" s="146" t="e">
        <f>'Per Capita Nominal'!T17-Check2!T17</f>
        <v>#N/A</v>
      </c>
      <c r="U17" s="146" t="e">
        <f>'Per Capita Nominal'!U17-Check2!U17</f>
        <v>#N/A</v>
      </c>
      <c r="V17" s="146" t="e">
        <f>'Per Capita Nominal'!V17-Check2!V17</f>
        <v>#N/A</v>
      </c>
      <c r="W17" s="146" t="e">
        <f>'Per Capita Nominal'!W17-Check2!W17</f>
        <v>#N/A</v>
      </c>
      <c r="X17" s="146" t="e">
        <f>'Per Capita Nominal'!X17-Check2!X17</f>
        <v>#N/A</v>
      </c>
      <c r="Y17" s="146" t="e">
        <f>'Per Capita Nominal'!Y17-Check2!Y17</f>
        <v>#N/A</v>
      </c>
      <c r="Z17" s="146" t="e">
        <f>'Per Capita Nominal'!Z17-Check2!Z17</f>
        <v>#N/A</v>
      </c>
      <c r="AA17" s="146" t="e">
        <f>'Per Capita Nominal'!AA17-Check2!AA17</f>
        <v>#N/A</v>
      </c>
      <c r="AB17" s="146" t="e">
        <f>'Per Capita Nominal'!AB17-Check2!AB17</f>
        <v>#N/A</v>
      </c>
      <c r="AC17" s="146" t="e">
        <f>'Per Capita Nominal'!AC17-Check2!AC17</f>
        <v>#N/A</v>
      </c>
      <c r="AD17" s="146" t="e">
        <f>'Per Capita Nominal'!AD17-Check2!AD17</f>
        <v>#N/A</v>
      </c>
      <c r="AE17" s="146" t="e">
        <f>'Per Capita Nominal'!AE17-Check2!AE17</f>
        <v>#N/A</v>
      </c>
      <c r="AF17" s="146" t="e">
        <f>'Per Capita Nominal'!AF17-Check2!AF17</f>
        <v>#N/A</v>
      </c>
      <c r="AG17" s="146" t="e">
        <f>'Per Capita Nominal'!AG17-Check2!AG17</f>
        <v>#N/A</v>
      </c>
      <c r="AH17" s="146" t="e">
        <f>'Per Capita Nominal'!AH17-Check2!AH17</f>
        <v>#N/A</v>
      </c>
      <c r="AI17" s="146" t="e">
        <f>'Per Capita Nominal'!AI17-Check2!AI17</f>
        <v>#N/A</v>
      </c>
      <c r="AJ17" s="146" t="e">
        <f>'Per Capita Nominal'!AJ17-Check2!AJ17</f>
        <v>#N/A</v>
      </c>
      <c r="AK17" s="146" t="e">
        <f>'Per Capita Nominal'!AK17-Check2!AK17</f>
        <v>#N/A</v>
      </c>
      <c r="AL17" s="146" t="e">
        <f>'Per Capita Nominal'!AL17-Check2!AL17</f>
        <v>#N/A</v>
      </c>
      <c r="AM17" s="146" t="e">
        <f>'Per Capita Nominal'!AM17-Check2!AM17</f>
        <v>#N/A</v>
      </c>
      <c r="AN17" s="146" t="e">
        <f>'Per Capita Nominal'!AN17-Check2!AN17</f>
        <v>#N/A</v>
      </c>
      <c r="AO17" s="146" t="e">
        <f>'Per Capita Nominal'!AO17-Check2!AO17</f>
        <v>#N/A</v>
      </c>
      <c r="AP17" s="146" t="e">
        <f>'Per Capita Nominal'!AP17-Check2!AP17</f>
        <v>#N/A</v>
      </c>
      <c r="AQ17" s="146" t="e">
        <f>'Per Capita Nominal'!AQ17-Check2!AQ17</f>
        <v>#N/A</v>
      </c>
      <c r="AR17" s="146" t="e">
        <f>'Per Capita Nominal'!AR17-Check2!AR17</f>
        <v>#N/A</v>
      </c>
      <c r="AS17" s="146" t="e">
        <f>'Per Capita Nominal'!AS17-Check2!AS17</f>
        <v>#N/A</v>
      </c>
      <c r="AT17" s="146" t="e">
        <f>'Per Capita Nominal'!AT17-Check2!AT17</f>
        <v>#N/A</v>
      </c>
      <c r="AU17" s="146" t="e">
        <f>'Per Capita Nominal'!AU17-Check2!AU17</f>
        <v>#N/A</v>
      </c>
      <c r="AV17" s="146" t="e">
        <f>'Per Capita Nominal'!AV17-Check2!AV17</f>
        <v>#N/A</v>
      </c>
      <c r="AW17" s="146" t="e">
        <f>'Per Capita Nominal'!AW17-Check2!AW17</f>
        <v>#N/A</v>
      </c>
      <c r="AX17" s="146" t="e">
        <f>'Per Capita Nominal'!AX17-Check2!AX17</f>
        <v>#N/A</v>
      </c>
      <c r="AY17" s="146" t="e">
        <f>'Per Capita Nominal'!AY17-Check2!AY17</f>
        <v>#N/A</v>
      </c>
      <c r="AZ17" s="146" t="e">
        <f>'Per Capita Nominal'!AZ17-Check2!AZ17</f>
        <v>#N/A</v>
      </c>
      <c r="BA17" s="146" t="e">
        <f>'Per Capita Nominal'!BA17-Check2!BA17</f>
        <v>#N/A</v>
      </c>
      <c r="BB17" s="146" t="e">
        <f>'Per Capita Nominal'!BB17-Check2!BB17</f>
        <v>#N/A</v>
      </c>
      <c r="BC17" s="146" t="e">
        <f>'Per Capita Nominal'!BC17-Check2!BC17</f>
        <v>#N/A</v>
      </c>
      <c r="BD17" s="146" t="e">
        <f>'Per Capita Nominal'!BD17-Check2!BD17</f>
        <v>#N/A</v>
      </c>
      <c r="BE17" s="146" t="e">
        <f>'Per Capita Nominal'!BE17-Check2!BE17</f>
        <v>#N/A</v>
      </c>
      <c r="BF17" s="146" t="e">
        <f>'Per Capita Nominal'!BF17-Check2!BF17</f>
        <v>#N/A</v>
      </c>
      <c r="BG17" s="146" t="e">
        <f>'Per Capita Nominal'!BG17-Check2!BG17</f>
        <v>#N/A</v>
      </c>
      <c r="BH17" s="146" t="e">
        <f>'Per Capita Nominal'!BH17-Check2!BH17</f>
        <v>#N/A</v>
      </c>
      <c r="BI17" s="146" t="e">
        <f>'Per Capita Nominal'!BI17-Check2!BI17</f>
        <v>#N/A</v>
      </c>
      <c r="BJ17" s="146" t="e">
        <f>'Per Capita Nominal'!BJ17-Check2!BJ17</f>
        <v>#N/A</v>
      </c>
      <c r="BK17" s="146" t="e">
        <f>'Per Capita Nominal'!BK17-Check2!BK17</f>
        <v>#N/A</v>
      </c>
      <c r="BL17" s="146" t="e">
        <f>'Per Capita Nominal'!BL17-Check2!BL17</f>
        <v>#N/A</v>
      </c>
      <c r="BM17" s="146" t="e">
        <f>'Per Capita Nominal'!BM17-Check2!BM17</f>
        <v>#N/A</v>
      </c>
      <c r="BN17" s="146" t="e">
        <f>'Per Capita Nominal'!BN17-Check2!BN17</f>
        <v>#N/A</v>
      </c>
      <c r="BO17" s="146" t="e">
        <f>'Per Capita Nominal'!BO17-Check2!BO17</f>
        <v>#N/A</v>
      </c>
      <c r="BP17" s="146" t="e">
        <f>'Per Capita Nominal'!BP17-Check2!BP17</f>
        <v>#N/A</v>
      </c>
      <c r="BQ17" s="146" t="e">
        <f>'Per Capita Nominal'!BQ17-Check2!BQ17</f>
        <v>#N/A</v>
      </c>
      <c r="BR17" s="146" t="e">
        <f>'Per Capita Nominal'!BR17-Check2!BR17</f>
        <v>#N/A</v>
      </c>
      <c r="BS17" s="146" t="e">
        <f>'Per Capita Nominal'!BS17-Check2!BS17</f>
        <v>#N/A</v>
      </c>
      <c r="BT17" s="146" t="e">
        <f>'Per Capita Nominal'!BT17-Check2!BT17</f>
        <v>#N/A</v>
      </c>
      <c r="BU17" s="146" t="e">
        <f>'Per Capita Nominal'!BU17-Check2!BU17</f>
        <v>#N/A</v>
      </c>
      <c r="BV17" s="146" t="e">
        <f>'Per Capita Nominal'!BV17-Check2!BV17</f>
        <v>#N/A</v>
      </c>
      <c r="BW17" s="146" t="e">
        <f>'Per Capita Nominal'!BW17-Check2!BW17</f>
        <v>#N/A</v>
      </c>
      <c r="BX17" s="146" t="e">
        <f>'Per Capita Nominal'!BX17-Check2!BX17</f>
        <v>#N/A</v>
      </c>
      <c r="BY17" s="146" t="e">
        <f>'Per Capita Nominal'!BY17-Check2!BY17</f>
        <v>#N/A</v>
      </c>
      <c r="BZ17" s="146" t="e">
        <f>'Per Capita Nominal'!BZ17-Check2!BZ17</f>
        <v>#N/A</v>
      </c>
      <c r="CA17" s="146" t="e">
        <f>'Per Capita Nominal'!CA17-Check2!CA17</f>
        <v>#N/A</v>
      </c>
      <c r="CB17" s="146" t="e">
        <f>'Per Capita Nominal'!CB17-Check2!CB17</f>
        <v>#N/A</v>
      </c>
      <c r="CC17" s="146" t="e">
        <f>'Per Capita Nominal'!CC17-Check2!CC17</f>
        <v>#N/A</v>
      </c>
      <c r="CD17" s="146" t="e">
        <f>'Per Capita Nominal'!CD17-Check2!CD17</f>
        <v>#N/A</v>
      </c>
      <c r="CE17" s="146" t="e">
        <f>'Per Capita Nominal'!CE17-Check2!CE17</f>
        <v>#N/A</v>
      </c>
      <c r="CF17" s="146" t="e">
        <f>'Per Capita Nominal'!CF17-Check2!CF17</f>
        <v>#N/A</v>
      </c>
      <c r="CG17" s="146" t="e">
        <f>'Per Capita Nominal'!CG17-Check2!CG17</f>
        <v>#N/A</v>
      </c>
      <c r="CH17" s="146" t="e">
        <f>'Per Capita Nominal'!CH17-Check2!CH17</f>
        <v>#N/A</v>
      </c>
      <c r="CI17" s="146" t="e">
        <f>'Per Capita Nominal'!CI17-Check2!CI17</f>
        <v>#N/A</v>
      </c>
      <c r="CJ17" s="146" t="e">
        <f>'Per Capita Nominal'!CJ17-Check2!CJ17</f>
        <v>#N/A</v>
      </c>
      <c r="CK17" s="146" t="e">
        <f>'Per Capita Nominal'!CK17-Check2!CK17</f>
        <v>#N/A</v>
      </c>
      <c r="CL17" s="146" t="e">
        <f>'Per Capita Nominal'!CL17-Check2!CL17</f>
        <v>#N/A</v>
      </c>
      <c r="CM17" s="146" t="e">
        <f>'Per Capita Nominal'!CM17-Check2!CM17</f>
        <v>#N/A</v>
      </c>
      <c r="CN17" s="146" t="e">
        <f>'Per Capita Nominal'!CN17-Check2!CN17</f>
        <v>#N/A</v>
      </c>
      <c r="CO17" s="146" t="e">
        <f>'Per Capita Nominal'!CO17-Check2!CO17</f>
        <v>#N/A</v>
      </c>
      <c r="CP17" s="146" t="e">
        <f>'Per Capita Nominal'!CP17-Check2!CP17</f>
        <v>#N/A</v>
      </c>
    </row>
    <row r="18" spans="1:94" hidden="1">
      <c r="A18" s="154" t="s">
        <v>44</v>
      </c>
      <c r="B18" s="213" t="s">
        <v>253</v>
      </c>
      <c r="C18" s="210" t="e">
        <f t="shared" si="0"/>
        <v>#N/A</v>
      </c>
      <c r="D18" s="210" t="e">
        <f>'Per Capita Nominal'!D18-Check2!D18</f>
        <v>#N/A</v>
      </c>
      <c r="E18" s="146" t="e">
        <f>'Per Capita Nominal'!E18-Check2!E18</f>
        <v>#N/A</v>
      </c>
      <c r="F18" s="146" t="e">
        <f>'Per Capita Nominal'!F18-Check2!F18</f>
        <v>#N/A</v>
      </c>
      <c r="G18" s="146" t="e">
        <f>'Per Capita Nominal'!G18-Check2!G18</f>
        <v>#N/A</v>
      </c>
      <c r="H18" s="146" t="e">
        <f>'Per Capita Nominal'!H18-Check2!H18</f>
        <v>#N/A</v>
      </c>
      <c r="I18" s="146" t="e">
        <f>'Per Capita Nominal'!I18-Check2!I18</f>
        <v>#N/A</v>
      </c>
      <c r="J18" s="146" t="e">
        <f>'Per Capita Nominal'!J18-Check2!J18</f>
        <v>#N/A</v>
      </c>
      <c r="K18" s="146" t="e">
        <f>'Per Capita Nominal'!K18-Check2!K18</f>
        <v>#N/A</v>
      </c>
      <c r="L18" s="146" t="e">
        <f>'Per Capita Nominal'!L18-Check2!L18</f>
        <v>#N/A</v>
      </c>
      <c r="M18" s="146" t="e">
        <f>'Per Capita Nominal'!M18-Check2!M18</f>
        <v>#N/A</v>
      </c>
      <c r="N18" s="146" t="e">
        <f>'Per Capita Nominal'!N18-Check2!N18</f>
        <v>#N/A</v>
      </c>
      <c r="O18" s="146" t="e">
        <f>'Per Capita Nominal'!O18-Check2!O18</f>
        <v>#N/A</v>
      </c>
      <c r="P18" s="146" t="e">
        <f>'Per Capita Nominal'!P18-Check2!P18</f>
        <v>#N/A</v>
      </c>
      <c r="Q18" s="146" t="e">
        <f>'Per Capita Nominal'!Q18-Check2!Q18</f>
        <v>#N/A</v>
      </c>
      <c r="R18" s="146" t="e">
        <f>'Per Capita Nominal'!R18-Check2!R18</f>
        <v>#N/A</v>
      </c>
      <c r="S18" s="146" t="e">
        <f>'Per Capita Nominal'!S18-Check2!S18</f>
        <v>#N/A</v>
      </c>
      <c r="T18" s="146" t="e">
        <f>'Per Capita Nominal'!T18-Check2!T18</f>
        <v>#N/A</v>
      </c>
      <c r="U18" s="146" t="e">
        <f>'Per Capita Nominal'!U18-Check2!U18</f>
        <v>#N/A</v>
      </c>
      <c r="V18" s="146" t="e">
        <f>'Per Capita Nominal'!V18-Check2!V18</f>
        <v>#N/A</v>
      </c>
      <c r="W18" s="146" t="e">
        <f>'Per Capita Nominal'!W18-Check2!W18</f>
        <v>#N/A</v>
      </c>
      <c r="X18" s="146" t="e">
        <f>'Per Capita Nominal'!X18-Check2!X18</f>
        <v>#N/A</v>
      </c>
      <c r="Y18" s="146" t="e">
        <f>'Per Capita Nominal'!Y18-Check2!Y18</f>
        <v>#N/A</v>
      </c>
      <c r="Z18" s="146" t="e">
        <f>'Per Capita Nominal'!Z18-Check2!Z18</f>
        <v>#N/A</v>
      </c>
      <c r="AA18" s="146" t="e">
        <f>'Per Capita Nominal'!AA18-Check2!AA18</f>
        <v>#N/A</v>
      </c>
      <c r="AB18" s="146" t="e">
        <f>'Per Capita Nominal'!AB18-Check2!AB18</f>
        <v>#N/A</v>
      </c>
      <c r="AC18" s="146" t="e">
        <f>'Per Capita Nominal'!AC18-Check2!AC18</f>
        <v>#N/A</v>
      </c>
      <c r="AD18" s="146" t="e">
        <f>'Per Capita Nominal'!AD18-Check2!AD18</f>
        <v>#N/A</v>
      </c>
      <c r="AE18" s="146" t="e">
        <f>'Per Capita Nominal'!AE18-Check2!AE18</f>
        <v>#N/A</v>
      </c>
      <c r="AF18" s="146" t="e">
        <f>'Per Capita Nominal'!AF18-Check2!AF18</f>
        <v>#N/A</v>
      </c>
      <c r="AG18" s="146" t="e">
        <f>'Per Capita Nominal'!AG18-Check2!AG18</f>
        <v>#N/A</v>
      </c>
      <c r="AH18" s="146" t="e">
        <f>'Per Capita Nominal'!AH18-Check2!AH18</f>
        <v>#N/A</v>
      </c>
      <c r="AI18" s="146" t="e">
        <f>'Per Capita Nominal'!AI18-Check2!AI18</f>
        <v>#N/A</v>
      </c>
      <c r="AJ18" s="146" t="e">
        <f>'Per Capita Nominal'!AJ18-Check2!AJ18</f>
        <v>#N/A</v>
      </c>
      <c r="AK18" s="146" t="e">
        <f>'Per Capita Nominal'!AK18-Check2!AK18</f>
        <v>#N/A</v>
      </c>
      <c r="AL18" s="146" t="e">
        <f>'Per Capita Nominal'!AL18-Check2!AL18</f>
        <v>#N/A</v>
      </c>
      <c r="AM18" s="146" t="e">
        <f>'Per Capita Nominal'!AM18-Check2!AM18</f>
        <v>#N/A</v>
      </c>
      <c r="AN18" s="146" t="e">
        <f>'Per Capita Nominal'!AN18-Check2!AN18</f>
        <v>#N/A</v>
      </c>
      <c r="AO18" s="146" t="e">
        <f>'Per Capita Nominal'!AO18-Check2!AO18</f>
        <v>#N/A</v>
      </c>
      <c r="AP18" s="146" t="e">
        <f>'Per Capita Nominal'!AP18-Check2!AP18</f>
        <v>#N/A</v>
      </c>
      <c r="AQ18" s="146" t="e">
        <f>'Per Capita Nominal'!AQ18-Check2!AQ18</f>
        <v>#N/A</v>
      </c>
      <c r="AR18" s="146" t="e">
        <f>'Per Capita Nominal'!AR18-Check2!AR18</f>
        <v>#N/A</v>
      </c>
      <c r="AS18" s="146" t="e">
        <f>'Per Capita Nominal'!AS18-Check2!AS18</f>
        <v>#N/A</v>
      </c>
      <c r="AT18" s="146" t="e">
        <f>'Per Capita Nominal'!AT18-Check2!AT18</f>
        <v>#N/A</v>
      </c>
      <c r="AU18" s="146" t="e">
        <f>'Per Capita Nominal'!AU18-Check2!AU18</f>
        <v>#N/A</v>
      </c>
      <c r="AV18" s="146" t="e">
        <f>'Per Capita Nominal'!AV18-Check2!AV18</f>
        <v>#N/A</v>
      </c>
      <c r="AW18" s="146" t="e">
        <f>'Per Capita Nominal'!AW18-Check2!AW18</f>
        <v>#N/A</v>
      </c>
      <c r="AX18" s="146" t="e">
        <f>'Per Capita Nominal'!AX18-Check2!AX18</f>
        <v>#N/A</v>
      </c>
      <c r="AY18" s="146" t="e">
        <f>'Per Capita Nominal'!AY18-Check2!AY18</f>
        <v>#N/A</v>
      </c>
      <c r="AZ18" s="146" t="e">
        <f>'Per Capita Nominal'!AZ18-Check2!AZ18</f>
        <v>#N/A</v>
      </c>
      <c r="BA18" s="146" t="e">
        <f>'Per Capita Nominal'!BA18-Check2!BA18</f>
        <v>#N/A</v>
      </c>
      <c r="BB18" s="146" t="e">
        <f>'Per Capita Nominal'!BB18-Check2!BB18</f>
        <v>#N/A</v>
      </c>
      <c r="BC18" s="146" t="e">
        <f>'Per Capita Nominal'!BC18-Check2!BC18</f>
        <v>#N/A</v>
      </c>
      <c r="BD18" s="146" t="e">
        <f>'Per Capita Nominal'!BD18-Check2!BD18</f>
        <v>#N/A</v>
      </c>
      <c r="BE18" s="146" t="e">
        <f>'Per Capita Nominal'!BE18-Check2!BE18</f>
        <v>#N/A</v>
      </c>
      <c r="BF18" s="146" t="e">
        <f>'Per Capita Nominal'!BF18-Check2!BF18</f>
        <v>#N/A</v>
      </c>
      <c r="BG18" s="146" t="e">
        <f>'Per Capita Nominal'!BG18-Check2!BG18</f>
        <v>#N/A</v>
      </c>
      <c r="BH18" s="146" t="e">
        <f>'Per Capita Nominal'!BH18-Check2!BH18</f>
        <v>#N/A</v>
      </c>
      <c r="BI18" s="146" t="e">
        <f>'Per Capita Nominal'!BI18-Check2!BI18</f>
        <v>#N/A</v>
      </c>
      <c r="BJ18" s="146" t="e">
        <f>'Per Capita Nominal'!BJ18-Check2!BJ18</f>
        <v>#N/A</v>
      </c>
      <c r="BK18" s="146" t="e">
        <f>'Per Capita Nominal'!BK18-Check2!BK18</f>
        <v>#N/A</v>
      </c>
      <c r="BL18" s="146" t="e">
        <f>'Per Capita Nominal'!BL18-Check2!BL18</f>
        <v>#N/A</v>
      </c>
      <c r="BM18" s="146" t="e">
        <f>'Per Capita Nominal'!BM18-Check2!BM18</f>
        <v>#N/A</v>
      </c>
      <c r="BN18" s="146" t="e">
        <f>'Per Capita Nominal'!BN18-Check2!BN18</f>
        <v>#N/A</v>
      </c>
      <c r="BO18" s="146" t="e">
        <f>'Per Capita Nominal'!BO18-Check2!BO18</f>
        <v>#N/A</v>
      </c>
      <c r="BP18" s="146" t="e">
        <f>'Per Capita Nominal'!BP18-Check2!BP18</f>
        <v>#N/A</v>
      </c>
      <c r="BQ18" s="146" t="e">
        <f>'Per Capita Nominal'!BQ18-Check2!BQ18</f>
        <v>#N/A</v>
      </c>
      <c r="BR18" s="146" t="e">
        <f>'Per Capita Nominal'!BR18-Check2!BR18</f>
        <v>#N/A</v>
      </c>
      <c r="BS18" s="146" t="e">
        <f>'Per Capita Nominal'!BS18-Check2!BS18</f>
        <v>#N/A</v>
      </c>
      <c r="BT18" s="146" t="e">
        <f>'Per Capita Nominal'!BT18-Check2!BT18</f>
        <v>#N/A</v>
      </c>
      <c r="BU18" s="146" t="e">
        <f>'Per Capita Nominal'!BU18-Check2!BU18</f>
        <v>#N/A</v>
      </c>
      <c r="BV18" s="146" t="e">
        <f>'Per Capita Nominal'!BV18-Check2!BV18</f>
        <v>#N/A</v>
      </c>
      <c r="BW18" s="146" t="e">
        <f>'Per Capita Nominal'!BW18-Check2!BW18</f>
        <v>#N/A</v>
      </c>
      <c r="BX18" s="146" t="e">
        <f>'Per Capita Nominal'!BX18-Check2!BX18</f>
        <v>#N/A</v>
      </c>
      <c r="BY18" s="146" t="e">
        <f>'Per Capita Nominal'!BY18-Check2!BY18</f>
        <v>#N/A</v>
      </c>
      <c r="BZ18" s="146" t="e">
        <f>'Per Capita Nominal'!BZ18-Check2!BZ18</f>
        <v>#N/A</v>
      </c>
      <c r="CA18" s="146" t="e">
        <f>'Per Capita Nominal'!CA18-Check2!CA18</f>
        <v>#N/A</v>
      </c>
      <c r="CB18" s="146" t="e">
        <f>'Per Capita Nominal'!CB18-Check2!CB18</f>
        <v>#N/A</v>
      </c>
      <c r="CC18" s="146" t="e">
        <f>'Per Capita Nominal'!CC18-Check2!CC18</f>
        <v>#N/A</v>
      </c>
      <c r="CD18" s="146" t="e">
        <f>'Per Capita Nominal'!CD18-Check2!CD18</f>
        <v>#N/A</v>
      </c>
      <c r="CE18" s="146" t="e">
        <f>'Per Capita Nominal'!CE18-Check2!CE18</f>
        <v>#N/A</v>
      </c>
      <c r="CF18" s="146" t="e">
        <f>'Per Capita Nominal'!CF18-Check2!CF18</f>
        <v>#N/A</v>
      </c>
      <c r="CG18" s="146" t="e">
        <f>'Per Capita Nominal'!CG18-Check2!CG18</f>
        <v>#N/A</v>
      </c>
      <c r="CH18" s="146" t="e">
        <f>'Per Capita Nominal'!CH18-Check2!CH18</f>
        <v>#N/A</v>
      </c>
      <c r="CI18" s="146" t="e">
        <f>'Per Capita Nominal'!CI18-Check2!CI18</f>
        <v>#N/A</v>
      </c>
      <c r="CJ18" s="146" t="e">
        <f>'Per Capita Nominal'!CJ18-Check2!CJ18</f>
        <v>#N/A</v>
      </c>
      <c r="CK18" s="146" t="e">
        <f>'Per Capita Nominal'!CK18-Check2!CK18</f>
        <v>#N/A</v>
      </c>
      <c r="CL18" s="146" t="e">
        <f>'Per Capita Nominal'!CL18-Check2!CL18</f>
        <v>#N/A</v>
      </c>
      <c r="CM18" s="146" t="e">
        <f>'Per Capita Nominal'!CM18-Check2!CM18</f>
        <v>#N/A</v>
      </c>
      <c r="CN18" s="146" t="e">
        <f>'Per Capita Nominal'!CN18-Check2!CN18</f>
        <v>#N/A</v>
      </c>
      <c r="CO18" s="146" t="e">
        <f>'Per Capita Nominal'!CO18-Check2!CO18</f>
        <v>#N/A</v>
      </c>
      <c r="CP18" s="146" t="e">
        <f>'Per Capita Nominal'!CP18-Check2!CP18</f>
        <v>#N/A</v>
      </c>
    </row>
    <row r="19" spans="1:94" s="176" customFormat="1">
      <c r="A19" s="149" t="s">
        <v>14</v>
      </c>
      <c r="B19" s="149" t="s">
        <v>347</v>
      </c>
      <c r="C19" s="210" t="e">
        <f t="shared" si="0"/>
        <v>#N/A</v>
      </c>
      <c r="D19" s="210" t="e">
        <f>'Per Capita Nominal'!D19-Check2!D19</f>
        <v>#N/A</v>
      </c>
      <c r="E19" s="146" t="e">
        <f>'Per Capita Nominal'!E19-Check2!E19</f>
        <v>#N/A</v>
      </c>
      <c r="F19" s="146" t="e">
        <f>'Per Capita Nominal'!F19-Check2!F19</f>
        <v>#N/A</v>
      </c>
      <c r="G19" s="146" t="e">
        <f>'Per Capita Nominal'!G19-Check2!G19</f>
        <v>#N/A</v>
      </c>
      <c r="H19" s="146" t="e">
        <f>'Per Capita Nominal'!H19-Check2!H19</f>
        <v>#N/A</v>
      </c>
      <c r="I19" s="146" t="e">
        <f>'Per Capita Nominal'!I19-Check2!I19</f>
        <v>#N/A</v>
      </c>
      <c r="J19" s="146" t="e">
        <f>'Per Capita Nominal'!J19-Check2!J19</f>
        <v>#N/A</v>
      </c>
      <c r="K19" s="146" t="e">
        <f>'Per Capita Nominal'!K19-Check2!K19</f>
        <v>#N/A</v>
      </c>
      <c r="L19" s="146" t="e">
        <f>'Per Capita Nominal'!L19-Check2!L19</f>
        <v>#N/A</v>
      </c>
      <c r="M19" s="146" t="e">
        <f>'Per Capita Nominal'!M19-Check2!M19</f>
        <v>#N/A</v>
      </c>
      <c r="N19" s="146" t="e">
        <f>'Per Capita Nominal'!N19-Check2!N19</f>
        <v>#N/A</v>
      </c>
      <c r="O19" s="146" t="e">
        <f>'Per Capita Nominal'!O19-Check2!O19</f>
        <v>#N/A</v>
      </c>
      <c r="P19" s="146" t="e">
        <f>'Per Capita Nominal'!P19-Check2!P19</f>
        <v>#N/A</v>
      </c>
      <c r="Q19" s="146" t="e">
        <f>'Per Capita Nominal'!Q19-Check2!Q19</f>
        <v>#N/A</v>
      </c>
      <c r="R19" s="146" t="e">
        <f>'Per Capita Nominal'!R19-Check2!R19</f>
        <v>#N/A</v>
      </c>
      <c r="S19" s="146" t="e">
        <f>'Per Capita Nominal'!S19-Check2!S19</f>
        <v>#N/A</v>
      </c>
      <c r="T19" s="146" t="e">
        <f>'Per Capita Nominal'!T19-Check2!T19</f>
        <v>#N/A</v>
      </c>
      <c r="U19" s="146" t="e">
        <f>'Per Capita Nominal'!U19-Check2!U19</f>
        <v>#N/A</v>
      </c>
      <c r="V19" s="146" t="e">
        <f>'Per Capita Nominal'!V19-Check2!V19</f>
        <v>#N/A</v>
      </c>
      <c r="W19" s="146" t="e">
        <f>'Per Capita Nominal'!W19-Check2!W19</f>
        <v>#N/A</v>
      </c>
      <c r="X19" s="146" t="e">
        <f>'Per Capita Nominal'!X19-Check2!X19</f>
        <v>#N/A</v>
      </c>
      <c r="Y19" s="146" t="e">
        <f>'Per Capita Nominal'!Y19-Check2!Y19</f>
        <v>#N/A</v>
      </c>
      <c r="Z19" s="146" t="e">
        <f>'Per Capita Nominal'!Z19-Check2!Z19</f>
        <v>#N/A</v>
      </c>
      <c r="AA19" s="146" t="e">
        <f>'Per Capita Nominal'!AA19-Check2!AA19</f>
        <v>#N/A</v>
      </c>
      <c r="AB19" s="146" t="e">
        <f>'Per Capita Nominal'!AB19-Check2!AB19</f>
        <v>#N/A</v>
      </c>
      <c r="AC19" s="146" t="e">
        <f>'Per Capita Nominal'!AC19-Check2!AC19</f>
        <v>#N/A</v>
      </c>
      <c r="AD19" s="146" t="e">
        <f>'Per Capita Nominal'!AD19-Check2!AD19</f>
        <v>#N/A</v>
      </c>
      <c r="AE19" s="146" t="e">
        <f>'Per Capita Nominal'!AE19-Check2!AE19</f>
        <v>#N/A</v>
      </c>
      <c r="AF19" s="146" t="e">
        <f>'Per Capita Nominal'!AF19-Check2!AF19</f>
        <v>#N/A</v>
      </c>
      <c r="AG19" s="146" t="e">
        <f>'Per Capita Nominal'!AG19-Check2!AG19</f>
        <v>#N/A</v>
      </c>
      <c r="AH19" s="146" t="e">
        <f>'Per Capita Nominal'!AH19-Check2!AH19</f>
        <v>#N/A</v>
      </c>
      <c r="AI19" s="146" t="e">
        <f>'Per Capita Nominal'!AI19-Check2!AI19</f>
        <v>#N/A</v>
      </c>
      <c r="AJ19" s="146" t="e">
        <f>'Per Capita Nominal'!AJ19-Check2!AJ19</f>
        <v>#N/A</v>
      </c>
      <c r="AK19" s="146" t="e">
        <f>'Per Capita Nominal'!AK19-Check2!AK19</f>
        <v>#N/A</v>
      </c>
      <c r="AL19" s="146" t="e">
        <f>'Per Capita Nominal'!AL19-Check2!AL19</f>
        <v>#N/A</v>
      </c>
      <c r="AM19" s="146" t="e">
        <f>'Per Capita Nominal'!AM19-Check2!AM19</f>
        <v>#N/A</v>
      </c>
      <c r="AN19" s="146" t="e">
        <f>'Per Capita Nominal'!AN19-Check2!AN19</f>
        <v>#N/A</v>
      </c>
      <c r="AO19" s="146" t="e">
        <f>'Per Capita Nominal'!AO19-Check2!AO19</f>
        <v>#N/A</v>
      </c>
      <c r="AP19" s="146" t="e">
        <f>'Per Capita Nominal'!AP19-Check2!AP19</f>
        <v>#N/A</v>
      </c>
      <c r="AQ19" s="146" t="e">
        <f>'Per Capita Nominal'!AQ19-Check2!AQ19</f>
        <v>#N/A</v>
      </c>
      <c r="AR19" s="146" t="e">
        <f>'Per Capita Nominal'!AR19-Check2!AR19</f>
        <v>#N/A</v>
      </c>
      <c r="AS19" s="146" t="e">
        <f>'Per Capita Nominal'!AS19-Check2!AS19</f>
        <v>#N/A</v>
      </c>
      <c r="AT19" s="146" t="e">
        <f>'Per Capita Nominal'!AT19-Check2!AT19</f>
        <v>#N/A</v>
      </c>
      <c r="AU19" s="146" t="e">
        <f>'Per Capita Nominal'!AU19-Check2!AU19</f>
        <v>#N/A</v>
      </c>
      <c r="AV19" s="146" t="e">
        <f>'Per Capita Nominal'!AV19-Check2!AV19</f>
        <v>#N/A</v>
      </c>
      <c r="AW19" s="146" t="e">
        <f>'Per Capita Nominal'!AW19-Check2!AW19</f>
        <v>#N/A</v>
      </c>
      <c r="AX19" s="146" t="e">
        <f>'Per Capita Nominal'!AX19-Check2!AX19</f>
        <v>#N/A</v>
      </c>
      <c r="AY19" s="146" t="e">
        <f>'Per Capita Nominal'!AY19-Check2!AY19</f>
        <v>#N/A</v>
      </c>
      <c r="AZ19" s="146" t="e">
        <f>'Per Capita Nominal'!AZ19-Check2!AZ19</f>
        <v>#N/A</v>
      </c>
      <c r="BA19" s="146" t="e">
        <f>'Per Capita Nominal'!BA19-Check2!BA19</f>
        <v>#N/A</v>
      </c>
      <c r="BB19" s="146" t="e">
        <f>'Per Capita Nominal'!BB19-Check2!BB19</f>
        <v>#N/A</v>
      </c>
      <c r="BC19" s="146" t="e">
        <f>'Per Capita Nominal'!BC19-Check2!BC19</f>
        <v>#N/A</v>
      </c>
      <c r="BD19" s="146" t="e">
        <f>'Per Capita Nominal'!BD19-Check2!BD19</f>
        <v>#N/A</v>
      </c>
      <c r="BE19" s="146" t="e">
        <f>'Per Capita Nominal'!BE19-Check2!BE19</f>
        <v>#N/A</v>
      </c>
      <c r="BF19" s="146" t="e">
        <f>'Per Capita Nominal'!BF19-Check2!BF19</f>
        <v>#N/A</v>
      </c>
      <c r="BG19" s="146" t="e">
        <f>'Per Capita Nominal'!BG19-Check2!BG19</f>
        <v>#N/A</v>
      </c>
      <c r="BH19" s="146" t="e">
        <f>'Per Capita Nominal'!BH19-Check2!BH19</f>
        <v>#N/A</v>
      </c>
      <c r="BI19" s="146" t="e">
        <f>'Per Capita Nominal'!BI19-Check2!BI19</f>
        <v>#N/A</v>
      </c>
      <c r="BJ19" s="146" t="e">
        <f>'Per Capita Nominal'!BJ19-Check2!BJ19</f>
        <v>#N/A</v>
      </c>
      <c r="BK19" s="146" t="e">
        <f>'Per Capita Nominal'!BK19-Check2!BK19</f>
        <v>#N/A</v>
      </c>
      <c r="BL19" s="146" t="e">
        <f>'Per Capita Nominal'!BL19-Check2!BL19</f>
        <v>#N/A</v>
      </c>
      <c r="BM19" s="146" t="e">
        <f>'Per Capita Nominal'!BM19-Check2!BM19</f>
        <v>#N/A</v>
      </c>
      <c r="BN19" s="146" t="e">
        <f>'Per Capita Nominal'!BN19-Check2!BN19</f>
        <v>#N/A</v>
      </c>
      <c r="BO19" s="146" t="e">
        <f>'Per Capita Nominal'!BO19-Check2!BO19</f>
        <v>#N/A</v>
      </c>
      <c r="BP19" s="146" t="e">
        <f>'Per Capita Nominal'!BP19-Check2!BP19</f>
        <v>#N/A</v>
      </c>
      <c r="BQ19" s="146" t="e">
        <f>'Per Capita Nominal'!BQ19-Check2!BQ19</f>
        <v>#N/A</v>
      </c>
      <c r="BR19" s="146" t="e">
        <f>'Per Capita Nominal'!BR19-Check2!BR19</f>
        <v>#N/A</v>
      </c>
      <c r="BS19" s="146" t="e">
        <f>'Per Capita Nominal'!BS19-Check2!BS19</f>
        <v>#N/A</v>
      </c>
      <c r="BT19" s="146" t="e">
        <f>'Per Capita Nominal'!BT19-Check2!BT19</f>
        <v>#N/A</v>
      </c>
      <c r="BU19" s="146" t="e">
        <f>'Per Capita Nominal'!BU19-Check2!BU19</f>
        <v>#N/A</v>
      </c>
      <c r="BV19" s="146" t="e">
        <f>'Per Capita Nominal'!BV19-Check2!BV19</f>
        <v>#N/A</v>
      </c>
      <c r="BW19" s="146" t="e">
        <f>'Per Capita Nominal'!BW19-Check2!BW19</f>
        <v>#N/A</v>
      </c>
      <c r="BX19" s="146" t="e">
        <f>'Per Capita Nominal'!BX19-Check2!BX19</f>
        <v>#N/A</v>
      </c>
      <c r="BY19" s="146" t="e">
        <f>'Per Capita Nominal'!BY19-Check2!BY19</f>
        <v>#N/A</v>
      </c>
      <c r="BZ19" s="146" t="e">
        <f>'Per Capita Nominal'!BZ19-Check2!BZ19</f>
        <v>#N/A</v>
      </c>
      <c r="CA19" s="146" t="e">
        <f>'Per Capita Nominal'!CA19-Check2!CA19</f>
        <v>#N/A</v>
      </c>
      <c r="CB19" s="146" t="e">
        <f>'Per Capita Nominal'!CB19-Check2!CB19</f>
        <v>#N/A</v>
      </c>
      <c r="CC19" s="146" t="e">
        <f>'Per Capita Nominal'!CC19-Check2!CC19</f>
        <v>#N/A</v>
      </c>
      <c r="CD19" s="146" t="e">
        <f>'Per Capita Nominal'!CD19-Check2!CD19</f>
        <v>#N/A</v>
      </c>
      <c r="CE19" s="146" t="e">
        <f>'Per Capita Nominal'!CE19-Check2!CE19</f>
        <v>#N/A</v>
      </c>
      <c r="CF19" s="146" t="e">
        <f>'Per Capita Nominal'!CF19-Check2!CF19</f>
        <v>#N/A</v>
      </c>
      <c r="CG19" s="146" t="e">
        <f>'Per Capita Nominal'!CG19-Check2!CG19</f>
        <v>#N/A</v>
      </c>
      <c r="CH19" s="146" t="e">
        <f>'Per Capita Nominal'!CH19-Check2!CH19</f>
        <v>#N/A</v>
      </c>
      <c r="CI19" s="146" t="e">
        <f>'Per Capita Nominal'!CI19-Check2!CI19</f>
        <v>#N/A</v>
      </c>
      <c r="CJ19" s="146" t="e">
        <f>'Per Capita Nominal'!CJ19-Check2!CJ19</f>
        <v>#N/A</v>
      </c>
      <c r="CK19" s="146" t="e">
        <f>'Per Capita Nominal'!CK19-Check2!CK19</f>
        <v>#N/A</v>
      </c>
      <c r="CL19" s="146" t="e">
        <f>'Per Capita Nominal'!CL19-Check2!CL19</f>
        <v>#N/A</v>
      </c>
      <c r="CM19" s="146" t="e">
        <f>'Per Capita Nominal'!CM19-Check2!CM19</f>
        <v>#N/A</v>
      </c>
      <c r="CN19" s="146" t="e">
        <f>'Per Capita Nominal'!CN19-Check2!CN19</f>
        <v>#N/A</v>
      </c>
      <c r="CO19" s="146" t="e">
        <f>'Per Capita Nominal'!CO19-Check2!CO19</f>
        <v>#N/A</v>
      </c>
      <c r="CP19" s="146" t="e">
        <f>'Per Capita Nominal'!CP19-Check2!CP19</f>
        <v>#N/A</v>
      </c>
    </row>
    <row r="20" spans="1:94" s="176" customFormat="1">
      <c r="A20" s="155" t="s">
        <v>38</v>
      </c>
      <c r="B20" s="155" t="s">
        <v>308</v>
      </c>
      <c r="C20" s="210" t="e">
        <f t="shared" si="0"/>
        <v>#N/A</v>
      </c>
      <c r="D20" s="210" t="e">
        <f>'Per Capita Nominal'!D20-Check2!D20</f>
        <v>#N/A</v>
      </c>
      <c r="E20" s="146" t="e">
        <f>'Per Capita Nominal'!E20-Check2!E20</f>
        <v>#N/A</v>
      </c>
      <c r="F20" s="146" t="e">
        <f>'Per Capita Nominal'!F20-Check2!F20</f>
        <v>#N/A</v>
      </c>
      <c r="G20" s="146" t="e">
        <f>'Per Capita Nominal'!G20-Check2!G20</f>
        <v>#N/A</v>
      </c>
      <c r="H20" s="146" t="e">
        <f>'Per Capita Nominal'!H20-Check2!H20</f>
        <v>#N/A</v>
      </c>
      <c r="I20" s="146" t="e">
        <f>'Per Capita Nominal'!I20-Check2!I20</f>
        <v>#N/A</v>
      </c>
      <c r="J20" s="146" t="e">
        <f>'Per Capita Nominal'!J20-Check2!J20</f>
        <v>#N/A</v>
      </c>
      <c r="K20" s="146" t="e">
        <f>'Per Capita Nominal'!K20-Check2!K20</f>
        <v>#N/A</v>
      </c>
      <c r="L20" s="146" t="e">
        <f>'Per Capita Nominal'!L20-Check2!L20</f>
        <v>#N/A</v>
      </c>
      <c r="M20" s="146" t="e">
        <f>'Per Capita Nominal'!M20-Check2!M20</f>
        <v>#N/A</v>
      </c>
      <c r="N20" s="146" t="e">
        <f>'Per Capita Nominal'!N20-Check2!N20</f>
        <v>#N/A</v>
      </c>
      <c r="O20" s="146" t="e">
        <f>'Per Capita Nominal'!O20-Check2!O20</f>
        <v>#N/A</v>
      </c>
      <c r="P20" s="146" t="e">
        <f>'Per Capita Nominal'!P20-Check2!P20</f>
        <v>#N/A</v>
      </c>
      <c r="Q20" s="146" t="e">
        <f>'Per Capita Nominal'!Q20-Check2!Q20</f>
        <v>#N/A</v>
      </c>
      <c r="R20" s="146" t="e">
        <f>'Per Capita Nominal'!R20-Check2!R20</f>
        <v>#N/A</v>
      </c>
      <c r="S20" s="146" t="e">
        <f>'Per Capita Nominal'!S20-Check2!S20</f>
        <v>#N/A</v>
      </c>
      <c r="T20" s="146" t="e">
        <f>'Per Capita Nominal'!T20-Check2!T20</f>
        <v>#N/A</v>
      </c>
      <c r="U20" s="146" t="e">
        <f>'Per Capita Nominal'!U20-Check2!U20</f>
        <v>#N/A</v>
      </c>
      <c r="V20" s="146" t="e">
        <f>'Per Capita Nominal'!V20-Check2!V20</f>
        <v>#N/A</v>
      </c>
      <c r="W20" s="146" t="e">
        <f>'Per Capita Nominal'!W20-Check2!W20</f>
        <v>#N/A</v>
      </c>
      <c r="X20" s="146" t="e">
        <f>'Per Capita Nominal'!X20-Check2!X20</f>
        <v>#N/A</v>
      </c>
      <c r="Y20" s="146" t="e">
        <f>'Per Capita Nominal'!Y20-Check2!Y20</f>
        <v>#N/A</v>
      </c>
      <c r="Z20" s="146" t="e">
        <f>'Per Capita Nominal'!Z20-Check2!Z20</f>
        <v>#N/A</v>
      </c>
      <c r="AA20" s="146" t="e">
        <f>'Per Capita Nominal'!AA20-Check2!AA20</f>
        <v>#N/A</v>
      </c>
      <c r="AB20" s="146" t="e">
        <f>'Per Capita Nominal'!AB20-Check2!AB20</f>
        <v>#N/A</v>
      </c>
      <c r="AC20" s="146" t="e">
        <f>'Per Capita Nominal'!AC20-Check2!AC20</f>
        <v>#N/A</v>
      </c>
      <c r="AD20" s="146" t="e">
        <f>'Per Capita Nominal'!AD20-Check2!AD20</f>
        <v>#N/A</v>
      </c>
      <c r="AE20" s="146" t="e">
        <f>'Per Capita Nominal'!AE20-Check2!AE20</f>
        <v>#N/A</v>
      </c>
      <c r="AF20" s="146" t="e">
        <f>'Per Capita Nominal'!AF20-Check2!AF20</f>
        <v>#N/A</v>
      </c>
      <c r="AG20" s="146" t="e">
        <f>'Per Capita Nominal'!AG20-Check2!AG20</f>
        <v>#N/A</v>
      </c>
      <c r="AH20" s="146" t="e">
        <f>'Per Capita Nominal'!AH20-Check2!AH20</f>
        <v>#N/A</v>
      </c>
      <c r="AI20" s="146" t="e">
        <f>'Per Capita Nominal'!AI20-Check2!AI20</f>
        <v>#N/A</v>
      </c>
      <c r="AJ20" s="146" t="e">
        <f>'Per Capita Nominal'!AJ20-Check2!AJ20</f>
        <v>#N/A</v>
      </c>
      <c r="AK20" s="146" t="e">
        <f>'Per Capita Nominal'!AK20-Check2!AK20</f>
        <v>#N/A</v>
      </c>
      <c r="AL20" s="146" t="e">
        <f>'Per Capita Nominal'!AL20-Check2!AL20</f>
        <v>#N/A</v>
      </c>
      <c r="AM20" s="146" t="e">
        <f>'Per Capita Nominal'!AM20-Check2!AM20</f>
        <v>#N/A</v>
      </c>
      <c r="AN20" s="146" t="e">
        <f>'Per Capita Nominal'!AN20-Check2!AN20</f>
        <v>#N/A</v>
      </c>
      <c r="AO20" s="146" t="e">
        <f>'Per Capita Nominal'!AO20-Check2!AO20</f>
        <v>#N/A</v>
      </c>
      <c r="AP20" s="146" t="e">
        <f>'Per Capita Nominal'!AP20-Check2!AP20</f>
        <v>#N/A</v>
      </c>
      <c r="AQ20" s="146" t="e">
        <f>'Per Capita Nominal'!AQ20-Check2!AQ20</f>
        <v>#N/A</v>
      </c>
      <c r="AR20" s="146" t="e">
        <f>'Per Capita Nominal'!AR20-Check2!AR20</f>
        <v>#N/A</v>
      </c>
      <c r="AS20" s="146" t="e">
        <f>'Per Capita Nominal'!AS20-Check2!AS20</f>
        <v>#N/A</v>
      </c>
      <c r="AT20" s="146" t="e">
        <f>'Per Capita Nominal'!AT20-Check2!AT20</f>
        <v>#N/A</v>
      </c>
      <c r="AU20" s="146" t="e">
        <f>'Per Capita Nominal'!AU20-Check2!AU20</f>
        <v>#N/A</v>
      </c>
      <c r="AV20" s="146" t="e">
        <f>'Per Capita Nominal'!AV20-Check2!AV20</f>
        <v>#N/A</v>
      </c>
      <c r="AW20" s="146" t="e">
        <f>'Per Capita Nominal'!AW20-Check2!AW20</f>
        <v>#N/A</v>
      </c>
      <c r="AX20" s="146" t="e">
        <f>'Per Capita Nominal'!AX20-Check2!AX20</f>
        <v>#N/A</v>
      </c>
      <c r="AY20" s="146" t="e">
        <f>'Per Capita Nominal'!AY20-Check2!AY20</f>
        <v>#N/A</v>
      </c>
      <c r="AZ20" s="146" t="e">
        <f>'Per Capita Nominal'!AZ20-Check2!AZ20</f>
        <v>#N/A</v>
      </c>
      <c r="BA20" s="146" t="e">
        <f>'Per Capita Nominal'!BA20-Check2!BA20</f>
        <v>#N/A</v>
      </c>
      <c r="BB20" s="146" t="e">
        <f>'Per Capita Nominal'!BB20-Check2!BB20</f>
        <v>#N/A</v>
      </c>
      <c r="BC20" s="146" t="e">
        <f>'Per Capita Nominal'!BC20-Check2!BC20</f>
        <v>#N/A</v>
      </c>
      <c r="BD20" s="146" t="e">
        <f>'Per Capita Nominal'!BD20-Check2!BD20</f>
        <v>#N/A</v>
      </c>
      <c r="BE20" s="146" t="e">
        <f>'Per Capita Nominal'!BE20-Check2!BE20</f>
        <v>#N/A</v>
      </c>
      <c r="BF20" s="146" t="e">
        <f>'Per Capita Nominal'!BF20-Check2!BF20</f>
        <v>#N/A</v>
      </c>
      <c r="BG20" s="146" t="e">
        <f>'Per Capita Nominal'!BG20-Check2!BG20</f>
        <v>#N/A</v>
      </c>
      <c r="BH20" s="146" t="e">
        <f>'Per Capita Nominal'!BH20-Check2!BH20</f>
        <v>#N/A</v>
      </c>
      <c r="BI20" s="146" t="e">
        <f>'Per Capita Nominal'!BI20-Check2!BI20</f>
        <v>#N/A</v>
      </c>
      <c r="BJ20" s="146" t="e">
        <f>'Per Capita Nominal'!BJ20-Check2!BJ20</f>
        <v>#N/A</v>
      </c>
      <c r="BK20" s="146" t="e">
        <f>'Per Capita Nominal'!BK20-Check2!BK20</f>
        <v>#N/A</v>
      </c>
      <c r="BL20" s="146" t="e">
        <f>'Per Capita Nominal'!BL20-Check2!BL20</f>
        <v>#N/A</v>
      </c>
      <c r="BM20" s="146" t="e">
        <f>'Per Capita Nominal'!BM20-Check2!BM20</f>
        <v>#N/A</v>
      </c>
      <c r="BN20" s="146" t="e">
        <f>'Per Capita Nominal'!BN20-Check2!BN20</f>
        <v>#N/A</v>
      </c>
      <c r="BO20" s="146" t="e">
        <f>'Per Capita Nominal'!BO20-Check2!BO20</f>
        <v>#N/A</v>
      </c>
      <c r="BP20" s="146" t="e">
        <f>'Per Capita Nominal'!BP20-Check2!BP20</f>
        <v>#N/A</v>
      </c>
      <c r="BQ20" s="146" t="e">
        <f>'Per Capita Nominal'!BQ20-Check2!BQ20</f>
        <v>#N/A</v>
      </c>
      <c r="BR20" s="146" t="e">
        <f>'Per Capita Nominal'!BR20-Check2!BR20</f>
        <v>#N/A</v>
      </c>
      <c r="BS20" s="146" t="e">
        <f>'Per Capita Nominal'!BS20-Check2!BS20</f>
        <v>#N/A</v>
      </c>
      <c r="BT20" s="146" t="e">
        <f>'Per Capita Nominal'!BT20-Check2!BT20</f>
        <v>#N/A</v>
      </c>
      <c r="BU20" s="146" t="e">
        <f>'Per Capita Nominal'!BU20-Check2!BU20</f>
        <v>#N/A</v>
      </c>
      <c r="BV20" s="146" t="e">
        <f>'Per Capita Nominal'!BV20-Check2!BV20</f>
        <v>#N/A</v>
      </c>
      <c r="BW20" s="146" t="e">
        <f>'Per Capita Nominal'!BW20-Check2!BW20</f>
        <v>#N/A</v>
      </c>
      <c r="BX20" s="146" t="e">
        <f>'Per Capita Nominal'!BX20-Check2!BX20</f>
        <v>#N/A</v>
      </c>
      <c r="BY20" s="146" t="e">
        <f>'Per Capita Nominal'!BY20-Check2!BY20</f>
        <v>#N/A</v>
      </c>
      <c r="BZ20" s="146" t="e">
        <f>'Per Capita Nominal'!BZ20-Check2!BZ20</f>
        <v>#N/A</v>
      </c>
      <c r="CA20" s="146" t="e">
        <f>'Per Capita Nominal'!CA20-Check2!CA20</f>
        <v>#N/A</v>
      </c>
      <c r="CB20" s="146" t="e">
        <f>'Per Capita Nominal'!CB20-Check2!CB20</f>
        <v>#N/A</v>
      </c>
      <c r="CC20" s="146" t="e">
        <f>'Per Capita Nominal'!CC20-Check2!CC20</f>
        <v>#N/A</v>
      </c>
      <c r="CD20" s="146" t="e">
        <f>'Per Capita Nominal'!CD20-Check2!CD20</f>
        <v>#N/A</v>
      </c>
      <c r="CE20" s="146" t="e">
        <f>'Per Capita Nominal'!CE20-Check2!CE20</f>
        <v>#N/A</v>
      </c>
      <c r="CF20" s="146" t="e">
        <f>'Per Capita Nominal'!CF20-Check2!CF20</f>
        <v>#N/A</v>
      </c>
      <c r="CG20" s="146" t="e">
        <f>'Per Capita Nominal'!CG20-Check2!CG20</f>
        <v>#N/A</v>
      </c>
      <c r="CH20" s="146" t="e">
        <f>'Per Capita Nominal'!CH20-Check2!CH20</f>
        <v>#N/A</v>
      </c>
      <c r="CI20" s="146" t="e">
        <f>'Per Capita Nominal'!CI20-Check2!CI20</f>
        <v>#N/A</v>
      </c>
      <c r="CJ20" s="146" t="e">
        <f>'Per Capita Nominal'!CJ20-Check2!CJ20</f>
        <v>#N/A</v>
      </c>
      <c r="CK20" s="146" t="e">
        <f>'Per Capita Nominal'!CK20-Check2!CK20</f>
        <v>#N/A</v>
      </c>
      <c r="CL20" s="146" t="e">
        <f>'Per Capita Nominal'!CL20-Check2!CL20</f>
        <v>#N/A</v>
      </c>
      <c r="CM20" s="146" t="e">
        <f>'Per Capita Nominal'!CM20-Check2!CM20</f>
        <v>#N/A</v>
      </c>
      <c r="CN20" s="146" t="e">
        <f>'Per Capita Nominal'!CN20-Check2!CN20</f>
        <v>#N/A</v>
      </c>
      <c r="CO20" s="146" t="e">
        <f>'Per Capita Nominal'!CO20-Check2!CO20</f>
        <v>#N/A</v>
      </c>
      <c r="CP20" s="146" t="e">
        <f>'Per Capita Nominal'!CP20-Check2!CP20</f>
        <v>#N/A</v>
      </c>
    </row>
    <row r="21" spans="1:94" s="176" customFormat="1">
      <c r="A21" s="157" t="s">
        <v>23</v>
      </c>
      <c r="B21" s="157" t="s">
        <v>172</v>
      </c>
      <c r="C21" s="210" t="e">
        <f t="shared" si="0"/>
        <v>#N/A</v>
      </c>
      <c r="D21" s="210" t="e">
        <f>'Per Capita Nominal'!D21-Check2!D21</f>
        <v>#N/A</v>
      </c>
      <c r="E21" s="146" t="e">
        <f>'Per Capita Nominal'!E21-Check2!E21</f>
        <v>#N/A</v>
      </c>
      <c r="F21" s="146" t="e">
        <f>'Per Capita Nominal'!F21-Check2!F21</f>
        <v>#N/A</v>
      </c>
      <c r="G21" s="146" t="e">
        <f>'Per Capita Nominal'!G21-Check2!G21</f>
        <v>#N/A</v>
      </c>
      <c r="H21" s="146" t="e">
        <f>'Per Capita Nominal'!H21-Check2!H21</f>
        <v>#N/A</v>
      </c>
      <c r="I21" s="146" t="e">
        <f>'Per Capita Nominal'!I21-Check2!I21</f>
        <v>#N/A</v>
      </c>
      <c r="J21" s="146" t="e">
        <f>'Per Capita Nominal'!J21-Check2!J21</f>
        <v>#N/A</v>
      </c>
      <c r="K21" s="146" t="e">
        <f>'Per Capita Nominal'!K21-Check2!K21</f>
        <v>#N/A</v>
      </c>
      <c r="L21" s="146" t="e">
        <f>'Per Capita Nominal'!L21-Check2!L21</f>
        <v>#N/A</v>
      </c>
      <c r="M21" s="146" t="e">
        <f>'Per Capita Nominal'!M21-Check2!M21</f>
        <v>#N/A</v>
      </c>
      <c r="N21" s="146" t="e">
        <f>'Per Capita Nominal'!N21-Check2!N21</f>
        <v>#N/A</v>
      </c>
      <c r="O21" s="146" t="e">
        <f>'Per Capita Nominal'!O21-Check2!O21</f>
        <v>#N/A</v>
      </c>
      <c r="P21" s="146" t="e">
        <f>'Per Capita Nominal'!P21-Check2!P21</f>
        <v>#N/A</v>
      </c>
      <c r="Q21" s="146" t="e">
        <f>'Per Capita Nominal'!Q21-Check2!Q21</f>
        <v>#N/A</v>
      </c>
      <c r="R21" s="146" t="e">
        <f>'Per Capita Nominal'!R21-Check2!R21</f>
        <v>#N/A</v>
      </c>
      <c r="S21" s="146" t="e">
        <f>'Per Capita Nominal'!S21-Check2!S21</f>
        <v>#N/A</v>
      </c>
      <c r="T21" s="146" t="e">
        <f>'Per Capita Nominal'!T21-Check2!T21</f>
        <v>#N/A</v>
      </c>
      <c r="U21" s="146" t="e">
        <f>'Per Capita Nominal'!U21-Check2!U21</f>
        <v>#N/A</v>
      </c>
      <c r="V21" s="146" t="e">
        <f>'Per Capita Nominal'!V21-Check2!V21</f>
        <v>#N/A</v>
      </c>
      <c r="W21" s="146" t="e">
        <f>'Per Capita Nominal'!W21-Check2!W21</f>
        <v>#N/A</v>
      </c>
      <c r="X21" s="146" t="e">
        <f>'Per Capita Nominal'!X21-Check2!X21</f>
        <v>#N/A</v>
      </c>
      <c r="Y21" s="146" t="e">
        <f>'Per Capita Nominal'!Y21-Check2!Y21</f>
        <v>#N/A</v>
      </c>
      <c r="Z21" s="146" t="e">
        <f>'Per Capita Nominal'!Z21-Check2!Z21</f>
        <v>#N/A</v>
      </c>
      <c r="AA21" s="146" t="e">
        <f>'Per Capita Nominal'!AA21-Check2!AA21</f>
        <v>#N/A</v>
      </c>
      <c r="AB21" s="146" t="e">
        <f>'Per Capita Nominal'!AB21-Check2!AB21</f>
        <v>#N/A</v>
      </c>
      <c r="AC21" s="146" t="e">
        <f>'Per Capita Nominal'!AC21-Check2!AC21</f>
        <v>#N/A</v>
      </c>
      <c r="AD21" s="146" t="e">
        <f>'Per Capita Nominal'!AD21-Check2!AD21</f>
        <v>#N/A</v>
      </c>
      <c r="AE21" s="146" t="e">
        <f>'Per Capita Nominal'!AE21-Check2!AE21</f>
        <v>#N/A</v>
      </c>
      <c r="AF21" s="146" t="e">
        <f>'Per Capita Nominal'!AF21-Check2!AF21</f>
        <v>#N/A</v>
      </c>
      <c r="AG21" s="146" t="e">
        <f>'Per Capita Nominal'!AG21-Check2!AG21</f>
        <v>#N/A</v>
      </c>
      <c r="AH21" s="146" t="e">
        <f>'Per Capita Nominal'!AH21-Check2!AH21</f>
        <v>#N/A</v>
      </c>
      <c r="AI21" s="146" t="e">
        <f>'Per Capita Nominal'!AI21-Check2!AI21</f>
        <v>#N/A</v>
      </c>
      <c r="AJ21" s="146" t="e">
        <f>'Per Capita Nominal'!AJ21-Check2!AJ21</f>
        <v>#N/A</v>
      </c>
      <c r="AK21" s="146" t="e">
        <f>'Per Capita Nominal'!AK21-Check2!AK21</f>
        <v>#N/A</v>
      </c>
      <c r="AL21" s="146" t="e">
        <f>'Per Capita Nominal'!AL21-Check2!AL21</f>
        <v>#N/A</v>
      </c>
      <c r="AM21" s="146" t="e">
        <f>'Per Capita Nominal'!AM21-Check2!AM21</f>
        <v>#N/A</v>
      </c>
      <c r="AN21" s="146" t="e">
        <f>'Per Capita Nominal'!AN21-Check2!AN21</f>
        <v>#N/A</v>
      </c>
      <c r="AO21" s="146" t="e">
        <f>'Per Capita Nominal'!AO21-Check2!AO21</f>
        <v>#N/A</v>
      </c>
      <c r="AP21" s="146" t="e">
        <f>'Per Capita Nominal'!AP21-Check2!AP21</f>
        <v>#N/A</v>
      </c>
      <c r="AQ21" s="146" t="e">
        <f>'Per Capita Nominal'!AQ21-Check2!AQ21</f>
        <v>#N/A</v>
      </c>
      <c r="AR21" s="146" t="e">
        <f>'Per Capita Nominal'!AR21-Check2!AR21</f>
        <v>#N/A</v>
      </c>
      <c r="AS21" s="146" t="e">
        <f>'Per Capita Nominal'!AS21-Check2!AS21</f>
        <v>#N/A</v>
      </c>
      <c r="AT21" s="146" t="e">
        <f>'Per Capita Nominal'!AT21-Check2!AT21</f>
        <v>#N/A</v>
      </c>
      <c r="AU21" s="146" t="e">
        <f>'Per Capita Nominal'!AU21-Check2!AU21</f>
        <v>#N/A</v>
      </c>
      <c r="AV21" s="146" t="e">
        <f>'Per Capita Nominal'!AV21-Check2!AV21</f>
        <v>#N/A</v>
      </c>
      <c r="AW21" s="146" t="e">
        <f>'Per Capita Nominal'!AW21-Check2!AW21</f>
        <v>#N/A</v>
      </c>
      <c r="AX21" s="146" t="e">
        <f>'Per Capita Nominal'!AX21-Check2!AX21</f>
        <v>#N/A</v>
      </c>
      <c r="AY21" s="146" t="e">
        <f>'Per Capita Nominal'!AY21-Check2!AY21</f>
        <v>#N/A</v>
      </c>
      <c r="AZ21" s="146" t="e">
        <f>'Per Capita Nominal'!AZ21-Check2!AZ21</f>
        <v>#N/A</v>
      </c>
      <c r="BA21" s="146" t="e">
        <f>'Per Capita Nominal'!BA21-Check2!BA21</f>
        <v>#N/A</v>
      </c>
      <c r="BB21" s="146" t="e">
        <f>'Per Capita Nominal'!BB21-Check2!BB21</f>
        <v>#N/A</v>
      </c>
      <c r="BC21" s="146" t="e">
        <f>'Per Capita Nominal'!BC21-Check2!BC21</f>
        <v>#N/A</v>
      </c>
      <c r="BD21" s="146" t="e">
        <f>'Per Capita Nominal'!BD21-Check2!BD21</f>
        <v>#N/A</v>
      </c>
      <c r="BE21" s="146" t="e">
        <f>'Per Capita Nominal'!BE21-Check2!BE21</f>
        <v>#N/A</v>
      </c>
      <c r="BF21" s="146" t="e">
        <f>'Per Capita Nominal'!BF21-Check2!BF21</f>
        <v>#N/A</v>
      </c>
      <c r="BG21" s="146" t="e">
        <f>'Per Capita Nominal'!BG21-Check2!BG21</f>
        <v>#N/A</v>
      </c>
      <c r="BH21" s="146" t="e">
        <f>'Per Capita Nominal'!BH21-Check2!BH21</f>
        <v>#N/A</v>
      </c>
      <c r="BI21" s="146" t="e">
        <f>'Per Capita Nominal'!BI21-Check2!BI21</f>
        <v>#N/A</v>
      </c>
      <c r="BJ21" s="146" t="e">
        <f>'Per Capita Nominal'!BJ21-Check2!BJ21</f>
        <v>#N/A</v>
      </c>
      <c r="BK21" s="146" t="e">
        <f>'Per Capita Nominal'!BK21-Check2!BK21</f>
        <v>#N/A</v>
      </c>
      <c r="BL21" s="146" t="e">
        <f>'Per Capita Nominal'!BL21-Check2!BL21</f>
        <v>#N/A</v>
      </c>
      <c r="BM21" s="146" t="e">
        <f>'Per Capita Nominal'!BM21-Check2!BM21</f>
        <v>#N/A</v>
      </c>
      <c r="BN21" s="146" t="e">
        <f>'Per Capita Nominal'!BN21-Check2!BN21</f>
        <v>#N/A</v>
      </c>
      <c r="BO21" s="146" t="e">
        <f>'Per Capita Nominal'!BO21-Check2!BO21</f>
        <v>#N/A</v>
      </c>
      <c r="BP21" s="146" t="e">
        <f>'Per Capita Nominal'!BP21-Check2!BP21</f>
        <v>#N/A</v>
      </c>
      <c r="BQ21" s="146" t="e">
        <f>'Per Capita Nominal'!BQ21-Check2!BQ21</f>
        <v>#N/A</v>
      </c>
      <c r="BR21" s="146" t="e">
        <f>'Per Capita Nominal'!BR21-Check2!BR21</f>
        <v>#N/A</v>
      </c>
      <c r="BS21" s="146" t="e">
        <f>'Per Capita Nominal'!BS21-Check2!BS21</f>
        <v>#N/A</v>
      </c>
      <c r="BT21" s="146" t="e">
        <f>'Per Capita Nominal'!BT21-Check2!BT21</f>
        <v>#N/A</v>
      </c>
      <c r="BU21" s="146" t="e">
        <f>'Per Capita Nominal'!BU21-Check2!BU21</f>
        <v>#N/A</v>
      </c>
      <c r="BV21" s="146" t="e">
        <f>'Per Capita Nominal'!BV21-Check2!BV21</f>
        <v>#N/A</v>
      </c>
      <c r="BW21" s="146" t="e">
        <f>'Per Capita Nominal'!BW21-Check2!BW21</f>
        <v>#N/A</v>
      </c>
      <c r="BX21" s="146" t="e">
        <f>'Per Capita Nominal'!BX21-Check2!BX21</f>
        <v>#N/A</v>
      </c>
      <c r="BY21" s="146" t="e">
        <f>'Per Capita Nominal'!BY21-Check2!BY21</f>
        <v>#N/A</v>
      </c>
      <c r="BZ21" s="146" t="e">
        <f>'Per Capita Nominal'!BZ21-Check2!BZ21</f>
        <v>#N/A</v>
      </c>
      <c r="CA21" s="146" t="e">
        <f>'Per Capita Nominal'!CA21-Check2!CA21</f>
        <v>#N/A</v>
      </c>
      <c r="CB21" s="146" t="e">
        <f>'Per Capita Nominal'!CB21-Check2!CB21</f>
        <v>#N/A</v>
      </c>
      <c r="CC21" s="146" t="e">
        <f>'Per Capita Nominal'!CC21-Check2!CC21</f>
        <v>#N/A</v>
      </c>
      <c r="CD21" s="146" t="e">
        <f>'Per Capita Nominal'!CD21-Check2!CD21</f>
        <v>#N/A</v>
      </c>
      <c r="CE21" s="146" t="e">
        <f>'Per Capita Nominal'!CE21-Check2!CE21</f>
        <v>#N/A</v>
      </c>
      <c r="CF21" s="146" t="e">
        <f>'Per Capita Nominal'!CF21-Check2!CF21</f>
        <v>#N/A</v>
      </c>
      <c r="CG21" s="146" t="e">
        <f>'Per Capita Nominal'!CG21-Check2!CG21</f>
        <v>#N/A</v>
      </c>
      <c r="CH21" s="146" t="e">
        <f>'Per Capita Nominal'!CH21-Check2!CH21</f>
        <v>#N/A</v>
      </c>
      <c r="CI21" s="146" t="e">
        <f>'Per Capita Nominal'!CI21-Check2!CI21</f>
        <v>#N/A</v>
      </c>
      <c r="CJ21" s="146" t="e">
        <f>'Per Capita Nominal'!CJ21-Check2!CJ21</f>
        <v>#N/A</v>
      </c>
      <c r="CK21" s="146" t="e">
        <f>'Per Capita Nominal'!CK21-Check2!CK21</f>
        <v>#N/A</v>
      </c>
      <c r="CL21" s="146" t="e">
        <f>'Per Capita Nominal'!CL21-Check2!CL21</f>
        <v>#N/A</v>
      </c>
      <c r="CM21" s="146" t="e">
        <f>'Per Capita Nominal'!CM21-Check2!CM21</f>
        <v>#N/A</v>
      </c>
      <c r="CN21" s="146" t="e">
        <f>'Per Capita Nominal'!CN21-Check2!CN21</f>
        <v>#N/A</v>
      </c>
      <c r="CO21" s="146" t="e">
        <f>'Per Capita Nominal'!CO21-Check2!CO21</f>
        <v>#N/A</v>
      </c>
      <c r="CP21" s="146" t="e">
        <f>'Per Capita Nominal'!CP21-Check2!CP21</f>
        <v>#N/A</v>
      </c>
    </row>
    <row r="22" spans="1:94">
      <c r="A22" s="158" t="s">
        <v>42</v>
      </c>
      <c r="B22" s="158" t="s">
        <v>173</v>
      </c>
      <c r="C22" s="210" t="e">
        <f t="shared" si="0"/>
        <v>#N/A</v>
      </c>
      <c r="D22" s="210" t="e">
        <f>'Per Capita Nominal'!D22-Check2!D22</f>
        <v>#N/A</v>
      </c>
      <c r="E22" s="146" t="e">
        <f>'Per Capita Nominal'!E22-Check2!E22</f>
        <v>#N/A</v>
      </c>
      <c r="F22" s="146" t="e">
        <f>'Per Capita Nominal'!F22-Check2!F22</f>
        <v>#N/A</v>
      </c>
      <c r="G22" s="146" t="e">
        <f>'Per Capita Nominal'!G22-Check2!G22</f>
        <v>#N/A</v>
      </c>
      <c r="H22" s="146" t="e">
        <f>'Per Capita Nominal'!H22-Check2!H22</f>
        <v>#N/A</v>
      </c>
      <c r="I22" s="146" t="e">
        <f>'Per Capita Nominal'!I22-Check2!I22</f>
        <v>#N/A</v>
      </c>
      <c r="J22" s="146" t="e">
        <f>'Per Capita Nominal'!J22-Check2!J22</f>
        <v>#N/A</v>
      </c>
      <c r="K22" s="146" t="e">
        <f>'Per Capita Nominal'!K22-Check2!K22</f>
        <v>#N/A</v>
      </c>
      <c r="L22" s="146" t="e">
        <f>'Per Capita Nominal'!L22-Check2!L22</f>
        <v>#N/A</v>
      </c>
      <c r="M22" s="146" t="e">
        <f>'Per Capita Nominal'!M22-Check2!M22</f>
        <v>#N/A</v>
      </c>
      <c r="N22" s="146" t="e">
        <f>'Per Capita Nominal'!N22-Check2!N22</f>
        <v>#N/A</v>
      </c>
      <c r="O22" s="146" t="e">
        <f>'Per Capita Nominal'!O22-Check2!O22</f>
        <v>#N/A</v>
      </c>
      <c r="P22" s="146" t="e">
        <f>'Per Capita Nominal'!P22-Check2!P22</f>
        <v>#N/A</v>
      </c>
      <c r="Q22" s="146" t="e">
        <f>'Per Capita Nominal'!Q22-Check2!Q22</f>
        <v>#N/A</v>
      </c>
      <c r="R22" s="146" t="e">
        <f>'Per Capita Nominal'!R22-Check2!R22</f>
        <v>#N/A</v>
      </c>
      <c r="S22" s="146" t="e">
        <f>'Per Capita Nominal'!S22-Check2!S22</f>
        <v>#N/A</v>
      </c>
      <c r="T22" s="146" t="e">
        <f>'Per Capita Nominal'!T22-Check2!T22</f>
        <v>#N/A</v>
      </c>
      <c r="U22" s="146" t="e">
        <f>'Per Capita Nominal'!U22-Check2!U22</f>
        <v>#N/A</v>
      </c>
      <c r="V22" s="146" t="e">
        <f>'Per Capita Nominal'!V22-Check2!V22</f>
        <v>#N/A</v>
      </c>
      <c r="W22" s="146" t="e">
        <f>'Per Capita Nominal'!W22-Check2!W22</f>
        <v>#N/A</v>
      </c>
      <c r="X22" s="146" t="e">
        <f>'Per Capita Nominal'!X22-Check2!X22</f>
        <v>#N/A</v>
      </c>
      <c r="Y22" s="146" t="e">
        <f>'Per Capita Nominal'!Y22-Check2!Y22</f>
        <v>#N/A</v>
      </c>
      <c r="Z22" s="146" t="e">
        <f>'Per Capita Nominal'!Z22-Check2!Z22</f>
        <v>#N/A</v>
      </c>
      <c r="AA22" s="146" t="e">
        <f>'Per Capita Nominal'!AA22-Check2!AA22</f>
        <v>#N/A</v>
      </c>
      <c r="AB22" s="146" t="e">
        <f>'Per Capita Nominal'!AB22-Check2!AB22</f>
        <v>#N/A</v>
      </c>
      <c r="AC22" s="146" t="e">
        <f>'Per Capita Nominal'!AC22-Check2!AC22</f>
        <v>#N/A</v>
      </c>
      <c r="AD22" s="146" t="e">
        <f>'Per Capita Nominal'!AD22-Check2!AD22</f>
        <v>#N/A</v>
      </c>
      <c r="AE22" s="146" t="e">
        <f>'Per Capita Nominal'!AE22-Check2!AE22</f>
        <v>#N/A</v>
      </c>
      <c r="AF22" s="146" t="e">
        <f>'Per Capita Nominal'!AF22-Check2!AF22</f>
        <v>#N/A</v>
      </c>
      <c r="AG22" s="146" t="e">
        <f>'Per Capita Nominal'!AG22-Check2!AG22</f>
        <v>#N/A</v>
      </c>
      <c r="AH22" s="146" t="e">
        <f>'Per Capita Nominal'!AH22-Check2!AH22</f>
        <v>#N/A</v>
      </c>
      <c r="AI22" s="146" t="e">
        <f>'Per Capita Nominal'!AI22-Check2!AI22</f>
        <v>#N/A</v>
      </c>
      <c r="AJ22" s="146" t="e">
        <f>'Per Capita Nominal'!AJ22-Check2!AJ22</f>
        <v>#N/A</v>
      </c>
      <c r="AK22" s="146" t="e">
        <f>'Per Capita Nominal'!AK22-Check2!AK22</f>
        <v>#N/A</v>
      </c>
      <c r="AL22" s="146" t="e">
        <f>'Per Capita Nominal'!AL22-Check2!AL22</f>
        <v>#N/A</v>
      </c>
      <c r="AM22" s="146" t="e">
        <f>'Per Capita Nominal'!AM22-Check2!AM22</f>
        <v>#N/A</v>
      </c>
      <c r="AN22" s="146" t="e">
        <f>'Per Capita Nominal'!AN22-Check2!AN22</f>
        <v>#N/A</v>
      </c>
      <c r="AO22" s="146" t="e">
        <f>'Per Capita Nominal'!AO22-Check2!AO22</f>
        <v>#N/A</v>
      </c>
      <c r="AP22" s="146" t="e">
        <f>'Per Capita Nominal'!AP22-Check2!AP22</f>
        <v>#N/A</v>
      </c>
      <c r="AQ22" s="146" t="e">
        <f>'Per Capita Nominal'!AQ22-Check2!AQ22</f>
        <v>#N/A</v>
      </c>
      <c r="AR22" s="146" t="e">
        <f>'Per Capita Nominal'!AR22-Check2!AR22</f>
        <v>#N/A</v>
      </c>
      <c r="AS22" s="146" t="e">
        <f>'Per Capita Nominal'!AS22-Check2!AS22</f>
        <v>#N/A</v>
      </c>
      <c r="AT22" s="146" t="e">
        <f>'Per Capita Nominal'!AT22-Check2!AT22</f>
        <v>#N/A</v>
      </c>
      <c r="AU22" s="146" t="e">
        <f>'Per Capita Nominal'!AU22-Check2!AU22</f>
        <v>#N/A</v>
      </c>
      <c r="AV22" s="146" t="e">
        <f>'Per Capita Nominal'!AV22-Check2!AV22</f>
        <v>#N/A</v>
      </c>
      <c r="AW22" s="146" t="e">
        <f>'Per Capita Nominal'!AW22-Check2!AW22</f>
        <v>#N/A</v>
      </c>
      <c r="AX22" s="146" t="e">
        <f>'Per Capita Nominal'!AX22-Check2!AX22</f>
        <v>#N/A</v>
      </c>
      <c r="AY22" s="146" t="e">
        <f>'Per Capita Nominal'!AY22-Check2!AY22</f>
        <v>#N/A</v>
      </c>
      <c r="AZ22" s="146" t="e">
        <f>'Per Capita Nominal'!AZ22-Check2!AZ22</f>
        <v>#N/A</v>
      </c>
      <c r="BA22" s="146" t="e">
        <f>'Per Capita Nominal'!BA22-Check2!BA22</f>
        <v>#N/A</v>
      </c>
      <c r="BB22" s="146" t="e">
        <f>'Per Capita Nominal'!BB22-Check2!BB22</f>
        <v>#N/A</v>
      </c>
      <c r="BC22" s="146" t="e">
        <f>'Per Capita Nominal'!BC22-Check2!BC22</f>
        <v>#N/A</v>
      </c>
      <c r="BD22" s="146" t="e">
        <f>'Per Capita Nominal'!BD22-Check2!BD22</f>
        <v>#N/A</v>
      </c>
      <c r="BE22" s="146" t="e">
        <f>'Per Capita Nominal'!BE22-Check2!BE22</f>
        <v>#N/A</v>
      </c>
      <c r="BF22" s="146" t="e">
        <f>'Per Capita Nominal'!BF22-Check2!BF22</f>
        <v>#N/A</v>
      </c>
      <c r="BG22" s="146" t="e">
        <f>'Per Capita Nominal'!BG22-Check2!BG22</f>
        <v>#N/A</v>
      </c>
      <c r="BH22" s="146" t="e">
        <f>'Per Capita Nominal'!BH22-Check2!BH22</f>
        <v>#N/A</v>
      </c>
      <c r="BI22" s="146" t="e">
        <f>'Per Capita Nominal'!BI22-Check2!BI22</f>
        <v>#N/A</v>
      </c>
      <c r="BJ22" s="146" t="e">
        <f>'Per Capita Nominal'!BJ22-Check2!BJ22</f>
        <v>#N/A</v>
      </c>
      <c r="BK22" s="146" t="e">
        <f>'Per Capita Nominal'!BK22-Check2!BK22</f>
        <v>#N/A</v>
      </c>
      <c r="BL22" s="146" t="e">
        <f>'Per Capita Nominal'!BL22-Check2!BL22</f>
        <v>#N/A</v>
      </c>
      <c r="BM22" s="146" t="e">
        <f>'Per Capita Nominal'!BM22-Check2!BM22</f>
        <v>#N/A</v>
      </c>
      <c r="BN22" s="146" t="e">
        <f>'Per Capita Nominal'!BN22-Check2!BN22</f>
        <v>#N/A</v>
      </c>
      <c r="BO22" s="146" t="e">
        <f>'Per Capita Nominal'!BO22-Check2!BO22</f>
        <v>#N/A</v>
      </c>
      <c r="BP22" s="146" t="e">
        <f>'Per Capita Nominal'!BP22-Check2!BP22</f>
        <v>#N/A</v>
      </c>
      <c r="BQ22" s="146" t="e">
        <f>'Per Capita Nominal'!BQ22-Check2!BQ22</f>
        <v>#N/A</v>
      </c>
      <c r="BR22" s="146" t="e">
        <f>'Per Capita Nominal'!BR22-Check2!BR22</f>
        <v>#N/A</v>
      </c>
      <c r="BS22" s="146" t="e">
        <f>'Per Capita Nominal'!BS22-Check2!BS22</f>
        <v>#N/A</v>
      </c>
      <c r="BT22" s="146" t="e">
        <f>'Per Capita Nominal'!BT22-Check2!BT22</f>
        <v>#N/A</v>
      </c>
      <c r="BU22" s="146" t="e">
        <f>'Per Capita Nominal'!BU22-Check2!BU22</f>
        <v>#N/A</v>
      </c>
      <c r="BV22" s="146" t="e">
        <f>'Per Capita Nominal'!BV22-Check2!BV22</f>
        <v>#N/A</v>
      </c>
      <c r="BW22" s="146" t="e">
        <f>'Per Capita Nominal'!BW22-Check2!BW22</f>
        <v>#N/A</v>
      </c>
      <c r="BX22" s="146" t="e">
        <f>'Per Capita Nominal'!BX22-Check2!BX22</f>
        <v>#N/A</v>
      </c>
      <c r="BY22" s="146" t="e">
        <f>'Per Capita Nominal'!BY22-Check2!BY22</f>
        <v>#N/A</v>
      </c>
      <c r="BZ22" s="146" t="e">
        <f>'Per Capita Nominal'!BZ22-Check2!BZ22</f>
        <v>#N/A</v>
      </c>
      <c r="CA22" s="146" t="e">
        <f>'Per Capita Nominal'!CA22-Check2!CA22</f>
        <v>#N/A</v>
      </c>
      <c r="CB22" s="146" t="e">
        <f>'Per Capita Nominal'!CB22-Check2!CB22</f>
        <v>#N/A</v>
      </c>
      <c r="CC22" s="146" t="e">
        <f>'Per Capita Nominal'!CC22-Check2!CC22</f>
        <v>#N/A</v>
      </c>
      <c r="CD22" s="146" t="e">
        <f>'Per Capita Nominal'!CD22-Check2!CD22</f>
        <v>#N/A</v>
      </c>
      <c r="CE22" s="146" t="e">
        <f>'Per Capita Nominal'!CE22-Check2!CE22</f>
        <v>#N/A</v>
      </c>
      <c r="CF22" s="146" t="e">
        <f>'Per Capita Nominal'!CF22-Check2!CF22</f>
        <v>#N/A</v>
      </c>
      <c r="CG22" s="146" t="e">
        <f>'Per Capita Nominal'!CG22-Check2!CG22</f>
        <v>#N/A</v>
      </c>
      <c r="CH22" s="146" t="e">
        <f>'Per Capita Nominal'!CH22-Check2!CH22</f>
        <v>#N/A</v>
      </c>
      <c r="CI22" s="146" t="e">
        <f>'Per Capita Nominal'!CI22-Check2!CI22</f>
        <v>#N/A</v>
      </c>
      <c r="CJ22" s="146" t="e">
        <f>'Per Capita Nominal'!CJ22-Check2!CJ22</f>
        <v>#N/A</v>
      </c>
      <c r="CK22" s="146" t="e">
        <f>'Per Capita Nominal'!CK22-Check2!CK22</f>
        <v>#N/A</v>
      </c>
      <c r="CL22" s="146" t="e">
        <f>'Per Capita Nominal'!CL22-Check2!CL22</f>
        <v>#N/A</v>
      </c>
      <c r="CM22" s="146" t="e">
        <f>'Per Capita Nominal'!CM22-Check2!CM22</f>
        <v>#N/A</v>
      </c>
      <c r="CN22" s="146" t="e">
        <f>'Per Capita Nominal'!CN22-Check2!CN22</f>
        <v>#N/A</v>
      </c>
      <c r="CO22" s="146" t="e">
        <f>'Per Capita Nominal'!CO22-Check2!CO22</f>
        <v>#N/A</v>
      </c>
      <c r="CP22" s="146" t="e">
        <f>'Per Capita Nominal'!CP22-Check2!CP22</f>
        <v>#N/A</v>
      </c>
    </row>
    <row r="23" spans="1:94" s="146" customFormat="1">
      <c r="A23" s="158" t="s">
        <v>43</v>
      </c>
      <c r="B23" s="158" t="s">
        <v>174</v>
      </c>
      <c r="C23" s="210" t="e">
        <f t="shared" si="0"/>
        <v>#N/A</v>
      </c>
      <c r="D23" s="210" t="e">
        <f>'Per Capita Nominal'!D23-Check2!D23</f>
        <v>#N/A</v>
      </c>
      <c r="E23" s="146" t="e">
        <f>'Per Capita Nominal'!E23-Check2!E23</f>
        <v>#N/A</v>
      </c>
      <c r="F23" s="146" t="e">
        <f>'Per Capita Nominal'!F23-Check2!F23</f>
        <v>#N/A</v>
      </c>
      <c r="G23" s="146" t="e">
        <f>'Per Capita Nominal'!G23-Check2!G23</f>
        <v>#N/A</v>
      </c>
      <c r="H23" s="146" t="e">
        <f>'Per Capita Nominal'!H23-Check2!H23</f>
        <v>#N/A</v>
      </c>
      <c r="I23" s="146" t="e">
        <f>'Per Capita Nominal'!I23-Check2!I23</f>
        <v>#N/A</v>
      </c>
      <c r="J23" s="146" t="e">
        <f>'Per Capita Nominal'!J23-Check2!J23</f>
        <v>#N/A</v>
      </c>
      <c r="K23" s="146" t="e">
        <f>'Per Capita Nominal'!K23-Check2!K23</f>
        <v>#N/A</v>
      </c>
      <c r="L23" s="146" t="e">
        <f>'Per Capita Nominal'!L23-Check2!L23</f>
        <v>#N/A</v>
      </c>
      <c r="M23" s="146" t="e">
        <f>'Per Capita Nominal'!M23-Check2!M23</f>
        <v>#N/A</v>
      </c>
      <c r="N23" s="146" t="e">
        <f>'Per Capita Nominal'!N23-Check2!N23</f>
        <v>#N/A</v>
      </c>
      <c r="O23" s="146" t="e">
        <f>'Per Capita Nominal'!O23-Check2!O23</f>
        <v>#N/A</v>
      </c>
      <c r="P23" s="146" t="e">
        <f>'Per Capita Nominal'!P23-Check2!P23</f>
        <v>#N/A</v>
      </c>
      <c r="Q23" s="146" t="e">
        <f>'Per Capita Nominal'!Q23-Check2!Q23</f>
        <v>#N/A</v>
      </c>
      <c r="R23" s="146" t="e">
        <f>'Per Capita Nominal'!R23-Check2!R23</f>
        <v>#N/A</v>
      </c>
      <c r="S23" s="146" t="e">
        <f>'Per Capita Nominal'!S23-Check2!S23</f>
        <v>#N/A</v>
      </c>
      <c r="T23" s="146" t="e">
        <f>'Per Capita Nominal'!T23-Check2!T23</f>
        <v>#N/A</v>
      </c>
      <c r="U23" s="146" t="e">
        <f>'Per Capita Nominal'!U23-Check2!U23</f>
        <v>#N/A</v>
      </c>
      <c r="V23" s="146" t="e">
        <f>'Per Capita Nominal'!V23-Check2!V23</f>
        <v>#N/A</v>
      </c>
      <c r="W23" s="146" t="e">
        <f>'Per Capita Nominal'!W23-Check2!W23</f>
        <v>#N/A</v>
      </c>
      <c r="X23" s="146" t="e">
        <f>'Per Capita Nominal'!X23-Check2!X23</f>
        <v>#N/A</v>
      </c>
      <c r="Y23" s="146" t="e">
        <f>'Per Capita Nominal'!Y23-Check2!Y23</f>
        <v>#N/A</v>
      </c>
      <c r="Z23" s="146" t="e">
        <f>'Per Capita Nominal'!Z23-Check2!Z23</f>
        <v>#N/A</v>
      </c>
      <c r="AA23" s="146" t="e">
        <f>'Per Capita Nominal'!AA23-Check2!AA23</f>
        <v>#N/A</v>
      </c>
      <c r="AB23" s="146" t="e">
        <f>'Per Capita Nominal'!AB23-Check2!AB23</f>
        <v>#N/A</v>
      </c>
      <c r="AC23" s="146" t="e">
        <f>'Per Capita Nominal'!AC23-Check2!AC23</f>
        <v>#N/A</v>
      </c>
      <c r="AD23" s="146" t="e">
        <f>'Per Capita Nominal'!AD23-Check2!AD23</f>
        <v>#N/A</v>
      </c>
      <c r="AE23" s="146" t="e">
        <f>'Per Capita Nominal'!AE23-Check2!AE23</f>
        <v>#N/A</v>
      </c>
      <c r="AF23" s="146" t="e">
        <f>'Per Capita Nominal'!AF23-Check2!AF23</f>
        <v>#N/A</v>
      </c>
      <c r="AG23" s="146" t="e">
        <f>'Per Capita Nominal'!AG23-Check2!AG23</f>
        <v>#N/A</v>
      </c>
      <c r="AH23" s="146" t="e">
        <f>'Per Capita Nominal'!AH23-Check2!AH23</f>
        <v>#N/A</v>
      </c>
      <c r="AI23" s="146" t="e">
        <f>'Per Capita Nominal'!AI23-Check2!AI23</f>
        <v>#N/A</v>
      </c>
      <c r="AJ23" s="146" t="e">
        <f>'Per Capita Nominal'!AJ23-Check2!AJ23</f>
        <v>#N/A</v>
      </c>
      <c r="AK23" s="146" t="e">
        <f>'Per Capita Nominal'!AK23-Check2!AK23</f>
        <v>#N/A</v>
      </c>
      <c r="AL23" s="146" t="e">
        <f>'Per Capita Nominal'!AL23-Check2!AL23</f>
        <v>#N/A</v>
      </c>
      <c r="AM23" s="146" t="e">
        <f>'Per Capita Nominal'!AM23-Check2!AM23</f>
        <v>#N/A</v>
      </c>
      <c r="AN23" s="146" t="e">
        <f>'Per Capita Nominal'!AN23-Check2!AN23</f>
        <v>#N/A</v>
      </c>
      <c r="AO23" s="146" t="e">
        <f>'Per Capita Nominal'!AO23-Check2!AO23</f>
        <v>#N/A</v>
      </c>
      <c r="AP23" s="146" t="e">
        <f>'Per Capita Nominal'!AP23-Check2!AP23</f>
        <v>#N/A</v>
      </c>
      <c r="AQ23" s="146" t="e">
        <f>'Per Capita Nominal'!AQ23-Check2!AQ23</f>
        <v>#N/A</v>
      </c>
      <c r="AR23" s="146" t="e">
        <f>'Per Capita Nominal'!AR23-Check2!AR23</f>
        <v>#N/A</v>
      </c>
      <c r="AS23" s="146" t="e">
        <f>'Per Capita Nominal'!AS23-Check2!AS23</f>
        <v>#N/A</v>
      </c>
      <c r="AT23" s="146" t="e">
        <f>'Per Capita Nominal'!AT23-Check2!AT23</f>
        <v>#N/A</v>
      </c>
      <c r="AU23" s="146" t="e">
        <f>'Per Capita Nominal'!AU23-Check2!AU23</f>
        <v>#N/A</v>
      </c>
      <c r="AV23" s="146" t="e">
        <f>'Per Capita Nominal'!AV23-Check2!AV23</f>
        <v>#N/A</v>
      </c>
      <c r="AW23" s="146" t="e">
        <f>'Per Capita Nominal'!AW23-Check2!AW23</f>
        <v>#N/A</v>
      </c>
      <c r="AX23" s="146" t="e">
        <f>'Per Capita Nominal'!AX23-Check2!AX23</f>
        <v>#N/A</v>
      </c>
      <c r="AY23" s="146" t="e">
        <f>'Per Capita Nominal'!AY23-Check2!AY23</f>
        <v>#N/A</v>
      </c>
      <c r="AZ23" s="146" t="e">
        <f>'Per Capita Nominal'!AZ23-Check2!AZ23</f>
        <v>#N/A</v>
      </c>
      <c r="BA23" s="146" t="e">
        <f>'Per Capita Nominal'!BA23-Check2!BA23</f>
        <v>#N/A</v>
      </c>
      <c r="BB23" s="146" t="e">
        <f>'Per Capita Nominal'!BB23-Check2!BB23</f>
        <v>#N/A</v>
      </c>
      <c r="BC23" s="146" t="e">
        <f>'Per Capita Nominal'!BC23-Check2!BC23</f>
        <v>#N/A</v>
      </c>
      <c r="BD23" s="146" t="e">
        <f>'Per Capita Nominal'!BD23-Check2!BD23</f>
        <v>#N/A</v>
      </c>
      <c r="BE23" s="146" t="e">
        <f>'Per Capita Nominal'!BE23-Check2!BE23</f>
        <v>#N/A</v>
      </c>
      <c r="BF23" s="146" t="e">
        <f>'Per Capita Nominal'!BF23-Check2!BF23</f>
        <v>#N/A</v>
      </c>
      <c r="BG23" s="146" t="e">
        <f>'Per Capita Nominal'!BG23-Check2!BG23</f>
        <v>#N/A</v>
      </c>
      <c r="BH23" s="146" t="e">
        <f>'Per Capita Nominal'!BH23-Check2!BH23</f>
        <v>#N/A</v>
      </c>
      <c r="BI23" s="146" t="e">
        <f>'Per Capita Nominal'!BI23-Check2!BI23</f>
        <v>#N/A</v>
      </c>
      <c r="BJ23" s="146" t="e">
        <f>'Per Capita Nominal'!BJ23-Check2!BJ23</f>
        <v>#N/A</v>
      </c>
      <c r="BK23" s="146" t="e">
        <f>'Per Capita Nominal'!BK23-Check2!BK23</f>
        <v>#N/A</v>
      </c>
      <c r="BL23" s="146" t="e">
        <f>'Per Capita Nominal'!BL23-Check2!BL23</f>
        <v>#N/A</v>
      </c>
      <c r="BM23" s="146" t="e">
        <f>'Per Capita Nominal'!BM23-Check2!BM23</f>
        <v>#N/A</v>
      </c>
      <c r="BN23" s="146" t="e">
        <f>'Per Capita Nominal'!BN23-Check2!BN23</f>
        <v>#N/A</v>
      </c>
      <c r="BO23" s="146" t="e">
        <f>'Per Capita Nominal'!BO23-Check2!BO23</f>
        <v>#N/A</v>
      </c>
      <c r="BP23" s="146" t="e">
        <f>'Per Capita Nominal'!BP23-Check2!BP23</f>
        <v>#N/A</v>
      </c>
      <c r="BQ23" s="146" t="e">
        <f>'Per Capita Nominal'!BQ23-Check2!BQ23</f>
        <v>#N/A</v>
      </c>
      <c r="BR23" s="146" t="e">
        <f>'Per Capita Nominal'!BR23-Check2!BR23</f>
        <v>#N/A</v>
      </c>
      <c r="BS23" s="146" t="e">
        <f>'Per Capita Nominal'!BS23-Check2!BS23</f>
        <v>#N/A</v>
      </c>
      <c r="BT23" s="146" t="e">
        <f>'Per Capita Nominal'!BT23-Check2!BT23</f>
        <v>#N/A</v>
      </c>
      <c r="BU23" s="146" t="e">
        <f>'Per Capita Nominal'!BU23-Check2!BU23</f>
        <v>#N/A</v>
      </c>
      <c r="BV23" s="146" t="e">
        <f>'Per Capita Nominal'!BV23-Check2!BV23</f>
        <v>#N/A</v>
      </c>
      <c r="BW23" s="146" t="e">
        <f>'Per Capita Nominal'!BW23-Check2!BW23</f>
        <v>#N/A</v>
      </c>
      <c r="BX23" s="146" t="e">
        <f>'Per Capita Nominal'!BX23-Check2!BX23</f>
        <v>#N/A</v>
      </c>
      <c r="BY23" s="146" t="e">
        <f>'Per Capita Nominal'!BY23-Check2!BY23</f>
        <v>#N/A</v>
      </c>
      <c r="BZ23" s="146" t="e">
        <f>'Per Capita Nominal'!BZ23-Check2!BZ23</f>
        <v>#N/A</v>
      </c>
      <c r="CA23" s="146" t="e">
        <f>'Per Capita Nominal'!CA23-Check2!CA23</f>
        <v>#N/A</v>
      </c>
      <c r="CB23" s="146" t="e">
        <f>'Per Capita Nominal'!CB23-Check2!CB23</f>
        <v>#N/A</v>
      </c>
      <c r="CC23" s="146" t="e">
        <f>'Per Capita Nominal'!CC23-Check2!CC23</f>
        <v>#N/A</v>
      </c>
      <c r="CD23" s="146" t="e">
        <f>'Per Capita Nominal'!CD23-Check2!CD23</f>
        <v>#N/A</v>
      </c>
      <c r="CE23" s="146" t="e">
        <f>'Per Capita Nominal'!CE23-Check2!CE23</f>
        <v>#N/A</v>
      </c>
      <c r="CF23" s="146" t="e">
        <f>'Per Capita Nominal'!CF23-Check2!CF23</f>
        <v>#N/A</v>
      </c>
      <c r="CG23" s="146" t="e">
        <f>'Per Capita Nominal'!CG23-Check2!CG23</f>
        <v>#N/A</v>
      </c>
      <c r="CH23" s="146" t="e">
        <f>'Per Capita Nominal'!CH23-Check2!CH23</f>
        <v>#N/A</v>
      </c>
      <c r="CI23" s="146" t="e">
        <f>'Per Capita Nominal'!CI23-Check2!CI23</f>
        <v>#N/A</v>
      </c>
      <c r="CJ23" s="146" t="e">
        <f>'Per Capita Nominal'!CJ23-Check2!CJ23</f>
        <v>#N/A</v>
      </c>
      <c r="CK23" s="146" t="e">
        <f>'Per Capita Nominal'!CK23-Check2!CK23</f>
        <v>#N/A</v>
      </c>
      <c r="CL23" s="146" t="e">
        <f>'Per Capita Nominal'!CL23-Check2!CL23</f>
        <v>#N/A</v>
      </c>
      <c r="CM23" s="146" t="e">
        <f>'Per Capita Nominal'!CM23-Check2!CM23</f>
        <v>#N/A</v>
      </c>
      <c r="CN23" s="146" t="e">
        <f>'Per Capita Nominal'!CN23-Check2!CN23</f>
        <v>#N/A</v>
      </c>
      <c r="CO23" s="146" t="e">
        <f>'Per Capita Nominal'!CO23-Check2!CO23</f>
        <v>#N/A</v>
      </c>
      <c r="CP23" s="146" t="e">
        <f>'Per Capita Nominal'!CP23-Check2!CP23</f>
        <v>#N/A</v>
      </c>
    </row>
    <row r="24" spans="1:94">
      <c r="A24" s="162" t="s">
        <v>374</v>
      </c>
      <c r="B24" s="214" t="s">
        <v>330</v>
      </c>
      <c r="C24" s="210" t="e">
        <f t="shared" si="0"/>
        <v>#N/A</v>
      </c>
      <c r="D24" s="210" t="e">
        <f>'Per Capita Nominal'!D24-Check2!D24</f>
        <v>#N/A</v>
      </c>
      <c r="E24" s="146" t="e">
        <f>'Per Capita Nominal'!E24-Check2!E24</f>
        <v>#N/A</v>
      </c>
      <c r="F24" s="146" t="e">
        <f>'Per Capita Nominal'!F24-Check2!F24</f>
        <v>#N/A</v>
      </c>
      <c r="G24" s="146" t="e">
        <f>'Per Capita Nominal'!G24-Check2!G24</f>
        <v>#N/A</v>
      </c>
      <c r="H24" s="146" t="e">
        <f>'Per Capita Nominal'!H24-Check2!H24</f>
        <v>#N/A</v>
      </c>
      <c r="I24" s="146" t="e">
        <f>'Per Capita Nominal'!I24-Check2!I24</f>
        <v>#N/A</v>
      </c>
      <c r="J24" s="146" t="e">
        <f>'Per Capita Nominal'!J24-Check2!J24</f>
        <v>#N/A</v>
      </c>
      <c r="K24" s="146" t="e">
        <f>'Per Capita Nominal'!K24-Check2!K24</f>
        <v>#N/A</v>
      </c>
      <c r="L24" s="146" t="e">
        <f>'Per Capita Nominal'!L24-Check2!L24</f>
        <v>#N/A</v>
      </c>
      <c r="M24" s="146" t="e">
        <f>'Per Capita Nominal'!M24-Check2!M24</f>
        <v>#N/A</v>
      </c>
      <c r="N24" s="146" t="e">
        <f>'Per Capita Nominal'!N24-Check2!N24</f>
        <v>#N/A</v>
      </c>
      <c r="O24" s="146" t="e">
        <f>'Per Capita Nominal'!O24-Check2!O24</f>
        <v>#N/A</v>
      </c>
      <c r="P24" s="146" t="e">
        <f>'Per Capita Nominal'!P24-Check2!P24</f>
        <v>#N/A</v>
      </c>
      <c r="Q24" s="146" t="e">
        <f>'Per Capita Nominal'!Q24-Check2!Q24</f>
        <v>#N/A</v>
      </c>
      <c r="R24" s="146" t="e">
        <f>'Per Capita Nominal'!R24-Check2!R24</f>
        <v>#N/A</v>
      </c>
      <c r="S24" s="146" t="e">
        <f>'Per Capita Nominal'!S24-Check2!S24</f>
        <v>#N/A</v>
      </c>
      <c r="T24" s="146" t="e">
        <f>'Per Capita Nominal'!T24-Check2!T24</f>
        <v>#N/A</v>
      </c>
      <c r="U24" s="146" t="e">
        <f>'Per Capita Nominal'!U24-Check2!U24</f>
        <v>#N/A</v>
      </c>
      <c r="V24" s="146" t="e">
        <f>'Per Capita Nominal'!V24-Check2!V24</f>
        <v>#N/A</v>
      </c>
      <c r="W24" s="146" t="e">
        <f>'Per Capita Nominal'!W24-Check2!W24</f>
        <v>#N/A</v>
      </c>
      <c r="X24" s="146" t="e">
        <f>'Per Capita Nominal'!X24-Check2!X24</f>
        <v>#N/A</v>
      </c>
      <c r="Y24" s="146" t="e">
        <f>'Per Capita Nominal'!Y24-Check2!Y24</f>
        <v>#N/A</v>
      </c>
      <c r="Z24" s="146" t="e">
        <f>'Per Capita Nominal'!Z24-Check2!Z24</f>
        <v>#N/A</v>
      </c>
      <c r="AA24" s="146" t="e">
        <f>'Per Capita Nominal'!AA24-Check2!AA24</f>
        <v>#N/A</v>
      </c>
      <c r="AB24" s="146" t="e">
        <f>'Per Capita Nominal'!AB24-Check2!AB24</f>
        <v>#N/A</v>
      </c>
      <c r="AC24" s="146" t="e">
        <f>'Per Capita Nominal'!AC24-Check2!AC24</f>
        <v>#N/A</v>
      </c>
      <c r="AD24" s="146" t="e">
        <f>'Per Capita Nominal'!AD24-Check2!AD24</f>
        <v>#N/A</v>
      </c>
      <c r="AE24" s="146" t="e">
        <f>'Per Capita Nominal'!AE24-Check2!AE24</f>
        <v>#N/A</v>
      </c>
      <c r="AF24" s="146" t="e">
        <f>'Per Capita Nominal'!AF24-Check2!AF24</f>
        <v>#N/A</v>
      </c>
      <c r="AG24" s="146" t="e">
        <f>'Per Capita Nominal'!AG24-Check2!AG24</f>
        <v>#N/A</v>
      </c>
      <c r="AH24" s="146" t="e">
        <f>'Per Capita Nominal'!AH24-Check2!AH24</f>
        <v>#N/A</v>
      </c>
      <c r="AI24" s="146" t="e">
        <f>'Per Capita Nominal'!AI24-Check2!AI24</f>
        <v>#N/A</v>
      </c>
      <c r="AJ24" s="146" t="e">
        <f>'Per Capita Nominal'!AJ24-Check2!AJ24</f>
        <v>#N/A</v>
      </c>
      <c r="AK24" s="146" t="e">
        <f>'Per Capita Nominal'!AK24-Check2!AK24</f>
        <v>#N/A</v>
      </c>
      <c r="AL24" s="146" t="e">
        <f>'Per Capita Nominal'!AL24-Check2!AL24</f>
        <v>#N/A</v>
      </c>
      <c r="AM24" s="146" t="e">
        <f>'Per Capita Nominal'!AM24-Check2!AM24</f>
        <v>#N/A</v>
      </c>
      <c r="AN24" s="146" t="e">
        <f>'Per Capita Nominal'!AN24-Check2!AN24</f>
        <v>#N/A</v>
      </c>
      <c r="AO24" s="146" t="e">
        <f>'Per Capita Nominal'!AO24-Check2!AO24</f>
        <v>#N/A</v>
      </c>
      <c r="AP24" s="146" t="e">
        <f>'Per Capita Nominal'!AP24-Check2!AP24</f>
        <v>#N/A</v>
      </c>
      <c r="AQ24" s="146" t="e">
        <f>'Per Capita Nominal'!AQ24-Check2!AQ24</f>
        <v>#N/A</v>
      </c>
      <c r="AR24" s="146" t="e">
        <f>'Per Capita Nominal'!AR24-Check2!AR24</f>
        <v>#N/A</v>
      </c>
      <c r="AS24" s="146" t="e">
        <f>'Per Capita Nominal'!AS24-Check2!AS24</f>
        <v>#N/A</v>
      </c>
      <c r="AT24" s="146" t="e">
        <f>'Per Capita Nominal'!AT24-Check2!AT24</f>
        <v>#N/A</v>
      </c>
      <c r="AU24" s="146" t="e">
        <f>'Per Capita Nominal'!AU24-Check2!AU24</f>
        <v>#N/A</v>
      </c>
      <c r="AV24" s="146" t="e">
        <f>'Per Capita Nominal'!AV24-Check2!AV24</f>
        <v>#N/A</v>
      </c>
      <c r="AW24" s="146" t="e">
        <f>'Per Capita Nominal'!AW24-Check2!AW24</f>
        <v>#N/A</v>
      </c>
      <c r="AX24" s="146" t="e">
        <f>'Per Capita Nominal'!AX24-Check2!AX24</f>
        <v>#N/A</v>
      </c>
      <c r="AY24" s="146" t="e">
        <f>'Per Capita Nominal'!AY24-Check2!AY24</f>
        <v>#N/A</v>
      </c>
      <c r="AZ24" s="146" t="e">
        <f>'Per Capita Nominal'!AZ24-Check2!AZ24</f>
        <v>#N/A</v>
      </c>
      <c r="BA24" s="146" t="e">
        <f>'Per Capita Nominal'!BA24-Check2!BA24</f>
        <v>#N/A</v>
      </c>
      <c r="BB24" s="146" t="e">
        <f>'Per Capita Nominal'!BB24-Check2!BB24</f>
        <v>#N/A</v>
      </c>
      <c r="BC24" s="146" t="e">
        <f>'Per Capita Nominal'!BC24-Check2!BC24</f>
        <v>#N/A</v>
      </c>
      <c r="BD24" s="146" t="e">
        <f>'Per Capita Nominal'!BD24-Check2!BD24</f>
        <v>#N/A</v>
      </c>
      <c r="BE24" s="146" t="e">
        <f>'Per Capita Nominal'!BE24-Check2!BE24</f>
        <v>#N/A</v>
      </c>
      <c r="BF24" s="146" t="e">
        <f>'Per Capita Nominal'!BF24-Check2!BF24</f>
        <v>#N/A</v>
      </c>
      <c r="BG24" s="146" t="e">
        <f>'Per Capita Nominal'!BG24-Check2!BG24</f>
        <v>#N/A</v>
      </c>
      <c r="BH24" s="146" t="e">
        <f>'Per Capita Nominal'!BH24-Check2!BH24</f>
        <v>#N/A</v>
      </c>
      <c r="BI24" s="146" t="e">
        <f>'Per Capita Nominal'!BI24-Check2!BI24</f>
        <v>#N/A</v>
      </c>
      <c r="BJ24" s="146" t="e">
        <f>'Per Capita Nominal'!BJ24-Check2!BJ24</f>
        <v>#N/A</v>
      </c>
      <c r="BK24" s="146" t="e">
        <f>'Per Capita Nominal'!BK24-Check2!BK24</f>
        <v>#N/A</v>
      </c>
      <c r="BL24" s="146" t="e">
        <f>'Per Capita Nominal'!BL24-Check2!BL24</f>
        <v>#N/A</v>
      </c>
      <c r="BM24" s="146" t="e">
        <f>'Per Capita Nominal'!BM24-Check2!BM24</f>
        <v>#N/A</v>
      </c>
      <c r="BN24" s="146" t="e">
        <f>'Per Capita Nominal'!BN24-Check2!BN24</f>
        <v>#N/A</v>
      </c>
      <c r="BO24" s="146" t="e">
        <f>'Per Capita Nominal'!BO24-Check2!BO24</f>
        <v>#N/A</v>
      </c>
      <c r="BP24" s="146" t="e">
        <f>'Per Capita Nominal'!BP24-Check2!BP24</f>
        <v>#N/A</v>
      </c>
      <c r="BQ24" s="146" t="e">
        <f>'Per Capita Nominal'!BQ24-Check2!BQ24</f>
        <v>#N/A</v>
      </c>
      <c r="BR24" s="146" t="e">
        <f>'Per Capita Nominal'!BR24-Check2!BR24</f>
        <v>#N/A</v>
      </c>
      <c r="BS24" s="146" t="e">
        <f>'Per Capita Nominal'!BS24-Check2!BS24</f>
        <v>#N/A</v>
      </c>
      <c r="BT24" s="146" t="e">
        <f>'Per Capita Nominal'!BT24-Check2!BT24</f>
        <v>#N/A</v>
      </c>
      <c r="BU24" s="146" t="e">
        <f>'Per Capita Nominal'!BU24-Check2!BU24</f>
        <v>#N/A</v>
      </c>
      <c r="BV24" s="146" t="e">
        <f>'Per Capita Nominal'!BV24-Check2!BV24</f>
        <v>#N/A</v>
      </c>
      <c r="BW24" s="146" t="e">
        <f>'Per Capita Nominal'!BW24-Check2!BW24</f>
        <v>#N/A</v>
      </c>
      <c r="BX24" s="146" t="e">
        <f>'Per Capita Nominal'!BX24-Check2!BX24</f>
        <v>#N/A</v>
      </c>
      <c r="BY24" s="146" t="e">
        <f>'Per Capita Nominal'!BY24-Check2!BY24</f>
        <v>#N/A</v>
      </c>
      <c r="BZ24" s="146" t="e">
        <f>'Per Capita Nominal'!BZ24-Check2!BZ24</f>
        <v>#N/A</v>
      </c>
      <c r="CA24" s="146" t="e">
        <f>'Per Capita Nominal'!CA24-Check2!CA24</f>
        <v>#N/A</v>
      </c>
      <c r="CB24" s="146" t="e">
        <f>'Per Capita Nominal'!CB24-Check2!CB24</f>
        <v>#N/A</v>
      </c>
      <c r="CC24" s="146" t="e">
        <f>'Per Capita Nominal'!CC24-Check2!CC24</f>
        <v>#N/A</v>
      </c>
      <c r="CD24" s="146" t="e">
        <f>'Per Capita Nominal'!CD24-Check2!CD24</f>
        <v>#N/A</v>
      </c>
      <c r="CE24" s="146" t="e">
        <f>'Per Capita Nominal'!CE24-Check2!CE24</f>
        <v>#N/A</v>
      </c>
      <c r="CF24" s="146" t="e">
        <f>'Per Capita Nominal'!CF24-Check2!CF24</f>
        <v>#N/A</v>
      </c>
      <c r="CG24" s="146" t="e">
        <f>'Per Capita Nominal'!CG24-Check2!CG24</f>
        <v>#N/A</v>
      </c>
      <c r="CH24" s="146" t="e">
        <f>'Per Capita Nominal'!CH24-Check2!CH24</f>
        <v>#N/A</v>
      </c>
      <c r="CI24" s="146" t="e">
        <f>'Per Capita Nominal'!CI24-Check2!CI24</f>
        <v>#N/A</v>
      </c>
      <c r="CJ24" s="146" t="e">
        <f>'Per Capita Nominal'!CJ24-Check2!CJ24</f>
        <v>#N/A</v>
      </c>
      <c r="CK24" s="146" t="e">
        <f>'Per Capita Nominal'!CK24-Check2!CK24</f>
        <v>#N/A</v>
      </c>
      <c r="CL24" s="146" t="e">
        <f>'Per Capita Nominal'!CL24-Check2!CL24</f>
        <v>#N/A</v>
      </c>
      <c r="CM24" s="146" t="e">
        <f>'Per Capita Nominal'!CM24-Check2!CM24</f>
        <v>#N/A</v>
      </c>
      <c r="CN24" s="146" t="e">
        <f>'Per Capita Nominal'!CN24-Check2!CN24</f>
        <v>#N/A</v>
      </c>
      <c r="CO24" s="146" t="e">
        <f>'Per Capita Nominal'!CO24-Check2!CO24</f>
        <v>#N/A</v>
      </c>
      <c r="CP24" s="146" t="e">
        <f>'Per Capita Nominal'!CP24-Check2!CP24</f>
        <v>#N/A</v>
      </c>
    </row>
    <row r="25" spans="1:94" hidden="1">
      <c r="A25" s="163" t="s">
        <v>375</v>
      </c>
      <c r="B25" s="215" t="s">
        <v>331</v>
      </c>
      <c r="C25" s="210" t="e">
        <f t="shared" si="0"/>
        <v>#N/A</v>
      </c>
      <c r="D25" s="210" t="e">
        <f>'Per Capita Nominal'!D25-Check2!D25</f>
        <v>#N/A</v>
      </c>
      <c r="E25" s="146" t="e">
        <f>'Per Capita Nominal'!E25-Check2!E25</f>
        <v>#N/A</v>
      </c>
      <c r="F25" s="146" t="e">
        <f>'Per Capita Nominal'!F25-Check2!F25</f>
        <v>#N/A</v>
      </c>
      <c r="G25" s="146" t="e">
        <f>'Per Capita Nominal'!G25-Check2!G25</f>
        <v>#N/A</v>
      </c>
      <c r="H25" s="146" t="e">
        <f>'Per Capita Nominal'!H25-Check2!H25</f>
        <v>#N/A</v>
      </c>
      <c r="I25" s="146" t="e">
        <f>'Per Capita Nominal'!I25-Check2!I25</f>
        <v>#N/A</v>
      </c>
      <c r="J25" s="146" t="e">
        <f>'Per Capita Nominal'!J25-Check2!J25</f>
        <v>#N/A</v>
      </c>
      <c r="K25" s="146" t="e">
        <f>'Per Capita Nominal'!K25-Check2!K25</f>
        <v>#N/A</v>
      </c>
      <c r="L25" s="146" t="e">
        <f>'Per Capita Nominal'!L25-Check2!L25</f>
        <v>#N/A</v>
      </c>
      <c r="M25" s="146" t="e">
        <f>'Per Capita Nominal'!M25-Check2!M25</f>
        <v>#N/A</v>
      </c>
      <c r="N25" s="146" t="e">
        <f>'Per Capita Nominal'!N25-Check2!N25</f>
        <v>#N/A</v>
      </c>
      <c r="O25" s="146" t="e">
        <f>'Per Capita Nominal'!O25-Check2!O25</f>
        <v>#N/A</v>
      </c>
      <c r="P25" s="146" t="e">
        <f>'Per Capita Nominal'!P25-Check2!P25</f>
        <v>#N/A</v>
      </c>
      <c r="Q25" s="146" t="e">
        <f>'Per Capita Nominal'!Q25-Check2!Q25</f>
        <v>#N/A</v>
      </c>
      <c r="R25" s="146" t="e">
        <f>'Per Capita Nominal'!R25-Check2!R25</f>
        <v>#N/A</v>
      </c>
      <c r="S25" s="146" t="e">
        <f>'Per Capita Nominal'!S25-Check2!S25</f>
        <v>#N/A</v>
      </c>
      <c r="T25" s="146" t="e">
        <f>'Per Capita Nominal'!T25-Check2!T25</f>
        <v>#N/A</v>
      </c>
      <c r="U25" s="146" t="e">
        <f>'Per Capita Nominal'!U25-Check2!U25</f>
        <v>#N/A</v>
      </c>
      <c r="V25" s="146" t="e">
        <f>'Per Capita Nominal'!V25-Check2!V25</f>
        <v>#N/A</v>
      </c>
      <c r="W25" s="146" t="e">
        <f>'Per Capita Nominal'!W25-Check2!W25</f>
        <v>#N/A</v>
      </c>
      <c r="X25" s="146" t="e">
        <f>'Per Capita Nominal'!X25-Check2!X25</f>
        <v>#N/A</v>
      </c>
      <c r="Y25" s="146" t="e">
        <f>'Per Capita Nominal'!Y25-Check2!Y25</f>
        <v>#N/A</v>
      </c>
      <c r="Z25" s="146" t="e">
        <f>'Per Capita Nominal'!Z25-Check2!Z25</f>
        <v>#N/A</v>
      </c>
      <c r="AA25" s="146" t="e">
        <f>'Per Capita Nominal'!AA25-Check2!AA25</f>
        <v>#N/A</v>
      </c>
      <c r="AB25" s="146" t="e">
        <f>'Per Capita Nominal'!AB25-Check2!AB25</f>
        <v>#N/A</v>
      </c>
      <c r="AC25" s="146" t="e">
        <f>'Per Capita Nominal'!AC25-Check2!AC25</f>
        <v>#N/A</v>
      </c>
      <c r="AD25" s="146" t="e">
        <f>'Per Capita Nominal'!AD25-Check2!AD25</f>
        <v>#N/A</v>
      </c>
      <c r="AE25" s="146" t="e">
        <f>'Per Capita Nominal'!AE25-Check2!AE25</f>
        <v>#N/A</v>
      </c>
      <c r="AF25" s="146" t="e">
        <f>'Per Capita Nominal'!AF25-Check2!AF25</f>
        <v>#N/A</v>
      </c>
      <c r="AG25" s="146" t="e">
        <f>'Per Capita Nominal'!AG25-Check2!AG25</f>
        <v>#N/A</v>
      </c>
      <c r="AH25" s="146" t="e">
        <f>'Per Capita Nominal'!AH25-Check2!AH25</f>
        <v>#N/A</v>
      </c>
      <c r="AI25" s="146" t="e">
        <f>'Per Capita Nominal'!AI25-Check2!AI25</f>
        <v>#N/A</v>
      </c>
      <c r="AJ25" s="146" t="e">
        <f>'Per Capita Nominal'!AJ25-Check2!AJ25</f>
        <v>#N/A</v>
      </c>
      <c r="AK25" s="146" t="e">
        <f>'Per Capita Nominal'!AK25-Check2!AK25</f>
        <v>#N/A</v>
      </c>
      <c r="AL25" s="146" t="e">
        <f>'Per Capita Nominal'!AL25-Check2!AL25</f>
        <v>#N/A</v>
      </c>
      <c r="AM25" s="146" t="e">
        <f>'Per Capita Nominal'!AM25-Check2!AM25</f>
        <v>#N/A</v>
      </c>
      <c r="AN25" s="146" t="e">
        <f>'Per Capita Nominal'!AN25-Check2!AN25</f>
        <v>#N/A</v>
      </c>
      <c r="AO25" s="146" t="e">
        <f>'Per Capita Nominal'!AO25-Check2!AO25</f>
        <v>#N/A</v>
      </c>
      <c r="AP25" s="146" t="e">
        <f>'Per Capita Nominal'!AP25-Check2!AP25</f>
        <v>#N/A</v>
      </c>
      <c r="AQ25" s="146" t="e">
        <f>'Per Capita Nominal'!AQ25-Check2!AQ25</f>
        <v>#N/A</v>
      </c>
      <c r="AR25" s="146" t="e">
        <f>'Per Capita Nominal'!AR25-Check2!AR25</f>
        <v>#N/A</v>
      </c>
      <c r="AS25" s="146" t="e">
        <f>'Per Capita Nominal'!AS25-Check2!AS25</f>
        <v>#N/A</v>
      </c>
      <c r="AT25" s="146" t="e">
        <f>'Per Capita Nominal'!AT25-Check2!AT25</f>
        <v>#N/A</v>
      </c>
      <c r="AU25" s="146" t="e">
        <f>'Per Capita Nominal'!AU25-Check2!AU25</f>
        <v>#N/A</v>
      </c>
      <c r="AV25" s="146" t="e">
        <f>'Per Capita Nominal'!AV25-Check2!AV25</f>
        <v>#N/A</v>
      </c>
      <c r="AW25" s="146" t="e">
        <f>'Per Capita Nominal'!AW25-Check2!AW25</f>
        <v>#N/A</v>
      </c>
      <c r="AX25" s="146" t="e">
        <f>'Per Capita Nominal'!AX25-Check2!AX25</f>
        <v>#N/A</v>
      </c>
      <c r="AY25" s="146" t="e">
        <f>'Per Capita Nominal'!AY25-Check2!AY25</f>
        <v>#N/A</v>
      </c>
      <c r="AZ25" s="146" t="e">
        <f>'Per Capita Nominal'!AZ25-Check2!AZ25</f>
        <v>#N/A</v>
      </c>
      <c r="BA25" s="146" t="e">
        <f>'Per Capita Nominal'!BA25-Check2!BA25</f>
        <v>#N/A</v>
      </c>
      <c r="BB25" s="146" t="e">
        <f>'Per Capita Nominal'!BB25-Check2!BB25</f>
        <v>#N/A</v>
      </c>
      <c r="BC25" s="146" t="e">
        <f>'Per Capita Nominal'!BC25-Check2!BC25</f>
        <v>#N/A</v>
      </c>
      <c r="BD25" s="146" t="e">
        <f>'Per Capita Nominal'!BD25-Check2!BD25</f>
        <v>#N/A</v>
      </c>
      <c r="BE25" s="146" t="e">
        <f>'Per Capita Nominal'!BE25-Check2!BE25</f>
        <v>#N/A</v>
      </c>
      <c r="BF25" s="146" t="e">
        <f>'Per Capita Nominal'!BF25-Check2!BF25</f>
        <v>#N/A</v>
      </c>
      <c r="BG25" s="146" t="e">
        <f>'Per Capita Nominal'!BG25-Check2!BG25</f>
        <v>#N/A</v>
      </c>
      <c r="BH25" s="146" t="e">
        <f>'Per Capita Nominal'!BH25-Check2!BH25</f>
        <v>#N/A</v>
      </c>
      <c r="BI25" s="146" t="e">
        <f>'Per Capita Nominal'!BI25-Check2!BI25</f>
        <v>#N/A</v>
      </c>
      <c r="BJ25" s="146" t="e">
        <f>'Per Capita Nominal'!BJ25-Check2!BJ25</f>
        <v>#N/A</v>
      </c>
      <c r="BK25" s="146" t="e">
        <f>'Per Capita Nominal'!BK25-Check2!BK25</f>
        <v>#N/A</v>
      </c>
      <c r="BL25" s="146" t="e">
        <f>'Per Capita Nominal'!BL25-Check2!BL25</f>
        <v>#N/A</v>
      </c>
      <c r="BM25" s="146" t="e">
        <f>'Per Capita Nominal'!BM25-Check2!BM25</f>
        <v>#N/A</v>
      </c>
      <c r="BN25" s="146" t="e">
        <f>'Per Capita Nominal'!BN25-Check2!BN25</f>
        <v>#N/A</v>
      </c>
      <c r="BO25" s="146" t="e">
        <f>'Per Capita Nominal'!BO25-Check2!BO25</f>
        <v>#N/A</v>
      </c>
      <c r="BP25" s="146" t="e">
        <f>'Per Capita Nominal'!BP25-Check2!BP25</f>
        <v>#N/A</v>
      </c>
      <c r="BQ25" s="146" t="e">
        <f>'Per Capita Nominal'!BQ25-Check2!BQ25</f>
        <v>#N/A</v>
      </c>
      <c r="BR25" s="146" t="e">
        <f>'Per Capita Nominal'!BR25-Check2!BR25</f>
        <v>#N/A</v>
      </c>
      <c r="BS25" s="146" t="e">
        <f>'Per Capita Nominal'!BS25-Check2!BS25</f>
        <v>#N/A</v>
      </c>
      <c r="BT25" s="146" t="e">
        <f>'Per Capita Nominal'!BT25-Check2!BT25</f>
        <v>#N/A</v>
      </c>
      <c r="BU25" s="146" t="e">
        <f>'Per Capita Nominal'!BU25-Check2!BU25</f>
        <v>#N/A</v>
      </c>
      <c r="BV25" s="146" t="e">
        <f>'Per Capita Nominal'!BV25-Check2!BV25</f>
        <v>#N/A</v>
      </c>
      <c r="BW25" s="146" t="e">
        <f>'Per Capita Nominal'!BW25-Check2!BW25</f>
        <v>#N/A</v>
      </c>
      <c r="BX25" s="146" t="e">
        <f>'Per Capita Nominal'!BX25-Check2!BX25</f>
        <v>#N/A</v>
      </c>
      <c r="BY25" s="146" t="e">
        <f>'Per Capita Nominal'!BY25-Check2!BY25</f>
        <v>#N/A</v>
      </c>
      <c r="BZ25" s="146" t="e">
        <f>'Per Capita Nominal'!BZ25-Check2!BZ25</f>
        <v>#N/A</v>
      </c>
      <c r="CA25" s="146" t="e">
        <f>'Per Capita Nominal'!CA25-Check2!CA25</f>
        <v>#N/A</v>
      </c>
      <c r="CB25" s="146" t="e">
        <f>'Per Capita Nominal'!CB25-Check2!CB25</f>
        <v>#N/A</v>
      </c>
      <c r="CC25" s="146" t="e">
        <f>'Per Capita Nominal'!CC25-Check2!CC25</f>
        <v>#N/A</v>
      </c>
      <c r="CD25" s="146" t="e">
        <f>'Per Capita Nominal'!CD25-Check2!CD25</f>
        <v>#N/A</v>
      </c>
      <c r="CE25" s="146" t="e">
        <f>'Per Capita Nominal'!CE25-Check2!CE25</f>
        <v>#N/A</v>
      </c>
      <c r="CF25" s="146" t="e">
        <f>'Per Capita Nominal'!CF25-Check2!CF25</f>
        <v>#N/A</v>
      </c>
      <c r="CG25" s="146" t="e">
        <f>'Per Capita Nominal'!CG25-Check2!CG25</f>
        <v>#N/A</v>
      </c>
      <c r="CH25" s="146" t="e">
        <f>'Per Capita Nominal'!CH25-Check2!CH25</f>
        <v>#N/A</v>
      </c>
      <c r="CI25" s="146" t="e">
        <f>'Per Capita Nominal'!CI25-Check2!CI25</f>
        <v>#N/A</v>
      </c>
      <c r="CJ25" s="146" t="e">
        <f>'Per Capita Nominal'!CJ25-Check2!CJ25</f>
        <v>#N/A</v>
      </c>
      <c r="CK25" s="146" t="e">
        <f>'Per Capita Nominal'!CK25-Check2!CK25</f>
        <v>#N/A</v>
      </c>
      <c r="CL25" s="146" t="e">
        <f>'Per Capita Nominal'!CL25-Check2!CL25</f>
        <v>#N/A</v>
      </c>
      <c r="CM25" s="146" t="e">
        <f>'Per Capita Nominal'!CM25-Check2!CM25</f>
        <v>#N/A</v>
      </c>
      <c r="CN25" s="146" t="e">
        <f>'Per Capita Nominal'!CN25-Check2!CN25</f>
        <v>#N/A</v>
      </c>
      <c r="CO25" s="146" t="e">
        <f>'Per Capita Nominal'!CO25-Check2!CO25</f>
        <v>#N/A</v>
      </c>
      <c r="CP25" s="146" t="e">
        <f>'Per Capita Nominal'!CP25-Check2!CP25</f>
        <v>#N/A</v>
      </c>
    </row>
    <row r="26" spans="1:94" hidden="1">
      <c r="A26" s="163" t="s">
        <v>376</v>
      </c>
      <c r="B26" s="215" t="s">
        <v>332</v>
      </c>
      <c r="C26" s="210" t="e">
        <f t="shared" si="0"/>
        <v>#N/A</v>
      </c>
      <c r="D26" s="210" t="e">
        <f>'Per Capita Nominal'!D26-Check2!D26</f>
        <v>#N/A</v>
      </c>
      <c r="E26" s="146" t="e">
        <f>'Per Capita Nominal'!E26-Check2!E26</f>
        <v>#N/A</v>
      </c>
      <c r="F26" s="146" t="e">
        <f>'Per Capita Nominal'!F26-Check2!F26</f>
        <v>#N/A</v>
      </c>
      <c r="G26" s="146" t="e">
        <f>'Per Capita Nominal'!G26-Check2!G26</f>
        <v>#N/A</v>
      </c>
      <c r="H26" s="146" t="e">
        <f>'Per Capita Nominal'!H26-Check2!H26</f>
        <v>#N/A</v>
      </c>
      <c r="I26" s="146" t="e">
        <f>'Per Capita Nominal'!I26-Check2!I26</f>
        <v>#N/A</v>
      </c>
      <c r="J26" s="146" t="e">
        <f>'Per Capita Nominal'!J26-Check2!J26</f>
        <v>#N/A</v>
      </c>
      <c r="K26" s="146" t="e">
        <f>'Per Capita Nominal'!K26-Check2!K26</f>
        <v>#N/A</v>
      </c>
      <c r="L26" s="146" t="e">
        <f>'Per Capita Nominal'!L26-Check2!L26</f>
        <v>#N/A</v>
      </c>
      <c r="M26" s="146" t="e">
        <f>'Per Capita Nominal'!M26-Check2!M26</f>
        <v>#N/A</v>
      </c>
      <c r="N26" s="146" t="e">
        <f>'Per Capita Nominal'!N26-Check2!N26</f>
        <v>#N/A</v>
      </c>
      <c r="O26" s="146" t="e">
        <f>'Per Capita Nominal'!O26-Check2!O26</f>
        <v>#N/A</v>
      </c>
      <c r="P26" s="146" t="e">
        <f>'Per Capita Nominal'!P26-Check2!P26</f>
        <v>#N/A</v>
      </c>
      <c r="Q26" s="146" t="e">
        <f>'Per Capita Nominal'!Q26-Check2!Q26</f>
        <v>#N/A</v>
      </c>
      <c r="R26" s="146" t="e">
        <f>'Per Capita Nominal'!R26-Check2!R26</f>
        <v>#N/A</v>
      </c>
      <c r="S26" s="146" t="e">
        <f>'Per Capita Nominal'!S26-Check2!S26</f>
        <v>#N/A</v>
      </c>
      <c r="T26" s="146" t="e">
        <f>'Per Capita Nominal'!T26-Check2!T26</f>
        <v>#N/A</v>
      </c>
      <c r="U26" s="146" t="e">
        <f>'Per Capita Nominal'!U26-Check2!U26</f>
        <v>#N/A</v>
      </c>
      <c r="V26" s="146" t="e">
        <f>'Per Capita Nominal'!V26-Check2!V26</f>
        <v>#N/A</v>
      </c>
      <c r="W26" s="146" t="e">
        <f>'Per Capita Nominal'!W26-Check2!W26</f>
        <v>#N/A</v>
      </c>
      <c r="X26" s="146" t="e">
        <f>'Per Capita Nominal'!X26-Check2!X26</f>
        <v>#N/A</v>
      </c>
      <c r="Y26" s="146" t="e">
        <f>'Per Capita Nominal'!Y26-Check2!Y26</f>
        <v>#N/A</v>
      </c>
      <c r="Z26" s="146" t="e">
        <f>'Per Capita Nominal'!Z26-Check2!Z26</f>
        <v>#N/A</v>
      </c>
      <c r="AA26" s="146" t="e">
        <f>'Per Capita Nominal'!AA26-Check2!AA26</f>
        <v>#N/A</v>
      </c>
      <c r="AB26" s="146" t="e">
        <f>'Per Capita Nominal'!AB26-Check2!AB26</f>
        <v>#N/A</v>
      </c>
      <c r="AC26" s="146" t="e">
        <f>'Per Capita Nominal'!AC26-Check2!AC26</f>
        <v>#N/A</v>
      </c>
      <c r="AD26" s="146" t="e">
        <f>'Per Capita Nominal'!AD26-Check2!AD26</f>
        <v>#N/A</v>
      </c>
      <c r="AE26" s="146" t="e">
        <f>'Per Capita Nominal'!AE26-Check2!AE26</f>
        <v>#N/A</v>
      </c>
      <c r="AF26" s="146" t="e">
        <f>'Per Capita Nominal'!AF26-Check2!AF26</f>
        <v>#N/A</v>
      </c>
      <c r="AG26" s="146" t="e">
        <f>'Per Capita Nominal'!AG26-Check2!AG26</f>
        <v>#N/A</v>
      </c>
      <c r="AH26" s="146" t="e">
        <f>'Per Capita Nominal'!AH26-Check2!AH26</f>
        <v>#N/A</v>
      </c>
      <c r="AI26" s="146" t="e">
        <f>'Per Capita Nominal'!AI26-Check2!AI26</f>
        <v>#N/A</v>
      </c>
      <c r="AJ26" s="146" t="e">
        <f>'Per Capita Nominal'!AJ26-Check2!AJ26</f>
        <v>#N/A</v>
      </c>
      <c r="AK26" s="146" t="e">
        <f>'Per Capita Nominal'!AK26-Check2!AK26</f>
        <v>#N/A</v>
      </c>
      <c r="AL26" s="146" t="e">
        <f>'Per Capita Nominal'!AL26-Check2!AL26</f>
        <v>#N/A</v>
      </c>
      <c r="AM26" s="146" t="e">
        <f>'Per Capita Nominal'!AM26-Check2!AM26</f>
        <v>#N/A</v>
      </c>
      <c r="AN26" s="146" t="e">
        <f>'Per Capita Nominal'!AN26-Check2!AN26</f>
        <v>#N/A</v>
      </c>
      <c r="AO26" s="146" t="e">
        <f>'Per Capita Nominal'!AO26-Check2!AO26</f>
        <v>#N/A</v>
      </c>
      <c r="AP26" s="146" t="e">
        <f>'Per Capita Nominal'!AP26-Check2!AP26</f>
        <v>#N/A</v>
      </c>
      <c r="AQ26" s="146" t="e">
        <f>'Per Capita Nominal'!AQ26-Check2!AQ26</f>
        <v>#N/A</v>
      </c>
      <c r="AR26" s="146" t="e">
        <f>'Per Capita Nominal'!AR26-Check2!AR26</f>
        <v>#N/A</v>
      </c>
      <c r="AS26" s="146" t="e">
        <f>'Per Capita Nominal'!AS26-Check2!AS26</f>
        <v>#N/A</v>
      </c>
      <c r="AT26" s="146" t="e">
        <f>'Per Capita Nominal'!AT26-Check2!AT26</f>
        <v>#N/A</v>
      </c>
      <c r="AU26" s="146" t="e">
        <f>'Per Capita Nominal'!AU26-Check2!AU26</f>
        <v>#N/A</v>
      </c>
      <c r="AV26" s="146" t="e">
        <f>'Per Capita Nominal'!AV26-Check2!AV26</f>
        <v>#N/A</v>
      </c>
      <c r="AW26" s="146" t="e">
        <f>'Per Capita Nominal'!AW26-Check2!AW26</f>
        <v>#N/A</v>
      </c>
      <c r="AX26" s="146" t="e">
        <f>'Per Capita Nominal'!AX26-Check2!AX26</f>
        <v>#N/A</v>
      </c>
      <c r="AY26" s="146" t="e">
        <f>'Per Capita Nominal'!AY26-Check2!AY26</f>
        <v>#N/A</v>
      </c>
      <c r="AZ26" s="146" t="e">
        <f>'Per Capita Nominal'!AZ26-Check2!AZ26</f>
        <v>#N/A</v>
      </c>
      <c r="BA26" s="146" t="e">
        <f>'Per Capita Nominal'!BA26-Check2!BA26</f>
        <v>#N/A</v>
      </c>
      <c r="BB26" s="146" t="e">
        <f>'Per Capita Nominal'!BB26-Check2!BB26</f>
        <v>#N/A</v>
      </c>
      <c r="BC26" s="146" t="e">
        <f>'Per Capita Nominal'!BC26-Check2!BC26</f>
        <v>#N/A</v>
      </c>
      <c r="BD26" s="146" t="e">
        <f>'Per Capita Nominal'!BD26-Check2!BD26</f>
        <v>#N/A</v>
      </c>
      <c r="BE26" s="146" t="e">
        <f>'Per Capita Nominal'!BE26-Check2!BE26</f>
        <v>#N/A</v>
      </c>
      <c r="BF26" s="146" t="e">
        <f>'Per Capita Nominal'!BF26-Check2!BF26</f>
        <v>#N/A</v>
      </c>
      <c r="BG26" s="146" t="e">
        <f>'Per Capita Nominal'!BG26-Check2!BG26</f>
        <v>#N/A</v>
      </c>
      <c r="BH26" s="146" t="e">
        <f>'Per Capita Nominal'!BH26-Check2!BH26</f>
        <v>#N/A</v>
      </c>
      <c r="BI26" s="146" t="e">
        <f>'Per Capita Nominal'!BI26-Check2!BI26</f>
        <v>#N/A</v>
      </c>
      <c r="BJ26" s="146" t="e">
        <f>'Per Capita Nominal'!BJ26-Check2!BJ26</f>
        <v>#N/A</v>
      </c>
      <c r="BK26" s="146" t="e">
        <f>'Per Capita Nominal'!BK26-Check2!BK26</f>
        <v>#N/A</v>
      </c>
      <c r="BL26" s="146" t="e">
        <f>'Per Capita Nominal'!BL26-Check2!BL26</f>
        <v>#N/A</v>
      </c>
      <c r="BM26" s="146" t="e">
        <f>'Per Capita Nominal'!BM26-Check2!BM26</f>
        <v>#N/A</v>
      </c>
      <c r="BN26" s="146" t="e">
        <f>'Per Capita Nominal'!BN26-Check2!BN26</f>
        <v>#N/A</v>
      </c>
      <c r="BO26" s="146" t="e">
        <f>'Per Capita Nominal'!BO26-Check2!BO26</f>
        <v>#N/A</v>
      </c>
      <c r="BP26" s="146" t="e">
        <f>'Per Capita Nominal'!BP26-Check2!BP26</f>
        <v>#N/A</v>
      </c>
      <c r="BQ26" s="146" t="e">
        <f>'Per Capita Nominal'!BQ26-Check2!BQ26</f>
        <v>#N/A</v>
      </c>
      <c r="BR26" s="146" t="e">
        <f>'Per Capita Nominal'!BR26-Check2!BR26</f>
        <v>#N/A</v>
      </c>
      <c r="BS26" s="146" t="e">
        <f>'Per Capita Nominal'!BS26-Check2!BS26</f>
        <v>#N/A</v>
      </c>
      <c r="BT26" s="146" t="e">
        <f>'Per Capita Nominal'!BT26-Check2!BT26</f>
        <v>#N/A</v>
      </c>
      <c r="BU26" s="146" t="e">
        <f>'Per Capita Nominal'!BU26-Check2!BU26</f>
        <v>#N/A</v>
      </c>
      <c r="BV26" s="146" t="e">
        <f>'Per Capita Nominal'!BV26-Check2!BV26</f>
        <v>#N/A</v>
      </c>
      <c r="BW26" s="146" t="e">
        <f>'Per Capita Nominal'!BW26-Check2!BW26</f>
        <v>#N/A</v>
      </c>
      <c r="BX26" s="146" t="e">
        <f>'Per Capita Nominal'!BX26-Check2!BX26</f>
        <v>#N/A</v>
      </c>
      <c r="BY26" s="146" t="e">
        <f>'Per Capita Nominal'!BY26-Check2!BY26</f>
        <v>#N/A</v>
      </c>
      <c r="BZ26" s="146" t="e">
        <f>'Per Capita Nominal'!BZ26-Check2!BZ26</f>
        <v>#N/A</v>
      </c>
      <c r="CA26" s="146" t="e">
        <f>'Per Capita Nominal'!CA26-Check2!CA26</f>
        <v>#N/A</v>
      </c>
      <c r="CB26" s="146" t="e">
        <f>'Per Capita Nominal'!CB26-Check2!CB26</f>
        <v>#N/A</v>
      </c>
      <c r="CC26" s="146" t="e">
        <f>'Per Capita Nominal'!CC26-Check2!CC26</f>
        <v>#N/A</v>
      </c>
      <c r="CD26" s="146" t="e">
        <f>'Per Capita Nominal'!CD26-Check2!CD26</f>
        <v>#N/A</v>
      </c>
      <c r="CE26" s="146" t="e">
        <f>'Per Capita Nominal'!CE26-Check2!CE26</f>
        <v>#N/A</v>
      </c>
      <c r="CF26" s="146" t="e">
        <f>'Per Capita Nominal'!CF26-Check2!CF26</f>
        <v>#N/A</v>
      </c>
      <c r="CG26" s="146" t="e">
        <f>'Per Capita Nominal'!CG26-Check2!CG26</f>
        <v>#N/A</v>
      </c>
      <c r="CH26" s="146" t="e">
        <f>'Per Capita Nominal'!CH26-Check2!CH26</f>
        <v>#N/A</v>
      </c>
      <c r="CI26" s="146" t="e">
        <f>'Per Capita Nominal'!CI26-Check2!CI26</f>
        <v>#N/A</v>
      </c>
      <c r="CJ26" s="146" t="e">
        <f>'Per Capita Nominal'!CJ26-Check2!CJ26</f>
        <v>#N/A</v>
      </c>
      <c r="CK26" s="146" t="e">
        <f>'Per Capita Nominal'!CK26-Check2!CK26</f>
        <v>#N/A</v>
      </c>
      <c r="CL26" s="146" t="e">
        <f>'Per Capita Nominal'!CL26-Check2!CL26</f>
        <v>#N/A</v>
      </c>
      <c r="CM26" s="146" t="e">
        <f>'Per Capita Nominal'!CM26-Check2!CM26</f>
        <v>#N/A</v>
      </c>
      <c r="CN26" s="146" t="e">
        <f>'Per Capita Nominal'!CN26-Check2!CN26</f>
        <v>#N/A</v>
      </c>
      <c r="CO26" s="146" t="e">
        <f>'Per Capita Nominal'!CO26-Check2!CO26</f>
        <v>#N/A</v>
      </c>
      <c r="CP26" s="146" t="e">
        <f>'Per Capita Nominal'!CP26-Check2!CP26</f>
        <v>#N/A</v>
      </c>
    </row>
    <row r="27" spans="1:94">
      <c r="A27" s="164" t="s">
        <v>395</v>
      </c>
      <c r="B27" s="216" t="s">
        <v>333</v>
      </c>
      <c r="C27" s="210" t="e">
        <f t="shared" si="0"/>
        <v>#N/A</v>
      </c>
      <c r="D27" s="210" t="e">
        <f>'Per Capita Nominal'!D27-Check2!D27</f>
        <v>#N/A</v>
      </c>
      <c r="E27" s="146" t="e">
        <f>'Per Capita Nominal'!E27-Check2!E27</f>
        <v>#N/A</v>
      </c>
      <c r="F27" s="146" t="e">
        <f>'Per Capita Nominal'!F27-Check2!F27</f>
        <v>#N/A</v>
      </c>
      <c r="G27" s="146" t="e">
        <f>'Per Capita Nominal'!G27-Check2!G27</f>
        <v>#N/A</v>
      </c>
      <c r="H27" s="146" t="e">
        <f>'Per Capita Nominal'!H27-Check2!H27</f>
        <v>#N/A</v>
      </c>
      <c r="I27" s="146" t="e">
        <f>'Per Capita Nominal'!I27-Check2!I27</f>
        <v>#N/A</v>
      </c>
      <c r="J27" s="146" t="e">
        <f>'Per Capita Nominal'!J27-Check2!J27</f>
        <v>#N/A</v>
      </c>
      <c r="K27" s="146" t="e">
        <f>'Per Capita Nominal'!K27-Check2!K27</f>
        <v>#N/A</v>
      </c>
      <c r="L27" s="146" t="e">
        <f>'Per Capita Nominal'!L27-Check2!L27</f>
        <v>#N/A</v>
      </c>
      <c r="M27" s="146" t="e">
        <f>'Per Capita Nominal'!M27-Check2!M27</f>
        <v>#N/A</v>
      </c>
      <c r="N27" s="146" t="e">
        <f>'Per Capita Nominal'!N27-Check2!N27</f>
        <v>#N/A</v>
      </c>
      <c r="O27" s="146" t="e">
        <f>'Per Capita Nominal'!O27-Check2!O27</f>
        <v>#N/A</v>
      </c>
      <c r="P27" s="146" t="e">
        <f>'Per Capita Nominal'!P27-Check2!P27</f>
        <v>#N/A</v>
      </c>
      <c r="Q27" s="146" t="e">
        <f>'Per Capita Nominal'!Q27-Check2!Q27</f>
        <v>#N/A</v>
      </c>
      <c r="R27" s="146" t="e">
        <f>'Per Capita Nominal'!R27-Check2!R27</f>
        <v>#N/A</v>
      </c>
      <c r="S27" s="146" t="e">
        <f>'Per Capita Nominal'!S27-Check2!S27</f>
        <v>#N/A</v>
      </c>
      <c r="T27" s="146" t="e">
        <f>'Per Capita Nominal'!T27-Check2!T27</f>
        <v>#N/A</v>
      </c>
      <c r="U27" s="146" t="e">
        <f>'Per Capita Nominal'!U27-Check2!U27</f>
        <v>#N/A</v>
      </c>
      <c r="V27" s="146" t="e">
        <f>'Per Capita Nominal'!V27-Check2!V27</f>
        <v>#N/A</v>
      </c>
      <c r="W27" s="146" t="e">
        <f>'Per Capita Nominal'!W27-Check2!W27</f>
        <v>#N/A</v>
      </c>
      <c r="X27" s="146" t="e">
        <f>'Per Capita Nominal'!X27-Check2!X27</f>
        <v>#N/A</v>
      </c>
      <c r="Y27" s="146" t="e">
        <f>'Per Capita Nominal'!Y27-Check2!Y27</f>
        <v>#N/A</v>
      </c>
      <c r="Z27" s="146" t="e">
        <f>'Per Capita Nominal'!Z27-Check2!Z27</f>
        <v>#N/A</v>
      </c>
      <c r="AA27" s="146" t="e">
        <f>'Per Capita Nominal'!AA27-Check2!AA27</f>
        <v>#N/A</v>
      </c>
      <c r="AB27" s="146" t="e">
        <f>'Per Capita Nominal'!AB27-Check2!AB27</f>
        <v>#N/A</v>
      </c>
      <c r="AC27" s="146" t="e">
        <f>'Per Capita Nominal'!AC27-Check2!AC27</f>
        <v>#N/A</v>
      </c>
      <c r="AD27" s="146" t="e">
        <f>'Per Capita Nominal'!AD27-Check2!AD27</f>
        <v>#N/A</v>
      </c>
      <c r="AE27" s="146" t="e">
        <f>'Per Capita Nominal'!AE27-Check2!AE27</f>
        <v>#N/A</v>
      </c>
      <c r="AF27" s="146" t="e">
        <f>'Per Capita Nominal'!AF27-Check2!AF27</f>
        <v>#N/A</v>
      </c>
      <c r="AG27" s="146" t="e">
        <f>'Per Capita Nominal'!AG27-Check2!AG27</f>
        <v>#N/A</v>
      </c>
      <c r="AH27" s="146" t="e">
        <f>'Per Capita Nominal'!AH27-Check2!AH27</f>
        <v>#N/A</v>
      </c>
      <c r="AI27" s="146" t="e">
        <f>'Per Capita Nominal'!AI27-Check2!AI27</f>
        <v>#N/A</v>
      </c>
      <c r="AJ27" s="146" t="e">
        <f>'Per Capita Nominal'!AJ27-Check2!AJ27</f>
        <v>#N/A</v>
      </c>
      <c r="AK27" s="146" t="e">
        <f>'Per Capita Nominal'!AK27-Check2!AK27</f>
        <v>#N/A</v>
      </c>
      <c r="AL27" s="146" t="e">
        <f>'Per Capita Nominal'!AL27-Check2!AL27</f>
        <v>#N/A</v>
      </c>
      <c r="AM27" s="146" t="e">
        <f>'Per Capita Nominal'!AM27-Check2!AM27</f>
        <v>#N/A</v>
      </c>
      <c r="AN27" s="146" t="e">
        <f>'Per Capita Nominal'!AN27-Check2!AN27</f>
        <v>#N/A</v>
      </c>
      <c r="AO27" s="146" t="e">
        <f>'Per Capita Nominal'!AO27-Check2!AO27</f>
        <v>#N/A</v>
      </c>
      <c r="AP27" s="146" t="e">
        <f>'Per Capita Nominal'!AP27-Check2!AP27</f>
        <v>#N/A</v>
      </c>
      <c r="AQ27" s="146" t="e">
        <f>'Per Capita Nominal'!AQ27-Check2!AQ27</f>
        <v>#N/A</v>
      </c>
      <c r="AR27" s="146" t="e">
        <f>'Per Capita Nominal'!AR27-Check2!AR27</f>
        <v>#N/A</v>
      </c>
      <c r="AS27" s="146" t="e">
        <f>'Per Capita Nominal'!AS27-Check2!AS27</f>
        <v>#N/A</v>
      </c>
      <c r="AT27" s="146" t="e">
        <f>'Per Capita Nominal'!AT27-Check2!AT27</f>
        <v>#N/A</v>
      </c>
      <c r="AU27" s="146" t="e">
        <f>'Per Capita Nominal'!AU27-Check2!AU27</f>
        <v>#N/A</v>
      </c>
      <c r="AV27" s="146" t="e">
        <f>'Per Capita Nominal'!AV27-Check2!AV27</f>
        <v>#N/A</v>
      </c>
      <c r="AW27" s="146" t="e">
        <f>'Per Capita Nominal'!AW27-Check2!AW27</f>
        <v>#N/A</v>
      </c>
      <c r="AX27" s="146" t="e">
        <f>'Per Capita Nominal'!AX27-Check2!AX27</f>
        <v>#N/A</v>
      </c>
      <c r="AY27" s="146" t="e">
        <f>'Per Capita Nominal'!AY27-Check2!AY27</f>
        <v>#N/A</v>
      </c>
      <c r="AZ27" s="146" t="e">
        <f>'Per Capita Nominal'!AZ27-Check2!AZ27</f>
        <v>#N/A</v>
      </c>
      <c r="BA27" s="146" t="e">
        <f>'Per Capita Nominal'!BA27-Check2!BA27</f>
        <v>#N/A</v>
      </c>
      <c r="BB27" s="146" t="e">
        <f>'Per Capita Nominal'!BB27-Check2!BB27</f>
        <v>#N/A</v>
      </c>
      <c r="BC27" s="146" t="e">
        <f>'Per Capita Nominal'!BC27-Check2!BC27</f>
        <v>#N/A</v>
      </c>
      <c r="BD27" s="146" t="e">
        <f>'Per Capita Nominal'!BD27-Check2!BD27</f>
        <v>#N/A</v>
      </c>
      <c r="BE27" s="146" t="e">
        <f>'Per Capita Nominal'!BE27-Check2!BE27</f>
        <v>#N/A</v>
      </c>
      <c r="BF27" s="146" t="e">
        <f>'Per Capita Nominal'!BF27-Check2!BF27</f>
        <v>#N/A</v>
      </c>
      <c r="BG27" s="146" t="e">
        <f>'Per Capita Nominal'!BG27-Check2!BG27</f>
        <v>#N/A</v>
      </c>
      <c r="BH27" s="146" t="e">
        <f>'Per Capita Nominal'!BH27-Check2!BH27</f>
        <v>#N/A</v>
      </c>
      <c r="BI27" s="146" t="e">
        <f>'Per Capita Nominal'!BI27-Check2!BI27</f>
        <v>#N/A</v>
      </c>
      <c r="BJ27" s="146" t="e">
        <f>'Per Capita Nominal'!BJ27-Check2!BJ27</f>
        <v>#N/A</v>
      </c>
      <c r="BK27" s="146" t="e">
        <f>'Per Capita Nominal'!BK27-Check2!BK27</f>
        <v>#N/A</v>
      </c>
      <c r="BL27" s="146" t="e">
        <f>'Per Capita Nominal'!BL27-Check2!BL27</f>
        <v>#N/A</v>
      </c>
      <c r="BM27" s="146" t="e">
        <f>'Per Capita Nominal'!BM27-Check2!BM27</f>
        <v>#N/A</v>
      </c>
      <c r="BN27" s="146" t="e">
        <f>'Per Capita Nominal'!BN27-Check2!BN27</f>
        <v>#N/A</v>
      </c>
      <c r="BO27" s="146" t="e">
        <f>'Per Capita Nominal'!BO27-Check2!BO27</f>
        <v>#N/A</v>
      </c>
      <c r="BP27" s="146" t="e">
        <f>'Per Capita Nominal'!BP27-Check2!BP27</f>
        <v>#N/A</v>
      </c>
      <c r="BQ27" s="146" t="e">
        <f>'Per Capita Nominal'!BQ27-Check2!BQ27</f>
        <v>#N/A</v>
      </c>
      <c r="BR27" s="146" t="e">
        <f>'Per Capita Nominal'!BR27-Check2!BR27</f>
        <v>#N/A</v>
      </c>
      <c r="BS27" s="146" t="e">
        <f>'Per Capita Nominal'!BS27-Check2!BS27</f>
        <v>#N/A</v>
      </c>
      <c r="BT27" s="146" t="e">
        <f>'Per Capita Nominal'!BT27-Check2!BT27</f>
        <v>#N/A</v>
      </c>
      <c r="BU27" s="146" t="e">
        <f>'Per Capita Nominal'!BU27-Check2!BU27</f>
        <v>#N/A</v>
      </c>
      <c r="BV27" s="146" t="e">
        <f>'Per Capita Nominal'!BV27-Check2!BV27</f>
        <v>#N/A</v>
      </c>
      <c r="BW27" s="146" t="e">
        <f>'Per Capita Nominal'!BW27-Check2!BW27</f>
        <v>#N/A</v>
      </c>
      <c r="BX27" s="146" t="e">
        <f>'Per Capita Nominal'!BX27-Check2!BX27</f>
        <v>#N/A</v>
      </c>
      <c r="BY27" s="146" t="e">
        <f>'Per Capita Nominal'!BY27-Check2!BY27</f>
        <v>#N/A</v>
      </c>
      <c r="BZ27" s="146" t="e">
        <f>'Per Capita Nominal'!BZ27-Check2!BZ27</f>
        <v>#N/A</v>
      </c>
      <c r="CA27" s="146" t="e">
        <f>'Per Capita Nominal'!CA27-Check2!CA27</f>
        <v>#N/A</v>
      </c>
      <c r="CB27" s="146" t="e">
        <f>'Per Capita Nominal'!CB27-Check2!CB27</f>
        <v>#N/A</v>
      </c>
      <c r="CC27" s="146" t="e">
        <f>'Per Capita Nominal'!CC27-Check2!CC27</f>
        <v>#N/A</v>
      </c>
      <c r="CD27" s="146" t="e">
        <f>'Per Capita Nominal'!CD27-Check2!CD27</f>
        <v>#N/A</v>
      </c>
      <c r="CE27" s="146" t="e">
        <f>'Per Capita Nominal'!CE27-Check2!CE27</f>
        <v>#N/A</v>
      </c>
      <c r="CF27" s="146" t="e">
        <f>'Per Capita Nominal'!CF27-Check2!CF27</f>
        <v>#N/A</v>
      </c>
      <c r="CG27" s="146" t="e">
        <f>'Per Capita Nominal'!CG27-Check2!CG27</f>
        <v>#N/A</v>
      </c>
      <c r="CH27" s="146" t="e">
        <f>'Per Capita Nominal'!CH27-Check2!CH27</f>
        <v>#N/A</v>
      </c>
      <c r="CI27" s="146" t="e">
        <f>'Per Capita Nominal'!CI27-Check2!CI27</f>
        <v>#N/A</v>
      </c>
      <c r="CJ27" s="146" t="e">
        <f>'Per Capita Nominal'!CJ27-Check2!CJ27</f>
        <v>#N/A</v>
      </c>
      <c r="CK27" s="146" t="e">
        <f>'Per Capita Nominal'!CK27-Check2!CK27</f>
        <v>#N/A</v>
      </c>
      <c r="CL27" s="146" t="e">
        <f>'Per Capita Nominal'!CL27-Check2!CL27</f>
        <v>#N/A</v>
      </c>
      <c r="CM27" s="146" t="e">
        <f>'Per Capita Nominal'!CM27-Check2!CM27</f>
        <v>#N/A</v>
      </c>
      <c r="CN27" s="146" t="e">
        <f>'Per Capita Nominal'!CN27-Check2!CN27</f>
        <v>#N/A</v>
      </c>
      <c r="CO27" s="146" t="e">
        <f>'Per Capita Nominal'!CO27-Check2!CO27</f>
        <v>#N/A</v>
      </c>
      <c r="CP27" s="146" t="e">
        <f>'Per Capita Nominal'!CP27-Check2!CP27</f>
        <v>#N/A</v>
      </c>
    </row>
    <row r="28" spans="1:94" hidden="1">
      <c r="A28" s="163" t="s">
        <v>378</v>
      </c>
      <c r="B28" s="215" t="s">
        <v>334</v>
      </c>
      <c r="C28" s="210" t="e">
        <f t="shared" si="0"/>
        <v>#N/A</v>
      </c>
      <c r="D28" s="210" t="e">
        <f>'Per Capita Nominal'!D28-Check2!D28</f>
        <v>#N/A</v>
      </c>
      <c r="E28" s="146" t="e">
        <f>'Per Capita Nominal'!E28-Check2!E28</f>
        <v>#N/A</v>
      </c>
      <c r="F28" s="146" t="e">
        <f>'Per Capita Nominal'!F28-Check2!F28</f>
        <v>#N/A</v>
      </c>
      <c r="G28" s="146" t="e">
        <f>'Per Capita Nominal'!G28-Check2!G28</f>
        <v>#N/A</v>
      </c>
      <c r="H28" s="146" t="e">
        <f>'Per Capita Nominal'!H28-Check2!H28</f>
        <v>#N/A</v>
      </c>
      <c r="I28" s="146" t="e">
        <f>'Per Capita Nominal'!I28-Check2!I28</f>
        <v>#N/A</v>
      </c>
      <c r="J28" s="146" t="e">
        <f>'Per Capita Nominal'!J28-Check2!J28</f>
        <v>#N/A</v>
      </c>
      <c r="K28" s="146" t="e">
        <f>'Per Capita Nominal'!K28-Check2!K28</f>
        <v>#N/A</v>
      </c>
      <c r="L28" s="146" t="e">
        <f>'Per Capita Nominal'!L28-Check2!L28</f>
        <v>#N/A</v>
      </c>
      <c r="M28" s="146" t="e">
        <f>'Per Capita Nominal'!M28-Check2!M28</f>
        <v>#N/A</v>
      </c>
      <c r="N28" s="146" t="e">
        <f>'Per Capita Nominal'!N28-Check2!N28</f>
        <v>#N/A</v>
      </c>
      <c r="O28" s="146" t="e">
        <f>'Per Capita Nominal'!O28-Check2!O28</f>
        <v>#N/A</v>
      </c>
      <c r="P28" s="146" t="e">
        <f>'Per Capita Nominal'!P28-Check2!P28</f>
        <v>#N/A</v>
      </c>
      <c r="Q28" s="146" t="e">
        <f>'Per Capita Nominal'!Q28-Check2!Q28</f>
        <v>#N/A</v>
      </c>
      <c r="R28" s="146" t="e">
        <f>'Per Capita Nominal'!R28-Check2!R28</f>
        <v>#N/A</v>
      </c>
      <c r="S28" s="146" t="e">
        <f>'Per Capita Nominal'!S28-Check2!S28</f>
        <v>#N/A</v>
      </c>
      <c r="T28" s="146" t="e">
        <f>'Per Capita Nominal'!T28-Check2!T28</f>
        <v>#N/A</v>
      </c>
      <c r="U28" s="146" t="e">
        <f>'Per Capita Nominal'!U28-Check2!U28</f>
        <v>#N/A</v>
      </c>
      <c r="V28" s="146" t="e">
        <f>'Per Capita Nominal'!V28-Check2!V28</f>
        <v>#N/A</v>
      </c>
      <c r="W28" s="146" t="e">
        <f>'Per Capita Nominal'!W28-Check2!W28</f>
        <v>#N/A</v>
      </c>
      <c r="X28" s="146" t="e">
        <f>'Per Capita Nominal'!X28-Check2!X28</f>
        <v>#N/A</v>
      </c>
      <c r="Y28" s="146" t="e">
        <f>'Per Capita Nominal'!Y28-Check2!Y28</f>
        <v>#N/A</v>
      </c>
      <c r="Z28" s="146" t="e">
        <f>'Per Capita Nominal'!Z28-Check2!Z28</f>
        <v>#N/A</v>
      </c>
      <c r="AA28" s="146" t="e">
        <f>'Per Capita Nominal'!AA28-Check2!AA28</f>
        <v>#N/A</v>
      </c>
      <c r="AB28" s="146" t="e">
        <f>'Per Capita Nominal'!AB28-Check2!AB28</f>
        <v>#N/A</v>
      </c>
      <c r="AC28" s="146" t="e">
        <f>'Per Capita Nominal'!AC28-Check2!AC28</f>
        <v>#N/A</v>
      </c>
      <c r="AD28" s="146" t="e">
        <f>'Per Capita Nominal'!AD28-Check2!AD28</f>
        <v>#N/A</v>
      </c>
      <c r="AE28" s="146" t="e">
        <f>'Per Capita Nominal'!AE28-Check2!AE28</f>
        <v>#N/A</v>
      </c>
      <c r="AF28" s="146" t="e">
        <f>'Per Capita Nominal'!AF28-Check2!AF28</f>
        <v>#N/A</v>
      </c>
      <c r="AG28" s="146" t="e">
        <f>'Per Capita Nominal'!AG28-Check2!AG28</f>
        <v>#N/A</v>
      </c>
      <c r="AH28" s="146" t="e">
        <f>'Per Capita Nominal'!AH28-Check2!AH28</f>
        <v>#N/A</v>
      </c>
      <c r="AI28" s="146" t="e">
        <f>'Per Capita Nominal'!AI28-Check2!AI28</f>
        <v>#N/A</v>
      </c>
      <c r="AJ28" s="146" t="e">
        <f>'Per Capita Nominal'!AJ28-Check2!AJ28</f>
        <v>#N/A</v>
      </c>
      <c r="AK28" s="146" t="e">
        <f>'Per Capita Nominal'!AK28-Check2!AK28</f>
        <v>#N/A</v>
      </c>
      <c r="AL28" s="146" t="e">
        <f>'Per Capita Nominal'!AL28-Check2!AL28</f>
        <v>#N/A</v>
      </c>
      <c r="AM28" s="146" t="e">
        <f>'Per Capita Nominal'!AM28-Check2!AM28</f>
        <v>#N/A</v>
      </c>
      <c r="AN28" s="146" t="e">
        <f>'Per Capita Nominal'!AN28-Check2!AN28</f>
        <v>#N/A</v>
      </c>
      <c r="AO28" s="146" t="e">
        <f>'Per Capita Nominal'!AO28-Check2!AO28</f>
        <v>#N/A</v>
      </c>
      <c r="AP28" s="146" t="e">
        <f>'Per Capita Nominal'!AP28-Check2!AP28</f>
        <v>#N/A</v>
      </c>
      <c r="AQ28" s="146" t="e">
        <f>'Per Capita Nominal'!AQ28-Check2!AQ28</f>
        <v>#N/A</v>
      </c>
      <c r="AR28" s="146" t="e">
        <f>'Per Capita Nominal'!AR28-Check2!AR28</f>
        <v>#N/A</v>
      </c>
      <c r="AS28" s="146" t="e">
        <f>'Per Capita Nominal'!AS28-Check2!AS28</f>
        <v>#N/A</v>
      </c>
      <c r="AT28" s="146" t="e">
        <f>'Per Capita Nominal'!AT28-Check2!AT28</f>
        <v>#N/A</v>
      </c>
      <c r="AU28" s="146" t="e">
        <f>'Per Capita Nominal'!AU28-Check2!AU28</f>
        <v>#N/A</v>
      </c>
      <c r="AV28" s="146" t="e">
        <f>'Per Capita Nominal'!AV28-Check2!AV28</f>
        <v>#N/A</v>
      </c>
      <c r="AW28" s="146" t="e">
        <f>'Per Capita Nominal'!AW28-Check2!AW28</f>
        <v>#N/A</v>
      </c>
      <c r="AX28" s="146" t="e">
        <f>'Per Capita Nominal'!AX28-Check2!AX28</f>
        <v>#N/A</v>
      </c>
      <c r="AY28" s="146" t="e">
        <f>'Per Capita Nominal'!AY28-Check2!AY28</f>
        <v>#N/A</v>
      </c>
      <c r="AZ28" s="146" t="e">
        <f>'Per Capita Nominal'!AZ28-Check2!AZ28</f>
        <v>#N/A</v>
      </c>
      <c r="BA28" s="146" t="e">
        <f>'Per Capita Nominal'!BA28-Check2!BA28</f>
        <v>#N/A</v>
      </c>
      <c r="BB28" s="146" t="e">
        <f>'Per Capita Nominal'!BB28-Check2!BB28</f>
        <v>#N/A</v>
      </c>
      <c r="BC28" s="146" t="e">
        <f>'Per Capita Nominal'!BC28-Check2!BC28</f>
        <v>#N/A</v>
      </c>
      <c r="BD28" s="146" t="e">
        <f>'Per Capita Nominal'!BD28-Check2!BD28</f>
        <v>#N/A</v>
      </c>
      <c r="BE28" s="146" t="e">
        <f>'Per Capita Nominal'!BE28-Check2!BE28</f>
        <v>#N/A</v>
      </c>
      <c r="BF28" s="146" t="e">
        <f>'Per Capita Nominal'!BF28-Check2!BF28</f>
        <v>#N/A</v>
      </c>
      <c r="BG28" s="146" t="e">
        <f>'Per Capita Nominal'!BG28-Check2!BG28</f>
        <v>#N/A</v>
      </c>
      <c r="BH28" s="146" t="e">
        <f>'Per Capita Nominal'!BH28-Check2!BH28</f>
        <v>#N/A</v>
      </c>
      <c r="BI28" s="146" t="e">
        <f>'Per Capita Nominal'!BI28-Check2!BI28</f>
        <v>#N/A</v>
      </c>
      <c r="BJ28" s="146" t="e">
        <f>'Per Capita Nominal'!BJ28-Check2!BJ28</f>
        <v>#N/A</v>
      </c>
      <c r="BK28" s="146" t="e">
        <f>'Per Capita Nominal'!BK28-Check2!BK28</f>
        <v>#N/A</v>
      </c>
      <c r="BL28" s="146" t="e">
        <f>'Per Capita Nominal'!BL28-Check2!BL28</f>
        <v>#N/A</v>
      </c>
      <c r="BM28" s="146" t="e">
        <f>'Per Capita Nominal'!BM28-Check2!BM28</f>
        <v>#N/A</v>
      </c>
      <c r="BN28" s="146" t="e">
        <f>'Per Capita Nominal'!BN28-Check2!BN28</f>
        <v>#N/A</v>
      </c>
      <c r="BO28" s="146" t="e">
        <f>'Per Capita Nominal'!BO28-Check2!BO28</f>
        <v>#N/A</v>
      </c>
      <c r="BP28" s="146" t="e">
        <f>'Per Capita Nominal'!BP28-Check2!BP28</f>
        <v>#N/A</v>
      </c>
      <c r="BQ28" s="146" t="e">
        <f>'Per Capita Nominal'!BQ28-Check2!BQ28</f>
        <v>#N/A</v>
      </c>
      <c r="BR28" s="146" t="e">
        <f>'Per Capita Nominal'!BR28-Check2!BR28</f>
        <v>#N/A</v>
      </c>
      <c r="BS28" s="146" t="e">
        <f>'Per Capita Nominal'!BS28-Check2!BS28</f>
        <v>#N/A</v>
      </c>
      <c r="BT28" s="146" t="e">
        <f>'Per Capita Nominal'!BT28-Check2!BT28</f>
        <v>#N/A</v>
      </c>
      <c r="BU28" s="146" t="e">
        <f>'Per Capita Nominal'!BU28-Check2!BU28</f>
        <v>#N/A</v>
      </c>
      <c r="BV28" s="146" t="e">
        <f>'Per Capita Nominal'!BV28-Check2!BV28</f>
        <v>#N/A</v>
      </c>
      <c r="BW28" s="146" t="e">
        <f>'Per Capita Nominal'!BW28-Check2!BW28</f>
        <v>#N/A</v>
      </c>
      <c r="BX28" s="146" t="e">
        <f>'Per Capita Nominal'!BX28-Check2!BX28</f>
        <v>#N/A</v>
      </c>
      <c r="BY28" s="146" t="e">
        <f>'Per Capita Nominal'!BY28-Check2!BY28</f>
        <v>#N/A</v>
      </c>
      <c r="BZ28" s="146" t="e">
        <f>'Per Capita Nominal'!BZ28-Check2!BZ28</f>
        <v>#N/A</v>
      </c>
      <c r="CA28" s="146" t="e">
        <f>'Per Capita Nominal'!CA28-Check2!CA28</f>
        <v>#N/A</v>
      </c>
      <c r="CB28" s="146" t="e">
        <f>'Per Capita Nominal'!CB28-Check2!CB28</f>
        <v>#N/A</v>
      </c>
      <c r="CC28" s="146" t="e">
        <f>'Per Capita Nominal'!CC28-Check2!CC28</f>
        <v>#N/A</v>
      </c>
      <c r="CD28" s="146" t="e">
        <f>'Per Capita Nominal'!CD28-Check2!CD28</f>
        <v>#N/A</v>
      </c>
      <c r="CE28" s="146" t="e">
        <f>'Per Capita Nominal'!CE28-Check2!CE28</f>
        <v>#N/A</v>
      </c>
      <c r="CF28" s="146" t="e">
        <f>'Per Capita Nominal'!CF28-Check2!CF28</f>
        <v>#N/A</v>
      </c>
      <c r="CG28" s="146" t="e">
        <f>'Per Capita Nominal'!CG28-Check2!CG28</f>
        <v>#N/A</v>
      </c>
      <c r="CH28" s="146" t="e">
        <f>'Per Capita Nominal'!CH28-Check2!CH28</f>
        <v>#N/A</v>
      </c>
      <c r="CI28" s="146" t="e">
        <f>'Per Capita Nominal'!CI28-Check2!CI28</f>
        <v>#N/A</v>
      </c>
      <c r="CJ28" s="146" t="e">
        <f>'Per Capita Nominal'!CJ28-Check2!CJ28</f>
        <v>#N/A</v>
      </c>
      <c r="CK28" s="146" t="e">
        <f>'Per Capita Nominal'!CK28-Check2!CK28</f>
        <v>#N/A</v>
      </c>
      <c r="CL28" s="146" t="e">
        <f>'Per Capita Nominal'!CL28-Check2!CL28</f>
        <v>#N/A</v>
      </c>
      <c r="CM28" s="146" t="e">
        <f>'Per Capita Nominal'!CM28-Check2!CM28</f>
        <v>#N/A</v>
      </c>
      <c r="CN28" s="146" t="e">
        <f>'Per Capita Nominal'!CN28-Check2!CN28</f>
        <v>#N/A</v>
      </c>
      <c r="CO28" s="146" t="e">
        <f>'Per Capita Nominal'!CO28-Check2!CO28</f>
        <v>#N/A</v>
      </c>
      <c r="CP28" s="146" t="e">
        <f>'Per Capita Nominal'!CP28-Check2!CP28</f>
        <v>#N/A</v>
      </c>
    </row>
    <row r="29" spans="1:94" hidden="1">
      <c r="A29" s="163" t="s">
        <v>379</v>
      </c>
      <c r="B29" s="215" t="s">
        <v>335</v>
      </c>
      <c r="C29" s="210" t="e">
        <f t="shared" si="0"/>
        <v>#N/A</v>
      </c>
      <c r="D29" s="210" t="e">
        <f>'Per Capita Nominal'!D29-Check2!D29</f>
        <v>#N/A</v>
      </c>
      <c r="E29" s="146" t="e">
        <f>'Per Capita Nominal'!E29-Check2!E29</f>
        <v>#N/A</v>
      </c>
      <c r="F29" s="146" t="e">
        <f>'Per Capita Nominal'!F29-Check2!F29</f>
        <v>#N/A</v>
      </c>
      <c r="G29" s="146" t="e">
        <f>'Per Capita Nominal'!G29-Check2!G29</f>
        <v>#N/A</v>
      </c>
      <c r="H29" s="146" t="e">
        <f>'Per Capita Nominal'!H29-Check2!H29</f>
        <v>#N/A</v>
      </c>
      <c r="I29" s="146" t="e">
        <f>'Per Capita Nominal'!I29-Check2!I29</f>
        <v>#N/A</v>
      </c>
      <c r="J29" s="146" t="e">
        <f>'Per Capita Nominal'!J29-Check2!J29</f>
        <v>#N/A</v>
      </c>
      <c r="K29" s="146" t="e">
        <f>'Per Capita Nominal'!K29-Check2!K29</f>
        <v>#N/A</v>
      </c>
      <c r="L29" s="146" t="e">
        <f>'Per Capita Nominal'!L29-Check2!L29</f>
        <v>#N/A</v>
      </c>
      <c r="M29" s="146" t="e">
        <f>'Per Capita Nominal'!M29-Check2!M29</f>
        <v>#N/A</v>
      </c>
      <c r="N29" s="146" t="e">
        <f>'Per Capita Nominal'!N29-Check2!N29</f>
        <v>#N/A</v>
      </c>
      <c r="O29" s="146" t="e">
        <f>'Per Capita Nominal'!O29-Check2!O29</f>
        <v>#N/A</v>
      </c>
      <c r="P29" s="146" t="e">
        <f>'Per Capita Nominal'!P29-Check2!P29</f>
        <v>#N/A</v>
      </c>
      <c r="Q29" s="146" t="e">
        <f>'Per Capita Nominal'!Q29-Check2!Q29</f>
        <v>#N/A</v>
      </c>
      <c r="R29" s="146" t="e">
        <f>'Per Capita Nominal'!R29-Check2!R29</f>
        <v>#N/A</v>
      </c>
      <c r="S29" s="146" t="e">
        <f>'Per Capita Nominal'!S29-Check2!S29</f>
        <v>#N/A</v>
      </c>
      <c r="T29" s="146" t="e">
        <f>'Per Capita Nominal'!T29-Check2!T29</f>
        <v>#N/A</v>
      </c>
      <c r="U29" s="146" t="e">
        <f>'Per Capita Nominal'!U29-Check2!U29</f>
        <v>#N/A</v>
      </c>
      <c r="V29" s="146" t="e">
        <f>'Per Capita Nominal'!V29-Check2!V29</f>
        <v>#N/A</v>
      </c>
      <c r="W29" s="146" t="e">
        <f>'Per Capita Nominal'!W29-Check2!W29</f>
        <v>#N/A</v>
      </c>
      <c r="X29" s="146" t="e">
        <f>'Per Capita Nominal'!X29-Check2!X29</f>
        <v>#N/A</v>
      </c>
      <c r="Y29" s="146" t="e">
        <f>'Per Capita Nominal'!Y29-Check2!Y29</f>
        <v>#N/A</v>
      </c>
      <c r="Z29" s="146" t="e">
        <f>'Per Capita Nominal'!Z29-Check2!Z29</f>
        <v>#N/A</v>
      </c>
      <c r="AA29" s="146" t="e">
        <f>'Per Capita Nominal'!AA29-Check2!AA29</f>
        <v>#N/A</v>
      </c>
      <c r="AB29" s="146" t="e">
        <f>'Per Capita Nominal'!AB29-Check2!AB29</f>
        <v>#N/A</v>
      </c>
      <c r="AC29" s="146" t="e">
        <f>'Per Capita Nominal'!AC29-Check2!AC29</f>
        <v>#N/A</v>
      </c>
      <c r="AD29" s="146" t="e">
        <f>'Per Capita Nominal'!AD29-Check2!AD29</f>
        <v>#N/A</v>
      </c>
      <c r="AE29" s="146" t="e">
        <f>'Per Capita Nominal'!AE29-Check2!AE29</f>
        <v>#N/A</v>
      </c>
      <c r="AF29" s="146" t="e">
        <f>'Per Capita Nominal'!AF29-Check2!AF29</f>
        <v>#N/A</v>
      </c>
      <c r="AG29" s="146" t="e">
        <f>'Per Capita Nominal'!AG29-Check2!AG29</f>
        <v>#N/A</v>
      </c>
      <c r="AH29" s="146" t="e">
        <f>'Per Capita Nominal'!AH29-Check2!AH29</f>
        <v>#N/A</v>
      </c>
      <c r="AI29" s="146" t="e">
        <f>'Per Capita Nominal'!AI29-Check2!AI29</f>
        <v>#N/A</v>
      </c>
      <c r="AJ29" s="146" t="e">
        <f>'Per Capita Nominal'!AJ29-Check2!AJ29</f>
        <v>#N/A</v>
      </c>
      <c r="AK29" s="146" t="e">
        <f>'Per Capita Nominal'!AK29-Check2!AK29</f>
        <v>#N/A</v>
      </c>
      <c r="AL29" s="146" t="e">
        <f>'Per Capita Nominal'!AL29-Check2!AL29</f>
        <v>#N/A</v>
      </c>
      <c r="AM29" s="146" t="e">
        <f>'Per Capita Nominal'!AM29-Check2!AM29</f>
        <v>#N/A</v>
      </c>
      <c r="AN29" s="146" t="e">
        <f>'Per Capita Nominal'!AN29-Check2!AN29</f>
        <v>#N/A</v>
      </c>
      <c r="AO29" s="146" t="e">
        <f>'Per Capita Nominal'!AO29-Check2!AO29</f>
        <v>#N/A</v>
      </c>
      <c r="AP29" s="146" t="e">
        <f>'Per Capita Nominal'!AP29-Check2!AP29</f>
        <v>#N/A</v>
      </c>
      <c r="AQ29" s="146" t="e">
        <f>'Per Capita Nominal'!AQ29-Check2!AQ29</f>
        <v>#N/A</v>
      </c>
      <c r="AR29" s="146" t="e">
        <f>'Per Capita Nominal'!AR29-Check2!AR29</f>
        <v>#N/A</v>
      </c>
      <c r="AS29" s="146" t="e">
        <f>'Per Capita Nominal'!AS29-Check2!AS29</f>
        <v>#N/A</v>
      </c>
      <c r="AT29" s="146" t="e">
        <f>'Per Capita Nominal'!AT29-Check2!AT29</f>
        <v>#N/A</v>
      </c>
      <c r="AU29" s="146" t="e">
        <f>'Per Capita Nominal'!AU29-Check2!AU29</f>
        <v>#N/A</v>
      </c>
      <c r="AV29" s="146" t="e">
        <f>'Per Capita Nominal'!AV29-Check2!AV29</f>
        <v>#N/A</v>
      </c>
      <c r="AW29" s="146" t="e">
        <f>'Per Capita Nominal'!AW29-Check2!AW29</f>
        <v>#N/A</v>
      </c>
      <c r="AX29" s="146" t="e">
        <f>'Per Capita Nominal'!AX29-Check2!AX29</f>
        <v>#N/A</v>
      </c>
      <c r="AY29" s="146" t="e">
        <f>'Per Capita Nominal'!AY29-Check2!AY29</f>
        <v>#N/A</v>
      </c>
      <c r="AZ29" s="146" t="e">
        <f>'Per Capita Nominal'!AZ29-Check2!AZ29</f>
        <v>#N/A</v>
      </c>
      <c r="BA29" s="146" t="e">
        <f>'Per Capita Nominal'!BA29-Check2!BA29</f>
        <v>#N/A</v>
      </c>
      <c r="BB29" s="146" t="e">
        <f>'Per Capita Nominal'!BB29-Check2!BB29</f>
        <v>#N/A</v>
      </c>
      <c r="BC29" s="146" t="e">
        <f>'Per Capita Nominal'!BC29-Check2!BC29</f>
        <v>#N/A</v>
      </c>
      <c r="BD29" s="146" t="e">
        <f>'Per Capita Nominal'!BD29-Check2!BD29</f>
        <v>#N/A</v>
      </c>
      <c r="BE29" s="146" t="e">
        <f>'Per Capita Nominal'!BE29-Check2!BE29</f>
        <v>#N/A</v>
      </c>
      <c r="BF29" s="146" t="e">
        <f>'Per Capita Nominal'!BF29-Check2!BF29</f>
        <v>#N/A</v>
      </c>
      <c r="BG29" s="146" t="e">
        <f>'Per Capita Nominal'!BG29-Check2!BG29</f>
        <v>#N/A</v>
      </c>
      <c r="BH29" s="146" t="e">
        <f>'Per Capita Nominal'!BH29-Check2!BH29</f>
        <v>#N/A</v>
      </c>
      <c r="BI29" s="146" t="e">
        <f>'Per Capita Nominal'!BI29-Check2!BI29</f>
        <v>#N/A</v>
      </c>
      <c r="BJ29" s="146" t="e">
        <f>'Per Capita Nominal'!BJ29-Check2!BJ29</f>
        <v>#N/A</v>
      </c>
      <c r="BK29" s="146" t="e">
        <f>'Per Capita Nominal'!BK29-Check2!BK29</f>
        <v>#N/A</v>
      </c>
      <c r="BL29" s="146" t="e">
        <f>'Per Capita Nominal'!BL29-Check2!BL29</f>
        <v>#N/A</v>
      </c>
      <c r="BM29" s="146" t="e">
        <f>'Per Capita Nominal'!BM29-Check2!BM29</f>
        <v>#N/A</v>
      </c>
      <c r="BN29" s="146" t="e">
        <f>'Per Capita Nominal'!BN29-Check2!BN29</f>
        <v>#N/A</v>
      </c>
      <c r="BO29" s="146" t="e">
        <f>'Per Capita Nominal'!BO29-Check2!BO29</f>
        <v>#N/A</v>
      </c>
      <c r="BP29" s="146" t="e">
        <f>'Per Capita Nominal'!BP29-Check2!BP29</f>
        <v>#N/A</v>
      </c>
      <c r="BQ29" s="146" t="e">
        <f>'Per Capita Nominal'!BQ29-Check2!BQ29</f>
        <v>#N/A</v>
      </c>
      <c r="BR29" s="146" t="e">
        <f>'Per Capita Nominal'!BR29-Check2!BR29</f>
        <v>#N/A</v>
      </c>
      <c r="BS29" s="146" t="e">
        <f>'Per Capita Nominal'!BS29-Check2!BS29</f>
        <v>#N/A</v>
      </c>
      <c r="BT29" s="146" t="e">
        <f>'Per Capita Nominal'!BT29-Check2!BT29</f>
        <v>#N/A</v>
      </c>
      <c r="BU29" s="146" t="e">
        <f>'Per Capita Nominal'!BU29-Check2!BU29</f>
        <v>#N/A</v>
      </c>
      <c r="BV29" s="146" t="e">
        <f>'Per Capita Nominal'!BV29-Check2!BV29</f>
        <v>#N/A</v>
      </c>
      <c r="BW29" s="146" t="e">
        <f>'Per Capita Nominal'!BW29-Check2!BW29</f>
        <v>#N/A</v>
      </c>
      <c r="BX29" s="146" t="e">
        <f>'Per Capita Nominal'!BX29-Check2!BX29</f>
        <v>#N/A</v>
      </c>
      <c r="BY29" s="146" t="e">
        <f>'Per Capita Nominal'!BY29-Check2!BY29</f>
        <v>#N/A</v>
      </c>
      <c r="BZ29" s="146" t="e">
        <f>'Per Capita Nominal'!BZ29-Check2!BZ29</f>
        <v>#N/A</v>
      </c>
      <c r="CA29" s="146" t="e">
        <f>'Per Capita Nominal'!CA29-Check2!CA29</f>
        <v>#N/A</v>
      </c>
      <c r="CB29" s="146" t="e">
        <f>'Per Capita Nominal'!CB29-Check2!CB29</f>
        <v>#N/A</v>
      </c>
      <c r="CC29" s="146" t="e">
        <f>'Per Capita Nominal'!CC29-Check2!CC29</f>
        <v>#N/A</v>
      </c>
      <c r="CD29" s="146" t="e">
        <f>'Per Capita Nominal'!CD29-Check2!CD29</f>
        <v>#N/A</v>
      </c>
      <c r="CE29" s="146" t="e">
        <f>'Per Capita Nominal'!CE29-Check2!CE29</f>
        <v>#N/A</v>
      </c>
      <c r="CF29" s="146" t="e">
        <f>'Per Capita Nominal'!CF29-Check2!CF29</f>
        <v>#N/A</v>
      </c>
      <c r="CG29" s="146" t="e">
        <f>'Per Capita Nominal'!CG29-Check2!CG29</f>
        <v>#N/A</v>
      </c>
      <c r="CH29" s="146" t="e">
        <f>'Per Capita Nominal'!CH29-Check2!CH29</f>
        <v>#N/A</v>
      </c>
      <c r="CI29" s="146" t="e">
        <f>'Per Capita Nominal'!CI29-Check2!CI29</f>
        <v>#N/A</v>
      </c>
      <c r="CJ29" s="146" t="e">
        <f>'Per Capita Nominal'!CJ29-Check2!CJ29</f>
        <v>#N/A</v>
      </c>
      <c r="CK29" s="146" t="e">
        <f>'Per Capita Nominal'!CK29-Check2!CK29</f>
        <v>#N/A</v>
      </c>
      <c r="CL29" s="146" t="e">
        <f>'Per Capita Nominal'!CL29-Check2!CL29</f>
        <v>#N/A</v>
      </c>
      <c r="CM29" s="146" t="e">
        <f>'Per Capita Nominal'!CM29-Check2!CM29</f>
        <v>#N/A</v>
      </c>
      <c r="CN29" s="146" t="e">
        <f>'Per Capita Nominal'!CN29-Check2!CN29</f>
        <v>#N/A</v>
      </c>
      <c r="CO29" s="146" t="e">
        <f>'Per Capita Nominal'!CO29-Check2!CO29</f>
        <v>#N/A</v>
      </c>
      <c r="CP29" s="146" t="e">
        <f>'Per Capita Nominal'!CP29-Check2!CP29</f>
        <v>#N/A</v>
      </c>
    </row>
    <row r="30" spans="1:94">
      <c r="A30" s="164" t="s">
        <v>380</v>
      </c>
      <c r="B30" s="216" t="s">
        <v>336</v>
      </c>
      <c r="C30" s="210" t="e">
        <f t="shared" si="0"/>
        <v>#N/A</v>
      </c>
      <c r="D30" s="210" t="e">
        <f>'Per Capita Nominal'!D30-Check2!D30</f>
        <v>#N/A</v>
      </c>
      <c r="E30" s="146" t="e">
        <f>'Per Capita Nominal'!E30-Check2!E30</f>
        <v>#N/A</v>
      </c>
      <c r="F30" s="146" t="e">
        <f>'Per Capita Nominal'!F30-Check2!F30</f>
        <v>#N/A</v>
      </c>
      <c r="G30" s="146" t="e">
        <f>'Per Capita Nominal'!G30-Check2!G30</f>
        <v>#N/A</v>
      </c>
      <c r="H30" s="146" t="e">
        <f>'Per Capita Nominal'!H30-Check2!H30</f>
        <v>#N/A</v>
      </c>
      <c r="I30" s="146" t="e">
        <f>'Per Capita Nominal'!I30-Check2!I30</f>
        <v>#N/A</v>
      </c>
      <c r="J30" s="146" t="e">
        <f>'Per Capita Nominal'!J30-Check2!J30</f>
        <v>#N/A</v>
      </c>
      <c r="K30" s="146" t="e">
        <f>'Per Capita Nominal'!K30-Check2!K30</f>
        <v>#N/A</v>
      </c>
      <c r="L30" s="146" t="e">
        <f>'Per Capita Nominal'!L30-Check2!L30</f>
        <v>#N/A</v>
      </c>
      <c r="M30" s="146" t="e">
        <f>'Per Capita Nominal'!M30-Check2!M30</f>
        <v>#N/A</v>
      </c>
      <c r="N30" s="146" t="e">
        <f>'Per Capita Nominal'!N30-Check2!N30</f>
        <v>#N/A</v>
      </c>
      <c r="O30" s="146" t="e">
        <f>'Per Capita Nominal'!O30-Check2!O30</f>
        <v>#N/A</v>
      </c>
      <c r="P30" s="146" t="e">
        <f>'Per Capita Nominal'!P30-Check2!P30</f>
        <v>#N/A</v>
      </c>
      <c r="Q30" s="146" t="e">
        <f>'Per Capita Nominal'!Q30-Check2!Q30</f>
        <v>#N/A</v>
      </c>
      <c r="R30" s="146" t="e">
        <f>'Per Capita Nominal'!R30-Check2!R30</f>
        <v>#N/A</v>
      </c>
      <c r="S30" s="146" t="e">
        <f>'Per Capita Nominal'!S30-Check2!S30</f>
        <v>#N/A</v>
      </c>
      <c r="T30" s="146" t="e">
        <f>'Per Capita Nominal'!T30-Check2!T30</f>
        <v>#N/A</v>
      </c>
      <c r="U30" s="146" t="e">
        <f>'Per Capita Nominal'!U30-Check2!U30</f>
        <v>#N/A</v>
      </c>
      <c r="V30" s="146" t="e">
        <f>'Per Capita Nominal'!V30-Check2!V30</f>
        <v>#N/A</v>
      </c>
      <c r="W30" s="146" t="e">
        <f>'Per Capita Nominal'!W30-Check2!W30</f>
        <v>#N/A</v>
      </c>
      <c r="X30" s="146" t="e">
        <f>'Per Capita Nominal'!X30-Check2!X30</f>
        <v>#N/A</v>
      </c>
      <c r="Y30" s="146" t="e">
        <f>'Per Capita Nominal'!Y30-Check2!Y30</f>
        <v>#N/A</v>
      </c>
      <c r="Z30" s="146" t="e">
        <f>'Per Capita Nominal'!Z30-Check2!Z30</f>
        <v>#N/A</v>
      </c>
      <c r="AA30" s="146" t="e">
        <f>'Per Capita Nominal'!AA30-Check2!AA30</f>
        <v>#N/A</v>
      </c>
      <c r="AB30" s="146" t="e">
        <f>'Per Capita Nominal'!AB30-Check2!AB30</f>
        <v>#N/A</v>
      </c>
      <c r="AC30" s="146" t="e">
        <f>'Per Capita Nominal'!AC30-Check2!AC30</f>
        <v>#N/A</v>
      </c>
      <c r="AD30" s="146" t="e">
        <f>'Per Capita Nominal'!AD30-Check2!AD30</f>
        <v>#N/A</v>
      </c>
      <c r="AE30" s="146" t="e">
        <f>'Per Capita Nominal'!AE30-Check2!AE30</f>
        <v>#N/A</v>
      </c>
      <c r="AF30" s="146" t="e">
        <f>'Per Capita Nominal'!AF30-Check2!AF30</f>
        <v>#N/A</v>
      </c>
      <c r="AG30" s="146" t="e">
        <f>'Per Capita Nominal'!AG30-Check2!AG30</f>
        <v>#N/A</v>
      </c>
      <c r="AH30" s="146" t="e">
        <f>'Per Capita Nominal'!AH30-Check2!AH30</f>
        <v>#N/A</v>
      </c>
      <c r="AI30" s="146" t="e">
        <f>'Per Capita Nominal'!AI30-Check2!AI30</f>
        <v>#N/A</v>
      </c>
      <c r="AJ30" s="146" t="e">
        <f>'Per Capita Nominal'!AJ30-Check2!AJ30</f>
        <v>#N/A</v>
      </c>
      <c r="AK30" s="146" t="e">
        <f>'Per Capita Nominal'!AK30-Check2!AK30</f>
        <v>#N/A</v>
      </c>
      <c r="AL30" s="146" t="e">
        <f>'Per Capita Nominal'!AL30-Check2!AL30</f>
        <v>#N/A</v>
      </c>
      <c r="AM30" s="146" t="e">
        <f>'Per Capita Nominal'!AM30-Check2!AM30</f>
        <v>#N/A</v>
      </c>
      <c r="AN30" s="146" t="e">
        <f>'Per Capita Nominal'!AN30-Check2!AN30</f>
        <v>#N/A</v>
      </c>
      <c r="AO30" s="146" t="e">
        <f>'Per Capita Nominal'!AO30-Check2!AO30</f>
        <v>#N/A</v>
      </c>
      <c r="AP30" s="146" t="e">
        <f>'Per Capita Nominal'!AP30-Check2!AP30</f>
        <v>#N/A</v>
      </c>
      <c r="AQ30" s="146" t="e">
        <f>'Per Capita Nominal'!AQ30-Check2!AQ30</f>
        <v>#N/A</v>
      </c>
      <c r="AR30" s="146" t="e">
        <f>'Per Capita Nominal'!AR30-Check2!AR30</f>
        <v>#N/A</v>
      </c>
      <c r="AS30" s="146" t="e">
        <f>'Per Capita Nominal'!AS30-Check2!AS30</f>
        <v>#N/A</v>
      </c>
      <c r="AT30" s="146" t="e">
        <f>'Per Capita Nominal'!AT30-Check2!AT30</f>
        <v>#N/A</v>
      </c>
      <c r="AU30" s="146" t="e">
        <f>'Per Capita Nominal'!AU30-Check2!AU30</f>
        <v>#N/A</v>
      </c>
      <c r="AV30" s="146" t="e">
        <f>'Per Capita Nominal'!AV30-Check2!AV30</f>
        <v>#N/A</v>
      </c>
      <c r="AW30" s="146" t="e">
        <f>'Per Capita Nominal'!AW30-Check2!AW30</f>
        <v>#N/A</v>
      </c>
      <c r="AX30" s="146" t="e">
        <f>'Per Capita Nominal'!AX30-Check2!AX30</f>
        <v>#N/A</v>
      </c>
      <c r="AY30" s="146" t="e">
        <f>'Per Capita Nominal'!AY30-Check2!AY30</f>
        <v>#N/A</v>
      </c>
      <c r="AZ30" s="146" t="e">
        <f>'Per Capita Nominal'!AZ30-Check2!AZ30</f>
        <v>#N/A</v>
      </c>
      <c r="BA30" s="146" t="e">
        <f>'Per Capita Nominal'!BA30-Check2!BA30</f>
        <v>#N/A</v>
      </c>
      <c r="BB30" s="146" t="e">
        <f>'Per Capita Nominal'!BB30-Check2!BB30</f>
        <v>#N/A</v>
      </c>
      <c r="BC30" s="146" t="e">
        <f>'Per Capita Nominal'!BC30-Check2!BC30</f>
        <v>#N/A</v>
      </c>
      <c r="BD30" s="146" t="e">
        <f>'Per Capita Nominal'!BD30-Check2!BD30</f>
        <v>#N/A</v>
      </c>
      <c r="BE30" s="146" t="e">
        <f>'Per Capita Nominal'!BE30-Check2!BE30</f>
        <v>#N/A</v>
      </c>
      <c r="BF30" s="146" t="e">
        <f>'Per Capita Nominal'!BF30-Check2!BF30</f>
        <v>#N/A</v>
      </c>
      <c r="BG30" s="146" t="e">
        <f>'Per Capita Nominal'!BG30-Check2!BG30</f>
        <v>#N/A</v>
      </c>
      <c r="BH30" s="146" t="e">
        <f>'Per Capita Nominal'!BH30-Check2!BH30</f>
        <v>#N/A</v>
      </c>
      <c r="BI30" s="146" t="e">
        <f>'Per Capita Nominal'!BI30-Check2!BI30</f>
        <v>#N/A</v>
      </c>
      <c r="BJ30" s="146" t="e">
        <f>'Per Capita Nominal'!BJ30-Check2!BJ30</f>
        <v>#N/A</v>
      </c>
      <c r="BK30" s="146" t="e">
        <f>'Per Capita Nominal'!BK30-Check2!BK30</f>
        <v>#N/A</v>
      </c>
      <c r="BL30" s="146" t="e">
        <f>'Per Capita Nominal'!BL30-Check2!BL30</f>
        <v>#N/A</v>
      </c>
      <c r="BM30" s="146" t="e">
        <f>'Per Capita Nominal'!BM30-Check2!BM30</f>
        <v>#N/A</v>
      </c>
      <c r="BN30" s="146" t="e">
        <f>'Per Capita Nominal'!BN30-Check2!BN30</f>
        <v>#N/A</v>
      </c>
      <c r="BO30" s="146" t="e">
        <f>'Per Capita Nominal'!BO30-Check2!BO30</f>
        <v>#N/A</v>
      </c>
      <c r="BP30" s="146" t="e">
        <f>'Per Capita Nominal'!BP30-Check2!BP30</f>
        <v>#N/A</v>
      </c>
      <c r="BQ30" s="146" t="e">
        <f>'Per Capita Nominal'!BQ30-Check2!BQ30</f>
        <v>#N/A</v>
      </c>
      <c r="BR30" s="146" t="e">
        <f>'Per Capita Nominal'!BR30-Check2!BR30</f>
        <v>#N/A</v>
      </c>
      <c r="BS30" s="146" t="e">
        <f>'Per Capita Nominal'!BS30-Check2!BS30</f>
        <v>#N/A</v>
      </c>
      <c r="BT30" s="146" t="e">
        <f>'Per Capita Nominal'!BT30-Check2!BT30</f>
        <v>#N/A</v>
      </c>
      <c r="BU30" s="146" t="e">
        <f>'Per Capita Nominal'!BU30-Check2!BU30</f>
        <v>#N/A</v>
      </c>
      <c r="BV30" s="146" t="e">
        <f>'Per Capita Nominal'!BV30-Check2!BV30</f>
        <v>#N/A</v>
      </c>
      <c r="BW30" s="146" t="e">
        <f>'Per Capita Nominal'!BW30-Check2!BW30</f>
        <v>#N/A</v>
      </c>
      <c r="BX30" s="146" t="e">
        <f>'Per Capita Nominal'!BX30-Check2!BX30</f>
        <v>#N/A</v>
      </c>
      <c r="BY30" s="146" t="e">
        <f>'Per Capita Nominal'!BY30-Check2!BY30</f>
        <v>#N/A</v>
      </c>
      <c r="BZ30" s="146" t="e">
        <f>'Per Capita Nominal'!BZ30-Check2!BZ30</f>
        <v>#N/A</v>
      </c>
      <c r="CA30" s="146" t="e">
        <f>'Per Capita Nominal'!CA30-Check2!CA30</f>
        <v>#N/A</v>
      </c>
      <c r="CB30" s="146" t="e">
        <f>'Per Capita Nominal'!CB30-Check2!CB30</f>
        <v>#N/A</v>
      </c>
      <c r="CC30" s="146" t="e">
        <f>'Per Capita Nominal'!CC30-Check2!CC30</f>
        <v>#N/A</v>
      </c>
      <c r="CD30" s="146" t="e">
        <f>'Per Capita Nominal'!CD30-Check2!CD30</f>
        <v>#N/A</v>
      </c>
      <c r="CE30" s="146" t="e">
        <f>'Per Capita Nominal'!CE30-Check2!CE30</f>
        <v>#N/A</v>
      </c>
      <c r="CF30" s="146" t="e">
        <f>'Per Capita Nominal'!CF30-Check2!CF30</f>
        <v>#N/A</v>
      </c>
      <c r="CG30" s="146" t="e">
        <f>'Per Capita Nominal'!CG30-Check2!CG30</f>
        <v>#N/A</v>
      </c>
      <c r="CH30" s="146" t="e">
        <f>'Per Capita Nominal'!CH30-Check2!CH30</f>
        <v>#N/A</v>
      </c>
      <c r="CI30" s="146" t="e">
        <f>'Per Capita Nominal'!CI30-Check2!CI30</f>
        <v>#N/A</v>
      </c>
      <c r="CJ30" s="146" t="e">
        <f>'Per Capita Nominal'!CJ30-Check2!CJ30</f>
        <v>#N/A</v>
      </c>
      <c r="CK30" s="146" t="e">
        <f>'Per Capita Nominal'!CK30-Check2!CK30</f>
        <v>#N/A</v>
      </c>
      <c r="CL30" s="146" t="e">
        <f>'Per Capita Nominal'!CL30-Check2!CL30</f>
        <v>#N/A</v>
      </c>
      <c r="CM30" s="146" t="e">
        <f>'Per Capita Nominal'!CM30-Check2!CM30</f>
        <v>#N/A</v>
      </c>
      <c r="CN30" s="146" t="e">
        <f>'Per Capita Nominal'!CN30-Check2!CN30</f>
        <v>#N/A</v>
      </c>
      <c r="CO30" s="146" t="e">
        <f>'Per Capita Nominal'!CO30-Check2!CO30</f>
        <v>#N/A</v>
      </c>
      <c r="CP30" s="146" t="e">
        <f>'Per Capita Nominal'!CP30-Check2!CP30</f>
        <v>#N/A</v>
      </c>
    </row>
    <row r="31" spans="1:94" hidden="1">
      <c r="A31" s="163" t="s">
        <v>381</v>
      </c>
      <c r="B31" s="215" t="s">
        <v>337</v>
      </c>
      <c r="C31" s="210" t="e">
        <f t="shared" si="0"/>
        <v>#N/A</v>
      </c>
      <c r="D31" s="210" t="e">
        <f>'Per Capita Nominal'!D31-Check2!D31</f>
        <v>#N/A</v>
      </c>
      <c r="E31" s="146" t="e">
        <f>'Per Capita Nominal'!E31-Check2!E31</f>
        <v>#N/A</v>
      </c>
      <c r="F31" s="146" t="e">
        <f>'Per Capita Nominal'!F31-Check2!F31</f>
        <v>#N/A</v>
      </c>
      <c r="G31" s="146" t="e">
        <f>'Per Capita Nominal'!G31-Check2!G31</f>
        <v>#N/A</v>
      </c>
      <c r="H31" s="146" t="e">
        <f>'Per Capita Nominal'!H31-Check2!H31</f>
        <v>#N/A</v>
      </c>
      <c r="I31" s="146" t="e">
        <f>'Per Capita Nominal'!I31-Check2!I31</f>
        <v>#N/A</v>
      </c>
      <c r="J31" s="146" t="e">
        <f>'Per Capita Nominal'!J31-Check2!J31</f>
        <v>#N/A</v>
      </c>
      <c r="K31" s="146" t="e">
        <f>'Per Capita Nominal'!K31-Check2!K31</f>
        <v>#N/A</v>
      </c>
      <c r="L31" s="146" t="e">
        <f>'Per Capita Nominal'!L31-Check2!L31</f>
        <v>#N/A</v>
      </c>
      <c r="M31" s="146" t="e">
        <f>'Per Capita Nominal'!M31-Check2!M31</f>
        <v>#N/A</v>
      </c>
      <c r="N31" s="146" t="e">
        <f>'Per Capita Nominal'!N31-Check2!N31</f>
        <v>#N/A</v>
      </c>
      <c r="O31" s="146" t="e">
        <f>'Per Capita Nominal'!O31-Check2!O31</f>
        <v>#N/A</v>
      </c>
      <c r="P31" s="146" t="e">
        <f>'Per Capita Nominal'!P31-Check2!P31</f>
        <v>#N/A</v>
      </c>
      <c r="Q31" s="146" t="e">
        <f>'Per Capita Nominal'!Q31-Check2!Q31</f>
        <v>#N/A</v>
      </c>
      <c r="R31" s="146" t="e">
        <f>'Per Capita Nominal'!R31-Check2!R31</f>
        <v>#N/A</v>
      </c>
      <c r="S31" s="146" t="e">
        <f>'Per Capita Nominal'!S31-Check2!S31</f>
        <v>#N/A</v>
      </c>
      <c r="T31" s="146" t="e">
        <f>'Per Capita Nominal'!T31-Check2!T31</f>
        <v>#N/A</v>
      </c>
      <c r="U31" s="146" t="e">
        <f>'Per Capita Nominal'!U31-Check2!U31</f>
        <v>#N/A</v>
      </c>
      <c r="V31" s="146" t="e">
        <f>'Per Capita Nominal'!V31-Check2!V31</f>
        <v>#N/A</v>
      </c>
      <c r="W31" s="146" t="e">
        <f>'Per Capita Nominal'!W31-Check2!W31</f>
        <v>#N/A</v>
      </c>
      <c r="X31" s="146" t="e">
        <f>'Per Capita Nominal'!X31-Check2!X31</f>
        <v>#N/A</v>
      </c>
      <c r="Y31" s="146" t="e">
        <f>'Per Capita Nominal'!Y31-Check2!Y31</f>
        <v>#N/A</v>
      </c>
      <c r="Z31" s="146" t="e">
        <f>'Per Capita Nominal'!Z31-Check2!Z31</f>
        <v>#N/A</v>
      </c>
      <c r="AA31" s="146" t="e">
        <f>'Per Capita Nominal'!AA31-Check2!AA31</f>
        <v>#N/A</v>
      </c>
      <c r="AB31" s="146" t="e">
        <f>'Per Capita Nominal'!AB31-Check2!AB31</f>
        <v>#N/A</v>
      </c>
      <c r="AC31" s="146" t="e">
        <f>'Per Capita Nominal'!AC31-Check2!AC31</f>
        <v>#N/A</v>
      </c>
      <c r="AD31" s="146" t="e">
        <f>'Per Capita Nominal'!AD31-Check2!AD31</f>
        <v>#N/A</v>
      </c>
      <c r="AE31" s="146" t="e">
        <f>'Per Capita Nominal'!AE31-Check2!AE31</f>
        <v>#N/A</v>
      </c>
      <c r="AF31" s="146" t="e">
        <f>'Per Capita Nominal'!AF31-Check2!AF31</f>
        <v>#N/A</v>
      </c>
      <c r="AG31" s="146" t="e">
        <f>'Per Capita Nominal'!AG31-Check2!AG31</f>
        <v>#N/A</v>
      </c>
      <c r="AH31" s="146" t="e">
        <f>'Per Capita Nominal'!AH31-Check2!AH31</f>
        <v>#N/A</v>
      </c>
      <c r="AI31" s="146" t="e">
        <f>'Per Capita Nominal'!AI31-Check2!AI31</f>
        <v>#N/A</v>
      </c>
      <c r="AJ31" s="146" t="e">
        <f>'Per Capita Nominal'!AJ31-Check2!AJ31</f>
        <v>#N/A</v>
      </c>
      <c r="AK31" s="146" t="e">
        <f>'Per Capita Nominal'!AK31-Check2!AK31</f>
        <v>#N/A</v>
      </c>
      <c r="AL31" s="146" t="e">
        <f>'Per Capita Nominal'!AL31-Check2!AL31</f>
        <v>#N/A</v>
      </c>
      <c r="AM31" s="146" t="e">
        <f>'Per Capita Nominal'!AM31-Check2!AM31</f>
        <v>#N/A</v>
      </c>
      <c r="AN31" s="146" t="e">
        <f>'Per Capita Nominal'!AN31-Check2!AN31</f>
        <v>#N/A</v>
      </c>
      <c r="AO31" s="146" t="e">
        <f>'Per Capita Nominal'!AO31-Check2!AO31</f>
        <v>#N/A</v>
      </c>
      <c r="AP31" s="146" t="e">
        <f>'Per Capita Nominal'!AP31-Check2!AP31</f>
        <v>#N/A</v>
      </c>
      <c r="AQ31" s="146" t="e">
        <f>'Per Capita Nominal'!AQ31-Check2!AQ31</f>
        <v>#N/A</v>
      </c>
      <c r="AR31" s="146" t="e">
        <f>'Per Capita Nominal'!AR31-Check2!AR31</f>
        <v>#N/A</v>
      </c>
      <c r="AS31" s="146" t="e">
        <f>'Per Capita Nominal'!AS31-Check2!AS31</f>
        <v>#N/A</v>
      </c>
      <c r="AT31" s="146" t="e">
        <f>'Per Capita Nominal'!AT31-Check2!AT31</f>
        <v>#N/A</v>
      </c>
      <c r="AU31" s="146" t="e">
        <f>'Per Capita Nominal'!AU31-Check2!AU31</f>
        <v>#N/A</v>
      </c>
      <c r="AV31" s="146" t="e">
        <f>'Per Capita Nominal'!AV31-Check2!AV31</f>
        <v>#N/A</v>
      </c>
      <c r="AW31" s="146" t="e">
        <f>'Per Capita Nominal'!AW31-Check2!AW31</f>
        <v>#N/A</v>
      </c>
      <c r="AX31" s="146" t="e">
        <f>'Per Capita Nominal'!AX31-Check2!AX31</f>
        <v>#N/A</v>
      </c>
      <c r="AY31" s="146" t="e">
        <f>'Per Capita Nominal'!AY31-Check2!AY31</f>
        <v>#N/A</v>
      </c>
      <c r="AZ31" s="146" t="e">
        <f>'Per Capita Nominal'!AZ31-Check2!AZ31</f>
        <v>#N/A</v>
      </c>
      <c r="BA31" s="146" t="e">
        <f>'Per Capita Nominal'!BA31-Check2!BA31</f>
        <v>#N/A</v>
      </c>
      <c r="BB31" s="146" t="e">
        <f>'Per Capita Nominal'!BB31-Check2!BB31</f>
        <v>#N/A</v>
      </c>
      <c r="BC31" s="146" t="e">
        <f>'Per Capita Nominal'!BC31-Check2!BC31</f>
        <v>#N/A</v>
      </c>
      <c r="BD31" s="146" t="e">
        <f>'Per Capita Nominal'!BD31-Check2!BD31</f>
        <v>#N/A</v>
      </c>
      <c r="BE31" s="146" t="e">
        <f>'Per Capita Nominal'!BE31-Check2!BE31</f>
        <v>#N/A</v>
      </c>
      <c r="BF31" s="146" t="e">
        <f>'Per Capita Nominal'!BF31-Check2!BF31</f>
        <v>#N/A</v>
      </c>
      <c r="BG31" s="146" t="e">
        <f>'Per Capita Nominal'!BG31-Check2!BG31</f>
        <v>#N/A</v>
      </c>
      <c r="BH31" s="146" t="e">
        <f>'Per Capita Nominal'!BH31-Check2!BH31</f>
        <v>#N/A</v>
      </c>
      <c r="BI31" s="146" t="e">
        <f>'Per Capita Nominal'!BI31-Check2!BI31</f>
        <v>#N/A</v>
      </c>
      <c r="BJ31" s="146" t="e">
        <f>'Per Capita Nominal'!BJ31-Check2!BJ31</f>
        <v>#N/A</v>
      </c>
      <c r="BK31" s="146" t="e">
        <f>'Per Capita Nominal'!BK31-Check2!BK31</f>
        <v>#N/A</v>
      </c>
      <c r="BL31" s="146" t="e">
        <f>'Per Capita Nominal'!BL31-Check2!BL31</f>
        <v>#N/A</v>
      </c>
      <c r="BM31" s="146" t="e">
        <f>'Per Capita Nominal'!BM31-Check2!BM31</f>
        <v>#N/A</v>
      </c>
      <c r="BN31" s="146" t="e">
        <f>'Per Capita Nominal'!BN31-Check2!BN31</f>
        <v>#N/A</v>
      </c>
      <c r="BO31" s="146" t="e">
        <f>'Per Capita Nominal'!BO31-Check2!BO31</f>
        <v>#N/A</v>
      </c>
      <c r="BP31" s="146" t="e">
        <f>'Per Capita Nominal'!BP31-Check2!BP31</f>
        <v>#N/A</v>
      </c>
      <c r="BQ31" s="146" t="e">
        <f>'Per Capita Nominal'!BQ31-Check2!BQ31</f>
        <v>#N/A</v>
      </c>
      <c r="BR31" s="146" t="e">
        <f>'Per Capita Nominal'!BR31-Check2!BR31</f>
        <v>#N/A</v>
      </c>
      <c r="BS31" s="146" t="e">
        <f>'Per Capita Nominal'!BS31-Check2!BS31</f>
        <v>#N/A</v>
      </c>
      <c r="BT31" s="146" t="e">
        <f>'Per Capita Nominal'!BT31-Check2!BT31</f>
        <v>#N/A</v>
      </c>
      <c r="BU31" s="146" t="e">
        <f>'Per Capita Nominal'!BU31-Check2!BU31</f>
        <v>#N/A</v>
      </c>
      <c r="BV31" s="146" t="e">
        <f>'Per Capita Nominal'!BV31-Check2!BV31</f>
        <v>#N/A</v>
      </c>
      <c r="BW31" s="146" t="e">
        <f>'Per Capita Nominal'!BW31-Check2!BW31</f>
        <v>#N/A</v>
      </c>
      <c r="BX31" s="146" t="e">
        <f>'Per Capita Nominal'!BX31-Check2!BX31</f>
        <v>#N/A</v>
      </c>
      <c r="BY31" s="146" t="e">
        <f>'Per Capita Nominal'!BY31-Check2!BY31</f>
        <v>#N/A</v>
      </c>
      <c r="BZ31" s="146" t="e">
        <f>'Per Capita Nominal'!BZ31-Check2!BZ31</f>
        <v>#N/A</v>
      </c>
      <c r="CA31" s="146" t="e">
        <f>'Per Capita Nominal'!CA31-Check2!CA31</f>
        <v>#N/A</v>
      </c>
      <c r="CB31" s="146" t="e">
        <f>'Per Capita Nominal'!CB31-Check2!CB31</f>
        <v>#N/A</v>
      </c>
      <c r="CC31" s="146" t="e">
        <f>'Per Capita Nominal'!CC31-Check2!CC31</f>
        <v>#N/A</v>
      </c>
      <c r="CD31" s="146" t="e">
        <f>'Per Capita Nominal'!CD31-Check2!CD31</f>
        <v>#N/A</v>
      </c>
      <c r="CE31" s="146" t="e">
        <f>'Per Capita Nominal'!CE31-Check2!CE31</f>
        <v>#N/A</v>
      </c>
      <c r="CF31" s="146" t="e">
        <f>'Per Capita Nominal'!CF31-Check2!CF31</f>
        <v>#N/A</v>
      </c>
      <c r="CG31" s="146" t="e">
        <f>'Per Capita Nominal'!CG31-Check2!CG31</f>
        <v>#N/A</v>
      </c>
      <c r="CH31" s="146" t="e">
        <f>'Per Capita Nominal'!CH31-Check2!CH31</f>
        <v>#N/A</v>
      </c>
      <c r="CI31" s="146" t="e">
        <f>'Per Capita Nominal'!CI31-Check2!CI31</f>
        <v>#N/A</v>
      </c>
      <c r="CJ31" s="146" t="e">
        <f>'Per Capita Nominal'!CJ31-Check2!CJ31</f>
        <v>#N/A</v>
      </c>
      <c r="CK31" s="146" t="e">
        <f>'Per Capita Nominal'!CK31-Check2!CK31</f>
        <v>#N/A</v>
      </c>
      <c r="CL31" s="146" t="e">
        <f>'Per Capita Nominal'!CL31-Check2!CL31</f>
        <v>#N/A</v>
      </c>
      <c r="CM31" s="146" t="e">
        <f>'Per Capita Nominal'!CM31-Check2!CM31</f>
        <v>#N/A</v>
      </c>
      <c r="CN31" s="146" t="e">
        <f>'Per Capita Nominal'!CN31-Check2!CN31</f>
        <v>#N/A</v>
      </c>
      <c r="CO31" s="146" t="e">
        <f>'Per Capita Nominal'!CO31-Check2!CO31</f>
        <v>#N/A</v>
      </c>
      <c r="CP31" s="146" t="e">
        <f>'Per Capita Nominal'!CP31-Check2!CP31</f>
        <v>#N/A</v>
      </c>
    </row>
    <row r="32" spans="1:94" hidden="1">
      <c r="A32" s="163" t="s">
        <v>382</v>
      </c>
      <c r="B32" s="215" t="s">
        <v>338</v>
      </c>
      <c r="C32" s="210" t="e">
        <f t="shared" si="0"/>
        <v>#N/A</v>
      </c>
      <c r="D32" s="210" t="e">
        <f>'Per Capita Nominal'!D32-Check2!D32</f>
        <v>#N/A</v>
      </c>
      <c r="E32" s="146" t="e">
        <f>'Per Capita Nominal'!E32-Check2!E32</f>
        <v>#N/A</v>
      </c>
      <c r="F32" s="146" t="e">
        <f>'Per Capita Nominal'!F32-Check2!F32</f>
        <v>#N/A</v>
      </c>
      <c r="G32" s="146" t="e">
        <f>'Per Capita Nominal'!G32-Check2!G32</f>
        <v>#N/A</v>
      </c>
      <c r="H32" s="146" t="e">
        <f>'Per Capita Nominal'!H32-Check2!H32</f>
        <v>#N/A</v>
      </c>
      <c r="I32" s="146" t="e">
        <f>'Per Capita Nominal'!I32-Check2!I32</f>
        <v>#N/A</v>
      </c>
      <c r="J32" s="146" t="e">
        <f>'Per Capita Nominal'!J32-Check2!J32</f>
        <v>#N/A</v>
      </c>
      <c r="K32" s="146" t="e">
        <f>'Per Capita Nominal'!K32-Check2!K32</f>
        <v>#N/A</v>
      </c>
      <c r="L32" s="146" t="e">
        <f>'Per Capita Nominal'!L32-Check2!L32</f>
        <v>#N/A</v>
      </c>
      <c r="M32" s="146" t="e">
        <f>'Per Capita Nominal'!M32-Check2!M32</f>
        <v>#N/A</v>
      </c>
      <c r="N32" s="146" t="e">
        <f>'Per Capita Nominal'!N32-Check2!N32</f>
        <v>#N/A</v>
      </c>
      <c r="O32" s="146" t="e">
        <f>'Per Capita Nominal'!O32-Check2!O32</f>
        <v>#N/A</v>
      </c>
      <c r="P32" s="146" t="e">
        <f>'Per Capita Nominal'!P32-Check2!P32</f>
        <v>#N/A</v>
      </c>
      <c r="Q32" s="146" t="e">
        <f>'Per Capita Nominal'!Q32-Check2!Q32</f>
        <v>#N/A</v>
      </c>
      <c r="R32" s="146" t="e">
        <f>'Per Capita Nominal'!R32-Check2!R32</f>
        <v>#N/A</v>
      </c>
      <c r="S32" s="146" t="e">
        <f>'Per Capita Nominal'!S32-Check2!S32</f>
        <v>#N/A</v>
      </c>
      <c r="T32" s="146" t="e">
        <f>'Per Capita Nominal'!T32-Check2!T32</f>
        <v>#N/A</v>
      </c>
      <c r="U32" s="146" t="e">
        <f>'Per Capita Nominal'!U32-Check2!U32</f>
        <v>#N/A</v>
      </c>
      <c r="V32" s="146" t="e">
        <f>'Per Capita Nominal'!V32-Check2!V32</f>
        <v>#N/A</v>
      </c>
      <c r="W32" s="146" t="e">
        <f>'Per Capita Nominal'!W32-Check2!W32</f>
        <v>#N/A</v>
      </c>
      <c r="X32" s="146" t="e">
        <f>'Per Capita Nominal'!X32-Check2!X32</f>
        <v>#N/A</v>
      </c>
      <c r="Y32" s="146" t="e">
        <f>'Per Capita Nominal'!Y32-Check2!Y32</f>
        <v>#N/A</v>
      </c>
      <c r="Z32" s="146" t="e">
        <f>'Per Capita Nominal'!Z32-Check2!Z32</f>
        <v>#N/A</v>
      </c>
      <c r="AA32" s="146" t="e">
        <f>'Per Capita Nominal'!AA32-Check2!AA32</f>
        <v>#N/A</v>
      </c>
      <c r="AB32" s="146" t="e">
        <f>'Per Capita Nominal'!AB32-Check2!AB32</f>
        <v>#N/A</v>
      </c>
      <c r="AC32" s="146" t="e">
        <f>'Per Capita Nominal'!AC32-Check2!AC32</f>
        <v>#N/A</v>
      </c>
      <c r="AD32" s="146" t="e">
        <f>'Per Capita Nominal'!AD32-Check2!AD32</f>
        <v>#N/A</v>
      </c>
      <c r="AE32" s="146" t="e">
        <f>'Per Capita Nominal'!AE32-Check2!AE32</f>
        <v>#N/A</v>
      </c>
      <c r="AF32" s="146" t="e">
        <f>'Per Capita Nominal'!AF32-Check2!AF32</f>
        <v>#N/A</v>
      </c>
      <c r="AG32" s="146" t="e">
        <f>'Per Capita Nominal'!AG32-Check2!AG32</f>
        <v>#N/A</v>
      </c>
      <c r="AH32" s="146" t="e">
        <f>'Per Capita Nominal'!AH32-Check2!AH32</f>
        <v>#N/A</v>
      </c>
      <c r="AI32" s="146" t="e">
        <f>'Per Capita Nominal'!AI32-Check2!AI32</f>
        <v>#N/A</v>
      </c>
      <c r="AJ32" s="146" t="e">
        <f>'Per Capita Nominal'!AJ32-Check2!AJ32</f>
        <v>#N/A</v>
      </c>
      <c r="AK32" s="146" t="e">
        <f>'Per Capita Nominal'!AK32-Check2!AK32</f>
        <v>#N/A</v>
      </c>
      <c r="AL32" s="146" t="e">
        <f>'Per Capita Nominal'!AL32-Check2!AL32</f>
        <v>#N/A</v>
      </c>
      <c r="AM32" s="146" t="e">
        <f>'Per Capita Nominal'!AM32-Check2!AM32</f>
        <v>#N/A</v>
      </c>
      <c r="AN32" s="146" t="e">
        <f>'Per Capita Nominal'!AN32-Check2!AN32</f>
        <v>#N/A</v>
      </c>
      <c r="AO32" s="146" t="e">
        <f>'Per Capita Nominal'!AO32-Check2!AO32</f>
        <v>#N/A</v>
      </c>
      <c r="AP32" s="146" t="e">
        <f>'Per Capita Nominal'!AP32-Check2!AP32</f>
        <v>#N/A</v>
      </c>
      <c r="AQ32" s="146" t="e">
        <f>'Per Capita Nominal'!AQ32-Check2!AQ32</f>
        <v>#N/A</v>
      </c>
      <c r="AR32" s="146" t="e">
        <f>'Per Capita Nominal'!AR32-Check2!AR32</f>
        <v>#N/A</v>
      </c>
      <c r="AS32" s="146" t="e">
        <f>'Per Capita Nominal'!AS32-Check2!AS32</f>
        <v>#N/A</v>
      </c>
      <c r="AT32" s="146" t="e">
        <f>'Per Capita Nominal'!AT32-Check2!AT32</f>
        <v>#N/A</v>
      </c>
      <c r="AU32" s="146" t="e">
        <f>'Per Capita Nominal'!AU32-Check2!AU32</f>
        <v>#N/A</v>
      </c>
      <c r="AV32" s="146" t="e">
        <f>'Per Capita Nominal'!AV32-Check2!AV32</f>
        <v>#N/A</v>
      </c>
      <c r="AW32" s="146" t="e">
        <f>'Per Capita Nominal'!AW32-Check2!AW32</f>
        <v>#N/A</v>
      </c>
      <c r="AX32" s="146" t="e">
        <f>'Per Capita Nominal'!AX32-Check2!AX32</f>
        <v>#N/A</v>
      </c>
      <c r="AY32" s="146" t="e">
        <f>'Per Capita Nominal'!AY32-Check2!AY32</f>
        <v>#N/A</v>
      </c>
      <c r="AZ32" s="146" t="e">
        <f>'Per Capita Nominal'!AZ32-Check2!AZ32</f>
        <v>#N/A</v>
      </c>
      <c r="BA32" s="146" t="e">
        <f>'Per Capita Nominal'!BA32-Check2!BA32</f>
        <v>#N/A</v>
      </c>
      <c r="BB32" s="146" t="e">
        <f>'Per Capita Nominal'!BB32-Check2!BB32</f>
        <v>#N/A</v>
      </c>
      <c r="BC32" s="146" t="e">
        <f>'Per Capita Nominal'!BC32-Check2!BC32</f>
        <v>#N/A</v>
      </c>
      <c r="BD32" s="146" t="e">
        <f>'Per Capita Nominal'!BD32-Check2!BD32</f>
        <v>#N/A</v>
      </c>
      <c r="BE32" s="146" t="e">
        <f>'Per Capita Nominal'!BE32-Check2!BE32</f>
        <v>#N/A</v>
      </c>
      <c r="BF32" s="146" t="e">
        <f>'Per Capita Nominal'!BF32-Check2!BF32</f>
        <v>#N/A</v>
      </c>
      <c r="BG32" s="146" t="e">
        <f>'Per Capita Nominal'!BG32-Check2!BG32</f>
        <v>#N/A</v>
      </c>
      <c r="BH32" s="146" t="e">
        <f>'Per Capita Nominal'!BH32-Check2!BH32</f>
        <v>#N/A</v>
      </c>
      <c r="BI32" s="146" t="e">
        <f>'Per Capita Nominal'!BI32-Check2!BI32</f>
        <v>#N/A</v>
      </c>
      <c r="BJ32" s="146" t="e">
        <f>'Per Capita Nominal'!BJ32-Check2!BJ32</f>
        <v>#N/A</v>
      </c>
      <c r="BK32" s="146" t="e">
        <f>'Per Capita Nominal'!BK32-Check2!BK32</f>
        <v>#N/A</v>
      </c>
      <c r="BL32" s="146" t="e">
        <f>'Per Capita Nominal'!BL32-Check2!BL32</f>
        <v>#N/A</v>
      </c>
      <c r="BM32" s="146" t="e">
        <f>'Per Capita Nominal'!BM32-Check2!BM32</f>
        <v>#N/A</v>
      </c>
      <c r="BN32" s="146" t="e">
        <f>'Per Capita Nominal'!BN32-Check2!BN32</f>
        <v>#N/A</v>
      </c>
      <c r="BO32" s="146" t="e">
        <f>'Per Capita Nominal'!BO32-Check2!BO32</f>
        <v>#N/A</v>
      </c>
      <c r="BP32" s="146" t="e">
        <f>'Per Capita Nominal'!BP32-Check2!BP32</f>
        <v>#N/A</v>
      </c>
      <c r="BQ32" s="146" t="e">
        <f>'Per Capita Nominal'!BQ32-Check2!BQ32</f>
        <v>#N/A</v>
      </c>
      <c r="BR32" s="146" t="e">
        <f>'Per Capita Nominal'!BR32-Check2!BR32</f>
        <v>#N/A</v>
      </c>
      <c r="BS32" s="146" t="e">
        <f>'Per Capita Nominal'!BS32-Check2!BS32</f>
        <v>#N/A</v>
      </c>
      <c r="BT32" s="146" t="e">
        <f>'Per Capita Nominal'!BT32-Check2!BT32</f>
        <v>#N/A</v>
      </c>
      <c r="BU32" s="146" t="e">
        <f>'Per Capita Nominal'!BU32-Check2!BU32</f>
        <v>#N/A</v>
      </c>
      <c r="BV32" s="146" t="e">
        <f>'Per Capita Nominal'!BV32-Check2!BV32</f>
        <v>#N/A</v>
      </c>
      <c r="BW32" s="146" t="e">
        <f>'Per Capita Nominal'!BW32-Check2!BW32</f>
        <v>#N/A</v>
      </c>
      <c r="BX32" s="146" t="e">
        <f>'Per Capita Nominal'!BX32-Check2!BX32</f>
        <v>#N/A</v>
      </c>
      <c r="BY32" s="146" t="e">
        <f>'Per Capita Nominal'!BY32-Check2!BY32</f>
        <v>#N/A</v>
      </c>
      <c r="BZ32" s="146" t="e">
        <f>'Per Capita Nominal'!BZ32-Check2!BZ32</f>
        <v>#N/A</v>
      </c>
      <c r="CA32" s="146" t="e">
        <f>'Per Capita Nominal'!CA32-Check2!CA32</f>
        <v>#N/A</v>
      </c>
      <c r="CB32" s="146" t="e">
        <f>'Per Capita Nominal'!CB32-Check2!CB32</f>
        <v>#N/A</v>
      </c>
      <c r="CC32" s="146" t="e">
        <f>'Per Capita Nominal'!CC32-Check2!CC32</f>
        <v>#N/A</v>
      </c>
      <c r="CD32" s="146" t="e">
        <f>'Per Capita Nominal'!CD32-Check2!CD32</f>
        <v>#N/A</v>
      </c>
      <c r="CE32" s="146" t="e">
        <f>'Per Capita Nominal'!CE32-Check2!CE32</f>
        <v>#N/A</v>
      </c>
      <c r="CF32" s="146" t="e">
        <f>'Per Capita Nominal'!CF32-Check2!CF32</f>
        <v>#N/A</v>
      </c>
      <c r="CG32" s="146" t="e">
        <f>'Per Capita Nominal'!CG32-Check2!CG32</f>
        <v>#N/A</v>
      </c>
      <c r="CH32" s="146" t="e">
        <f>'Per Capita Nominal'!CH32-Check2!CH32</f>
        <v>#N/A</v>
      </c>
      <c r="CI32" s="146" t="e">
        <f>'Per Capita Nominal'!CI32-Check2!CI32</f>
        <v>#N/A</v>
      </c>
      <c r="CJ32" s="146" t="e">
        <f>'Per Capita Nominal'!CJ32-Check2!CJ32</f>
        <v>#N/A</v>
      </c>
      <c r="CK32" s="146" t="e">
        <f>'Per Capita Nominal'!CK32-Check2!CK32</f>
        <v>#N/A</v>
      </c>
      <c r="CL32" s="146" t="e">
        <f>'Per Capita Nominal'!CL32-Check2!CL32</f>
        <v>#N/A</v>
      </c>
      <c r="CM32" s="146" t="e">
        <f>'Per Capita Nominal'!CM32-Check2!CM32</f>
        <v>#N/A</v>
      </c>
      <c r="CN32" s="146" t="e">
        <f>'Per Capita Nominal'!CN32-Check2!CN32</f>
        <v>#N/A</v>
      </c>
      <c r="CO32" s="146" t="e">
        <f>'Per Capita Nominal'!CO32-Check2!CO32</f>
        <v>#N/A</v>
      </c>
      <c r="CP32" s="146" t="e">
        <f>'Per Capita Nominal'!CP32-Check2!CP32</f>
        <v>#N/A</v>
      </c>
    </row>
    <row r="33" spans="1:94">
      <c r="A33" s="164" t="s">
        <v>399</v>
      </c>
      <c r="B33" s="216" t="s">
        <v>342</v>
      </c>
      <c r="C33" s="210" t="e">
        <f t="shared" si="0"/>
        <v>#N/A</v>
      </c>
      <c r="D33" s="210" t="e">
        <f>'Per Capita Nominal'!D33-Check2!D33</f>
        <v>#N/A</v>
      </c>
      <c r="E33" s="146" t="e">
        <f>'Per Capita Nominal'!E33-Check2!E33</f>
        <v>#N/A</v>
      </c>
      <c r="F33" s="146" t="e">
        <f>'Per Capita Nominal'!F33-Check2!F33</f>
        <v>#N/A</v>
      </c>
      <c r="G33" s="146" t="e">
        <f>'Per Capita Nominal'!G33-Check2!G33</f>
        <v>#N/A</v>
      </c>
      <c r="H33" s="146" t="e">
        <f>'Per Capita Nominal'!H33-Check2!H33</f>
        <v>#N/A</v>
      </c>
      <c r="I33" s="146" t="e">
        <f>'Per Capita Nominal'!I33-Check2!I33</f>
        <v>#N/A</v>
      </c>
      <c r="J33" s="146" t="e">
        <f>'Per Capita Nominal'!J33-Check2!J33</f>
        <v>#N/A</v>
      </c>
      <c r="K33" s="146" t="e">
        <f>'Per Capita Nominal'!K33-Check2!K33</f>
        <v>#N/A</v>
      </c>
      <c r="L33" s="146" t="e">
        <f>'Per Capita Nominal'!L33-Check2!L33</f>
        <v>#N/A</v>
      </c>
      <c r="M33" s="146" t="e">
        <f>'Per Capita Nominal'!M33-Check2!M33</f>
        <v>#N/A</v>
      </c>
      <c r="N33" s="146" t="e">
        <f>'Per Capita Nominal'!N33-Check2!N33</f>
        <v>#N/A</v>
      </c>
      <c r="O33" s="146" t="e">
        <f>'Per Capita Nominal'!O33-Check2!O33</f>
        <v>#N/A</v>
      </c>
      <c r="P33" s="146" t="e">
        <f>'Per Capita Nominal'!P33-Check2!P33</f>
        <v>#N/A</v>
      </c>
      <c r="Q33" s="146" t="e">
        <f>'Per Capita Nominal'!Q33-Check2!Q33</f>
        <v>#N/A</v>
      </c>
      <c r="R33" s="146" t="e">
        <f>'Per Capita Nominal'!R33-Check2!R33</f>
        <v>#N/A</v>
      </c>
      <c r="S33" s="146" t="e">
        <f>'Per Capita Nominal'!S33-Check2!S33</f>
        <v>#N/A</v>
      </c>
      <c r="T33" s="146" t="e">
        <f>'Per Capita Nominal'!T33-Check2!T33</f>
        <v>#N/A</v>
      </c>
      <c r="U33" s="146" t="e">
        <f>'Per Capita Nominal'!U33-Check2!U33</f>
        <v>#N/A</v>
      </c>
      <c r="V33" s="146" t="e">
        <f>'Per Capita Nominal'!V33-Check2!V33</f>
        <v>#N/A</v>
      </c>
      <c r="W33" s="146" t="e">
        <f>'Per Capita Nominal'!W33-Check2!W33</f>
        <v>#N/A</v>
      </c>
      <c r="X33" s="146" t="e">
        <f>'Per Capita Nominal'!X33-Check2!X33</f>
        <v>#N/A</v>
      </c>
      <c r="Y33" s="146" t="e">
        <f>'Per Capita Nominal'!Y33-Check2!Y33</f>
        <v>#N/A</v>
      </c>
      <c r="Z33" s="146" t="e">
        <f>'Per Capita Nominal'!Z33-Check2!Z33</f>
        <v>#N/A</v>
      </c>
      <c r="AA33" s="146" t="e">
        <f>'Per Capita Nominal'!AA33-Check2!AA33</f>
        <v>#N/A</v>
      </c>
      <c r="AB33" s="146" t="e">
        <f>'Per Capita Nominal'!AB33-Check2!AB33</f>
        <v>#N/A</v>
      </c>
      <c r="AC33" s="146" t="e">
        <f>'Per Capita Nominal'!AC33-Check2!AC33</f>
        <v>#N/A</v>
      </c>
      <c r="AD33" s="146" t="e">
        <f>'Per Capita Nominal'!AD33-Check2!AD33</f>
        <v>#N/A</v>
      </c>
      <c r="AE33" s="146" t="e">
        <f>'Per Capita Nominal'!AE33-Check2!AE33</f>
        <v>#N/A</v>
      </c>
      <c r="AF33" s="146" t="e">
        <f>'Per Capita Nominal'!AF33-Check2!AF33</f>
        <v>#N/A</v>
      </c>
      <c r="AG33" s="146" t="e">
        <f>'Per Capita Nominal'!AG33-Check2!AG33</f>
        <v>#N/A</v>
      </c>
      <c r="AH33" s="146" t="e">
        <f>'Per Capita Nominal'!AH33-Check2!AH33</f>
        <v>#N/A</v>
      </c>
      <c r="AI33" s="146" t="e">
        <f>'Per Capita Nominal'!AI33-Check2!AI33</f>
        <v>#N/A</v>
      </c>
      <c r="AJ33" s="146" t="e">
        <f>'Per Capita Nominal'!AJ33-Check2!AJ33</f>
        <v>#N/A</v>
      </c>
      <c r="AK33" s="146" t="e">
        <f>'Per Capita Nominal'!AK33-Check2!AK33</f>
        <v>#N/A</v>
      </c>
      <c r="AL33" s="146" t="e">
        <f>'Per Capita Nominal'!AL33-Check2!AL33</f>
        <v>#N/A</v>
      </c>
      <c r="AM33" s="146" t="e">
        <f>'Per Capita Nominal'!AM33-Check2!AM33</f>
        <v>#N/A</v>
      </c>
      <c r="AN33" s="146" t="e">
        <f>'Per Capita Nominal'!AN33-Check2!AN33</f>
        <v>#N/A</v>
      </c>
      <c r="AO33" s="146" t="e">
        <f>'Per Capita Nominal'!AO33-Check2!AO33</f>
        <v>#N/A</v>
      </c>
      <c r="AP33" s="146" t="e">
        <f>'Per Capita Nominal'!AP33-Check2!AP33</f>
        <v>#N/A</v>
      </c>
      <c r="AQ33" s="146" t="e">
        <f>'Per Capita Nominal'!AQ33-Check2!AQ33</f>
        <v>#N/A</v>
      </c>
      <c r="AR33" s="146" t="e">
        <f>'Per Capita Nominal'!AR33-Check2!AR33</f>
        <v>#N/A</v>
      </c>
      <c r="AS33" s="146" t="e">
        <f>'Per Capita Nominal'!AS33-Check2!AS33</f>
        <v>#N/A</v>
      </c>
      <c r="AT33" s="146" t="e">
        <f>'Per Capita Nominal'!AT33-Check2!AT33</f>
        <v>#N/A</v>
      </c>
      <c r="AU33" s="146" t="e">
        <f>'Per Capita Nominal'!AU33-Check2!AU33</f>
        <v>#N/A</v>
      </c>
      <c r="AV33" s="146" t="e">
        <f>'Per Capita Nominal'!AV33-Check2!AV33</f>
        <v>#N/A</v>
      </c>
      <c r="AW33" s="146" t="e">
        <f>'Per Capita Nominal'!AW33-Check2!AW33</f>
        <v>#N/A</v>
      </c>
      <c r="AX33" s="146" t="e">
        <f>'Per Capita Nominal'!AX33-Check2!AX33</f>
        <v>#N/A</v>
      </c>
      <c r="AY33" s="146" t="e">
        <f>'Per Capita Nominal'!AY33-Check2!AY33</f>
        <v>#N/A</v>
      </c>
      <c r="AZ33" s="146" t="e">
        <f>'Per Capita Nominal'!AZ33-Check2!AZ33</f>
        <v>#N/A</v>
      </c>
      <c r="BA33" s="146" t="e">
        <f>'Per Capita Nominal'!BA33-Check2!BA33</f>
        <v>#N/A</v>
      </c>
      <c r="BB33" s="146" t="e">
        <f>'Per Capita Nominal'!BB33-Check2!BB33</f>
        <v>#N/A</v>
      </c>
      <c r="BC33" s="146" t="e">
        <f>'Per Capita Nominal'!BC33-Check2!BC33</f>
        <v>#N/A</v>
      </c>
      <c r="BD33" s="146" t="e">
        <f>'Per Capita Nominal'!BD33-Check2!BD33</f>
        <v>#N/A</v>
      </c>
      <c r="BE33" s="146" t="e">
        <f>'Per Capita Nominal'!BE33-Check2!BE33</f>
        <v>#N/A</v>
      </c>
      <c r="BF33" s="146" t="e">
        <f>'Per Capita Nominal'!BF33-Check2!BF33</f>
        <v>#N/A</v>
      </c>
      <c r="BG33" s="146" t="e">
        <f>'Per Capita Nominal'!BG33-Check2!BG33</f>
        <v>#N/A</v>
      </c>
      <c r="BH33" s="146" t="e">
        <f>'Per Capita Nominal'!BH33-Check2!BH33</f>
        <v>#N/A</v>
      </c>
      <c r="BI33" s="146" t="e">
        <f>'Per Capita Nominal'!BI33-Check2!BI33</f>
        <v>#N/A</v>
      </c>
      <c r="BJ33" s="146" t="e">
        <f>'Per Capita Nominal'!BJ33-Check2!BJ33</f>
        <v>#N/A</v>
      </c>
      <c r="BK33" s="146" t="e">
        <f>'Per Capita Nominal'!BK33-Check2!BK33</f>
        <v>#N/A</v>
      </c>
      <c r="BL33" s="146" t="e">
        <f>'Per Capita Nominal'!BL33-Check2!BL33</f>
        <v>#N/A</v>
      </c>
      <c r="BM33" s="146" t="e">
        <f>'Per Capita Nominal'!BM33-Check2!BM33</f>
        <v>#N/A</v>
      </c>
      <c r="BN33" s="146" t="e">
        <f>'Per Capita Nominal'!BN33-Check2!BN33</f>
        <v>#N/A</v>
      </c>
      <c r="BO33" s="146" t="e">
        <f>'Per Capita Nominal'!BO33-Check2!BO33</f>
        <v>#N/A</v>
      </c>
      <c r="BP33" s="146" t="e">
        <f>'Per Capita Nominal'!BP33-Check2!BP33</f>
        <v>#N/A</v>
      </c>
      <c r="BQ33" s="146" t="e">
        <f>'Per Capita Nominal'!BQ33-Check2!BQ33</f>
        <v>#N/A</v>
      </c>
      <c r="BR33" s="146" t="e">
        <f>'Per Capita Nominal'!BR33-Check2!BR33</f>
        <v>#N/A</v>
      </c>
      <c r="BS33" s="146" t="e">
        <f>'Per Capita Nominal'!BS33-Check2!BS33</f>
        <v>#N/A</v>
      </c>
      <c r="BT33" s="146" t="e">
        <f>'Per Capita Nominal'!BT33-Check2!BT33</f>
        <v>#N/A</v>
      </c>
      <c r="BU33" s="146" t="e">
        <f>'Per Capita Nominal'!BU33-Check2!BU33</f>
        <v>#N/A</v>
      </c>
      <c r="BV33" s="146" t="e">
        <f>'Per Capita Nominal'!BV33-Check2!BV33</f>
        <v>#N/A</v>
      </c>
      <c r="BW33" s="146" t="e">
        <f>'Per Capita Nominal'!BW33-Check2!BW33</f>
        <v>#N/A</v>
      </c>
      <c r="BX33" s="146" t="e">
        <f>'Per Capita Nominal'!BX33-Check2!BX33</f>
        <v>#N/A</v>
      </c>
      <c r="BY33" s="146" t="e">
        <f>'Per Capita Nominal'!BY33-Check2!BY33</f>
        <v>#N/A</v>
      </c>
      <c r="BZ33" s="146" t="e">
        <f>'Per Capita Nominal'!BZ33-Check2!BZ33</f>
        <v>#N/A</v>
      </c>
      <c r="CA33" s="146" t="e">
        <f>'Per Capita Nominal'!CA33-Check2!CA33</f>
        <v>#N/A</v>
      </c>
      <c r="CB33" s="146" t="e">
        <f>'Per Capita Nominal'!CB33-Check2!CB33</f>
        <v>#N/A</v>
      </c>
      <c r="CC33" s="146" t="e">
        <f>'Per Capita Nominal'!CC33-Check2!CC33</f>
        <v>#N/A</v>
      </c>
      <c r="CD33" s="146" t="e">
        <f>'Per Capita Nominal'!CD33-Check2!CD33</f>
        <v>#N/A</v>
      </c>
      <c r="CE33" s="146" t="e">
        <f>'Per Capita Nominal'!CE33-Check2!CE33</f>
        <v>#N/A</v>
      </c>
      <c r="CF33" s="146" t="e">
        <f>'Per Capita Nominal'!CF33-Check2!CF33</f>
        <v>#N/A</v>
      </c>
      <c r="CG33" s="146" t="e">
        <f>'Per Capita Nominal'!CG33-Check2!CG33</f>
        <v>#N/A</v>
      </c>
      <c r="CH33" s="146" t="e">
        <f>'Per Capita Nominal'!CH33-Check2!CH33</f>
        <v>#N/A</v>
      </c>
      <c r="CI33" s="146" t="e">
        <f>'Per Capita Nominal'!CI33-Check2!CI33</f>
        <v>#N/A</v>
      </c>
      <c r="CJ33" s="146" t="e">
        <f>'Per Capita Nominal'!CJ33-Check2!CJ33</f>
        <v>#N/A</v>
      </c>
      <c r="CK33" s="146" t="e">
        <f>'Per Capita Nominal'!CK33-Check2!CK33</f>
        <v>#N/A</v>
      </c>
      <c r="CL33" s="146" t="e">
        <f>'Per Capita Nominal'!CL33-Check2!CL33</f>
        <v>#N/A</v>
      </c>
      <c r="CM33" s="146" t="e">
        <f>'Per Capita Nominal'!CM33-Check2!CM33</f>
        <v>#N/A</v>
      </c>
      <c r="CN33" s="146" t="e">
        <f>'Per Capita Nominal'!CN33-Check2!CN33</f>
        <v>#N/A</v>
      </c>
      <c r="CO33" s="146" t="e">
        <f>'Per Capita Nominal'!CO33-Check2!CO33</f>
        <v>#N/A</v>
      </c>
      <c r="CP33" s="146" t="e">
        <f>'Per Capita Nominal'!CP33-Check2!CP33</f>
        <v>#N/A</v>
      </c>
    </row>
    <row r="34" spans="1:94" hidden="1">
      <c r="A34" s="163" t="s">
        <v>33</v>
      </c>
      <c r="B34" s="215" t="s">
        <v>343</v>
      </c>
      <c r="C34" s="210" t="e">
        <f t="shared" si="0"/>
        <v>#N/A</v>
      </c>
      <c r="D34" s="210" t="e">
        <f>'Per Capita Nominal'!D34-Check2!D34</f>
        <v>#N/A</v>
      </c>
      <c r="E34" s="146" t="e">
        <f>'Per Capita Nominal'!E34-Check2!E34</f>
        <v>#N/A</v>
      </c>
      <c r="F34" s="146" t="e">
        <f>'Per Capita Nominal'!F34-Check2!F34</f>
        <v>#N/A</v>
      </c>
      <c r="G34" s="146" t="e">
        <f>'Per Capita Nominal'!G34-Check2!G34</f>
        <v>#N/A</v>
      </c>
      <c r="H34" s="146" t="e">
        <f>'Per Capita Nominal'!H34-Check2!H34</f>
        <v>#N/A</v>
      </c>
      <c r="I34" s="146" t="e">
        <f>'Per Capita Nominal'!I34-Check2!I34</f>
        <v>#N/A</v>
      </c>
      <c r="J34" s="146" t="e">
        <f>'Per Capita Nominal'!J34-Check2!J34</f>
        <v>#N/A</v>
      </c>
      <c r="K34" s="146" t="e">
        <f>'Per Capita Nominal'!K34-Check2!K34</f>
        <v>#N/A</v>
      </c>
      <c r="L34" s="146" t="e">
        <f>'Per Capita Nominal'!L34-Check2!L34</f>
        <v>#N/A</v>
      </c>
      <c r="M34" s="146" t="e">
        <f>'Per Capita Nominal'!M34-Check2!M34</f>
        <v>#N/A</v>
      </c>
      <c r="N34" s="146" t="e">
        <f>'Per Capita Nominal'!N34-Check2!N34</f>
        <v>#N/A</v>
      </c>
      <c r="O34" s="146" t="e">
        <f>'Per Capita Nominal'!O34-Check2!O34</f>
        <v>#N/A</v>
      </c>
      <c r="P34" s="146" t="e">
        <f>'Per Capita Nominal'!P34-Check2!P34</f>
        <v>#N/A</v>
      </c>
      <c r="Q34" s="146" t="e">
        <f>'Per Capita Nominal'!Q34-Check2!Q34</f>
        <v>#N/A</v>
      </c>
      <c r="R34" s="146" t="e">
        <f>'Per Capita Nominal'!R34-Check2!R34</f>
        <v>#N/A</v>
      </c>
      <c r="S34" s="146" t="e">
        <f>'Per Capita Nominal'!S34-Check2!S34</f>
        <v>#N/A</v>
      </c>
      <c r="T34" s="146" t="e">
        <f>'Per Capita Nominal'!T34-Check2!T34</f>
        <v>#N/A</v>
      </c>
      <c r="U34" s="146" t="e">
        <f>'Per Capita Nominal'!U34-Check2!U34</f>
        <v>#N/A</v>
      </c>
      <c r="V34" s="146" t="e">
        <f>'Per Capita Nominal'!V34-Check2!V34</f>
        <v>#N/A</v>
      </c>
      <c r="W34" s="146" t="e">
        <f>'Per Capita Nominal'!W34-Check2!W34</f>
        <v>#N/A</v>
      </c>
      <c r="X34" s="146" t="e">
        <f>'Per Capita Nominal'!X34-Check2!X34</f>
        <v>#N/A</v>
      </c>
      <c r="Y34" s="146" t="e">
        <f>'Per Capita Nominal'!Y34-Check2!Y34</f>
        <v>#N/A</v>
      </c>
      <c r="Z34" s="146" t="e">
        <f>'Per Capita Nominal'!Z34-Check2!Z34</f>
        <v>#N/A</v>
      </c>
      <c r="AA34" s="146" t="e">
        <f>'Per Capita Nominal'!AA34-Check2!AA34</f>
        <v>#N/A</v>
      </c>
      <c r="AB34" s="146" t="e">
        <f>'Per Capita Nominal'!AB34-Check2!AB34</f>
        <v>#N/A</v>
      </c>
      <c r="AC34" s="146" t="e">
        <f>'Per Capita Nominal'!AC34-Check2!AC34</f>
        <v>#N/A</v>
      </c>
      <c r="AD34" s="146" t="e">
        <f>'Per Capita Nominal'!AD34-Check2!AD34</f>
        <v>#N/A</v>
      </c>
      <c r="AE34" s="146" t="e">
        <f>'Per Capita Nominal'!AE34-Check2!AE34</f>
        <v>#N/A</v>
      </c>
      <c r="AF34" s="146" t="e">
        <f>'Per Capita Nominal'!AF34-Check2!AF34</f>
        <v>#N/A</v>
      </c>
      <c r="AG34" s="146" t="e">
        <f>'Per Capita Nominal'!AG34-Check2!AG34</f>
        <v>#N/A</v>
      </c>
      <c r="AH34" s="146" t="e">
        <f>'Per Capita Nominal'!AH34-Check2!AH34</f>
        <v>#N/A</v>
      </c>
      <c r="AI34" s="146" t="e">
        <f>'Per Capita Nominal'!AI34-Check2!AI34</f>
        <v>#N/A</v>
      </c>
      <c r="AJ34" s="146" t="e">
        <f>'Per Capita Nominal'!AJ34-Check2!AJ34</f>
        <v>#N/A</v>
      </c>
      <c r="AK34" s="146" t="e">
        <f>'Per Capita Nominal'!AK34-Check2!AK34</f>
        <v>#N/A</v>
      </c>
      <c r="AL34" s="146" t="e">
        <f>'Per Capita Nominal'!AL34-Check2!AL34</f>
        <v>#N/A</v>
      </c>
      <c r="AM34" s="146" t="e">
        <f>'Per Capita Nominal'!AM34-Check2!AM34</f>
        <v>#N/A</v>
      </c>
      <c r="AN34" s="146" t="e">
        <f>'Per Capita Nominal'!AN34-Check2!AN34</f>
        <v>#N/A</v>
      </c>
      <c r="AO34" s="146" t="e">
        <f>'Per Capita Nominal'!AO34-Check2!AO34</f>
        <v>#N/A</v>
      </c>
      <c r="AP34" s="146" t="e">
        <f>'Per Capita Nominal'!AP34-Check2!AP34</f>
        <v>#N/A</v>
      </c>
      <c r="AQ34" s="146" t="e">
        <f>'Per Capita Nominal'!AQ34-Check2!AQ34</f>
        <v>#N/A</v>
      </c>
      <c r="AR34" s="146" t="e">
        <f>'Per Capita Nominal'!AR34-Check2!AR34</f>
        <v>#N/A</v>
      </c>
      <c r="AS34" s="146" t="e">
        <f>'Per Capita Nominal'!AS34-Check2!AS34</f>
        <v>#N/A</v>
      </c>
      <c r="AT34" s="146" t="e">
        <f>'Per Capita Nominal'!AT34-Check2!AT34</f>
        <v>#N/A</v>
      </c>
      <c r="AU34" s="146" t="e">
        <f>'Per Capita Nominal'!AU34-Check2!AU34</f>
        <v>#N/A</v>
      </c>
      <c r="AV34" s="146" t="e">
        <f>'Per Capita Nominal'!AV34-Check2!AV34</f>
        <v>#N/A</v>
      </c>
      <c r="AW34" s="146" t="e">
        <f>'Per Capita Nominal'!AW34-Check2!AW34</f>
        <v>#N/A</v>
      </c>
      <c r="AX34" s="146" t="e">
        <f>'Per Capita Nominal'!AX34-Check2!AX34</f>
        <v>#N/A</v>
      </c>
      <c r="AY34" s="146" t="e">
        <f>'Per Capita Nominal'!AY34-Check2!AY34</f>
        <v>#N/A</v>
      </c>
      <c r="AZ34" s="146" t="e">
        <f>'Per Capita Nominal'!AZ34-Check2!AZ34</f>
        <v>#N/A</v>
      </c>
      <c r="BA34" s="146" t="e">
        <f>'Per Capita Nominal'!BA34-Check2!BA34</f>
        <v>#N/A</v>
      </c>
      <c r="BB34" s="146" t="e">
        <f>'Per Capita Nominal'!BB34-Check2!BB34</f>
        <v>#N/A</v>
      </c>
      <c r="BC34" s="146" t="e">
        <f>'Per Capita Nominal'!BC34-Check2!BC34</f>
        <v>#N/A</v>
      </c>
      <c r="BD34" s="146" t="e">
        <f>'Per Capita Nominal'!BD34-Check2!BD34</f>
        <v>#N/A</v>
      </c>
      <c r="BE34" s="146" t="e">
        <f>'Per Capita Nominal'!BE34-Check2!BE34</f>
        <v>#N/A</v>
      </c>
      <c r="BF34" s="146" t="e">
        <f>'Per Capita Nominal'!BF34-Check2!BF34</f>
        <v>#N/A</v>
      </c>
      <c r="BG34" s="146" t="e">
        <f>'Per Capita Nominal'!BG34-Check2!BG34</f>
        <v>#N/A</v>
      </c>
      <c r="BH34" s="146" t="e">
        <f>'Per Capita Nominal'!BH34-Check2!BH34</f>
        <v>#N/A</v>
      </c>
      <c r="BI34" s="146" t="e">
        <f>'Per Capita Nominal'!BI34-Check2!BI34</f>
        <v>#N/A</v>
      </c>
      <c r="BJ34" s="146" t="e">
        <f>'Per Capita Nominal'!BJ34-Check2!BJ34</f>
        <v>#N/A</v>
      </c>
      <c r="BK34" s="146" t="e">
        <f>'Per Capita Nominal'!BK34-Check2!BK34</f>
        <v>#N/A</v>
      </c>
      <c r="BL34" s="146" t="e">
        <f>'Per Capita Nominal'!BL34-Check2!BL34</f>
        <v>#N/A</v>
      </c>
      <c r="BM34" s="146" t="e">
        <f>'Per Capita Nominal'!BM34-Check2!BM34</f>
        <v>#N/A</v>
      </c>
      <c r="BN34" s="146" t="e">
        <f>'Per Capita Nominal'!BN34-Check2!BN34</f>
        <v>#N/A</v>
      </c>
      <c r="BO34" s="146" t="e">
        <f>'Per Capita Nominal'!BO34-Check2!BO34</f>
        <v>#N/A</v>
      </c>
      <c r="BP34" s="146" t="e">
        <f>'Per Capita Nominal'!BP34-Check2!BP34</f>
        <v>#N/A</v>
      </c>
      <c r="BQ34" s="146" t="e">
        <f>'Per Capita Nominal'!BQ34-Check2!BQ34</f>
        <v>#N/A</v>
      </c>
      <c r="BR34" s="146" t="e">
        <f>'Per Capita Nominal'!BR34-Check2!BR34</f>
        <v>#N/A</v>
      </c>
      <c r="BS34" s="146" t="e">
        <f>'Per Capita Nominal'!BS34-Check2!BS34</f>
        <v>#N/A</v>
      </c>
      <c r="BT34" s="146" t="e">
        <f>'Per Capita Nominal'!BT34-Check2!BT34</f>
        <v>#N/A</v>
      </c>
      <c r="BU34" s="146" t="e">
        <f>'Per Capita Nominal'!BU34-Check2!BU34</f>
        <v>#N/A</v>
      </c>
      <c r="BV34" s="146" t="e">
        <f>'Per Capita Nominal'!BV34-Check2!BV34</f>
        <v>#N/A</v>
      </c>
      <c r="BW34" s="146" t="e">
        <f>'Per Capita Nominal'!BW34-Check2!BW34</f>
        <v>#N/A</v>
      </c>
      <c r="BX34" s="146" t="e">
        <f>'Per Capita Nominal'!BX34-Check2!BX34</f>
        <v>#N/A</v>
      </c>
      <c r="BY34" s="146" t="e">
        <f>'Per Capita Nominal'!BY34-Check2!BY34</f>
        <v>#N/A</v>
      </c>
      <c r="BZ34" s="146" t="e">
        <f>'Per Capita Nominal'!BZ34-Check2!BZ34</f>
        <v>#N/A</v>
      </c>
      <c r="CA34" s="146" t="e">
        <f>'Per Capita Nominal'!CA34-Check2!CA34</f>
        <v>#N/A</v>
      </c>
      <c r="CB34" s="146" t="e">
        <f>'Per Capita Nominal'!CB34-Check2!CB34</f>
        <v>#N/A</v>
      </c>
      <c r="CC34" s="146" t="e">
        <f>'Per Capita Nominal'!CC34-Check2!CC34</f>
        <v>#N/A</v>
      </c>
      <c r="CD34" s="146" t="e">
        <f>'Per Capita Nominal'!CD34-Check2!CD34</f>
        <v>#N/A</v>
      </c>
      <c r="CE34" s="146" t="e">
        <f>'Per Capita Nominal'!CE34-Check2!CE34</f>
        <v>#N/A</v>
      </c>
      <c r="CF34" s="146" t="e">
        <f>'Per Capita Nominal'!CF34-Check2!CF34</f>
        <v>#N/A</v>
      </c>
      <c r="CG34" s="146" t="e">
        <f>'Per Capita Nominal'!CG34-Check2!CG34</f>
        <v>#N/A</v>
      </c>
      <c r="CH34" s="146" t="e">
        <f>'Per Capita Nominal'!CH34-Check2!CH34</f>
        <v>#N/A</v>
      </c>
      <c r="CI34" s="146" t="e">
        <f>'Per Capita Nominal'!CI34-Check2!CI34</f>
        <v>#N/A</v>
      </c>
      <c r="CJ34" s="146" t="e">
        <f>'Per Capita Nominal'!CJ34-Check2!CJ34</f>
        <v>#N/A</v>
      </c>
      <c r="CK34" s="146" t="e">
        <f>'Per Capita Nominal'!CK34-Check2!CK34</f>
        <v>#N/A</v>
      </c>
      <c r="CL34" s="146" t="e">
        <f>'Per Capita Nominal'!CL34-Check2!CL34</f>
        <v>#N/A</v>
      </c>
      <c r="CM34" s="146" t="e">
        <f>'Per Capita Nominal'!CM34-Check2!CM34</f>
        <v>#N/A</v>
      </c>
      <c r="CN34" s="146" t="e">
        <f>'Per Capita Nominal'!CN34-Check2!CN34</f>
        <v>#N/A</v>
      </c>
      <c r="CO34" s="146" t="e">
        <f>'Per Capita Nominal'!CO34-Check2!CO34</f>
        <v>#N/A</v>
      </c>
      <c r="CP34" s="146" t="e">
        <f>'Per Capita Nominal'!CP34-Check2!CP34</f>
        <v>#N/A</v>
      </c>
    </row>
    <row r="35" spans="1:94" hidden="1">
      <c r="A35" s="163" t="s">
        <v>34</v>
      </c>
      <c r="B35" s="215" t="s">
        <v>344</v>
      </c>
      <c r="C35" s="210" t="e">
        <f t="shared" si="0"/>
        <v>#N/A</v>
      </c>
      <c r="D35" s="210" t="e">
        <f>'Per Capita Nominal'!D35-Check2!D35</f>
        <v>#N/A</v>
      </c>
      <c r="E35" s="146" t="e">
        <f>'Per Capita Nominal'!E35-Check2!E35</f>
        <v>#N/A</v>
      </c>
      <c r="F35" s="146" t="e">
        <f>'Per Capita Nominal'!F35-Check2!F35</f>
        <v>#N/A</v>
      </c>
      <c r="G35" s="146" t="e">
        <f>'Per Capita Nominal'!G35-Check2!G35</f>
        <v>#N/A</v>
      </c>
      <c r="H35" s="146" t="e">
        <f>'Per Capita Nominal'!H35-Check2!H35</f>
        <v>#N/A</v>
      </c>
      <c r="I35" s="146" t="e">
        <f>'Per Capita Nominal'!I35-Check2!I35</f>
        <v>#N/A</v>
      </c>
      <c r="J35" s="146" t="e">
        <f>'Per Capita Nominal'!J35-Check2!J35</f>
        <v>#N/A</v>
      </c>
      <c r="K35" s="146" t="e">
        <f>'Per Capita Nominal'!K35-Check2!K35</f>
        <v>#N/A</v>
      </c>
      <c r="L35" s="146" t="e">
        <f>'Per Capita Nominal'!L35-Check2!L35</f>
        <v>#N/A</v>
      </c>
      <c r="M35" s="146" t="e">
        <f>'Per Capita Nominal'!M35-Check2!M35</f>
        <v>#N/A</v>
      </c>
      <c r="N35" s="146" t="e">
        <f>'Per Capita Nominal'!N35-Check2!N35</f>
        <v>#N/A</v>
      </c>
      <c r="O35" s="146" t="e">
        <f>'Per Capita Nominal'!O35-Check2!O35</f>
        <v>#N/A</v>
      </c>
      <c r="P35" s="146" t="e">
        <f>'Per Capita Nominal'!P35-Check2!P35</f>
        <v>#N/A</v>
      </c>
      <c r="Q35" s="146" t="e">
        <f>'Per Capita Nominal'!Q35-Check2!Q35</f>
        <v>#N/A</v>
      </c>
      <c r="R35" s="146" t="e">
        <f>'Per Capita Nominal'!R35-Check2!R35</f>
        <v>#N/A</v>
      </c>
      <c r="S35" s="146" t="e">
        <f>'Per Capita Nominal'!S35-Check2!S35</f>
        <v>#N/A</v>
      </c>
      <c r="T35" s="146" t="e">
        <f>'Per Capita Nominal'!T35-Check2!T35</f>
        <v>#N/A</v>
      </c>
      <c r="U35" s="146" t="e">
        <f>'Per Capita Nominal'!U35-Check2!U35</f>
        <v>#N/A</v>
      </c>
      <c r="V35" s="146" t="e">
        <f>'Per Capita Nominal'!V35-Check2!V35</f>
        <v>#N/A</v>
      </c>
      <c r="W35" s="146" t="e">
        <f>'Per Capita Nominal'!W35-Check2!W35</f>
        <v>#N/A</v>
      </c>
      <c r="X35" s="146" t="e">
        <f>'Per Capita Nominal'!X35-Check2!X35</f>
        <v>#N/A</v>
      </c>
      <c r="Y35" s="146" t="e">
        <f>'Per Capita Nominal'!Y35-Check2!Y35</f>
        <v>#N/A</v>
      </c>
      <c r="Z35" s="146" t="e">
        <f>'Per Capita Nominal'!Z35-Check2!Z35</f>
        <v>#N/A</v>
      </c>
      <c r="AA35" s="146" t="e">
        <f>'Per Capita Nominal'!AA35-Check2!AA35</f>
        <v>#N/A</v>
      </c>
      <c r="AB35" s="146" t="e">
        <f>'Per Capita Nominal'!AB35-Check2!AB35</f>
        <v>#N/A</v>
      </c>
      <c r="AC35" s="146" t="e">
        <f>'Per Capita Nominal'!AC35-Check2!AC35</f>
        <v>#N/A</v>
      </c>
      <c r="AD35" s="146" t="e">
        <f>'Per Capita Nominal'!AD35-Check2!AD35</f>
        <v>#N/A</v>
      </c>
      <c r="AE35" s="146" t="e">
        <f>'Per Capita Nominal'!AE35-Check2!AE35</f>
        <v>#N/A</v>
      </c>
      <c r="AF35" s="146" t="e">
        <f>'Per Capita Nominal'!AF35-Check2!AF35</f>
        <v>#N/A</v>
      </c>
      <c r="AG35" s="146" t="e">
        <f>'Per Capita Nominal'!AG35-Check2!AG35</f>
        <v>#N/A</v>
      </c>
      <c r="AH35" s="146" t="e">
        <f>'Per Capita Nominal'!AH35-Check2!AH35</f>
        <v>#N/A</v>
      </c>
      <c r="AI35" s="146" t="e">
        <f>'Per Capita Nominal'!AI35-Check2!AI35</f>
        <v>#N/A</v>
      </c>
      <c r="AJ35" s="146" t="e">
        <f>'Per Capita Nominal'!AJ35-Check2!AJ35</f>
        <v>#N/A</v>
      </c>
      <c r="AK35" s="146" t="e">
        <f>'Per Capita Nominal'!AK35-Check2!AK35</f>
        <v>#N/A</v>
      </c>
      <c r="AL35" s="146" t="e">
        <f>'Per Capita Nominal'!AL35-Check2!AL35</f>
        <v>#N/A</v>
      </c>
      <c r="AM35" s="146" t="e">
        <f>'Per Capita Nominal'!AM35-Check2!AM35</f>
        <v>#N/A</v>
      </c>
      <c r="AN35" s="146" t="e">
        <f>'Per Capita Nominal'!AN35-Check2!AN35</f>
        <v>#N/A</v>
      </c>
      <c r="AO35" s="146" t="e">
        <f>'Per Capita Nominal'!AO35-Check2!AO35</f>
        <v>#N/A</v>
      </c>
      <c r="AP35" s="146" t="e">
        <f>'Per Capita Nominal'!AP35-Check2!AP35</f>
        <v>#N/A</v>
      </c>
      <c r="AQ35" s="146" t="e">
        <f>'Per Capita Nominal'!AQ35-Check2!AQ35</f>
        <v>#N/A</v>
      </c>
      <c r="AR35" s="146" t="e">
        <f>'Per Capita Nominal'!AR35-Check2!AR35</f>
        <v>#N/A</v>
      </c>
      <c r="AS35" s="146" t="e">
        <f>'Per Capita Nominal'!AS35-Check2!AS35</f>
        <v>#N/A</v>
      </c>
      <c r="AT35" s="146" t="e">
        <f>'Per Capita Nominal'!AT35-Check2!AT35</f>
        <v>#N/A</v>
      </c>
      <c r="AU35" s="146" t="e">
        <f>'Per Capita Nominal'!AU35-Check2!AU35</f>
        <v>#N/A</v>
      </c>
      <c r="AV35" s="146" t="e">
        <f>'Per Capita Nominal'!AV35-Check2!AV35</f>
        <v>#N/A</v>
      </c>
      <c r="AW35" s="146" t="e">
        <f>'Per Capita Nominal'!AW35-Check2!AW35</f>
        <v>#N/A</v>
      </c>
      <c r="AX35" s="146" t="e">
        <f>'Per Capita Nominal'!AX35-Check2!AX35</f>
        <v>#N/A</v>
      </c>
      <c r="AY35" s="146" t="e">
        <f>'Per Capita Nominal'!AY35-Check2!AY35</f>
        <v>#N/A</v>
      </c>
      <c r="AZ35" s="146" t="e">
        <f>'Per Capita Nominal'!AZ35-Check2!AZ35</f>
        <v>#N/A</v>
      </c>
      <c r="BA35" s="146" t="e">
        <f>'Per Capita Nominal'!BA35-Check2!BA35</f>
        <v>#N/A</v>
      </c>
      <c r="BB35" s="146" t="e">
        <f>'Per Capita Nominal'!BB35-Check2!BB35</f>
        <v>#N/A</v>
      </c>
      <c r="BC35" s="146" t="e">
        <f>'Per Capita Nominal'!BC35-Check2!BC35</f>
        <v>#N/A</v>
      </c>
      <c r="BD35" s="146" t="e">
        <f>'Per Capita Nominal'!BD35-Check2!BD35</f>
        <v>#N/A</v>
      </c>
      <c r="BE35" s="146" t="e">
        <f>'Per Capita Nominal'!BE35-Check2!BE35</f>
        <v>#N/A</v>
      </c>
      <c r="BF35" s="146" t="e">
        <f>'Per Capita Nominal'!BF35-Check2!BF35</f>
        <v>#N/A</v>
      </c>
      <c r="BG35" s="146" t="e">
        <f>'Per Capita Nominal'!BG35-Check2!BG35</f>
        <v>#N/A</v>
      </c>
      <c r="BH35" s="146" t="e">
        <f>'Per Capita Nominal'!BH35-Check2!BH35</f>
        <v>#N/A</v>
      </c>
      <c r="BI35" s="146" t="e">
        <f>'Per Capita Nominal'!BI35-Check2!BI35</f>
        <v>#N/A</v>
      </c>
      <c r="BJ35" s="146" t="e">
        <f>'Per Capita Nominal'!BJ35-Check2!BJ35</f>
        <v>#N/A</v>
      </c>
      <c r="BK35" s="146" t="e">
        <f>'Per Capita Nominal'!BK35-Check2!BK35</f>
        <v>#N/A</v>
      </c>
      <c r="BL35" s="146" t="e">
        <f>'Per Capita Nominal'!BL35-Check2!BL35</f>
        <v>#N/A</v>
      </c>
      <c r="BM35" s="146" t="e">
        <f>'Per Capita Nominal'!BM35-Check2!BM35</f>
        <v>#N/A</v>
      </c>
      <c r="BN35" s="146" t="e">
        <f>'Per Capita Nominal'!BN35-Check2!BN35</f>
        <v>#N/A</v>
      </c>
      <c r="BO35" s="146" t="e">
        <f>'Per Capita Nominal'!BO35-Check2!BO35</f>
        <v>#N/A</v>
      </c>
      <c r="BP35" s="146" t="e">
        <f>'Per Capita Nominal'!BP35-Check2!BP35</f>
        <v>#N/A</v>
      </c>
      <c r="BQ35" s="146" t="e">
        <f>'Per Capita Nominal'!BQ35-Check2!BQ35</f>
        <v>#N/A</v>
      </c>
      <c r="BR35" s="146" t="e">
        <f>'Per Capita Nominal'!BR35-Check2!BR35</f>
        <v>#N/A</v>
      </c>
      <c r="BS35" s="146" t="e">
        <f>'Per Capita Nominal'!BS35-Check2!BS35</f>
        <v>#N/A</v>
      </c>
      <c r="BT35" s="146" t="e">
        <f>'Per Capita Nominal'!BT35-Check2!BT35</f>
        <v>#N/A</v>
      </c>
      <c r="BU35" s="146" t="e">
        <f>'Per Capita Nominal'!BU35-Check2!BU35</f>
        <v>#N/A</v>
      </c>
      <c r="BV35" s="146" t="e">
        <f>'Per Capita Nominal'!BV35-Check2!BV35</f>
        <v>#N/A</v>
      </c>
      <c r="BW35" s="146" t="e">
        <f>'Per Capita Nominal'!BW35-Check2!BW35</f>
        <v>#N/A</v>
      </c>
      <c r="BX35" s="146" t="e">
        <f>'Per Capita Nominal'!BX35-Check2!BX35</f>
        <v>#N/A</v>
      </c>
      <c r="BY35" s="146" t="e">
        <f>'Per Capita Nominal'!BY35-Check2!BY35</f>
        <v>#N/A</v>
      </c>
      <c r="BZ35" s="146" t="e">
        <f>'Per Capita Nominal'!BZ35-Check2!BZ35</f>
        <v>#N/A</v>
      </c>
      <c r="CA35" s="146" t="e">
        <f>'Per Capita Nominal'!CA35-Check2!CA35</f>
        <v>#N/A</v>
      </c>
      <c r="CB35" s="146" t="e">
        <f>'Per Capita Nominal'!CB35-Check2!CB35</f>
        <v>#N/A</v>
      </c>
      <c r="CC35" s="146" t="e">
        <f>'Per Capita Nominal'!CC35-Check2!CC35</f>
        <v>#N/A</v>
      </c>
      <c r="CD35" s="146" t="e">
        <f>'Per Capita Nominal'!CD35-Check2!CD35</f>
        <v>#N/A</v>
      </c>
      <c r="CE35" s="146" t="e">
        <f>'Per Capita Nominal'!CE35-Check2!CE35</f>
        <v>#N/A</v>
      </c>
      <c r="CF35" s="146" t="e">
        <f>'Per Capita Nominal'!CF35-Check2!CF35</f>
        <v>#N/A</v>
      </c>
      <c r="CG35" s="146" t="e">
        <f>'Per Capita Nominal'!CG35-Check2!CG35</f>
        <v>#N/A</v>
      </c>
      <c r="CH35" s="146" t="e">
        <f>'Per Capita Nominal'!CH35-Check2!CH35</f>
        <v>#N/A</v>
      </c>
      <c r="CI35" s="146" t="e">
        <f>'Per Capita Nominal'!CI35-Check2!CI35</f>
        <v>#N/A</v>
      </c>
      <c r="CJ35" s="146" t="e">
        <f>'Per Capita Nominal'!CJ35-Check2!CJ35</f>
        <v>#N/A</v>
      </c>
      <c r="CK35" s="146" t="e">
        <f>'Per Capita Nominal'!CK35-Check2!CK35</f>
        <v>#N/A</v>
      </c>
      <c r="CL35" s="146" t="e">
        <f>'Per Capita Nominal'!CL35-Check2!CL35</f>
        <v>#N/A</v>
      </c>
      <c r="CM35" s="146" t="e">
        <f>'Per Capita Nominal'!CM35-Check2!CM35</f>
        <v>#N/A</v>
      </c>
      <c r="CN35" s="146" t="e">
        <f>'Per Capita Nominal'!CN35-Check2!CN35</f>
        <v>#N/A</v>
      </c>
      <c r="CO35" s="146" t="e">
        <f>'Per Capita Nominal'!CO35-Check2!CO35</f>
        <v>#N/A</v>
      </c>
      <c r="CP35" s="146" t="e">
        <f>'Per Capita Nominal'!CP35-Check2!CP35</f>
        <v>#N/A</v>
      </c>
    </row>
    <row r="36" spans="1:94">
      <c r="A36" s="164" t="s">
        <v>402</v>
      </c>
      <c r="B36" s="216" t="s">
        <v>339</v>
      </c>
      <c r="C36" s="210" t="e">
        <f t="shared" si="0"/>
        <v>#N/A</v>
      </c>
      <c r="D36" s="210" t="e">
        <f>'Per Capita Nominal'!D36-Check2!D36</f>
        <v>#N/A</v>
      </c>
      <c r="E36" s="146" t="e">
        <f>'Per Capita Nominal'!E36-Check2!E36</f>
        <v>#N/A</v>
      </c>
      <c r="F36" s="146" t="e">
        <f>'Per Capita Nominal'!F36-Check2!F36</f>
        <v>#N/A</v>
      </c>
      <c r="G36" s="146" t="e">
        <f>'Per Capita Nominal'!G36-Check2!G36</f>
        <v>#N/A</v>
      </c>
      <c r="H36" s="146" t="e">
        <f>'Per Capita Nominal'!H36-Check2!H36</f>
        <v>#N/A</v>
      </c>
      <c r="I36" s="146" t="e">
        <f>'Per Capita Nominal'!I36-Check2!I36</f>
        <v>#N/A</v>
      </c>
      <c r="J36" s="146" t="e">
        <f>'Per Capita Nominal'!J36-Check2!J36</f>
        <v>#N/A</v>
      </c>
      <c r="K36" s="146" t="e">
        <f>'Per Capita Nominal'!K36-Check2!K36</f>
        <v>#N/A</v>
      </c>
      <c r="L36" s="146" t="e">
        <f>'Per Capita Nominal'!L36-Check2!L36</f>
        <v>#N/A</v>
      </c>
      <c r="M36" s="146" t="e">
        <f>'Per Capita Nominal'!M36-Check2!M36</f>
        <v>#N/A</v>
      </c>
      <c r="N36" s="146" t="e">
        <f>'Per Capita Nominal'!N36-Check2!N36</f>
        <v>#N/A</v>
      </c>
      <c r="O36" s="146" t="e">
        <f>'Per Capita Nominal'!O36-Check2!O36</f>
        <v>#N/A</v>
      </c>
      <c r="P36" s="146" t="e">
        <f>'Per Capita Nominal'!P36-Check2!P36</f>
        <v>#N/A</v>
      </c>
      <c r="Q36" s="146" t="e">
        <f>'Per Capita Nominal'!Q36-Check2!Q36</f>
        <v>#N/A</v>
      </c>
      <c r="R36" s="146" t="e">
        <f>'Per Capita Nominal'!R36-Check2!R36</f>
        <v>#N/A</v>
      </c>
      <c r="S36" s="146" t="e">
        <f>'Per Capita Nominal'!S36-Check2!S36</f>
        <v>#N/A</v>
      </c>
      <c r="T36" s="146" t="e">
        <f>'Per Capita Nominal'!T36-Check2!T36</f>
        <v>#N/A</v>
      </c>
      <c r="U36" s="146" t="e">
        <f>'Per Capita Nominal'!U36-Check2!U36</f>
        <v>#N/A</v>
      </c>
      <c r="V36" s="146" t="e">
        <f>'Per Capita Nominal'!V36-Check2!V36</f>
        <v>#N/A</v>
      </c>
      <c r="W36" s="146" t="e">
        <f>'Per Capita Nominal'!W36-Check2!W36</f>
        <v>#N/A</v>
      </c>
      <c r="X36" s="146" t="e">
        <f>'Per Capita Nominal'!X36-Check2!X36</f>
        <v>#N/A</v>
      </c>
      <c r="Y36" s="146" t="e">
        <f>'Per Capita Nominal'!Y36-Check2!Y36</f>
        <v>#N/A</v>
      </c>
      <c r="Z36" s="146" t="e">
        <f>'Per Capita Nominal'!Z36-Check2!Z36</f>
        <v>#N/A</v>
      </c>
      <c r="AA36" s="146" t="e">
        <f>'Per Capita Nominal'!AA36-Check2!AA36</f>
        <v>#N/A</v>
      </c>
      <c r="AB36" s="146" t="e">
        <f>'Per Capita Nominal'!AB36-Check2!AB36</f>
        <v>#N/A</v>
      </c>
      <c r="AC36" s="146" t="e">
        <f>'Per Capita Nominal'!AC36-Check2!AC36</f>
        <v>#N/A</v>
      </c>
      <c r="AD36" s="146" t="e">
        <f>'Per Capita Nominal'!AD36-Check2!AD36</f>
        <v>#N/A</v>
      </c>
      <c r="AE36" s="146" t="e">
        <f>'Per Capita Nominal'!AE36-Check2!AE36</f>
        <v>#N/A</v>
      </c>
      <c r="AF36" s="146" t="e">
        <f>'Per Capita Nominal'!AF36-Check2!AF36</f>
        <v>#N/A</v>
      </c>
      <c r="AG36" s="146" t="e">
        <f>'Per Capita Nominal'!AG36-Check2!AG36</f>
        <v>#N/A</v>
      </c>
      <c r="AH36" s="146" t="e">
        <f>'Per Capita Nominal'!AH36-Check2!AH36</f>
        <v>#N/A</v>
      </c>
      <c r="AI36" s="146" t="e">
        <f>'Per Capita Nominal'!AI36-Check2!AI36</f>
        <v>#N/A</v>
      </c>
      <c r="AJ36" s="146" t="e">
        <f>'Per Capita Nominal'!AJ36-Check2!AJ36</f>
        <v>#N/A</v>
      </c>
      <c r="AK36" s="146" t="e">
        <f>'Per Capita Nominal'!AK36-Check2!AK36</f>
        <v>#N/A</v>
      </c>
      <c r="AL36" s="146" t="e">
        <f>'Per Capita Nominal'!AL36-Check2!AL36</f>
        <v>#N/A</v>
      </c>
      <c r="AM36" s="146" t="e">
        <f>'Per Capita Nominal'!AM36-Check2!AM36</f>
        <v>#N/A</v>
      </c>
      <c r="AN36" s="146" t="e">
        <f>'Per Capita Nominal'!AN36-Check2!AN36</f>
        <v>#N/A</v>
      </c>
      <c r="AO36" s="146" t="e">
        <f>'Per Capita Nominal'!AO36-Check2!AO36</f>
        <v>#N/A</v>
      </c>
      <c r="AP36" s="146" t="e">
        <f>'Per Capita Nominal'!AP36-Check2!AP36</f>
        <v>#N/A</v>
      </c>
      <c r="AQ36" s="146" t="e">
        <f>'Per Capita Nominal'!AQ36-Check2!AQ36</f>
        <v>#N/A</v>
      </c>
      <c r="AR36" s="146" t="e">
        <f>'Per Capita Nominal'!AR36-Check2!AR36</f>
        <v>#N/A</v>
      </c>
      <c r="AS36" s="146" t="e">
        <f>'Per Capita Nominal'!AS36-Check2!AS36</f>
        <v>#N/A</v>
      </c>
      <c r="AT36" s="146" t="e">
        <f>'Per Capita Nominal'!AT36-Check2!AT36</f>
        <v>#N/A</v>
      </c>
      <c r="AU36" s="146" t="e">
        <f>'Per Capita Nominal'!AU36-Check2!AU36</f>
        <v>#N/A</v>
      </c>
      <c r="AV36" s="146" t="e">
        <f>'Per Capita Nominal'!AV36-Check2!AV36</f>
        <v>#N/A</v>
      </c>
      <c r="AW36" s="146" t="e">
        <f>'Per Capita Nominal'!AW36-Check2!AW36</f>
        <v>#N/A</v>
      </c>
      <c r="AX36" s="146" t="e">
        <f>'Per Capita Nominal'!AX36-Check2!AX36</f>
        <v>#N/A</v>
      </c>
      <c r="AY36" s="146" t="e">
        <f>'Per Capita Nominal'!AY36-Check2!AY36</f>
        <v>#N/A</v>
      </c>
      <c r="AZ36" s="146" t="e">
        <f>'Per Capita Nominal'!AZ36-Check2!AZ36</f>
        <v>#N/A</v>
      </c>
      <c r="BA36" s="146" t="e">
        <f>'Per Capita Nominal'!BA36-Check2!BA36</f>
        <v>#N/A</v>
      </c>
      <c r="BB36" s="146" t="e">
        <f>'Per Capita Nominal'!BB36-Check2!BB36</f>
        <v>#N/A</v>
      </c>
      <c r="BC36" s="146" t="e">
        <f>'Per Capita Nominal'!BC36-Check2!BC36</f>
        <v>#N/A</v>
      </c>
      <c r="BD36" s="146" t="e">
        <f>'Per Capita Nominal'!BD36-Check2!BD36</f>
        <v>#N/A</v>
      </c>
      <c r="BE36" s="146" t="e">
        <f>'Per Capita Nominal'!BE36-Check2!BE36</f>
        <v>#N/A</v>
      </c>
      <c r="BF36" s="146" t="e">
        <f>'Per Capita Nominal'!BF36-Check2!BF36</f>
        <v>#N/A</v>
      </c>
      <c r="BG36" s="146" t="e">
        <f>'Per Capita Nominal'!BG36-Check2!BG36</f>
        <v>#N/A</v>
      </c>
      <c r="BH36" s="146" t="e">
        <f>'Per Capita Nominal'!BH36-Check2!BH36</f>
        <v>#N/A</v>
      </c>
      <c r="BI36" s="146" t="e">
        <f>'Per Capita Nominal'!BI36-Check2!BI36</f>
        <v>#N/A</v>
      </c>
      <c r="BJ36" s="146" t="e">
        <f>'Per Capita Nominal'!BJ36-Check2!BJ36</f>
        <v>#N/A</v>
      </c>
      <c r="BK36" s="146" t="e">
        <f>'Per Capita Nominal'!BK36-Check2!BK36</f>
        <v>#N/A</v>
      </c>
      <c r="BL36" s="146" t="e">
        <f>'Per Capita Nominal'!BL36-Check2!BL36</f>
        <v>#N/A</v>
      </c>
      <c r="BM36" s="146" t="e">
        <f>'Per Capita Nominal'!BM36-Check2!BM36</f>
        <v>#N/A</v>
      </c>
      <c r="BN36" s="146" t="e">
        <f>'Per Capita Nominal'!BN36-Check2!BN36</f>
        <v>#N/A</v>
      </c>
      <c r="BO36" s="146" t="e">
        <f>'Per Capita Nominal'!BO36-Check2!BO36</f>
        <v>#N/A</v>
      </c>
      <c r="BP36" s="146" t="e">
        <f>'Per Capita Nominal'!BP36-Check2!BP36</f>
        <v>#N/A</v>
      </c>
      <c r="BQ36" s="146" t="e">
        <f>'Per Capita Nominal'!BQ36-Check2!BQ36</f>
        <v>#N/A</v>
      </c>
      <c r="BR36" s="146" t="e">
        <f>'Per Capita Nominal'!BR36-Check2!BR36</f>
        <v>#N/A</v>
      </c>
      <c r="BS36" s="146" t="e">
        <f>'Per Capita Nominal'!BS36-Check2!BS36</f>
        <v>#N/A</v>
      </c>
      <c r="BT36" s="146" t="e">
        <f>'Per Capita Nominal'!BT36-Check2!BT36</f>
        <v>#N/A</v>
      </c>
      <c r="BU36" s="146" t="e">
        <f>'Per Capita Nominal'!BU36-Check2!BU36</f>
        <v>#N/A</v>
      </c>
      <c r="BV36" s="146" t="e">
        <f>'Per Capita Nominal'!BV36-Check2!BV36</f>
        <v>#N/A</v>
      </c>
      <c r="BW36" s="146" t="e">
        <f>'Per Capita Nominal'!BW36-Check2!BW36</f>
        <v>#N/A</v>
      </c>
      <c r="BX36" s="146" t="e">
        <f>'Per Capita Nominal'!BX36-Check2!BX36</f>
        <v>#N/A</v>
      </c>
      <c r="BY36" s="146" t="e">
        <f>'Per Capita Nominal'!BY36-Check2!BY36</f>
        <v>#N/A</v>
      </c>
      <c r="BZ36" s="146" t="e">
        <f>'Per Capita Nominal'!BZ36-Check2!BZ36</f>
        <v>#N/A</v>
      </c>
      <c r="CA36" s="146" t="e">
        <f>'Per Capita Nominal'!CA36-Check2!CA36</f>
        <v>#N/A</v>
      </c>
      <c r="CB36" s="146" t="e">
        <f>'Per Capita Nominal'!CB36-Check2!CB36</f>
        <v>#N/A</v>
      </c>
      <c r="CC36" s="146" t="e">
        <f>'Per Capita Nominal'!CC36-Check2!CC36</f>
        <v>#N/A</v>
      </c>
      <c r="CD36" s="146" t="e">
        <f>'Per Capita Nominal'!CD36-Check2!CD36</f>
        <v>#N/A</v>
      </c>
      <c r="CE36" s="146" t="e">
        <f>'Per Capita Nominal'!CE36-Check2!CE36</f>
        <v>#N/A</v>
      </c>
      <c r="CF36" s="146" t="e">
        <f>'Per Capita Nominal'!CF36-Check2!CF36</f>
        <v>#N/A</v>
      </c>
      <c r="CG36" s="146" t="e">
        <f>'Per Capita Nominal'!CG36-Check2!CG36</f>
        <v>#N/A</v>
      </c>
      <c r="CH36" s="146" t="e">
        <f>'Per Capita Nominal'!CH36-Check2!CH36</f>
        <v>#N/A</v>
      </c>
      <c r="CI36" s="146" t="e">
        <f>'Per Capita Nominal'!CI36-Check2!CI36</f>
        <v>#N/A</v>
      </c>
      <c r="CJ36" s="146" t="e">
        <f>'Per Capita Nominal'!CJ36-Check2!CJ36</f>
        <v>#N/A</v>
      </c>
      <c r="CK36" s="146" t="e">
        <f>'Per Capita Nominal'!CK36-Check2!CK36</f>
        <v>#N/A</v>
      </c>
      <c r="CL36" s="146" t="e">
        <f>'Per Capita Nominal'!CL36-Check2!CL36</f>
        <v>#N/A</v>
      </c>
      <c r="CM36" s="146" t="e">
        <f>'Per Capita Nominal'!CM36-Check2!CM36</f>
        <v>#N/A</v>
      </c>
      <c r="CN36" s="146" t="e">
        <f>'Per Capita Nominal'!CN36-Check2!CN36</f>
        <v>#N/A</v>
      </c>
      <c r="CO36" s="146" t="e">
        <f>'Per Capita Nominal'!CO36-Check2!CO36</f>
        <v>#N/A</v>
      </c>
      <c r="CP36" s="146" t="e">
        <f>'Per Capita Nominal'!CP36-Check2!CP36</f>
        <v>#N/A</v>
      </c>
    </row>
    <row r="37" spans="1:94" hidden="1">
      <c r="A37" s="163" t="s">
        <v>36</v>
      </c>
      <c r="B37" s="215" t="s">
        <v>340</v>
      </c>
      <c r="C37" s="210" t="e">
        <f t="shared" si="0"/>
        <v>#N/A</v>
      </c>
      <c r="D37" s="210" t="e">
        <f>'Per Capita Nominal'!D37-Check2!D37</f>
        <v>#N/A</v>
      </c>
      <c r="E37" s="146" t="e">
        <f>'Per Capita Nominal'!E37-Check2!E37</f>
        <v>#N/A</v>
      </c>
      <c r="F37" s="146" t="e">
        <f>'Per Capita Nominal'!F37-Check2!F37</f>
        <v>#N/A</v>
      </c>
      <c r="G37" s="146" t="e">
        <f>'Per Capita Nominal'!G37-Check2!G37</f>
        <v>#N/A</v>
      </c>
      <c r="H37" s="146" t="e">
        <f>'Per Capita Nominal'!H37-Check2!H37</f>
        <v>#N/A</v>
      </c>
      <c r="I37" s="146" t="e">
        <f>'Per Capita Nominal'!I37-Check2!I37</f>
        <v>#N/A</v>
      </c>
      <c r="J37" s="146" t="e">
        <f>'Per Capita Nominal'!J37-Check2!J37</f>
        <v>#N/A</v>
      </c>
      <c r="K37" s="146" t="e">
        <f>'Per Capita Nominal'!K37-Check2!K37</f>
        <v>#N/A</v>
      </c>
      <c r="L37" s="146" t="e">
        <f>'Per Capita Nominal'!L37-Check2!L37</f>
        <v>#N/A</v>
      </c>
      <c r="M37" s="146" t="e">
        <f>'Per Capita Nominal'!M37-Check2!M37</f>
        <v>#N/A</v>
      </c>
      <c r="N37" s="146" t="e">
        <f>'Per Capita Nominal'!N37-Check2!N37</f>
        <v>#N/A</v>
      </c>
      <c r="O37" s="146" t="e">
        <f>'Per Capita Nominal'!O37-Check2!O37</f>
        <v>#N/A</v>
      </c>
      <c r="P37" s="146" t="e">
        <f>'Per Capita Nominal'!P37-Check2!P37</f>
        <v>#N/A</v>
      </c>
      <c r="Q37" s="146" t="e">
        <f>'Per Capita Nominal'!Q37-Check2!Q37</f>
        <v>#N/A</v>
      </c>
      <c r="R37" s="146" t="e">
        <f>'Per Capita Nominal'!R37-Check2!R37</f>
        <v>#N/A</v>
      </c>
      <c r="S37" s="146" t="e">
        <f>'Per Capita Nominal'!S37-Check2!S37</f>
        <v>#N/A</v>
      </c>
      <c r="T37" s="146" t="e">
        <f>'Per Capita Nominal'!T37-Check2!T37</f>
        <v>#N/A</v>
      </c>
      <c r="U37" s="146" t="e">
        <f>'Per Capita Nominal'!U37-Check2!U37</f>
        <v>#N/A</v>
      </c>
      <c r="V37" s="146" t="e">
        <f>'Per Capita Nominal'!V37-Check2!V37</f>
        <v>#N/A</v>
      </c>
      <c r="W37" s="146" t="e">
        <f>'Per Capita Nominal'!W37-Check2!W37</f>
        <v>#N/A</v>
      </c>
      <c r="X37" s="146" t="e">
        <f>'Per Capita Nominal'!X37-Check2!X37</f>
        <v>#N/A</v>
      </c>
      <c r="Y37" s="146" t="e">
        <f>'Per Capita Nominal'!Y37-Check2!Y37</f>
        <v>#N/A</v>
      </c>
      <c r="Z37" s="146" t="e">
        <f>'Per Capita Nominal'!Z37-Check2!Z37</f>
        <v>#N/A</v>
      </c>
      <c r="AA37" s="146" t="e">
        <f>'Per Capita Nominal'!AA37-Check2!AA37</f>
        <v>#N/A</v>
      </c>
      <c r="AB37" s="146" t="e">
        <f>'Per Capita Nominal'!AB37-Check2!AB37</f>
        <v>#N/A</v>
      </c>
      <c r="AC37" s="146" t="e">
        <f>'Per Capita Nominal'!AC37-Check2!AC37</f>
        <v>#N/A</v>
      </c>
      <c r="AD37" s="146" t="e">
        <f>'Per Capita Nominal'!AD37-Check2!AD37</f>
        <v>#N/A</v>
      </c>
      <c r="AE37" s="146" t="e">
        <f>'Per Capita Nominal'!AE37-Check2!AE37</f>
        <v>#N/A</v>
      </c>
      <c r="AF37" s="146" t="e">
        <f>'Per Capita Nominal'!AF37-Check2!AF37</f>
        <v>#N/A</v>
      </c>
      <c r="AG37" s="146" t="e">
        <f>'Per Capita Nominal'!AG37-Check2!AG37</f>
        <v>#N/A</v>
      </c>
      <c r="AH37" s="146" t="e">
        <f>'Per Capita Nominal'!AH37-Check2!AH37</f>
        <v>#N/A</v>
      </c>
      <c r="AI37" s="146" t="e">
        <f>'Per Capita Nominal'!AI37-Check2!AI37</f>
        <v>#N/A</v>
      </c>
      <c r="AJ37" s="146" t="e">
        <f>'Per Capita Nominal'!AJ37-Check2!AJ37</f>
        <v>#N/A</v>
      </c>
      <c r="AK37" s="146" t="e">
        <f>'Per Capita Nominal'!AK37-Check2!AK37</f>
        <v>#N/A</v>
      </c>
      <c r="AL37" s="146" t="e">
        <f>'Per Capita Nominal'!AL37-Check2!AL37</f>
        <v>#N/A</v>
      </c>
      <c r="AM37" s="146" t="e">
        <f>'Per Capita Nominal'!AM37-Check2!AM37</f>
        <v>#N/A</v>
      </c>
      <c r="AN37" s="146" t="e">
        <f>'Per Capita Nominal'!AN37-Check2!AN37</f>
        <v>#N/A</v>
      </c>
      <c r="AO37" s="146" t="e">
        <f>'Per Capita Nominal'!AO37-Check2!AO37</f>
        <v>#N/A</v>
      </c>
      <c r="AP37" s="146" t="e">
        <f>'Per Capita Nominal'!AP37-Check2!AP37</f>
        <v>#N/A</v>
      </c>
      <c r="AQ37" s="146" t="e">
        <f>'Per Capita Nominal'!AQ37-Check2!AQ37</f>
        <v>#N/A</v>
      </c>
      <c r="AR37" s="146" t="e">
        <f>'Per Capita Nominal'!AR37-Check2!AR37</f>
        <v>#N/A</v>
      </c>
      <c r="AS37" s="146" t="e">
        <f>'Per Capita Nominal'!AS37-Check2!AS37</f>
        <v>#N/A</v>
      </c>
      <c r="AT37" s="146" t="e">
        <f>'Per Capita Nominal'!AT37-Check2!AT37</f>
        <v>#N/A</v>
      </c>
      <c r="AU37" s="146" t="e">
        <f>'Per Capita Nominal'!AU37-Check2!AU37</f>
        <v>#N/A</v>
      </c>
      <c r="AV37" s="146" t="e">
        <f>'Per Capita Nominal'!AV37-Check2!AV37</f>
        <v>#N/A</v>
      </c>
      <c r="AW37" s="146" t="e">
        <f>'Per Capita Nominal'!AW37-Check2!AW37</f>
        <v>#N/A</v>
      </c>
      <c r="AX37" s="146" t="e">
        <f>'Per Capita Nominal'!AX37-Check2!AX37</f>
        <v>#N/A</v>
      </c>
      <c r="AY37" s="146" t="e">
        <f>'Per Capita Nominal'!AY37-Check2!AY37</f>
        <v>#N/A</v>
      </c>
      <c r="AZ37" s="146" t="e">
        <f>'Per Capita Nominal'!AZ37-Check2!AZ37</f>
        <v>#N/A</v>
      </c>
      <c r="BA37" s="146" t="e">
        <f>'Per Capita Nominal'!BA37-Check2!BA37</f>
        <v>#N/A</v>
      </c>
      <c r="BB37" s="146" t="e">
        <f>'Per Capita Nominal'!BB37-Check2!BB37</f>
        <v>#N/A</v>
      </c>
      <c r="BC37" s="146" t="e">
        <f>'Per Capita Nominal'!BC37-Check2!BC37</f>
        <v>#N/A</v>
      </c>
      <c r="BD37" s="146" t="e">
        <f>'Per Capita Nominal'!BD37-Check2!BD37</f>
        <v>#N/A</v>
      </c>
      <c r="BE37" s="146" t="e">
        <f>'Per Capita Nominal'!BE37-Check2!BE37</f>
        <v>#N/A</v>
      </c>
      <c r="BF37" s="146" t="e">
        <f>'Per Capita Nominal'!BF37-Check2!BF37</f>
        <v>#N/A</v>
      </c>
      <c r="BG37" s="146" t="e">
        <f>'Per Capita Nominal'!BG37-Check2!BG37</f>
        <v>#N/A</v>
      </c>
      <c r="BH37" s="146" t="e">
        <f>'Per Capita Nominal'!BH37-Check2!BH37</f>
        <v>#N/A</v>
      </c>
      <c r="BI37" s="146" t="e">
        <f>'Per Capita Nominal'!BI37-Check2!BI37</f>
        <v>#N/A</v>
      </c>
      <c r="BJ37" s="146" t="e">
        <f>'Per Capita Nominal'!BJ37-Check2!BJ37</f>
        <v>#N/A</v>
      </c>
      <c r="BK37" s="146" t="e">
        <f>'Per Capita Nominal'!BK37-Check2!BK37</f>
        <v>#N/A</v>
      </c>
      <c r="BL37" s="146" t="e">
        <f>'Per Capita Nominal'!BL37-Check2!BL37</f>
        <v>#N/A</v>
      </c>
      <c r="BM37" s="146" t="e">
        <f>'Per Capita Nominal'!BM37-Check2!BM37</f>
        <v>#N/A</v>
      </c>
      <c r="BN37" s="146" t="e">
        <f>'Per Capita Nominal'!BN37-Check2!BN37</f>
        <v>#N/A</v>
      </c>
      <c r="BO37" s="146" t="e">
        <f>'Per Capita Nominal'!BO37-Check2!BO37</f>
        <v>#N/A</v>
      </c>
      <c r="BP37" s="146" t="e">
        <f>'Per Capita Nominal'!BP37-Check2!BP37</f>
        <v>#N/A</v>
      </c>
      <c r="BQ37" s="146" t="e">
        <f>'Per Capita Nominal'!BQ37-Check2!BQ37</f>
        <v>#N/A</v>
      </c>
      <c r="BR37" s="146" t="e">
        <f>'Per Capita Nominal'!BR37-Check2!BR37</f>
        <v>#N/A</v>
      </c>
      <c r="BS37" s="146" t="e">
        <f>'Per Capita Nominal'!BS37-Check2!BS37</f>
        <v>#N/A</v>
      </c>
      <c r="BT37" s="146" t="e">
        <f>'Per Capita Nominal'!BT37-Check2!BT37</f>
        <v>#N/A</v>
      </c>
      <c r="BU37" s="146" t="e">
        <f>'Per Capita Nominal'!BU37-Check2!BU37</f>
        <v>#N/A</v>
      </c>
      <c r="BV37" s="146" t="e">
        <f>'Per Capita Nominal'!BV37-Check2!BV37</f>
        <v>#N/A</v>
      </c>
      <c r="BW37" s="146" t="e">
        <f>'Per Capita Nominal'!BW37-Check2!BW37</f>
        <v>#N/A</v>
      </c>
      <c r="BX37" s="146" t="e">
        <f>'Per Capita Nominal'!BX37-Check2!BX37</f>
        <v>#N/A</v>
      </c>
      <c r="BY37" s="146" t="e">
        <f>'Per Capita Nominal'!BY37-Check2!BY37</f>
        <v>#N/A</v>
      </c>
      <c r="BZ37" s="146" t="e">
        <f>'Per Capita Nominal'!BZ37-Check2!BZ37</f>
        <v>#N/A</v>
      </c>
      <c r="CA37" s="146" t="e">
        <f>'Per Capita Nominal'!CA37-Check2!CA37</f>
        <v>#N/A</v>
      </c>
      <c r="CB37" s="146" t="e">
        <f>'Per Capita Nominal'!CB37-Check2!CB37</f>
        <v>#N/A</v>
      </c>
      <c r="CC37" s="146" t="e">
        <f>'Per Capita Nominal'!CC37-Check2!CC37</f>
        <v>#N/A</v>
      </c>
      <c r="CD37" s="146" t="e">
        <f>'Per Capita Nominal'!CD37-Check2!CD37</f>
        <v>#N/A</v>
      </c>
      <c r="CE37" s="146" t="e">
        <f>'Per Capita Nominal'!CE37-Check2!CE37</f>
        <v>#N/A</v>
      </c>
      <c r="CF37" s="146" t="e">
        <f>'Per Capita Nominal'!CF37-Check2!CF37</f>
        <v>#N/A</v>
      </c>
      <c r="CG37" s="146" t="e">
        <f>'Per Capita Nominal'!CG37-Check2!CG37</f>
        <v>#N/A</v>
      </c>
      <c r="CH37" s="146" t="e">
        <f>'Per Capita Nominal'!CH37-Check2!CH37</f>
        <v>#N/A</v>
      </c>
      <c r="CI37" s="146" t="e">
        <f>'Per Capita Nominal'!CI37-Check2!CI37</f>
        <v>#N/A</v>
      </c>
      <c r="CJ37" s="146" t="e">
        <f>'Per Capita Nominal'!CJ37-Check2!CJ37</f>
        <v>#N/A</v>
      </c>
      <c r="CK37" s="146" t="e">
        <f>'Per Capita Nominal'!CK37-Check2!CK37</f>
        <v>#N/A</v>
      </c>
      <c r="CL37" s="146" t="e">
        <f>'Per Capita Nominal'!CL37-Check2!CL37</f>
        <v>#N/A</v>
      </c>
      <c r="CM37" s="146" t="e">
        <f>'Per Capita Nominal'!CM37-Check2!CM37</f>
        <v>#N/A</v>
      </c>
      <c r="CN37" s="146" t="e">
        <f>'Per Capita Nominal'!CN37-Check2!CN37</f>
        <v>#N/A</v>
      </c>
      <c r="CO37" s="146" t="e">
        <f>'Per Capita Nominal'!CO37-Check2!CO37</f>
        <v>#N/A</v>
      </c>
      <c r="CP37" s="146" t="e">
        <f>'Per Capita Nominal'!CP37-Check2!CP37</f>
        <v>#N/A</v>
      </c>
    </row>
    <row r="38" spans="1:94" hidden="1">
      <c r="A38" s="165" t="s">
        <v>37</v>
      </c>
      <c r="B38" s="217" t="s">
        <v>341</v>
      </c>
      <c r="C38" s="210" t="e">
        <f t="shared" si="0"/>
        <v>#N/A</v>
      </c>
      <c r="D38" s="210" t="e">
        <f>'Per Capita Nominal'!D38-Check2!D38</f>
        <v>#N/A</v>
      </c>
      <c r="E38" s="146" t="e">
        <f>'Per Capita Nominal'!E38-Check2!E38</f>
        <v>#N/A</v>
      </c>
      <c r="F38" s="146" t="e">
        <f>'Per Capita Nominal'!F38-Check2!F38</f>
        <v>#N/A</v>
      </c>
      <c r="G38" s="146" t="e">
        <f>'Per Capita Nominal'!G38-Check2!G38</f>
        <v>#N/A</v>
      </c>
      <c r="H38" s="146" t="e">
        <f>'Per Capita Nominal'!H38-Check2!H38</f>
        <v>#N/A</v>
      </c>
      <c r="I38" s="146" t="e">
        <f>'Per Capita Nominal'!I38-Check2!I38</f>
        <v>#N/A</v>
      </c>
      <c r="J38" s="146" t="e">
        <f>'Per Capita Nominal'!J38-Check2!J38</f>
        <v>#N/A</v>
      </c>
      <c r="K38" s="146" t="e">
        <f>'Per Capita Nominal'!K38-Check2!K38</f>
        <v>#N/A</v>
      </c>
      <c r="L38" s="146" t="e">
        <f>'Per Capita Nominal'!L38-Check2!L38</f>
        <v>#N/A</v>
      </c>
      <c r="M38" s="146" t="e">
        <f>'Per Capita Nominal'!M38-Check2!M38</f>
        <v>#N/A</v>
      </c>
      <c r="N38" s="146" t="e">
        <f>'Per Capita Nominal'!N38-Check2!N38</f>
        <v>#N/A</v>
      </c>
      <c r="O38" s="146" t="e">
        <f>'Per Capita Nominal'!O38-Check2!O38</f>
        <v>#N/A</v>
      </c>
      <c r="P38" s="146" t="e">
        <f>'Per Capita Nominal'!P38-Check2!P38</f>
        <v>#N/A</v>
      </c>
      <c r="Q38" s="146" t="e">
        <f>'Per Capita Nominal'!Q38-Check2!Q38</f>
        <v>#N/A</v>
      </c>
      <c r="R38" s="146" t="e">
        <f>'Per Capita Nominal'!R38-Check2!R38</f>
        <v>#N/A</v>
      </c>
      <c r="S38" s="146" t="e">
        <f>'Per Capita Nominal'!S38-Check2!S38</f>
        <v>#N/A</v>
      </c>
      <c r="T38" s="146" t="e">
        <f>'Per Capita Nominal'!T38-Check2!T38</f>
        <v>#N/A</v>
      </c>
      <c r="U38" s="146" t="e">
        <f>'Per Capita Nominal'!U38-Check2!U38</f>
        <v>#N/A</v>
      </c>
      <c r="V38" s="146" t="e">
        <f>'Per Capita Nominal'!V38-Check2!V38</f>
        <v>#N/A</v>
      </c>
      <c r="W38" s="146" t="e">
        <f>'Per Capita Nominal'!W38-Check2!W38</f>
        <v>#N/A</v>
      </c>
      <c r="X38" s="146" t="e">
        <f>'Per Capita Nominal'!X38-Check2!X38</f>
        <v>#N/A</v>
      </c>
      <c r="Y38" s="146" t="e">
        <f>'Per Capita Nominal'!Y38-Check2!Y38</f>
        <v>#N/A</v>
      </c>
      <c r="Z38" s="146" t="e">
        <f>'Per Capita Nominal'!Z38-Check2!Z38</f>
        <v>#N/A</v>
      </c>
      <c r="AA38" s="146" t="e">
        <f>'Per Capita Nominal'!AA38-Check2!AA38</f>
        <v>#N/A</v>
      </c>
      <c r="AB38" s="146" t="e">
        <f>'Per Capita Nominal'!AB38-Check2!AB38</f>
        <v>#N/A</v>
      </c>
      <c r="AC38" s="146" t="e">
        <f>'Per Capita Nominal'!AC38-Check2!AC38</f>
        <v>#N/A</v>
      </c>
      <c r="AD38" s="146" t="e">
        <f>'Per Capita Nominal'!AD38-Check2!AD38</f>
        <v>#N/A</v>
      </c>
      <c r="AE38" s="146" t="e">
        <f>'Per Capita Nominal'!AE38-Check2!AE38</f>
        <v>#N/A</v>
      </c>
      <c r="AF38" s="146" t="e">
        <f>'Per Capita Nominal'!AF38-Check2!AF38</f>
        <v>#N/A</v>
      </c>
      <c r="AG38" s="146" t="e">
        <f>'Per Capita Nominal'!AG38-Check2!AG38</f>
        <v>#N/A</v>
      </c>
      <c r="AH38" s="146" t="e">
        <f>'Per Capita Nominal'!AH38-Check2!AH38</f>
        <v>#N/A</v>
      </c>
      <c r="AI38" s="146" t="e">
        <f>'Per Capita Nominal'!AI38-Check2!AI38</f>
        <v>#N/A</v>
      </c>
      <c r="AJ38" s="146" t="e">
        <f>'Per Capita Nominal'!AJ38-Check2!AJ38</f>
        <v>#N/A</v>
      </c>
      <c r="AK38" s="146" t="e">
        <f>'Per Capita Nominal'!AK38-Check2!AK38</f>
        <v>#N/A</v>
      </c>
      <c r="AL38" s="146" t="e">
        <f>'Per Capita Nominal'!AL38-Check2!AL38</f>
        <v>#N/A</v>
      </c>
      <c r="AM38" s="146" t="e">
        <f>'Per Capita Nominal'!AM38-Check2!AM38</f>
        <v>#N/A</v>
      </c>
      <c r="AN38" s="146" t="e">
        <f>'Per Capita Nominal'!AN38-Check2!AN38</f>
        <v>#N/A</v>
      </c>
      <c r="AO38" s="146" t="e">
        <f>'Per Capita Nominal'!AO38-Check2!AO38</f>
        <v>#N/A</v>
      </c>
      <c r="AP38" s="146" t="e">
        <f>'Per Capita Nominal'!AP38-Check2!AP38</f>
        <v>#N/A</v>
      </c>
      <c r="AQ38" s="146" t="e">
        <f>'Per Capita Nominal'!AQ38-Check2!AQ38</f>
        <v>#N/A</v>
      </c>
      <c r="AR38" s="146" t="e">
        <f>'Per Capita Nominal'!AR38-Check2!AR38</f>
        <v>#N/A</v>
      </c>
      <c r="AS38" s="146" t="e">
        <f>'Per Capita Nominal'!AS38-Check2!AS38</f>
        <v>#N/A</v>
      </c>
      <c r="AT38" s="146" t="e">
        <f>'Per Capita Nominal'!AT38-Check2!AT38</f>
        <v>#N/A</v>
      </c>
      <c r="AU38" s="146" t="e">
        <f>'Per Capita Nominal'!AU38-Check2!AU38</f>
        <v>#N/A</v>
      </c>
      <c r="AV38" s="146" t="e">
        <f>'Per Capita Nominal'!AV38-Check2!AV38</f>
        <v>#N/A</v>
      </c>
      <c r="AW38" s="146" t="e">
        <f>'Per Capita Nominal'!AW38-Check2!AW38</f>
        <v>#N/A</v>
      </c>
      <c r="AX38" s="146" t="e">
        <f>'Per Capita Nominal'!AX38-Check2!AX38</f>
        <v>#N/A</v>
      </c>
      <c r="AY38" s="146" t="e">
        <f>'Per Capita Nominal'!AY38-Check2!AY38</f>
        <v>#N/A</v>
      </c>
      <c r="AZ38" s="146" t="e">
        <f>'Per Capita Nominal'!AZ38-Check2!AZ38</f>
        <v>#N/A</v>
      </c>
      <c r="BA38" s="146" t="e">
        <f>'Per Capita Nominal'!BA38-Check2!BA38</f>
        <v>#N/A</v>
      </c>
      <c r="BB38" s="146" t="e">
        <f>'Per Capita Nominal'!BB38-Check2!BB38</f>
        <v>#N/A</v>
      </c>
      <c r="BC38" s="146" t="e">
        <f>'Per Capita Nominal'!BC38-Check2!BC38</f>
        <v>#N/A</v>
      </c>
      <c r="BD38" s="146" t="e">
        <f>'Per Capita Nominal'!BD38-Check2!BD38</f>
        <v>#N/A</v>
      </c>
      <c r="BE38" s="146" t="e">
        <f>'Per Capita Nominal'!BE38-Check2!BE38</f>
        <v>#N/A</v>
      </c>
      <c r="BF38" s="146" t="e">
        <f>'Per Capita Nominal'!BF38-Check2!BF38</f>
        <v>#N/A</v>
      </c>
      <c r="BG38" s="146" t="e">
        <f>'Per Capita Nominal'!BG38-Check2!BG38</f>
        <v>#N/A</v>
      </c>
      <c r="BH38" s="146" t="e">
        <f>'Per Capita Nominal'!BH38-Check2!BH38</f>
        <v>#N/A</v>
      </c>
      <c r="BI38" s="146" t="e">
        <f>'Per Capita Nominal'!BI38-Check2!BI38</f>
        <v>#N/A</v>
      </c>
      <c r="BJ38" s="146" t="e">
        <f>'Per Capita Nominal'!BJ38-Check2!BJ38</f>
        <v>#N/A</v>
      </c>
      <c r="BK38" s="146" t="e">
        <f>'Per Capita Nominal'!BK38-Check2!BK38</f>
        <v>#N/A</v>
      </c>
      <c r="BL38" s="146" t="e">
        <f>'Per Capita Nominal'!BL38-Check2!BL38</f>
        <v>#N/A</v>
      </c>
      <c r="BM38" s="146" t="e">
        <f>'Per Capita Nominal'!BM38-Check2!BM38</f>
        <v>#N/A</v>
      </c>
      <c r="BN38" s="146" t="e">
        <f>'Per Capita Nominal'!BN38-Check2!BN38</f>
        <v>#N/A</v>
      </c>
      <c r="BO38" s="146" t="e">
        <f>'Per Capita Nominal'!BO38-Check2!BO38</f>
        <v>#N/A</v>
      </c>
      <c r="BP38" s="146" t="e">
        <f>'Per Capita Nominal'!BP38-Check2!BP38</f>
        <v>#N/A</v>
      </c>
      <c r="BQ38" s="146" t="e">
        <f>'Per Capita Nominal'!BQ38-Check2!BQ38</f>
        <v>#N/A</v>
      </c>
      <c r="BR38" s="146" t="e">
        <f>'Per Capita Nominal'!BR38-Check2!BR38</f>
        <v>#N/A</v>
      </c>
      <c r="BS38" s="146" t="e">
        <f>'Per Capita Nominal'!BS38-Check2!BS38</f>
        <v>#N/A</v>
      </c>
      <c r="BT38" s="146" t="e">
        <f>'Per Capita Nominal'!BT38-Check2!BT38</f>
        <v>#N/A</v>
      </c>
      <c r="BU38" s="146" t="e">
        <f>'Per Capita Nominal'!BU38-Check2!BU38</f>
        <v>#N/A</v>
      </c>
      <c r="BV38" s="146" t="e">
        <f>'Per Capita Nominal'!BV38-Check2!BV38</f>
        <v>#N/A</v>
      </c>
      <c r="BW38" s="146" t="e">
        <f>'Per Capita Nominal'!BW38-Check2!BW38</f>
        <v>#N/A</v>
      </c>
      <c r="BX38" s="146" t="e">
        <f>'Per Capita Nominal'!BX38-Check2!BX38</f>
        <v>#N/A</v>
      </c>
      <c r="BY38" s="146" t="e">
        <f>'Per Capita Nominal'!BY38-Check2!BY38</f>
        <v>#N/A</v>
      </c>
      <c r="BZ38" s="146" t="e">
        <f>'Per Capita Nominal'!BZ38-Check2!BZ38</f>
        <v>#N/A</v>
      </c>
      <c r="CA38" s="146" t="e">
        <f>'Per Capita Nominal'!CA38-Check2!CA38</f>
        <v>#N/A</v>
      </c>
      <c r="CB38" s="146" t="e">
        <f>'Per Capita Nominal'!CB38-Check2!CB38</f>
        <v>#N/A</v>
      </c>
      <c r="CC38" s="146" t="e">
        <f>'Per Capita Nominal'!CC38-Check2!CC38</f>
        <v>#N/A</v>
      </c>
      <c r="CD38" s="146" t="e">
        <f>'Per Capita Nominal'!CD38-Check2!CD38</f>
        <v>#N/A</v>
      </c>
      <c r="CE38" s="146" t="e">
        <f>'Per Capita Nominal'!CE38-Check2!CE38</f>
        <v>#N/A</v>
      </c>
      <c r="CF38" s="146" t="e">
        <f>'Per Capita Nominal'!CF38-Check2!CF38</f>
        <v>#N/A</v>
      </c>
      <c r="CG38" s="146" t="e">
        <f>'Per Capita Nominal'!CG38-Check2!CG38</f>
        <v>#N/A</v>
      </c>
      <c r="CH38" s="146" t="e">
        <f>'Per Capita Nominal'!CH38-Check2!CH38</f>
        <v>#N/A</v>
      </c>
      <c r="CI38" s="146" t="e">
        <f>'Per Capita Nominal'!CI38-Check2!CI38</f>
        <v>#N/A</v>
      </c>
      <c r="CJ38" s="146" t="e">
        <f>'Per Capita Nominal'!CJ38-Check2!CJ38</f>
        <v>#N/A</v>
      </c>
      <c r="CK38" s="146" t="e">
        <f>'Per Capita Nominal'!CK38-Check2!CK38</f>
        <v>#N/A</v>
      </c>
      <c r="CL38" s="146" t="e">
        <f>'Per Capita Nominal'!CL38-Check2!CL38</f>
        <v>#N/A</v>
      </c>
      <c r="CM38" s="146" t="e">
        <f>'Per Capita Nominal'!CM38-Check2!CM38</f>
        <v>#N/A</v>
      </c>
      <c r="CN38" s="146" t="e">
        <f>'Per Capita Nominal'!CN38-Check2!CN38</f>
        <v>#N/A</v>
      </c>
      <c r="CO38" s="146" t="e">
        <f>'Per Capita Nominal'!CO38-Check2!CO38</f>
        <v>#N/A</v>
      </c>
      <c r="CP38" s="146" t="e">
        <f>'Per Capita Nominal'!CP38-Check2!CP38</f>
        <v>#N/A</v>
      </c>
    </row>
    <row r="39" spans="1:94">
      <c r="A39" s="166" t="s">
        <v>39</v>
      </c>
      <c r="B39" s="166" t="s">
        <v>309</v>
      </c>
      <c r="C39" s="210" t="e">
        <f t="shared" si="0"/>
        <v>#N/A</v>
      </c>
      <c r="D39" s="210" t="e">
        <f>'Per Capita Nominal'!D39-Check2!D39</f>
        <v>#N/A</v>
      </c>
      <c r="E39" s="146" t="e">
        <f>'Per Capita Nominal'!E39-Check2!E39</f>
        <v>#N/A</v>
      </c>
      <c r="F39" s="146" t="e">
        <f>'Per Capita Nominal'!F39-Check2!F39</f>
        <v>#N/A</v>
      </c>
      <c r="G39" s="146" t="e">
        <f>'Per Capita Nominal'!G39-Check2!G39</f>
        <v>#N/A</v>
      </c>
      <c r="H39" s="146" t="e">
        <f>'Per Capita Nominal'!H39-Check2!H39</f>
        <v>#N/A</v>
      </c>
      <c r="I39" s="146" t="e">
        <f>'Per Capita Nominal'!I39-Check2!I39</f>
        <v>#N/A</v>
      </c>
      <c r="J39" s="146" t="e">
        <f>'Per Capita Nominal'!J39-Check2!J39</f>
        <v>#N/A</v>
      </c>
      <c r="K39" s="146" t="e">
        <f>'Per Capita Nominal'!K39-Check2!K39</f>
        <v>#N/A</v>
      </c>
      <c r="L39" s="146" t="e">
        <f>'Per Capita Nominal'!L39-Check2!L39</f>
        <v>#N/A</v>
      </c>
      <c r="M39" s="146" t="e">
        <f>'Per Capita Nominal'!M39-Check2!M39</f>
        <v>#N/A</v>
      </c>
      <c r="N39" s="146" t="e">
        <f>'Per Capita Nominal'!N39-Check2!N39</f>
        <v>#N/A</v>
      </c>
      <c r="O39" s="146" t="e">
        <f>'Per Capita Nominal'!O39-Check2!O39</f>
        <v>#N/A</v>
      </c>
      <c r="P39" s="146" t="e">
        <f>'Per Capita Nominal'!P39-Check2!P39</f>
        <v>#N/A</v>
      </c>
      <c r="Q39" s="146" t="e">
        <f>'Per Capita Nominal'!Q39-Check2!Q39</f>
        <v>#N/A</v>
      </c>
      <c r="R39" s="146" t="e">
        <f>'Per Capita Nominal'!R39-Check2!R39</f>
        <v>#N/A</v>
      </c>
      <c r="S39" s="146" t="e">
        <f>'Per Capita Nominal'!S39-Check2!S39</f>
        <v>#N/A</v>
      </c>
      <c r="T39" s="146" t="e">
        <f>'Per Capita Nominal'!T39-Check2!T39</f>
        <v>#N/A</v>
      </c>
      <c r="U39" s="146" t="e">
        <f>'Per Capita Nominal'!U39-Check2!U39</f>
        <v>#N/A</v>
      </c>
      <c r="V39" s="146" t="e">
        <f>'Per Capita Nominal'!V39-Check2!V39</f>
        <v>#N/A</v>
      </c>
      <c r="W39" s="146" t="e">
        <f>'Per Capita Nominal'!W39-Check2!W39</f>
        <v>#N/A</v>
      </c>
      <c r="X39" s="146" t="e">
        <f>'Per Capita Nominal'!X39-Check2!X39</f>
        <v>#N/A</v>
      </c>
      <c r="Y39" s="146" t="e">
        <f>'Per Capita Nominal'!Y39-Check2!Y39</f>
        <v>#N/A</v>
      </c>
      <c r="Z39" s="146" t="e">
        <f>'Per Capita Nominal'!Z39-Check2!Z39</f>
        <v>#N/A</v>
      </c>
      <c r="AA39" s="146" t="e">
        <f>'Per Capita Nominal'!AA39-Check2!AA39</f>
        <v>#N/A</v>
      </c>
      <c r="AB39" s="146" t="e">
        <f>'Per Capita Nominal'!AB39-Check2!AB39</f>
        <v>#N/A</v>
      </c>
      <c r="AC39" s="146" t="e">
        <f>'Per Capita Nominal'!AC39-Check2!AC39</f>
        <v>#N/A</v>
      </c>
      <c r="AD39" s="146" t="e">
        <f>'Per Capita Nominal'!AD39-Check2!AD39</f>
        <v>#N/A</v>
      </c>
      <c r="AE39" s="146" t="e">
        <f>'Per Capita Nominal'!AE39-Check2!AE39</f>
        <v>#N/A</v>
      </c>
      <c r="AF39" s="146" t="e">
        <f>'Per Capita Nominal'!AF39-Check2!AF39</f>
        <v>#N/A</v>
      </c>
      <c r="AG39" s="146" t="e">
        <f>'Per Capita Nominal'!AG39-Check2!AG39</f>
        <v>#N/A</v>
      </c>
      <c r="AH39" s="146" t="e">
        <f>'Per Capita Nominal'!AH39-Check2!AH39</f>
        <v>#N/A</v>
      </c>
      <c r="AI39" s="146" t="e">
        <f>'Per Capita Nominal'!AI39-Check2!AI39</f>
        <v>#N/A</v>
      </c>
      <c r="AJ39" s="146" t="e">
        <f>'Per Capita Nominal'!AJ39-Check2!AJ39</f>
        <v>#N/A</v>
      </c>
      <c r="AK39" s="146" t="e">
        <f>'Per Capita Nominal'!AK39-Check2!AK39</f>
        <v>#N/A</v>
      </c>
      <c r="AL39" s="146" t="e">
        <f>'Per Capita Nominal'!AL39-Check2!AL39</f>
        <v>#N/A</v>
      </c>
      <c r="AM39" s="146" t="e">
        <f>'Per Capita Nominal'!AM39-Check2!AM39</f>
        <v>#N/A</v>
      </c>
      <c r="AN39" s="146" t="e">
        <f>'Per Capita Nominal'!AN39-Check2!AN39</f>
        <v>#N/A</v>
      </c>
      <c r="AO39" s="146" t="e">
        <f>'Per Capita Nominal'!AO39-Check2!AO39</f>
        <v>#N/A</v>
      </c>
      <c r="AP39" s="146" t="e">
        <f>'Per Capita Nominal'!AP39-Check2!AP39</f>
        <v>#N/A</v>
      </c>
      <c r="AQ39" s="146" t="e">
        <f>'Per Capita Nominal'!AQ39-Check2!AQ39</f>
        <v>#N/A</v>
      </c>
      <c r="AR39" s="146" t="e">
        <f>'Per Capita Nominal'!AR39-Check2!AR39</f>
        <v>#N/A</v>
      </c>
      <c r="AS39" s="146" t="e">
        <f>'Per Capita Nominal'!AS39-Check2!AS39</f>
        <v>#N/A</v>
      </c>
      <c r="AT39" s="146" t="e">
        <f>'Per Capita Nominal'!AT39-Check2!AT39</f>
        <v>#N/A</v>
      </c>
      <c r="AU39" s="146" t="e">
        <f>'Per Capita Nominal'!AU39-Check2!AU39</f>
        <v>#N/A</v>
      </c>
      <c r="AV39" s="146" t="e">
        <f>'Per Capita Nominal'!AV39-Check2!AV39</f>
        <v>#N/A</v>
      </c>
      <c r="AW39" s="146" t="e">
        <f>'Per Capita Nominal'!AW39-Check2!AW39</f>
        <v>#N/A</v>
      </c>
      <c r="AX39" s="146" t="e">
        <f>'Per Capita Nominal'!AX39-Check2!AX39</f>
        <v>#N/A</v>
      </c>
      <c r="AY39" s="146" t="e">
        <f>'Per Capita Nominal'!AY39-Check2!AY39</f>
        <v>#N/A</v>
      </c>
      <c r="AZ39" s="146" t="e">
        <f>'Per Capita Nominal'!AZ39-Check2!AZ39</f>
        <v>#N/A</v>
      </c>
      <c r="BA39" s="146" t="e">
        <f>'Per Capita Nominal'!BA39-Check2!BA39</f>
        <v>#N/A</v>
      </c>
      <c r="BB39" s="146" t="e">
        <f>'Per Capita Nominal'!BB39-Check2!BB39</f>
        <v>#N/A</v>
      </c>
      <c r="BC39" s="146" t="e">
        <f>'Per Capita Nominal'!BC39-Check2!BC39</f>
        <v>#N/A</v>
      </c>
      <c r="BD39" s="146" t="e">
        <f>'Per Capita Nominal'!BD39-Check2!BD39</f>
        <v>#N/A</v>
      </c>
      <c r="BE39" s="146" t="e">
        <f>'Per Capita Nominal'!BE39-Check2!BE39</f>
        <v>#N/A</v>
      </c>
      <c r="BF39" s="146" t="e">
        <f>'Per Capita Nominal'!BF39-Check2!BF39</f>
        <v>#N/A</v>
      </c>
      <c r="BG39" s="146" t="e">
        <f>'Per Capita Nominal'!BG39-Check2!BG39</f>
        <v>#N/A</v>
      </c>
      <c r="BH39" s="146" t="e">
        <f>'Per Capita Nominal'!BH39-Check2!BH39</f>
        <v>#N/A</v>
      </c>
      <c r="BI39" s="146" t="e">
        <f>'Per Capita Nominal'!BI39-Check2!BI39</f>
        <v>#N/A</v>
      </c>
      <c r="BJ39" s="146" t="e">
        <f>'Per Capita Nominal'!BJ39-Check2!BJ39</f>
        <v>#N/A</v>
      </c>
      <c r="BK39" s="146" t="e">
        <f>'Per Capita Nominal'!BK39-Check2!BK39</f>
        <v>#N/A</v>
      </c>
      <c r="BL39" s="146" t="e">
        <f>'Per Capita Nominal'!BL39-Check2!BL39</f>
        <v>#N/A</v>
      </c>
      <c r="BM39" s="146" t="e">
        <f>'Per Capita Nominal'!BM39-Check2!BM39</f>
        <v>#N/A</v>
      </c>
      <c r="BN39" s="146" t="e">
        <f>'Per Capita Nominal'!BN39-Check2!BN39</f>
        <v>#N/A</v>
      </c>
      <c r="BO39" s="146" t="e">
        <f>'Per Capita Nominal'!BO39-Check2!BO39</f>
        <v>#N/A</v>
      </c>
      <c r="BP39" s="146" t="e">
        <f>'Per Capita Nominal'!BP39-Check2!BP39</f>
        <v>#N/A</v>
      </c>
      <c r="BQ39" s="146" t="e">
        <f>'Per Capita Nominal'!BQ39-Check2!BQ39</f>
        <v>#N/A</v>
      </c>
      <c r="BR39" s="146" t="e">
        <f>'Per Capita Nominal'!BR39-Check2!BR39</f>
        <v>#N/A</v>
      </c>
      <c r="BS39" s="146" t="e">
        <f>'Per Capita Nominal'!BS39-Check2!BS39</f>
        <v>#N/A</v>
      </c>
      <c r="BT39" s="146" t="e">
        <f>'Per Capita Nominal'!BT39-Check2!BT39</f>
        <v>#N/A</v>
      </c>
      <c r="BU39" s="146" t="e">
        <f>'Per Capita Nominal'!BU39-Check2!BU39</f>
        <v>#N/A</v>
      </c>
      <c r="BV39" s="146" t="e">
        <f>'Per Capita Nominal'!BV39-Check2!BV39</f>
        <v>#N/A</v>
      </c>
      <c r="BW39" s="146" t="e">
        <f>'Per Capita Nominal'!BW39-Check2!BW39</f>
        <v>#N/A</v>
      </c>
      <c r="BX39" s="146" t="e">
        <f>'Per Capita Nominal'!BX39-Check2!BX39</f>
        <v>#N/A</v>
      </c>
      <c r="BY39" s="146" t="e">
        <f>'Per Capita Nominal'!BY39-Check2!BY39</f>
        <v>#N/A</v>
      </c>
      <c r="BZ39" s="146" t="e">
        <f>'Per Capita Nominal'!BZ39-Check2!BZ39</f>
        <v>#N/A</v>
      </c>
      <c r="CA39" s="146" t="e">
        <f>'Per Capita Nominal'!CA39-Check2!CA39</f>
        <v>#N/A</v>
      </c>
      <c r="CB39" s="146" t="e">
        <f>'Per Capita Nominal'!CB39-Check2!CB39</f>
        <v>#N/A</v>
      </c>
      <c r="CC39" s="146" t="e">
        <f>'Per Capita Nominal'!CC39-Check2!CC39</f>
        <v>#N/A</v>
      </c>
      <c r="CD39" s="146" t="e">
        <f>'Per Capita Nominal'!CD39-Check2!CD39</f>
        <v>#N/A</v>
      </c>
      <c r="CE39" s="146" t="e">
        <f>'Per Capita Nominal'!CE39-Check2!CE39</f>
        <v>#N/A</v>
      </c>
      <c r="CF39" s="146" t="e">
        <f>'Per Capita Nominal'!CF39-Check2!CF39</f>
        <v>#N/A</v>
      </c>
      <c r="CG39" s="146" t="e">
        <f>'Per Capita Nominal'!CG39-Check2!CG39</f>
        <v>#N/A</v>
      </c>
      <c r="CH39" s="146" t="e">
        <f>'Per Capita Nominal'!CH39-Check2!CH39</f>
        <v>#N/A</v>
      </c>
      <c r="CI39" s="146" t="e">
        <f>'Per Capita Nominal'!CI39-Check2!CI39</f>
        <v>#N/A</v>
      </c>
      <c r="CJ39" s="146" t="e">
        <f>'Per Capita Nominal'!CJ39-Check2!CJ39</f>
        <v>#N/A</v>
      </c>
      <c r="CK39" s="146" t="e">
        <f>'Per Capita Nominal'!CK39-Check2!CK39</f>
        <v>#N/A</v>
      </c>
      <c r="CL39" s="146" t="e">
        <f>'Per Capita Nominal'!CL39-Check2!CL39</f>
        <v>#N/A</v>
      </c>
      <c r="CM39" s="146" t="e">
        <f>'Per Capita Nominal'!CM39-Check2!CM39</f>
        <v>#N/A</v>
      </c>
      <c r="CN39" s="146" t="e">
        <f>'Per Capita Nominal'!CN39-Check2!CN39</f>
        <v>#N/A</v>
      </c>
      <c r="CO39" s="146" t="e">
        <f>'Per Capita Nominal'!CO39-Check2!CO39</f>
        <v>#N/A</v>
      </c>
      <c r="CP39" s="146" t="e">
        <f>'Per Capita Nominal'!CP39-Check2!CP39</f>
        <v>#N/A</v>
      </c>
    </row>
    <row r="40" spans="1:94">
      <c r="A40" s="167" t="s">
        <v>40</v>
      </c>
      <c r="B40" s="167" t="s">
        <v>313</v>
      </c>
      <c r="C40" s="210" t="e">
        <f t="shared" si="0"/>
        <v>#N/A</v>
      </c>
      <c r="D40" s="210" t="e">
        <f>'Per Capita Nominal'!D40-Check2!D40</f>
        <v>#N/A</v>
      </c>
      <c r="E40" s="146" t="e">
        <f>'Per Capita Nominal'!E40-Check2!E40</f>
        <v>#N/A</v>
      </c>
      <c r="F40" s="146" t="e">
        <f>'Per Capita Nominal'!F40-Check2!F40</f>
        <v>#N/A</v>
      </c>
      <c r="G40" s="146" t="e">
        <f>'Per Capita Nominal'!G40-Check2!G40</f>
        <v>#N/A</v>
      </c>
      <c r="H40" s="146" t="e">
        <f>'Per Capita Nominal'!H40-Check2!H40</f>
        <v>#N/A</v>
      </c>
      <c r="I40" s="146" t="e">
        <f>'Per Capita Nominal'!I40-Check2!I40</f>
        <v>#N/A</v>
      </c>
      <c r="J40" s="146" t="e">
        <f>'Per Capita Nominal'!J40-Check2!J40</f>
        <v>#N/A</v>
      </c>
      <c r="K40" s="146" t="e">
        <f>'Per Capita Nominal'!K40-Check2!K40</f>
        <v>#N/A</v>
      </c>
      <c r="L40" s="146" t="e">
        <f>'Per Capita Nominal'!L40-Check2!L40</f>
        <v>#N/A</v>
      </c>
      <c r="M40" s="146" t="e">
        <f>'Per Capita Nominal'!M40-Check2!M40</f>
        <v>#N/A</v>
      </c>
      <c r="N40" s="146" t="e">
        <f>'Per Capita Nominal'!N40-Check2!N40</f>
        <v>#N/A</v>
      </c>
      <c r="O40" s="146" t="e">
        <f>'Per Capita Nominal'!O40-Check2!O40</f>
        <v>#N/A</v>
      </c>
      <c r="P40" s="146" t="e">
        <f>'Per Capita Nominal'!P40-Check2!P40</f>
        <v>#N/A</v>
      </c>
      <c r="Q40" s="146" t="e">
        <f>'Per Capita Nominal'!Q40-Check2!Q40</f>
        <v>#N/A</v>
      </c>
      <c r="R40" s="146" t="e">
        <f>'Per Capita Nominal'!R40-Check2!R40</f>
        <v>#N/A</v>
      </c>
      <c r="S40" s="146" t="e">
        <f>'Per Capita Nominal'!S40-Check2!S40</f>
        <v>#N/A</v>
      </c>
      <c r="T40" s="146" t="e">
        <f>'Per Capita Nominal'!T40-Check2!T40</f>
        <v>#N/A</v>
      </c>
      <c r="U40" s="146" t="e">
        <f>'Per Capita Nominal'!U40-Check2!U40</f>
        <v>#N/A</v>
      </c>
      <c r="V40" s="146" t="e">
        <f>'Per Capita Nominal'!V40-Check2!V40</f>
        <v>#N/A</v>
      </c>
      <c r="W40" s="146" t="e">
        <f>'Per Capita Nominal'!W40-Check2!W40</f>
        <v>#N/A</v>
      </c>
      <c r="X40" s="146" t="e">
        <f>'Per Capita Nominal'!X40-Check2!X40</f>
        <v>#N/A</v>
      </c>
      <c r="Y40" s="146" t="e">
        <f>'Per Capita Nominal'!Y40-Check2!Y40</f>
        <v>#N/A</v>
      </c>
      <c r="Z40" s="146" t="e">
        <f>'Per Capita Nominal'!Z40-Check2!Z40</f>
        <v>#N/A</v>
      </c>
      <c r="AA40" s="146" t="e">
        <f>'Per Capita Nominal'!AA40-Check2!AA40</f>
        <v>#N/A</v>
      </c>
      <c r="AB40" s="146" t="e">
        <f>'Per Capita Nominal'!AB40-Check2!AB40</f>
        <v>#N/A</v>
      </c>
      <c r="AC40" s="146" t="e">
        <f>'Per Capita Nominal'!AC40-Check2!AC40</f>
        <v>#N/A</v>
      </c>
      <c r="AD40" s="146" t="e">
        <f>'Per Capita Nominal'!AD40-Check2!AD40</f>
        <v>#N/A</v>
      </c>
      <c r="AE40" s="146" t="e">
        <f>'Per Capita Nominal'!AE40-Check2!AE40</f>
        <v>#N/A</v>
      </c>
      <c r="AF40" s="146" t="e">
        <f>'Per Capita Nominal'!AF40-Check2!AF40</f>
        <v>#N/A</v>
      </c>
      <c r="AG40" s="146" t="e">
        <f>'Per Capita Nominal'!AG40-Check2!AG40</f>
        <v>#N/A</v>
      </c>
      <c r="AH40" s="146" t="e">
        <f>'Per Capita Nominal'!AH40-Check2!AH40</f>
        <v>#N/A</v>
      </c>
      <c r="AI40" s="146" t="e">
        <f>'Per Capita Nominal'!AI40-Check2!AI40</f>
        <v>#N/A</v>
      </c>
      <c r="AJ40" s="146" t="e">
        <f>'Per Capita Nominal'!AJ40-Check2!AJ40</f>
        <v>#N/A</v>
      </c>
      <c r="AK40" s="146" t="e">
        <f>'Per Capita Nominal'!AK40-Check2!AK40</f>
        <v>#N/A</v>
      </c>
      <c r="AL40" s="146" t="e">
        <f>'Per Capita Nominal'!AL40-Check2!AL40</f>
        <v>#N/A</v>
      </c>
      <c r="AM40" s="146" t="e">
        <f>'Per Capita Nominal'!AM40-Check2!AM40</f>
        <v>#N/A</v>
      </c>
      <c r="AN40" s="146" t="e">
        <f>'Per Capita Nominal'!AN40-Check2!AN40</f>
        <v>#N/A</v>
      </c>
      <c r="AO40" s="146" t="e">
        <f>'Per Capita Nominal'!AO40-Check2!AO40</f>
        <v>#N/A</v>
      </c>
      <c r="AP40" s="146" t="e">
        <f>'Per Capita Nominal'!AP40-Check2!AP40</f>
        <v>#N/A</v>
      </c>
      <c r="AQ40" s="146" t="e">
        <f>'Per Capita Nominal'!AQ40-Check2!AQ40</f>
        <v>#N/A</v>
      </c>
      <c r="AR40" s="146" t="e">
        <f>'Per Capita Nominal'!AR40-Check2!AR40</f>
        <v>#N/A</v>
      </c>
      <c r="AS40" s="146" t="e">
        <f>'Per Capita Nominal'!AS40-Check2!AS40</f>
        <v>#N/A</v>
      </c>
      <c r="AT40" s="146" t="e">
        <f>'Per Capita Nominal'!AT40-Check2!AT40</f>
        <v>#N/A</v>
      </c>
      <c r="AU40" s="146" t="e">
        <f>'Per Capita Nominal'!AU40-Check2!AU40</f>
        <v>#N/A</v>
      </c>
      <c r="AV40" s="146" t="e">
        <f>'Per Capita Nominal'!AV40-Check2!AV40</f>
        <v>#N/A</v>
      </c>
      <c r="AW40" s="146" t="e">
        <f>'Per Capita Nominal'!AW40-Check2!AW40</f>
        <v>#N/A</v>
      </c>
      <c r="AX40" s="146" t="e">
        <f>'Per Capita Nominal'!AX40-Check2!AX40</f>
        <v>#N/A</v>
      </c>
      <c r="AY40" s="146" t="e">
        <f>'Per Capita Nominal'!AY40-Check2!AY40</f>
        <v>#N/A</v>
      </c>
      <c r="AZ40" s="146" t="e">
        <f>'Per Capita Nominal'!AZ40-Check2!AZ40</f>
        <v>#N/A</v>
      </c>
      <c r="BA40" s="146" t="e">
        <f>'Per Capita Nominal'!BA40-Check2!BA40</f>
        <v>#N/A</v>
      </c>
      <c r="BB40" s="146" t="e">
        <f>'Per Capita Nominal'!BB40-Check2!BB40</f>
        <v>#N/A</v>
      </c>
      <c r="BC40" s="146" t="e">
        <f>'Per Capita Nominal'!BC40-Check2!BC40</f>
        <v>#N/A</v>
      </c>
      <c r="BD40" s="146" t="e">
        <f>'Per Capita Nominal'!BD40-Check2!BD40</f>
        <v>#N/A</v>
      </c>
      <c r="BE40" s="146" t="e">
        <f>'Per Capita Nominal'!BE40-Check2!BE40</f>
        <v>#N/A</v>
      </c>
      <c r="BF40" s="146" t="e">
        <f>'Per Capita Nominal'!BF40-Check2!BF40</f>
        <v>#N/A</v>
      </c>
      <c r="BG40" s="146" t="e">
        <f>'Per Capita Nominal'!BG40-Check2!BG40</f>
        <v>#N/A</v>
      </c>
      <c r="BH40" s="146" t="e">
        <f>'Per Capita Nominal'!BH40-Check2!BH40</f>
        <v>#N/A</v>
      </c>
      <c r="BI40" s="146" t="e">
        <f>'Per Capita Nominal'!BI40-Check2!BI40</f>
        <v>#N/A</v>
      </c>
      <c r="BJ40" s="146" t="e">
        <f>'Per Capita Nominal'!BJ40-Check2!BJ40</f>
        <v>#N/A</v>
      </c>
      <c r="BK40" s="146" t="e">
        <f>'Per Capita Nominal'!BK40-Check2!BK40</f>
        <v>#N/A</v>
      </c>
      <c r="BL40" s="146" t="e">
        <f>'Per Capita Nominal'!BL40-Check2!BL40</f>
        <v>#N/A</v>
      </c>
      <c r="BM40" s="146" t="e">
        <f>'Per Capita Nominal'!BM40-Check2!BM40</f>
        <v>#N/A</v>
      </c>
      <c r="BN40" s="146" t="e">
        <f>'Per Capita Nominal'!BN40-Check2!BN40</f>
        <v>#N/A</v>
      </c>
      <c r="BO40" s="146" t="e">
        <f>'Per Capita Nominal'!BO40-Check2!BO40</f>
        <v>#N/A</v>
      </c>
      <c r="BP40" s="146" t="e">
        <f>'Per Capita Nominal'!BP40-Check2!BP40</f>
        <v>#N/A</v>
      </c>
      <c r="BQ40" s="146" t="e">
        <f>'Per Capita Nominal'!BQ40-Check2!BQ40</f>
        <v>#N/A</v>
      </c>
      <c r="BR40" s="146" t="e">
        <f>'Per Capita Nominal'!BR40-Check2!BR40</f>
        <v>#N/A</v>
      </c>
      <c r="BS40" s="146" t="e">
        <f>'Per Capita Nominal'!BS40-Check2!BS40</f>
        <v>#N/A</v>
      </c>
      <c r="BT40" s="146" t="e">
        <f>'Per Capita Nominal'!BT40-Check2!BT40</f>
        <v>#N/A</v>
      </c>
      <c r="BU40" s="146" t="e">
        <f>'Per Capita Nominal'!BU40-Check2!BU40</f>
        <v>#N/A</v>
      </c>
      <c r="BV40" s="146" t="e">
        <f>'Per Capita Nominal'!BV40-Check2!BV40</f>
        <v>#N/A</v>
      </c>
      <c r="BW40" s="146" t="e">
        <f>'Per Capita Nominal'!BW40-Check2!BW40</f>
        <v>#N/A</v>
      </c>
      <c r="BX40" s="146" t="e">
        <f>'Per Capita Nominal'!BX40-Check2!BX40</f>
        <v>#N/A</v>
      </c>
      <c r="BY40" s="146" t="e">
        <f>'Per Capita Nominal'!BY40-Check2!BY40</f>
        <v>#N/A</v>
      </c>
      <c r="BZ40" s="146" t="e">
        <f>'Per Capita Nominal'!BZ40-Check2!BZ40</f>
        <v>#N/A</v>
      </c>
      <c r="CA40" s="146" t="e">
        <f>'Per Capita Nominal'!CA40-Check2!CA40</f>
        <v>#N/A</v>
      </c>
      <c r="CB40" s="146" t="e">
        <f>'Per Capita Nominal'!CB40-Check2!CB40</f>
        <v>#N/A</v>
      </c>
      <c r="CC40" s="146" t="e">
        <f>'Per Capita Nominal'!CC40-Check2!CC40</f>
        <v>#N/A</v>
      </c>
      <c r="CD40" s="146" t="e">
        <f>'Per Capita Nominal'!CD40-Check2!CD40</f>
        <v>#N/A</v>
      </c>
      <c r="CE40" s="146" t="e">
        <f>'Per Capita Nominal'!CE40-Check2!CE40</f>
        <v>#N/A</v>
      </c>
      <c r="CF40" s="146" t="e">
        <f>'Per Capita Nominal'!CF40-Check2!CF40</f>
        <v>#N/A</v>
      </c>
      <c r="CG40" s="146" t="e">
        <f>'Per Capita Nominal'!CG40-Check2!CG40</f>
        <v>#N/A</v>
      </c>
      <c r="CH40" s="146" t="e">
        <f>'Per Capita Nominal'!CH40-Check2!CH40</f>
        <v>#N/A</v>
      </c>
      <c r="CI40" s="146" t="e">
        <f>'Per Capita Nominal'!CI40-Check2!CI40</f>
        <v>#N/A</v>
      </c>
      <c r="CJ40" s="146" t="e">
        <f>'Per Capita Nominal'!CJ40-Check2!CJ40</f>
        <v>#N/A</v>
      </c>
      <c r="CK40" s="146" t="e">
        <f>'Per Capita Nominal'!CK40-Check2!CK40</f>
        <v>#N/A</v>
      </c>
      <c r="CL40" s="146" t="e">
        <f>'Per Capita Nominal'!CL40-Check2!CL40</f>
        <v>#N/A</v>
      </c>
      <c r="CM40" s="146" t="e">
        <f>'Per Capita Nominal'!CM40-Check2!CM40</f>
        <v>#N/A</v>
      </c>
      <c r="CN40" s="146" t="e">
        <f>'Per Capita Nominal'!CN40-Check2!CN40</f>
        <v>#N/A</v>
      </c>
      <c r="CO40" s="146" t="e">
        <f>'Per Capita Nominal'!CO40-Check2!CO40</f>
        <v>#N/A</v>
      </c>
      <c r="CP40" s="146" t="e">
        <f>'Per Capita Nominal'!CP40-Check2!CP40</f>
        <v>#N/A</v>
      </c>
    </row>
    <row r="41" spans="1:94">
      <c r="A41" s="167" t="s">
        <v>41</v>
      </c>
      <c r="B41" s="167" t="s">
        <v>314</v>
      </c>
      <c r="C41" s="210" t="e">
        <f t="shared" si="0"/>
        <v>#N/A</v>
      </c>
      <c r="D41" s="210" t="e">
        <f>'Per Capita Nominal'!D41-Check2!D41</f>
        <v>#N/A</v>
      </c>
      <c r="E41" s="146" t="e">
        <f>'Per Capita Nominal'!E41-Check2!E41</f>
        <v>#N/A</v>
      </c>
      <c r="F41" s="146" t="e">
        <f>'Per Capita Nominal'!F41-Check2!F41</f>
        <v>#N/A</v>
      </c>
      <c r="G41" s="146" t="e">
        <f>'Per Capita Nominal'!G41-Check2!G41</f>
        <v>#N/A</v>
      </c>
      <c r="H41" s="146" t="e">
        <f>'Per Capita Nominal'!H41-Check2!H41</f>
        <v>#N/A</v>
      </c>
      <c r="I41" s="146" t="e">
        <f>'Per Capita Nominal'!I41-Check2!I41</f>
        <v>#N/A</v>
      </c>
      <c r="J41" s="146" t="e">
        <f>'Per Capita Nominal'!J41-Check2!J41</f>
        <v>#N/A</v>
      </c>
      <c r="K41" s="146" t="e">
        <f>'Per Capita Nominal'!K41-Check2!K41</f>
        <v>#N/A</v>
      </c>
      <c r="L41" s="146" t="e">
        <f>'Per Capita Nominal'!L41-Check2!L41</f>
        <v>#N/A</v>
      </c>
      <c r="M41" s="146" t="e">
        <f>'Per Capita Nominal'!M41-Check2!M41</f>
        <v>#N/A</v>
      </c>
      <c r="N41" s="146" t="e">
        <f>'Per Capita Nominal'!N41-Check2!N41</f>
        <v>#N/A</v>
      </c>
      <c r="O41" s="146" t="e">
        <f>'Per Capita Nominal'!O41-Check2!O41</f>
        <v>#N/A</v>
      </c>
      <c r="P41" s="146" t="e">
        <f>'Per Capita Nominal'!P41-Check2!P41</f>
        <v>#N/A</v>
      </c>
      <c r="Q41" s="146" t="e">
        <f>'Per Capita Nominal'!Q41-Check2!Q41</f>
        <v>#N/A</v>
      </c>
      <c r="R41" s="146" t="e">
        <f>'Per Capita Nominal'!R41-Check2!R41</f>
        <v>#N/A</v>
      </c>
      <c r="S41" s="146" t="e">
        <f>'Per Capita Nominal'!S41-Check2!S41</f>
        <v>#N/A</v>
      </c>
      <c r="T41" s="146" t="e">
        <f>'Per Capita Nominal'!T41-Check2!T41</f>
        <v>#N/A</v>
      </c>
      <c r="U41" s="146" t="e">
        <f>'Per Capita Nominal'!U41-Check2!U41</f>
        <v>#N/A</v>
      </c>
      <c r="V41" s="146" t="e">
        <f>'Per Capita Nominal'!V41-Check2!V41</f>
        <v>#N/A</v>
      </c>
      <c r="W41" s="146" t="e">
        <f>'Per Capita Nominal'!W41-Check2!W41</f>
        <v>#N/A</v>
      </c>
      <c r="X41" s="146" t="e">
        <f>'Per Capita Nominal'!X41-Check2!X41</f>
        <v>#N/A</v>
      </c>
      <c r="Y41" s="146" t="e">
        <f>'Per Capita Nominal'!Y41-Check2!Y41</f>
        <v>#N/A</v>
      </c>
      <c r="Z41" s="146" t="e">
        <f>'Per Capita Nominal'!Z41-Check2!Z41</f>
        <v>#N/A</v>
      </c>
      <c r="AA41" s="146" t="e">
        <f>'Per Capita Nominal'!AA41-Check2!AA41</f>
        <v>#N/A</v>
      </c>
      <c r="AB41" s="146" t="e">
        <f>'Per Capita Nominal'!AB41-Check2!AB41</f>
        <v>#N/A</v>
      </c>
      <c r="AC41" s="146" t="e">
        <f>'Per Capita Nominal'!AC41-Check2!AC41</f>
        <v>#N/A</v>
      </c>
      <c r="AD41" s="146" t="e">
        <f>'Per Capita Nominal'!AD41-Check2!AD41</f>
        <v>#N/A</v>
      </c>
      <c r="AE41" s="146" t="e">
        <f>'Per Capita Nominal'!AE41-Check2!AE41</f>
        <v>#N/A</v>
      </c>
      <c r="AF41" s="146" t="e">
        <f>'Per Capita Nominal'!AF41-Check2!AF41</f>
        <v>#N/A</v>
      </c>
      <c r="AG41" s="146" t="e">
        <f>'Per Capita Nominal'!AG41-Check2!AG41</f>
        <v>#N/A</v>
      </c>
      <c r="AH41" s="146" t="e">
        <f>'Per Capita Nominal'!AH41-Check2!AH41</f>
        <v>#N/A</v>
      </c>
      <c r="AI41" s="146" t="e">
        <f>'Per Capita Nominal'!AI41-Check2!AI41</f>
        <v>#N/A</v>
      </c>
      <c r="AJ41" s="146" t="e">
        <f>'Per Capita Nominal'!AJ41-Check2!AJ41</f>
        <v>#N/A</v>
      </c>
      <c r="AK41" s="146" t="e">
        <f>'Per Capita Nominal'!AK41-Check2!AK41</f>
        <v>#N/A</v>
      </c>
      <c r="AL41" s="146" t="e">
        <f>'Per Capita Nominal'!AL41-Check2!AL41</f>
        <v>#N/A</v>
      </c>
      <c r="AM41" s="146" t="e">
        <f>'Per Capita Nominal'!AM41-Check2!AM41</f>
        <v>#N/A</v>
      </c>
      <c r="AN41" s="146" t="e">
        <f>'Per Capita Nominal'!AN41-Check2!AN41</f>
        <v>#N/A</v>
      </c>
      <c r="AO41" s="146" t="e">
        <f>'Per Capita Nominal'!AO41-Check2!AO41</f>
        <v>#N/A</v>
      </c>
      <c r="AP41" s="146" t="e">
        <f>'Per Capita Nominal'!AP41-Check2!AP41</f>
        <v>#N/A</v>
      </c>
      <c r="AQ41" s="146" t="e">
        <f>'Per Capita Nominal'!AQ41-Check2!AQ41</f>
        <v>#N/A</v>
      </c>
      <c r="AR41" s="146" t="e">
        <f>'Per Capita Nominal'!AR41-Check2!AR41</f>
        <v>#N/A</v>
      </c>
      <c r="AS41" s="146" t="e">
        <f>'Per Capita Nominal'!AS41-Check2!AS41</f>
        <v>#N/A</v>
      </c>
      <c r="AT41" s="146" t="e">
        <f>'Per Capita Nominal'!AT41-Check2!AT41</f>
        <v>#N/A</v>
      </c>
      <c r="AU41" s="146" t="e">
        <f>'Per Capita Nominal'!AU41-Check2!AU41</f>
        <v>#N/A</v>
      </c>
      <c r="AV41" s="146" t="e">
        <f>'Per Capita Nominal'!AV41-Check2!AV41</f>
        <v>#N/A</v>
      </c>
      <c r="AW41" s="146" t="e">
        <f>'Per Capita Nominal'!AW41-Check2!AW41</f>
        <v>#N/A</v>
      </c>
      <c r="AX41" s="146" t="e">
        <f>'Per Capita Nominal'!AX41-Check2!AX41</f>
        <v>#N/A</v>
      </c>
      <c r="AY41" s="146" t="e">
        <f>'Per Capita Nominal'!AY41-Check2!AY41</f>
        <v>#N/A</v>
      </c>
      <c r="AZ41" s="146" t="e">
        <f>'Per Capita Nominal'!AZ41-Check2!AZ41</f>
        <v>#N/A</v>
      </c>
      <c r="BA41" s="146" t="e">
        <f>'Per Capita Nominal'!BA41-Check2!BA41</f>
        <v>#N/A</v>
      </c>
      <c r="BB41" s="146" t="e">
        <f>'Per Capita Nominal'!BB41-Check2!BB41</f>
        <v>#N/A</v>
      </c>
      <c r="BC41" s="146" t="e">
        <f>'Per Capita Nominal'!BC41-Check2!BC41</f>
        <v>#N/A</v>
      </c>
      <c r="BD41" s="146" t="e">
        <f>'Per Capita Nominal'!BD41-Check2!BD41</f>
        <v>#N/A</v>
      </c>
      <c r="BE41" s="146" t="e">
        <f>'Per Capita Nominal'!BE41-Check2!BE41</f>
        <v>#N/A</v>
      </c>
      <c r="BF41" s="146" t="e">
        <f>'Per Capita Nominal'!BF41-Check2!BF41</f>
        <v>#N/A</v>
      </c>
      <c r="BG41" s="146" t="e">
        <f>'Per Capita Nominal'!BG41-Check2!BG41</f>
        <v>#N/A</v>
      </c>
      <c r="BH41" s="146" t="e">
        <f>'Per Capita Nominal'!BH41-Check2!BH41</f>
        <v>#N/A</v>
      </c>
      <c r="BI41" s="146" t="e">
        <f>'Per Capita Nominal'!BI41-Check2!BI41</f>
        <v>#N/A</v>
      </c>
      <c r="BJ41" s="146" t="e">
        <f>'Per Capita Nominal'!BJ41-Check2!BJ41</f>
        <v>#N/A</v>
      </c>
      <c r="BK41" s="146" t="e">
        <f>'Per Capita Nominal'!BK41-Check2!BK41</f>
        <v>#N/A</v>
      </c>
      <c r="BL41" s="146" t="e">
        <f>'Per Capita Nominal'!BL41-Check2!BL41</f>
        <v>#N/A</v>
      </c>
      <c r="BM41" s="146" t="e">
        <f>'Per Capita Nominal'!BM41-Check2!BM41</f>
        <v>#N/A</v>
      </c>
      <c r="BN41" s="146" t="e">
        <f>'Per Capita Nominal'!BN41-Check2!BN41</f>
        <v>#N/A</v>
      </c>
      <c r="BO41" s="146" t="e">
        <f>'Per Capita Nominal'!BO41-Check2!BO41</f>
        <v>#N/A</v>
      </c>
      <c r="BP41" s="146" t="e">
        <f>'Per Capita Nominal'!BP41-Check2!BP41</f>
        <v>#N/A</v>
      </c>
      <c r="BQ41" s="146" t="e">
        <f>'Per Capita Nominal'!BQ41-Check2!BQ41</f>
        <v>#N/A</v>
      </c>
      <c r="BR41" s="146" t="e">
        <f>'Per Capita Nominal'!BR41-Check2!BR41</f>
        <v>#N/A</v>
      </c>
      <c r="BS41" s="146" t="e">
        <f>'Per Capita Nominal'!BS41-Check2!BS41</f>
        <v>#N/A</v>
      </c>
      <c r="BT41" s="146" t="e">
        <f>'Per Capita Nominal'!BT41-Check2!BT41</f>
        <v>#N/A</v>
      </c>
      <c r="BU41" s="146" t="e">
        <f>'Per Capita Nominal'!BU41-Check2!BU41</f>
        <v>#N/A</v>
      </c>
      <c r="BV41" s="146" t="e">
        <f>'Per Capita Nominal'!BV41-Check2!BV41</f>
        <v>#N/A</v>
      </c>
      <c r="BW41" s="146" t="e">
        <f>'Per Capita Nominal'!BW41-Check2!BW41</f>
        <v>#N/A</v>
      </c>
      <c r="BX41" s="146" t="e">
        <f>'Per Capita Nominal'!BX41-Check2!BX41</f>
        <v>#N/A</v>
      </c>
      <c r="BY41" s="146" t="e">
        <f>'Per Capita Nominal'!BY41-Check2!BY41</f>
        <v>#N/A</v>
      </c>
      <c r="BZ41" s="146" t="e">
        <f>'Per Capita Nominal'!BZ41-Check2!BZ41</f>
        <v>#N/A</v>
      </c>
      <c r="CA41" s="146" t="e">
        <f>'Per Capita Nominal'!CA41-Check2!CA41</f>
        <v>#N/A</v>
      </c>
      <c r="CB41" s="146" t="e">
        <f>'Per Capita Nominal'!CB41-Check2!CB41</f>
        <v>#N/A</v>
      </c>
      <c r="CC41" s="146" t="e">
        <f>'Per Capita Nominal'!CC41-Check2!CC41</f>
        <v>#N/A</v>
      </c>
      <c r="CD41" s="146" t="e">
        <f>'Per Capita Nominal'!CD41-Check2!CD41</f>
        <v>#N/A</v>
      </c>
      <c r="CE41" s="146" t="e">
        <f>'Per Capita Nominal'!CE41-Check2!CE41</f>
        <v>#N/A</v>
      </c>
      <c r="CF41" s="146" t="e">
        <f>'Per Capita Nominal'!CF41-Check2!CF41</f>
        <v>#N/A</v>
      </c>
      <c r="CG41" s="146" t="e">
        <f>'Per Capita Nominal'!CG41-Check2!CG41</f>
        <v>#N/A</v>
      </c>
      <c r="CH41" s="146" t="e">
        <f>'Per Capita Nominal'!CH41-Check2!CH41</f>
        <v>#N/A</v>
      </c>
      <c r="CI41" s="146" t="e">
        <f>'Per Capita Nominal'!CI41-Check2!CI41</f>
        <v>#N/A</v>
      </c>
      <c r="CJ41" s="146" t="e">
        <f>'Per Capita Nominal'!CJ41-Check2!CJ41</f>
        <v>#N/A</v>
      </c>
      <c r="CK41" s="146" t="e">
        <f>'Per Capita Nominal'!CK41-Check2!CK41</f>
        <v>#N/A</v>
      </c>
      <c r="CL41" s="146" t="e">
        <f>'Per Capita Nominal'!CL41-Check2!CL41</f>
        <v>#N/A</v>
      </c>
      <c r="CM41" s="146" t="e">
        <f>'Per Capita Nominal'!CM41-Check2!CM41</f>
        <v>#N/A</v>
      </c>
      <c r="CN41" s="146" t="e">
        <f>'Per Capita Nominal'!CN41-Check2!CN41</f>
        <v>#N/A</v>
      </c>
      <c r="CO41" s="146" t="e">
        <f>'Per Capita Nominal'!CO41-Check2!CO41</f>
        <v>#N/A</v>
      </c>
      <c r="CP41" s="146" t="e">
        <f>'Per Capita Nominal'!CP41-Check2!CP41</f>
        <v>#N/A</v>
      </c>
    </row>
    <row r="42" spans="1:94">
      <c r="A42" s="168" t="s">
        <v>17</v>
      </c>
      <c r="B42" s="218" t="s">
        <v>310</v>
      </c>
      <c r="C42" s="210" t="e">
        <f t="shared" si="0"/>
        <v>#N/A</v>
      </c>
      <c r="D42" s="210" t="e">
        <f>'Per Capita Nominal'!D42-Check2!D42</f>
        <v>#N/A</v>
      </c>
      <c r="E42" s="146" t="e">
        <f>'Per Capita Nominal'!E42-Check2!E42</f>
        <v>#N/A</v>
      </c>
      <c r="F42" s="146" t="e">
        <f>'Per Capita Nominal'!F42-Check2!F42</f>
        <v>#N/A</v>
      </c>
      <c r="G42" s="146" t="e">
        <f>'Per Capita Nominal'!G42-Check2!G42</f>
        <v>#N/A</v>
      </c>
      <c r="H42" s="146" t="e">
        <f>'Per Capita Nominal'!H42-Check2!H42</f>
        <v>#N/A</v>
      </c>
      <c r="I42" s="146" t="e">
        <f>'Per Capita Nominal'!I42-Check2!I42</f>
        <v>#N/A</v>
      </c>
      <c r="J42" s="146" t="e">
        <f>'Per Capita Nominal'!J42-Check2!J42</f>
        <v>#N/A</v>
      </c>
      <c r="K42" s="146" t="e">
        <f>'Per Capita Nominal'!K42-Check2!K42</f>
        <v>#N/A</v>
      </c>
      <c r="L42" s="146" t="e">
        <f>'Per Capita Nominal'!L42-Check2!L42</f>
        <v>#N/A</v>
      </c>
      <c r="M42" s="146" t="e">
        <f>'Per Capita Nominal'!M42-Check2!M42</f>
        <v>#N/A</v>
      </c>
      <c r="N42" s="146" t="e">
        <f>'Per Capita Nominal'!N42-Check2!N42</f>
        <v>#N/A</v>
      </c>
      <c r="O42" s="146" t="e">
        <f>'Per Capita Nominal'!O42-Check2!O42</f>
        <v>#N/A</v>
      </c>
      <c r="P42" s="146" t="e">
        <f>'Per Capita Nominal'!P42-Check2!P42</f>
        <v>#N/A</v>
      </c>
      <c r="Q42" s="146" t="e">
        <f>'Per Capita Nominal'!Q42-Check2!Q42</f>
        <v>#N/A</v>
      </c>
      <c r="R42" s="146" t="e">
        <f>'Per Capita Nominal'!R42-Check2!R42</f>
        <v>#N/A</v>
      </c>
      <c r="S42" s="146" t="e">
        <f>'Per Capita Nominal'!S42-Check2!S42</f>
        <v>#N/A</v>
      </c>
      <c r="T42" s="146" t="e">
        <f>'Per Capita Nominal'!T42-Check2!T42</f>
        <v>#N/A</v>
      </c>
      <c r="U42" s="146" t="e">
        <f>'Per Capita Nominal'!U42-Check2!U42</f>
        <v>#N/A</v>
      </c>
      <c r="V42" s="146" t="e">
        <f>'Per Capita Nominal'!V42-Check2!V42</f>
        <v>#N/A</v>
      </c>
      <c r="W42" s="146" t="e">
        <f>'Per Capita Nominal'!W42-Check2!W42</f>
        <v>#N/A</v>
      </c>
      <c r="X42" s="146" t="e">
        <f>'Per Capita Nominal'!X42-Check2!X42</f>
        <v>#N/A</v>
      </c>
      <c r="Y42" s="146" t="e">
        <f>'Per Capita Nominal'!Y42-Check2!Y42</f>
        <v>#N/A</v>
      </c>
      <c r="Z42" s="146" t="e">
        <f>'Per Capita Nominal'!Z42-Check2!Z42</f>
        <v>#N/A</v>
      </c>
      <c r="AA42" s="146" t="e">
        <f>'Per Capita Nominal'!AA42-Check2!AA42</f>
        <v>#N/A</v>
      </c>
      <c r="AB42" s="146" t="e">
        <f>'Per Capita Nominal'!AB42-Check2!AB42</f>
        <v>#N/A</v>
      </c>
      <c r="AC42" s="146" t="e">
        <f>'Per Capita Nominal'!AC42-Check2!AC42</f>
        <v>#N/A</v>
      </c>
      <c r="AD42" s="146" t="e">
        <f>'Per Capita Nominal'!AD42-Check2!AD42</f>
        <v>#N/A</v>
      </c>
      <c r="AE42" s="146" t="e">
        <f>'Per Capita Nominal'!AE42-Check2!AE42</f>
        <v>#N/A</v>
      </c>
      <c r="AF42" s="146" t="e">
        <f>'Per Capita Nominal'!AF42-Check2!AF42</f>
        <v>#N/A</v>
      </c>
      <c r="AG42" s="146" t="e">
        <f>'Per Capita Nominal'!AG42-Check2!AG42</f>
        <v>#N/A</v>
      </c>
      <c r="AH42" s="146" t="e">
        <f>'Per Capita Nominal'!AH42-Check2!AH42</f>
        <v>#N/A</v>
      </c>
      <c r="AI42" s="146" t="e">
        <f>'Per Capita Nominal'!AI42-Check2!AI42</f>
        <v>#N/A</v>
      </c>
      <c r="AJ42" s="146" t="e">
        <f>'Per Capita Nominal'!AJ42-Check2!AJ42</f>
        <v>#N/A</v>
      </c>
      <c r="AK42" s="146" t="e">
        <f>'Per Capita Nominal'!AK42-Check2!AK42</f>
        <v>#N/A</v>
      </c>
      <c r="AL42" s="146" t="e">
        <f>'Per Capita Nominal'!AL42-Check2!AL42</f>
        <v>#N/A</v>
      </c>
      <c r="AM42" s="146" t="e">
        <f>'Per Capita Nominal'!AM42-Check2!AM42</f>
        <v>#N/A</v>
      </c>
      <c r="AN42" s="146" t="e">
        <f>'Per Capita Nominal'!AN42-Check2!AN42</f>
        <v>#N/A</v>
      </c>
      <c r="AO42" s="146" t="e">
        <f>'Per Capita Nominal'!AO42-Check2!AO42</f>
        <v>#N/A</v>
      </c>
      <c r="AP42" s="146" t="e">
        <f>'Per Capita Nominal'!AP42-Check2!AP42</f>
        <v>#N/A</v>
      </c>
      <c r="AQ42" s="146" t="e">
        <f>'Per Capita Nominal'!AQ42-Check2!AQ42</f>
        <v>#N/A</v>
      </c>
      <c r="AR42" s="146" t="e">
        <f>'Per Capita Nominal'!AR42-Check2!AR42</f>
        <v>#N/A</v>
      </c>
      <c r="AS42" s="146" t="e">
        <f>'Per Capita Nominal'!AS42-Check2!AS42</f>
        <v>#N/A</v>
      </c>
      <c r="AT42" s="146" t="e">
        <f>'Per Capita Nominal'!AT42-Check2!AT42</f>
        <v>#N/A</v>
      </c>
      <c r="AU42" s="146" t="e">
        <f>'Per Capita Nominal'!AU42-Check2!AU42</f>
        <v>#N/A</v>
      </c>
      <c r="AV42" s="146" t="e">
        <f>'Per Capita Nominal'!AV42-Check2!AV42</f>
        <v>#N/A</v>
      </c>
      <c r="AW42" s="146" t="e">
        <f>'Per Capita Nominal'!AW42-Check2!AW42</f>
        <v>#N/A</v>
      </c>
      <c r="AX42" s="146" t="e">
        <f>'Per Capita Nominal'!AX42-Check2!AX42</f>
        <v>#N/A</v>
      </c>
      <c r="AY42" s="146" t="e">
        <f>'Per Capita Nominal'!AY42-Check2!AY42</f>
        <v>#N/A</v>
      </c>
      <c r="AZ42" s="146" t="e">
        <f>'Per Capita Nominal'!AZ42-Check2!AZ42</f>
        <v>#N/A</v>
      </c>
      <c r="BA42" s="146" t="e">
        <f>'Per Capita Nominal'!BA42-Check2!BA42</f>
        <v>#N/A</v>
      </c>
      <c r="BB42" s="146" t="e">
        <f>'Per Capita Nominal'!BB42-Check2!BB42</f>
        <v>#N/A</v>
      </c>
      <c r="BC42" s="146" t="e">
        <f>'Per Capita Nominal'!BC42-Check2!BC42</f>
        <v>#N/A</v>
      </c>
      <c r="BD42" s="146" t="e">
        <f>'Per Capita Nominal'!BD42-Check2!BD42</f>
        <v>#N/A</v>
      </c>
      <c r="BE42" s="146" t="e">
        <f>'Per Capita Nominal'!BE42-Check2!BE42</f>
        <v>#N/A</v>
      </c>
      <c r="BF42" s="146" t="e">
        <f>'Per Capita Nominal'!BF42-Check2!BF42</f>
        <v>#N/A</v>
      </c>
      <c r="BG42" s="146" t="e">
        <f>'Per Capita Nominal'!BG42-Check2!BG42</f>
        <v>#N/A</v>
      </c>
      <c r="BH42" s="146" t="e">
        <f>'Per Capita Nominal'!BH42-Check2!BH42</f>
        <v>#N/A</v>
      </c>
      <c r="BI42" s="146" t="e">
        <f>'Per Capita Nominal'!BI42-Check2!BI42</f>
        <v>#N/A</v>
      </c>
      <c r="BJ42" s="146" t="e">
        <f>'Per Capita Nominal'!BJ42-Check2!BJ42</f>
        <v>#N/A</v>
      </c>
      <c r="BK42" s="146" t="e">
        <f>'Per Capita Nominal'!BK42-Check2!BK42</f>
        <v>#N/A</v>
      </c>
      <c r="BL42" s="146" t="e">
        <f>'Per Capita Nominal'!BL42-Check2!BL42</f>
        <v>#N/A</v>
      </c>
      <c r="BM42" s="146" t="e">
        <f>'Per Capita Nominal'!BM42-Check2!BM42</f>
        <v>#N/A</v>
      </c>
      <c r="BN42" s="146" t="e">
        <f>'Per Capita Nominal'!BN42-Check2!BN42</f>
        <v>#N/A</v>
      </c>
      <c r="BO42" s="146" t="e">
        <f>'Per Capita Nominal'!BO42-Check2!BO42</f>
        <v>#N/A</v>
      </c>
      <c r="BP42" s="146" t="e">
        <f>'Per Capita Nominal'!BP42-Check2!BP42</f>
        <v>#N/A</v>
      </c>
      <c r="BQ42" s="146" t="e">
        <f>'Per Capita Nominal'!BQ42-Check2!BQ42</f>
        <v>#N/A</v>
      </c>
      <c r="BR42" s="146" t="e">
        <f>'Per Capita Nominal'!BR42-Check2!BR42</f>
        <v>#N/A</v>
      </c>
      <c r="BS42" s="146" t="e">
        <f>'Per Capita Nominal'!BS42-Check2!BS42</f>
        <v>#N/A</v>
      </c>
      <c r="BT42" s="146" t="e">
        <f>'Per Capita Nominal'!BT42-Check2!BT42</f>
        <v>#N/A</v>
      </c>
      <c r="BU42" s="146" t="e">
        <f>'Per Capita Nominal'!BU42-Check2!BU42</f>
        <v>#N/A</v>
      </c>
      <c r="BV42" s="146" t="e">
        <f>'Per Capita Nominal'!BV42-Check2!BV42</f>
        <v>#N/A</v>
      </c>
      <c r="BW42" s="146" t="e">
        <f>'Per Capita Nominal'!BW42-Check2!BW42</f>
        <v>#N/A</v>
      </c>
      <c r="BX42" s="146" t="e">
        <f>'Per Capita Nominal'!BX42-Check2!BX42</f>
        <v>#N/A</v>
      </c>
      <c r="BY42" s="146" t="e">
        <f>'Per Capita Nominal'!BY42-Check2!BY42</f>
        <v>#N/A</v>
      </c>
      <c r="BZ42" s="146" t="e">
        <f>'Per Capita Nominal'!BZ42-Check2!BZ42</f>
        <v>#N/A</v>
      </c>
      <c r="CA42" s="146" t="e">
        <f>'Per Capita Nominal'!CA42-Check2!CA42</f>
        <v>#N/A</v>
      </c>
      <c r="CB42" s="146" t="e">
        <f>'Per Capita Nominal'!CB42-Check2!CB42</f>
        <v>#N/A</v>
      </c>
      <c r="CC42" s="146" t="e">
        <f>'Per Capita Nominal'!CC42-Check2!CC42</f>
        <v>#N/A</v>
      </c>
      <c r="CD42" s="146" t="e">
        <f>'Per Capita Nominal'!CD42-Check2!CD42</f>
        <v>#N/A</v>
      </c>
      <c r="CE42" s="146" t="e">
        <f>'Per Capita Nominal'!CE42-Check2!CE42</f>
        <v>#N/A</v>
      </c>
      <c r="CF42" s="146" t="e">
        <f>'Per Capita Nominal'!CF42-Check2!CF42</f>
        <v>#N/A</v>
      </c>
      <c r="CG42" s="146" t="e">
        <f>'Per Capita Nominal'!CG42-Check2!CG42</f>
        <v>#N/A</v>
      </c>
      <c r="CH42" s="146" t="e">
        <f>'Per Capita Nominal'!CH42-Check2!CH42</f>
        <v>#N/A</v>
      </c>
      <c r="CI42" s="146" t="e">
        <f>'Per Capita Nominal'!CI42-Check2!CI42</f>
        <v>#N/A</v>
      </c>
      <c r="CJ42" s="146" t="e">
        <f>'Per Capita Nominal'!CJ42-Check2!CJ42</f>
        <v>#N/A</v>
      </c>
      <c r="CK42" s="146" t="e">
        <f>'Per Capita Nominal'!CK42-Check2!CK42</f>
        <v>#N/A</v>
      </c>
      <c r="CL42" s="146" t="e">
        <f>'Per Capita Nominal'!CL42-Check2!CL42</f>
        <v>#N/A</v>
      </c>
      <c r="CM42" s="146" t="e">
        <f>'Per Capita Nominal'!CM42-Check2!CM42</f>
        <v>#N/A</v>
      </c>
      <c r="CN42" s="146" t="e">
        <f>'Per Capita Nominal'!CN42-Check2!CN42</f>
        <v>#N/A</v>
      </c>
      <c r="CO42" s="146" t="e">
        <f>'Per Capita Nominal'!CO42-Check2!CO42</f>
        <v>#N/A</v>
      </c>
      <c r="CP42" s="146" t="e">
        <f>'Per Capita Nominal'!CP42-Check2!CP42</f>
        <v>#N/A</v>
      </c>
    </row>
    <row r="43" spans="1:94" hidden="1">
      <c r="A43" s="169" t="s">
        <v>18</v>
      </c>
      <c r="B43" s="219" t="s">
        <v>311</v>
      </c>
      <c r="C43" s="210" t="e">
        <f t="shared" si="0"/>
        <v>#N/A</v>
      </c>
      <c r="D43" s="210" t="e">
        <f>'Per Capita Nominal'!D43-Check2!D43</f>
        <v>#N/A</v>
      </c>
      <c r="E43" s="146" t="e">
        <f>'Per Capita Nominal'!E43-Check2!E43</f>
        <v>#N/A</v>
      </c>
      <c r="F43" s="146" t="e">
        <f>'Per Capita Nominal'!F43-Check2!F43</f>
        <v>#N/A</v>
      </c>
      <c r="G43" s="146" t="e">
        <f>'Per Capita Nominal'!G43-Check2!G43</f>
        <v>#N/A</v>
      </c>
      <c r="H43" s="146" t="e">
        <f>'Per Capita Nominal'!H43-Check2!H43</f>
        <v>#N/A</v>
      </c>
      <c r="I43" s="146" t="e">
        <f>'Per Capita Nominal'!I43-Check2!I43</f>
        <v>#N/A</v>
      </c>
      <c r="J43" s="146" t="e">
        <f>'Per Capita Nominal'!J43-Check2!J43</f>
        <v>#N/A</v>
      </c>
      <c r="K43" s="146" t="e">
        <f>'Per Capita Nominal'!K43-Check2!K43</f>
        <v>#N/A</v>
      </c>
      <c r="L43" s="146" t="e">
        <f>'Per Capita Nominal'!L43-Check2!L43</f>
        <v>#N/A</v>
      </c>
      <c r="M43" s="146" t="e">
        <f>'Per Capita Nominal'!M43-Check2!M43</f>
        <v>#N/A</v>
      </c>
      <c r="N43" s="146" t="e">
        <f>'Per Capita Nominal'!N43-Check2!N43</f>
        <v>#N/A</v>
      </c>
      <c r="O43" s="146" t="e">
        <f>'Per Capita Nominal'!O43-Check2!O43</f>
        <v>#N/A</v>
      </c>
      <c r="P43" s="146" t="e">
        <f>'Per Capita Nominal'!P43-Check2!P43</f>
        <v>#N/A</v>
      </c>
      <c r="Q43" s="146" t="e">
        <f>'Per Capita Nominal'!Q43-Check2!Q43</f>
        <v>#N/A</v>
      </c>
      <c r="R43" s="146" t="e">
        <f>'Per Capita Nominal'!R43-Check2!R43</f>
        <v>#N/A</v>
      </c>
      <c r="S43" s="146" t="e">
        <f>'Per Capita Nominal'!S43-Check2!S43</f>
        <v>#N/A</v>
      </c>
      <c r="T43" s="146" t="e">
        <f>'Per Capita Nominal'!T43-Check2!T43</f>
        <v>#N/A</v>
      </c>
      <c r="U43" s="146" t="e">
        <f>'Per Capita Nominal'!U43-Check2!U43</f>
        <v>#N/A</v>
      </c>
      <c r="V43" s="146" t="e">
        <f>'Per Capita Nominal'!V43-Check2!V43</f>
        <v>#N/A</v>
      </c>
      <c r="W43" s="146" t="e">
        <f>'Per Capita Nominal'!W43-Check2!W43</f>
        <v>#N/A</v>
      </c>
      <c r="X43" s="146" t="e">
        <f>'Per Capita Nominal'!X43-Check2!X43</f>
        <v>#N/A</v>
      </c>
      <c r="Y43" s="146" t="e">
        <f>'Per Capita Nominal'!Y43-Check2!Y43</f>
        <v>#N/A</v>
      </c>
      <c r="Z43" s="146" t="e">
        <f>'Per Capita Nominal'!Z43-Check2!Z43</f>
        <v>#N/A</v>
      </c>
      <c r="AA43" s="146" t="e">
        <f>'Per Capita Nominal'!AA43-Check2!AA43</f>
        <v>#N/A</v>
      </c>
      <c r="AB43" s="146" t="e">
        <f>'Per Capita Nominal'!AB43-Check2!AB43</f>
        <v>#N/A</v>
      </c>
      <c r="AC43" s="146" t="e">
        <f>'Per Capita Nominal'!AC43-Check2!AC43</f>
        <v>#N/A</v>
      </c>
      <c r="AD43" s="146" t="e">
        <f>'Per Capita Nominal'!AD43-Check2!AD43</f>
        <v>#N/A</v>
      </c>
      <c r="AE43" s="146" t="e">
        <f>'Per Capita Nominal'!AE43-Check2!AE43</f>
        <v>#N/A</v>
      </c>
      <c r="AF43" s="146" t="e">
        <f>'Per Capita Nominal'!AF43-Check2!AF43</f>
        <v>#N/A</v>
      </c>
      <c r="AG43" s="146" t="e">
        <f>'Per Capita Nominal'!AG43-Check2!AG43</f>
        <v>#N/A</v>
      </c>
      <c r="AH43" s="146" t="e">
        <f>'Per Capita Nominal'!AH43-Check2!AH43</f>
        <v>#N/A</v>
      </c>
      <c r="AI43" s="146" t="e">
        <f>'Per Capita Nominal'!AI43-Check2!AI43</f>
        <v>#N/A</v>
      </c>
      <c r="AJ43" s="146" t="e">
        <f>'Per Capita Nominal'!AJ43-Check2!AJ43</f>
        <v>#N/A</v>
      </c>
      <c r="AK43" s="146" t="e">
        <f>'Per Capita Nominal'!AK43-Check2!AK43</f>
        <v>#N/A</v>
      </c>
      <c r="AL43" s="146" t="e">
        <f>'Per Capita Nominal'!AL43-Check2!AL43</f>
        <v>#N/A</v>
      </c>
      <c r="AM43" s="146" t="e">
        <f>'Per Capita Nominal'!AM43-Check2!AM43</f>
        <v>#N/A</v>
      </c>
      <c r="AN43" s="146" t="e">
        <f>'Per Capita Nominal'!AN43-Check2!AN43</f>
        <v>#N/A</v>
      </c>
      <c r="AO43" s="146" t="e">
        <f>'Per Capita Nominal'!AO43-Check2!AO43</f>
        <v>#N/A</v>
      </c>
      <c r="AP43" s="146" t="e">
        <f>'Per Capita Nominal'!AP43-Check2!AP43</f>
        <v>#N/A</v>
      </c>
      <c r="AQ43" s="146" t="e">
        <f>'Per Capita Nominal'!AQ43-Check2!AQ43</f>
        <v>#N/A</v>
      </c>
      <c r="AR43" s="146" t="e">
        <f>'Per Capita Nominal'!AR43-Check2!AR43</f>
        <v>#N/A</v>
      </c>
      <c r="AS43" s="146" t="e">
        <f>'Per Capita Nominal'!AS43-Check2!AS43</f>
        <v>#N/A</v>
      </c>
      <c r="AT43" s="146" t="e">
        <f>'Per Capita Nominal'!AT43-Check2!AT43</f>
        <v>#N/A</v>
      </c>
      <c r="AU43" s="146" t="e">
        <f>'Per Capita Nominal'!AU43-Check2!AU43</f>
        <v>#N/A</v>
      </c>
      <c r="AV43" s="146" t="e">
        <f>'Per Capita Nominal'!AV43-Check2!AV43</f>
        <v>#N/A</v>
      </c>
      <c r="AW43" s="146" t="e">
        <f>'Per Capita Nominal'!AW43-Check2!AW43</f>
        <v>#N/A</v>
      </c>
      <c r="AX43" s="146" t="e">
        <f>'Per Capita Nominal'!AX43-Check2!AX43</f>
        <v>#N/A</v>
      </c>
      <c r="AY43" s="146" t="e">
        <f>'Per Capita Nominal'!AY43-Check2!AY43</f>
        <v>#N/A</v>
      </c>
      <c r="AZ43" s="146" t="e">
        <f>'Per Capita Nominal'!AZ43-Check2!AZ43</f>
        <v>#N/A</v>
      </c>
      <c r="BA43" s="146" t="e">
        <f>'Per Capita Nominal'!BA43-Check2!BA43</f>
        <v>#N/A</v>
      </c>
      <c r="BB43" s="146" t="e">
        <f>'Per Capita Nominal'!BB43-Check2!BB43</f>
        <v>#N/A</v>
      </c>
      <c r="BC43" s="146" t="e">
        <f>'Per Capita Nominal'!BC43-Check2!BC43</f>
        <v>#N/A</v>
      </c>
      <c r="BD43" s="146" t="e">
        <f>'Per Capita Nominal'!BD43-Check2!BD43</f>
        <v>#N/A</v>
      </c>
      <c r="BE43" s="146" t="e">
        <f>'Per Capita Nominal'!BE43-Check2!BE43</f>
        <v>#N/A</v>
      </c>
      <c r="BF43" s="146" t="e">
        <f>'Per Capita Nominal'!BF43-Check2!BF43</f>
        <v>#N/A</v>
      </c>
      <c r="BG43" s="146" t="e">
        <f>'Per Capita Nominal'!BG43-Check2!BG43</f>
        <v>#N/A</v>
      </c>
      <c r="BH43" s="146" t="e">
        <f>'Per Capita Nominal'!BH43-Check2!BH43</f>
        <v>#N/A</v>
      </c>
      <c r="BI43" s="146" t="e">
        <f>'Per Capita Nominal'!BI43-Check2!BI43</f>
        <v>#N/A</v>
      </c>
      <c r="BJ43" s="146" t="e">
        <f>'Per Capita Nominal'!BJ43-Check2!BJ43</f>
        <v>#N/A</v>
      </c>
      <c r="BK43" s="146" t="e">
        <f>'Per Capita Nominal'!BK43-Check2!BK43</f>
        <v>#N/A</v>
      </c>
      <c r="BL43" s="146" t="e">
        <f>'Per Capita Nominal'!BL43-Check2!BL43</f>
        <v>#N/A</v>
      </c>
      <c r="BM43" s="146" t="e">
        <f>'Per Capita Nominal'!BM43-Check2!BM43</f>
        <v>#N/A</v>
      </c>
      <c r="BN43" s="146" t="e">
        <f>'Per Capita Nominal'!BN43-Check2!BN43</f>
        <v>#N/A</v>
      </c>
      <c r="BO43" s="146" t="e">
        <f>'Per Capita Nominal'!BO43-Check2!BO43</f>
        <v>#N/A</v>
      </c>
      <c r="BP43" s="146" t="e">
        <f>'Per Capita Nominal'!BP43-Check2!BP43</f>
        <v>#N/A</v>
      </c>
      <c r="BQ43" s="146" t="e">
        <f>'Per Capita Nominal'!BQ43-Check2!BQ43</f>
        <v>#N/A</v>
      </c>
      <c r="BR43" s="146" t="e">
        <f>'Per Capita Nominal'!BR43-Check2!BR43</f>
        <v>#N/A</v>
      </c>
      <c r="BS43" s="146" t="e">
        <f>'Per Capita Nominal'!BS43-Check2!BS43</f>
        <v>#N/A</v>
      </c>
      <c r="BT43" s="146" t="e">
        <f>'Per Capita Nominal'!BT43-Check2!BT43</f>
        <v>#N/A</v>
      </c>
      <c r="BU43" s="146" t="e">
        <f>'Per Capita Nominal'!BU43-Check2!BU43</f>
        <v>#N/A</v>
      </c>
      <c r="BV43" s="146" t="e">
        <f>'Per Capita Nominal'!BV43-Check2!BV43</f>
        <v>#N/A</v>
      </c>
      <c r="BW43" s="146" t="e">
        <f>'Per Capita Nominal'!BW43-Check2!BW43</f>
        <v>#N/A</v>
      </c>
      <c r="BX43" s="146" t="e">
        <f>'Per Capita Nominal'!BX43-Check2!BX43</f>
        <v>#N/A</v>
      </c>
      <c r="BY43" s="146" t="e">
        <f>'Per Capita Nominal'!BY43-Check2!BY43</f>
        <v>#N/A</v>
      </c>
      <c r="BZ43" s="146" t="e">
        <f>'Per Capita Nominal'!BZ43-Check2!BZ43</f>
        <v>#N/A</v>
      </c>
      <c r="CA43" s="146" t="e">
        <f>'Per Capita Nominal'!CA43-Check2!CA43</f>
        <v>#N/A</v>
      </c>
      <c r="CB43" s="146" t="e">
        <f>'Per Capita Nominal'!CB43-Check2!CB43</f>
        <v>#N/A</v>
      </c>
      <c r="CC43" s="146" t="e">
        <f>'Per Capita Nominal'!CC43-Check2!CC43</f>
        <v>#N/A</v>
      </c>
      <c r="CD43" s="146" t="e">
        <f>'Per Capita Nominal'!CD43-Check2!CD43</f>
        <v>#N/A</v>
      </c>
      <c r="CE43" s="146" t="e">
        <f>'Per Capita Nominal'!CE43-Check2!CE43</f>
        <v>#N/A</v>
      </c>
      <c r="CF43" s="146" t="e">
        <f>'Per Capita Nominal'!CF43-Check2!CF43</f>
        <v>#N/A</v>
      </c>
      <c r="CG43" s="146" t="e">
        <f>'Per Capita Nominal'!CG43-Check2!CG43</f>
        <v>#N/A</v>
      </c>
      <c r="CH43" s="146" t="e">
        <f>'Per Capita Nominal'!CH43-Check2!CH43</f>
        <v>#N/A</v>
      </c>
      <c r="CI43" s="146" t="e">
        <f>'Per Capita Nominal'!CI43-Check2!CI43</f>
        <v>#N/A</v>
      </c>
      <c r="CJ43" s="146" t="e">
        <f>'Per Capita Nominal'!CJ43-Check2!CJ43</f>
        <v>#N/A</v>
      </c>
      <c r="CK43" s="146" t="e">
        <f>'Per Capita Nominal'!CK43-Check2!CK43</f>
        <v>#N/A</v>
      </c>
      <c r="CL43" s="146" t="e">
        <f>'Per Capita Nominal'!CL43-Check2!CL43</f>
        <v>#N/A</v>
      </c>
      <c r="CM43" s="146" t="e">
        <f>'Per Capita Nominal'!CM43-Check2!CM43</f>
        <v>#N/A</v>
      </c>
      <c r="CN43" s="146" t="e">
        <f>'Per Capita Nominal'!CN43-Check2!CN43</f>
        <v>#N/A</v>
      </c>
      <c r="CO43" s="146" t="e">
        <f>'Per Capita Nominal'!CO43-Check2!CO43</f>
        <v>#N/A</v>
      </c>
      <c r="CP43" s="146" t="e">
        <f>'Per Capita Nominal'!CP43-Check2!CP43</f>
        <v>#N/A</v>
      </c>
    </row>
    <row r="44" spans="1:94" hidden="1">
      <c r="A44" s="169" t="s">
        <v>19</v>
      </c>
      <c r="B44" s="219" t="s">
        <v>312</v>
      </c>
      <c r="C44" s="210" t="e">
        <f t="shared" si="0"/>
        <v>#N/A</v>
      </c>
      <c r="D44" s="210" t="e">
        <f>'Per Capita Nominal'!D44-Check2!D44</f>
        <v>#N/A</v>
      </c>
      <c r="E44" s="146" t="e">
        <f>'Per Capita Nominal'!E44-Check2!E44</f>
        <v>#N/A</v>
      </c>
      <c r="F44" s="146" t="e">
        <f>'Per Capita Nominal'!F44-Check2!F44</f>
        <v>#N/A</v>
      </c>
      <c r="G44" s="146" t="e">
        <f>'Per Capita Nominal'!G44-Check2!G44</f>
        <v>#N/A</v>
      </c>
      <c r="H44" s="146" t="e">
        <f>'Per Capita Nominal'!H44-Check2!H44</f>
        <v>#N/A</v>
      </c>
      <c r="I44" s="146" t="e">
        <f>'Per Capita Nominal'!I44-Check2!I44</f>
        <v>#N/A</v>
      </c>
      <c r="J44" s="146" t="e">
        <f>'Per Capita Nominal'!J44-Check2!J44</f>
        <v>#N/A</v>
      </c>
      <c r="K44" s="146" t="e">
        <f>'Per Capita Nominal'!K44-Check2!K44</f>
        <v>#N/A</v>
      </c>
      <c r="L44" s="146" t="e">
        <f>'Per Capita Nominal'!L44-Check2!L44</f>
        <v>#N/A</v>
      </c>
      <c r="M44" s="146" t="e">
        <f>'Per Capita Nominal'!M44-Check2!M44</f>
        <v>#N/A</v>
      </c>
      <c r="N44" s="146" t="e">
        <f>'Per Capita Nominal'!N44-Check2!N44</f>
        <v>#N/A</v>
      </c>
      <c r="O44" s="146" t="e">
        <f>'Per Capita Nominal'!O44-Check2!O44</f>
        <v>#N/A</v>
      </c>
      <c r="P44" s="146" t="e">
        <f>'Per Capita Nominal'!P44-Check2!P44</f>
        <v>#N/A</v>
      </c>
      <c r="Q44" s="146" t="e">
        <f>'Per Capita Nominal'!Q44-Check2!Q44</f>
        <v>#N/A</v>
      </c>
      <c r="R44" s="146" t="e">
        <f>'Per Capita Nominal'!R44-Check2!R44</f>
        <v>#N/A</v>
      </c>
      <c r="S44" s="146" t="e">
        <f>'Per Capita Nominal'!S44-Check2!S44</f>
        <v>#N/A</v>
      </c>
      <c r="T44" s="146" t="e">
        <f>'Per Capita Nominal'!T44-Check2!T44</f>
        <v>#N/A</v>
      </c>
      <c r="U44" s="146" t="e">
        <f>'Per Capita Nominal'!U44-Check2!U44</f>
        <v>#N/A</v>
      </c>
      <c r="V44" s="146" t="e">
        <f>'Per Capita Nominal'!V44-Check2!V44</f>
        <v>#N/A</v>
      </c>
      <c r="W44" s="146" t="e">
        <f>'Per Capita Nominal'!W44-Check2!W44</f>
        <v>#N/A</v>
      </c>
      <c r="X44" s="146" t="e">
        <f>'Per Capita Nominal'!X44-Check2!X44</f>
        <v>#N/A</v>
      </c>
      <c r="Y44" s="146" t="e">
        <f>'Per Capita Nominal'!Y44-Check2!Y44</f>
        <v>#N/A</v>
      </c>
      <c r="Z44" s="146" t="e">
        <f>'Per Capita Nominal'!Z44-Check2!Z44</f>
        <v>#N/A</v>
      </c>
      <c r="AA44" s="146" t="e">
        <f>'Per Capita Nominal'!AA44-Check2!AA44</f>
        <v>#N/A</v>
      </c>
      <c r="AB44" s="146" t="e">
        <f>'Per Capita Nominal'!AB44-Check2!AB44</f>
        <v>#N/A</v>
      </c>
      <c r="AC44" s="146" t="e">
        <f>'Per Capita Nominal'!AC44-Check2!AC44</f>
        <v>#N/A</v>
      </c>
      <c r="AD44" s="146" t="e">
        <f>'Per Capita Nominal'!AD44-Check2!AD44</f>
        <v>#N/A</v>
      </c>
      <c r="AE44" s="146" t="e">
        <f>'Per Capita Nominal'!AE44-Check2!AE44</f>
        <v>#N/A</v>
      </c>
      <c r="AF44" s="146" t="e">
        <f>'Per Capita Nominal'!AF44-Check2!AF44</f>
        <v>#N/A</v>
      </c>
      <c r="AG44" s="146" t="e">
        <f>'Per Capita Nominal'!AG44-Check2!AG44</f>
        <v>#N/A</v>
      </c>
      <c r="AH44" s="146" t="e">
        <f>'Per Capita Nominal'!AH44-Check2!AH44</f>
        <v>#N/A</v>
      </c>
      <c r="AI44" s="146" t="e">
        <f>'Per Capita Nominal'!AI44-Check2!AI44</f>
        <v>#N/A</v>
      </c>
      <c r="AJ44" s="146" t="e">
        <f>'Per Capita Nominal'!AJ44-Check2!AJ44</f>
        <v>#N/A</v>
      </c>
      <c r="AK44" s="146" t="e">
        <f>'Per Capita Nominal'!AK44-Check2!AK44</f>
        <v>#N/A</v>
      </c>
      <c r="AL44" s="146" t="e">
        <f>'Per Capita Nominal'!AL44-Check2!AL44</f>
        <v>#N/A</v>
      </c>
      <c r="AM44" s="146" t="e">
        <f>'Per Capita Nominal'!AM44-Check2!AM44</f>
        <v>#N/A</v>
      </c>
      <c r="AN44" s="146" t="e">
        <f>'Per Capita Nominal'!AN44-Check2!AN44</f>
        <v>#N/A</v>
      </c>
      <c r="AO44" s="146" t="e">
        <f>'Per Capita Nominal'!AO44-Check2!AO44</f>
        <v>#N/A</v>
      </c>
      <c r="AP44" s="146" t="e">
        <f>'Per Capita Nominal'!AP44-Check2!AP44</f>
        <v>#N/A</v>
      </c>
      <c r="AQ44" s="146" t="e">
        <f>'Per Capita Nominal'!AQ44-Check2!AQ44</f>
        <v>#N/A</v>
      </c>
      <c r="AR44" s="146" t="e">
        <f>'Per Capita Nominal'!AR44-Check2!AR44</f>
        <v>#N/A</v>
      </c>
      <c r="AS44" s="146" t="e">
        <f>'Per Capita Nominal'!AS44-Check2!AS44</f>
        <v>#N/A</v>
      </c>
      <c r="AT44" s="146" t="e">
        <f>'Per Capita Nominal'!AT44-Check2!AT44</f>
        <v>#N/A</v>
      </c>
      <c r="AU44" s="146" t="e">
        <f>'Per Capita Nominal'!AU44-Check2!AU44</f>
        <v>#N/A</v>
      </c>
      <c r="AV44" s="146" t="e">
        <f>'Per Capita Nominal'!AV44-Check2!AV44</f>
        <v>#N/A</v>
      </c>
      <c r="AW44" s="146" t="e">
        <f>'Per Capita Nominal'!AW44-Check2!AW44</f>
        <v>#N/A</v>
      </c>
      <c r="AX44" s="146" t="e">
        <f>'Per Capita Nominal'!AX44-Check2!AX44</f>
        <v>#N/A</v>
      </c>
      <c r="AY44" s="146" t="e">
        <f>'Per Capita Nominal'!AY44-Check2!AY44</f>
        <v>#N/A</v>
      </c>
      <c r="AZ44" s="146" t="e">
        <f>'Per Capita Nominal'!AZ44-Check2!AZ44</f>
        <v>#N/A</v>
      </c>
      <c r="BA44" s="146" t="e">
        <f>'Per Capita Nominal'!BA44-Check2!BA44</f>
        <v>#N/A</v>
      </c>
      <c r="BB44" s="146" t="e">
        <f>'Per Capita Nominal'!BB44-Check2!BB44</f>
        <v>#N/A</v>
      </c>
      <c r="BC44" s="146" t="e">
        <f>'Per Capita Nominal'!BC44-Check2!BC44</f>
        <v>#N/A</v>
      </c>
      <c r="BD44" s="146" t="e">
        <f>'Per Capita Nominal'!BD44-Check2!BD44</f>
        <v>#N/A</v>
      </c>
      <c r="BE44" s="146" t="e">
        <f>'Per Capita Nominal'!BE44-Check2!BE44</f>
        <v>#N/A</v>
      </c>
      <c r="BF44" s="146" t="e">
        <f>'Per Capita Nominal'!BF44-Check2!BF44</f>
        <v>#N/A</v>
      </c>
      <c r="BG44" s="146" t="e">
        <f>'Per Capita Nominal'!BG44-Check2!BG44</f>
        <v>#N/A</v>
      </c>
      <c r="BH44" s="146" t="e">
        <f>'Per Capita Nominal'!BH44-Check2!BH44</f>
        <v>#N/A</v>
      </c>
      <c r="BI44" s="146" t="e">
        <f>'Per Capita Nominal'!BI44-Check2!BI44</f>
        <v>#N/A</v>
      </c>
      <c r="BJ44" s="146" t="e">
        <f>'Per Capita Nominal'!BJ44-Check2!BJ44</f>
        <v>#N/A</v>
      </c>
      <c r="BK44" s="146" t="e">
        <f>'Per Capita Nominal'!BK44-Check2!BK44</f>
        <v>#N/A</v>
      </c>
      <c r="BL44" s="146" t="e">
        <f>'Per Capita Nominal'!BL44-Check2!BL44</f>
        <v>#N/A</v>
      </c>
      <c r="BM44" s="146" t="e">
        <f>'Per Capita Nominal'!BM44-Check2!BM44</f>
        <v>#N/A</v>
      </c>
      <c r="BN44" s="146" t="e">
        <f>'Per Capita Nominal'!BN44-Check2!BN44</f>
        <v>#N/A</v>
      </c>
      <c r="BO44" s="146" t="e">
        <f>'Per Capita Nominal'!BO44-Check2!BO44</f>
        <v>#N/A</v>
      </c>
      <c r="BP44" s="146" t="e">
        <f>'Per Capita Nominal'!BP44-Check2!BP44</f>
        <v>#N/A</v>
      </c>
      <c r="BQ44" s="146" t="e">
        <f>'Per Capita Nominal'!BQ44-Check2!BQ44</f>
        <v>#N/A</v>
      </c>
      <c r="BR44" s="146" t="e">
        <f>'Per Capita Nominal'!BR44-Check2!BR44</f>
        <v>#N/A</v>
      </c>
      <c r="BS44" s="146" t="e">
        <f>'Per Capita Nominal'!BS44-Check2!BS44</f>
        <v>#N/A</v>
      </c>
      <c r="BT44" s="146" t="e">
        <f>'Per Capita Nominal'!BT44-Check2!BT44</f>
        <v>#N/A</v>
      </c>
      <c r="BU44" s="146" t="e">
        <f>'Per Capita Nominal'!BU44-Check2!BU44</f>
        <v>#N/A</v>
      </c>
      <c r="BV44" s="146" t="e">
        <f>'Per Capita Nominal'!BV44-Check2!BV44</f>
        <v>#N/A</v>
      </c>
      <c r="BW44" s="146" t="e">
        <f>'Per Capita Nominal'!BW44-Check2!BW44</f>
        <v>#N/A</v>
      </c>
      <c r="BX44" s="146" t="e">
        <f>'Per Capita Nominal'!BX44-Check2!BX44</f>
        <v>#N/A</v>
      </c>
      <c r="BY44" s="146" t="e">
        <f>'Per Capita Nominal'!BY44-Check2!BY44</f>
        <v>#N/A</v>
      </c>
      <c r="BZ44" s="146" t="e">
        <f>'Per Capita Nominal'!BZ44-Check2!BZ44</f>
        <v>#N/A</v>
      </c>
      <c r="CA44" s="146" t="e">
        <f>'Per Capita Nominal'!CA44-Check2!CA44</f>
        <v>#N/A</v>
      </c>
      <c r="CB44" s="146" t="e">
        <f>'Per Capita Nominal'!CB44-Check2!CB44</f>
        <v>#N/A</v>
      </c>
      <c r="CC44" s="146" t="e">
        <f>'Per Capita Nominal'!CC44-Check2!CC44</f>
        <v>#N/A</v>
      </c>
      <c r="CD44" s="146" t="e">
        <f>'Per Capita Nominal'!CD44-Check2!CD44</f>
        <v>#N/A</v>
      </c>
      <c r="CE44" s="146" t="e">
        <f>'Per Capita Nominal'!CE44-Check2!CE44</f>
        <v>#N/A</v>
      </c>
      <c r="CF44" s="146" t="e">
        <f>'Per Capita Nominal'!CF44-Check2!CF44</f>
        <v>#N/A</v>
      </c>
      <c r="CG44" s="146" t="e">
        <f>'Per Capita Nominal'!CG44-Check2!CG44</f>
        <v>#N/A</v>
      </c>
      <c r="CH44" s="146" t="e">
        <f>'Per Capita Nominal'!CH44-Check2!CH44</f>
        <v>#N/A</v>
      </c>
      <c r="CI44" s="146" t="e">
        <f>'Per Capita Nominal'!CI44-Check2!CI44</f>
        <v>#N/A</v>
      </c>
      <c r="CJ44" s="146" t="e">
        <f>'Per Capita Nominal'!CJ44-Check2!CJ44</f>
        <v>#N/A</v>
      </c>
      <c r="CK44" s="146" t="e">
        <f>'Per Capita Nominal'!CK44-Check2!CK44</f>
        <v>#N/A</v>
      </c>
      <c r="CL44" s="146" t="e">
        <f>'Per Capita Nominal'!CL44-Check2!CL44</f>
        <v>#N/A</v>
      </c>
      <c r="CM44" s="146" t="e">
        <f>'Per Capita Nominal'!CM44-Check2!CM44</f>
        <v>#N/A</v>
      </c>
      <c r="CN44" s="146" t="e">
        <f>'Per Capita Nominal'!CN44-Check2!CN44</f>
        <v>#N/A</v>
      </c>
      <c r="CO44" s="146" t="e">
        <f>'Per Capita Nominal'!CO44-Check2!CO44</f>
        <v>#N/A</v>
      </c>
      <c r="CP44" s="146" t="e">
        <f>'Per Capita Nominal'!CP44-Check2!CP44</f>
        <v>#N/A</v>
      </c>
    </row>
    <row r="45" spans="1:94">
      <c r="A45" s="170" t="s">
        <v>20</v>
      </c>
      <c r="B45" s="220" t="s">
        <v>315</v>
      </c>
      <c r="C45" s="210" t="e">
        <f t="shared" si="0"/>
        <v>#N/A</v>
      </c>
      <c r="D45" s="210" t="e">
        <f>'Per Capita Nominal'!D45-Check2!D45</f>
        <v>#N/A</v>
      </c>
      <c r="E45" s="146" t="e">
        <f>'Per Capita Nominal'!E45-Check2!E45</f>
        <v>#N/A</v>
      </c>
      <c r="F45" s="146" t="e">
        <f>'Per Capita Nominal'!F45-Check2!F45</f>
        <v>#N/A</v>
      </c>
      <c r="G45" s="146" t="e">
        <f>'Per Capita Nominal'!G45-Check2!G45</f>
        <v>#N/A</v>
      </c>
      <c r="H45" s="146" t="e">
        <f>'Per Capita Nominal'!H45-Check2!H45</f>
        <v>#N/A</v>
      </c>
      <c r="I45" s="146" t="e">
        <f>'Per Capita Nominal'!I45-Check2!I45</f>
        <v>#N/A</v>
      </c>
      <c r="J45" s="146" t="e">
        <f>'Per Capita Nominal'!J45-Check2!J45</f>
        <v>#N/A</v>
      </c>
      <c r="K45" s="146" t="e">
        <f>'Per Capita Nominal'!K45-Check2!K45</f>
        <v>#N/A</v>
      </c>
      <c r="L45" s="146" t="e">
        <f>'Per Capita Nominal'!L45-Check2!L45</f>
        <v>#N/A</v>
      </c>
      <c r="M45" s="146" t="e">
        <f>'Per Capita Nominal'!M45-Check2!M45</f>
        <v>#N/A</v>
      </c>
      <c r="N45" s="146" t="e">
        <f>'Per Capita Nominal'!N45-Check2!N45</f>
        <v>#N/A</v>
      </c>
      <c r="O45" s="146" t="e">
        <f>'Per Capita Nominal'!O45-Check2!O45</f>
        <v>#N/A</v>
      </c>
      <c r="P45" s="146" t="e">
        <f>'Per Capita Nominal'!P45-Check2!P45</f>
        <v>#N/A</v>
      </c>
      <c r="Q45" s="146" t="e">
        <f>'Per Capita Nominal'!Q45-Check2!Q45</f>
        <v>#N/A</v>
      </c>
      <c r="R45" s="146" t="e">
        <f>'Per Capita Nominal'!R45-Check2!R45</f>
        <v>#N/A</v>
      </c>
      <c r="S45" s="146" t="e">
        <f>'Per Capita Nominal'!S45-Check2!S45</f>
        <v>#N/A</v>
      </c>
      <c r="T45" s="146" t="e">
        <f>'Per Capita Nominal'!T45-Check2!T45</f>
        <v>#N/A</v>
      </c>
      <c r="U45" s="146" t="e">
        <f>'Per Capita Nominal'!U45-Check2!U45</f>
        <v>#N/A</v>
      </c>
      <c r="V45" s="146" t="e">
        <f>'Per Capita Nominal'!V45-Check2!V45</f>
        <v>#N/A</v>
      </c>
      <c r="W45" s="146" t="e">
        <f>'Per Capita Nominal'!W45-Check2!W45</f>
        <v>#N/A</v>
      </c>
      <c r="X45" s="146" t="e">
        <f>'Per Capita Nominal'!X45-Check2!X45</f>
        <v>#N/A</v>
      </c>
      <c r="Y45" s="146" t="e">
        <f>'Per Capita Nominal'!Y45-Check2!Y45</f>
        <v>#N/A</v>
      </c>
      <c r="Z45" s="146" t="e">
        <f>'Per Capita Nominal'!Z45-Check2!Z45</f>
        <v>#N/A</v>
      </c>
      <c r="AA45" s="146" t="e">
        <f>'Per Capita Nominal'!AA45-Check2!AA45</f>
        <v>#N/A</v>
      </c>
      <c r="AB45" s="146" t="e">
        <f>'Per Capita Nominal'!AB45-Check2!AB45</f>
        <v>#N/A</v>
      </c>
      <c r="AC45" s="146" t="e">
        <f>'Per Capita Nominal'!AC45-Check2!AC45</f>
        <v>#N/A</v>
      </c>
      <c r="AD45" s="146" t="e">
        <f>'Per Capita Nominal'!AD45-Check2!AD45</f>
        <v>#N/A</v>
      </c>
      <c r="AE45" s="146" t="e">
        <f>'Per Capita Nominal'!AE45-Check2!AE45</f>
        <v>#N/A</v>
      </c>
      <c r="AF45" s="146" t="e">
        <f>'Per Capita Nominal'!AF45-Check2!AF45</f>
        <v>#N/A</v>
      </c>
      <c r="AG45" s="146" t="e">
        <f>'Per Capita Nominal'!AG45-Check2!AG45</f>
        <v>#N/A</v>
      </c>
      <c r="AH45" s="146" t="e">
        <f>'Per Capita Nominal'!AH45-Check2!AH45</f>
        <v>#N/A</v>
      </c>
      <c r="AI45" s="146" t="e">
        <f>'Per Capita Nominal'!AI45-Check2!AI45</f>
        <v>#N/A</v>
      </c>
      <c r="AJ45" s="146" t="e">
        <f>'Per Capita Nominal'!AJ45-Check2!AJ45</f>
        <v>#N/A</v>
      </c>
      <c r="AK45" s="146" t="e">
        <f>'Per Capita Nominal'!AK45-Check2!AK45</f>
        <v>#N/A</v>
      </c>
      <c r="AL45" s="146" t="e">
        <f>'Per Capita Nominal'!AL45-Check2!AL45</f>
        <v>#N/A</v>
      </c>
      <c r="AM45" s="146" t="e">
        <f>'Per Capita Nominal'!AM45-Check2!AM45</f>
        <v>#N/A</v>
      </c>
      <c r="AN45" s="146" t="e">
        <f>'Per Capita Nominal'!AN45-Check2!AN45</f>
        <v>#N/A</v>
      </c>
      <c r="AO45" s="146" t="e">
        <f>'Per Capita Nominal'!AO45-Check2!AO45</f>
        <v>#N/A</v>
      </c>
      <c r="AP45" s="146" t="e">
        <f>'Per Capita Nominal'!AP45-Check2!AP45</f>
        <v>#N/A</v>
      </c>
      <c r="AQ45" s="146" t="e">
        <f>'Per Capita Nominal'!AQ45-Check2!AQ45</f>
        <v>#N/A</v>
      </c>
      <c r="AR45" s="146" t="e">
        <f>'Per Capita Nominal'!AR45-Check2!AR45</f>
        <v>#N/A</v>
      </c>
      <c r="AS45" s="146" t="e">
        <f>'Per Capita Nominal'!AS45-Check2!AS45</f>
        <v>#N/A</v>
      </c>
      <c r="AT45" s="146" t="e">
        <f>'Per Capita Nominal'!AT45-Check2!AT45</f>
        <v>#N/A</v>
      </c>
      <c r="AU45" s="146" t="e">
        <f>'Per Capita Nominal'!AU45-Check2!AU45</f>
        <v>#N/A</v>
      </c>
      <c r="AV45" s="146" t="e">
        <f>'Per Capita Nominal'!AV45-Check2!AV45</f>
        <v>#N/A</v>
      </c>
      <c r="AW45" s="146" t="e">
        <f>'Per Capita Nominal'!AW45-Check2!AW45</f>
        <v>#N/A</v>
      </c>
      <c r="AX45" s="146" t="e">
        <f>'Per Capita Nominal'!AX45-Check2!AX45</f>
        <v>#N/A</v>
      </c>
      <c r="AY45" s="146" t="e">
        <f>'Per Capita Nominal'!AY45-Check2!AY45</f>
        <v>#N/A</v>
      </c>
      <c r="AZ45" s="146" t="e">
        <f>'Per Capita Nominal'!AZ45-Check2!AZ45</f>
        <v>#N/A</v>
      </c>
      <c r="BA45" s="146" t="e">
        <f>'Per Capita Nominal'!BA45-Check2!BA45</f>
        <v>#N/A</v>
      </c>
      <c r="BB45" s="146" t="e">
        <f>'Per Capita Nominal'!BB45-Check2!BB45</f>
        <v>#N/A</v>
      </c>
      <c r="BC45" s="146" t="e">
        <f>'Per Capita Nominal'!BC45-Check2!BC45</f>
        <v>#N/A</v>
      </c>
      <c r="BD45" s="146" t="e">
        <f>'Per Capita Nominal'!BD45-Check2!BD45</f>
        <v>#N/A</v>
      </c>
      <c r="BE45" s="146" t="e">
        <f>'Per Capita Nominal'!BE45-Check2!BE45</f>
        <v>#N/A</v>
      </c>
      <c r="BF45" s="146" t="e">
        <f>'Per Capita Nominal'!BF45-Check2!BF45</f>
        <v>#N/A</v>
      </c>
      <c r="BG45" s="146" t="e">
        <f>'Per Capita Nominal'!BG45-Check2!BG45</f>
        <v>#N/A</v>
      </c>
      <c r="BH45" s="146" t="e">
        <f>'Per Capita Nominal'!BH45-Check2!BH45</f>
        <v>#N/A</v>
      </c>
      <c r="BI45" s="146" t="e">
        <f>'Per Capita Nominal'!BI45-Check2!BI45</f>
        <v>#N/A</v>
      </c>
      <c r="BJ45" s="146" t="e">
        <f>'Per Capita Nominal'!BJ45-Check2!BJ45</f>
        <v>#N/A</v>
      </c>
      <c r="BK45" s="146" t="e">
        <f>'Per Capita Nominal'!BK45-Check2!BK45</f>
        <v>#N/A</v>
      </c>
      <c r="BL45" s="146" t="e">
        <f>'Per Capita Nominal'!BL45-Check2!BL45</f>
        <v>#N/A</v>
      </c>
      <c r="BM45" s="146" t="e">
        <f>'Per Capita Nominal'!BM45-Check2!BM45</f>
        <v>#N/A</v>
      </c>
      <c r="BN45" s="146" t="e">
        <f>'Per Capita Nominal'!BN45-Check2!BN45</f>
        <v>#N/A</v>
      </c>
      <c r="BO45" s="146" t="e">
        <f>'Per Capita Nominal'!BO45-Check2!BO45</f>
        <v>#N/A</v>
      </c>
      <c r="BP45" s="146" t="e">
        <f>'Per Capita Nominal'!BP45-Check2!BP45</f>
        <v>#N/A</v>
      </c>
      <c r="BQ45" s="146" t="e">
        <f>'Per Capita Nominal'!BQ45-Check2!BQ45</f>
        <v>#N/A</v>
      </c>
      <c r="BR45" s="146" t="e">
        <f>'Per Capita Nominal'!BR45-Check2!BR45</f>
        <v>#N/A</v>
      </c>
      <c r="BS45" s="146" t="e">
        <f>'Per Capita Nominal'!BS45-Check2!BS45</f>
        <v>#N/A</v>
      </c>
      <c r="BT45" s="146" t="e">
        <f>'Per Capita Nominal'!BT45-Check2!BT45</f>
        <v>#N/A</v>
      </c>
      <c r="BU45" s="146" t="e">
        <f>'Per Capita Nominal'!BU45-Check2!BU45</f>
        <v>#N/A</v>
      </c>
      <c r="BV45" s="146" t="e">
        <f>'Per Capita Nominal'!BV45-Check2!BV45</f>
        <v>#N/A</v>
      </c>
      <c r="BW45" s="146" t="e">
        <f>'Per Capita Nominal'!BW45-Check2!BW45</f>
        <v>#N/A</v>
      </c>
      <c r="BX45" s="146" t="e">
        <f>'Per Capita Nominal'!BX45-Check2!BX45</f>
        <v>#N/A</v>
      </c>
      <c r="BY45" s="146" t="e">
        <f>'Per Capita Nominal'!BY45-Check2!BY45</f>
        <v>#N/A</v>
      </c>
      <c r="BZ45" s="146" t="e">
        <f>'Per Capita Nominal'!BZ45-Check2!BZ45</f>
        <v>#N/A</v>
      </c>
      <c r="CA45" s="146" t="e">
        <f>'Per Capita Nominal'!CA45-Check2!CA45</f>
        <v>#N/A</v>
      </c>
      <c r="CB45" s="146" t="e">
        <f>'Per Capita Nominal'!CB45-Check2!CB45</f>
        <v>#N/A</v>
      </c>
      <c r="CC45" s="146" t="e">
        <f>'Per Capita Nominal'!CC45-Check2!CC45</f>
        <v>#N/A</v>
      </c>
      <c r="CD45" s="146" t="e">
        <f>'Per Capita Nominal'!CD45-Check2!CD45</f>
        <v>#N/A</v>
      </c>
      <c r="CE45" s="146" t="e">
        <f>'Per Capita Nominal'!CE45-Check2!CE45</f>
        <v>#N/A</v>
      </c>
      <c r="CF45" s="146" t="e">
        <f>'Per Capita Nominal'!CF45-Check2!CF45</f>
        <v>#N/A</v>
      </c>
      <c r="CG45" s="146" t="e">
        <f>'Per Capita Nominal'!CG45-Check2!CG45</f>
        <v>#N/A</v>
      </c>
      <c r="CH45" s="146" t="e">
        <f>'Per Capita Nominal'!CH45-Check2!CH45</f>
        <v>#N/A</v>
      </c>
      <c r="CI45" s="146" t="e">
        <f>'Per Capita Nominal'!CI45-Check2!CI45</f>
        <v>#N/A</v>
      </c>
      <c r="CJ45" s="146" t="e">
        <f>'Per Capita Nominal'!CJ45-Check2!CJ45</f>
        <v>#N/A</v>
      </c>
      <c r="CK45" s="146" t="e">
        <f>'Per Capita Nominal'!CK45-Check2!CK45</f>
        <v>#N/A</v>
      </c>
      <c r="CL45" s="146" t="e">
        <f>'Per Capita Nominal'!CL45-Check2!CL45</f>
        <v>#N/A</v>
      </c>
      <c r="CM45" s="146" t="e">
        <f>'Per Capita Nominal'!CM45-Check2!CM45</f>
        <v>#N/A</v>
      </c>
      <c r="CN45" s="146" t="e">
        <f>'Per Capita Nominal'!CN45-Check2!CN45</f>
        <v>#N/A</v>
      </c>
      <c r="CO45" s="146" t="e">
        <f>'Per Capita Nominal'!CO45-Check2!CO45</f>
        <v>#N/A</v>
      </c>
      <c r="CP45" s="146" t="e">
        <f>'Per Capita Nominal'!CP45-Check2!CP45</f>
        <v>#N/A</v>
      </c>
    </row>
    <row r="46" spans="1:94">
      <c r="A46" s="197" t="s">
        <v>21</v>
      </c>
      <c r="B46" s="221" t="s">
        <v>322</v>
      </c>
      <c r="C46" s="210" t="e">
        <f t="shared" si="0"/>
        <v>#N/A</v>
      </c>
      <c r="D46" s="210" t="e">
        <f>'Per Capita Nominal'!D46-Check2!D46</f>
        <v>#N/A</v>
      </c>
      <c r="E46" s="146" t="e">
        <f>'Per Capita Nominal'!E46-Check2!E46</f>
        <v>#N/A</v>
      </c>
      <c r="F46" s="146" t="e">
        <f>'Per Capita Nominal'!F46-Check2!F46</f>
        <v>#N/A</v>
      </c>
      <c r="G46" s="146" t="e">
        <f>'Per Capita Nominal'!G46-Check2!G46</f>
        <v>#N/A</v>
      </c>
      <c r="H46" s="146" t="e">
        <f>'Per Capita Nominal'!H46-Check2!H46</f>
        <v>#N/A</v>
      </c>
      <c r="I46" s="146" t="e">
        <f>'Per Capita Nominal'!I46-Check2!I46</f>
        <v>#N/A</v>
      </c>
      <c r="J46" s="146" t="e">
        <f>'Per Capita Nominal'!J46-Check2!J46</f>
        <v>#N/A</v>
      </c>
      <c r="K46" s="146" t="e">
        <f>'Per Capita Nominal'!K46-Check2!K46</f>
        <v>#N/A</v>
      </c>
      <c r="L46" s="146" t="e">
        <f>'Per Capita Nominal'!L46-Check2!L46</f>
        <v>#N/A</v>
      </c>
      <c r="M46" s="146" t="e">
        <f>'Per Capita Nominal'!M46-Check2!M46</f>
        <v>#N/A</v>
      </c>
      <c r="N46" s="146" t="e">
        <f>'Per Capita Nominal'!N46-Check2!N46</f>
        <v>#N/A</v>
      </c>
      <c r="O46" s="146" t="e">
        <f>'Per Capita Nominal'!O46-Check2!O46</f>
        <v>#N/A</v>
      </c>
      <c r="P46" s="146" t="e">
        <f>'Per Capita Nominal'!P46-Check2!P46</f>
        <v>#N/A</v>
      </c>
      <c r="Q46" s="146" t="e">
        <f>'Per Capita Nominal'!Q46-Check2!Q46</f>
        <v>#N/A</v>
      </c>
      <c r="R46" s="146" t="e">
        <f>'Per Capita Nominal'!R46-Check2!R46</f>
        <v>#N/A</v>
      </c>
      <c r="S46" s="146" t="e">
        <f>'Per Capita Nominal'!S46-Check2!S46</f>
        <v>#N/A</v>
      </c>
      <c r="T46" s="146" t="e">
        <f>'Per Capita Nominal'!T46-Check2!T46</f>
        <v>#N/A</v>
      </c>
      <c r="U46" s="146" t="e">
        <f>'Per Capita Nominal'!U46-Check2!U46</f>
        <v>#N/A</v>
      </c>
      <c r="V46" s="146" t="e">
        <f>'Per Capita Nominal'!V46-Check2!V46</f>
        <v>#N/A</v>
      </c>
      <c r="W46" s="146" t="e">
        <f>'Per Capita Nominal'!W46-Check2!W46</f>
        <v>#N/A</v>
      </c>
      <c r="X46" s="146" t="e">
        <f>'Per Capita Nominal'!X46-Check2!X46</f>
        <v>#N/A</v>
      </c>
      <c r="Y46" s="146" t="e">
        <f>'Per Capita Nominal'!Y46-Check2!Y46</f>
        <v>#N/A</v>
      </c>
      <c r="Z46" s="146" t="e">
        <f>'Per Capita Nominal'!Z46-Check2!Z46</f>
        <v>#N/A</v>
      </c>
      <c r="AA46" s="146" t="e">
        <f>'Per Capita Nominal'!AA46-Check2!AA46</f>
        <v>#N/A</v>
      </c>
      <c r="AB46" s="146" t="e">
        <f>'Per Capita Nominal'!AB46-Check2!AB46</f>
        <v>#N/A</v>
      </c>
      <c r="AC46" s="146" t="e">
        <f>'Per Capita Nominal'!AC46-Check2!AC46</f>
        <v>#N/A</v>
      </c>
      <c r="AD46" s="146" t="e">
        <f>'Per Capita Nominal'!AD46-Check2!AD46</f>
        <v>#N/A</v>
      </c>
      <c r="AE46" s="146" t="e">
        <f>'Per Capita Nominal'!AE46-Check2!AE46</f>
        <v>#N/A</v>
      </c>
      <c r="AF46" s="146" t="e">
        <f>'Per Capita Nominal'!AF46-Check2!AF46</f>
        <v>#N/A</v>
      </c>
      <c r="AG46" s="146" t="e">
        <f>'Per Capita Nominal'!AG46-Check2!AG46</f>
        <v>#N/A</v>
      </c>
      <c r="AH46" s="146" t="e">
        <f>'Per Capita Nominal'!AH46-Check2!AH46</f>
        <v>#N/A</v>
      </c>
      <c r="AI46" s="146" t="e">
        <f>'Per Capita Nominal'!AI46-Check2!AI46</f>
        <v>#N/A</v>
      </c>
      <c r="AJ46" s="146" t="e">
        <f>'Per Capita Nominal'!AJ46-Check2!AJ46</f>
        <v>#N/A</v>
      </c>
      <c r="AK46" s="146" t="e">
        <f>'Per Capita Nominal'!AK46-Check2!AK46</f>
        <v>#N/A</v>
      </c>
      <c r="AL46" s="146" t="e">
        <f>'Per Capita Nominal'!AL46-Check2!AL46</f>
        <v>#N/A</v>
      </c>
      <c r="AM46" s="146" t="e">
        <f>'Per Capita Nominal'!AM46-Check2!AM46</f>
        <v>#N/A</v>
      </c>
      <c r="AN46" s="146" t="e">
        <f>'Per Capita Nominal'!AN46-Check2!AN46</f>
        <v>#N/A</v>
      </c>
      <c r="AO46" s="146" t="e">
        <f>'Per Capita Nominal'!AO46-Check2!AO46</f>
        <v>#N/A</v>
      </c>
      <c r="AP46" s="146" t="e">
        <f>'Per Capita Nominal'!AP46-Check2!AP46</f>
        <v>#N/A</v>
      </c>
      <c r="AQ46" s="146" t="e">
        <f>'Per Capita Nominal'!AQ46-Check2!AQ46</f>
        <v>#N/A</v>
      </c>
      <c r="AR46" s="146" t="e">
        <f>'Per Capita Nominal'!AR46-Check2!AR46</f>
        <v>#N/A</v>
      </c>
      <c r="AS46" s="146" t="e">
        <f>'Per Capita Nominal'!AS46-Check2!AS46</f>
        <v>#N/A</v>
      </c>
      <c r="AT46" s="146" t="e">
        <f>'Per Capita Nominal'!AT46-Check2!AT46</f>
        <v>#N/A</v>
      </c>
      <c r="AU46" s="146" t="e">
        <f>'Per Capita Nominal'!AU46-Check2!AU46</f>
        <v>#N/A</v>
      </c>
      <c r="AV46" s="146" t="e">
        <f>'Per Capita Nominal'!AV46-Check2!AV46</f>
        <v>#N/A</v>
      </c>
      <c r="AW46" s="146" t="e">
        <f>'Per Capita Nominal'!AW46-Check2!AW46</f>
        <v>#N/A</v>
      </c>
      <c r="AX46" s="146" t="e">
        <f>'Per Capita Nominal'!AX46-Check2!AX46</f>
        <v>#N/A</v>
      </c>
      <c r="AY46" s="146" t="e">
        <f>'Per Capita Nominal'!AY46-Check2!AY46</f>
        <v>#N/A</v>
      </c>
      <c r="AZ46" s="146" t="e">
        <f>'Per Capita Nominal'!AZ46-Check2!AZ46</f>
        <v>#N/A</v>
      </c>
      <c r="BA46" s="146" t="e">
        <f>'Per Capita Nominal'!BA46-Check2!BA46</f>
        <v>#N/A</v>
      </c>
      <c r="BB46" s="146" t="e">
        <f>'Per Capita Nominal'!BB46-Check2!BB46</f>
        <v>#N/A</v>
      </c>
      <c r="BC46" s="146" t="e">
        <f>'Per Capita Nominal'!BC46-Check2!BC46</f>
        <v>#N/A</v>
      </c>
      <c r="BD46" s="146" t="e">
        <f>'Per Capita Nominal'!BD46-Check2!BD46</f>
        <v>#N/A</v>
      </c>
      <c r="BE46" s="146" t="e">
        <f>'Per Capita Nominal'!BE46-Check2!BE46</f>
        <v>#N/A</v>
      </c>
      <c r="BF46" s="146" t="e">
        <f>'Per Capita Nominal'!BF46-Check2!BF46</f>
        <v>#N/A</v>
      </c>
      <c r="BG46" s="146" t="e">
        <f>'Per Capita Nominal'!BG46-Check2!BG46</f>
        <v>#N/A</v>
      </c>
      <c r="BH46" s="146" t="e">
        <f>'Per Capita Nominal'!BH46-Check2!BH46</f>
        <v>#N/A</v>
      </c>
      <c r="BI46" s="146" t="e">
        <f>'Per Capita Nominal'!BI46-Check2!BI46</f>
        <v>#N/A</v>
      </c>
      <c r="BJ46" s="146" t="e">
        <f>'Per Capita Nominal'!BJ46-Check2!BJ46</f>
        <v>#N/A</v>
      </c>
      <c r="BK46" s="146" t="e">
        <f>'Per Capita Nominal'!BK46-Check2!BK46</f>
        <v>#N/A</v>
      </c>
      <c r="BL46" s="146" t="e">
        <f>'Per Capita Nominal'!BL46-Check2!BL46</f>
        <v>#N/A</v>
      </c>
      <c r="BM46" s="146" t="e">
        <f>'Per Capita Nominal'!BM46-Check2!BM46</f>
        <v>#N/A</v>
      </c>
      <c r="BN46" s="146" t="e">
        <f>'Per Capita Nominal'!BN46-Check2!BN46</f>
        <v>#N/A</v>
      </c>
      <c r="BO46" s="146" t="e">
        <f>'Per Capita Nominal'!BO46-Check2!BO46</f>
        <v>#N/A</v>
      </c>
      <c r="BP46" s="146" t="e">
        <f>'Per Capita Nominal'!BP46-Check2!BP46</f>
        <v>#N/A</v>
      </c>
      <c r="BQ46" s="146" t="e">
        <f>'Per Capita Nominal'!BQ46-Check2!BQ46</f>
        <v>#N/A</v>
      </c>
      <c r="BR46" s="146" t="e">
        <f>'Per Capita Nominal'!BR46-Check2!BR46</f>
        <v>#N/A</v>
      </c>
      <c r="BS46" s="146" t="e">
        <f>'Per Capita Nominal'!BS46-Check2!BS46</f>
        <v>#N/A</v>
      </c>
      <c r="BT46" s="146" t="e">
        <f>'Per Capita Nominal'!BT46-Check2!BT46</f>
        <v>#N/A</v>
      </c>
      <c r="BU46" s="146" t="e">
        <f>'Per Capita Nominal'!BU46-Check2!BU46</f>
        <v>#N/A</v>
      </c>
      <c r="BV46" s="146" t="e">
        <f>'Per Capita Nominal'!BV46-Check2!BV46</f>
        <v>#N/A</v>
      </c>
      <c r="BW46" s="146" t="e">
        <f>'Per Capita Nominal'!BW46-Check2!BW46</f>
        <v>#N/A</v>
      </c>
      <c r="BX46" s="146" t="e">
        <f>'Per Capita Nominal'!BX46-Check2!BX46</f>
        <v>#N/A</v>
      </c>
      <c r="BY46" s="146" t="e">
        <f>'Per Capita Nominal'!BY46-Check2!BY46</f>
        <v>#N/A</v>
      </c>
      <c r="BZ46" s="146" t="e">
        <f>'Per Capita Nominal'!BZ46-Check2!BZ46</f>
        <v>#N/A</v>
      </c>
      <c r="CA46" s="146" t="e">
        <f>'Per Capita Nominal'!CA46-Check2!CA46</f>
        <v>#N/A</v>
      </c>
      <c r="CB46" s="146" t="e">
        <f>'Per Capita Nominal'!CB46-Check2!CB46</f>
        <v>#N/A</v>
      </c>
      <c r="CC46" s="146" t="e">
        <f>'Per Capita Nominal'!CC46-Check2!CC46</f>
        <v>#N/A</v>
      </c>
      <c r="CD46" s="146" t="e">
        <f>'Per Capita Nominal'!CD46-Check2!CD46</f>
        <v>#N/A</v>
      </c>
      <c r="CE46" s="146" t="e">
        <f>'Per Capita Nominal'!CE46-Check2!CE46</f>
        <v>#N/A</v>
      </c>
      <c r="CF46" s="146" t="e">
        <f>'Per Capita Nominal'!CF46-Check2!CF46</f>
        <v>#N/A</v>
      </c>
      <c r="CG46" s="146" t="e">
        <f>'Per Capita Nominal'!CG46-Check2!CG46</f>
        <v>#N/A</v>
      </c>
      <c r="CH46" s="146" t="e">
        <f>'Per Capita Nominal'!CH46-Check2!CH46</f>
        <v>#N/A</v>
      </c>
      <c r="CI46" s="146" t="e">
        <f>'Per Capita Nominal'!CI46-Check2!CI46</f>
        <v>#N/A</v>
      </c>
      <c r="CJ46" s="146" t="e">
        <f>'Per Capita Nominal'!CJ46-Check2!CJ46</f>
        <v>#N/A</v>
      </c>
      <c r="CK46" s="146" t="e">
        <f>'Per Capita Nominal'!CK46-Check2!CK46</f>
        <v>#N/A</v>
      </c>
      <c r="CL46" s="146" t="e">
        <f>'Per Capita Nominal'!CL46-Check2!CL46</f>
        <v>#N/A</v>
      </c>
      <c r="CM46" s="146" t="e">
        <f>'Per Capita Nominal'!CM46-Check2!CM46</f>
        <v>#N/A</v>
      </c>
      <c r="CN46" s="146" t="e">
        <f>'Per Capita Nominal'!CN46-Check2!CN46</f>
        <v>#N/A</v>
      </c>
      <c r="CO46" s="146" t="e">
        <f>'Per Capita Nominal'!CO46-Check2!CO46</f>
        <v>#N/A</v>
      </c>
      <c r="CP46" s="146" t="e">
        <f>'Per Capita Nominal'!CP46-Check2!CP46</f>
        <v>#N/A</v>
      </c>
    </row>
    <row r="47" spans="1:94">
      <c r="A47" s="197" t="s">
        <v>22</v>
      </c>
      <c r="B47" s="221" t="s">
        <v>323</v>
      </c>
      <c r="C47" s="210" t="e">
        <f t="shared" si="0"/>
        <v>#N/A</v>
      </c>
      <c r="D47" s="210" t="e">
        <f>'Per Capita Nominal'!D47-Check2!D47</f>
        <v>#N/A</v>
      </c>
      <c r="E47" s="146" t="e">
        <f>'Per Capita Nominal'!E47-Check2!E47</f>
        <v>#N/A</v>
      </c>
      <c r="F47" s="146" t="e">
        <f>'Per Capita Nominal'!F47-Check2!F47</f>
        <v>#N/A</v>
      </c>
      <c r="G47" s="146" t="e">
        <f>'Per Capita Nominal'!G47-Check2!G47</f>
        <v>#N/A</v>
      </c>
      <c r="H47" s="146" t="e">
        <f>'Per Capita Nominal'!H47-Check2!H47</f>
        <v>#N/A</v>
      </c>
      <c r="I47" s="146" t="e">
        <f>'Per Capita Nominal'!I47-Check2!I47</f>
        <v>#N/A</v>
      </c>
      <c r="J47" s="146" t="e">
        <f>'Per Capita Nominal'!J47-Check2!J47</f>
        <v>#N/A</v>
      </c>
      <c r="K47" s="146" t="e">
        <f>'Per Capita Nominal'!K47-Check2!K47</f>
        <v>#N/A</v>
      </c>
      <c r="L47" s="146" t="e">
        <f>'Per Capita Nominal'!L47-Check2!L47</f>
        <v>#N/A</v>
      </c>
      <c r="M47" s="146" t="e">
        <f>'Per Capita Nominal'!M47-Check2!M47</f>
        <v>#N/A</v>
      </c>
      <c r="N47" s="146" t="e">
        <f>'Per Capita Nominal'!N47-Check2!N47</f>
        <v>#N/A</v>
      </c>
      <c r="O47" s="146" t="e">
        <f>'Per Capita Nominal'!O47-Check2!O47</f>
        <v>#N/A</v>
      </c>
      <c r="P47" s="146" t="e">
        <f>'Per Capita Nominal'!P47-Check2!P47</f>
        <v>#N/A</v>
      </c>
      <c r="Q47" s="146" t="e">
        <f>'Per Capita Nominal'!Q47-Check2!Q47</f>
        <v>#N/A</v>
      </c>
      <c r="R47" s="146" t="e">
        <f>'Per Capita Nominal'!R47-Check2!R47</f>
        <v>#N/A</v>
      </c>
      <c r="S47" s="146" t="e">
        <f>'Per Capita Nominal'!S47-Check2!S47</f>
        <v>#N/A</v>
      </c>
      <c r="T47" s="146" t="e">
        <f>'Per Capita Nominal'!T47-Check2!T47</f>
        <v>#N/A</v>
      </c>
      <c r="U47" s="146" t="e">
        <f>'Per Capita Nominal'!U47-Check2!U47</f>
        <v>#N/A</v>
      </c>
      <c r="V47" s="146" t="e">
        <f>'Per Capita Nominal'!V47-Check2!V47</f>
        <v>#N/A</v>
      </c>
      <c r="W47" s="146" t="e">
        <f>'Per Capita Nominal'!W47-Check2!W47</f>
        <v>#N/A</v>
      </c>
      <c r="X47" s="146" t="e">
        <f>'Per Capita Nominal'!X47-Check2!X47</f>
        <v>#N/A</v>
      </c>
      <c r="Y47" s="146" t="e">
        <f>'Per Capita Nominal'!Y47-Check2!Y47</f>
        <v>#N/A</v>
      </c>
      <c r="Z47" s="146" t="e">
        <f>'Per Capita Nominal'!Z47-Check2!Z47</f>
        <v>#N/A</v>
      </c>
      <c r="AA47" s="146" t="e">
        <f>'Per Capita Nominal'!AA47-Check2!AA47</f>
        <v>#N/A</v>
      </c>
      <c r="AB47" s="146" t="e">
        <f>'Per Capita Nominal'!AB47-Check2!AB47</f>
        <v>#N/A</v>
      </c>
      <c r="AC47" s="146" t="e">
        <f>'Per Capita Nominal'!AC47-Check2!AC47</f>
        <v>#N/A</v>
      </c>
      <c r="AD47" s="146" t="e">
        <f>'Per Capita Nominal'!AD47-Check2!AD47</f>
        <v>#N/A</v>
      </c>
      <c r="AE47" s="146" t="e">
        <f>'Per Capita Nominal'!AE47-Check2!AE47</f>
        <v>#N/A</v>
      </c>
      <c r="AF47" s="146" t="e">
        <f>'Per Capita Nominal'!AF47-Check2!AF47</f>
        <v>#N/A</v>
      </c>
      <c r="AG47" s="146" t="e">
        <f>'Per Capita Nominal'!AG47-Check2!AG47</f>
        <v>#N/A</v>
      </c>
      <c r="AH47" s="146" t="e">
        <f>'Per Capita Nominal'!AH47-Check2!AH47</f>
        <v>#N/A</v>
      </c>
      <c r="AI47" s="146" t="e">
        <f>'Per Capita Nominal'!AI47-Check2!AI47</f>
        <v>#N/A</v>
      </c>
      <c r="AJ47" s="146" t="e">
        <f>'Per Capita Nominal'!AJ47-Check2!AJ47</f>
        <v>#N/A</v>
      </c>
      <c r="AK47" s="146" t="e">
        <f>'Per Capita Nominal'!AK47-Check2!AK47</f>
        <v>#N/A</v>
      </c>
      <c r="AL47" s="146" t="e">
        <f>'Per Capita Nominal'!AL47-Check2!AL47</f>
        <v>#N/A</v>
      </c>
      <c r="AM47" s="146" t="e">
        <f>'Per Capita Nominal'!AM47-Check2!AM47</f>
        <v>#N/A</v>
      </c>
      <c r="AN47" s="146" t="e">
        <f>'Per Capita Nominal'!AN47-Check2!AN47</f>
        <v>#N/A</v>
      </c>
      <c r="AO47" s="146" t="e">
        <f>'Per Capita Nominal'!AO47-Check2!AO47</f>
        <v>#N/A</v>
      </c>
      <c r="AP47" s="146" t="e">
        <f>'Per Capita Nominal'!AP47-Check2!AP47</f>
        <v>#N/A</v>
      </c>
      <c r="AQ47" s="146" t="e">
        <f>'Per Capita Nominal'!AQ47-Check2!AQ47</f>
        <v>#N/A</v>
      </c>
      <c r="AR47" s="146" t="e">
        <f>'Per Capita Nominal'!AR47-Check2!AR47</f>
        <v>#N/A</v>
      </c>
      <c r="AS47" s="146" t="e">
        <f>'Per Capita Nominal'!AS47-Check2!AS47</f>
        <v>#N/A</v>
      </c>
      <c r="AT47" s="146" t="e">
        <f>'Per Capita Nominal'!AT47-Check2!AT47</f>
        <v>#N/A</v>
      </c>
      <c r="AU47" s="146" t="e">
        <f>'Per Capita Nominal'!AU47-Check2!AU47</f>
        <v>#N/A</v>
      </c>
      <c r="AV47" s="146" t="e">
        <f>'Per Capita Nominal'!AV47-Check2!AV47</f>
        <v>#N/A</v>
      </c>
      <c r="AW47" s="146" t="e">
        <f>'Per Capita Nominal'!AW47-Check2!AW47</f>
        <v>#N/A</v>
      </c>
      <c r="AX47" s="146" t="e">
        <f>'Per Capita Nominal'!AX47-Check2!AX47</f>
        <v>#N/A</v>
      </c>
      <c r="AY47" s="146" t="e">
        <f>'Per Capita Nominal'!AY47-Check2!AY47</f>
        <v>#N/A</v>
      </c>
      <c r="AZ47" s="146" t="e">
        <f>'Per Capita Nominal'!AZ47-Check2!AZ47</f>
        <v>#N/A</v>
      </c>
      <c r="BA47" s="146" t="e">
        <f>'Per Capita Nominal'!BA47-Check2!BA47</f>
        <v>#N/A</v>
      </c>
      <c r="BB47" s="146" t="e">
        <f>'Per Capita Nominal'!BB47-Check2!BB47</f>
        <v>#N/A</v>
      </c>
      <c r="BC47" s="146" t="e">
        <f>'Per Capita Nominal'!BC47-Check2!BC47</f>
        <v>#N/A</v>
      </c>
      <c r="BD47" s="146" t="e">
        <f>'Per Capita Nominal'!BD47-Check2!BD47</f>
        <v>#N/A</v>
      </c>
      <c r="BE47" s="146" t="e">
        <f>'Per Capita Nominal'!BE47-Check2!BE47</f>
        <v>#N/A</v>
      </c>
      <c r="BF47" s="146" t="e">
        <f>'Per Capita Nominal'!BF47-Check2!BF47</f>
        <v>#N/A</v>
      </c>
      <c r="BG47" s="146" t="e">
        <f>'Per Capita Nominal'!BG47-Check2!BG47</f>
        <v>#N/A</v>
      </c>
      <c r="BH47" s="146" t="e">
        <f>'Per Capita Nominal'!BH47-Check2!BH47</f>
        <v>#N/A</v>
      </c>
      <c r="BI47" s="146" t="e">
        <f>'Per Capita Nominal'!BI47-Check2!BI47</f>
        <v>#N/A</v>
      </c>
      <c r="BJ47" s="146" t="e">
        <f>'Per Capita Nominal'!BJ47-Check2!BJ47</f>
        <v>#N/A</v>
      </c>
      <c r="BK47" s="146" t="e">
        <f>'Per Capita Nominal'!BK47-Check2!BK47</f>
        <v>#N/A</v>
      </c>
      <c r="BL47" s="146" t="e">
        <f>'Per Capita Nominal'!BL47-Check2!BL47</f>
        <v>#N/A</v>
      </c>
      <c r="BM47" s="146" t="e">
        <f>'Per Capita Nominal'!BM47-Check2!BM47</f>
        <v>#N/A</v>
      </c>
      <c r="BN47" s="146" t="e">
        <f>'Per Capita Nominal'!BN47-Check2!BN47</f>
        <v>#N/A</v>
      </c>
      <c r="BO47" s="146" t="e">
        <f>'Per Capita Nominal'!BO47-Check2!BO47</f>
        <v>#N/A</v>
      </c>
      <c r="BP47" s="146" t="e">
        <f>'Per Capita Nominal'!BP47-Check2!BP47</f>
        <v>#N/A</v>
      </c>
      <c r="BQ47" s="146" t="e">
        <f>'Per Capita Nominal'!BQ47-Check2!BQ47</f>
        <v>#N/A</v>
      </c>
      <c r="BR47" s="146" t="e">
        <f>'Per Capita Nominal'!BR47-Check2!BR47</f>
        <v>#N/A</v>
      </c>
      <c r="BS47" s="146" t="e">
        <f>'Per Capita Nominal'!BS47-Check2!BS47</f>
        <v>#N/A</v>
      </c>
      <c r="BT47" s="146" t="e">
        <f>'Per Capita Nominal'!BT47-Check2!BT47</f>
        <v>#N/A</v>
      </c>
      <c r="BU47" s="146" t="e">
        <f>'Per Capita Nominal'!BU47-Check2!BU47</f>
        <v>#N/A</v>
      </c>
      <c r="BV47" s="146" t="e">
        <f>'Per Capita Nominal'!BV47-Check2!BV47</f>
        <v>#N/A</v>
      </c>
      <c r="BW47" s="146" t="e">
        <f>'Per Capita Nominal'!BW47-Check2!BW47</f>
        <v>#N/A</v>
      </c>
      <c r="BX47" s="146" t="e">
        <f>'Per Capita Nominal'!BX47-Check2!BX47</f>
        <v>#N/A</v>
      </c>
      <c r="BY47" s="146" t="e">
        <f>'Per Capita Nominal'!BY47-Check2!BY47</f>
        <v>#N/A</v>
      </c>
      <c r="BZ47" s="146" t="e">
        <f>'Per Capita Nominal'!BZ47-Check2!BZ47</f>
        <v>#N/A</v>
      </c>
      <c r="CA47" s="146" t="e">
        <f>'Per Capita Nominal'!CA47-Check2!CA47</f>
        <v>#N/A</v>
      </c>
      <c r="CB47" s="146" t="e">
        <f>'Per Capita Nominal'!CB47-Check2!CB47</f>
        <v>#N/A</v>
      </c>
      <c r="CC47" s="146" t="e">
        <f>'Per Capita Nominal'!CC47-Check2!CC47</f>
        <v>#N/A</v>
      </c>
      <c r="CD47" s="146" t="e">
        <f>'Per Capita Nominal'!CD47-Check2!CD47</f>
        <v>#N/A</v>
      </c>
      <c r="CE47" s="146" t="e">
        <f>'Per Capita Nominal'!CE47-Check2!CE47</f>
        <v>#N/A</v>
      </c>
      <c r="CF47" s="146" t="e">
        <f>'Per Capita Nominal'!CF47-Check2!CF47</f>
        <v>#N/A</v>
      </c>
      <c r="CG47" s="146" t="e">
        <f>'Per Capita Nominal'!CG47-Check2!CG47</f>
        <v>#N/A</v>
      </c>
      <c r="CH47" s="146" t="e">
        <f>'Per Capita Nominal'!CH47-Check2!CH47</f>
        <v>#N/A</v>
      </c>
      <c r="CI47" s="146" t="e">
        <f>'Per Capita Nominal'!CI47-Check2!CI47</f>
        <v>#N/A</v>
      </c>
      <c r="CJ47" s="146" t="e">
        <f>'Per Capita Nominal'!CJ47-Check2!CJ47</f>
        <v>#N/A</v>
      </c>
      <c r="CK47" s="146" t="e">
        <f>'Per Capita Nominal'!CK47-Check2!CK47</f>
        <v>#N/A</v>
      </c>
      <c r="CL47" s="146" t="e">
        <f>'Per Capita Nominal'!CL47-Check2!CL47</f>
        <v>#N/A</v>
      </c>
      <c r="CM47" s="146" t="e">
        <f>'Per Capita Nominal'!CM47-Check2!CM47</f>
        <v>#N/A</v>
      </c>
      <c r="CN47" s="146" t="e">
        <f>'Per Capita Nominal'!CN47-Check2!CN47</f>
        <v>#N/A</v>
      </c>
      <c r="CO47" s="146" t="e">
        <f>'Per Capita Nominal'!CO47-Check2!CO47</f>
        <v>#N/A</v>
      </c>
      <c r="CP47" s="146" t="e">
        <f>'Per Capita Nominal'!CP47-Check2!CP47</f>
        <v>#N/A</v>
      </c>
    </row>
    <row r="48" spans="1:94">
      <c r="A48" s="170" t="s">
        <v>408</v>
      </c>
      <c r="B48" s="220" t="s">
        <v>411</v>
      </c>
      <c r="C48" s="210" t="e">
        <f t="shared" si="0"/>
        <v>#N/A</v>
      </c>
      <c r="D48" s="210" t="e">
        <f>'Per Capita Nominal'!D48-Check2!D48</f>
        <v>#N/A</v>
      </c>
      <c r="E48" s="146" t="e">
        <f>'Per Capita Nominal'!E48-Check2!E48</f>
        <v>#N/A</v>
      </c>
      <c r="F48" s="146" t="e">
        <f>'Per Capita Nominal'!F48-Check2!F48</f>
        <v>#N/A</v>
      </c>
      <c r="G48" s="146" t="e">
        <f>'Per Capita Nominal'!G48-Check2!G48</f>
        <v>#N/A</v>
      </c>
      <c r="H48" s="146" t="e">
        <f>'Per Capita Nominal'!H48-Check2!H48</f>
        <v>#N/A</v>
      </c>
      <c r="I48" s="146" t="e">
        <f>'Per Capita Nominal'!I48-Check2!I48</f>
        <v>#N/A</v>
      </c>
      <c r="J48" s="146" t="e">
        <f>'Per Capita Nominal'!J48-Check2!J48</f>
        <v>#N/A</v>
      </c>
      <c r="K48" s="146" t="e">
        <f>'Per Capita Nominal'!K48-Check2!K48</f>
        <v>#N/A</v>
      </c>
      <c r="L48" s="146" t="e">
        <f>'Per Capita Nominal'!L48-Check2!L48</f>
        <v>#N/A</v>
      </c>
      <c r="M48" s="146" t="e">
        <f>'Per Capita Nominal'!M48-Check2!M48</f>
        <v>#N/A</v>
      </c>
      <c r="N48" s="146" t="e">
        <f>'Per Capita Nominal'!N48-Check2!N48</f>
        <v>#N/A</v>
      </c>
      <c r="O48" s="146" t="e">
        <f>'Per Capita Nominal'!O48-Check2!O48</f>
        <v>#N/A</v>
      </c>
      <c r="P48" s="146" t="e">
        <f>'Per Capita Nominal'!P48-Check2!P48</f>
        <v>#N/A</v>
      </c>
      <c r="Q48" s="146" t="e">
        <f>'Per Capita Nominal'!Q48-Check2!Q48</f>
        <v>#N/A</v>
      </c>
      <c r="R48" s="146" t="e">
        <f>'Per Capita Nominal'!R48-Check2!R48</f>
        <v>#N/A</v>
      </c>
      <c r="S48" s="146" t="e">
        <f>'Per Capita Nominal'!S48-Check2!S48</f>
        <v>#N/A</v>
      </c>
      <c r="T48" s="146" t="e">
        <f>'Per Capita Nominal'!T48-Check2!T48</f>
        <v>#N/A</v>
      </c>
      <c r="U48" s="146" t="e">
        <f>'Per Capita Nominal'!U48-Check2!U48</f>
        <v>#N/A</v>
      </c>
      <c r="V48" s="146" t="e">
        <f>'Per Capita Nominal'!V48-Check2!V48</f>
        <v>#N/A</v>
      </c>
      <c r="W48" s="146" t="e">
        <f>'Per Capita Nominal'!W48-Check2!W48</f>
        <v>#N/A</v>
      </c>
      <c r="X48" s="146" t="e">
        <f>'Per Capita Nominal'!X48-Check2!X48</f>
        <v>#N/A</v>
      </c>
      <c r="Y48" s="146" t="e">
        <f>'Per Capita Nominal'!Y48-Check2!Y48</f>
        <v>#N/A</v>
      </c>
      <c r="Z48" s="146" t="e">
        <f>'Per Capita Nominal'!Z48-Check2!Z48</f>
        <v>#N/A</v>
      </c>
      <c r="AA48" s="146" t="e">
        <f>'Per Capita Nominal'!AA48-Check2!AA48</f>
        <v>#N/A</v>
      </c>
      <c r="AB48" s="146" t="e">
        <f>'Per Capita Nominal'!AB48-Check2!AB48</f>
        <v>#N/A</v>
      </c>
      <c r="AC48" s="146" t="e">
        <f>'Per Capita Nominal'!AC48-Check2!AC48</f>
        <v>#N/A</v>
      </c>
      <c r="AD48" s="146" t="e">
        <f>'Per Capita Nominal'!AD48-Check2!AD48</f>
        <v>#N/A</v>
      </c>
      <c r="AE48" s="146" t="e">
        <f>'Per Capita Nominal'!AE48-Check2!AE48</f>
        <v>#N/A</v>
      </c>
      <c r="AF48" s="146" t="e">
        <f>'Per Capita Nominal'!AF48-Check2!AF48</f>
        <v>#N/A</v>
      </c>
      <c r="AG48" s="146" t="e">
        <f>'Per Capita Nominal'!AG48-Check2!AG48</f>
        <v>#N/A</v>
      </c>
      <c r="AH48" s="146" t="e">
        <f>'Per Capita Nominal'!AH48-Check2!AH48</f>
        <v>#N/A</v>
      </c>
      <c r="AI48" s="146" t="e">
        <f>'Per Capita Nominal'!AI48-Check2!AI48</f>
        <v>#N/A</v>
      </c>
      <c r="AJ48" s="146" t="e">
        <f>'Per Capita Nominal'!AJ48-Check2!AJ48</f>
        <v>#N/A</v>
      </c>
      <c r="AK48" s="146" t="e">
        <f>'Per Capita Nominal'!AK48-Check2!AK48</f>
        <v>#N/A</v>
      </c>
      <c r="AL48" s="146" t="e">
        <f>'Per Capita Nominal'!AL48-Check2!AL48</f>
        <v>#N/A</v>
      </c>
      <c r="AM48" s="146" t="e">
        <f>'Per Capita Nominal'!AM48-Check2!AM48</f>
        <v>#N/A</v>
      </c>
      <c r="AN48" s="146" t="e">
        <f>'Per Capita Nominal'!AN48-Check2!AN48</f>
        <v>#N/A</v>
      </c>
      <c r="AO48" s="146" t="e">
        <f>'Per Capita Nominal'!AO48-Check2!AO48</f>
        <v>#N/A</v>
      </c>
      <c r="AP48" s="146" t="e">
        <f>'Per Capita Nominal'!AP48-Check2!AP48</f>
        <v>#N/A</v>
      </c>
      <c r="AQ48" s="146" t="e">
        <f>'Per Capita Nominal'!AQ48-Check2!AQ48</f>
        <v>#N/A</v>
      </c>
      <c r="AR48" s="146" t="e">
        <f>'Per Capita Nominal'!AR48-Check2!AR48</f>
        <v>#N/A</v>
      </c>
      <c r="AS48" s="146" t="e">
        <f>'Per Capita Nominal'!AS48-Check2!AS48</f>
        <v>#N/A</v>
      </c>
      <c r="AT48" s="146" t="e">
        <f>'Per Capita Nominal'!AT48-Check2!AT48</f>
        <v>#N/A</v>
      </c>
      <c r="AU48" s="146" t="e">
        <f>'Per Capita Nominal'!AU48-Check2!AU48</f>
        <v>#N/A</v>
      </c>
      <c r="AV48" s="146" t="e">
        <f>'Per Capita Nominal'!AV48-Check2!AV48</f>
        <v>#N/A</v>
      </c>
      <c r="AW48" s="146" t="e">
        <f>'Per Capita Nominal'!AW48-Check2!AW48</f>
        <v>#N/A</v>
      </c>
      <c r="AX48" s="146" t="e">
        <f>'Per Capita Nominal'!AX48-Check2!AX48</f>
        <v>#N/A</v>
      </c>
      <c r="AY48" s="146" t="e">
        <f>'Per Capita Nominal'!AY48-Check2!AY48</f>
        <v>#N/A</v>
      </c>
      <c r="AZ48" s="146" t="e">
        <f>'Per Capita Nominal'!AZ48-Check2!AZ48</f>
        <v>#N/A</v>
      </c>
      <c r="BA48" s="146" t="e">
        <f>'Per Capita Nominal'!BA48-Check2!BA48</f>
        <v>#N/A</v>
      </c>
      <c r="BB48" s="146" t="e">
        <f>'Per Capita Nominal'!BB48-Check2!BB48</f>
        <v>#N/A</v>
      </c>
      <c r="BC48" s="146" t="e">
        <f>'Per Capita Nominal'!BC48-Check2!BC48</f>
        <v>#N/A</v>
      </c>
      <c r="BD48" s="146" t="e">
        <f>'Per Capita Nominal'!BD48-Check2!BD48</f>
        <v>#N/A</v>
      </c>
      <c r="BE48" s="146" t="e">
        <f>'Per Capita Nominal'!BE48-Check2!BE48</f>
        <v>#N/A</v>
      </c>
      <c r="BF48" s="146" t="e">
        <f>'Per Capita Nominal'!BF48-Check2!BF48</f>
        <v>#N/A</v>
      </c>
      <c r="BG48" s="146" t="e">
        <f>'Per Capita Nominal'!BG48-Check2!BG48</f>
        <v>#N/A</v>
      </c>
      <c r="BH48" s="146" t="e">
        <f>'Per Capita Nominal'!BH48-Check2!BH48</f>
        <v>#N/A</v>
      </c>
      <c r="BI48" s="146" t="e">
        <f>'Per Capita Nominal'!BI48-Check2!BI48</f>
        <v>#N/A</v>
      </c>
      <c r="BJ48" s="146" t="e">
        <f>'Per Capita Nominal'!BJ48-Check2!BJ48</f>
        <v>#N/A</v>
      </c>
      <c r="BK48" s="146" t="e">
        <f>'Per Capita Nominal'!BK48-Check2!BK48</f>
        <v>#N/A</v>
      </c>
      <c r="BL48" s="146" t="e">
        <f>'Per Capita Nominal'!BL48-Check2!BL48</f>
        <v>#N/A</v>
      </c>
      <c r="BM48" s="146" t="e">
        <f>'Per Capita Nominal'!BM48-Check2!BM48</f>
        <v>#N/A</v>
      </c>
      <c r="BN48" s="146" t="e">
        <f>'Per Capita Nominal'!BN48-Check2!BN48</f>
        <v>#N/A</v>
      </c>
      <c r="BO48" s="146" t="e">
        <f>'Per Capita Nominal'!BO48-Check2!BO48</f>
        <v>#N/A</v>
      </c>
      <c r="BP48" s="146" t="e">
        <f>'Per Capita Nominal'!BP48-Check2!BP48</f>
        <v>#N/A</v>
      </c>
      <c r="BQ48" s="146" t="e">
        <f>'Per Capita Nominal'!BQ48-Check2!BQ48</f>
        <v>#N/A</v>
      </c>
      <c r="BR48" s="146" t="e">
        <f>'Per Capita Nominal'!BR48-Check2!BR48</f>
        <v>#N/A</v>
      </c>
      <c r="BS48" s="146" t="e">
        <f>'Per Capita Nominal'!BS48-Check2!BS48</f>
        <v>#N/A</v>
      </c>
      <c r="BT48" s="146" t="e">
        <f>'Per Capita Nominal'!BT48-Check2!BT48</f>
        <v>#N/A</v>
      </c>
      <c r="BU48" s="146" t="e">
        <f>'Per Capita Nominal'!BU48-Check2!BU48</f>
        <v>#N/A</v>
      </c>
      <c r="BV48" s="146" t="e">
        <f>'Per Capita Nominal'!BV48-Check2!BV48</f>
        <v>#N/A</v>
      </c>
      <c r="BW48" s="146" t="e">
        <f>'Per Capita Nominal'!BW48-Check2!BW48</f>
        <v>#N/A</v>
      </c>
      <c r="BX48" s="146" t="e">
        <f>'Per Capita Nominal'!BX48-Check2!BX48</f>
        <v>#N/A</v>
      </c>
      <c r="BY48" s="146" t="e">
        <f>'Per Capita Nominal'!BY48-Check2!BY48</f>
        <v>#N/A</v>
      </c>
      <c r="BZ48" s="146" t="e">
        <f>'Per Capita Nominal'!BZ48-Check2!BZ48</f>
        <v>#N/A</v>
      </c>
      <c r="CA48" s="146" t="e">
        <f>'Per Capita Nominal'!CA48-Check2!CA48</f>
        <v>#N/A</v>
      </c>
      <c r="CB48" s="146" t="e">
        <f>'Per Capita Nominal'!CB48-Check2!CB48</f>
        <v>#N/A</v>
      </c>
      <c r="CC48" s="146" t="e">
        <f>'Per Capita Nominal'!CC48-Check2!CC48</f>
        <v>#N/A</v>
      </c>
      <c r="CD48" s="146" t="e">
        <f>'Per Capita Nominal'!CD48-Check2!CD48</f>
        <v>#N/A</v>
      </c>
      <c r="CE48" s="146" t="e">
        <f>'Per Capita Nominal'!CE48-Check2!CE48</f>
        <v>#N/A</v>
      </c>
      <c r="CF48" s="146" t="e">
        <f>'Per Capita Nominal'!CF48-Check2!CF48</f>
        <v>#N/A</v>
      </c>
      <c r="CG48" s="146" t="e">
        <f>'Per Capita Nominal'!CG48-Check2!CG48</f>
        <v>#N/A</v>
      </c>
      <c r="CH48" s="146" t="e">
        <f>'Per Capita Nominal'!CH48-Check2!CH48</f>
        <v>#N/A</v>
      </c>
      <c r="CI48" s="146" t="e">
        <f>'Per Capita Nominal'!CI48-Check2!CI48</f>
        <v>#N/A</v>
      </c>
      <c r="CJ48" s="146" t="e">
        <f>'Per Capita Nominal'!CJ48-Check2!CJ48</f>
        <v>#N/A</v>
      </c>
      <c r="CK48" s="146" t="e">
        <f>'Per Capita Nominal'!CK48-Check2!CK48</f>
        <v>#N/A</v>
      </c>
      <c r="CL48" s="146" t="e">
        <f>'Per Capita Nominal'!CL48-Check2!CL48</f>
        <v>#N/A</v>
      </c>
      <c r="CM48" s="146" t="e">
        <f>'Per Capita Nominal'!CM48-Check2!CM48</f>
        <v>#N/A</v>
      </c>
      <c r="CN48" s="146" t="e">
        <f>'Per Capita Nominal'!CN48-Check2!CN48</f>
        <v>#N/A</v>
      </c>
      <c r="CO48" s="146" t="e">
        <f>'Per Capita Nominal'!CO48-Check2!CO48</f>
        <v>#N/A</v>
      </c>
      <c r="CP48" s="146" t="e">
        <f>'Per Capita Nominal'!CP48-Check2!CP48</f>
        <v>#N/A</v>
      </c>
    </row>
    <row r="49" spans="1:94">
      <c r="A49" s="197" t="s">
        <v>409</v>
      </c>
      <c r="B49" s="221" t="s">
        <v>412</v>
      </c>
      <c r="C49" s="210" t="e">
        <f t="shared" si="0"/>
        <v>#N/A</v>
      </c>
      <c r="D49" s="210" t="e">
        <f>'Per Capita Nominal'!D49-Check2!D49</f>
        <v>#N/A</v>
      </c>
      <c r="E49" s="146" t="e">
        <f>'Per Capita Nominal'!E49-Check2!E49</f>
        <v>#N/A</v>
      </c>
      <c r="F49" s="146" t="e">
        <f>'Per Capita Nominal'!F49-Check2!F49</f>
        <v>#N/A</v>
      </c>
      <c r="G49" s="146" t="e">
        <f>'Per Capita Nominal'!G49-Check2!G49</f>
        <v>#N/A</v>
      </c>
      <c r="H49" s="146" t="e">
        <f>'Per Capita Nominal'!H49-Check2!H49</f>
        <v>#N/A</v>
      </c>
      <c r="I49" s="146" t="e">
        <f>'Per Capita Nominal'!I49-Check2!I49</f>
        <v>#N/A</v>
      </c>
      <c r="J49" s="146" t="e">
        <f>'Per Capita Nominal'!J49-Check2!J49</f>
        <v>#N/A</v>
      </c>
      <c r="K49" s="146" t="e">
        <f>'Per Capita Nominal'!K49-Check2!K49</f>
        <v>#N/A</v>
      </c>
      <c r="L49" s="146" t="e">
        <f>'Per Capita Nominal'!L49-Check2!L49</f>
        <v>#N/A</v>
      </c>
      <c r="M49" s="146" t="e">
        <f>'Per Capita Nominal'!M49-Check2!M49</f>
        <v>#N/A</v>
      </c>
      <c r="N49" s="146" t="e">
        <f>'Per Capita Nominal'!N49-Check2!N49</f>
        <v>#N/A</v>
      </c>
      <c r="O49" s="146" t="e">
        <f>'Per Capita Nominal'!O49-Check2!O49</f>
        <v>#N/A</v>
      </c>
      <c r="P49" s="146" t="e">
        <f>'Per Capita Nominal'!P49-Check2!P49</f>
        <v>#N/A</v>
      </c>
      <c r="Q49" s="146" t="e">
        <f>'Per Capita Nominal'!Q49-Check2!Q49</f>
        <v>#N/A</v>
      </c>
      <c r="R49" s="146" t="e">
        <f>'Per Capita Nominal'!R49-Check2!R49</f>
        <v>#N/A</v>
      </c>
      <c r="S49" s="146" t="e">
        <f>'Per Capita Nominal'!S49-Check2!S49</f>
        <v>#N/A</v>
      </c>
      <c r="T49" s="146" t="e">
        <f>'Per Capita Nominal'!T49-Check2!T49</f>
        <v>#N/A</v>
      </c>
      <c r="U49" s="146" t="e">
        <f>'Per Capita Nominal'!U49-Check2!U49</f>
        <v>#N/A</v>
      </c>
      <c r="V49" s="146" t="e">
        <f>'Per Capita Nominal'!V49-Check2!V49</f>
        <v>#N/A</v>
      </c>
      <c r="W49" s="146" t="e">
        <f>'Per Capita Nominal'!W49-Check2!W49</f>
        <v>#N/A</v>
      </c>
      <c r="X49" s="146" t="e">
        <f>'Per Capita Nominal'!X49-Check2!X49</f>
        <v>#N/A</v>
      </c>
      <c r="Y49" s="146" t="e">
        <f>'Per Capita Nominal'!Y49-Check2!Y49</f>
        <v>#N/A</v>
      </c>
      <c r="Z49" s="146" t="e">
        <f>'Per Capita Nominal'!Z49-Check2!Z49</f>
        <v>#N/A</v>
      </c>
      <c r="AA49" s="146" t="e">
        <f>'Per Capita Nominal'!AA49-Check2!AA49</f>
        <v>#N/A</v>
      </c>
      <c r="AB49" s="146" t="e">
        <f>'Per Capita Nominal'!AB49-Check2!AB49</f>
        <v>#N/A</v>
      </c>
      <c r="AC49" s="146" t="e">
        <f>'Per Capita Nominal'!AC49-Check2!AC49</f>
        <v>#N/A</v>
      </c>
      <c r="AD49" s="146" t="e">
        <f>'Per Capita Nominal'!AD49-Check2!AD49</f>
        <v>#N/A</v>
      </c>
      <c r="AE49" s="146" t="e">
        <f>'Per Capita Nominal'!AE49-Check2!AE49</f>
        <v>#N/A</v>
      </c>
      <c r="AF49" s="146" t="e">
        <f>'Per Capita Nominal'!AF49-Check2!AF49</f>
        <v>#N/A</v>
      </c>
      <c r="AG49" s="146" t="e">
        <f>'Per Capita Nominal'!AG49-Check2!AG49</f>
        <v>#N/A</v>
      </c>
      <c r="AH49" s="146" t="e">
        <f>'Per Capita Nominal'!AH49-Check2!AH49</f>
        <v>#N/A</v>
      </c>
      <c r="AI49" s="146" t="e">
        <f>'Per Capita Nominal'!AI49-Check2!AI49</f>
        <v>#N/A</v>
      </c>
      <c r="AJ49" s="146" t="e">
        <f>'Per Capita Nominal'!AJ49-Check2!AJ49</f>
        <v>#N/A</v>
      </c>
      <c r="AK49" s="146" t="e">
        <f>'Per Capita Nominal'!AK49-Check2!AK49</f>
        <v>#N/A</v>
      </c>
      <c r="AL49" s="146" t="e">
        <f>'Per Capita Nominal'!AL49-Check2!AL49</f>
        <v>#N/A</v>
      </c>
      <c r="AM49" s="146" t="e">
        <f>'Per Capita Nominal'!AM49-Check2!AM49</f>
        <v>#N/A</v>
      </c>
      <c r="AN49" s="146" t="e">
        <f>'Per Capita Nominal'!AN49-Check2!AN49</f>
        <v>#N/A</v>
      </c>
      <c r="AO49" s="146" t="e">
        <f>'Per Capita Nominal'!AO49-Check2!AO49</f>
        <v>#N/A</v>
      </c>
      <c r="AP49" s="146" t="e">
        <f>'Per Capita Nominal'!AP49-Check2!AP49</f>
        <v>#N/A</v>
      </c>
      <c r="AQ49" s="146" t="e">
        <f>'Per Capita Nominal'!AQ49-Check2!AQ49</f>
        <v>#N/A</v>
      </c>
      <c r="AR49" s="146" t="e">
        <f>'Per Capita Nominal'!AR49-Check2!AR49</f>
        <v>#N/A</v>
      </c>
      <c r="AS49" s="146" t="e">
        <f>'Per Capita Nominal'!AS49-Check2!AS49</f>
        <v>#N/A</v>
      </c>
      <c r="AT49" s="146" t="e">
        <f>'Per Capita Nominal'!AT49-Check2!AT49</f>
        <v>#N/A</v>
      </c>
      <c r="AU49" s="146" t="e">
        <f>'Per Capita Nominal'!AU49-Check2!AU49</f>
        <v>#N/A</v>
      </c>
      <c r="AV49" s="146" t="e">
        <f>'Per Capita Nominal'!AV49-Check2!AV49</f>
        <v>#N/A</v>
      </c>
      <c r="AW49" s="146" t="e">
        <f>'Per Capita Nominal'!AW49-Check2!AW49</f>
        <v>#N/A</v>
      </c>
      <c r="AX49" s="146" t="e">
        <f>'Per Capita Nominal'!AX49-Check2!AX49</f>
        <v>#N/A</v>
      </c>
      <c r="AY49" s="146" t="e">
        <f>'Per Capita Nominal'!AY49-Check2!AY49</f>
        <v>#N/A</v>
      </c>
      <c r="AZ49" s="146" t="e">
        <f>'Per Capita Nominal'!AZ49-Check2!AZ49</f>
        <v>#N/A</v>
      </c>
      <c r="BA49" s="146" t="e">
        <f>'Per Capita Nominal'!BA49-Check2!BA49</f>
        <v>#N/A</v>
      </c>
      <c r="BB49" s="146" t="e">
        <f>'Per Capita Nominal'!BB49-Check2!BB49</f>
        <v>#N/A</v>
      </c>
      <c r="BC49" s="146" t="e">
        <f>'Per Capita Nominal'!BC49-Check2!BC49</f>
        <v>#N/A</v>
      </c>
      <c r="BD49" s="146" t="e">
        <f>'Per Capita Nominal'!BD49-Check2!BD49</f>
        <v>#N/A</v>
      </c>
      <c r="BE49" s="146" t="e">
        <f>'Per Capita Nominal'!BE49-Check2!BE49</f>
        <v>#N/A</v>
      </c>
      <c r="BF49" s="146" t="e">
        <f>'Per Capita Nominal'!BF49-Check2!BF49</f>
        <v>#N/A</v>
      </c>
      <c r="BG49" s="146" t="e">
        <f>'Per Capita Nominal'!BG49-Check2!BG49</f>
        <v>#N/A</v>
      </c>
      <c r="BH49" s="146" t="e">
        <f>'Per Capita Nominal'!BH49-Check2!BH49</f>
        <v>#N/A</v>
      </c>
      <c r="BI49" s="146" t="e">
        <f>'Per Capita Nominal'!BI49-Check2!BI49</f>
        <v>#N/A</v>
      </c>
      <c r="BJ49" s="146" t="e">
        <f>'Per Capita Nominal'!BJ49-Check2!BJ49</f>
        <v>#N/A</v>
      </c>
      <c r="BK49" s="146" t="e">
        <f>'Per Capita Nominal'!BK49-Check2!BK49</f>
        <v>#N/A</v>
      </c>
      <c r="BL49" s="146" t="e">
        <f>'Per Capita Nominal'!BL49-Check2!BL49</f>
        <v>#N/A</v>
      </c>
      <c r="BM49" s="146" t="e">
        <f>'Per Capita Nominal'!BM49-Check2!BM49</f>
        <v>#N/A</v>
      </c>
      <c r="BN49" s="146" t="e">
        <f>'Per Capita Nominal'!BN49-Check2!BN49</f>
        <v>#N/A</v>
      </c>
      <c r="BO49" s="146" t="e">
        <f>'Per Capita Nominal'!BO49-Check2!BO49</f>
        <v>#N/A</v>
      </c>
      <c r="BP49" s="146" t="e">
        <f>'Per Capita Nominal'!BP49-Check2!BP49</f>
        <v>#N/A</v>
      </c>
      <c r="BQ49" s="146" t="e">
        <f>'Per Capita Nominal'!BQ49-Check2!BQ49</f>
        <v>#N/A</v>
      </c>
      <c r="BR49" s="146" t="e">
        <f>'Per Capita Nominal'!BR49-Check2!BR49</f>
        <v>#N/A</v>
      </c>
      <c r="BS49" s="146" t="e">
        <f>'Per Capita Nominal'!BS49-Check2!BS49</f>
        <v>#N/A</v>
      </c>
      <c r="BT49" s="146" t="e">
        <f>'Per Capita Nominal'!BT49-Check2!BT49</f>
        <v>#N/A</v>
      </c>
      <c r="BU49" s="146" t="e">
        <f>'Per Capita Nominal'!BU49-Check2!BU49</f>
        <v>#N/A</v>
      </c>
      <c r="BV49" s="146" t="e">
        <f>'Per Capita Nominal'!BV49-Check2!BV49</f>
        <v>#N/A</v>
      </c>
      <c r="BW49" s="146" t="e">
        <f>'Per Capita Nominal'!BW49-Check2!BW49</f>
        <v>#N/A</v>
      </c>
      <c r="BX49" s="146" t="e">
        <f>'Per Capita Nominal'!BX49-Check2!BX49</f>
        <v>#N/A</v>
      </c>
      <c r="BY49" s="146" t="e">
        <f>'Per Capita Nominal'!BY49-Check2!BY49</f>
        <v>#N/A</v>
      </c>
      <c r="BZ49" s="146" t="e">
        <f>'Per Capita Nominal'!BZ49-Check2!BZ49</f>
        <v>#N/A</v>
      </c>
      <c r="CA49" s="146" t="e">
        <f>'Per Capita Nominal'!CA49-Check2!CA49</f>
        <v>#N/A</v>
      </c>
      <c r="CB49" s="146" t="e">
        <f>'Per Capita Nominal'!CB49-Check2!CB49</f>
        <v>#N/A</v>
      </c>
      <c r="CC49" s="146" t="e">
        <f>'Per Capita Nominal'!CC49-Check2!CC49</f>
        <v>#N/A</v>
      </c>
      <c r="CD49" s="146" t="e">
        <f>'Per Capita Nominal'!CD49-Check2!CD49</f>
        <v>#N/A</v>
      </c>
      <c r="CE49" s="146" t="e">
        <f>'Per Capita Nominal'!CE49-Check2!CE49</f>
        <v>#N/A</v>
      </c>
      <c r="CF49" s="146" t="e">
        <f>'Per Capita Nominal'!CF49-Check2!CF49</f>
        <v>#N/A</v>
      </c>
      <c r="CG49" s="146" t="e">
        <f>'Per Capita Nominal'!CG49-Check2!CG49</f>
        <v>#N/A</v>
      </c>
      <c r="CH49" s="146" t="e">
        <f>'Per Capita Nominal'!CH49-Check2!CH49</f>
        <v>#N/A</v>
      </c>
      <c r="CI49" s="146" t="e">
        <f>'Per Capita Nominal'!CI49-Check2!CI49</f>
        <v>#N/A</v>
      </c>
      <c r="CJ49" s="146" t="e">
        <f>'Per Capita Nominal'!CJ49-Check2!CJ49</f>
        <v>#N/A</v>
      </c>
      <c r="CK49" s="146" t="e">
        <f>'Per Capita Nominal'!CK49-Check2!CK49</f>
        <v>#N/A</v>
      </c>
      <c r="CL49" s="146" t="e">
        <f>'Per Capita Nominal'!CL49-Check2!CL49</f>
        <v>#N/A</v>
      </c>
      <c r="CM49" s="146" t="e">
        <f>'Per Capita Nominal'!CM49-Check2!CM49</f>
        <v>#N/A</v>
      </c>
      <c r="CN49" s="146" t="e">
        <f>'Per Capita Nominal'!CN49-Check2!CN49</f>
        <v>#N/A</v>
      </c>
      <c r="CO49" s="146" t="e">
        <f>'Per Capita Nominal'!CO49-Check2!CO49</f>
        <v>#N/A</v>
      </c>
      <c r="CP49" s="146" t="e">
        <f>'Per Capita Nominal'!CP49-Check2!CP49</f>
        <v>#N/A</v>
      </c>
    </row>
    <row r="50" spans="1:94">
      <c r="A50" s="197" t="s">
        <v>410</v>
      </c>
      <c r="B50" s="221" t="s">
        <v>413</v>
      </c>
      <c r="C50" s="210" t="e">
        <f t="shared" si="0"/>
        <v>#N/A</v>
      </c>
      <c r="D50" s="210" t="e">
        <f>'Per Capita Nominal'!D50-Check2!D50</f>
        <v>#N/A</v>
      </c>
      <c r="E50" s="146" t="e">
        <f>'Per Capita Nominal'!E50-Check2!E50</f>
        <v>#N/A</v>
      </c>
      <c r="F50" s="146" t="e">
        <f>'Per Capita Nominal'!F50-Check2!F50</f>
        <v>#N/A</v>
      </c>
      <c r="G50" s="146" t="e">
        <f>'Per Capita Nominal'!G50-Check2!G50</f>
        <v>#N/A</v>
      </c>
      <c r="H50" s="146" t="e">
        <f>'Per Capita Nominal'!H50-Check2!H50</f>
        <v>#N/A</v>
      </c>
      <c r="I50" s="146" t="e">
        <f>'Per Capita Nominal'!I50-Check2!I50</f>
        <v>#N/A</v>
      </c>
      <c r="J50" s="146" t="e">
        <f>'Per Capita Nominal'!J50-Check2!J50</f>
        <v>#N/A</v>
      </c>
      <c r="K50" s="146" t="e">
        <f>'Per Capita Nominal'!K50-Check2!K50</f>
        <v>#N/A</v>
      </c>
      <c r="L50" s="146" t="e">
        <f>'Per Capita Nominal'!L50-Check2!L50</f>
        <v>#N/A</v>
      </c>
      <c r="M50" s="146" t="e">
        <f>'Per Capita Nominal'!M50-Check2!M50</f>
        <v>#N/A</v>
      </c>
      <c r="N50" s="146" t="e">
        <f>'Per Capita Nominal'!N50-Check2!N50</f>
        <v>#N/A</v>
      </c>
      <c r="O50" s="146" t="e">
        <f>'Per Capita Nominal'!O50-Check2!O50</f>
        <v>#N/A</v>
      </c>
      <c r="P50" s="146" t="e">
        <f>'Per Capita Nominal'!P50-Check2!P50</f>
        <v>#N/A</v>
      </c>
      <c r="Q50" s="146" t="e">
        <f>'Per Capita Nominal'!Q50-Check2!Q50</f>
        <v>#N/A</v>
      </c>
      <c r="R50" s="146" t="e">
        <f>'Per Capita Nominal'!R50-Check2!R50</f>
        <v>#N/A</v>
      </c>
      <c r="S50" s="146" t="e">
        <f>'Per Capita Nominal'!S50-Check2!S50</f>
        <v>#N/A</v>
      </c>
      <c r="T50" s="146" t="e">
        <f>'Per Capita Nominal'!T50-Check2!T50</f>
        <v>#N/A</v>
      </c>
      <c r="U50" s="146" t="e">
        <f>'Per Capita Nominal'!U50-Check2!U50</f>
        <v>#N/A</v>
      </c>
      <c r="V50" s="146" t="e">
        <f>'Per Capita Nominal'!V50-Check2!V50</f>
        <v>#N/A</v>
      </c>
      <c r="W50" s="146" t="e">
        <f>'Per Capita Nominal'!W50-Check2!W50</f>
        <v>#N/A</v>
      </c>
      <c r="X50" s="146" t="e">
        <f>'Per Capita Nominal'!X50-Check2!X50</f>
        <v>#N/A</v>
      </c>
      <c r="Y50" s="146" t="e">
        <f>'Per Capita Nominal'!Y50-Check2!Y50</f>
        <v>#N/A</v>
      </c>
      <c r="Z50" s="146" t="e">
        <f>'Per Capita Nominal'!Z50-Check2!Z50</f>
        <v>#N/A</v>
      </c>
      <c r="AA50" s="146" t="e">
        <f>'Per Capita Nominal'!AA50-Check2!AA50</f>
        <v>#N/A</v>
      </c>
      <c r="AB50" s="146" t="e">
        <f>'Per Capita Nominal'!AB50-Check2!AB50</f>
        <v>#N/A</v>
      </c>
      <c r="AC50" s="146" t="e">
        <f>'Per Capita Nominal'!AC50-Check2!AC50</f>
        <v>#N/A</v>
      </c>
      <c r="AD50" s="146" t="e">
        <f>'Per Capita Nominal'!AD50-Check2!AD50</f>
        <v>#N/A</v>
      </c>
      <c r="AE50" s="146" t="e">
        <f>'Per Capita Nominal'!AE50-Check2!AE50</f>
        <v>#N/A</v>
      </c>
      <c r="AF50" s="146" t="e">
        <f>'Per Capita Nominal'!AF50-Check2!AF50</f>
        <v>#N/A</v>
      </c>
      <c r="AG50" s="146" t="e">
        <f>'Per Capita Nominal'!AG50-Check2!AG50</f>
        <v>#N/A</v>
      </c>
      <c r="AH50" s="146" t="e">
        <f>'Per Capita Nominal'!AH50-Check2!AH50</f>
        <v>#N/A</v>
      </c>
      <c r="AI50" s="146" t="e">
        <f>'Per Capita Nominal'!AI50-Check2!AI50</f>
        <v>#N/A</v>
      </c>
      <c r="AJ50" s="146" t="e">
        <f>'Per Capita Nominal'!AJ50-Check2!AJ50</f>
        <v>#N/A</v>
      </c>
      <c r="AK50" s="146" t="e">
        <f>'Per Capita Nominal'!AK50-Check2!AK50</f>
        <v>#N/A</v>
      </c>
      <c r="AL50" s="146" t="e">
        <f>'Per Capita Nominal'!AL50-Check2!AL50</f>
        <v>#N/A</v>
      </c>
      <c r="AM50" s="146" t="e">
        <f>'Per Capita Nominal'!AM50-Check2!AM50</f>
        <v>#N/A</v>
      </c>
      <c r="AN50" s="146" t="e">
        <f>'Per Capita Nominal'!AN50-Check2!AN50</f>
        <v>#N/A</v>
      </c>
      <c r="AO50" s="146" t="e">
        <f>'Per Capita Nominal'!AO50-Check2!AO50</f>
        <v>#N/A</v>
      </c>
      <c r="AP50" s="146" t="e">
        <f>'Per Capita Nominal'!AP50-Check2!AP50</f>
        <v>#N/A</v>
      </c>
      <c r="AQ50" s="146" t="e">
        <f>'Per Capita Nominal'!AQ50-Check2!AQ50</f>
        <v>#N/A</v>
      </c>
      <c r="AR50" s="146" t="e">
        <f>'Per Capita Nominal'!AR50-Check2!AR50</f>
        <v>#N/A</v>
      </c>
      <c r="AS50" s="146" t="e">
        <f>'Per Capita Nominal'!AS50-Check2!AS50</f>
        <v>#N/A</v>
      </c>
      <c r="AT50" s="146" t="e">
        <f>'Per Capita Nominal'!AT50-Check2!AT50</f>
        <v>#N/A</v>
      </c>
      <c r="AU50" s="146" t="e">
        <f>'Per Capita Nominal'!AU50-Check2!AU50</f>
        <v>#N/A</v>
      </c>
      <c r="AV50" s="146" t="e">
        <f>'Per Capita Nominal'!AV50-Check2!AV50</f>
        <v>#N/A</v>
      </c>
      <c r="AW50" s="146" t="e">
        <f>'Per Capita Nominal'!AW50-Check2!AW50</f>
        <v>#N/A</v>
      </c>
      <c r="AX50" s="146" t="e">
        <f>'Per Capita Nominal'!AX50-Check2!AX50</f>
        <v>#N/A</v>
      </c>
      <c r="AY50" s="146" t="e">
        <f>'Per Capita Nominal'!AY50-Check2!AY50</f>
        <v>#N/A</v>
      </c>
      <c r="AZ50" s="146" t="e">
        <f>'Per Capita Nominal'!AZ50-Check2!AZ50</f>
        <v>#N/A</v>
      </c>
      <c r="BA50" s="146" t="e">
        <f>'Per Capita Nominal'!BA50-Check2!BA50</f>
        <v>#N/A</v>
      </c>
      <c r="BB50" s="146" t="e">
        <f>'Per Capita Nominal'!BB50-Check2!BB50</f>
        <v>#N/A</v>
      </c>
      <c r="BC50" s="146" t="e">
        <f>'Per Capita Nominal'!BC50-Check2!BC50</f>
        <v>#N/A</v>
      </c>
      <c r="BD50" s="146" t="e">
        <f>'Per Capita Nominal'!BD50-Check2!BD50</f>
        <v>#N/A</v>
      </c>
      <c r="BE50" s="146" t="e">
        <f>'Per Capita Nominal'!BE50-Check2!BE50</f>
        <v>#N/A</v>
      </c>
      <c r="BF50" s="146" t="e">
        <f>'Per Capita Nominal'!BF50-Check2!BF50</f>
        <v>#N/A</v>
      </c>
      <c r="BG50" s="146" t="e">
        <f>'Per Capita Nominal'!BG50-Check2!BG50</f>
        <v>#N/A</v>
      </c>
      <c r="BH50" s="146" t="e">
        <f>'Per Capita Nominal'!BH50-Check2!BH50</f>
        <v>#N/A</v>
      </c>
      <c r="BI50" s="146" t="e">
        <f>'Per Capita Nominal'!BI50-Check2!BI50</f>
        <v>#N/A</v>
      </c>
      <c r="BJ50" s="146" t="e">
        <f>'Per Capita Nominal'!BJ50-Check2!BJ50</f>
        <v>#N/A</v>
      </c>
      <c r="BK50" s="146" t="e">
        <f>'Per Capita Nominal'!BK50-Check2!BK50</f>
        <v>#N/A</v>
      </c>
      <c r="BL50" s="146" t="e">
        <f>'Per Capita Nominal'!BL50-Check2!BL50</f>
        <v>#N/A</v>
      </c>
      <c r="BM50" s="146" t="e">
        <f>'Per Capita Nominal'!BM50-Check2!BM50</f>
        <v>#N/A</v>
      </c>
      <c r="BN50" s="146" t="e">
        <f>'Per Capita Nominal'!BN50-Check2!BN50</f>
        <v>#N/A</v>
      </c>
      <c r="BO50" s="146" t="e">
        <f>'Per Capita Nominal'!BO50-Check2!BO50</f>
        <v>#N/A</v>
      </c>
      <c r="BP50" s="146" t="e">
        <f>'Per Capita Nominal'!BP50-Check2!BP50</f>
        <v>#N/A</v>
      </c>
      <c r="BQ50" s="146" t="e">
        <f>'Per Capita Nominal'!BQ50-Check2!BQ50</f>
        <v>#N/A</v>
      </c>
      <c r="BR50" s="146" t="e">
        <f>'Per Capita Nominal'!BR50-Check2!BR50</f>
        <v>#N/A</v>
      </c>
      <c r="BS50" s="146" t="e">
        <f>'Per Capita Nominal'!BS50-Check2!BS50</f>
        <v>#N/A</v>
      </c>
      <c r="BT50" s="146" t="e">
        <f>'Per Capita Nominal'!BT50-Check2!BT50</f>
        <v>#N/A</v>
      </c>
      <c r="BU50" s="146" t="e">
        <f>'Per Capita Nominal'!BU50-Check2!BU50</f>
        <v>#N/A</v>
      </c>
      <c r="BV50" s="146" t="e">
        <f>'Per Capita Nominal'!BV50-Check2!BV50</f>
        <v>#N/A</v>
      </c>
      <c r="BW50" s="146" t="e">
        <f>'Per Capita Nominal'!BW50-Check2!BW50</f>
        <v>#N/A</v>
      </c>
      <c r="BX50" s="146" t="e">
        <f>'Per Capita Nominal'!BX50-Check2!BX50</f>
        <v>#N/A</v>
      </c>
      <c r="BY50" s="146" t="e">
        <f>'Per Capita Nominal'!BY50-Check2!BY50</f>
        <v>#N/A</v>
      </c>
      <c r="BZ50" s="146" t="e">
        <f>'Per Capita Nominal'!BZ50-Check2!BZ50</f>
        <v>#N/A</v>
      </c>
      <c r="CA50" s="146" t="e">
        <f>'Per Capita Nominal'!CA50-Check2!CA50</f>
        <v>#N/A</v>
      </c>
      <c r="CB50" s="146" t="e">
        <f>'Per Capita Nominal'!CB50-Check2!CB50</f>
        <v>#N/A</v>
      </c>
      <c r="CC50" s="146" t="e">
        <f>'Per Capita Nominal'!CC50-Check2!CC50</f>
        <v>#N/A</v>
      </c>
      <c r="CD50" s="146" t="e">
        <f>'Per Capita Nominal'!CD50-Check2!CD50</f>
        <v>#N/A</v>
      </c>
      <c r="CE50" s="146" t="e">
        <f>'Per Capita Nominal'!CE50-Check2!CE50</f>
        <v>#N/A</v>
      </c>
      <c r="CF50" s="146" t="e">
        <f>'Per Capita Nominal'!CF50-Check2!CF50</f>
        <v>#N/A</v>
      </c>
      <c r="CG50" s="146" t="e">
        <f>'Per Capita Nominal'!CG50-Check2!CG50</f>
        <v>#N/A</v>
      </c>
      <c r="CH50" s="146" t="e">
        <f>'Per Capita Nominal'!CH50-Check2!CH50</f>
        <v>#N/A</v>
      </c>
      <c r="CI50" s="146" t="e">
        <f>'Per Capita Nominal'!CI50-Check2!CI50</f>
        <v>#N/A</v>
      </c>
      <c r="CJ50" s="146" t="e">
        <f>'Per Capita Nominal'!CJ50-Check2!CJ50</f>
        <v>#N/A</v>
      </c>
      <c r="CK50" s="146" t="e">
        <f>'Per Capita Nominal'!CK50-Check2!CK50</f>
        <v>#N/A</v>
      </c>
      <c r="CL50" s="146" t="e">
        <f>'Per Capita Nominal'!CL50-Check2!CL50</f>
        <v>#N/A</v>
      </c>
      <c r="CM50" s="146" t="e">
        <f>'Per Capita Nominal'!CM50-Check2!CM50</f>
        <v>#N/A</v>
      </c>
      <c r="CN50" s="146" t="e">
        <f>'Per Capita Nominal'!CN50-Check2!CN50</f>
        <v>#N/A</v>
      </c>
      <c r="CO50" s="146" t="e">
        <f>'Per Capita Nominal'!CO50-Check2!CO50</f>
        <v>#N/A</v>
      </c>
      <c r="CP50" s="146" t="e">
        <f>'Per Capita Nominal'!CP50-Check2!CP50</f>
        <v>#N/A</v>
      </c>
    </row>
    <row r="51" spans="1:94">
      <c r="A51" s="170" t="s">
        <v>383</v>
      </c>
      <c r="B51" s="220" t="s">
        <v>316</v>
      </c>
      <c r="C51" s="210" t="e">
        <f t="shared" si="0"/>
        <v>#N/A</v>
      </c>
      <c r="D51" s="210" t="e">
        <f>'Per Capita Nominal'!D51-Check2!D51</f>
        <v>#N/A</v>
      </c>
      <c r="E51" s="146" t="e">
        <f>'Per Capita Nominal'!E51-Check2!E51</f>
        <v>#N/A</v>
      </c>
      <c r="F51" s="146" t="e">
        <f>'Per Capita Nominal'!F51-Check2!F51</f>
        <v>#N/A</v>
      </c>
      <c r="G51" s="146" t="e">
        <f>'Per Capita Nominal'!G51-Check2!G51</f>
        <v>#N/A</v>
      </c>
      <c r="H51" s="146" t="e">
        <f>'Per Capita Nominal'!H51-Check2!H51</f>
        <v>#N/A</v>
      </c>
      <c r="I51" s="146" t="e">
        <f>'Per Capita Nominal'!I51-Check2!I51</f>
        <v>#N/A</v>
      </c>
      <c r="J51" s="146" t="e">
        <f>'Per Capita Nominal'!J51-Check2!J51</f>
        <v>#N/A</v>
      </c>
      <c r="K51" s="146" t="e">
        <f>'Per Capita Nominal'!K51-Check2!K51</f>
        <v>#N/A</v>
      </c>
      <c r="L51" s="146" t="e">
        <f>'Per Capita Nominal'!L51-Check2!L51</f>
        <v>#N/A</v>
      </c>
      <c r="M51" s="146" t="e">
        <f>'Per Capita Nominal'!M51-Check2!M51</f>
        <v>#N/A</v>
      </c>
      <c r="N51" s="146" t="e">
        <f>'Per Capita Nominal'!N51-Check2!N51</f>
        <v>#N/A</v>
      </c>
      <c r="O51" s="146" t="e">
        <f>'Per Capita Nominal'!O51-Check2!O51</f>
        <v>#N/A</v>
      </c>
      <c r="P51" s="146" t="e">
        <f>'Per Capita Nominal'!P51-Check2!P51</f>
        <v>#N/A</v>
      </c>
      <c r="Q51" s="146" t="e">
        <f>'Per Capita Nominal'!Q51-Check2!Q51</f>
        <v>#N/A</v>
      </c>
      <c r="R51" s="146" t="e">
        <f>'Per Capita Nominal'!R51-Check2!R51</f>
        <v>#N/A</v>
      </c>
      <c r="S51" s="146" t="e">
        <f>'Per Capita Nominal'!S51-Check2!S51</f>
        <v>#N/A</v>
      </c>
      <c r="T51" s="146" t="e">
        <f>'Per Capita Nominal'!T51-Check2!T51</f>
        <v>#N/A</v>
      </c>
      <c r="U51" s="146" t="e">
        <f>'Per Capita Nominal'!U51-Check2!U51</f>
        <v>#N/A</v>
      </c>
      <c r="V51" s="146" t="e">
        <f>'Per Capita Nominal'!V51-Check2!V51</f>
        <v>#N/A</v>
      </c>
      <c r="W51" s="146" t="e">
        <f>'Per Capita Nominal'!W51-Check2!W51</f>
        <v>#N/A</v>
      </c>
      <c r="X51" s="146" t="e">
        <f>'Per Capita Nominal'!X51-Check2!X51</f>
        <v>#N/A</v>
      </c>
      <c r="Y51" s="146" t="e">
        <f>'Per Capita Nominal'!Y51-Check2!Y51</f>
        <v>#N/A</v>
      </c>
      <c r="Z51" s="146" t="e">
        <f>'Per Capita Nominal'!Z51-Check2!Z51</f>
        <v>#N/A</v>
      </c>
      <c r="AA51" s="146" t="e">
        <f>'Per Capita Nominal'!AA51-Check2!AA51</f>
        <v>#N/A</v>
      </c>
      <c r="AB51" s="146" t="e">
        <f>'Per Capita Nominal'!AB51-Check2!AB51</f>
        <v>#N/A</v>
      </c>
      <c r="AC51" s="146" t="e">
        <f>'Per Capita Nominal'!AC51-Check2!AC51</f>
        <v>#N/A</v>
      </c>
      <c r="AD51" s="146" t="e">
        <f>'Per Capita Nominal'!AD51-Check2!AD51</f>
        <v>#N/A</v>
      </c>
      <c r="AE51" s="146" t="e">
        <f>'Per Capita Nominal'!AE51-Check2!AE51</f>
        <v>#N/A</v>
      </c>
      <c r="AF51" s="146" t="e">
        <f>'Per Capita Nominal'!AF51-Check2!AF51</f>
        <v>#N/A</v>
      </c>
      <c r="AG51" s="146" t="e">
        <f>'Per Capita Nominal'!AG51-Check2!AG51</f>
        <v>#N/A</v>
      </c>
      <c r="AH51" s="146" t="e">
        <f>'Per Capita Nominal'!AH51-Check2!AH51</f>
        <v>#N/A</v>
      </c>
      <c r="AI51" s="146" t="e">
        <f>'Per Capita Nominal'!AI51-Check2!AI51</f>
        <v>#N/A</v>
      </c>
      <c r="AJ51" s="146" t="e">
        <f>'Per Capita Nominal'!AJ51-Check2!AJ51</f>
        <v>#N/A</v>
      </c>
      <c r="AK51" s="146" t="e">
        <f>'Per Capita Nominal'!AK51-Check2!AK51</f>
        <v>#N/A</v>
      </c>
      <c r="AL51" s="146" t="e">
        <f>'Per Capita Nominal'!AL51-Check2!AL51</f>
        <v>#N/A</v>
      </c>
      <c r="AM51" s="146" t="e">
        <f>'Per Capita Nominal'!AM51-Check2!AM51</f>
        <v>#N/A</v>
      </c>
      <c r="AN51" s="146" t="e">
        <f>'Per Capita Nominal'!AN51-Check2!AN51</f>
        <v>#N/A</v>
      </c>
      <c r="AO51" s="146" t="e">
        <f>'Per Capita Nominal'!AO51-Check2!AO51</f>
        <v>#N/A</v>
      </c>
      <c r="AP51" s="146" t="e">
        <f>'Per Capita Nominal'!AP51-Check2!AP51</f>
        <v>#N/A</v>
      </c>
      <c r="AQ51" s="146" t="e">
        <f>'Per Capita Nominal'!AQ51-Check2!AQ51</f>
        <v>#N/A</v>
      </c>
      <c r="AR51" s="146" t="e">
        <f>'Per Capita Nominal'!AR51-Check2!AR51</f>
        <v>#N/A</v>
      </c>
      <c r="AS51" s="146" t="e">
        <f>'Per Capita Nominal'!AS51-Check2!AS51</f>
        <v>#N/A</v>
      </c>
      <c r="AT51" s="146" t="e">
        <f>'Per Capita Nominal'!AT51-Check2!AT51</f>
        <v>#N/A</v>
      </c>
      <c r="AU51" s="146" t="e">
        <f>'Per Capita Nominal'!AU51-Check2!AU51</f>
        <v>#N/A</v>
      </c>
      <c r="AV51" s="146" t="e">
        <f>'Per Capita Nominal'!AV51-Check2!AV51</f>
        <v>#N/A</v>
      </c>
      <c r="AW51" s="146" t="e">
        <f>'Per Capita Nominal'!AW51-Check2!AW51</f>
        <v>#N/A</v>
      </c>
      <c r="AX51" s="146" t="e">
        <f>'Per Capita Nominal'!AX51-Check2!AX51</f>
        <v>#N/A</v>
      </c>
      <c r="AY51" s="146" t="e">
        <f>'Per Capita Nominal'!AY51-Check2!AY51</f>
        <v>#N/A</v>
      </c>
      <c r="AZ51" s="146" t="e">
        <f>'Per Capita Nominal'!AZ51-Check2!AZ51</f>
        <v>#N/A</v>
      </c>
      <c r="BA51" s="146" t="e">
        <f>'Per Capita Nominal'!BA51-Check2!BA51</f>
        <v>#N/A</v>
      </c>
      <c r="BB51" s="146" t="e">
        <f>'Per Capita Nominal'!BB51-Check2!BB51</f>
        <v>#N/A</v>
      </c>
      <c r="BC51" s="146" t="e">
        <f>'Per Capita Nominal'!BC51-Check2!BC51</f>
        <v>#N/A</v>
      </c>
      <c r="BD51" s="146" t="e">
        <f>'Per Capita Nominal'!BD51-Check2!BD51</f>
        <v>#N/A</v>
      </c>
      <c r="BE51" s="146" t="e">
        <f>'Per Capita Nominal'!BE51-Check2!BE51</f>
        <v>#N/A</v>
      </c>
      <c r="BF51" s="146" t="e">
        <f>'Per Capita Nominal'!BF51-Check2!BF51</f>
        <v>#N/A</v>
      </c>
      <c r="BG51" s="146" t="e">
        <f>'Per Capita Nominal'!BG51-Check2!BG51</f>
        <v>#N/A</v>
      </c>
      <c r="BH51" s="146" t="e">
        <f>'Per Capita Nominal'!BH51-Check2!BH51</f>
        <v>#N/A</v>
      </c>
      <c r="BI51" s="146" t="e">
        <f>'Per Capita Nominal'!BI51-Check2!BI51</f>
        <v>#N/A</v>
      </c>
      <c r="BJ51" s="146" t="e">
        <f>'Per Capita Nominal'!BJ51-Check2!BJ51</f>
        <v>#N/A</v>
      </c>
      <c r="BK51" s="146" t="e">
        <f>'Per Capita Nominal'!BK51-Check2!BK51</f>
        <v>#N/A</v>
      </c>
      <c r="BL51" s="146" t="e">
        <f>'Per Capita Nominal'!BL51-Check2!BL51</f>
        <v>#N/A</v>
      </c>
      <c r="BM51" s="146" t="e">
        <f>'Per Capita Nominal'!BM51-Check2!BM51</f>
        <v>#N/A</v>
      </c>
      <c r="BN51" s="146" t="e">
        <f>'Per Capita Nominal'!BN51-Check2!BN51</f>
        <v>#N/A</v>
      </c>
      <c r="BO51" s="146" t="e">
        <f>'Per Capita Nominal'!BO51-Check2!BO51</f>
        <v>#N/A</v>
      </c>
      <c r="BP51" s="146" t="e">
        <f>'Per Capita Nominal'!BP51-Check2!BP51</f>
        <v>#N/A</v>
      </c>
      <c r="BQ51" s="146" t="e">
        <f>'Per Capita Nominal'!BQ51-Check2!BQ51</f>
        <v>#N/A</v>
      </c>
      <c r="BR51" s="146" t="e">
        <f>'Per Capita Nominal'!BR51-Check2!BR51</f>
        <v>#N/A</v>
      </c>
      <c r="BS51" s="146" t="e">
        <f>'Per Capita Nominal'!BS51-Check2!BS51</f>
        <v>#N/A</v>
      </c>
      <c r="BT51" s="146" t="e">
        <f>'Per Capita Nominal'!BT51-Check2!BT51</f>
        <v>#N/A</v>
      </c>
      <c r="BU51" s="146" t="e">
        <f>'Per Capita Nominal'!BU51-Check2!BU51</f>
        <v>#N/A</v>
      </c>
      <c r="BV51" s="146" t="e">
        <f>'Per Capita Nominal'!BV51-Check2!BV51</f>
        <v>#N/A</v>
      </c>
      <c r="BW51" s="146" t="e">
        <f>'Per Capita Nominal'!BW51-Check2!BW51</f>
        <v>#N/A</v>
      </c>
      <c r="BX51" s="146" t="e">
        <f>'Per Capita Nominal'!BX51-Check2!BX51</f>
        <v>#N/A</v>
      </c>
      <c r="BY51" s="146" t="e">
        <f>'Per Capita Nominal'!BY51-Check2!BY51</f>
        <v>#N/A</v>
      </c>
      <c r="BZ51" s="146" t="e">
        <f>'Per Capita Nominal'!BZ51-Check2!BZ51</f>
        <v>#N/A</v>
      </c>
      <c r="CA51" s="146" t="e">
        <f>'Per Capita Nominal'!CA51-Check2!CA51</f>
        <v>#N/A</v>
      </c>
      <c r="CB51" s="146" t="e">
        <f>'Per Capita Nominal'!CB51-Check2!CB51</f>
        <v>#N/A</v>
      </c>
      <c r="CC51" s="146" t="e">
        <f>'Per Capita Nominal'!CC51-Check2!CC51</f>
        <v>#N/A</v>
      </c>
      <c r="CD51" s="146" t="e">
        <f>'Per Capita Nominal'!CD51-Check2!CD51</f>
        <v>#N/A</v>
      </c>
      <c r="CE51" s="146" t="e">
        <f>'Per Capita Nominal'!CE51-Check2!CE51</f>
        <v>#N/A</v>
      </c>
      <c r="CF51" s="146" t="e">
        <f>'Per Capita Nominal'!CF51-Check2!CF51</f>
        <v>#N/A</v>
      </c>
      <c r="CG51" s="146" t="e">
        <f>'Per Capita Nominal'!CG51-Check2!CG51</f>
        <v>#N/A</v>
      </c>
      <c r="CH51" s="146" t="e">
        <f>'Per Capita Nominal'!CH51-Check2!CH51</f>
        <v>#N/A</v>
      </c>
      <c r="CI51" s="146" t="e">
        <f>'Per Capita Nominal'!CI51-Check2!CI51</f>
        <v>#N/A</v>
      </c>
      <c r="CJ51" s="146" t="e">
        <f>'Per Capita Nominal'!CJ51-Check2!CJ51</f>
        <v>#N/A</v>
      </c>
      <c r="CK51" s="146" t="e">
        <f>'Per Capita Nominal'!CK51-Check2!CK51</f>
        <v>#N/A</v>
      </c>
      <c r="CL51" s="146" t="e">
        <f>'Per Capita Nominal'!CL51-Check2!CL51</f>
        <v>#N/A</v>
      </c>
      <c r="CM51" s="146" t="e">
        <f>'Per Capita Nominal'!CM51-Check2!CM51</f>
        <v>#N/A</v>
      </c>
      <c r="CN51" s="146" t="e">
        <f>'Per Capita Nominal'!CN51-Check2!CN51</f>
        <v>#N/A</v>
      </c>
      <c r="CO51" s="146" t="e">
        <f>'Per Capita Nominal'!CO51-Check2!CO51</f>
        <v>#N/A</v>
      </c>
      <c r="CP51" s="146" t="e">
        <f>'Per Capita Nominal'!CP51-Check2!CP51</f>
        <v>#N/A</v>
      </c>
    </row>
    <row r="52" spans="1:94" hidden="1">
      <c r="A52" s="169" t="s">
        <v>384</v>
      </c>
      <c r="B52" s="219" t="s">
        <v>317</v>
      </c>
      <c r="C52" s="210" t="e">
        <f t="shared" si="0"/>
        <v>#N/A</v>
      </c>
      <c r="D52" s="210" t="e">
        <f>'Per Capita Nominal'!D52-Check2!D52</f>
        <v>#N/A</v>
      </c>
      <c r="E52" s="146" t="e">
        <f>'Per Capita Nominal'!E52-Check2!E52</f>
        <v>#N/A</v>
      </c>
      <c r="F52" s="146" t="e">
        <f>'Per Capita Nominal'!F52-Check2!F52</f>
        <v>#N/A</v>
      </c>
      <c r="G52" s="146" t="e">
        <f>'Per Capita Nominal'!G52-Check2!G52</f>
        <v>#N/A</v>
      </c>
      <c r="H52" s="146" t="e">
        <f>'Per Capita Nominal'!H52-Check2!H52</f>
        <v>#N/A</v>
      </c>
      <c r="I52" s="146" t="e">
        <f>'Per Capita Nominal'!I52-Check2!I52</f>
        <v>#N/A</v>
      </c>
      <c r="J52" s="146" t="e">
        <f>'Per Capita Nominal'!J52-Check2!J52</f>
        <v>#N/A</v>
      </c>
      <c r="K52" s="146" t="e">
        <f>'Per Capita Nominal'!K52-Check2!K52</f>
        <v>#N/A</v>
      </c>
      <c r="L52" s="146" t="e">
        <f>'Per Capita Nominal'!L52-Check2!L52</f>
        <v>#N/A</v>
      </c>
      <c r="M52" s="146" t="e">
        <f>'Per Capita Nominal'!M52-Check2!M52</f>
        <v>#N/A</v>
      </c>
      <c r="N52" s="146" t="e">
        <f>'Per Capita Nominal'!N52-Check2!N52</f>
        <v>#N/A</v>
      </c>
      <c r="O52" s="146" t="e">
        <f>'Per Capita Nominal'!O52-Check2!O52</f>
        <v>#N/A</v>
      </c>
      <c r="P52" s="146" t="e">
        <f>'Per Capita Nominal'!P52-Check2!P52</f>
        <v>#N/A</v>
      </c>
      <c r="Q52" s="146" t="e">
        <f>'Per Capita Nominal'!Q52-Check2!Q52</f>
        <v>#N/A</v>
      </c>
      <c r="R52" s="146" t="e">
        <f>'Per Capita Nominal'!R52-Check2!R52</f>
        <v>#N/A</v>
      </c>
      <c r="S52" s="146" t="e">
        <f>'Per Capita Nominal'!S52-Check2!S52</f>
        <v>#N/A</v>
      </c>
      <c r="T52" s="146" t="e">
        <f>'Per Capita Nominal'!T52-Check2!T52</f>
        <v>#N/A</v>
      </c>
      <c r="U52" s="146" t="e">
        <f>'Per Capita Nominal'!U52-Check2!U52</f>
        <v>#N/A</v>
      </c>
      <c r="V52" s="146" t="e">
        <f>'Per Capita Nominal'!V52-Check2!V52</f>
        <v>#N/A</v>
      </c>
      <c r="W52" s="146" t="e">
        <f>'Per Capita Nominal'!W52-Check2!W52</f>
        <v>#N/A</v>
      </c>
      <c r="X52" s="146" t="e">
        <f>'Per Capita Nominal'!X52-Check2!X52</f>
        <v>#N/A</v>
      </c>
      <c r="Y52" s="146" t="e">
        <f>'Per Capita Nominal'!Y52-Check2!Y52</f>
        <v>#N/A</v>
      </c>
      <c r="Z52" s="146" t="e">
        <f>'Per Capita Nominal'!Z52-Check2!Z52</f>
        <v>#N/A</v>
      </c>
      <c r="AA52" s="146" t="e">
        <f>'Per Capita Nominal'!AA52-Check2!AA52</f>
        <v>#N/A</v>
      </c>
      <c r="AB52" s="146" t="e">
        <f>'Per Capita Nominal'!AB52-Check2!AB52</f>
        <v>#N/A</v>
      </c>
      <c r="AC52" s="146" t="e">
        <f>'Per Capita Nominal'!AC52-Check2!AC52</f>
        <v>#N/A</v>
      </c>
      <c r="AD52" s="146" t="e">
        <f>'Per Capita Nominal'!AD52-Check2!AD52</f>
        <v>#N/A</v>
      </c>
      <c r="AE52" s="146" t="e">
        <f>'Per Capita Nominal'!AE52-Check2!AE52</f>
        <v>#N/A</v>
      </c>
      <c r="AF52" s="146" t="e">
        <f>'Per Capita Nominal'!AF52-Check2!AF52</f>
        <v>#N/A</v>
      </c>
      <c r="AG52" s="146" t="e">
        <f>'Per Capita Nominal'!AG52-Check2!AG52</f>
        <v>#N/A</v>
      </c>
      <c r="AH52" s="146" t="e">
        <f>'Per Capita Nominal'!AH52-Check2!AH52</f>
        <v>#N/A</v>
      </c>
      <c r="AI52" s="146" t="e">
        <f>'Per Capita Nominal'!AI52-Check2!AI52</f>
        <v>#N/A</v>
      </c>
      <c r="AJ52" s="146" t="e">
        <f>'Per Capita Nominal'!AJ52-Check2!AJ52</f>
        <v>#N/A</v>
      </c>
      <c r="AK52" s="146" t="e">
        <f>'Per Capita Nominal'!AK52-Check2!AK52</f>
        <v>#N/A</v>
      </c>
      <c r="AL52" s="146" t="e">
        <f>'Per Capita Nominal'!AL52-Check2!AL52</f>
        <v>#N/A</v>
      </c>
      <c r="AM52" s="146" t="e">
        <f>'Per Capita Nominal'!AM52-Check2!AM52</f>
        <v>#N/A</v>
      </c>
      <c r="AN52" s="146" t="e">
        <f>'Per Capita Nominal'!AN52-Check2!AN52</f>
        <v>#N/A</v>
      </c>
      <c r="AO52" s="146" t="e">
        <f>'Per Capita Nominal'!AO52-Check2!AO52</f>
        <v>#N/A</v>
      </c>
      <c r="AP52" s="146" t="e">
        <f>'Per Capita Nominal'!AP52-Check2!AP52</f>
        <v>#N/A</v>
      </c>
      <c r="AQ52" s="146" t="e">
        <f>'Per Capita Nominal'!AQ52-Check2!AQ52</f>
        <v>#N/A</v>
      </c>
      <c r="AR52" s="146" t="e">
        <f>'Per Capita Nominal'!AR52-Check2!AR52</f>
        <v>#N/A</v>
      </c>
      <c r="AS52" s="146" t="e">
        <f>'Per Capita Nominal'!AS52-Check2!AS52</f>
        <v>#N/A</v>
      </c>
      <c r="AT52" s="146" t="e">
        <f>'Per Capita Nominal'!AT52-Check2!AT52</f>
        <v>#N/A</v>
      </c>
      <c r="AU52" s="146" t="e">
        <f>'Per Capita Nominal'!AU52-Check2!AU52</f>
        <v>#N/A</v>
      </c>
      <c r="AV52" s="146" t="e">
        <f>'Per Capita Nominal'!AV52-Check2!AV52</f>
        <v>#N/A</v>
      </c>
      <c r="AW52" s="146" t="e">
        <f>'Per Capita Nominal'!AW52-Check2!AW52</f>
        <v>#N/A</v>
      </c>
      <c r="AX52" s="146" t="e">
        <f>'Per Capita Nominal'!AX52-Check2!AX52</f>
        <v>#N/A</v>
      </c>
      <c r="AY52" s="146" t="e">
        <f>'Per Capita Nominal'!AY52-Check2!AY52</f>
        <v>#N/A</v>
      </c>
      <c r="AZ52" s="146" t="e">
        <f>'Per Capita Nominal'!AZ52-Check2!AZ52</f>
        <v>#N/A</v>
      </c>
      <c r="BA52" s="146" t="e">
        <f>'Per Capita Nominal'!BA52-Check2!BA52</f>
        <v>#N/A</v>
      </c>
      <c r="BB52" s="146" t="e">
        <f>'Per Capita Nominal'!BB52-Check2!BB52</f>
        <v>#N/A</v>
      </c>
      <c r="BC52" s="146" t="e">
        <f>'Per Capita Nominal'!BC52-Check2!BC52</f>
        <v>#N/A</v>
      </c>
      <c r="BD52" s="146" t="e">
        <f>'Per Capita Nominal'!BD52-Check2!BD52</f>
        <v>#N/A</v>
      </c>
      <c r="BE52" s="146" t="e">
        <f>'Per Capita Nominal'!BE52-Check2!BE52</f>
        <v>#N/A</v>
      </c>
      <c r="BF52" s="146" t="e">
        <f>'Per Capita Nominal'!BF52-Check2!BF52</f>
        <v>#N/A</v>
      </c>
      <c r="BG52" s="146" t="e">
        <f>'Per Capita Nominal'!BG52-Check2!BG52</f>
        <v>#N/A</v>
      </c>
      <c r="BH52" s="146" t="e">
        <f>'Per Capita Nominal'!BH52-Check2!BH52</f>
        <v>#N/A</v>
      </c>
      <c r="BI52" s="146" t="e">
        <f>'Per Capita Nominal'!BI52-Check2!BI52</f>
        <v>#N/A</v>
      </c>
      <c r="BJ52" s="146" t="e">
        <f>'Per Capita Nominal'!BJ52-Check2!BJ52</f>
        <v>#N/A</v>
      </c>
      <c r="BK52" s="146" t="e">
        <f>'Per Capita Nominal'!BK52-Check2!BK52</f>
        <v>#N/A</v>
      </c>
      <c r="BL52" s="146" t="e">
        <f>'Per Capita Nominal'!BL52-Check2!BL52</f>
        <v>#N/A</v>
      </c>
      <c r="BM52" s="146" t="e">
        <f>'Per Capita Nominal'!BM52-Check2!BM52</f>
        <v>#N/A</v>
      </c>
      <c r="BN52" s="146" t="e">
        <f>'Per Capita Nominal'!BN52-Check2!BN52</f>
        <v>#N/A</v>
      </c>
      <c r="BO52" s="146" t="e">
        <f>'Per Capita Nominal'!BO52-Check2!BO52</f>
        <v>#N/A</v>
      </c>
      <c r="BP52" s="146" t="e">
        <f>'Per Capita Nominal'!BP52-Check2!BP52</f>
        <v>#N/A</v>
      </c>
      <c r="BQ52" s="146" t="e">
        <f>'Per Capita Nominal'!BQ52-Check2!BQ52</f>
        <v>#N/A</v>
      </c>
      <c r="BR52" s="146" t="e">
        <f>'Per Capita Nominal'!BR52-Check2!BR52</f>
        <v>#N/A</v>
      </c>
      <c r="BS52" s="146" t="e">
        <f>'Per Capita Nominal'!BS52-Check2!BS52</f>
        <v>#N/A</v>
      </c>
      <c r="BT52" s="146" t="e">
        <f>'Per Capita Nominal'!BT52-Check2!BT52</f>
        <v>#N/A</v>
      </c>
      <c r="BU52" s="146" t="e">
        <f>'Per Capita Nominal'!BU52-Check2!BU52</f>
        <v>#N/A</v>
      </c>
      <c r="BV52" s="146" t="e">
        <f>'Per Capita Nominal'!BV52-Check2!BV52</f>
        <v>#N/A</v>
      </c>
      <c r="BW52" s="146" t="e">
        <f>'Per Capita Nominal'!BW52-Check2!BW52</f>
        <v>#N/A</v>
      </c>
      <c r="BX52" s="146" t="e">
        <f>'Per Capita Nominal'!BX52-Check2!BX52</f>
        <v>#N/A</v>
      </c>
      <c r="BY52" s="146" t="e">
        <f>'Per Capita Nominal'!BY52-Check2!BY52</f>
        <v>#N/A</v>
      </c>
      <c r="BZ52" s="146" t="e">
        <f>'Per Capita Nominal'!BZ52-Check2!BZ52</f>
        <v>#N/A</v>
      </c>
      <c r="CA52" s="146" t="e">
        <f>'Per Capita Nominal'!CA52-Check2!CA52</f>
        <v>#N/A</v>
      </c>
      <c r="CB52" s="146" t="e">
        <f>'Per Capita Nominal'!CB52-Check2!CB52</f>
        <v>#N/A</v>
      </c>
      <c r="CC52" s="146" t="e">
        <f>'Per Capita Nominal'!CC52-Check2!CC52</f>
        <v>#N/A</v>
      </c>
      <c r="CD52" s="146" t="e">
        <f>'Per Capita Nominal'!CD52-Check2!CD52</f>
        <v>#N/A</v>
      </c>
      <c r="CE52" s="146" t="e">
        <f>'Per Capita Nominal'!CE52-Check2!CE52</f>
        <v>#N/A</v>
      </c>
      <c r="CF52" s="146" t="e">
        <f>'Per Capita Nominal'!CF52-Check2!CF52</f>
        <v>#N/A</v>
      </c>
      <c r="CG52" s="146" t="e">
        <f>'Per Capita Nominal'!CG52-Check2!CG52</f>
        <v>#N/A</v>
      </c>
      <c r="CH52" s="146" t="e">
        <f>'Per Capita Nominal'!CH52-Check2!CH52</f>
        <v>#N/A</v>
      </c>
      <c r="CI52" s="146" t="e">
        <f>'Per Capita Nominal'!CI52-Check2!CI52</f>
        <v>#N/A</v>
      </c>
      <c r="CJ52" s="146" t="e">
        <f>'Per Capita Nominal'!CJ52-Check2!CJ52</f>
        <v>#N/A</v>
      </c>
      <c r="CK52" s="146" t="e">
        <f>'Per Capita Nominal'!CK52-Check2!CK52</f>
        <v>#N/A</v>
      </c>
      <c r="CL52" s="146" t="e">
        <f>'Per Capita Nominal'!CL52-Check2!CL52</f>
        <v>#N/A</v>
      </c>
      <c r="CM52" s="146" t="e">
        <f>'Per Capita Nominal'!CM52-Check2!CM52</f>
        <v>#N/A</v>
      </c>
      <c r="CN52" s="146" t="e">
        <f>'Per Capita Nominal'!CN52-Check2!CN52</f>
        <v>#N/A</v>
      </c>
      <c r="CO52" s="146" t="e">
        <f>'Per Capita Nominal'!CO52-Check2!CO52</f>
        <v>#N/A</v>
      </c>
      <c r="CP52" s="146" t="e">
        <f>'Per Capita Nominal'!CP52-Check2!CP52</f>
        <v>#N/A</v>
      </c>
    </row>
    <row r="53" spans="1:94" hidden="1">
      <c r="A53" s="169" t="s">
        <v>385</v>
      </c>
      <c r="B53" s="219" t="s">
        <v>318</v>
      </c>
      <c r="C53" s="210" t="e">
        <f t="shared" si="0"/>
        <v>#N/A</v>
      </c>
      <c r="D53" s="210" t="e">
        <f>'Per Capita Nominal'!D53-Check2!D53</f>
        <v>#N/A</v>
      </c>
      <c r="E53" s="146" t="e">
        <f>'Per Capita Nominal'!E53-Check2!E53</f>
        <v>#N/A</v>
      </c>
      <c r="F53" s="146" t="e">
        <f>'Per Capita Nominal'!F53-Check2!F53</f>
        <v>#N/A</v>
      </c>
      <c r="G53" s="146" t="e">
        <f>'Per Capita Nominal'!G53-Check2!G53</f>
        <v>#N/A</v>
      </c>
      <c r="H53" s="146" t="e">
        <f>'Per Capita Nominal'!H53-Check2!H53</f>
        <v>#N/A</v>
      </c>
      <c r="I53" s="146" t="e">
        <f>'Per Capita Nominal'!I53-Check2!I53</f>
        <v>#N/A</v>
      </c>
      <c r="J53" s="146" t="e">
        <f>'Per Capita Nominal'!J53-Check2!J53</f>
        <v>#N/A</v>
      </c>
      <c r="K53" s="146" t="e">
        <f>'Per Capita Nominal'!K53-Check2!K53</f>
        <v>#N/A</v>
      </c>
      <c r="L53" s="146" t="e">
        <f>'Per Capita Nominal'!L53-Check2!L53</f>
        <v>#N/A</v>
      </c>
      <c r="M53" s="146" t="e">
        <f>'Per Capita Nominal'!M53-Check2!M53</f>
        <v>#N/A</v>
      </c>
      <c r="N53" s="146" t="e">
        <f>'Per Capita Nominal'!N53-Check2!N53</f>
        <v>#N/A</v>
      </c>
      <c r="O53" s="146" t="e">
        <f>'Per Capita Nominal'!O53-Check2!O53</f>
        <v>#N/A</v>
      </c>
      <c r="P53" s="146" t="e">
        <f>'Per Capita Nominal'!P53-Check2!P53</f>
        <v>#N/A</v>
      </c>
      <c r="Q53" s="146" t="e">
        <f>'Per Capita Nominal'!Q53-Check2!Q53</f>
        <v>#N/A</v>
      </c>
      <c r="R53" s="146" t="e">
        <f>'Per Capita Nominal'!R53-Check2!R53</f>
        <v>#N/A</v>
      </c>
      <c r="S53" s="146" t="e">
        <f>'Per Capita Nominal'!S53-Check2!S53</f>
        <v>#N/A</v>
      </c>
      <c r="T53" s="146" t="e">
        <f>'Per Capita Nominal'!T53-Check2!T53</f>
        <v>#N/A</v>
      </c>
      <c r="U53" s="146" t="e">
        <f>'Per Capita Nominal'!U53-Check2!U53</f>
        <v>#N/A</v>
      </c>
      <c r="V53" s="146" t="e">
        <f>'Per Capita Nominal'!V53-Check2!V53</f>
        <v>#N/A</v>
      </c>
      <c r="W53" s="146" t="e">
        <f>'Per Capita Nominal'!W53-Check2!W53</f>
        <v>#N/A</v>
      </c>
      <c r="X53" s="146" t="e">
        <f>'Per Capita Nominal'!X53-Check2!X53</f>
        <v>#N/A</v>
      </c>
      <c r="Y53" s="146" t="e">
        <f>'Per Capita Nominal'!Y53-Check2!Y53</f>
        <v>#N/A</v>
      </c>
      <c r="Z53" s="146" t="e">
        <f>'Per Capita Nominal'!Z53-Check2!Z53</f>
        <v>#N/A</v>
      </c>
      <c r="AA53" s="146" t="e">
        <f>'Per Capita Nominal'!AA53-Check2!AA53</f>
        <v>#N/A</v>
      </c>
      <c r="AB53" s="146" t="e">
        <f>'Per Capita Nominal'!AB53-Check2!AB53</f>
        <v>#N/A</v>
      </c>
      <c r="AC53" s="146" t="e">
        <f>'Per Capita Nominal'!AC53-Check2!AC53</f>
        <v>#N/A</v>
      </c>
      <c r="AD53" s="146" t="e">
        <f>'Per Capita Nominal'!AD53-Check2!AD53</f>
        <v>#N/A</v>
      </c>
      <c r="AE53" s="146" t="e">
        <f>'Per Capita Nominal'!AE53-Check2!AE53</f>
        <v>#N/A</v>
      </c>
      <c r="AF53" s="146" t="e">
        <f>'Per Capita Nominal'!AF53-Check2!AF53</f>
        <v>#N/A</v>
      </c>
      <c r="AG53" s="146" t="e">
        <f>'Per Capita Nominal'!AG53-Check2!AG53</f>
        <v>#N/A</v>
      </c>
      <c r="AH53" s="146" t="e">
        <f>'Per Capita Nominal'!AH53-Check2!AH53</f>
        <v>#N/A</v>
      </c>
      <c r="AI53" s="146" t="e">
        <f>'Per Capita Nominal'!AI53-Check2!AI53</f>
        <v>#N/A</v>
      </c>
      <c r="AJ53" s="146" t="e">
        <f>'Per Capita Nominal'!AJ53-Check2!AJ53</f>
        <v>#N/A</v>
      </c>
      <c r="AK53" s="146" t="e">
        <f>'Per Capita Nominal'!AK53-Check2!AK53</f>
        <v>#N/A</v>
      </c>
      <c r="AL53" s="146" t="e">
        <f>'Per Capita Nominal'!AL53-Check2!AL53</f>
        <v>#N/A</v>
      </c>
      <c r="AM53" s="146" t="e">
        <f>'Per Capita Nominal'!AM53-Check2!AM53</f>
        <v>#N/A</v>
      </c>
      <c r="AN53" s="146" t="e">
        <f>'Per Capita Nominal'!AN53-Check2!AN53</f>
        <v>#N/A</v>
      </c>
      <c r="AO53" s="146" t="e">
        <f>'Per Capita Nominal'!AO53-Check2!AO53</f>
        <v>#N/A</v>
      </c>
      <c r="AP53" s="146" t="e">
        <f>'Per Capita Nominal'!AP53-Check2!AP53</f>
        <v>#N/A</v>
      </c>
      <c r="AQ53" s="146" t="e">
        <f>'Per Capita Nominal'!AQ53-Check2!AQ53</f>
        <v>#N/A</v>
      </c>
      <c r="AR53" s="146" t="e">
        <f>'Per Capita Nominal'!AR53-Check2!AR53</f>
        <v>#N/A</v>
      </c>
      <c r="AS53" s="146" t="e">
        <f>'Per Capita Nominal'!AS53-Check2!AS53</f>
        <v>#N/A</v>
      </c>
      <c r="AT53" s="146" t="e">
        <f>'Per Capita Nominal'!AT53-Check2!AT53</f>
        <v>#N/A</v>
      </c>
      <c r="AU53" s="146" t="e">
        <f>'Per Capita Nominal'!AU53-Check2!AU53</f>
        <v>#N/A</v>
      </c>
      <c r="AV53" s="146" t="e">
        <f>'Per Capita Nominal'!AV53-Check2!AV53</f>
        <v>#N/A</v>
      </c>
      <c r="AW53" s="146" t="e">
        <f>'Per Capita Nominal'!AW53-Check2!AW53</f>
        <v>#N/A</v>
      </c>
      <c r="AX53" s="146" t="e">
        <f>'Per Capita Nominal'!AX53-Check2!AX53</f>
        <v>#N/A</v>
      </c>
      <c r="AY53" s="146" t="e">
        <f>'Per Capita Nominal'!AY53-Check2!AY53</f>
        <v>#N/A</v>
      </c>
      <c r="AZ53" s="146" t="e">
        <f>'Per Capita Nominal'!AZ53-Check2!AZ53</f>
        <v>#N/A</v>
      </c>
      <c r="BA53" s="146" t="e">
        <f>'Per Capita Nominal'!BA53-Check2!BA53</f>
        <v>#N/A</v>
      </c>
      <c r="BB53" s="146" t="e">
        <f>'Per Capita Nominal'!BB53-Check2!BB53</f>
        <v>#N/A</v>
      </c>
      <c r="BC53" s="146" t="e">
        <f>'Per Capita Nominal'!BC53-Check2!BC53</f>
        <v>#N/A</v>
      </c>
      <c r="BD53" s="146" t="e">
        <f>'Per Capita Nominal'!BD53-Check2!BD53</f>
        <v>#N/A</v>
      </c>
      <c r="BE53" s="146" t="e">
        <f>'Per Capita Nominal'!BE53-Check2!BE53</f>
        <v>#N/A</v>
      </c>
      <c r="BF53" s="146" t="e">
        <f>'Per Capita Nominal'!BF53-Check2!BF53</f>
        <v>#N/A</v>
      </c>
      <c r="BG53" s="146" t="e">
        <f>'Per Capita Nominal'!BG53-Check2!BG53</f>
        <v>#N/A</v>
      </c>
      <c r="BH53" s="146" t="e">
        <f>'Per Capita Nominal'!BH53-Check2!BH53</f>
        <v>#N/A</v>
      </c>
      <c r="BI53" s="146" t="e">
        <f>'Per Capita Nominal'!BI53-Check2!BI53</f>
        <v>#N/A</v>
      </c>
      <c r="BJ53" s="146" t="e">
        <f>'Per Capita Nominal'!BJ53-Check2!BJ53</f>
        <v>#N/A</v>
      </c>
      <c r="BK53" s="146" t="e">
        <f>'Per Capita Nominal'!BK53-Check2!BK53</f>
        <v>#N/A</v>
      </c>
      <c r="BL53" s="146" t="e">
        <f>'Per Capita Nominal'!BL53-Check2!BL53</f>
        <v>#N/A</v>
      </c>
      <c r="BM53" s="146" t="e">
        <f>'Per Capita Nominal'!BM53-Check2!BM53</f>
        <v>#N/A</v>
      </c>
      <c r="BN53" s="146" t="e">
        <f>'Per Capita Nominal'!BN53-Check2!BN53</f>
        <v>#N/A</v>
      </c>
      <c r="BO53" s="146" t="e">
        <f>'Per Capita Nominal'!BO53-Check2!BO53</f>
        <v>#N/A</v>
      </c>
      <c r="BP53" s="146" t="e">
        <f>'Per Capita Nominal'!BP53-Check2!BP53</f>
        <v>#N/A</v>
      </c>
      <c r="BQ53" s="146" t="e">
        <f>'Per Capita Nominal'!BQ53-Check2!BQ53</f>
        <v>#N/A</v>
      </c>
      <c r="BR53" s="146" t="e">
        <f>'Per Capita Nominal'!BR53-Check2!BR53</f>
        <v>#N/A</v>
      </c>
      <c r="BS53" s="146" t="e">
        <f>'Per Capita Nominal'!BS53-Check2!BS53</f>
        <v>#N/A</v>
      </c>
      <c r="BT53" s="146" t="e">
        <f>'Per Capita Nominal'!BT53-Check2!BT53</f>
        <v>#N/A</v>
      </c>
      <c r="BU53" s="146" t="e">
        <f>'Per Capita Nominal'!BU53-Check2!BU53</f>
        <v>#N/A</v>
      </c>
      <c r="BV53" s="146" t="e">
        <f>'Per Capita Nominal'!BV53-Check2!BV53</f>
        <v>#N/A</v>
      </c>
      <c r="BW53" s="146" t="e">
        <f>'Per Capita Nominal'!BW53-Check2!BW53</f>
        <v>#N/A</v>
      </c>
      <c r="BX53" s="146" t="e">
        <f>'Per Capita Nominal'!BX53-Check2!BX53</f>
        <v>#N/A</v>
      </c>
      <c r="BY53" s="146" t="e">
        <f>'Per Capita Nominal'!BY53-Check2!BY53</f>
        <v>#N/A</v>
      </c>
      <c r="BZ53" s="146" t="e">
        <f>'Per Capita Nominal'!BZ53-Check2!BZ53</f>
        <v>#N/A</v>
      </c>
      <c r="CA53" s="146" t="e">
        <f>'Per Capita Nominal'!CA53-Check2!CA53</f>
        <v>#N/A</v>
      </c>
      <c r="CB53" s="146" t="e">
        <f>'Per Capita Nominal'!CB53-Check2!CB53</f>
        <v>#N/A</v>
      </c>
      <c r="CC53" s="146" t="e">
        <f>'Per Capita Nominal'!CC53-Check2!CC53</f>
        <v>#N/A</v>
      </c>
      <c r="CD53" s="146" t="e">
        <f>'Per Capita Nominal'!CD53-Check2!CD53</f>
        <v>#N/A</v>
      </c>
      <c r="CE53" s="146" t="e">
        <f>'Per Capita Nominal'!CE53-Check2!CE53</f>
        <v>#N/A</v>
      </c>
      <c r="CF53" s="146" t="e">
        <f>'Per Capita Nominal'!CF53-Check2!CF53</f>
        <v>#N/A</v>
      </c>
      <c r="CG53" s="146" t="e">
        <f>'Per Capita Nominal'!CG53-Check2!CG53</f>
        <v>#N/A</v>
      </c>
      <c r="CH53" s="146" t="e">
        <f>'Per Capita Nominal'!CH53-Check2!CH53</f>
        <v>#N/A</v>
      </c>
      <c r="CI53" s="146" t="e">
        <f>'Per Capita Nominal'!CI53-Check2!CI53</f>
        <v>#N/A</v>
      </c>
      <c r="CJ53" s="146" t="e">
        <f>'Per Capita Nominal'!CJ53-Check2!CJ53</f>
        <v>#N/A</v>
      </c>
      <c r="CK53" s="146" t="e">
        <f>'Per Capita Nominal'!CK53-Check2!CK53</f>
        <v>#N/A</v>
      </c>
      <c r="CL53" s="146" t="e">
        <f>'Per Capita Nominal'!CL53-Check2!CL53</f>
        <v>#N/A</v>
      </c>
      <c r="CM53" s="146" t="e">
        <f>'Per Capita Nominal'!CM53-Check2!CM53</f>
        <v>#N/A</v>
      </c>
      <c r="CN53" s="146" t="e">
        <f>'Per Capita Nominal'!CN53-Check2!CN53</f>
        <v>#N/A</v>
      </c>
      <c r="CO53" s="146" t="e">
        <f>'Per Capita Nominal'!CO53-Check2!CO53</f>
        <v>#N/A</v>
      </c>
      <c r="CP53" s="146" t="e">
        <f>'Per Capita Nominal'!CP53-Check2!CP53</f>
        <v>#N/A</v>
      </c>
    </row>
    <row r="54" spans="1:94">
      <c r="A54" s="170" t="s">
        <v>386</v>
      </c>
      <c r="B54" s="220" t="s">
        <v>319</v>
      </c>
      <c r="C54" s="210" t="e">
        <f t="shared" si="0"/>
        <v>#N/A</v>
      </c>
      <c r="D54" s="210" t="e">
        <f>'Per Capita Nominal'!D54-Check2!D54</f>
        <v>#N/A</v>
      </c>
      <c r="E54" s="146" t="e">
        <f>'Per Capita Nominal'!E54-Check2!E54</f>
        <v>#N/A</v>
      </c>
      <c r="F54" s="146" t="e">
        <f>'Per Capita Nominal'!F54-Check2!F54</f>
        <v>#N/A</v>
      </c>
      <c r="G54" s="146" t="e">
        <f>'Per Capita Nominal'!G54-Check2!G54</f>
        <v>#N/A</v>
      </c>
      <c r="H54" s="146" t="e">
        <f>'Per Capita Nominal'!H54-Check2!H54</f>
        <v>#N/A</v>
      </c>
      <c r="I54" s="146" t="e">
        <f>'Per Capita Nominal'!I54-Check2!I54</f>
        <v>#N/A</v>
      </c>
      <c r="J54" s="146" t="e">
        <f>'Per Capita Nominal'!J54-Check2!J54</f>
        <v>#N/A</v>
      </c>
      <c r="K54" s="146" t="e">
        <f>'Per Capita Nominal'!K54-Check2!K54</f>
        <v>#N/A</v>
      </c>
      <c r="L54" s="146" t="e">
        <f>'Per Capita Nominal'!L54-Check2!L54</f>
        <v>#N/A</v>
      </c>
      <c r="M54" s="146" t="e">
        <f>'Per Capita Nominal'!M54-Check2!M54</f>
        <v>#N/A</v>
      </c>
      <c r="N54" s="146" t="e">
        <f>'Per Capita Nominal'!N54-Check2!N54</f>
        <v>#N/A</v>
      </c>
      <c r="O54" s="146" t="e">
        <f>'Per Capita Nominal'!O54-Check2!O54</f>
        <v>#N/A</v>
      </c>
      <c r="P54" s="146" t="e">
        <f>'Per Capita Nominal'!P54-Check2!P54</f>
        <v>#N/A</v>
      </c>
      <c r="Q54" s="146" t="e">
        <f>'Per Capita Nominal'!Q54-Check2!Q54</f>
        <v>#N/A</v>
      </c>
      <c r="R54" s="146" t="e">
        <f>'Per Capita Nominal'!R54-Check2!R54</f>
        <v>#N/A</v>
      </c>
      <c r="S54" s="146" t="e">
        <f>'Per Capita Nominal'!S54-Check2!S54</f>
        <v>#N/A</v>
      </c>
      <c r="T54" s="146" t="e">
        <f>'Per Capita Nominal'!T54-Check2!T54</f>
        <v>#N/A</v>
      </c>
      <c r="U54" s="146" t="e">
        <f>'Per Capita Nominal'!U54-Check2!U54</f>
        <v>#N/A</v>
      </c>
      <c r="V54" s="146" t="e">
        <f>'Per Capita Nominal'!V54-Check2!V54</f>
        <v>#N/A</v>
      </c>
      <c r="W54" s="146" t="e">
        <f>'Per Capita Nominal'!W54-Check2!W54</f>
        <v>#N/A</v>
      </c>
      <c r="X54" s="146" t="e">
        <f>'Per Capita Nominal'!X54-Check2!X54</f>
        <v>#N/A</v>
      </c>
      <c r="Y54" s="146" t="e">
        <f>'Per Capita Nominal'!Y54-Check2!Y54</f>
        <v>#N/A</v>
      </c>
      <c r="Z54" s="146" t="e">
        <f>'Per Capita Nominal'!Z54-Check2!Z54</f>
        <v>#N/A</v>
      </c>
      <c r="AA54" s="146" t="e">
        <f>'Per Capita Nominal'!AA54-Check2!AA54</f>
        <v>#N/A</v>
      </c>
      <c r="AB54" s="146" t="e">
        <f>'Per Capita Nominal'!AB54-Check2!AB54</f>
        <v>#N/A</v>
      </c>
      <c r="AC54" s="146" t="e">
        <f>'Per Capita Nominal'!AC54-Check2!AC54</f>
        <v>#N/A</v>
      </c>
      <c r="AD54" s="146" t="e">
        <f>'Per Capita Nominal'!AD54-Check2!AD54</f>
        <v>#N/A</v>
      </c>
      <c r="AE54" s="146" t="e">
        <f>'Per Capita Nominal'!AE54-Check2!AE54</f>
        <v>#N/A</v>
      </c>
      <c r="AF54" s="146" t="e">
        <f>'Per Capita Nominal'!AF54-Check2!AF54</f>
        <v>#N/A</v>
      </c>
      <c r="AG54" s="146" t="e">
        <f>'Per Capita Nominal'!AG54-Check2!AG54</f>
        <v>#N/A</v>
      </c>
      <c r="AH54" s="146" t="e">
        <f>'Per Capita Nominal'!AH54-Check2!AH54</f>
        <v>#N/A</v>
      </c>
      <c r="AI54" s="146" t="e">
        <f>'Per Capita Nominal'!AI54-Check2!AI54</f>
        <v>#N/A</v>
      </c>
      <c r="AJ54" s="146" t="e">
        <f>'Per Capita Nominal'!AJ54-Check2!AJ54</f>
        <v>#N/A</v>
      </c>
      <c r="AK54" s="146" t="e">
        <f>'Per Capita Nominal'!AK54-Check2!AK54</f>
        <v>#N/A</v>
      </c>
      <c r="AL54" s="146" t="e">
        <f>'Per Capita Nominal'!AL54-Check2!AL54</f>
        <v>#N/A</v>
      </c>
      <c r="AM54" s="146" t="e">
        <f>'Per Capita Nominal'!AM54-Check2!AM54</f>
        <v>#N/A</v>
      </c>
      <c r="AN54" s="146" t="e">
        <f>'Per Capita Nominal'!AN54-Check2!AN54</f>
        <v>#N/A</v>
      </c>
      <c r="AO54" s="146" t="e">
        <f>'Per Capita Nominal'!AO54-Check2!AO54</f>
        <v>#N/A</v>
      </c>
      <c r="AP54" s="146" t="e">
        <f>'Per Capita Nominal'!AP54-Check2!AP54</f>
        <v>#N/A</v>
      </c>
      <c r="AQ54" s="146" t="e">
        <f>'Per Capita Nominal'!AQ54-Check2!AQ54</f>
        <v>#N/A</v>
      </c>
      <c r="AR54" s="146" t="e">
        <f>'Per Capita Nominal'!AR54-Check2!AR54</f>
        <v>#N/A</v>
      </c>
      <c r="AS54" s="146" t="e">
        <f>'Per Capita Nominal'!AS54-Check2!AS54</f>
        <v>#N/A</v>
      </c>
      <c r="AT54" s="146" t="e">
        <f>'Per Capita Nominal'!AT54-Check2!AT54</f>
        <v>#N/A</v>
      </c>
      <c r="AU54" s="146" t="e">
        <f>'Per Capita Nominal'!AU54-Check2!AU54</f>
        <v>#N/A</v>
      </c>
      <c r="AV54" s="146" t="e">
        <f>'Per Capita Nominal'!AV54-Check2!AV54</f>
        <v>#N/A</v>
      </c>
      <c r="AW54" s="146" t="e">
        <f>'Per Capita Nominal'!AW54-Check2!AW54</f>
        <v>#N/A</v>
      </c>
      <c r="AX54" s="146" t="e">
        <f>'Per Capita Nominal'!AX54-Check2!AX54</f>
        <v>#N/A</v>
      </c>
      <c r="AY54" s="146" t="e">
        <f>'Per Capita Nominal'!AY54-Check2!AY54</f>
        <v>#N/A</v>
      </c>
      <c r="AZ54" s="146" t="e">
        <f>'Per Capita Nominal'!AZ54-Check2!AZ54</f>
        <v>#N/A</v>
      </c>
      <c r="BA54" s="146" t="e">
        <f>'Per Capita Nominal'!BA54-Check2!BA54</f>
        <v>#N/A</v>
      </c>
      <c r="BB54" s="146" t="e">
        <f>'Per Capita Nominal'!BB54-Check2!BB54</f>
        <v>#N/A</v>
      </c>
      <c r="BC54" s="146" t="e">
        <f>'Per Capita Nominal'!BC54-Check2!BC54</f>
        <v>#N/A</v>
      </c>
      <c r="BD54" s="146" t="e">
        <f>'Per Capita Nominal'!BD54-Check2!BD54</f>
        <v>#N/A</v>
      </c>
      <c r="BE54" s="146" t="e">
        <f>'Per Capita Nominal'!BE54-Check2!BE54</f>
        <v>#N/A</v>
      </c>
      <c r="BF54" s="146" t="e">
        <f>'Per Capita Nominal'!BF54-Check2!BF54</f>
        <v>#N/A</v>
      </c>
      <c r="BG54" s="146" t="e">
        <f>'Per Capita Nominal'!BG54-Check2!BG54</f>
        <v>#N/A</v>
      </c>
      <c r="BH54" s="146" t="e">
        <f>'Per Capita Nominal'!BH54-Check2!BH54</f>
        <v>#N/A</v>
      </c>
      <c r="BI54" s="146" t="e">
        <f>'Per Capita Nominal'!BI54-Check2!BI54</f>
        <v>#N/A</v>
      </c>
      <c r="BJ54" s="146" t="e">
        <f>'Per Capita Nominal'!BJ54-Check2!BJ54</f>
        <v>#N/A</v>
      </c>
      <c r="BK54" s="146" t="e">
        <f>'Per Capita Nominal'!BK54-Check2!BK54</f>
        <v>#N/A</v>
      </c>
      <c r="BL54" s="146" t="e">
        <f>'Per Capita Nominal'!BL54-Check2!BL54</f>
        <v>#N/A</v>
      </c>
      <c r="BM54" s="146" t="e">
        <f>'Per Capita Nominal'!BM54-Check2!BM54</f>
        <v>#N/A</v>
      </c>
      <c r="BN54" s="146" t="e">
        <f>'Per Capita Nominal'!BN54-Check2!BN54</f>
        <v>#N/A</v>
      </c>
      <c r="BO54" s="146" t="e">
        <f>'Per Capita Nominal'!BO54-Check2!BO54</f>
        <v>#N/A</v>
      </c>
      <c r="BP54" s="146" t="e">
        <f>'Per Capita Nominal'!BP54-Check2!BP54</f>
        <v>#N/A</v>
      </c>
      <c r="BQ54" s="146" t="e">
        <f>'Per Capita Nominal'!BQ54-Check2!BQ54</f>
        <v>#N/A</v>
      </c>
      <c r="BR54" s="146" t="e">
        <f>'Per Capita Nominal'!BR54-Check2!BR54</f>
        <v>#N/A</v>
      </c>
      <c r="BS54" s="146" t="e">
        <f>'Per Capita Nominal'!BS54-Check2!BS54</f>
        <v>#N/A</v>
      </c>
      <c r="BT54" s="146" t="e">
        <f>'Per Capita Nominal'!BT54-Check2!BT54</f>
        <v>#N/A</v>
      </c>
      <c r="BU54" s="146" t="e">
        <f>'Per Capita Nominal'!BU54-Check2!BU54</f>
        <v>#N/A</v>
      </c>
      <c r="BV54" s="146" t="e">
        <f>'Per Capita Nominal'!BV54-Check2!BV54</f>
        <v>#N/A</v>
      </c>
      <c r="BW54" s="146" t="e">
        <f>'Per Capita Nominal'!BW54-Check2!BW54</f>
        <v>#N/A</v>
      </c>
      <c r="BX54" s="146" t="e">
        <f>'Per Capita Nominal'!BX54-Check2!BX54</f>
        <v>#N/A</v>
      </c>
      <c r="BY54" s="146" t="e">
        <f>'Per Capita Nominal'!BY54-Check2!BY54</f>
        <v>#N/A</v>
      </c>
      <c r="BZ54" s="146" t="e">
        <f>'Per Capita Nominal'!BZ54-Check2!BZ54</f>
        <v>#N/A</v>
      </c>
      <c r="CA54" s="146" t="e">
        <f>'Per Capita Nominal'!CA54-Check2!CA54</f>
        <v>#N/A</v>
      </c>
      <c r="CB54" s="146" t="e">
        <f>'Per Capita Nominal'!CB54-Check2!CB54</f>
        <v>#N/A</v>
      </c>
      <c r="CC54" s="146" t="e">
        <f>'Per Capita Nominal'!CC54-Check2!CC54</f>
        <v>#N/A</v>
      </c>
      <c r="CD54" s="146" t="e">
        <f>'Per Capita Nominal'!CD54-Check2!CD54</f>
        <v>#N/A</v>
      </c>
      <c r="CE54" s="146" t="e">
        <f>'Per Capita Nominal'!CE54-Check2!CE54</f>
        <v>#N/A</v>
      </c>
      <c r="CF54" s="146" t="e">
        <f>'Per Capita Nominal'!CF54-Check2!CF54</f>
        <v>#N/A</v>
      </c>
      <c r="CG54" s="146" t="e">
        <f>'Per Capita Nominal'!CG54-Check2!CG54</f>
        <v>#N/A</v>
      </c>
      <c r="CH54" s="146" t="e">
        <f>'Per Capita Nominal'!CH54-Check2!CH54</f>
        <v>#N/A</v>
      </c>
      <c r="CI54" s="146" t="e">
        <f>'Per Capita Nominal'!CI54-Check2!CI54</f>
        <v>#N/A</v>
      </c>
      <c r="CJ54" s="146" t="e">
        <f>'Per Capita Nominal'!CJ54-Check2!CJ54</f>
        <v>#N/A</v>
      </c>
      <c r="CK54" s="146" t="e">
        <f>'Per Capita Nominal'!CK54-Check2!CK54</f>
        <v>#N/A</v>
      </c>
      <c r="CL54" s="146" t="e">
        <f>'Per Capita Nominal'!CL54-Check2!CL54</f>
        <v>#N/A</v>
      </c>
      <c r="CM54" s="146" t="e">
        <f>'Per Capita Nominal'!CM54-Check2!CM54</f>
        <v>#N/A</v>
      </c>
      <c r="CN54" s="146" t="e">
        <f>'Per Capita Nominal'!CN54-Check2!CN54</f>
        <v>#N/A</v>
      </c>
      <c r="CO54" s="146" t="e">
        <f>'Per Capita Nominal'!CO54-Check2!CO54</f>
        <v>#N/A</v>
      </c>
      <c r="CP54" s="146" t="e">
        <f>'Per Capita Nominal'!CP54-Check2!CP54</f>
        <v>#N/A</v>
      </c>
    </row>
    <row r="55" spans="1:94" hidden="1">
      <c r="A55" s="169" t="s">
        <v>387</v>
      </c>
      <c r="B55" s="219" t="s">
        <v>320</v>
      </c>
      <c r="C55" s="210" t="e">
        <f t="shared" si="0"/>
        <v>#N/A</v>
      </c>
      <c r="D55" s="210" t="e">
        <f>'Per Capita Nominal'!D55-Check2!D55</f>
        <v>#N/A</v>
      </c>
      <c r="E55" s="146" t="e">
        <f>'Per Capita Nominal'!E55-Check2!E55</f>
        <v>#N/A</v>
      </c>
      <c r="F55" s="146" t="e">
        <f>'Per Capita Nominal'!F55-Check2!F55</f>
        <v>#N/A</v>
      </c>
      <c r="G55" s="146" t="e">
        <f>'Per Capita Nominal'!G55-Check2!G55</f>
        <v>#N/A</v>
      </c>
      <c r="H55" s="146" t="e">
        <f>'Per Capita Nominal'!H55-Check2!H55</f>
        <v>#N/A</v>
      </c>
      <c r="I55" s="146" t="e">
        <f>'Per Capita Nominal'!I55-Check2!I55</f>
        <v>#N/A</v>
      </c>
      <c r="J55" s="146" t="e">
        <f>'Per Capita Nominal'!J55-Check2!J55</f>
        <v>#N/A</v>
      </c>
      <c r="K55" s="146" t="e">
        <f>'Per Capita Nominal'!K55-Check2!K55</f>
        <v>#N/A</v>
      </c>
      <c r="L55" s="146" t="e">
        <f>'Per Capita Nominal'!L55-Check2!L55</f>
        <v>#N/A</v>
      </c>
      <c r="M55" s="146" t="e">
        <f>'Per Capita Nominal'!M55-Check2!M55</f>
        <v>#N/A</v>
      </c>
      <c r="N55" s="146" t="e">
        <f>'Per Capita Nominal'!N55-Check2!N55</f>
        <v>#N/A</v>
      </c>
      <c r="O55" s="146" t="e">
        <f>'Per Capita Nominal'!O55-Check2!O55</f>
        <v>#N/A</v>
      </c>
      <c r="P55" s="146" t="e">
        <f>'Per Capita Nominal'!P55-Check2!P55</f>
        <v>#N/A</v>
      </c>
      <c r="Q55" s="146" t="e">
        <f>'Per Capita Nominal'!Q55-Check2!Q55</f>
        <v>#N/A</v>
      </c>
      <c r="R55" s="146" t="e">
        <f>'Per Capita Nominal'!R55-Check2!R55</f>
        <v>#N/A</v>
      </c>
      <c r="S55" s="146" t="e">
        <f>'Per Capita Nominal'!S55-Check2!S55</f>
        <v>#N/A</v>
      </c>
      <c r="T55" s="146" t="e">
        <f>'Per Capita Nominal'!T55-Check2!T55</f>
        <v>#N/A</v>
      </c>
      <c r="U55" s="146" t="e">
        <f>'Per Capita Nominal'!U55-Check2!U55</f>
        <v>#N/A</v>
      </c>
      <c r="V55" s="146" t="e">
        <f>'Per Capita Nominal'!V55-Check2!V55</f>
        <v>#N/A</v>
      </c>
      <c r="W55" s="146" t="e">
        <f>'Per Capita Nominal'!W55-Check2!W55</f>
        <v>#N/A</v>
      </c>
      <c r="X55" s="146" t="e">
        <f>'Per Capita Nominal'!X55-Check2!X55</f>
        <v>#N/A</v>
      </c>
      <c r="Y55" s="146" t="e">
        <f>'Per Capita Nominal'!Y55-Check2!Y55</f>
        <v>#N/A</v>
      </c>
      <c r="Z55" s="146" t="e">
        <f>'Per Capita Nominal'!Z55-Check2!Z55</f>
        <v>#N/A</v>
      </c>
      <c r="AA55" s="146" t="e">
        <f>'Per Capita Nominal'!AA55-Check2!AA55</f>
        <v>#N/A</v>
      </c>
      <c r="AB55" s="146" t="e">
        <f>'Per Capita Nominal'!AB55-Check2!AB55</f>
        <v>#N/A</v>
      </c>
      <c r="AC55" s="146" t="e">
        <f>'Per Capita Nominal'!AC55-Check2!AC55</f>
        <v>#N/A</v>
      </c>
      <c r="AD55" s="146" t="e">
        <f>'Per Capita Nominal'!AD55-Check2!AD55</f>
        <v>#N/A</v>
      </c>
      <c r="AE55" s="146" t="e">
        <f>'Per Capita Nominal'!AE55-Check2!AE55</f>
        <v>#N/A</v>
      </c>
      <c r="AF55" s="146" t="e">
        <f>'Per Capita Nominal'!AF55-Check2!AF55</f>
        <v>#N/A</v>
      </c>
      <c r="AG55" s="146" t="e">
        <f>'Per Capita Nominal'!AG55-Check2!AG55</f>
        <v>#N/A</v>
      </c>
      <c r="AH55" s="146" t="e">
        <f>'Per Capita Nominal'!AH55-Check2!AH55</f>
        <v>#N/A</v>
      </c>
      <c r="AI55" s="146" t="e">
        <f>'Per Capita Nominal'!AI55-Check2!AI55</f>
        <v>#N/A</v>
      </c>
      <c r="AJ55" s="146" t="e">
        <f>'Per Capita Nominal'!AJ55-Check2!AJ55</f>
        <v>#N/A</v>
      </c>
      <c r="AK55" s="146" t="e">
        <f>'Per Capita Nominal'!AK55-Check2!AK55</f>
        <v>#N/A</v>
      </c>
      <c r="AL55" s="146" t="e">
        <f>'Per Capita Nominal'!AL55-Check2!AL55</f>
        <v>#N/A</v>
      </c>
      <c r="AM55" s="146" t="e">
        <f>'Per Capita Nominal'!AM55-Check2!AM55</f>
        <v>#N/A</v>
      </c>
      <c r="AN55" s="146" t="e">
        <f>'Per Capita Nominal'!AN55-Check2!AN55</f>
        <v>#N/A</v>
      </c>
      <c r="AO55" s="146" t="e">
        <f>'Per Capita Nominal'!AO55-Check2!AO55</f>
        <v>#N/A</v>
      </c>
      <c r="AP55" s="146" t="e">
        <f>'Per Capita Nominal'!AP55-Check2!AP55</f>
        <v>#N/A</v>
      </c>
      <c r="AQ55" s="146" t="e">
        <f>'Per Capita Nominal'!AQ55-Check2!AQ55</f>
        <v>#N/A</v>
      </c>
      <c r="AR55" s="146" t="e">
        <f>'Per Capita Nominal'!AR55-Check2!AR55</f>
        <v>#N/A</v>
      </c>
      <c r="AS55" s="146" t="e">
        <f>'Per Capita Nominal'!AS55-Check2!AS55</f>
        <v>#N/A</v>
      </c>
      <c r="AT55" s="146" t="e">
        <f>'Per Capita Nominal'!AT55-Check2!AT55</f>
        <v>#N/A</v>
      </c>
      <c r="AU55" s="146" t="e">
        <f>'Per Capita Nominal'!AU55-Check2!AU55</f>
        <v>#N/A</v>
      </c>
      <c r="AV55" s="146" t="e">
        <f>'Per Capita Nominal'!AV55-Check2!AV55</f>
        <v>#N/A</v>
      </c>
      <c r="AW55" s="146" t="e">
        <f>'Per Capita Nominal'!AW55-Check2!AW55</f>
        <v>#N/A</v>
      </c>
      <c r="AX55" s="146" t="e">
        <f>'Per Capita Nominal'!AX55-Check2!AX55</f>
        <v>#N/A</v>
      </c>
      <c r="AY55" s="146" t="e">
        <f>'Per Capita Nominal'!AY55-Check2!AY55</f>
        <v>#N/A</v>
      </c>
      <c r="AZ55" s="146" t="e">
        <f>'Per Capita Nominal'!AZ55-Check2!AZ55</f>
        <v>#N/A</v>
      </c>
      <c r="BA55" s="146" t="e">
        <f>'Per Capita Nominal'!BA55-Check2!BA55</f>
        <v>#N/A</v>
      </c>
      <c r="BB55" s="146" t="e">
        <f>'Per Capita Nominal'!BB55-Check2!BB55</f>
        <v>#N/A</v>
      </c>
      <c r="BC55" s="146" t="e">
        <f>'Per Capita Nominal'!BC55-Check2!BC55</f>
        <v>#N/A</v>
      </c>
      <c r="BD55" s="146" t="e">
        <f>'Per Capita Nominal'!BD55-Check2!BD55</f>
        <v>#N/A</v>
      </c>
      <c r="BE55" s="146" t="e">
        <f>'Per Capita Nominal'!BE55-Check2!BE55</f>
        <v>#N/A</v>
      </c>
      <c r="BF55" s="146" t="e">
        <f>'Per Capita Nominal'!BF55-Check2!BF55</f>
        <v>#N/A</v>
      </c>
      <c r="BG55" s="146" t="e">
        <f>'Per Capita Nominal'!BG55-Check2!BG55</f>
        <v>#N/A</v>
      </c>
      <c r="BH55" s="146" t="e">
        <f>'Per Capita Nominal'!BH55-Check2!BH55</f>
        <v>#N/A</v>
      </c>
      <c r="BI55" s="146" t="e">
        <f>'Per Capita Nominal'!BI55-Check2!BI55</f>
        <v>#N/A</v>
      </c>
      <c r="BJ55" s="146" t="e">
        <f>'Per Capita Nominal'!BJ55-Check2!BJ55</f>
        <v>#N/A</v>
      </c>
      <c r="BK55" s="146" t="e">
        <f>'Per Capita Nominal'!BK55-Check2!BK55</f>
        <v>#N/A</v>
      </c>
      <c r="BL55" s="146" t="e">
        <f>'Per Capita Nominal'!BL55-Check2!BL55</f>
        <v>#N/A</v>
      </c>
      <c r="BM55" s="146" t="e">
        <f>'Per Capita Nominal'!BM55-Check2!BM55</f>
        <v>#N/A</v>
      </c>
      <c r="BN55" s="146" t="e">
        <f>'Per Capita Nominal'!BN55-Check2!BN55</f>
        <v>#N/A</v>
      </c>
      <c r="BO55" s="146" t="e">
        <f>'Per Capita Nominal'!BO55-Check2!BO55</f>
        <v>#N/A</v>
      </c>
      <c r="BP55" s="146" t="e">
        <f>'Per Capita Nominal'!BP55-Check2!BP55</f>
        <v>#N/A</v>
      </c>
      <c r="BQ55" s="146" t="e">
        <f>'Per Capita Nominal'!BQ55-Check2!BQ55</f>
        <v>#N/A</v>
      </c>
      <c r="BR55" s="146" t="e">
        <f>'Per Capita Nominal'!BR55-Check2!BR55</f>
        <v>#N/A</v>
      </c>
      <c r="BS55" s="146" t="e">
        <f>'Per Capita Nominal'!BS55-Check2!BS55</f>
        <v>#N/A</v>
      </c>
      <c r="BT55" s="146" t="e">
        <f>'Per Capita Nominal'!BT55-Check2!BT55</f>
        <v>#N/A</v>
      </c>
      <c r="BU55" s="146" t="e">
        <f>'Per Capita Nominal'!BU55-Check2!BU55</f>
        <v>#N/A</v>
      </c>
      <c r="BV55" s="146" t="e">
        <f>'Per Capita Nominal'!BV55-Check2!BV55</f>
        <v>#N/A</v>
      </c>
      <c r="BW55" s="146" t="e">
        <f>'Per Capita Nominal'!BW55-Check2!BW55</f>
        <v>#N/A</v>
      </c>
      <c r="BX55" s="146" t="e">
        <f>'Per Capita Nominal'!BX55-Check2!BX55</f>
        <v>#N/A</v>
      </c>
      <c r="BY55" s="146" t="e">
        <f>'Per Capita Nominal'!BY55-Check2!BY55</f>
        <v>#N/A</v>
      </c>
      <c r="BZ55" s="146" t="e">
        <f>'Per Capita Nominal'!BZ55-Check2!BZ55</f>
        <v>#N/A</v>
      </c>
      <c r="CA55" s="146" t="e">
        <f>'Per Capita Nominal'!CA55-Check2!CA55</f>
        <v>#N/A</v>
      </c>
      <c r="CB55" s="146" t="e">
        <f>'Per Capita Nominal'!CB55-Check2!CB55</f>
        <v>#N/A</v>
      </c>
      <c r="CC55" s="146" t="e">
        <f>'Per Capita Nominal'!CC55-Check2!CC55</f>
        <v>#N/A</v>
      </c>
      <c r="CD55" s="146" t="e">
        <f>'Per Capita Nominal'!CD55-Check2!CD55</f>
        <v>#N/A</v>
      </c>
      <c r="CE55" s="146" t="e">
        <f>'Per Capita Nominal'!CE55-Check2!CE55</f>
        <v>#N/A</v>
      </c>
      <c r="CF55" s="146" t="e">
        <f>'Per Capita Nominal'!CF55-Check2!CF55</f>
        <v>#N/A</v>
      </c>
      <c r="CG55" s="146" t="e">
        <f>'Per Capita Nominal'!CG55-Check2!CG55</f>
        <v>#N/A</v>
      </c>
      <c r="CH55" s="146" t="e">
        <f>'Per Capita Nominal'!CH55-Check2!CH55</f>
        <v>#N/A</v>
      </c>
      <c r="CI55" s="146" t="e">
        <f>'Per Capita Nominal'!CI55-Check2!CI55</f>
        <v>#N/A</v>
      </c>
      <c r="CJ55" s="146" t="e">
        <f>'Per Capita Nominal'!CJ55-Check2!CJ55</f>
        <v>#N/A</v>
      </c>
      <c r="CK55" s="146" t="e">
        <f>'Per Capita Nominal'!CK55-Check2!CK55</f>
        <v>#N/A</v>
      </c>
      <c r="CL55" s="146" t="e">
        <f>'Per Capita Nominal'!CL55-Check2!CL55</f>
        <v>#N/A</v>
      </c>
      <c r="CM55" s="146" t="e">
        <f>'Per Capita Nominal'!CM55-Check2!CM55</f>
        <v>#N/A</v>
      </c>
      <c r="CN55" s="146" t="e">
        <f>'Per Capita Nominal'!CN55-Check2!CN55</f>
        <v>#N/A</v>
      </c>
      <c r="CO55" s="146" t="e">
        <f>'Per Capita Nominal'!CO55-Check2!CO55</f>
        <v>#N/A</v>
      </c>
      <c r="CP55" s="146" t="e">
        <f>'Per Capita Nominal'!CP55-Check2!CP55</f>
        <v>#N/A</v>
      </c>
    </row>
    <row r="56" spans="1:94" hidden="1">
      <c r="A56" s="169" t="s">
        <v>388</v>
      </c>
      <c r="B56" s="219" t="s">
        <v>321</v>
      </c>
      <c r="C56" s="210" t="e">
        <f t="shared" si="0"/>
        <v>#N/A</v>
      </c>
      <c r="D56" s="210" t="e">
        <f>'Per Capita Nominal'!D56-Check2!D56</f>
        <v>#N/A</v>
      </c>
      <c r="E56" s="146" t="e">
        <f>'Per Capita Nominal'!E56-Check2!E56</f>
        <v>#N/A</v>
      </c>
      <c r="F56" s="146" t="e">
        <f>'Per Capita Nominal'!F56-Check2!F56</f>
        <v>#N/A</v>
      </c>
      <c r="G56" s="146" t="e">
        <f>'Per Capita Nominal'!G56-Check2!G56</f>
        <v>#N/A</v>
      </c>
      <c r="H56" s="146" t="e">
        <f>'Per Capita Nominal'!H56-Check2!H56</f>
        <v>#N/A</v>
      </c>
      <c r="I56" s="146" t="e">
        <f>'Per Capita Nominal'!I56-Check2!I56</f>
        <v>#N/A</v>
      </c>
      <c r="J56" s="146" t="e">
        <f>'Per Capita Nominal'!J56-Check2!J56</f>
        <v>#N/A</v>
      </c>
      <c r="K56" s="146" t="e">
        <f>'Per Capita Nominal'!K56-Check2!K56</f>
        <v>#N/A</v>
      </c>
      <c r="L56" s="146" t="e">
        <f>'Per Capita Nominal'!L56-Check2!L56</f>
        <v>#N/A</v>
      </c>
      <c r="M56" s="146" t="e">
        <f>'Per Capita Nominal'!M56-Check2!M56</f>
        <v>#N/A</v>
      </c>
      <c r="N56" s="146" t="e">
        <f>'Per Capita Nominal'!N56-Check2!N56</f>
        <v>#N/A</v>
      </c>
      <c r="O56" s="146" t="e">
        <f>'Per Capita Nominal'!O56-Check2!O56</f>
        <v>#N/A</v>
      </c>
      <c r="P56" s="146" t="e">
        <f>'Per Capita Nominal'!P56-Check2!P56</f>
        <v>#N/A</v>
      </c>
      <c r="Q56" s="146" t="e">
        <f>'Per Capita Nominal'!Q56-Check2!Q56</f>
        <v>#N/A</v>
      </c>
      <c r="R56" s="146" t="e">
        <f>'Per Capita Nominal'!R56-Check2!R56</f>
        <v>#N/A</v>
      </c>
      <c r="S56" s="146" t="e">
        <f>'Per Capita Nominal'!S56-Check2!S56</f>
        <v>#N/A</v>
      </c>
      <c r="T56" s="146" t="e">
        <f>'Per Capita Nominal'!T56-Check2!T56</f>
        <v>#N/A</v>
      </c>
      <c r="U56" s="146" t="e">
        <f>'Per Capita Nominal'!U56-Check2!U56</f>
        <v>#N/A</v>
      </c>
      <c r="V56" s="146" t="e">
        <f>'Per Capita Nominal'!V56-Check2!V56</f>
        <v>#N/A</v>
      </c>
      <c r="W56" s="146" t="e">
        <f>'Per Capita Nominal'!W56-Check2!W56</f>
        <v>#N/A</v>
      </c>
      <c r="X56" s="146" t="e">
        <f>'Per Capita Nominal'!X56-Check2!X56</f>
        <v>#N/A</v>
      </c>
      <c r="Y56" s="146" t="e">
        <f>'Per Capita Nominal'!Y56-Check2!Y56</f>
        <v>#N/A</v>
      </c>
      <c r="Z56" s="146" t="e">
        <f>'Per Capita Nominal'!Z56-Check2!Z56</f>
        <v>#N/A</v>
      </c>
      <c r="AA56" s="146" t="e">
        <f>'Per Capita Nominal'!AA56-Check2!AA56</f>
        <v>#N/A</v>
      </c>
      <c r="AB56" s="146" t="e">
        <f>'Per Capita Nominal'!AB56-Check2!AB56</f>
        <v>#N/A</v>
      </c>
      <c r="AC56" s="146" t="e">
        <f>'Per Capita Nominal'!AC56-Check2!AC56</f>
        <v>#N/A</v>
      </c>
      <c r="AD56" s="146" t="e">
        <f>'Per Capita Nominal'!AD56-Check2!AD56</f>
        <v>#N/A</v>
      </c>
      <c r="AE56" s="146" t="e">
        <f>'Per Capita Nominal'!AE56-Check2!AE56</f>
        <v>#N/A</v>
      </c>
      <c r="AF56" s="146" t="e">
        <f>'Per Capita Nominal'!AF56-Check2!AF56</f>
        <v>#N/A</v>
      </c>
      <c r="AG56" s="146" t="e">
        <f>'Per Capita Nominal'!AG56-Check2!AG56</f>
        <v>#N/A</v>
      </c>
      <c r="AH56" s="146" t="e">
        <f>'Per Capita Nominal'!AH56-Check2!AH56</f>
        <v>#N/A</v>
      </c>
      <c r="AI56" s="146" t="e">
        <f>'Per Capita Nominal'!AI56-Check2!AI56</f>
        <v>#N/A</v>
      </c>
      <c r="AJ56" s="146" t="e">
        <f>'Per Capita Nominal'!AJ56-Check2!AJ56</f>
        <v>#N/A</v>
      </c>
      <c r="AK56" s="146" t="e">
        <f>'Per Capita Nominal'!AK56-Check2!AK56</f>
        <v>#N/A</v>
      </c>
      <c r="AL56" s="146" t="e">
        <f>'Per Capita Nominal'!AL56-Check2!AL56</f>
        <v>#N/A</v>
      </c>
      <c r="AM56" s="146" t="e">
        <f>'Per Capita Nominal'!AM56-Check2!AM56</f>
        <v>#N/A</v>
      </c>
      <c r="AN56" s="146" t="e">
        <f>'Per Capita Nominal'!AN56-Check2!AN56</f>
        <v>#N/A</v>
      </c>
      <c r="AO56" s="146" t="e">
        <f>'Per Capita Nominal'!AO56-Check2!AO56</f>
        <v>#N/A</v>
      </c>
      <c r="AP56" s="146" t="e">
        <f>'Per Capita Nominal'!AP56-Check2!AP56</f>
        <v>#N/A</v>
      </c>
      <c r="AQ56" s="146" t="e">
        <f>'Per Capita Nominal'!AQ56-Check2!AQ56</f>
        <v>#N/A</v>
      </c>
      <c r="AR56" s="146" t="e">
        <f>'Per Capita Nominal'!AR56-Check2!AR56</f>
        <v>#N/A</v>
      </c>
      <c r="AS56" s="146" t="e">
        <f>'Per Capita Nominal'!AS56-Check2!AS56</f>
        <v>#N/A</v>
      </c>
      <c r="AT56" s="146" t="e">
        <f>'Per Capita Nominal'!AT56-Check2!AT56</f>
        <v>#N/A</v>
      </c>
      <c r="AU56" s="146" t="e">
        <f>'Per Capita Nominal'!AU56-Check2!AU56</f>
        <v>#N/A</v>
      </c>
      <c r="AV56" s="146" t="e">
        <f>'Per Capita Nominal'!AV56-Check2!AV56</f>
        <v>#N/A</v>
      </c>
      <c r="AW56" s="146" t="e">
        <f>'Per Capita Nominal'!AW56-Check2!AW56</f>
        <v>#N/A</v>
      </c>
      <c r="AX56" s="146" t="e">
        <f>'Per Capita Nominal'!AX56-Check2!AX56</f>
        <v>#N/A</v>
      </c>
      <c r="AY56" s="146" t="e">
        <f>'Per Capita Nominal'!AY56-Check2!AY56</f>
        <v>#N/A</v>
      </c>
      <c r="AZ56" s="146" t="e">
        <f>'Per Capita Nominal'!AZ56-Check2!AZ56</f>
        <v>#N/A</v>
      </c>
      <c r="BA56" s="146" t="e">
        <f>'Per Capita Nominal'!BA56-Check2!BA56</f>
        <v>#N/A</v>
      </c>
      <c r="BB56" s="146" t="e">
        <f>'Per Capita Nominal'!BB56-Check2!BB56</f>
        <v>#N/A</v>
      </c>
      <c r="BC56" s="146" t="e">
        <f>'Per Capita Nominal'!BC56-Check2!BC56</f>
        <v>#N/A</v>
      </c>
      <c r="BD56" s="146" t="e">
        <f>'Per Capita Nominal'!BD56-Check2!BD56</f>
        <v>#N/A</v>
      </c>
      <c r="BE56" s="146" t="e">
        <f>'Per Capita Nominal'!BE56-Check2!BE56</f>
        <v>#N/A</v>
      </c>
      <c r="BF56" s="146" t="e">
        <f>'Per Capita Nominal'!BF56-Check2!BF56</f>
        <v>#N/A</v>
      </c>
      <c r="BG56" s="146" t="e">
        <f>'Per Capita Nominal'!BG56-Check2!BG56</f>
        <v>#N/A</v>
      </c>
      <c r="BH56" s="146" t="e">
        <f>'Per Capita Nominal'!BH56-Check2!BH56</f>
        <v>#N/A</v>
      </c>
      <c r="BI56" s="146" t="e">
        <f>'Per Capita Nominal'!BI56-Check2!BI56</f>
        <v>#N/A</v>
      </c>
      <c r="BJ56" s="146" t="e">
        <f>'Per Capita Nominal'!BJ56-Check2!BJ56</f>
        <v>#N/A</v>
      </c>
      <c r="BK56" s="146" t="e">
        <f>'Per Capita Nominal'!BK56-Check2!BK56</f>
        <v>#N/A</v>
      </c>
      <c r="BL56" s="146" t="e">
        <f>'Per Capita Nominal'!BL56-Check2!BL56</f>
        <v>#N/A</v>
      </c>
      <c r="BM56" s="146" t="e">
        <f>'Per Capita Nominal'!BM56-Check2!BM56</f>
        <v>#N/A</v>
      </c>
      <c r="BN56" s="146" t="e">
        <f>'Per Capita Nominal'!BN56-Check2!BN56</f>
        <v>#N/A</v>
      </c>
      <c r="BO56" s="146" t="e">
        <f>'Per Capita Nominal'!BO56-Check2!BO56</f>
        <v>#N/A</v>
      </c>
      <c r="BP56" s="146" t="e">
        <f>'Per Capita Nominal'!BP56-Check2!BP56</f>
        <v>#N/A</v>
      </c>
      <c r="BQ56" s="146" t="e">
        <f>'Per Capita Nominal'!BQ56-Check2!BQ56</f>
        <v>#N/A</v>
      </c>
      <c r="BR56" s="146" t="e">
        <f>'Per Capita Nominal'!BR56-Check2!BR56</f>
        <v>#N/A</v>
      </c>
      <c r="BS56" s="146" t="e">
        <f>'Per Capita Nominal'!BS56-Check2!BS56</f>
        <v>#N/A</v>
      </c>
      <c r="BT56" s="146" t="e">
        <f>'Per Capita Nominal'!BT56-Check2!BT56</f>
        <v>#N/A</v>
      </c>
      <c r="BU56" s="146" t="e">
        <f>'Per Capita Nominal'!BU56-Check2!BU56</f>
        <v>#N/A</v>
      </c>
      <c r="BV56" s="146" t="e">
        <f>'Per Capita Nominal'!BV56-Check2!BV56</f>
        <v>#N/A</v>
      </c>
      <c r="BW56" s="146" t="e">
        <f>'Per Capita Nominal'!BW56-Check2!BW56</f>
        <v>#N/A</v>
      </c>
      <c r="BX56" s="146" t="e">
        <f>'Per Capita Nominal'!BX56-Check2!BX56</f>
        <v>#N/A</v>
      </c>
      <c r="BY56" s="146" t="e">
        <f>'Per Capita Nominal'!BY56-Check2!BY56</f>
        <v>#N/A</v>
      </c>
      <c r="BZ56" s="146" t="e">
        <f>'Per Capita Nominal'!BZ56-Check2!BZ56</f>
        <v>#N/A</v>
      </c>
      <c r="CA56" s="146" t="e">
        <f>'Per Capita Nominal'!CA56-Check2!CA56</f>
        <v>#N/A</v>
      </c>
      <c r="CB56" s="146" t="e">
        <f>'Per Capita Nominal'!CB56-Check2!CB56</f>
        <v>#N/A</v>
      </c>
      <c r="CC56" s="146" t="e">
        <f>'Per Capita Nominal'!CC56-Check2!CC56</f>
        <v>#N/A</v>
      </c>
      <c r="CD56" s="146" t="e">
        <f>'Per Capita Nominal'!CD56-Check2!CD56</f>
        <v>#N/A</v>
      </c>
      <c r="CE56" s="146" t="e">
        <f>'Per Capita Nominal'!CE56-Check2!CE56</f>
        <v>#N/A</v>
      </c>
      <c r="CF56" s="146" t="e">
        <f>'Per Capita Nominal'!CF56-Check2!CF56</f>
        <v>#N/A</v>
      </c>
      <c r="CG56" s="146" t="e">
        <f>'Per Capita Nominal'!CG56-Check2!CG56</f>
        <v>#N/A</v>
      </c>
      <c r="CH56" s="146" t="e">
        <f>'Per Capita Nominal'!CH56-Check2!CH56</f>
        <v>#N/A</v>
      </c>
      <c r="CI56" s="146" t="e">
        <f>'Per Capita Nominal'!CI56-Check2!CI56</f>
        <v>#N/A</v>
      </c>
      <c r="CJ56" s="146" t="e">
        <f>'Per Capita Nominal'!CJ56-Check2!CJ56</f>
        <v>#N/A</v>
      </c>
      <c r="CK56" s="146" t="e">
        <f>'Per Capita Nominal'!CK56-Check2!CK56</f>
        <v>#N/A</v>
      </c>
      <c r="CL56" s="146" t="e">
        <f>'Per Capita Nominal'!CL56-Check2!CL56</f>
        <v>#N/A</v>
      </c>
      <c r="CM56" s="146" t="e">
        <f>'Per Capita Nominal'!CM56-Check2!CM56</f>
        <v>#N/A</v>
      </c>
      <c r="CN56" s="146" t="e">
        <f>'Per Capita Nominal'!CN56-Check2!CN56</f>
        <v>#N/A</v>
      </c>
      <c r="CO56" s="146" t="e">
        <f>'Per Capita Nominal'!CO56-Check2!CO56</f>
        <v>#N/A</v>
      </c>
      <c r="CP56" s="146" t="e">
        <f>'Per Capita Nominal'!CP56-Check2!CP56</f>
        <v>#N/A</v>
      </c>
    </row>
    <row r="57" spans="1:94">
      <c r="A57" s="170" t="s">
        <v>389</v>
      </c>
      <c r="B57" s="220" t="s">
        <v>327</v>
      </c>
      <c r="C57" s="210" t="e">
        <f t="shared" si="0"/>
        <v>#N/A</v>
      </c>
      <c r="D57" s="210" t="e">
        <f>'Per Capita Nominal'!D57-Check2!D57</f>
        <v>#N/A</v>
      </c>
      <c r="E57" s="146" t="e">
        <f>'Per Capita Nominal'!E57-Check2!E57</f>
        <v>#N/A</v>
      </c>
      <c r="F57" s="146" t="e">
        <f>'Per Capita Nominal'!F57-Check2!F57</f>
        <v>#N/A</v>
      </c>
      <c r="G57" s="146" t="e">
        <f>'Per Capita Nominal'!G57-Check2!G57</f>
        <v>#N/A</v>
      </c>
      <c r="H57" s="146" t="e">
        <f>'Per Capita Nominal'!H57-Check2!H57</f>
        <v>#N/A</v>
      </c>
      <c r="I57" s="146" t="e">
        <f>'Per Capita Nominal'!I57-Check2!I57</f>
        <v>#N/A</v>
      </c>
      <c r="J57" s="146" t="e">
        <f>'Per Capita Nominal'!J57-Check2!J57</f>
        <v>#N/A</v>
      </c>
      <c r="K57" s="146" t="e">
        <f>'Per Capita Nominal'!K57-Check2!K57</f>
        <v>#N/A</v>
      </c>
      <c r="L57" s="146" t="e">
        <f>'Per Capita Nominal'!L57-Check2!L57</f>
        <v>#N/A</v>
      </c>
      <c r="M57" s="146" t="e">
        <f>'Per Capita Nominal'!M57-Check2!M57</f>
        <v>#N/A</v>
      </c>
      <c r="N57" s="146" t="e">
        <f>'Per Capita Nominal'!N57-Check2!N57</f>
        <v>#N/A</v>
      </c>
      <c r="O57" s="146" t="e">
        <f>'Per Capita Nominal'!O57-Check2!O57</f>
        <v>#N/A</v>
      </c>
      <c r="P57" s="146" t="e">
        <f>'Per Capita Nominal'!P57-Check2!P57</f>
        <v>#N/A</v>
      </c>
      <c r="Q57" s="146" t="e">
        <f>'Per Capita Nominal'!Q57-Check2!Q57</f>
        <v>#N/A</v>
      </c>
      <c r="R57" s="146" t="e">
        <f>'Per Capita Nominal'!R57-Check2!R57</f>
        <v>#N/A</v>
      </c>
      <c r="S57" s="146" t="e">
        <f>'Per Capita Nominal'!S57-Check2!S57</f>
        <v>#N/A</v>
      </c>
      <c r="T57" s="146" t="e">
        <f>'Per Capita Nominal'!T57-Check2!T57</f>
        <v>#N/A</v>
      </c>
      <c r="U57" s="146" t="e">
        <f>'Per Capita Nominal'!U57-Check2!U57</f>
        <v>#N/A</v>
      </c>
      <c r="V57" s="146" t="e">
        <f>'Per Capita Nominal'!V57-Check2!V57</f>
        <v>#N/A</v>
      </c>
      <c r="W57" s="146" t="e">
        <f>'Per Capita Nominal'!W57-Check2!W57</f>
        <v>#N/A</v>
      </c>
      <c r="X57" s="146" t="e">
        <f>'Per Capita Nominal'!X57-Check2!X57</f>
        <v>#N/A</v>
      </c>
      <c r="Y57" s="146" t="e">
        <f>'Per Capita Nominal'!Y57-Check2!Y57</f>
        <v>#N/A</v>
      </c>
      <c r="Z57" s="146" t="e">
        <f>'Per Capita Nominal'!Z57-Check2!Z57</f>
        <v>#N/A</v>
      </c>
      <c r="AA57" s="146" t="e">
        <f>'Per Capita Nominal'!AA57-Check2!AA57</f>
        <v>#N/A</v>
      </c>
      <c r="AB57" s="146" t="e">
        <f>'Per Capita Nominal'!AB57-Check2!AB57</f>
        <v>#N/A</v>
      </c>
      <c r="AC57" s="146" t="e">
        <f>'Per Capita Nominal'!AC57-Check2!AC57</f>
        <v>#N/A</v>
      </c>
      <c r="AD57" s="146" t="e">
        <f>'Per Capita Nominal'!AD57-Check2!AD57</f>
        <v>#N/A</v>
      </c>
      <c r="AE57" s="146" t="e">
        <f>'Per Capita Nominal'!AE57-Check2!AE57</f>
        <v>#N/A</v>
      </c>
      <c r="AF57" s="146" t="e">
        <f>'Per Capita Nominal'!AF57-Check2!AF57</f>
        <v>#N/A</v>
      </c>
      <c r="AG57" s="146" t="e">
        <f>'Per Capita Nominal'!AG57-Check2!AG57</f>
        <v>#N/A</v>
      </c>
      <c r="AH57" s="146" t="e">
        <f>'Per Capita Nominal'!AH57-Check2!AH57</f>
        <v>#N/A</v>
      </c>
      <c r="AI57" s="146" t="e">
        <f>'Per Capita Nominal'!AI57-Check2!AI57</f>
        <v>#N/A</v>
      </c>
      <c r="AJ57" s="146" t="e">
        <f>'Per Capita Nominal'!AJ57-Check2!AJ57</f>
        <v>#N/A</v>
      </c>
      <c r="AK57" s="146" t="e">
        <f>'Per Capita Nominal'!AK57-Check2!AK57</f>
        <v>#N/A</v>
      </c>
      <c r="AL57" s="146" t="e">
        <f>'Per Capita Nominal'!AL57-Check2!AL57</f>
        <v>#N/A</v>
      </c>
      <c r="AM57" s="146" t="e">
        <f>'Per Capita Nominal'!AM57-Check2!AM57</f>
        <v>#N/A</v>
      </c>
      <c r="AN57" s="146" t="e">
        <f>'Per Capita Nominal'!AN57-Check2!AN57</f>
        <v>#N/A</v>
      </c>
      <c r="AO57" s="146" t="e">
        <f>'Per Capita Nominal'!AO57-Check2!AO57</f>
        <v>#N/A</v>
      </c>
      <c r="AP57" s="146" t="e">
        <f>'Per Capita Nominal'!AP57-Check2!AP57</f>
        <v>#N/A</v>
      </c>
      <c r="AQ57" s="146" t="e">
        <f>'Per Capita Nominal'!AQ57-Check2!AQ57</f>
        <v>#N/A</v>
      </c>
      <c r="AR57" s="146" t="e">
        <f>'Per Capita Nominal'!AR57-Check2!AR57</f>
        <v>#N/A</v>
      </c>
      <c r="AS57" s="146" t="e">
        <f>'Per Capita Nominal'!AS57-Check2!AS57</f>
        <v>#N/A</v>
      </c>
      <c r="AT57" s="146" t="e">
        <f>'Per Capita Nominal'!AT57-Check2!AT57</f>
        <v>#N/A</v>
      </c>
      <c r="AU57" s="146" t="e">
        <f>'Per Capita Nominal'!AU57-Check2!AU57</f>
        <v>#N/A</v>
      </c>
      <c r="AV57" s="146" t="e">
        <f>'Per Capita Nominal'!AV57-Check2!AV57</f>
        <v>#N/A</v>
      </c>
      <c r="AW57" s="146" t="e">
        <f>'Per Capita Nominal'!AW57-Check2!AW57</f>
        <v>#N/A</v>
      </c>
      <c r="AX57" s="146" t="e">
        <f>'Per Capita Nominal'!AX57-Check2!AX57</f>
        <v>#N/A</v>
      </c>
      <c r="AY57" s="146" t="e">
        <f>'Per Capita Nominal'!AY57-Check2!AY57</f>
        <v>#N/A</v>
      </c>
      <c r="AZ57" s="146" t="e">
        <f>'Per Capita Nominal'!AZ57-Check2!AZ57</f>
        <v>#N/A</v>
      </c>
      <c r="BA57" s="146" t="e">
        <f>'Per Capita Nominal'!BA57-Check2!BA57</f>
        <v>#N/A</v>
      </c>
      <c r="BB57" s="146" t="e">
        <f>'Per Capita Nominal'!BB57-Check2!BB57</f>
        <v>#N/A</v>
      </c>
      <c r="BC57" s="146" t="e">
        <f>'Per Capita Nominal'!BC57-Check2!BC57</f>
        <v>#N/A</v>
      </c>
      <c r="BD57" s="146" t="e">
        <f>'Per Capita Nominal'!BD57-Check2!BD57</f>
        <v>#N/A</v>
      </c>
      <c r="BE57" s="146" t="e">
        <f>'Per Capita Nominal'!BE57-Check2!BE57</f>
        <v>#N/A</v>
      </c>
      <c r="BF57" s="146" t="e">
        <f>'Per Capita Nominal'!BF57-Check2!BF57</f>
        <v>#N/A</v>
      </c>
      <c r="BG57" s="146" t="e">
        <f>'Per Capita Nominal'!BG57-Check2!BG57</f>
        <v>#N/A</v>
      </c>
      <c r="BH57" s="146" t="e">
        <f>'Per Capita Nominal'!BH57-Check2!BH57</f>
        <v>#N/A</v>
      </c>
      <c r="BI57" s="146" t="e">
        <f>'Per Capita Nominal'!BI57-Check2!BI57</f>
        <v>#N/A</v>
      </c>
      <c r="BJ57" s="146" t="e">
        <f>'Per Capita Nominal'!BJ57-Check2!BJ57</f>
        <v>#N/A</v>
      </c>
      <c r="BK57" s="146" t="e">
        <f>'Per Capita Nominal'!BK57-Check2!BK57</f>
        <v>#N/A</v>
      </c>
      <c r="BL57" s="146" t="e">
        <f>'Per Capita Nominal'!BL57-Check2!BL57</f>
        <v>#N/A</v>
      </c>
      <c r="BM57" s="146" t="e">
        <f>'Per Capita Nominal'!BM57-Check2!BM57</f>
        <v>#N/A</v>
      </c>
      <c r="BN57" s="146" t="e">
        <f>'Per Capita Nominal'!BN57-Check2!BN57</f>
        <v>#N/A</v>
      </c>
      <c r="BO57" s="146" t="e">
        <f>'Per Capita Nominal'!BO57-Check2!BO57</f>
        <v>#N/A</v>
      </c>
      <c r="BP57" s="146" t="e">
        <f>'Per Capita Nominal'!BP57-Check2!BP57</f>
        <v>#N/A</v>
      </c>
      <c r="BQ57" s="146" t="e">
        <f>'Per Capita Nominal'!BQ57-Check2!BQ57</f>
        <v>#N/A</v>
      </c>
      <c r="BR57" s="146" t="e">
        <f>'Per Capita Nominal'!BR57-Check2!BR57</f>
        <v>#N/A</v>
      </c>
      <c r="BS57" s="146" t="e">
        <f>'Per Capita Nominal'!BS57-Check2!BS57</f>
        <v>#N/A</v>
      </c>
      <c r="BT57" s="146" t="e">
        <f>'Per Capita Nominal'!BT57-Check2!BT57</f>
        <v>#N/A</v>
      </c>
      <c r="BU57" s="146" t="e">
        <f>'Per Capita Nominal'!BU57-Check2!BU57</f>
        <v>#N/A</v>
      </c>
      <c r="BV57" s="146" t="e">
        <f>'Per Capita Nominal'!BV57-Check2!BV57</f>
        <v>#N/A</v>
      </c>
      <c r="BW57" s="146" t="e">
        <f>'Per Capita Nominal'!BW57-Check2!BW57</f>
        <v>#N/A</v>
      </c>
      <c r="BX57" s="146" t="e">
        <f>'Per Capita Nominal'!BX57-Check2!BX57</f>
        <v>#N/A</v>
      </c>
      <c r="BY57" s="146" t="e">
        <f>'Per Capita Nominal'!BY57-Check2!BY57</f>
        <v>#N/A</v>
      </c>
      <c r="BZ57" s="146" t="e">
        <f>'Per Capita Nominal'!BZ57-Check2!BZ57</f>
        <v>#N/A</v>
      </c>
      <c r="CA57" s="146" t="e">
        <f>'Per Capita Nominal'!CA57-Check2!CA57</f>
        <v>#N/A</v>
      </c>
      <c r="CB57" s="146" t="e">
        <f>'Per Capita Nominal'!CB57-Check2!CB57</f>
        <v>#N/A</v>
      </c>
      <c r="CC57" s="146" t="e">
        <f>'Per Capita Nominal'!CC57-Check2!CC57</f>
        <v>#N/A</v>
      </c>
      <c r="CD57" s="146" t="e">
        <f>'Per Capita Nominal'!CD57-Check2!CD57</f>
        <v>#N/A</v>
      </c>
      <c r="CE57" s="146" t="e">
        <f>'Per Capita Nominal'!CE57-Check2!CE57</f>
        <v>#N/A</v>
      </c>
      <c r="CF57" s="146" t="e">
        <f>'Per Capita Nominal'!CF57-Check2!CF57</f>
        <v>#N/A</v>
      </c>
      <c r="CG57" s="146" t="e">
        <f>'Per Capita Nominal'!CG57-Check2!CG57</f>
        <v>#N/A</v>
      </c>
      <c r="CH57" s="146" t="e">
        <f>'Per Capita Nominal'!CH57-Check2!CH57</f>
        <v>#N/A</v>
      </c>
      <c r="CI57" s="146" t="e">
        <f>'Per Capita Nominal'!CI57-Check2!CI57</f>
        <v>#N/A</v>
      </c>
      <c r="CJ57" s="146" t="e">
        <f>'Per Capita Nominal'!CJ57-Check2!CJ57</f>
        <v>#N/A</v>
      </c>
      <c r="CK57" s="146" t="e">
        <f>'Per Capita Nominal'!CK57-Check2!CK57</f>
        <v>#N/A</v>
      </c>
      <c r="CL57" s="146" t="e">
        <f>'Per Capita Nominal'!CL57-Check2!CL57</f>
        <v>#N/A</v>
      </c>
      <c r="CM57" s="146" t="e">
        <f>'Per Capita Nominal'!CM57-Check2!CM57</f>
        <v>#N/A</v>
      </c>
      <c r="CN57" s="146" t="e">
        <f>'Per Capita Nominal'!CN57-Check2!CN57</f>
        <v>#N/A</v>
      </c>
      <c r="CO57" s="146" t="e">
        <f>'Per Capita Nominal'!CO57-Check2!CO57</f>
        <v>#N/A</v>
      </c>
      <c r="CP57" s="146" t="e">
        <f>'Per Capita Nominal'!CP57-Check2!CP57</f>
        <v>#N/A</v>
      </c>
    </row>
    <row r="58" spans="1:94" hidden="1">
      <c r="A58" s="169" t="s">
        <v>390</v>
      </c>
      <c r="B58" s="219" t="s">
        <v>328</v>
      </c>
      <c r="C58" s="210" t="e">
        <f t="shared" si="0"/>
        <v>#N/A</v>
      </c>
      <c r="D58" s="210" t="e">
        <f>'Per Capita Nominal'!D58-Check2!D58</f>
        <v>#N/A</v>
      </c>
      <c r="E58" s="146" t="e">
        <f>'Per Capita Nominal'!E58-Check2!E58</f>
        <v>#N/A</v>
      </c>
      <c r="F58" s="146" t="e">
        <f>'Per Capita Nominal'!F58-Check2!F58</f>
        <v>#N/A</v>
      </c>
      <c r="G58" s="146" t="e">
        <f>'Per Capita Nominal'!G58-Check2!G58</f>
        <v>#N/A</v>
      </c>
      <c r="H58" s="146" t="e">
        <f>'Per Capita Nominal'!H58-Check2!H58</f>
        <v>#N/A</v>
      </c>
      <c r="I58" s="146" t="e">
        <f>'Per Capita Nominal'!I58-Check2!I58</f>
        <v>#N/A</v>
      </c>
      <c r="J58" s="146" t="e">
        <f>'Per Capita Nominal'!J58-Check2!J58</f>
        <v>#N/A</v>
      </c>
      <c r="K58" s="146" t="e">
        <f>'Per Capita Nominal'!K58-Check2!K58</f>
        <v>#N/A</v>
      </c>
      <c r="L58" s="146" t="e">
        <f>'Per Capita Nominal'!L58-Check2!L58</f>
        <v>#N/A</v>
      </c>
      <c r="M58" s="146" t="e">
        <f>'Per Capita Nominal'!M58-Check2!M58</f>
        <v>#N/A</v>
      </c>
      <c r="N58" s="146" t="e">
        <f>'Per Capita Nominal'!N58-Check2!N58</f>
        <v>#N/A</v>
      </c>
      <c r="O58" s="146" t="e">
        <f>'Per Capita Nominal'!O58-Check2!O58</f>
        <v>#N/A</v>
      </c>
      <c r="P58" s="146" t="e">
        <f>'Per Capita Nominal'!P58-Check2!P58</f>
        <v>#N/A</v>
      </c>
      <c r="Q58" s="146" t="e">
        <f>'Per Capita Nominal'!Q58-Check2!Q58</f>
        <v>#N/A</v>
      </c>
      <c r="R58" s="146" t="e">
        <f>'Per Capita Nominal'!R58-Check2!R58</f>
        <v>#N/A</v>
      </c>
      <c r="S58" s="146" t="e">
        <f>'Per Capita Nominal'!S58-Check2!S58</f>
        <v>#N/A</v>
      </c>
      <c r="T58" s="146" t="e">
        <f>'Per Capita Nominal'!T58-Check2!T58</f>
        <v>#N/A</v>
      </c>
      <c r="U58" s="146" t="e">
        <f>'Per Capita Nominal'!U58-Check2!U58</f>
        <v>#N/A</v>
      </c>
      <c r="V58" s="146" t="e">
        <f>'Per Capita Nominal'!V58-Check2!V58</f>
        <v>#N/A</v>
      </c>
      <c r="W58" s="146" t="e">
        <f>'Per Capita Nominal'!W58-Check2!W58</f>
        <v>#N/A</v>
      </c>
      <c r="X58" s="146" t="e">
        <f>'Per Capita Nominal'!X58-Check2!X58</f>
        <v>#N/A</v>
      </c>
      <c r="Y58" s="146" t="e">
        <f>'Per Capita Nominal'!Y58-Check2!Y58</f>
        <v>#N/A</v>
      </c>
      <c r="Z58" s="146" t="e">
        <f>'Per Capita Nominal'!Z58-Check2!Z58</f>
        <v>#N/A</v>
      </c>
      <c r="AA58" s="146" t="e">
        <f>'Per Capita Nominal'!AA58-Check2!AA58</f>
        <v>#N/A</v>
      </c>
      <c r="AB58" s="146" t="e">
        <f>'Per Capita Nominal'!AB58-Check2!AB58</f>
        <v>#N/A</v>
      </c>
      <c r="AC58" s="146" t="e">
        <f>'Per Capita Nominal'!AC58-Check2!AC58</f>
        <v>#N/A</v>
      </c>
      <c r="AD58" s="146" t="e">
        <f>'Per Capita Nominal'!AD58-Check2!AD58</f>
        <v>#N/A</v>
      </c>
      <c r="AE58" s="146" t="e">
        <f>'Per Capita Nominal'!AE58-Check2!AE58</f>
        <v>#N/A</v>
      </c>
      <c r="AF58" s="146" t="e">
        <f>'Per Capita Nominal'!AF58-Check2!AF58</f>
        <v>#N/A</v>
      </c>
      <c r="AG58" s="146" t="e">
        <f>'Per Capita Nominal'!AG58-Check2!AG58</f>
        <v>#N/A</v>
      </c>
      <c r="AH58" s="146" t="e">
        <f>'Per Capita Nominal'!AH58-Check2!AH58</f>
        <v>#N/A</v>
      </c>
      <c r="AI58" s="146" t="e">
        <f>'Per Capita Nominal'!AI58-Check2!AI58</f>
        <v>#N/A</v>
      </c>
      <c r="AJ58" s="146" t="e">
        <f>'Per Capita Nominal'!AJ58-Check2!AJ58</f>
        <v>#N/A</v>
      </c>
      <c r="AK58" s="146" t="e">
        <f>'Per Capita Nominal'!AK58-Check2!AK58</f>
        <v>#N/A</v>
      </c>
      <c r="AL58" s="146" t="e">
        <f>'Per Capita Nominal'!AL58-Check2!AL58</f>
        <v>#N/A</v>
      </c>
      <c r="AM58" s="146" t="e">
        <f>'Per Capita Nominal'!AM58-Check2!AM58</f>
        <v>#N/A</v>
      </c>
      <c r="AN58" s="146" t="e">
        <f>'Per Capita Nominal'!AN58-Check2!AN58</f>
        <v>#N/A</v>
      </c>
      <c r="AO58" s="146" t="e">
        <f>'Per Capita Nominal'!AO58-Check2!AO58</f>
        <v>#N/A</v>
      </c>
      <c r="AP58" s="146" t="e">
        <f>'Per Capita Nominal'!AP58-Check2!AP58</f>
        <v>#N/A</v>
      </c>
      <c r="AQ58" s="146" t="e">
        <f>'Per Capita Nominal'!AQ58-Check2!AQ58</f>
        <v>#N/A</v>
      </c>
      <c r="AR58" s="146" t="e">
        <f>'Per Capita Nominal'!AR58-Check2!AR58</f>
        <v>#N/A</v>
      </c>
      <c r="AS58" s="146" t="e">
        <f>'Per Capita Nominal'!AS58-Check2!AS58</f>
        <v>#N/A</v>
      </c>
      <c r="AT58" s="146" t="e">
        <f>'Per Capita Nominal'!AT58-Check2!AT58</f>
        <v>#N/A</v>
      </c>
      <c r="AU58" s="146" t="e">
        <f>'Per Capita Nominal'!AU58-Check2!AU58</f>
        <v>#N/A</v>
      </c>
      <c r="AV58" s="146" t="e">
        <f>'Per Capita Nominal'!AV58-Check2!AV58</f>
        <v>#N/A</v>
      </c>
      <c r="AW58" s="146" t="e">
        <f>'Per Capita Nominal'!AW58-Check2!AW58</f>
        <v>#N/A</v>
      </c>
      <c r="AX58" s="146" t="e">
        <f>'Per Capita Nominal'!AX58-Check2!AX58</f>
        <v>#N/A</v>
      </c>
      <c r="AY58" s="146" t="e">
        <f>'Per Capita Nominal'!AY58-Check2!AY58</f>
        <v>#N/A</v>
      </c>
      <c r="AZ58" s="146" t="e">
        <f>'Per Capita Nominal'!AZ58-Check2!AZ58</f>
        <v>#N/A</v>
      </c>
      <c r="BA58" s="146" t="e">
        <f>'Per Capita Nominal'!BA58-Check2!BA58</f>
        <v>#N/A</v>
      </c>
      <c r="BB58" s="146" t="e">
        <f>'Per Capita Nominal'!BB58-Check2!BB58</f>
        <v>#N/A</v>
      </c>
      <c r="BC58" s="146" t="e">
        <f>'Per Capita Nominal'!BC58-Check2!BC58</f>
        <v>#N/A</v>
      </c>
      <c r="BD58" s="146" t="e">
        <f>'Per Capita Nominal'!BD58-Check2!BD58</f>
        <v>#N/A</v>
      </c>
      <c r="BE58" s="146" t="e">
        <f>'Per Capita Nominal'!BE58-Check2!BE58</f>
        <v>#N/A</v>
      </c>
      <c r="BF58" s="146" t="e">
        <f>'Per Capita Nominal'!BF58-Check2!BF58</f>
        <v>#N/A</v>
      </c>
      <c r="BG58" s="146" t="e">
        <f>'Per Capita Nominal'!BG58-Check2!BG58</f>
        <v>#N/A</v>
      </c>
      <c r="BH58" s="146" t="e">
        <f>'Per Capita Nominal'!BH58-Check2!BH58</f>
        <v>#N/A</v>
      </c>
      <c r="BI58" s="146" t="e">
        <f>'Per Capita Nominal'!BI58-Check2!BI58</f>
        <v>#N/A</v>
      </c>
      <c r="BJ58" s="146" t="e">
        <f>'Per Capita Nominal'!BJ58-Check2!BJ58</f>
        <v>#N/A</v>
      </c>
      <c r="BK58" s="146" t="e">
        <f>'Per Capita Nominal'!BK58-Check2!BK58</f>
        <v>#N/A</v>
      </c>
      <c r="BL58" s="146" t="e">
        <f>'Per Capita Nominal'!BL58-Check2!BL58</f>
        <v>#N/A</v>
      </c>
      <c r="BM58" s="146" t="e">
        <f>'Per Capita Nominal'!BM58-Check2!BM58</f>
        <v>#N/A</v>
      </c>
      <c r="BN58" s="146" t="e">
        <f>'Per Capita Nominal'!BN58-Check2!BN58</f>
        <v>#N/A</v>
      </c>
      <c r="BO58" s="146" t="e">
        <f>'Per Capita Nominal'!BO58-Check2!BO58</f>
        <v>#N/A</v>
      </c>
      <c r="BP58" s="146" t="e">
        <f>'Per Capita Nominal'!BP58-Check2!BP58</f>
        <v>#N/A</v>
      </c>
      <c r="BQ58" s="146" t="e">
        <f>'Per Capita Nominal'!BQ58-Check2!BQ58</f>
        <v>#N/A</v>
      </c>
      <c r="BR58" s="146" t="e">
        <f>'Per Capita Nominal'!BR58-Check2!BR58</f>
        <v>#N/A</v>
      </c>
      <c r="BS58" s="146" t="e">
        <f>'Per Capita Nominal'!BS58-Check2!BS58</f>
        <v>#N/A</v>
      </c>
      <c r="BT58" s="146" t="e">
        <f>'Per Capita Nominal'!BT58-Check2!BT58</f>
        <v>#N/A</v>
      </c>
      <c r="BU58" s="146" t="e">
        <f>'Per Capita Nominal'!BU58-Check2!BU58</f>
        <v>#N/A</v>
      </c>
      <c r="BV58" s="146" t="e">
        <f>'Per Capita Nominal'!BV58-Check2!BV58</f>
        <v>#N/A</v>
      </c>
      <c r="BW58" s="146" t="e">
        <f>'Per Capita Nominal'!BW58-Check2!BW58</f>
        <v>#N/A</v>
      </c>
      <c r="BX58" s="146" t="e">
        <f>'Per Capita Nominal'!BX58-Check2!BX58</f>
        <v>#N/A</v>
      </c>
      <c r="BY58" s="146" t="e">
        <f>'Per Capita Nominal'!BY58-Check2!BY58</f>
        <v>#N/A</v>
      </c>
      <c r="BZ58" s="146" t="e">
        <f>'Per Capita Nominal'!BZ58-Check2!BZ58</f>
        <v>#N/A</v>
      </c>
      <c r="CA58" s="146" t="e">
        <f>'Per Capita Nominal'!CA58-Check2!CA58</f>
        <v>#N/A</v>
      </c>
      <c r="CB58" s="146" t="e">
        <f>'Per Capita Nominal'!CB58-Check2!CB58</f>
        <v>#N/A</v>
      </c>
      <c r="CC58" s="146" t="e">
        <f>'Per Capita Nominal'!CC58-Check2!CC58</f>
        <v>#N/A</v>
      </c>
      <c r="CD58" s="146" t="e">
        <f>'Per Capita Nominal'!CD58-Check2!CD58</f>
        <v>#N/A</v>
      </c>
      <c r="CE58" s="146" t="e">
        <f>'Per Capita Nominal'!CE58-Check2!CE58</f>
        <v>#N/A</v>
      </c>
      <c r="CF58" s="146" t="e">
        <f>'Per Capita Nominal'!CF58-Check2!CF58</f>
        <v>#N/A</v>
      </c>
      <c r="CG58" s="146" t="e">
        <f>'Per Capita Nominal'!CG58-Check2!CG58</f>
        <v>#N/A</v>
      </c>
      <c r="CH58" s="146" t="e">
        <f>'Per Capita Nominal'!CH58-Check2!CH58</f>
        <v>#N/A</v>
      </c>
      <c r="CI58" s="146" t="e">
        <f>'Per Capita Nominal'!CI58-Check2!CI58</f>
        <v>#N/A</v>
      </c>
      <c r="CJ58" s="146" t="e">
        <f>'Per Capita Nominal'!CJ58-Check2!CJ58</f>
        <v>#N/A</v>
      </c>
      <c r="CK58" s="146" t="e">
        <f>'Per Capita Nominal'!CK58-Check2!CK58</f>
        <v>#N/A</v>
      </c>
      <c r="CL58" s="146" t="e">
        <f>'Per Capita Nominal'!CL58-Check2!CL58</f>
        <v>#N/A</v>
      </c>
      <c r="CM58" s="146" t="e">
        <f>'Per Capita Nominal'!CM58-Check2!CM58</f>
        <v>#N/A</v>
      </c>
      <c r="CN58" s="146" t="e">
        <f>'Per Capita Nominal'!CN58-Check2!CN58</f>
        <v>#N/A</v>
      </c>
      <c r="CO58" s="146" t="e">
        <f>'Per Capita Nominal'!CO58-Check2!CO58</f>
        <v>#N/A</v>
      </c>
      <c r="CP58" s="146" t="e">
        <f>'Per Capita Nominal'!CP58-Check2!CP58</f>
        <v>#N/A</v>
      </c>
    </row>
    <row r="59" spans="1:94" hidden="1">
      <c r="A59" s="169" t="s">
        <v>391</v>
      </c>
      <c r="B59" s="219" t="s">
        <v>329</v>
      </c>
      <c r="C59" s="210" t="e">
        <f t="shared" si="0"/>
        <v>#N/A</v>
      </c>
      <c r="D59" s="210" t="e">
        <f>'Per Capita Nominal'!D59-Check2!D59</f>
        <v>#N/A</v>
      </c>
      <c r="E59" s="146" t="e">
        <f>'Per Capita Nominal'!E59-Check2!E59</f>
        <v>#N/A</v>
      </c>
      <c r="F59" s="146" t="e">
        <f>'Per Capita Nominal'!F59-Check2!F59</f>
        <v>#N/A</v>
      </c>
      <c r="G59" s="146" t="e">
        <f>'Per Capita Nominal'!G59-Check2!G59</f>
        <v>#N/A</v>
      </c>
      <c r="H59" s="146" t="e">
        <f>'Per Capita Nominal'!H59-Check2!H59</f>
        <v>#N/A</v>
      </c>
      <c r="I59" s="146" t="e">
        <f>'Per Capita Nominal'!I59-Check2!I59</f>
        <v>#N/A</v>
      </c>
      <c r="J59" s="146" t="e">
        <f>'Per Capita Nominal'!J59-Check2!J59</f>
        <v>#N/A</v>
      </c>
      <c r="K59" s="146" t="e">
        <f>'Per Capita Nominal'!K59-Check2!K59</f>
        <v>#N/A</v>
      </c>
      <c r="L59" s="146" t="e">
        <f>'Per Capita Nominal'!L59-Check2!L59</f>
        <v>#N/A</v>
      </c>
      <c r="M59" s="146" t="e">
        <f>'Per Capita Nominal'!M59-Check2!M59</f>
        <v>#N/A</v>
      </c>
      <c r="N59" s="146" t="e">
        <f>'Per Capita Nominal'!N59-Check2!N59</f>
        <v>#N/A</v>
      </c>
      <c r="O59" s="146" t="e">
        <f>'Per Capita Nominal'!O59-Check2!O59</f>
        <v>#N/A</v>
      </c>
      <c r="P59" s="146" t="e">
        <f>'Per Capita Nominal'!P59-Check2!P59</f>
        <v>#N/A</v>
      </c>
      <c r="Q59" s="146" t="e">
        <f>'Per Capita Nominal'!Q59-Check2!Q59</f>
        <v>#N/A</v>
      </c>
      <c r="R59" s="146" t="e">
        <f>'Per Capita Nominal'!R59-Check2!R59</f>
        <v>#N/A</v>
      </c>
      <c r="S59" s="146" t="e">
        <f>'Per Capita Nominal'!S59-Check2!S59</f>
        <v>#N/A</v>
      </c>
      <c r="T59" s="146" t="e">
        <f>'Per Capita Nominal'!T59-Check2!T59</f>
        <v>#N/A</v>
      </c>
      <c r="U59" s="146" t="e">
        <f>'Per Capita Nominal'!U59-Check2!U59</f>
        <v>#N/A</v>
      </c>
      <c r="V59" s="146" t="e">
        <f>'Per Capita Nominal'!V59-Check2!V59</f>
        <v>#N/A</v>
      </c>
      <c r="W59" s="146" t="e">
        <f>'Per Capita Nominal'!W59-Check2!W59</f>
        <v>#N/A</v>
      </c>
      <c r="X59" s="146" t="e">
        <f>'Per Capita Nominal'!X59-Check2!X59</f>
        <v>#N/A</v>
      </c>
      <c r="Y59" s="146" t="e">
        <f>'Per Capita Nominal'!Y59-Check2!Y59</f>
        <v>#N/A</v>
      </c>
      <c r="Z59" s="146" t="e">
        <f>'Per Capita Nominal'!Z59-Check2!Z59</f>
        <v>#N/A</v>
      </c>
      <c r="AA59" s="146" t="e">
        <f>'Per Capita Nominal'!AA59-Check2!AA59</f>
        <v>#N/A</v>
      </c>
      <c r="AB59" s="146" t="e">
        <f>'Per Capita Nominal'!AB59-Check2!AB59</f>
        <v>#N/A</v>
      </c>
      <c r="AC59" s="146" t="e">
        <f>'Per Capita Nominal'!AC59-Check2!AC59</f>
        <v>#N/A</v>
      </c>
      <c r="AD59" s="146" t="e">
        <f>'Per Capita Nominal'!AD59-Check2!AD59</f>
        <v>#N/A</v>
      </c>
      <c r="AE59" s="146" t="e">
        <f>'Per Capita Nominal'!AE59-Check2!AE59</f>
        <v>#N/A</v>
      </c>
      <c r="AF59" s="146" t="e">
        <f>'Per Capita Nominal'!AF59-Check2!AF59</f>
        <v>#N/A</v>
      </c>
      <c r="AG59" s="146" t="e">
        <f>'Per Capita Nominal'!AG59-Check2!AG59</f>
        <v>#N/A</v>
      </c>
      <c r="AH59" s="146" t="e">
        <f>'Per Capita Nominal'!AH59-Check2!AH59</f>
        <v>#N/A</v>
      </c>
      <c r="AI59" s="146" t="e">
        <f>'Per Capita Nominal'!AI59-Check2!AI59</f>
        <v>#N/A</v>
      </c>
      <c r="AJ59" s="146" t="e">
        <f>'Per Capita Nominal'!AJ59-Check2!AJ59</f>
        <v>#N/A</v>
      </c>
      <c r="AK59" s="146" t="e">
        <f>'Per Capita Nominal'!AK59-Check2!AK59</f>
        <v>#N/A</v>
      </c>
      <c r="AL59" s="146" t="e">
        <f>'Per Capita Nominal'!AL59-Check2!AL59</f>
        <v>#N/A</v>
      </c>
      <c r="AM59" s="146" t="e">
        <f>'Per Capita Nominal'!AM59-Check2!AM59</f>
        <v>#N/A</v>
      </c>
      <c r="AN59" s="146" t="e">
        <f>'Per Capita Nominal'!AN59-Check2!AN59</f>
        <v>#N/A</v>
      </c>
      <c r="AO59" s="146" t="e">
        <f>'Per Capita Nominal'!AO59-Check2!AO59</f>
        <v>#N/A</v>
      </c>
      <c r="AP59" s="146" t="e">
        <f>'Per Capita Nominal'!AP59-Check2!AP59</f>
        <v>#N/A</v>
      </c>
      <c r="AQ59" s="146" t="e">
        <f>'Per Capita Nominal'!AQ59-Check2!AQ59</f>
        <v>#N/A</v>
      </c>
      <c r="AR59" s="146" t="e">
        <f>'Per Capita Nominal'!AR59-Check2!AR59</f>
        <v>#N/A</v>
      </c>
      <c r="AS59" s="146" t="e">
        <f>'Per Capita Nominal'!AS59-Check2!AS59</f>
        <v>#N/A</v>
      </c>
      <c r="AT59" s="146" t="e">
        <f>'Per Capita Nominal'!AT59-Check2!AT59</f>
        <v>#N/A</v>
      </c>
      <c r="AU59" s="146" t="e">
        <f>'Per Capita Nominal'!AU59-Check2!AU59</f>
        <v>#N/A</v>
      </c>
      <c r="AV59" s="146" t="e">
        <f>'Per Capita Nominal'!AV59-Check2!AV59</f>
        <v>#N/A</v>
      </c>
      <c r="AW59" s="146" t="e">
        <f>'Per Capita Nominal'!AW59-Check2!AW59</f>
        <v>#N/A</v>
      </c>
      <c r="AX59" s="146" t="e">
        <f>'Per Capita Nominal'!AX59-Check2!AX59</f>
        <v>#N/A</v>
      </c>
      <c r="AY59" s="146" t="e">
        <f>'Per Capita Nominal'!AY59-Check2!AY59</f>
        <v>#N/A</v>
      </c>
      <c r="AZ59" s="146" t="e">
        <f>'Per Capita Nominal'!AZ59-Check2!AZ59</f>
        <v>#N/A</v>
      </c>
      <c r="BA59" s="146" t="e">
        <f>'Per Capita Nominal'!BA59-Check2!BA59</f>
        <v>#N/A</v>
      </c>
      <c r="BB59" s="146" t="e">
        <f>'Per Capita Nominal'!BB59-Check2!BB59</f>
        <v>#N/A</v>
      </c>
      <c r="BC59" s="146" t="e">
        <f>'Per Capita Nominal'!BC59-Check2!BC59</f>
        <v>#N/A</v>
      </c>
      <c r="BD59" s="146" t="e">
        <f>'Per Capita Nominal'!BD59-Check2!BD59</f>
        <v>#N/A</v>
      </c>
      <c r="BE59" s="146" t="e">
        <f>'Per Capita Nominal'!BE59-Check2!BE59</f>
        <v>#N/A</v>
      </c>
      <c r="BF59" s="146" t="e">
        <f>'Per Capita Nominal'!BF59-Check2!BF59</f>
        <v>#N/A</v>
      </c>
      <c r="BG59" s="146" t="e">
        <f>'Per Capita Nominal'!BG59-Check2!BG59</f>
        <v>#N/A</v>
      </c>
      <c r="BH59" s="146" t="e">
        <f>'Per Capita Nominal'!BH59-Check2!BH59</f>
        <v>#N/A</v>
      </c>
      <c r="BI59" s="146" t="e">
        <f>'Per Capita Nominal'!BI59-Check2!BI59</f>
        <v>#N/A</v>
      </c>
      <c r="BJ59" s="146" t="e">
        <f>'Per Capita Nominal'!BJ59-Check2!BJ59</f>
        <v>#N/A</v>
      </c>
      <c r="BK59" s="146" t="e">
        <f>'Per Capita Nominal'!BK59-Check2!BK59</f>
        <v>#N/A</v>
      </c>
      <c r="BL59" s="146" t="e">
        <f>'Per Capita Nominal'!BL59-Check2!BL59</f>
        <v>#N/A</v>
      </c>
      <c r="BM59" s="146" t="e">
        <f>'Per Capita Nominal'!BM59-Check2!BM59</f>
        <v>#N/A</v>
      </c>
      <c r="BN59" s="146" t="e">
        <f>'Per Capita Nominal'!BN59-Check2!BN59</f>
        <v>#N/A</v>
      </c>
      <c r="BO59" s="146" t="e">
        <f>'Per Capita Nominal'!BO59-Check2!BO59</f>
        <v>#N/A</v>
      </c>
      <c r="BP59" s="146" t="e">
        <f>'Per Capita Nominal'!BP59-Check2!BP59</f>
        <v>#N/A</v>
      </c>
      <c r="BQ59" s="146" t="e">
        <f>'Per Capita Nominal'!BQ59-Check2!BQ59</f>
        <v>#N/A</v>
      </c>
      <c r="BR59" s="146" t="e">
        <f>'Per Capita Nominal'!BR59-Check2!BR59</f>
        <v>#N/A</v>
      </c>
      <c r="BS59" s="146" t="e">
        <f>'Per Capita Nominal'!BS59-Check2!BS59</f>
        <v>#N/A</v>
      </c>
      <c r="BT59" s="146" t="e">
        <f>'Per Capita Nominal'!BT59-Check2!BT59</f>
        <v>#N/A</v>
      </c>
      <c r="BU59" s="146" t="e">
        <f>'Per Capita Nominal'!BU59-Check2!BU59</f>
        <v>#N/A</v>
      </c>
      <c r="BV59" s="146" t="e">
        <f>'Per Capita Nominal'!BV59-Check2!BV59</f>
        <v>#N/A</v>
      </c>
      <c r="BW59" s="146" t="e">
        <f>'Per Capita Nominal'!BW59-Check2!BW59</f>
        <v>#N/A</v>
      </c>
      <c r="BX59" s="146" t="e">
        <f>'Per Capita Nominal'!BX59-Check2!BX59</f>
        <v>#N/A</v>
      </c>
      <c r="BY59" s="146" t="e">
        <f>'Per Capita Nominal'!BY59-Check2!BY59</f>
        <v>#N/A</v>
      </c>
      <c r="BZ59" s="146" t="e">
        <f>'Per Capita Nominal'!BZ59-Check2!BZ59</f>
        <v>#N/A</v>
      </c>
      <c r="CA59" s="146" t="e">
        <f>'Per Capita Nominal'!CA59-Check2!CA59</f>
        <v>#N/A</v>
      </c>
      <c r="CB59" s="146" t="e">
        <f>'Per Capita Nominal'!CB59-Check2!CB59</f>
        <v>#N/A</v>
      </c>
      <c r="CC59" s="146" t="e">
        <f>'Per Capita Nominal'!CC59-Check2!CC59</f>
        <v>#N/A</v>
      </c>
      <c r="CD59" s="146" t="e">
        <f>'Per Capita Nominal'!CD59-Check2!CD59</f>
        <v>#N/A</v>
      </c>
      <c r="CE59" s="146" t="e">
        <f>'Per Capita Nominal'!CE59-Check2!CE59</f>
        <v>#N/A</v>
      </c>
      <c r="CF59" s="146" t="e">
        <f>'Per Capita Nominal'!CF59-Check2!CF59</f>
        <v>#N/A</v>
      </c>
      <c r="CG59" s="146" t="e">
        <f>'Per Capita Nominal'!CG59-Check2!CG59</f>
        <v>#N/A</v>
      </c>
      <c r="CH59" s="146" t="e">
        <f>'Per Capita Nominal'!CH59-Check2!CH59</f>
        <v>#N/A</v>
      </c>
      <c r="CI59" s="146" t="e">
        <f>'Per Capita Nominal'!CI59-Check2!CI59</f>
        <v>#N/A</v>
      </c>
      <c r="CJ59" s="146" t="e">
        <f>'Per Capita Nominal'!CJ59-Check2!CJ59</f>
        <v>#N/A</v>
      </c>
      <c r="CK59" s="146" t="e">
        <f>'Per Capita Nominal'!CK59-Check2!CK59</f>
        <v>#N/A</v>
      </c>
      <c r="CL59" s="146" t="e">
        <f>'Per Capita Nominal'!CL59-Check2!CL59</f>
        <v>#N/A</v>
      </c>
      <c r="CM59" s="146" t="e">
        <f>'Per Capita Nominal'!CM59-Check2!CM59</f>
        <v>#N/A</v>
      </c>
      <c r="CN59" s="146" t="e">
        <f>'Per Capita Nominal'!CN59-Check2!CN59</f>
        <v>#N/A</v>
      </c>
      <c r="CO59" s="146" t="e">
        <f>'Per Capita Nominal'!CO59-Check2!CO59</f>
        <v>#N/A</v>
      </c>
      <c r="CP59" s="146" t="e">
        <f>'Per Capita Nominal'!CP59-Check2!CP59</f>
        <v>#N/A</v>
      </c>
    </row>
    <row r="60" spans="1:94">
      <c r="A60" s="170" t="s">
        <v>392</v>
      </c>
      <c r="B60" s="220" t="s">
        <v>324</v>
      </c>
      <c r="C60" s="210" t="e">
        <f t="shared" si="0"/>
        <v>#N/A</v>
      </c>
      <c r="D60" s="210" t="e">
        <f>'Per Capita Nominal'!D60-Check2!D60</f>
        <v>#N/A</v>
      </c>
      <c r="E60" s="146" t="e">
        <f>'Per Capita Nominal'!E60-Check2!E60</f>
        <v>#N/A</v>
      </c>
      <c r="F60" s="146" t="e">
        <f>'Per Capita Nominal'!F60-Check2!F60</f>
        <v>#N/A</v>
      </c>
      <c r="G60" s="146" t="e">
        <f>'Per Capita Nominal'!G60-Check2!G60</f>
        <v>#N/A</v>
      </c>
      <c r="H60" s="146" t="e">
        <f>'Per Capita Nominal'!H60-Check2!H60</f>
        <v>#N/A</v>
      </c>
      <c r="I60" s="146" t="e">
        <f>'Per Capita Nominal'!I60-Check2!I60</f>
        <v>#N/A</v>
      </c>
      <c r="J60" s="146" t="e">
        <f>'Per Capita Nominal'!J60-Check2!J60</f>
        <v>#N/A</v>
      </c>
      <c r="K60" s="146" t="e">
        <f>'Per Capita Nominal'!K60-Check2!K60</f>
        <v>#N/A</v>
      </c>
      <c r="L60" s="146" t="e">
        <f>'Per Capita Nominal'!L60-Check2!L60</f>
        <v>#N/A</v>
      </c>
      <c r="M60" s="146" t="e">
        <f>'Per Capita Nominal'!M60-Check2!M60</f>
        <v>#N/A</v>
      </c>
      <c r="N60" s="146" t="e">
        <f>'Per Capita Nominal'!N60-Check2!N60</f>
        <v>#N/A</v>
      </c>
      <c r="O60" s="146" t="e">
        <f>'Per Capita Nominal'!O60-Check2!O60</f>
        <v>#N/A</v>
      </c>
      <c r="P60" s="146" t="e">
        <f>'Per Capita Nominal'!P60-Check2!P60</f>
        <v>#N/A</v>
      </c>
      <c r="Q60" s="146" t="e">
        <f>'Per Capita Nominal'!Q60-Check2!Q60</f>
        <v>#N/A</v>
      </c>
      <c r="R60" s="146" t="e">
        <f>'Per Capita Nominal'!R60-Check2!R60</f>
        <v>#N/A</v>
      </c>
      <c r="S60" s="146" t="e">
        <f>'Per Capita Nominal'!S60-Check2!S60</f>
        <v>#N/A</v>
      </c>
      <c r="T60" s="146" t="e">
        <f>'Per Capita Nominal'!T60-Check2!T60</f>
        <v>#N/A</v>
      </c>
      <c r="U60" s="146" t="e">
        <f>'Per Capita Nominal'!U60-Check2!U60</f>
        <v>#N/A</v>
      </c>
      <c r="V60" s="146" t="e">
        <f>'Per Capita Nominal'!V60-Check2!V60</f>
        <v>#N/A</v>
      </c>
      <c r="W60" s="146" t="e">
        <f>'Per Capita Nominal'!W60-Check2!W60</f>
        <v>#N/A</v>
      </c>
      <c r="X60" s="146" t="e">
        <f>'Per Capita Nominal'!X60-Check2!X60</f>
        <v>#N/A</v>
      </c>
      <c r="Y60" s="146" t="e">
        <f>'Per Capita Nominal'!Y60-Check2!Y60</f>
        <v>#N/A</v>
      </c>
      <c r="Z60" s="146" t="e">
        <f>'Per Capita Nominal'!Z60-Check2!Z60</f>
        <v>#N/A</v>
      </c>
      <c r="AA60" s="146" t="e">
        <f>'Per Capita Nominal'!AA60-Check2!AA60</f>
        <v>#N/A</v>
      </c>
      <c r="AB60" s="146" t="e">
        <f>'Per Capita Nominal'!AB60-Check2!AB60</f>
        <v>#N/A</v>
      </c>
      <c r="AC60" s="146" t="e">
        <f>'Per Capita Nominal'!AC60-Check2!AC60</f>
        <v>#N/A</v>
      </c>
      <c r="AD60" s="146" t="e">
        <f>'Per Capita Nominal'!AD60-Check2!AD60</f>
        <v>#N/A</v>
      </c>
      <c r="AE60" s="146" t="e">
        <f>'Per Capita Nominal'!AE60-Check2!AE60</f>
        <v>#N/A</v>
      </c>
      <c r="AF60" s="146" t="e">
        <f>'Per Capita Nominal'!AF60-Check2!AF60</f>
        <v>#N/A</v>
      </c>
      <c r="AG60" s="146" t="e">
        <f>'Per Capita Nominal'!AG60-Check2!AG60</f>
        <v>#N/A</v>
      </c>
      <c r="AH60" s="146" t="e">
        <f>'Per Capita Nominal'!AH60-Check2!AH60</f>
        <v>#N/A</v>
      </c>
      <c r="AI60" s="146" t="e">
        <f>'Per Capita Nominal'!AI60-Check2!AI60</f>
        <v>#N/A</v>
      </c>
      <c r="AJ60" s="146" t="e">
        <f>'Per Capita Nominal'!AJ60-Check2!AJ60</f>
        <v>#N/A</v>
      </c>
      <c r="AK60" s="146" t="e">
        <f>'Per Capita Nominal'!AK60-Check2!AK60</f>
        <v>#N/A</v>
      </c>
      <c r="AL60" s="146" t="e">
        <f>'Per Capita Nominal'!AL60-Check2!AL60</f>
        <v>#N/A</v>
      </c>
      <c r="AM60" s="146" t="e">
        <f>'Per Capita Nominal'!AM60-Check2!AM60</f>
        <v>#N/A</v>
      </c>
      <c r="AN60" s="146" t="e">
        <f>'Per Capita Nominal'!AN60-Check2!AN60</f>
        <v>#N/A</v>
      </c>
      <c r="AO60" s="146" t="e">
        <f>'Per Capita Nominal'!AO60-Check2!AO60</f>
        <v>#N/A</v>
      </c>
      <c r="AP60" s="146" t="e">
        <f>'Per Capita Nominal'!AP60-Check2!AP60</f>
        <v>#N/A</v>
      </c>
      <c r="AQ60" s="146" t="e">
        <f>'Per Capita Nominal'!AQ60-Check2!AQ60</f>
        <v>#N/A</v>
      </c>
      <c r="AR60" s="146" t="e">
        <f>'Per Capita Nominal'!AR60-Check2!AR60</f>
        <v>#N/A</v>
      </c>
      <c r="AS60" s="146" t="e">
        <f>'Per Capita Nominal'!AS60-Check2!AS60</f>
        <v>#N/A</v>
      </c>
      <c r="AT60" s="146" t="e">
        <f>'Per Capita Nominal'!AT60-Check2!AT60</f>
        <v>#N/A</v>
      </c>
      <c r="AU60" s="146" t="e">
        <f>'Per Capita Nominal'!AU60-Check2!AU60</f>
        <v>#N/A</v>
      </c>
      <c r="AV60" s="146" t="e">
        <f>'Per Capita Nominal'!AV60-Check2!AV60</f>
        <v>#N/A</v>
      </c>
      <c r="AW60" s="146" t="e">
        <f>'Per Capita Nominal'!AW60-Check2!AW60</f>
        <v>#N/A</v>
      </c>
      <c r="AX60" s="146" t="e">
        <f>'Per Capita Nominal'!AX60-Check2!AX60</f>
        <v>#N/A</v>
      </c>
      <c r="AY60" s="146" t="e">
        <f>'Per Capita Nominal'!AY60-Check2!AY60</f>
        <v>#N/A</v>
      </c>
      <c r="AZ60" s="146" t="e">
        <f>'Per Capita Nominal'!AZ60-Check2!AZ60</f>
        <v>#N/A</v>
      </c>
      <c r="BA60" s="146" t="e">
        <f>'Per Capita Nominal'!BA60-Check2!BA60</f>
        <v>#N/A</v>
      </c>
      <c r="BB60" s="146" t="e">
        <f>'Per Capita Nominal'!BB60-Check2!BB60</f>
        <v>#N/A</v>
      </c>
      <c r="BC60" s="146" t="e">
        <f>'Per Capita Nominal'!BC60-Check2!BC60</f>
        <v>#N/A</v>
      </c>
      <c r="BD60" s="146" t="e">
        <f>'Per Capita Nominal'!BD60-Check2!BD60</f>
        <v>#N/A</v>
      </c>
      <c r="BE60" s="146" t="e">
        <f>'Per Capita Nominal'!BE60-Check2!BE60</f>
        <v>#N/A</v>
      </c>
      <c r="BF60" s="146" t="e">
        <f>'Per Capita Nominal'!BF60-Check2!BF60</f>
        <v>#N/A</v>
      </c>
      <c r="BG60" s="146" t="e">
        <f>'Per Capita Nominal'!BG60-Check2!BG60</f>
        <v>#N/A</v>
      </c>
      <c r="BH60" s="146" t="e">
        <f>'Per Capita Nominal'!BH60-Check2!BH60</f>
        <v>#N/A</v>
      </c>
      <c r="BI60" s="146" t="e">
        <f>'Per Capita Nominal'!BI60-Check2!BI60</f>
        <v>#N/A</v>
      </c>
      <c r="BJ60" s="146" t="e">
        <f>'Per Capita Nominal'!BJ60-Check2!BJ60</f>
        <v>#N/A</v>
      </c>
      <c r="BK60" s="146" t="e">
        <f>'Per Capita Nominal'!BK60-Check2!BK60</f>
        <v>#N/A</v>
      </c>
      <c r="BL60" s="146" t="e">
        <f>'Per Capita Nominal'!BL60-Check2!BL60</f>
        <v>#N/A</v>
      </c>
      <c r="BM60" s="146" t="e">
        <f>'Per Capita Nominal'!BM60-Check2!BM60</f>
        <v>#N/A</v>
      </c>
      <c r="BN60" s="146" t="e">
        <f>'Per Capita Nominal'!BN60-Check2!BN60</f>
        <v>#N/A</v>
      </c>
      <c r="BO60" s="146" t="e">
        <f>'Per Capita Nominal'!BO60-Check2!BO60</f>
        <v>#N/A</v>
      </c>
      <c r="BP60" s="146" t="e">
        <f>'Per Capita Nominal'!BP60-Check2!BP60</f>
        <v>#N/A</v>
      </c>
      <c r="BQ60" s="146" t="e">
        <f>'Per Capita Nominal'!BQ60-Check2!BQ60</f>
        <v>#N/A</v>
      </c>
      <c r="BR60" s="146" t="e">
        <f>'Per Capita Nominal'!BR60-Check2!BR60</f>
        <v>#N/A</v>
      </c>
      <c r="BS60" s="146" t="e">
        <f>'Per Capita Nominal'!BS60-Check2!BS60</f>
        <v>#N/A</v>
      </c>
      <c r="BT60" s="146" t="e">
        <f>'Per Capita Nominal'!BT60-Check2!BT60</f>
        <v>#N/A</v>
      </c>
      <c r="BU60" s="146" t="e">
        <f>'Per Capita Nominal'!BU60-Check2!BU60</f>
        <v>#N/A</v>
      </c>
      <c r="BV60" s="146" t="e">
        <f>'Per Capita Nominal'!BV60-Check2!BV60</f>
        <v>#N/A</v>
      </c>
      <c r="BW60" s="146" t="e">
        <f>'Per Capita Nominal'!BW60-Check2!BW60</f>
        <v>#N/A</v>
      </c>
      <c r="BX60" s="146" t="e">
        <f>'Per Capita Nominal'!BX60-Check2!BX60</f>
        <v>#N/A</v>
      </c>
      <c r="BY60" s="146" t="e">
        <f>'Per Capita Nominal'!BY60-Check2!BY60</f>
        <v>#N/A</v>
      </c>
      <c r="BZ60" s="146" t="e">
        <f>'Per Capita Nominal'!BZ60-Check2!BZ60</f>
        <v>#N/A</v>
      </c>
      <c r="CA60" s="146" t="e">
        <f>'Per Capita Nominal'!CA60-Check2!CA60</f>
        <v>#N/A</v>
      </c>
      <c r="CB60" s="146" t="e">
        <f>'Per Capita Nominal'!CB60-Check2!CB60</f>
        <v>#N/A</v>
      </c>
      <c r="CC60" s="146" t="e">
        <f>'Per Capita Nominal'!CC60-Check2!CC60</f>
        <v>#N/A</v>
      </c>
      <c r="CD60" s="146" t="e">
        <f>'Per Capita Nominal'!CD60-Check2!CD60</f>
        <v>#N/A</v>
      </c>
      <c r="CE60" s="146" t="e">
        <f>'Per Capita Nominal'!CE60-Check2!CE60</f>
        <v>#N/A</v>
      </c>
      <c r="CF60" s="146" t="e">
        <f>'Per Capita Nominal'!CF60-Check2!CF60</f>
        <v>#N/A</v>
      </c>
      <c r="CG60" s="146" t="e">
        <f>'Per Capita Nominal'!CG60-Check2!CG60</f>
        <v>#N/A</v>
      </c>
      <c r="CH60" s="146" t="e">
        <f>'Per Capita Nominal'!CH60-Check2!CH60</f>
        <v>#N/A</v>
      </c>
      <c r="CI60" s="146" t="e">
        <f>'Per Capita Nominal'!CI60-Check2!CI60</f>
        <v>#N/A</v>
      </c>
      <c r="CJ60" s="146" t="e">
        <f>'Per Capita Nominal'!CJ60-Check2!CJ60</f>
        <v>#N/A</v>
      </c>
      <c r="CK60" s="146" t="e">
        <f>'Per Capita Nominal'!CK60-Check2!CK60</f>
        <v>#N/A</v>
      </c>
      <c r="CL60" s="146" t="e">
        <f>'Per Capita Nominal'!CL60-Check2!CL60</f>
        <v>#N/A</v>
      </c>
      <c r="CM60" s="146" t="e">
        <f>'Per Capita Nominal'!CM60-Check2!CM60</f>
        <v>#N/A</v>
      </c>
      <c r="CN60" s="146" t="e">
        <f>'Per Capita Nominal'!CN60-Check2!CN60</f>
        <v>#N/A</v>
      </c>
      <c r="CO60" s="146" t="e">
        <f>'Per Capita Nominal'!CO60-Check2!CO60</f>
        <v>#N/A</v>
      </c>
      <c r="CP60" s="146" t="e">
        <f>'Per Capita Nominal'!CP60-Check2!CP60</f>
        <v>#N/A</v>
      </c>
    </row>
    <row r="61" spans="1:94" hidden="1">
      <c r="A61" s="169" t="s">
        <v>393</v>
      </c>
      <c r="B61" s="219" t="s">
        <v>325</v>
      </c>
      <c r="C61" s="210" t="e">
        <f t="shared" si="0"/>
        <v>#N/A</v>
      </c>
      <c r="D61" s="210" t="e">
        <f>'Per Capita Nominal'!D61-Check2!D61</f>
        <v>#N/A</v>
      </c>
      <c r="E61" s="146" t="e">
        <f>'Per Capita Nominal'!E61-Check2!E61</f>
        <v>#N/A</v>
      </c>
      <c r="F61" s="146" t="e">
        <f>'Per Capita Nominal'!F61-Check2!F61</f>
        <v>#N/A</v>
      </c>
      <c r="G61" s="146" t="e">
        <f>'Per Capita Nominal'!G61-Check2!G61</f>
        <v>#N/A</v>
      </c>
      <c r="H61" s="146" t="e">
        <f>'Per Capita Nominal'!H61-Check2!H61</f>
        <v>#N/A</v>
      </c>
      <c r="I61" s="146" t="e">
        <f>'Per Capita Nominal'!I61-Check2!I61</f>
        <v>#N/A</v>
      </c>
      <c r="J61" s="146" t="e">
        <f>'Per Capita Nominal'!J61-Check2!J61</f>
        <v>#N/A</v>
      </c>
      <c r="K61" s="146" t="e">
        <f>'Per Capita Nominal'!K61-Check2!K61</f>
        <v>#N/A</v>
      </c>
      <c r="L61" s="146" t="e">
        <f>'Per Capita Nominal'!L61-Check2!L61</f>
        <v>#N/A</v>
      </c>
      <c r="M61" s="146" t="e">
        <f>'Per Capita Nominal'!M61-Check2!M61</f>
        <v>#N/A</v>
      </c>
      <c r="N61" s="146" t="e">
        <f>'Per Capita Nominal'!N61-Check2!N61</f>
        <v>#N/A</v>
      </c>
      <c r="O61" s="146" t="e">
        <f>'Per Capita Nominal'!O61-Check2!O61</f>
        <v>#N/A</v>
      </c>
      <c r="P61" s="146" t="e">
        <f>'Per Capita Nominal'!P61-Check2!P61</f>
        <v>#N/A</v>
      </c>
      <c r="Q61" s="146" t="e">
        <f>'Per Capita Nominal'!Q61-Check2!Q61</f>
        <v>#N/A</v>
      </c>
      <c r="R61" s="146" t="e">
        <f>'Per Capita Nominal'!R61-Check2!R61</f>
        <v>#N/A</v>
      </c>
      <c r="S61" s="146" t="e">
        <f>'Per Capita Nominal'!S61-Check2!S61</f>
        <v>#N/A</v>
      </c>
      <c r="T61" s="146" t="e">
        <f>'Per Capita Nominal'!T61-Check2!T61</f>
        <v>#N/A</v>
      </c>
      <c r="U61" s="146" t="e">
        <f>'Per Capita Nominal'!U61-Check2!U61</f>
        <v>#N/A</v>
      </c>
      <c r="V61" s="146" t="e">
        <f>'Per Capita Nominal'!V61-Check2!V61</f>
        <v>#N/A</v>
      </c>
      <c r="W61" s="146" t="e">
        <f>'Per Capita Nominal'!W61-Check2!W61</f>
        <v>#N/A</v>
      </c>
      <c r="X61" s="146" t="e">
        <f>'Per Capita Nominal'!X61-Check2!X61</f>
        <v>#N/A</v>
      </c>
      <c r="Y61" s="146" t="e">
        <f>'Per Capita Nominal'!Y61-Check2!Y61</f>
        <v>#N/A</v>
      </c>
      <c r="Z61" s="146" t="e">
        <f>'Per Capita Nominal'!Z61-Check2!Z61</f>
        <v>#N/A</v>
      </c>
      <c r="AA61" s="146" t="e">
        <f>'Per Capita Nominal'!AA61-Check2!AA61</f>
        <v>#N/A</v>
      </c>
      <c r="AB61" s="146" t="e">
        <f>'Per Capita Nominal'!AB61-Check2!AB61</f>
        <v>#N/A</v>
      </c>
      <c r="AC61" s="146" t="e">
        <f>'Per Capita Nominal'!AC61-Check2!AC61</f>
        <v>#N/A</v>
      </c>
      <c r="AD61" s="146" t="e">
        <f>'Per Capita Nominal'!AD61-Check2!AD61</f>
        <v>#N/A</v>
      </c>
      <c r="AE61" s="146" t="e">
        <f>'Per Capita Nominal'!AE61-Check2!AE61</f>
        <v>#N/A</v>
      </c>
      <c r="AF61" s="146" t="e">
        <f>'Per Capita Nominal'!AF61-Check2!AF61</f>
        <v>#N/A</v>
      </c>
      <c r="AG61" s="146" t="e">
        <f>'Per Capita Nominal'!AG61-Check2!AG61</f>
        <v>#N/A</v>
      </c>
      <c r="AH61" s="146" t="e">
        <f>'Per Capita Nominal'!AH61-Check2!AH61</f>
        <v>#N/A</v>
      </c>
      <c r="AI61" s="146" t="e">
        <f>'Per Capita Nominal'!AI61-Check2!AI61</f>
        <v>#N/A</v>
      </c>
      <c r="AJ61" s="146" t="e">
        <f>'Per Capita Nominal'!AJ61-Check2!AJ61</f>
        <v>#N/A</v>
      </c>
      <c r="AK61" s="146" t="e">
        <f>'Per Capita Nominal'!AK61-Check2!AK61</f>
        <v>#N/A</v>
      </c>
      <c r="AL61" s="146" t="e">
        <f>'Per Capita Nominal'!AL61-Check2!AL61</f>
        <v>#N/A</v>
      </c>
      <c r="AM61" s="146" t="e">
        <f>'Per Capita Nominal'!AM61-Check2!AM61</f>
        <v>#N/A</v>
      </c>
      <c r="AN61" s="146" t="e">
        <f>'Per Capita Nominal'!AN61-Check2!AN61</f>
        <v>#N/A</v>
      </c>
      <c r="AO61" s="146" t="e">
        <f>'Per Capita Nominal'!AO61-Check2!AO61</f>
        <v>#N/A</v>
      </c>
      <c r="AP61" s="146" t="e">
        <f>'Per Capita Nominal'!AP61-Check2!AP61</f>
        <v>#N/A</v>
      </c>
      <c r="AQ61" s="146" t="e">
        <f>'Per Capita Nominal'!AQ61-Check2!AQ61</f>
        <v>#N/A</v>
      </c>
      <c r="AR61" s="146" t="e">
        <f>'Per Capita Nominal'!AR61-Check2!AR61</f>
        <v>#N/A</v>
      </c>
      <c r="AS61" s="146" t="e">
        <f>'Per Capita Nominal'!AS61-Check2!AS61</f>
        <v>#N/A</v>
      </c>
      <c r="AT61" s="146" t="e">
        <f>'Per Capita Nominal'!AT61-Check2!AT61</f>
        <v>#N/A</v>
      </c>
      <c r="AU61" s="146" t="e">
        <f>'Per Capita Nominal'!AU61-Check2!AU61</f>
        <v>#N/A</v>
      </c>
      <c r="AV61" s="146" t="e">
        <f>'Per Capita Nominal'!AV61-Check2!AV61</f>
        <v>#N/A</v>
      </c>
      <c r="AW61" s="146" t="e">
        <f>'Per Capita Nominal'!AW61-Check2!AW61</f>
        <v>#N/A</v>
      </c>
      <c r="AX61" s="146" t="e">
        <f>'Per Capita Nominal'!AX61-Check2!AX61</f>
        <v>#N/A</v>
      </c>
      <c r="AY61" s="146" t="e">
        <f>'Per Capita Nominal'!AY61-Check2!AY61</f>
        <v>#N/A</v>
      </c>
      <c r="AZ61" s="146" t="e">
        <f>'Per Capita Nominal'!AZ61-Check2!AZ61</f>
        <v>#N/A</v>
      </c>
      <c r="BA61" s="146" t="e">
        <f>'Per Capita Nominal'!BA61-Check2!BA61</f>
        <v>#N/A</v>
      </c>
      <c r="BB61" s="146" t="e">
        <f>'Per Capita Nominal'!BB61-Check2!BB61</f>
        <v>#N/A</v>
      </c>
      <c r="BC61" s="146" t="e">
        <f>'Per Capita Nominal'!BC61-Check2!BC61</f>
        <v>#N/A</v>
      </c>
      <c r="BD61" s="146" t="e">
        <f>'Per Capita Nominal'!BD61-Check2!BD61</f>
        <v>#N/A</v>
      </c>
      <c r="BE61" s="146" t="e">
        <f>'Per Capita Nominal'!BE61-Check2!BE61</f>
        <v>#N/A</v>
      </c>
      <c r="BF61" s="146" t="e">
        <f>'Per Capita Nominal'!BF61-Check2!BF61</f>
        <v>#N/A</v>
      </c>
      <c r="BG61" s="146" t="e">
        <f>'Per Capita Nominal'!BG61-Check2!BG61</f>
        <v>#N/A</v>
      </c>
      <c r="BH61" s="146" t="e">
        <f>'Per Capita Nominal'!BH61-Check2!BH61</f>
        <v>#N/A</v>
      </c>
      <c r="BI61" s="146" t="e">
        <f>'Per Capita Nominal'!BI61-Check2!BI61</f>
        <v>#N/A</v>
      </c>
      <c r="BJ61" s="146" t="e">
        <f>'Per Capita Nominal'!BJ61-Check2!BJ61</f>
        <v>#N/A</v>
      </c>
      <c r="BK61" s="146" t="e">
        <f>'Per Capita Nominal'!BK61-Check2!BK61</f>
        <v>#N/A</v>
      </c>
      <c r="BL61" s="146" t="e">
        <f>'Per Capita Nominal'!BL61-Check2!BL61</f>
        <v>#N/A</v>
      </c>
      <c r="BM61" s="146" t="e">
        <f>'Per Capita Nominal'!BM61-Check2!BM61</f>
        <v>#N/A</v>
      </c>
      <c r="BN61" s="146" t="e">
        <f>'Per Capita Nominal'!BN61-Check2!BN61</f>
        <v>#N/A</v>
      </c>
      <c r="BO61" s="146" t="e">
        <f>'Per Capita Nominal'!BO61-Check2!BO61</f>
        <v>#N/A</v>
      </c>
      <c r="BP61" s="146" t="e">
        <f>'Per Capita Nominal'!BP61-Check2!BP61</f>
        <v>#N/A</v>
      </c>
      <c r="BQ61" s="146" t="e">
        <f>'Per Capita Nominal'!BQ61-Check2!BQ61</f>
        <v>#N/A</v>
      </c>
      <c r="BR61" s="146" t="e">
        <f>'Per Capita Nominal'!BR61-Check2!BR61</f>
        <v>#N/A</v>
      </c>
      <c r="BS61" s="146" t="e">
        <f>'Per Capita Nominal'!BS61-Check2!BS61</f>
        <v>#N/A</v>
      </c>
      <c r="BT61" s="146" t="e">
        <f>'Per Capita Nominal'!BT61-Check2!BT61</f>
        <v>#N/A</v>
      </c>
      <c r="BU61" s="146" t="e">
        <f>'Per Capita Nominal'!BU61-Check2!BU61</f>
        <v>#N/A</v>
      </c>
      <c r="BV61" s="146" t="e">
        <f>'Per Capita Nominal'!BV61-Check2!BV61</f>
        <v>#N/A</v>
      </c>
      <c r="BW61" s="146" t="e">
        <f>'Per Capita Nominal'!BW61-Check2!BW61</f>
        <v>#N/A</v>
      </c>
      <c r="BX61" s="146" t="e">
        <f>'Per Capita Nominal'!BX61-Check2!BX61</f>
        <v>#N/A</v>
      </c>
      <c r="BY61" s="146" t="e">
        <f>'Per Capita Nominal'!BY61-Check2!BY61</f>
        <v>#N/A</v>
      </c>
      <c r="BZ61" s="146" t="e">
        <f>'Per Capita Nominal'!BZ61-Check2!BZ61</f>
        <v>#N/A</v>
      </c>
      <c r="CA61" s="146" t="e">
        <f>'Per Capita Nominal'!CA61-Check2!CA61</f>
        <v>#N/A</v>
      </c>
      <c r="CB61" s="146" t="e">
        <f>'Per Capita Nominal'!CB61-Check2!CB61</f>
        <v>#N/A</v>
      </c>
      <c r="CC61" s="146" t="e">
        <f>'Per Capita Nominal'!CC61-Check2!CC61</f>
        <v>#N/A</v>
      </c>
      <c r="CD61" s="146" t="e">
        <f>'Per Capita Nominal'!CD61-Check2!CD61</f>
        <v>#N/A</v>
      </c>
      <c r="CE61" s="146" t="e">
        <f>'Per Capita Nominal'!CE61-Check2!CE61</f>
        <v>#N/A</v>
      </c>
      <c r="CF61" s="146" t="e">
        <f>'Per Capita Nominal'!CF61-Check2!CF61</f>
        <v>#N/A</v>
      </c>
      <c r="CG61" s="146" t="e">
        <f>'Per Capita Nominal'!CG61-Check2!CG61</f>
        <v>#N/A</v>
      </c>
      <c r="CH61" s="146" t="e">
        <f>'Per Capita Nominal'!CH61-Check2!CH61</f>
        <v>#N/A</v>
      </c>
      <c r="CI61" s="146" t="e">
        <f>'Per Capita Nominal'!CI61-Check2!CI61</f>
        <v>#N/A</v>
      </c>
      <c r="CJ61" s="146" t="e">
        <f>'Per Capita Nominal'!CJ61-Check2!CJ61</f>
        <v>#N/A</v>
      </c>
      <c r="CK61" s="146" t="e">
        <f>'Per Capita Nominal'!CK61-Check2!CK61</f>
        <v>#N/A</v>
      </c>
      <c r="CL61" s="146" t="e">
        <f>'Per Capita Nominal'!CL61-Check2!CL61</f>
        <v>#N/A</v>
      </c>
      <c r="CM61" s="146" t="e">
        <f>'Per Capita Nominal'!CM61-Check2!CM61</f>
        <v>#N/A</v>
      </c>
      <c r="CN61" s="146" t="e">
        <f>'Per Capita Nominal'!CN61-Check2!CN61</f>
        <v>#N/A</v>
      </c>
      <c r="CO61" s="146" t="e">
        <f>'Per Capita Nominal'!CO61-Check2!CO61</f>
        <v>#N/A</v>
      </c>
      <c r="CP61" s="146" t="e">
        <f>'Per Capita Nominal'!CP61-Check2!CP61</f>
        <v>#N/A</v>
      </c>
    </row>
    <row r="62" spans="1:94" hidden="1">
      <c r="A62" s="169" t="s">
        <v>394</v>
      </c>
      <c r="B62" s="219" t="s">
        <v>326</v>
      </c>
      <c r="C62" s="210" t="e">
        <f t="shared" si="0"/>
        <v>#N/A</v>
      </c>
      <c r="D62" s="210" t="e">
        <f>'Per Capita Nominal'!D62-Check2!D62</f>
        <v>#N/A</v>
      </c>
      <c r="E62" s="146" t="e">
        <f>'Per Capita Nominal'!E62-Check2!E62</f>
        <v>#N/A</v>
      </c>
      <c r="F62" s="146" t="e">
        <f>'Per Capita Nominal'!F62-Check2!F62</f>
        <v>#N/A</v>
      </c>
      <c r="G62" s="146" t="e">
        <f>'Per Capita Nominal'!G62-Check2!G62</f>
        <v>#N/A</v>
      </c>
      <c r="H62" s="146" t="e">
        <f>'Per Capita Nominal'!H62-Check2!H62</f>
        <v>#N/A</v>
      </c>
      <c r="I62" s="146" t="e">
        <f>'Per Capita Nominal'!I62-Check2!I62</f>
        <v>#N/A</v>
      </c>
      <c r="J62" s="146" t="e">
        <f>'Per Capita Nominal'!J62-Check2!J62</f>
        <v>#N/A</v>
      </c>
      <c r="K62" s="146" t="e">
        <f>'Per Capita Nominal'!K62-Check2!K62</f>
        <v>#N/A</v>
      </c>
      <c r="L62" s="146" t="e">
        <f>'Per Capita Nominal'!L62-Check2!L62</f>
        <v>#N/A</v>
      </c>
      <c r="M62" s="146" t="e">
        <f>'Per Capita Nominal'!M62-Check2!M62</f>
        <v>#N/A</v>
      </c>
      <c r="N62" s="146" t="e">
        <f>'Per Capita Nominal'!N62-Check2!N62</f>
        <v>#N/A</v>
      </c>
      <c r="O62" s="146" t="e">
        <f>'Per Capita Nominal'!O62-Check2!O62</f>
        <v>#N/A</v>
      </c>
      <c r="P62" s="146" t="e">
        <f>'Per Capita Nominal'!P62-Check2!P62</f>
        <v>#N/A</v>
      </c>
      <c r="Q62" s="146" t="e">
        <f>'Per Capita Nominal'!Q62-Check2!Q62</f>
        <v>#N/A</v>
      </c>
      <c r="R62" s="146" t="e">
        <f>'Per Capita Nominal'!R62-Check2!R62</f>
        <v>#N/A</v>
      </c>
      <c r="S62" s="146" t="e">
        <f>'Per Capita Nominal'!S62-Check2!S62</f>
        <v>#N/A</v>
      </c>
      <c r="T62" s="146" t="e">
        <f>'Per Capita Nominal'!T62-Check2!T62</f>
        <v>#N/A</v>
      </c>
      <c r="U62" s="146" t="e">
        <f>'Per Capita Nominal'!U62-Check2!U62</f>
        <v>#N/A</v>
      </c>
      <c r="V62" s="146" t="e">
        <f>'Per Capita Nominal'!V62-Check2!V62</f>
        <v>#N/A</v>
      </c>
      <c r="W62" s="146" t="e">
        <f>'Per Capita Nominal'!W62-Check2!W62</f>
        <v>#N/A</v>
      </c>
      <c r="X62" s="146" t="e">
        <f>'Per Capita Nominal'!X62-Check2!X62</f>
        <v>#N/A</v>
      </c>
      <c r="Y62" s="146" t="e">
        <f>'Per Capita Nominal'!Y62-Check2!Y62</f>
        <v>#N/A</v>
      </c>
      <c r="Z62" s="146" t="e">
        <f>'Per Capita Nominal'!Z62-Check2!Z62</f>
        <v>#N/A</v>
      </c>
      <c r="AA62" s="146" t="e">
        <f>'Per Capita Nominal'!AA62-Check2!AA62</f>
        <v>#N/A</v>
      </c>
      <c r="AB62" s="146" t="e">
        <f>'Per Capita Nominal'!AB62-Check2!AB62</f>
        <v>#N/A</v>
      </c>
      <c r="AC62" s="146" t="e">
        <f>'Per Capita Nominal'!AC62-Check2!AC62</f>
        <v>#N/A</v>
      </c>
      <c r="AD62" s="146" t="e">
        <f>'Per Capita Nominal'!AD62-Check2!AD62</f>
        <v>#N/A</v>
      </c>
      <c r="AE62" s="146" t="e">
        <f>'Per Capita Nominal'!AE62-Check2!AE62</f>
        <v>#N/A</v>
      </c>
      <c r="AF62" s="146" t="e">
        <f>'Per Capita Nominal'!AF62-Check2!AF62</f>
        <v>#N/A</v>
      </c>
      <c r="AG62" s="146" t="e">
        <f>'Per Capita Nominal'!AG62-Check2!AG62</f>
        <v>#N/A</v>
      </c>
      <c r="AH62" s="146" t="e">
        <f>'Per Capita Nominal'!AH62-Check2!AH62</f>
        <v>#N/A</v>
      </c>
      <c r="AI62" s="146" t="e">
        <f>'Per Capita Nominal'!AI62-Check2!AI62</f>
        <v>#N/A</v>
      </c>
      <c r="AJ62" s="146" t="e">
        <f>'Per Capita Nominal'!AJ62-Check2!AJ62</f>
        <v>#N/A</v>
      </c>
      <c r="AK62" s="146" t="e">
        <f>'Per Capita Nominal'!AK62-Check2!AK62</f>
        <v>#N/A</v>
      </c>
      <c r="AL62" s="146" t="e">
        <f>'Per Capita Nominal'!AL62-Check2!AL62</f>
        <v>#N/A</v>
      </c>
      <c r="AM62" s="146" t="e">
        <f>'Per Capita Nominal'!AM62-Check2!AM62</f>
        <v>#N/A</v>
      </c>
      <c r="AN62" s="146" t="e">
        <f>'Per Capita Nominal'!AN62-Check2!AN62</f>
        <v>#N/A</v>
      </c>
      <c r="AO62" s="146" t="e">
        <f>'Per Capita Nominal'!AO62-Check2!AO62</f>
        <v>#N/A</v>
      </c>
      <c r="AP62" s="146" t="e">
        <f>'Per Capita Nominal'!AP62-Check2!AP62</f>
        <v>#N/A</v>
      </c>
      <c r="AQ62" s="146" t="e">
        <f>'Per Capita Nominal'!AQ62-Check2!AQ62</f>
        <v>#N/A</v>
      </c>
      <c r="AR62" s="146" t="e">
        <f>'Per Capita Nominal'!AR62-Check2!AR62</f>
        <v>#N/A</v>
      </c>
      <c r="AS62" s="146" t="e">
        <f>'Per Capita Nominal'!AS62-Check2!AS62</f>
        <v>#N/A</v>
      </c>
      <c r="AT62" s="146" t="e">
        <f>'Per Capita Nominal'!AT62-Check2!AT62</f>
        <v>#N/A</v>
      </c>
      <c r="AU62" s="146" t="e">
        <f>'Per Capita Nominal'!AU62-Check2!AU62</f>
        <v>#N/A</v>
      </c>
      <c r="AV62" s="146" t="e">
        <f>'Per Capita Nominal'!AV62-Check2!AV62</f>
        <v>#N/A</v>
      </c>
      <c r="AW62" s="146" t="e">
        <f>'Per Capita Nominal'!AW62-Check2!AW62</f>
        <v>#N/A</v>
      </c>
      <c r="AX62" s="146" t="e">
        <f>'Per Capita Nominal'!AX62-Check2!AX62</f>
        <v>#N/A</v>
      </c>
      <c r="AY62" s="146" t="e">
        <f>'Per Capita Nominal'!AY62-Check2!AY62</f>
        <v>#N/A</v>
      </c>
      <c r="AZ62" s="146" t="e">
        <f>'Per Capita Nominal'!AZ62-Check2!AZ62</f>
        <v>#N/A</v>
      </c>
      <c r="BA62" s="146" t="e">
        <f>'Per Capita Nominal'!BA62-Check2!BA62</f>
        <v>#N/A</v>
      </c>
      <c r="BB62" s="146" t="e">
        <f>'Per Capita Nominal'!BB62-Check2!BB62</f>
        <v>#N/A</v>
      </c>
      <c r="BC62" s="146" t="e">
        <f>'Per Capita Nominal'!BC62-Check2!BC62</f>
        <v>#N/A</v>
      </c>
      <c r="BD62" s="146" t="e">
        <f>'Per Capita Nominal'!BD62-Check2!BD62</f>
        <v>#N/A</v>
      </c>
      <c r="BE62" s="146" t="e">
        <f>'Per Capita Nominal'!BE62-Check2!BE62</f>
        <v>#N/A</v>
      </c>
      <c r="BF62" s="146" t="e">
        <f>'Per Capita Nominal'!BF62-Check2!BF62</f>
        <v>#N/A</v>
      </c>
      <c r="BG62" s="146" t="e">
        <f>'Per Capita Nominal'!BG62-Check2!BG62</f>
        <v>#N/A</v>
      </c>
      <c r="BH62" s="146" t="e">
        <f>'Per Capita Nominal'!BH62-Check2!BH62</f>
        <v>#N/A</v>
      </c>
      <c r="BI62" s="146" t="e">
        <f>'Per Capita Nominal'!BI62-Check2!BI62</f>
        <v>#N/A</v>
      </c>
      <c r="BJ62" s="146" t="e">
        <f>'Per Capita Nominal'!BJ62-Check2!BJ62</f>
        <v>#N/A</v>
      </c>
      <c r="BK62" s="146" t="e">
        <f>'Per Capita Nominal'!BK62-Check2!BK62</f>
        <v>#N/A</v>
      </c>
      <c r="BL62" s="146" t="e">
        <f>'Per Capita Nominal'!BL62-Check2!BL62</f>
        <v>#N/A</v>
      </c>
      <c r="BM62" s="146" t="e">
        <f>'Per Capita Nominal'!BM62-Check2!BM62</f>
        <v>#N/A</v>
      </c>
      <c r="BN62" s="146" t="e">
        <f>'Per Capita Nominal'!BN62-Check2!BN62</f>
        <v>#N/A</v>
      </c>
      <c r="BO62" s="146" t="e">
        <f>'Per Capita Nominal'!BO62-Check2!BO62</f>
        <v>#N/A</v>
      </c>
      <c r="BP62" s="146" t="e">
        <f>'Per Capita Nominal'!BP62-Check2!BP62</f>
        <v>#N/A</v>
      </c>
      <c r="BQ62" s="146" t="e">
        <f>'Per Capita Nominal'!BQ62-Check2!BQ62</f>
        <v>#N/A</v>
      </c>
      <c r="BR62" s="146" t="e">
        <f>'Per Capita Nominal'!BR62-Check2!BR62</f>
        <v>#N/A</v>
      </c>
      <c r="BS62" s="146" t="e">
        <f>'Per Capita Nominal'!BS62-Check2!BS62</f>
        <v>#N/A</v>
      </c>
      <c r="BT62" s="146" t="e">
        <f>'Per Capita Nominal'!BT62-Check2!BT62</f>
        <v>#N/A</v>
      </c>
      <c r="BU62" s="146" t="e">
        <f>'Per Capita Nominal'!BU62-Check2!BU62</f>
        <v>#N/A</v>
      </c>
      <c r="BV62" s="146" t="e">
        <f>'Per Capita Nominal'!BV62-Check2!BV62</f>
        <v>#N/A</v>
      </c>
      <c r="BW62" s="146" t="e">
        <f>'Per Capita Nominal'!BW62-Check2!BW62</f>
        <v>#N/A</v>
      </c>
      <c r="BX62" s="146" t="e">
        <f>'Per Capita Nominal'!BX62-Check2!BX62</f>
        <v>#N/A</v>
      </c>
      <c r="BY62" s="146" t="e">
        <f>'Per Capita Nominal'!BY62-Check2!BY62</f>
        <v>#N/A</v>
      </c>
      <c r="BZ62" s="146" t="e">
        <f>'Per Capita Nominal'!BZ62-Check2!BZ62</f>
        <v>#N/A</v>
      </c>
      <c r="CA62" s="146" t="e">
        <f>'Per Capita Nominal'!CA62-Check2!CA62</f>
        <v>#N/A</v>
      </c>
      <c r="CB62" s="146" t="e">
        <f>'Per Capita Nominal'!CB62-Check2!CB62</f>
        <v>#N/A</v>
      </c>
      <c r="CC62" s="146" t="e">
        <f>'Per Capita Nominal'!CC62-Check2!CC62</f>
        <v>#N/A</v>
      </c>
      <c r="CD62" s="146" t="e">
        <f>'Per Capita Nominal'!CD62-Check2!CD62</f>
        <v>#N/A</v>
      </c>
      <c r="CE62" s="146" t="e">
        <f>'Per Capita Nominal'!CE62-Check2!CE62</f>
        <v>#N/A</v>
      </c>
      <c r="CF62" s="146" t="e">
        <f>'Per Capita Nominal'!CF62-Check2!CF62</f>
        <v>#N/A</v>
      </c>
      <c r="CG62" s="146" t="e">
        <f>'Per Capita Nominal'!CG62-Check2!CG62</f>
        <v>#N/A</v>
      </c>
      <c r="CH62" s="146" t="e">
        <f>'Per Capita Nominal'!CH62-Check2!CH62</f>
        <v>#N/A</v>
      </c>
      <c r="CI62" s="146" t="e">
        <f>'Per Capita Nominal'!CI62-Check2!CI62</f>
        <v>#N/A</v>
      </c>
      <c r="CJ62" s="146" t="e">
        <f>'Per Capita Nominal'!CJ62-Check2!CJ62</f>
        <v>#N/A</v>
      </c>
      <c r="CK62" s="146" t="e">
        <f>'Per Capita Nominal'!CK62-Check2!CK62</f>
        <v>#N/A</v>
      </c>
      <c r="CL62" s="146" t="e">
        <f>'Per Capita Nominal'!CL62-Check2!CL62</f>
        <v>#N/A</v>
      </c>
      <c r="CM62" s="146" t="e">
        <f>'Per Capita Nominal'!CM62-Check2!CM62</f>
        <v>#N/A</v>
      </c>
      <c r="CN62" s="146" t="e">
        <f>'Per Capita Nominal'!CN62-Check2!CN62</f>
        <v>#N/A</v>
      </c>
      <c r="CO62" s="146" t="e">
        <f>'Per Capita Nominal'!CO62-Check2!CO62</f>
        <v>#N/A</v>
      </c>
      <c r="CP62" s="146" t="e">
        <f>'Per Capita Nominal'!CP62-Check2!CP62</f>
        <v>#N/A</v>
      </c>
    </row>
    <row r="63" spans="1:94">
      <c r="A63" s="171" t="s">
        <v>8</v>
      </c>
      <c r="B63" s="222" t="s">
        <v>165</v>
      </c>
      <c r="C63" s="210" t="e">
        <f t="shared" si="0"/>
        <v>#N/A</v>
      </c>
      <c r="D63" s="210" t="e">
        <f>'Per Capita Nominal'!D63-Check2!D63</f>
        <v>#N/A</v>
      </c>
      <c r="E63" s="146" t="e">
        <f>'Per Capita Nominal'!E63-Check2!E63</f>
        <v>#N/A</v>
      </c>
      <c r="F63" s="146" t="e">
        <f>'Per Capita Nominal'!F63-Check2!F63</f>
        <v>#N/A</v>
      </c>
      <c r="G63" s="146" t="e">
        <f>'Per Capita Nominal'!G63-Check2!G63</f>
        <v>#N/A</v>
      </c>
      <c r="H63" s="146" t="e">
        <f>'Per Capita Nominal'!H63-Check2!H63</f>
        <v>#N/A</v>
      </c>
      <c r="I63" s="146" t="e">
        <f>'Per Capita Nominal'!I63-Check2!I63</f>
        <v>#N/A</v>
      </c>
      <c r="J63" s="146" t="e">
        <f>'Per Capita Nominal'!J63-Check2!J63</f>
        <v>#N/A</v>
      </c>
      <c r="K63" s="146" t="e">
        <f>'Per Capita Nominal'!K63-Check2!K63</f>
        <v>#N/A</v>
      </c>
      <c r="L63" s="146" t="e">
        <f>'Per Capita Nominal'!L63-Check2!L63</f>
        <v>#N/A</v>
      </c>
      <c r="M63" s="146" t="e">
        <f>'Per Capita Nominal'!M63-Check2!M63</f>
        <v>#N/A</v>
      </c>
      <c r="N63" s="146" t="e">
        <f>'Per Capita Nominal'!N63-Check2!N63</f>
        <v>#N/A</v>
      </c>
      <c r="O63" s="146" t="e">
        <f>'Per Capita Nominal'!O63-Check2!O63</f>
        <v>#N/A</v>
      </c>
      <c r="P63" s="146" t="e">
        <f>'Per Capita Nominal'!P63-Check2!P63</f>
        <v>#N/A</v>
      </c>
      <c r="Q63" s="146" t="e">
        <f>'Per Capita Nominal'!Q63-Check2!Q63</f>
        <v>#N/A</v>
      </c>
      <c r="R63" s="146" t="e">
        <f>'Per Capita Nominal'!R63-Check2!R63</f>
        <v>#N/A</v>
      </c>
      <c r="S63" s="146" t="e">
        <f>'Per Capita Nominal'!S63-Check2!S63</f>
        <v>#N/A</v>
      </c>
      <c r="T63" s="146" t="e">
        <f>'Per Capita Nominal'!T63-Check2!T63</f>
        <v>#N/A</v>
      </c>
      <c r="U63" s="146" t="e">
        <f>'Per Capita Nominal'!U63-Check2!U63</f>
        <v>#N/A</v>
      </c>
      <c r="V63" s="146" t="e">
        <f>'Per Capita Nominal'!V63-Check2!V63</f>
        <v>#N/A</v>
      </c>
      <c r="W63" s="146" t="e">
        <f>'Per Capita Nominal'!W63-Check2!W63</f>
        <v>#N/A</v>
      </c>
      <c r="X63" s="146" t="e">
        <f>'Per Capita Nominal'!X63-Check2!X63</f>
        <v>#N/A</v>
      </c>
      <c r="Y63" s="146" t="e">
        <f>'Per Capita Nominal'!Y63-Check2!Y63</f>
        <v>#N/A</v>
      </c>
      <c r="Z63" s="146" t="e">
        <f>'Per Capita Nominal'!Z63-Check2!Z63</f>
        <v>#N/A</v>
      </c>
      <c r="AA63" s="146" t="e">
        <f>'Per Capita Nominal'!AA63-Check2!AA63</f>
        <v>#N/A</v>
      </c>
      <c r="AB63" s="146" t="e">
        <f>'Per Capita Nominal'!AB63-Check2!AB63</f>
        <v>#N/A</v>
      </c>
      <c r="AC63" s="146" t="e">
        <f>'Per Capita Nominal'!AC63-Check2!AC63</f>
        <v>#N/A</v>
      </c>
      <c r="AD63" s="146" t="e">
        <f>'Per Capita Nominal'!AD63-Check2!AD63</f>
        <v>#N/A</v>
      </c>
      <c r="AE63" s="146" t="e">
        <f>'Per Capita Nominal'!AE63-Check2!AE63</f>
        <v>#N/A</v>
      </c>
      <c r="AF63" s="146" t="e">
        <f>'Per Capita Nominal'!AF63-Check2!AF63</f>
        <v>#N/A</v>
      </c>
      <c r="AG63" s="146" t="e">
        <f>'Per Capita Nominal'!AG63-Check2!AG63</f>
        <v>#N/A</v>
      </c>
      <c r="AH63" s="146" t="e">
        <f>'Per Capita Nominal'!AH63-Check2!AH63</f>
        <v>#N/A</v>
      </c>
      <c r="AI63" s="146" t="e">
        <f>'Per Capita Nominal'!AI63-Check2!AI63</f>
        <v>#N/A</v>
      </c>
      <c r="AJ63" s="146" t="e">
        <f>'Per Capita Nominal'!AJ63-Check2!AJ63</f>
        <v>#N/A</v>
      </c>
      <c r="AK63" s="146" t="e">
        <f>'Per Capita Nominal'!AK63-Check2!AK63</f>
        <v>#N/A</v>
      </c>
      <c r="AL63" s="146" t="e">
        <f>'Per Capita Nominal'!AL63-Check2!AL63</f>
        <v>#N/A</v>
      </c>
      <c r="AM63" s="146" t="e">
        <f>'Per Capita Nominal'!AM63-Check2!AM63</f>
        <v>#N/A</v>
      </c>
      <c r="AN63" s="146" t="e">
        <f>'Per Capita Nominal'!AN63-Check2!AN63</f>
        <v>#N/A</v>
      </c>
      <c r="AO63" s="146" t="e">
        <f>'Per Capita Nominal'!AO63-Check2!AO63</f>
        <v>#N/A</v>
      </c>
      <c r="AP63" s="146" t="e">
        <f>'Per Capita Nominal'!AP63-Check2!AP63</f>
        <v>#N/A</v>
      </c>
      <c r="AQ63" s="146" t="e">
        <f>'Per Capita Nominal'!AQ63-Check2!AQ63</f>
        <v>#N/A</v>
      </c>
      <c r="AR63" s="146" t="e">
        <f>'Per Capita Nominal'!AR63-Check2!AR63</f>
        <v>#N/A</v>
      </c>
      <c r="AS63" s="146" t="e">
        <f>'Per Capita Nominal'!AS63-Check2!AS63</f>
        <v>#N/A</v>
      </c>
      <c r="AT63" s="146" t="e">
        <f>'Per Capita Nominal'!AT63-Check2!AT63</f>
        <v>#N/A</v>
      </c>
      <c r="AU63" s="146" t="e">
        <f>'Per Capita Nominal'!AU63-Check2!AU63</f>
        <v>#N/A</v>
      </c>
      <c r="AV63" s="146" t="e">
        <f>'Per Capita Nominal'!AV63-Check2!AV63</f>
        <v>#N/A</v>
      </c>
      <c r="AW63" s="146" t="e">
        <f>'Per Capita Nominal'!AW63-Check2!AW63</f>
        <v>#N/A</v>
      </c>
      <c r="AX63" s="146" t="e">
        <f>'Per Capita Nominal'!AX63-Check2!AX63</f>
        <v>#N/A</v>
      </c>
      <c r="AY63" s="146" t="e">
        <f>'Per Capita Nominal'!AY63-Check2!AY63</f>
        <v>#N/A</v>
      </c>
      <c r="AZ63" s="146" t="e">
        <f>'Per Capita Nominal'!AZ63-Check2!AZ63</f>
        <v>#N/A</v>
      </c>
      <c r="BA63" s="146" t="e">
        <f>'Per Capita Nominal'!BA63-Check2!BA63</f>
        <v>#N/A</v>
      </c>
      <c r="BB63" s="146" t="e">
        <f>'Per Capita Nominal'!BB63-Check2!BB63</f>
        <v>#N/A</v>
      </c>
      <c r="BC63" s="146" t="e">
        <f>'Per Capita Nominal'!BC63-Check2!BC63</f>
        <v>#N/A</v>
      </c>
      <c r="BD63" s="146" t="e">
        <f>'Per Capita Nominal'!BD63-Check2!BD63</f>
        <v>#N/A</v>
      </c>
      <c r="BE63" s="146" t="e">
        <f>'Per Capita Nominal'!BE63-Check2!BE63</f>
        <v>#N/A</v>
      </c>
      <c r="BF63" s="146" t="e">
        <f>'Per Capita Nominal'!BF63-Check2!BF63</f>
        <v>#N/A</v>
      </c>
      <c r="BG63" s="146" t="e">
        <f>'Per Capita Nominal'!BG63-Check2!BG63</f>
        <v>#N/A</v>
      </c>
      <c r="BH63" s="146" t="e">
        <f>'Per Capita Nominal'!BH63-Check2!BH63</f>
        <v>#N/A</v>
      </c>
      <c r="BI63" s="146" t="e">
        <f>'Per Capita Nominal'!BI63-Check2!BI63</f>
        <v>#N/A</v>
      </c>
      <c r="BJ63" s="146" t="e">
        <f>'Per Capita Nominal'!BJ63-Check2!BJ63</f>
        <v>#N/A</v>
      </c>
      <c r="BK63" s="146" t="e">
        <f>'Per Capita Nominal'!BK63-Check2!BK63</f>
        <v>#N/A</v>
      </c>
      <c r="BL63" s="146" t="e">
        <f>'Per Capita Nominal'!BL63-Check2!BL63</f>
        <v>#N/A</v>
      </c>
      <c r="BM63" s="146" t="e">
        <f>'Per Capita Nominal'!BM63-Check2!BM63</f>
        <v>#N/A</v>
      </c>
      <c r="BN63" s="146" t="e">
        <f>'Per Capita Nominal'!BN63-Check2!BN63</f>
        <v>#N/A</v>
      </c>
      <c r="BO63" s="146" t="e">
        <f>'Per Capita Nominal'!BO63-Check2!BO63</f>
        <v>#N/A</v>
      </c>
      <c r="BP63" s="146" t="e">
        <f>'Per Capita Nominal'!BP63-Check2!BP63</f>
        <v>#N/A</v>
      </c>
      <c r="BQ63" s="146" t="e">
        <f>'Per Capita Nominal'!BQ63-Check2!BQ63</f>
        <v>#N/A</v>
      </c>
      <c r="BR63" s="146" t="e">
        <f>'Per Capita Nominal'!BR63-Check2!BR63</f>
        <v>#N/A</v>
      </c>
      <c r="BS63" s="146" t="e">
        <f>'Per Capita Nominal'!BS63-Check2!BS63</f>
        <v>#N/A</v>
      </c>
      <c r="BT63" s="146" t="e">
        <f>'Per Capita Nominal'!BT63-Check2!BT63</f>
        <v>#N/A</v>
      </c>
      <c r="BU63" s="146" t="e">
        <f>'Per Capita Nominal'!BU63-Check2!BU63</f>
        <v>#N/A</v>
      </c>
      <c r="BV63" s="146" t="e">
        <f>'Per Capita Nominal'!BV63-Check2!BV63</f>
        <v>#N/A</v>
      </c>
      <c r="BW63" s="146" t="e">
        <f>'Per Capita Nominal'!BW63-Check2!BW63</f>
        <v>#N/A</v>
      </c>
      <c r="BX63" s="146" t="e">
        <f>'Per Capita Nominal'!BX63-Check2!BX63</f>
        <v>#N/A</v>
      </c>
      <c r="BY63" s="146" t="e">
        <f>'Per Capita Nominal'!BY63-Check2!BY63</f>
        <v>#N/A</v>
      </c>
      <c r="BZ63" s="146" t="e">
        <f>'Per Capita Nominal'!BZ63-Check2!BZ63</f>
        <v>#N/A</v>
      </c>
      <c r="CA63" s="146" t="e">
        <f>'Per Capita Nominal'!CA63-Check2!CA63</f>
        <v>#N/A</v>
      </c>
      <c r="CB63" s="146" t="e">
        <f>'Per Capita Nominal'!CB63-Check2!CB63</f>
        <v>#N/A</v>
      </c>
      <c r="CC63" s="146" t="e">
        <f>'Per Capita Nominal'!CC63-Check2!CC63</f>
        <v>#N/A</v>
      </c>
      <c r="CD63" s="146" t="e">
        <f>'Per Capita Nominal'!CD63-Check2!CD63</f>
        <v>#N/A</v>
      </c>
      <c r="CE63" s="146" t="e">
        <f>'Per Capita Nominal'!CE63-Check2!CE63</f>
        <v>#N/A</v>
      </c>
      <c r="CF63" s="146" t="e">
        <f>'Per Capita Nominal'!CF63-Check2!CF63</f>
        <v>#N/A</v>
      </c>
      <c r="CG63" s="146" t="e">
        <f>'Per Capita Nominal'!CG63-Check2!CG63</f>
        <v>#N/A</v>
      </c>
      <c r="CH63" s="146" t="e">
        <f>'Per Capita Nominal'!CH63-Check2!CH63</f>
        <v>#N/A</v>
      </c>
      <c r="CI63" s="146" t="e">
        <f>'Per Capita Nominal'!CI63-Check2!CI63</f>
        <v>#N/A</v>
      </c>
      <c r="CJ63" s="146" t="e">
        <f>'Per Capita Nominal'!CJ63-Check2!CJ63</f>
        <v>#N/A</v>
      </c>
      <c r="CK63" s="146" t="e">
        <f>'Per Capita Nominal'!CK63-Check2!CK63</f>
        <v>#N/A</v>
      </c>
      <c r="CL63" s="146" t="e">
        <f>'Per Capita Nominal'!CL63-Check2!CL63</f>
        <v>#N/A</v>
      </c>
      <c r="CM63" s="146" t="e">
        <f>'Per Capita Nominal'!CM63-Check2!CM63</f>
        <v>#N/A</v>
      </c>
      <c r="CN63" s="146" t="e">
        <f>'Per Capita Nominal'!CN63-Check2!CN63</f>
        <v>#N/A</v>
      </c>
      <c r="CO63" s="146" t="e">
        <f>'Per Capita Nominal'!CO63-Check2!CO63</f>
        <v>#N/A</v>
      </c>
      <c r="CP63" s="146" t="e">
        <f>'Per Capita Nominal'!CP63-Check2!CP63</f>
        <v>#N/A</v>
      </c>
    </row>
    <row r="64" spans="1:94">
      <c r="A64" s="172" t="s">
        <v>9</v>
      </c>
      <c r="B64" s="223" t="s">
        <v>166</v>
      </c>
      <c r="C64" s="210" t="e">
        <f t="shared" si="0"/>
        <v>#N/A</v>
      </c>
      <c r="D64" s="210" t="e">
        <f>'Per Capita Nominal'!D64-Check2!D64</f>
        <v>#N/A</v>
      </c>
      <c r="E64" s="146" t="e">
        <f>'Per Capita Nominal'!E64-Check2!E64</f>
        <v>#N/A</v>
      </c>
      <c r="F64" s="146" t="e">
        <f>'Per Capita Nominal'!F64-Check2!F64</f>
        <v>#N/A</v>
      </c>
      <c r="G64" s="146" t="e">
        <f>'Per Capita Nominal'!G64-Check2!G64</f>
        <v>#N/A</v>
      </c>
      <c r="H64" s="146" t="e">
        <f>'Per Capita Nominal'!H64-Check2!H64</f>
        <v>#N/A</v>
      </c>
      <c r="I64" s="146" t="e">
        <f>'Per Capita Nominal'!I64-Check2!I64</f>
        <v>#N/A</v>
      </c>
      <c r="J64" s="146" t="e">
        <f>'Per Capita Nominal'!J64-Check2!J64</f>
        <v>#N/A</v>
      </c>
      <c r="K64" s="146" t="e">
        <f>'Per Capita Nominal'!K64-Check2!K64</f>
        <v>#N/A</v>
      </c>
      <c r="L64" s="146" t="e">
        <f>'Per Capita Nominal'!L64-Check2!L64</f>
        <v>#N/A</v>
      </c>
      <c r="M64" s="146" t="e">
        <f>'Per Capita Nominal'!M64-Check2!M64</f>
        <v>#N/A</v>
      </c>
      <c r="N64" s="146" t="e">
        <f>'Per Capita Nominal'!N64-Check2!N64</f>
        <v>#N/A</v>
      </c>
      <c r="O64" s="146" t="e">
        <f>'Per Capita Nominal'!O64-Check2!O64</f>
        <v>#N/A</v>
      </c>
      <c r="P64" s="146" t="e">
        <f>'Per Capita Nominal'!P64-Check2!P64</f>
        <v>#N/A</v>
      </c>
      <c r="Q64" s="146" t="e">
        <f>'Per Capita Nominal'!Q64-Check2!Q64</f>
        <v>#N/A</v>
      </c>
      <c r="R64" s="146" t="e">
        <f>'Per Capita Nominal'!R64-Check2!R64</f>
        <v>#N/A</v>
      </c>
      <c r="S64" s="146" t="e">
        <f>'Per Capita Nominal'!S64-Check2!S64</f>
        <v>#N/A</v>
      </c>
      <c r="T64" s="146" t="e">
        <f>'Per Capita Nominal'!T64-Check2!T64</f>
        <v>#N/A</v>
      </c>
      <c r="U64" s="146" t="e">
        <f>'Per Capita Nominal'!U64-Check2!U64</f>
        <v>#N/A</v>
      </c>
      <c r="V64" s="146" t="e">
        <f>'Per Capita Nominal'!V64-Check2!V64</f>
        <v>#N/A</v>
      </c>
      <c r="W64" s="146" t="e">
        <f>'Per Capita Nominal'!W64-Check2!W64</f>
        <v>#N/A</v>
      </c>
      <c r="X64" s="146" t="e">
        <f>'Per Capita Nominal'!X64-Check2!X64</f>
        <v>#N/A</v>
      </c>
      <c r="Y64" s="146" t="e">
        <f>'Per Capita Nominal'!Y64-Check2!Y64</f>
        <v>#N/A</v>
      </c>
      <c r="Z64" s="146" t="e">
        <f>'Per Capita Nominal'!Z64-Check2!Z64</f>
        <v>#N/A</v>
      </c>
      <c r="AA64" s="146" t="e">
        <f>'Per Capita Nominal'!AA64-Check2!AA64</f>
        <v>#N/A</v>
      </c>
      <c r="AB64" s="146" t="e">
        <f>'Per Capita Nominal'!AB64-Check2!AB64</f>
        <v>#N/A</v>
      </c>
      <c r="AC64" s="146" t="e">
        <f>'Per Capita Nominal'!AC64-Check2!AC64</f>
        <v>#N/A</v>
      </c>
      <c r="AD64" s="146" t="e">
        <f>'Per Capita Nominal'!AD64-Check2!AD64</f>
        <v>#N/A</v>
      </c>
      <c r="AE64" s="146" t="e">
        <f>'Per Capita Nominal'!AE64-Check2!AE64</f>
        <v>#N/A</v>
      </c>
      <c r="AF64" s="146" t="e">
        <f>'Per Capita Nominal'!AF64-Check2!AF64</f>
        <v>#N/A</v>
      </c>
      <c r="AG64" s="146" t="e">
        <f>'Per Capita Nominal'!AG64-Check2!AG64</f>
        <v>#N/A</v>
      </c>
      <c r="AH64" s="146" t="e">
        <f>'Per Capita Nominal'!AH64-Check2!AH64</f>
        <v>#N/A</v>
      </c>
      <c r="AI64" s="146" t="e">
        <f>'Per Capita Nominal'!AI64-Check2!AI64</f>
        <v>#N/A</v>
      </c>
      <c r="AJ64" s="146" t="e">
        <f>'Per Capita Nominal'!AJ64-Check2!AJ64</f>
        <v>#N/A</v>
      </c>
      <c r="AK64" s="146" t="e">
        <f>'Per Capita Nominal'!AK64-Check2!AK64</f>
        <v>#N/A</v>
      </c>
      <c r="AL64" s="146" t="e">
        <f>'Per Capita Nominal'!AL64-Check2!AL64</f>
        <v>#N/A</v>
      </c>
      <c r="AM64" s="146" t="e">
        <f>'Per Capita Nominal'!AM64-Check2!AM64</f>
        <v>#N/A</v>
      </c>
      <c r="AN64" s="146" t="e">
        <f>'Per Capita Nominal'!AN64-Check2!AN64</f>
        <v>#N/A</v>
      </c>
      <c r="AO64" s="146" t="e">
        <f>'Per Capita Nominal'!AO64-Check2!AO64</f>
        <v>#N/A</v>
      </c>
      <c r="AP64" s="146" t="e">
        <f>'Per Capita Nominal'!AP64-Check2!AP64</f>
        <v>#N/A</v>
      </c>
      <c r="AQ64" s="146" t="e">
        <f>'Per Capita Nominal'!AQ64-Check2!AQ64</f>
        <v>#N/A</v>
      </c>
      <c r="AR64" s="146" t="e">
        <f>'Per Capita Nominal'!AR64-Check2!AR64</f>
        <v>#N/A</v>
      </c>
      <c r="AS64" s="146" t="e">
        <f>'Per Capita Nominal'!AS64-Check2!AS64</f>
        <v>#N/A</v>
      </c>
      <c r="AT64" s="146" t="e">
        <f>'Per Capita Nominal'!AT64-Check2!AT64</f>
        <v>#N/A</v>
      </c>
      <c r="AU64" s="146" t="e">
        <f>'Per Capita Nominal'!AU64-Check2!AU64</f>
        <v>#N/A</v>
      </c>
      <c r="AV64" s="146" t="e">
        <f>'Per Capita Nominal'!AV64-Check2!AV64</f>
        <v>#N/A</v>
      </c>
      <c r="AW64" s="146" t="e">
        <f>'Per Capita Nominal'!AW64-Check2!AW64</f>
        <v>#N/A</v>
      </c>
      <c r="AX64" s="146" t="e">
        <f>'Per Capita Nominal'!AX64-Check2!AX64</f>
        <v>#N/A</v>
      </c>
      <c r="AY64" s="146" t="e">
        <f>'Per Capita Nominal'!AY64-Check2!AY64</f>
        <v>#N/A</v>
      </c>
      <c r="AZ64" s="146" t="e">
        <f>'Per Capita Nominal'!AZ64-Check2!AZ64</f>
        <v>#N/A</v>
      </c>
      <c r="BA64" s="146" t="e">
        <f>'Per Capita Nominal'!BA64-Check2!BA64</f>
        <v>#N/A</v>
      </c>
      <c r="BB64" s="146" t="e">
        <f>'Per Capita Nominal'!BB64-Check2!BB64</f>
        <v>#N/A</v>
      </c>
      <c r="BC64" s="146" t="e">
        <f>'Per Capita Nominal'!BC64-Check2!BC64</f>
        <v>#N/A</v>
      </c>
      <c r="BD64" s="146" t="e">
        <f>'Per Capita Nominal'!BD64-Check2!BD64</f>
        <v>#N/A</v>
      </c>
      <c r="BE64" s="146" t="e">
        <f>'Per Capita Nominal'!BE64-Check2!BE64</f>
        <v>#N/A</v>
      </c>
      <c r="BF64" s="146" t="e">
        <f>'Per Capita Nominal'!BF64-Check2!BF64</f>
        <v>#N/A</v>
      </c>
      <c r="BG64" s="146" t="e">
        <f>'Per Capita Nominal'!BG64-Check2!BG64</f>
        <v>#N/A</v>
      </c>
      <c r="BH64" s="146" t="e">
        <f>'Per Capita Nominal'!BH64-Check2!BH64</f>
        <v>#N/A</v>
      </c>
      <c r="BI64" s="146" t="e">
        <f>'Per Capita Nominal'!BI64-Check2!BI64</f>
        <v>#N/A</v>
      </c>
      <c r="BJ64" s="146" t="e">
        <f>'Per Capita Nominal'!BJ64-Check2!BJ64</f>
        <v>#N/A</v>
      </c>
      <c r="BK64" s="146" t="e">
        <f>'Per Capita Nominal'!BK64-Check2!BK64</f>
        <v>#N/A</v>
      </c>
      <c r="BL64" s="146" t="e">
        <f>'Per Capita Nominal'!BL64-Check2!BL64</f>
        <v>#N/A</v>
      </c>
      <c r="BM64" s="146" t="e">
        <f>'Per Capita Nominal'!BM64-Check2!BM64</f>
        <v>#N/A</v>
      </c>
      <c r="BN64" s="146" t="e">
        <f>'Per Capita Nominal'!BN64-Check2!BN64</f>
        <v>#N/A</v>
      </c>
      <c r="BO64" s="146" t="e">
        <f>'Per Capita Nominal'!BO64-Check2!BO64</f>
        <v>#N/A</v>
      </c>
      <c r="BP64" s="146" t="e">
        <f>'Per Capita Nominal'!BP64-Check2!BP64</f>
        <v>#N/A</v>
      </c>
      <c r="BQ64" s="146" t="e">
        <f>'Per Capita Nominal'!BQ64-Check2!BQ64</f>
        <v>#N/A</v>
      </c>
      <c r="BR64" s="146" t="e">
        <f>'Per Capita Nominal'!BR64-Check2!BR64</f>
        <v>#N/A</v>
      </c>
      <c r="BS64" s="146" t="e">
        <f>'Per Capita Nominal'!BS64-Check2!BS64</f>
        <v>#N/A</v>
      </c>
      <c r="BT64" s="146" t="e">
        <f>'Per Capita Nominal'!BT64-Check2!BT64</f>
        <v>#N/A</v>
      </c>
      <c r="BU64" s="146" t="e">
        <f>'Per Capita Nominal'!BU64-Check2!BU64</f>
        <v>#N/A</v>
      </c>
      <c r="BV64" s="146" t="e">
        <f>'Per Capita Nominal'!BV64-Check2!BV64</f>
        <v>#N/A</v>
      </c>
      <c r="BW64" s="146" t="e">
        <f>'Per Capita Nominal'!BW64-Check2!BW64</f>
        <v>#N/A</v>
      </c>
      <c r="BX64" s="146" t="e">
        <f>'Per Capita Nominal'!BX64-Check2!BX64</f>
        <v>#N/A</v>
      </c>
      <c r="BY64" s="146" t="e">
        <f>'Per Capita Nominal'!BY64-Check2!BY64</f>
        <v>#N/A</v>
      </c>
      <c r="BZ64" s="146" t="e">
        <f>'Per Capita Nominal'!BZ64-Check2!BZ64</f>
        <v>#N/A</v>
      </c>
      <c r="CA64" s="146" t="e">
        <f>'Per Capita Nominal'!CA64-Check2!CA64</f>
        <v>#N/A</v>
      </c>
      <c r="CB64" s="146" t="e">
        <f>'Per Capita Nominal'!CB64-Check2!CB64</f>
        <v>#N/A</v>
      </c>
      <c r="CC64" s="146" t="e">
        <f>'Per Capita Nominal'!CC64-Check2!CC64</f>
        <v>#N/A</v>
      </c>
      <c r="CD64" s="146" t="e">
        <f>'Per Capita Nominal'!CD64-Check2!CD64</f>
        <v>#N/A</v>
      </c>
      <c r="CE64" s="146" t="e">
        <f>'Per Capita Nominal'!CE64-Check2!CE64</f>
        <v>#N/A</v>
      </c>
      <c r="CF64" s="146" t="e">
        <f>'Per Capita Nominal'!CF64-Check2!CF64</f>
        <v>#N/A</v>
      </c>
      <c r="CG64" s="146" t="e">
        <f>'Per Capita Nominal'!CG64-Check2!CG64</f>
        <v>#N/A</v>
      </c>
      <c r="CH64" s="146" t="e">
        <f>'Per Capita Nominal'!CH64-Check2!CH64</f>
        <v>#N/A</v>
      </c>
      <c r="CI64" s="146" t="e">
        <f>'Per Capita Nominal'!CI64-Check2!CI64</f>
        <v>#N/A</v>
      </c>
      <c r="CJ64" s="146" t="e">
        <f>'Per Capita Nominal'!CJ64-Check2!CJ64</f>
        <v>#N/A</v>
      </c>
      <c r="CK64" s="146" t="e">
        <f>'Per Capita Nominal'!CK64-Check2!CK64</f>
        <v>#N/A</v>
      </c>
      <c r="CL64" s="146" t="e">
        <f>'Per Capita Nominal'!CL64-Check2!CL64</f>
        <v>#N/A</v>
      </c>
      <c r="CM64" s="146" t="e">
        <f>'Per Capita Nominal'!CM64-Check2!CM64</f>
        <v>#N/A</v>
      </c>
      <c r="CN64" s="146" t="e">
        <f>'Per Capita Nominal'!CN64-Check2!CN64</f>
        <v>#N/A</v>
      </c>
      <c r="CO64" s="146" t="e">
        <f>'Per Capita Nominal'!CO64-Check2!CO64</f>
        <v>#N/A</v>
      </c>
      <c r="CP64" s="146" t="e">
        <f>'Per Capita Nominal'!CP64-Check2!CP64</f>
        <v>#N/A</v>
      </c>
    </row>
    <row r="65" spans="1:94" hidden="1">
      <c r="A65" s="174" t="s">
        <v>10</v>
      </c>
      <c r="B65" s="224" t="s">
        <v>167</v>
      </c>
      <c r="C65" s="210" t="e">
        <f t="shared" si="0"/>
        <v>#N/A</v>
      </c>
      <c r="D65" s="210" t="e">
        <f>'Per Capita Nominal'!D65-Check2!D65</f>
        <v>#N/A</v>
      </c>
      <c r="E65" s="146" t="e">
        <f>'Per Capita Nominal'!E65-Check2!E65</f>
        <v>#N/A</v>
      </c>
      <c r="F65" s="146" t="e">
        <f>'Per Capita Nominal'!F65-Check2!F65</f>
        <v>#N/A</v>
      </c>
      <c r="G65" s="146" t="e">
        <f>'Per Capita Nominal'!G65-Check2!G65</f>
        <v>#N/A</v>
      </c>
      <c r="H65" s="146" t="e">
        <f>'Per Capita Nominal'!H65-Check2!H65</f>
        <v>#N/A</v>
      </c>
      <c r="I65" s="146" t="e">
        <f>'Per Capita Nominal'!I65-Check2!I65</f>
        <v>#N/A</v>
      </c>
      <c r="J65" s="146" t="e">
        <f>'Per Capita Nominal'!J65-Check2!J65</f>
        <v>#N/A</v>
      </c>
      <c r="K65" s="146" t="e">
        <f>'Per Capita Nominal'!K65-Check2!K65</f>
        <v>#N/A</v>
      </c>
      <c r="L65" s="146" t="e">
        <f>'Per Capita Nominal'!L65-Check2!L65</f>
        <v>#N/A</v>
      </c>
      <c r="M65" s="146" t="e">
        <f>'Per Capita Nominal'!M65-Check2!M65</f>
        <v>#N/A</v>
      </c>
      <c r="N65" s="146" t="e">
        <f>'Per Capita Nominal'!N65-Check2!N65</f>
        <v>#N/A</v>
      </c>
      <c r="O65" s="146" t="e">
        <f>'Per Capita Nominal'!O65-Check2!O65</f>
        <v>#N/A</v>
      </c>
      <c r="P65" s="146" t="e">
        <f>'Per Capita Nominal'!P65-Check2!P65</f>
        <v>#N/A</v>
      </c>
      <c r="Q65" s="146" t="e">
        <f>'Per Capita Nominal'!Q65-Check2!Q65</f>
        <v>#N/A</v>
      </c>
      <c r="R65" s="146" t="e">
        <f>'Per Capita Nominal'!R65-Check2!R65</f>
        <v>#N/A</v>
      </c>
      <c r="S65" s="146" t="e">
        <f>'Per Capita Nominal'!S65-Check2!S65</f>
        <v>#N/A</v>
      </c>
      <c r="T65" s="146" t="e">
        <f>'Per Capita Nominal'!T65-Check2!T65</f>
        <v>#N/A</v>
      </c>
      <c r="U65" s="146" t="e">
        <f>'Per Capita Nominal'!U65-Check2!U65</f>
        <v>#N/A</v>
      </c>
      <c r="V65" s="146" t="e">
        <f>'Per Capita Nominal'!V65-Check2!V65</f>
        <v>#N/A</v>
      </c>
      <c r="W65" s="146" t="e">
        <f>'Per Capita Nominal'!W65-Check2!W65</f>
        <v>#N/A</v>
      </c>
      <c r="X65" s="146" t="e">
        <f>'Per Capita Nominal'!X65-Check2!X65</f>
        <v>#N/A</v>
      </c>
      <c r="Y65" s="146" t="e">
        <f>'Per Capita Nominal'!Y65-Check2!Y65</f>
        <v>#N/A</v>
      </c>
      <c r="Z65" s="146" t="e">
        <f>'Per Capita Nominal'!Z65-Check2!Z65</f>
        <v>#N/A</v>
      </c>
      <c r="AA65" s="146" t="e">
        <f>'Per Capita Nominal'!AA65-Check2!AA65</f>
        <v>#N/A</v>
      </c>
      <c r="AB65" s="146" t="e">
        <f>'Per Capita Nominal'!AB65-Check2!AB65</f>
        <v>#N/A</v>
      </c>
      <c r="AC65" s="146" t="e">
        <f>'Per Capita Nominal'!AC65-Check2!AC65</f>
        <v>#N/A</v>
      </c>
      <c r="AD65" s="146" t="e">
        <f>'Per Capita Nominal'!AD65-Check2!AD65</f>
        <v>#N/A</v>
      </c>
      <c r="AE65" s="146" t="e">
        <f>'Per Capita Nominal'!AE65-Check2!AE65</f>
        <v>#N/A</v>
      </c>
      <c r="AF65" s="146" t="e">
        <f>'Per Capita Nominal'!AF65-Check2!AF65</f>
        <v>#N/A</v>
      </c>
      <c r="AG65" s="146" t="e">
        <f>'Per Capita Nominal'!AG65-Check2!AG65</f>
        <v>#N/A</v>
      </c>
      <c r="AH65" s="146" t="e">
        <f>'Per Capita Nominal'!AH65-Check2!AH65</f>
        <v>#N/A</v>
      </c>
      <c r="AI65" s="146" t="e">
        <f>'Per Capita Nominal'!AI65-Check2!AI65</f>
        <v>#N/A</v>
      </c>
      <c r="AJ65" s="146" t="e">
        <f>'Per Capita Nominal'!AJ65-Check2!AJ65</f>
        <v>#N/A</v>
      </c>
      <c r="AK65" s="146" t="e">
        <f>'Per Capita Nominal'!AK65-Check2!AK65</f>
        <v>#N/A</v>
      </c>
      <c r="AL65" s="146" t="e">
        <f>'Per Capita Nominal'!AL65-Check2!AL65</f>
        <v>#N/A</v>
      </c>
      <c r="AM65" s="146" t="e">
        <f>'Per Capita Nominal'!AM65-Check2!AM65</f>
        <v>#N/A</v>
      </c>
      <c r="AN65" s="146" t="e">
        <f>'Per Capita Nominal'!AN65-Check2!AN65</f>
        <v>#N/A</v>
      </c>
      <c r="AO65" s="146" t="e">
        <f>'Per Capita Nominal'!AO65-Check2!AO65</f>
        <v>#N/A</v>
      </c>
      <c r="AP65" s="146" t="e">
        <f>'Per Capita Nominal'!AP65-Check2!AP65</f>
        <v>#N/A</v>
      </c>
      <c r="AQ65" s="146" t="e">
        <f>'Per Capita Nominal'!AQ65-Check2!AQ65</f>
        <v>#N/A</v>
      </c>
      <c r="AR65" s="146" t="e">
        <f>'Per Capita Nominal'!AR65-Check2!AR65</f>
        <v>#N/A</v>
      </c>
      <c r="AS65" s="146" t="e">
        <f>'Per Capita Nominal'!AS65-Check2!AS65</f>
        <v>#N/A</v>
      </c>
      <c r="AT65" s="146" t="e">
        <f>'Per Capita Nominal'!AT65-Check2!AT65</f>
        <v>#N/A</v>
      </c>
      <c r="AU65" s="146" t="e">
        <f>'Per Capita Nominal'!AU65-Check2!AU65</f>
        <v>#N/A</v>
      </c>
      <c r="AV65" s="146" t="e">
        <f>'Per Capita Nominal'!AV65-Check2!AV65</f>
        <v>#N/A</v>
      </c>
      <c r="AW65" s="146" t="e">
        <f>'Per Capita Nominal'!AW65-Check2!AW65</f>
        <v>#N/A</v>
      </c>
      <c r="AX65" s="146" t="e">
        <f>'Per Capita Nominal'!AX65-Check2!AX65</f>
        <v>#N/A</v>
      </c>
      <c r="AY65" s="146" t="e">
        <f>'Per Capita Nominal'!AY65-Check2!AY65</f>
        <v>#N/A</v>
      </c>
      <c r="AZ65" s="146" t="e">
        <f>'Per Capita Nominal'!AZ65-Check2!AZ65</f>
        <v>#N/A</v>
      </c>
      <c r="BA65" s="146" t="e">
        <f>'Per Capita Nominal'!BA65-Check2!BA65</f>
        <v>#N/A</v>
      </c>
      <c r="BB65" s="146" t="e">
        <f>'Per Capita Nominal'!BB65-Check2!BB65</f>
        <v>#N/A</v>
      </c>
      <c r="BC65" s="146" t="e">
        <f>'Per Capita Nominal'!BC65-Check2!BC65</f>
        <v>#N/A</v>
      </c>
      <c r="BD65" s="146" t="e">
        <f>'Per Capita Nominal'!BD65-Check2!BD65</f>
        <v>#N/A</v>
      </c>
      <c r="BE65" s="146" t="e">
        <f>'Per Capita Nominal'!BE65-Check2!BE65</f>
        <v>#N/A</v>
      </c>
      <c r="BF65" s="146" t="e">
        <f>'Per Capita Nominal'!BF65-Check2!BF65</f>
        <v>#N/A</v>
      </c>
      <c r="BG65" s="146" t="e">
        <f>'Per Capita Nominal'!BG65-Check2!BG65</f>
        <v>#N/A</v>
      </c>
      <c r="BH65" s="146" t="e">
        <f>'Per Capita Nominal'!BH65-Check2!BH65</f>
        <v>#N/A</v>
      </c>
      <c r="BI65" s="146" t="e">
        <f>'Per Capita Nominal'!BI65-Check2!BI65</f>
        <v>#N/A</v>
      </c>
      <c r="BJ65" s="146" t="e">
        <f>'Per Capita Nominal'!BJ65-Check2!BJ65</f>
        <v>#N/A</v>
      </c>
      <c r="BK65" s="146" t="e">
        <f>'Per Capita Nominal'!BK65-Check2!BK65</f>
        <v>#N/A</v>
      </c>
      <c r="BL65" s="146" t="e">
        <f>'Per Capita Nominal'!BL65-Check2!BL65</f>
        <v>#N/A</v>
      </c>
      <c r="BM65" s="146" t="e">
        <f>'Per Capita Nominal'!BM65-Check2!BM65</f>
        <v>#N/A</v>
      </c>
      <c r="BN65" s="146" t="e">
        <f>'Per Capita Nominal'!BN65-Check2!BN65</f>
        <v>#N/A</v>
      </c>
      <c r="BO65" s="146" t="e">
        <f>'Per Capita Nominal'!BO65-Check2!BO65</f>
        <v>#N/A</v>
      </c>
      <c r="BP65" s="146" t="e">
        <f>'Per Capita Nominal'!BP65-Check2!BP65</f>
        <v>#N/A</v>
      </c>
      <c r="BQ65" s="146" t="e">
        <f>'Per Capita Nominal'!BQ65-Check2!BQ65</f>
        <v>#N/A</v>
      </c>
      <c r="BR65" s="146" t="e">
        <f>'Per Capita Nominal'!BR65-Check2!BR65</f>
        <v>#N/A</v>
      </c>
      <c r="BS65" s="146" t="e">
        <f>'Per Capita Nominal'!BS65-Check2!BS65</f>
        <v>#N/A</v>
      </c>
      <c r="BT65" s="146" t="e">
        <f>'Per Capita Nominal'!BT65-Check2!BT65</f>
        <v>#N/A</v>
      </c>
      <c r="BU65" s="146" t="e">
        <f>'Per Capita Nominal'!BU65-Check2!BU65</f>
        <v>#N/A</v>
      </c>
      <c r="BV65" s="146" t="e">
        <f>'Per Capita Nominal'!BV65-Check2!BV65</f>
        <v>#N/A</v>
      </c>
      <c r="BW65" s="146" t="e">
        <f>'Per Capita Nominal'!BW65-Check2!BW65</f>
        <v>#N/A</v>
      </c>
      <c r="BX65" s="146" t="e">
        <f>'Per Capita Nominal'!BX65-Check2!BX65</f>
        <v>#N/A</v>
      </c>
      <c r="BY65" s="146" t="e">
        <f>'Per Capita Nominal'!BY65-Check2!BY65</f>
        <v>#N/A</v>
      </c>
      <c r="BZ65" s="146" t="e">
        <f>'Per Capita Nominal'!BZ65-Check2!BZ65</f>
        <v>#N/A</v>
      </c>
      <c r="CA65" s="146" t="e">
        <f>'Per Capita Nominal'!CA65-Check2!CA65</f>
        <v>#N/A</v>
      </c>
      <c r="CB65" s="146" t="e">
        <f>'Per Capita Nominal'!CB65-Check2!CB65</f>
        <v>#N/A</v>
      </c>
      <c r="CC65" s="146" t="e">
        <f>'Per Capita Nominal'!CC65-Check2!CC65</f>
        <v>#N/A</v>
      </c>
      <c r="CD65" s="146" t="e">
        <f>'Per Capita Nominal'!CD65-Check2!CD65</f>
        <v>#N/A</v>
      </c>
      <c r="CE65" s="146" t="e">
        <f>'Per Capita Nominal'!CE65-Check2!CE65</f>
        <v>#N/A</v>
      </c>
      <c r="CF65" s="146" t="e">
        <f>'Per Capita Nominal'!CF65-Check2!CF65</f>
        <v>#N/A</v>
      </c>
      <c r="CG65" s="146" t="e">
        <f>'Per Capita Nominal'!CG65-Check2!CG65</f>
        <v>#N/A</v>
      </c>
      <c r="CH65" s="146" t="e">
        <f>'Per Capita Nominal'!CH65-Check2!CH65</f>
        <v>#N/A</v>
      </c>
      <c r="CI65" s="146" t="e">
        <f>'Per Capita Nominal'!CI65-Check2!CI65</f>
        <v>#N/A</v>
      </c>
      <c r="CJ65" s="146" t="e">
        <f>'Per Capita Nominal'!CJ65-Check2!CJ65</f>
        <v>#N/A</v>
      </c>
      <c r="CK65" s="146" t="e">
        <f>'Per Capita Nominal'!CK65-Check2!CK65</f>
        <v>#N/A</v>
      </c>
      <c r="CL65" s="146" t="e">
        <f>'Per Capita Nominal'!CL65-Check2!CL65</f>
        <v>#N/A</v>
      </c>
      <c r="CM65" s="146" t="e">
        <f>'Per Capita Nominal'!CM65-Check2!CM65</f>
        <v>#N/A</v>
      </c>
      <c r="CN65" s="146" t="e">
        <f>'Per Capita Nominal'!CN65-Check2!CN65</f>
        <v>#N/A</v>
      </c>
      <c r="CO65" s="146" t="e">
        <f>'Per Capita Nominal'!CO65-Check2!CO65</f>
        <v>#N/A</v>
      </c>
      <c r="CP65" s="146" t="e">
        <f>'Per Capita Nominal'!CP65-Check2!CP65</f>
        <v>#N/A</v>
      </c>
    </row>
    <row r="66" spans="1:94" hidden="1">
      <c r="A66" s="174" t="s">
        <v>15</v>
      </c>
      <c r="B66" s="224" t="s">
        <v>168</v>
      </c>
      <c r="C66" s="210" t="e">
        <f t="shared" si="0"/>
        <v>#N/A</v>
      </c>
      <c r="D66" s="210" t="e">
        <f>'Per Capita Nominal'!D66-Check2!D66</f>
        <v>#N/A</v>
      </c>
      <c r="E66" s="146" t="e">
        <f>'Per Capita Nominal'!E66-Check2!E66</f>
        <v>#N/A</v>
      </c>
      <c r="F66" s="146" t="e">
        <f>'Per Capita Nominal'!F66-Check2!F66</f>
        <v>#N/A</v>
      </c>
      <c r="G66" s="146" t="e">
        <f>'Per Capita Nominal'!G66-Check2!G66</f>
        <v>#N/A</v>
      </c>
      <c r="H66" s="146" t="e">
        <f>'Per Capita Nominal'!H66-Check2!H66</f>
        <v>#N/A</v>
      </c>
      <c r="I66" s="146" t="e">
        <f>'Per Capita Nominal'!I66-Check2!I66</f>
        <v>#N/A</v>
      </c>
      <c r="J66" s="146" t="e">
        <f>'Per Capita Nominal'!J66-Check2!J66</f>
        <v>#N/A</v>
      </c>
      <c r="K66" s="146" t="e">
        <f>'Per Capita Nominal'!K66-Check2!K66</f>
        <v>#N/A</v>
      </c>
      <c r="L66" s="146" t="e">
        <f>'Per Capita Nominal'!L66-Check2!L66</f>
        <v>#N/A</v>
      </c>
      <c r="M66" s="146" t="e">
        <f>'Per Capita Nominal'!M66-Check2!M66</f>
        <v>#N/A</v>
      </c>
      <c r="N66" s="146" t="e">
        <f>'Per Capita Nominal'!N66-Check2!N66</f>
        <v>#N/A</v>
      </c>
      <c r="O66" s="146" t="e">
        <f>'Per Capita Nominal'!O66-Check2!O66</f>
        <v>#N/A</v>
      </c>
      <c r="P66" s="146" t="e">
        <f>'Per Capita Nominal'!P66-Check2!P66</f>
        <v>#N/A</v>
      </c>
      <c r="Q66" s="146" t="e">
        <f>'Per Capita Nominal'!Q66-Check2!Q66</f>
        <v>#N/A</v>
      </c>
      <c r="R66" s="146" t="e">
        <f>'Per Capita Nominal'!R66-Check2!R66</f>
        <v>#N/A</v>
      </c>
      <c r="S66" s="146" t="e">
        <f>'Per Capita Nominal'!S66-Check2!S66</f>
        <v>#N/A</v>
      </c>
      <c r="T66" s="146" t="e">
        <f>'Per Capita Nominal'!T66-Check2!T66</f>
        <v>#N/A</v>
      </c>
      <c r="U66" s="146" t="e">
        <f>'Per Capita Nominal'!U66-Check2!U66</f>
        <v>#N/A</v>
      </c>
      <c r="V66" s="146" t="e">
        <f>'Per Capita Nominal'!V66-Check2!V66</f>
        <v>#N/A</v>
      </c>
      <c r="W66" s="146" t="e">
        <f>'Per Capita Nominal'!W66-Check2!W66</f>
        <v>#N/A</v>
      </c>
      <c r="X66" s="146" t="e">
        <f>'Per Capita Nominal'!X66-Check2!X66</f>
        <v>#N/A</v>
      </c>
      <c r="Y66" s="146" t="e">
        <f>'Per Capita Nominal'!Y66-Check2!Y66</f>
        <v>#N/A</v>
      </c>
      <c r="Z66" s="146" t="e">
        <f>'Per Capita Nominal'!Z66-Check2!Z66</f>
        <v>#N/A</v>
      </c>
      <c r="AA66" s="146" t="e">
        <f>'Per Capita Nominal'!AA66-Check2!AA66</f>
        <v>#N/A</v>
      </c>
      <c r="AB66" s="146" t="e">
        <f>'Per Capita Nominal'!AB66-Check2!AB66</f>
        <v>#N/A</v>
      </c>
      <c r="AC66" s="146" t="e">
        <f>'Per Capita Nominal'!AC66-Check2!AC66</f>
        <v>#N/A</v>
      </c>
      <c r="AD66" s="146" t="e">
        <f>'Per Capita Nominal'!AD66-Check2!AD66</f>
        <v>#N/A</v>
      </c>
      <c r="AE66" s="146" t="e">
        <f>'Per Capita Nominal'!AE66-Check2!AE66</f>
        <v>#N/A</v>
      </c>
      <c r="AF66" s="146" t="e">
        <f>'Per Capita Nominal'!AF66-Check2!AF66</f>
        <v>#N/A</v>
      </c>
      <c r="AG66" s="146" t="e">
        <f>'Per Capita Nominal'!AG66-Check2!AG66</f>
        <v>#N/A</v>
      </c>
      <c r="AH66" s="146" t="e">
        <f>'Per Capita Nominal'!AH66-Check2!AH66</f>
        <v>#N/A</v>
      </c>
      <c r="AI66" s="146" t="e">
        <f>'Per Capita Nominal'!AI66-Check2!AI66</f>
        <v>#N/A</v>
      </c>
      <c r="AJ66" s="146" t="e">
        <f>'Per Capita Nominal'!AJ66-Check2!AJ66</f>
        <v>#N/A</v>
      </c>
      <c r="AK66" s="146" t="e">
        <f>'Per Capita Nominal'!AK66-Check2!AK66</f>
        <v>#N/A</v>
      </c>
      <c r="AL66" s="146" t="e">
        <f>'Per Capita Nominal'!AL66-Check2!AL66</f>
        <v>#N/A</v>
      </c>
      <c r="AM66" s="146" t="e">
        <f>'Per Capita Nominal'!AM66-Check2!AM66</f>
        <v>#N/A</v>
      </c>
      <c r="AN66" s="146" t="e">
        <f>'Per Capita Nominal'!AN66-Check2!AN66</f>
        <v>#N/A</v>
      </c>
      <c r="AO66" s="146" t="e">
        <f>'Per Capita Nominal'!AO66-Check2!AO66</f>
        <v>#N/A</v>
      </c>
      <c r="AP66" s="146" t="e">
        <f>'Per Capita Nominal'!AP66-Check2!AP66</f>
        <v>#N/A</v>
      </c>
      <c r="AQ66" s="146" t="e">
        <f>'Per Capita Nominal'!AQ66-Check2!AQ66</f>
        <v>#N/A</v>
      </c>
      <c r="AR66" s="146" t="e">
        <f>'Per Capita Nominal'!AR66-Check2!AR66</f>
        <v>#N/A</v>
      </c>
      <c r="AS66" s="146" t="e">
        <f>'Per Capita Nominal'!AS66-Check2!AS66</f>
        <v>#N/A</v>
      </c>
      <c r="AT66" s="146" t="e">
        <f>'Per Capita Nominal'!AT66-Check2!AT66</f>
        <v>#N/A</v>
      </c>
      <c r="AU66" s="146" t="e">
        <f>'Per Capita Nominal'!AU66-Check2!AU66</f>
        <v>#N/A</v>
      </c>
      <c r="AV66" s="146" t="e">
        <f>'Per Capita Nominal'!AV66-Check2!AV66</f>
        <v>#N/A</v>
      </c>
      <c r="AW66" s="146" t="e">
        <f>'Per Capita Nominal'!AW66-Check2!AW66</f>
        <v>#N/A</v>
      </c>
      <c r="AX66" s="146" t="e">
        <f>'Per Capita Nominal'!AX66-Check2!AX66</f>
        <v>#N/A</v>
      </c>
      <c r="AY66" s="146" t="e">
        <f>'Per Capita Nominal'!AY66-Check2!AY66</f>
        <v>#N/A</v>
      </c>
      <c r="AZ66" s="146" t="e">
        <f>'Per Capita Nominal'!AZ66-Check2!AZ66</f>
        <v>#N/A</v>
      </c>
      <c r="BA66" s="146" t="e">
        <f>'Per Capita Nominal'!BA66-Check2!BA66</f>
        <v>#N/A</v>
      </c>
      <c r="BB66" s="146" t="e">
        <f>'Per Capita Nominal'!BB66-Check2!BB66</f>
        <v>#N/A</v>
      </c>
      <c r="BC66" s="146" t="e">
        <f>'Per Capita Nominal'!BC66-Check2!BC66</f>
        <v>#N/A</v>
      </c>
      <c r="BD66" s="146" t="e">
        <f>'Per Capita Nominal'!BD66-Check2!BD66</f>
        <v>#N/A</v>
      </c>
      <c r="BE66" s="146" t="e">
        <f>'Per Capita Nominal'!BE66-Check2!BE66</f>
        <v>#N/A</v>
      </c>
      <c r="BF66" s="146" t="e">
        <f>'Per Capita Nominal'!BF66-Check2!BF66</f>
        <v>#N/A</v>
      </c>
      <c r="BG66" s="146" t="e">
        <f>'Per Capita Nominal'!BG66-Check2!BG66</f>
        <v>#N/A</v>
      </c>
      <c r="BH66" s="146" t="e">
        <f>'Per Capita Nominal'!BH66-Check2!BH66</f>
        <v>#N/A</v>
      </c>
      <c r="BI66" s="146" t="e">
        <f>'Per Capita Nominal'!BI66-Check2!BI66</f>
        <v>#N/A</v>
      </c>
      <c r="BJ66" s="146" t="e">
        <f>'Per Capita Nominal'!BJ66-Check2!BJ66</f>
        <v>#N/A</v>
      </c>
      <c r="BK66" s="146" t="e">
        <f>'Per Capita Nominal'!BK66-Check2!BK66</f>
        <v>#N/A</v>
      </c>
      <c r="BL66" s="146" t="e">
        <f>'Per Capita Nominal'!BL66-Check2!BL66</f>
        <v>#N/A</v>
      </c>
      <c r="BM66" s="146" t="e">
        <f>'Per Capita Nominal'!BM66-Check2!BM66</f>
        <v>#N/A</v>
      </c>
      <c r="BN66" s="146" t="e">
        <f>'Per Capita Nominal'!BN66-Check2!BN66</f>
        <v>#N/A</v>
      </c>
      <c r="BO66" s="146" t="e">
        <f>'Per Capita Nominal'!BO66-Check2!BO66</f>
        <v>#N/A</v>
      </c>
      <c r="BP66" s="146" t="e">
        <f>'Per Capita Nominal'!BP66-Check2!BP66</f>
        <v>#N/A</v>
      </c>
      <c r="BQ66" s="146" t="e">
        <f>'Per Capita Nominal'!BQ66-Check2!BQ66</f>
        <v>#N/A</v>
      </c>
      <c r="BR66" s="146" t="e">
        <f>'Per Capita Nominal'!BR66-Check2!BR66</f>
        <v>#N/A</v>
      </c>
      <c r="BS66" s="146" t="e">
        <f>'Per Capita Nominal'!BS66-Check2!BS66</f>
        <v>#N/A</v>
      </c>
      <c r="BT66" s="146" t="e">
        <f>'Per Capita Nominal'!BT66-Check2!BT66</f>
        <v>#N/A</v>
      </c>
      <c r="BU66" s="146" t="e">
        <f>'Per Capita Nominal'!BU66-Check2!BU66</f>
        <v>#N/A</v>
      </c>
      <c r="BV66" s="146" t="e">
        <f>'Per Capita Nominal'!BV66-Check2!BV66</f>
        <v>#N/A</v>
      </c>
      <c r="BW66" s="146" t="e">
        <f>'Per Capita Nominal'!BW66-Check2!BW66</f>
        <v>#N/A</v>
      </c>
      <c r="BX66" s="146" t="e">
        <f>'Per Capita Nominal'!BX66-Check2!BX66</f>
        <v>#N/A</v>
      </c>
      <c r="BY66" s="146" t="e">
        <f>'Per Capita Nominal'!BY66-Check2!BY66</f>
        <v>#N/A</v>
      </c>
      <c r="BZ66" s="146" t="e">
        <f>'Per Capita Nominal'!BZ66-Check2!BZ66</f>
        <v>#N/A</v>
      </c>
      <c r="CA66" s="146" t="e">
        <f>'Per Capita Nominal'!CA66-Check2!CA66</f>
        <v>#N/A</v>
      </c>
      <c r="CB66" s="146" t="e">
        <f>'Per Capita Nominal'!CB66-Check2!CB66</f>
        <v>#N/A</v>
      </c>
      <c r="CC66" s="146" t="e">
        <f>'Per Capita Nominal'!CC66-Check2!CC66</f>
        <v>#N/A</v>
      </c>
      <c r="CD66" s="146" t="e">
        <f>'Per Capita Nominal'!CD66-Check2!CD66</f>
        <v>#N/A</v>
      </c>
      <c r="CE66" s="146" t="e">
        <f>'Per Capita Nominal'!CE66-Check2!CE66</f>
        <v>#N/A</v>
      </c>
      <c r="CF66" s="146" t="e">
        <f>'Per Capita Nominal'!CF66-Check2!CF66</f>
        <v>#N/A</v>
      </c>
      <c r="CG66" s="146" t="e">
        <f>'Per Capita Nominal'!CG66-Check2!CG66</f>
        <v>#N/A</v>
      </c>
      <c r="CH66" s="146" t="e">
        <f>'Per Capita Nominal'!CH66-Check2!CH66</f>
        <v>#N/A</v>
      </c>
      <c r="CI66" s="146" t="e">
        <f>'Per Capita Nominal'!CI66-Check2!CI66</f>
        <v>#N/A</v>
      </c>
      <c r="CJ66" s="146" t="e">
        <f>'Per Capita Nominal'!CJ66-Check2!CJ66</f>
        <v>#N/A</v>
      </c>
      <c r="CK66" s="146" t="e">
        <f>'Per Capita Nominal'!CK66-Check2!CK66</f>
        <v>#N/A</v>
      </c>
      <c r="CL66" s="146" t="e">
        <f>'Per Capita Nominal'!CL66-Check2!CL66</f>
        <v>#N/A</v>
      </c>
      <c r="CM66" s="146" t="e">
        <f>'Per Capita Nominal'!CM66-Check2!CM66</f>
        <v>#N/A</v>
      </c>
      <c r="CN66" s="146" t="e">
        <f>'Per Capita Nominal'!CN66-Check2!CN66</f>
        <v>#N/A</v>
      </c>
      <c r="CO66" s="146" t="e">
        <f>'Per Capita Nominal'!CO66-Check2!CO66</f>
        <v>#N/A</v>
      </c>
      <c r="CP66" s="146" t="e">
        <f>'Per Capita Nominal'!CP66-Check2!CP66</f>
        <v>#N/A</v>
      </c>
    </row>
    <row r="67" spans="1:94">
      <c r="A67" s="172" t="s">
        <v>11</v>
      </c>
      <c r="B67" s="223" t="s">
        <v>169</v>
      </c>
      <c r="C67" s="210" t="e">
        <f t="shared" si="0"/>
        <v>#N/A</v>
      </c>
      <c r="D67" s="210" t="e">
        <f>'Per Capita Nominal'!D67-Check2!D67</f>
        <v>#N/A</v>
      </c>
      <c r="E67" s="146" t="e">
        <f>'Per Capita Nominal'!E67-Check2!E67</f>
        <v>#N/A</v>
      </c>
      <c r="F67" s="146" t="e">
        <f>'Per Capita Nominal'!F67-Check2!F67</f>
        <v>#N/A</v>
      </c>
      <c r="G67" s="146" t="e">
        <f>'Per Capita Nominal'!G67-Check2!G67</f>
        <v>#N/A</v>
      </c>
      <c r="H67" s="146" t="e">
        <f>'Per Capita Nominal'!H67-Check2!H67</f>
        <v>#N/A</v>
      </c>
      <c r="I67" s="146" t="e">
        <f>'Per Capita Nominal'!I67-Check2!I67</f>
        <v>#N/A</v>
      </c>
      <c r="J67" s="146" t="e">
        <f>'Per Capita Nominal'!J67-Check2!J67</f>
        <v>#N/A</v>
      </c>
      <c r="K67" s="146" t="e">
        <f>'Per Capita Nominal'!K67-Check2!K67</f>
        <v>#N/A</v>
      </c>
      <c r="L67" s="146" t="e">
        <f>'Per Capita Nominal'!L67-Check2!L67</f>
        <v>#N/A</v>
      </c>
      <c r="M67" s="146" t="e">
        <f>'Per Capita Nominal'!M67-Check2!M67</f>
        <v>#N/A</v>
      </c>
      <c r="N67" s="146" t="e">
        <f>'Per Capita Nominal'!N67-Check2!N67</f>
        <v>#N/A</v>
      </c>
      <c r="O67" s="146" t="e">
        <f>'Per Capita Nominal'!O67-Check2!O67</f>
        <v>#N/A</v>
      </c>
      <c r="P67" s="146" t="e">
        <f>'Per Capita Nominal'!P67-Check2!P67</f>
        <v>#N/A</v>
      </c>
      <c r="Q67" s="146" t="e">
        <f>'Per Capita Nominal'!Q67-Check2!Q67</f>
        <v>#N/A</v>
      </c>
      <c r="R67" s="146" t="e">
        <f>'Per Capita Nominal'!R67-Check2!R67</f>
        <v>#N/A</v>
      </c>
      <c r="S67" s="146" t="e">
        <f>'Per Capita Nominal'!S67-Check2!S67</f>
        <v>#N/A</v>
      </c>
      <c r="T67" s="146" t="e">
        <f>'Per Capita Nominal'!T67-Check2!T67</f>
        <v>#N/A</v>
      </c>
      <c r="U67" s="146" t="e">
        <f>'Per Capita Nominal'!U67-Check2!U67</f>
        <v>#N/A</v>
      </c>
      <c r="V67" s="146" t="e">
        <f>'Per Capita Nominal'!V67-Check2!V67</f>
        <v>#N/A</v>
      </c>
      <c r="W67" s="146" t="e">
        <f>'Per Capita Nominal'!W67-Check2!W67</f>
        <v>#N/A</v>
      </c>
      <c r="X67" s="146" t="e">
        <f>'Per Capita Nominal'!X67-Check2!X67</f>
        <v>#N/A</v>
      </c>
      <c r="Y67" s="146" t="e">
        <f>'Per Capita Nominal'!Y67-Check2!Y67</f>
        <v>#N/A</v>
      </c>
      <c r="Z67" s="146" t="e">
        <f>'Per Capita Nominal'!Z67-Check2!Z67</f>
        <v>#N/A</v>
      </c>
      <c r="AA67" s="146" t="e">
        <f>'Per Capita Nominal'!AA67-Check2!AA67</f>
        <v>#N/A</v>
      </c>
      <c r="AB67" s="146" t="e">
        <f>'Per Capita Nominal'!AB67-Check2!AB67</f>
        <v>#N/A</v>
      </c>
      <c r="AC67" s="146" t="e">
        <f>'Per Capita Nominal'!AC67-Check2!AC67</f>
        <v>#N/A</v>
      </c>
      <c r="AD67" s="146" t="e">
        <f>'Per Capita Nominal'!AD67-Check2!AD67</f>
        <v>#N/A</v>
      </c>
      <c r="AE67" s="146" t="e">
        <f>'Per Capita Nominal'!AE67-Check2!AE67</f>
        <v>#N/A</v>
      </c>
      <c r="AF67" s="146" t="e">
        <f>'Per Capita Nominal'!AF67-Check2!AF67</f>
        <v>#N/A</v>
      </c>
      <c r="AG67" s="146" t="e">
        <f>'Per Capita Nominal'!AG67-Check2!AG67</f>
        <v>#N/A</v>
      </c>
      <c r="AH67" s="146" t="e">
        <f>'Per Capita Nominal'!AH67-Check2!AH67</f>
        <v>#N/A</v>
      </c>
      <c r="AI67" s="146" t="e">
        <f>'Per Capita Nominal'!AI67-Check2!AI67</f>
        <v>#N/A</v>
      </c>
      <c r="AJ67" s="146" t="e">
        <f>'Per Capita Nominal'!AJ67-Check2!AJ67</f>
        <v>#N/A</v>
      </c>
      <c r="AK67" s="146" t="e">
        <f>'Per Capita Nominal'!AK67-Check2!AK67</f>
        <v>#N/A</v>
      </c>
      <c r="AL67" s="146" t="e">
        <f>'Per Capita Nominal'!AL67-Check2!AL67</f>
        <v>#N/A</v>
      </c>
      <c r="AM67" s="146" t="e">
        <f>'Per Capita Nominal'!AM67-Check2!AM67</f>
        <v>#N/A</v>
      </c>
      <c r="AN67" s="146" t="e">
        <f>'Per Capita Nominal'!AN67-Check2!AN67</f>
        <v>#N/A</v>
      </c>
      <c r="AO67" s="146" t="e">
        <f>'Per Capita Nominal'!AO67-Check2!AO67</f>
        <v>#N/A</v>
      </c>
      <c r="AP67" s="146" t="e">
        <f>'Per Capita Nominal'!AP67-Check2!AP67</f>
        <v>#N/A</v>
      </c>
      <c r="AQ67" s="146" t="e">
        <f>'Per Capita Nominal'!AQ67-Check2!AQ67</f>
        <v>#N/A</v>
      </c>
      <c r="AR67" s="146" t="e">
        <f>'Per Capita Nominal'!AR67-Check2!AR67</f>
        <v>#N/A</v>
      </c>
      <c r="AS67" s="146" t="e">
        <f>'Per Capita Nominal'!AS67-Check2!AS67</f>
        <v>#N/A</v>
      </c>
      <c r="AT67" s="146" t="e">
        <f>'Per Capita Nominal'!AT67-Check2!AT67</f>
        <v>#N/A</v>
      </c>
      <c r="AU67" s="146" t="e">
        <f>'Per Capita Nominal'!AU67-Check2!AU67</f>
        <v>#N/A</v>
      </c>
      <c r="AV67" s="146" t="e">
        <f>'Per Capita Nominal'!AV67-Check2!AV67</f>
        <v>#N/A</v>
      </c>
      <c r="AW67" s="146" t="e">
        <f>'Per Capita Nominal'!AW67-Check2!AW67</f>
        <v>#N/A</v>
      </c>
      <c r="AX67" s="146" t="e">
        <f>'Per Capita Nominal'!AX67-Check2!AX67</f>
        <v>#N/A</v>
      </c>
      <c r="AY67" s="146" t="e">
        <f>'Per Capita Nominal'!AY67-Check2!AY67</f>
        <v>#N/A</v>
      </c>
      <c r="AZ67" s="146" t="e">
        <f>'Per Capita Nominal'!AZ67-Check2!AZ67</f>
        <v>#N/A</v>
      </c>
      <c r="BA67" s="146" t="e">
        <f>'Per Capita Nominal'!BA67-Check2!BA67</f>
        <v>#N/A</v>
      </c>
      <c r="BB67" s="146" t="e">
        <f>'Per Capita Nominal'!BB67-Check2!BB67</f>
        <v>#N/A</v>
      </c>
      <c r="BC67" s="146" t="e">
        <f>'Per Capita Nominal'!BC67-Check2!BC67</f>
        <v>#N/A</v>
      </c>
      <c r="BD67" s="146" t="e">
        <f>'Per Capita Nominal'!BD67-Check2!BD67</f>
        <v>#N/A</v>
      </c>
      <c r="BE67" s="146" t="e">
        <f>'Per Capita Nominal'!BE67-Check2!BE67</f>
        <v>#N/A</v>
      </c>
      <c r="BF67" s="146" t="e">
        <f>'Per Capita Nominal'!BF67-Check2!BF67</f>
        <v>#N/A</v>
      </c>
      <c r="BG67" s="146" t="e">
        <f>'Per Capita Nominal'!BG67-Check2!BG67</f>
        <v>#N/A</v>
      </c>
      <c r="BH67" s="146" t="e">
        <f>'Per Capita Nominal'!BH67-Check2!BH67</f>
        <v>#N/A</v>
      </c>
      <c r="BI67" s="146" t="e">
        <f>'Per Capita Nominal'!BI67-Check2!BI67</f>
        <v>#N/A</v>
      </c>
      <c r="BJ67" s="146" t="e">
        <f>'Per Capita Nominal'!BJ67-Check2!BJ67</f>
        <v>#N/A</v>
      </c>
      <c r="BK67" s="146" t="e">
        <f>'Per Capita Nominal'!BK67-Check2!BK67</f>
        <v>#N/A</v>
      </c>
      <c r="BL67" s="146" t="e">
        <f>'Per Capita Nominal'!BL67-Check2!BL67</f>
        <v>#N/A</v>
      </c>
      <c r="BM67" s="146" t="e">
        <f>'Per Capita Nominal'!BM67-Check2!BM67</f>
        <v>#N/A</v>
      </c>
      <c r="BN67" s="146" t="e">
        <f>'Per Capita Nominal'!BN67-Check2!BN67</f>
        <v>#N/A</v>
      </c>
      <c r="BO67" s="146" t="e">
        <f>'Per Capita Nominal'!BO67-Check2!BO67</f>
        <v>#N/A</v>
      </c>
      <c r="BP67" s="146" t="e">
        <f>'Per Capita Nominal'!BP67-Check2!BP67</f>
        <v>#N/A</v>
      </c>
      <c r="BQ67" s="146" t="e">
        <f>'Per Capita Nominal'!BQ67-Check2!BQ67</f>
        <v>#N/A</v>
      </c>
      <c r="BR67" s="146" t="e">
        <f>'Per Capita Nominal'!BR67-Check2!BR67</f>
        <v>#N/A</v>
      </c>
      <c r="BS67" s="146" t="e">
        <f>'Per Capita Nominal'!BS67-Check2!BS67</f>
        <v>#N/A</v>
      </c>
      <c r="BT67" s="146" t="e">
        <f>'Per Capita Nominal'!BT67-Check2!BT67</f>
        <v>#N/A</v>
      </c>
      <c r="BU67" s="146" t="e">
        <f>'Per Capita Nominal'!BU67-Check2!BU67</f>
        <v>#N/A</v>
      </c>
      <c r="BV67" s="146" t="e">
        <f>'Per Capita Nominal'!BV67-Check2!BV67</f>
        <v>#N/A</v>
      </c>
      <c r="BW67" s="146" t="e">
        <f>'Per Capita Nominal'!BW67-Check2!BW67</f>
        <v>#N/A</v>
      </c>
      <c r="BX67" s="146" t="e">
        <f>'Per Capita Nominal'!BX67-Check2!BX67</f>
        <v>#N/A</v>
      </c>
      <c r="BY67" s="146" t="e">
        <f>'Per Capita Nominal'!BY67-Check2!BY67</f>
        <v>#N/A</v>
      </c>
      <c r="BZ67" s="146" t="e">
        <f>'Per Capita Nominal'!BZ67-Check2!BZ67</f>
        <v>#N/A</v>
      </c>
      <c r="CA67" s="146" t="e">
        <f>'Per Capita Nominal'!CA67-Check2!CA67</f>
        <v>#N/A</v>
      </c>
      <c r="CB67" s="146" t="e">
        <f>'Per Capita Nominal'!CB67-Check2!CB67</f>
        <v>#N/A</v>
      </c>
      <c r="CC67" s="146" t="e">
        <f>'Per Capita Nominal'!CC67-Check2!CC67</f>
        <v>#N/A</v>
      </c>
      <c r="CD67" s="146" t="e">
        <f>'Per Capita Nominal'!CD67-Check2!CD67</f>
        <v>#N/A</v>
      </c>
      <c r="CE67" s="146" t="e">
        <f>'Per Capita Nominal'!CE67-Check2!CE67</f>
        <v>#N/A</v>
      </c>
      <c r="CF67" s="146" t="e">
        <f>'Per Capita Nominal'!CF67-Check2!CF67</f>
        <v>#N/A</v>
      </c>
      <c r="CG67" s="146" t="e">
        <f>'Per Capita Nominal'!CG67-Check2!CG67</f>
        <v>#N/A</v>
      </c>
      <c r="CH67" s="146" t="e">
        <f>'Per Capita Nominal'!CH67-Check2!CH67</f>
        <v>#N/A</v>
      </c>
      <c r="CI67" s="146" t="e">
        <f>'Per Capita Nominal'!CI67-Check2!CI67</f>
        <v>#N/A</v>
      </c>
      <c r="CJ67" s="146" t="e">
        <f>'Per Capita Nominal'!CJ67-Check2!CJ67</f>
        <v>#N/A</v>
      </c>
      <c r="CK67" s="146" t="e">
        <f>'Per Capita Nominal'!CK67-Check2!CK67</f>
        <v>#N/A</v>
      </c>
      <c r="CL67" s="146" t="e">
        <f>'Per Capita Nominal'!CL67-Check2!CL67</f>
        <v>#N/A</v>
      </c>
      <c r="CM67" s="146" t="e">
        <f>'Per Capita Nominal'!CM67-Check2!CM67</f>
        <v>#N/A</v>
      </c>
      <c r="CN67" s="146" t="e">
        <f>'Per Capita Nominal'!CN67-Check2!CN67</f>
        <v>#N/A</v>
      </c>
      <c r="CO67" s="146" t="e">
        <f>'Per Capita Nominal'!CO67-Check2!CO67</f>
        <v>#N/A</v>
      </c>
      <c r="CP67" s="146" t="e">
        <f>'Per Capita Nominal'!CP67-Check2!CP67</f>
        <v>#N/A</v>
      </c>
    </row>
    <row r="68" spans="1:94" hidden="1">
      <c r="A68" s="174" t="s">
        <v>12</v>
      </c>
      <c r="B68" s="224" t="s">
        <v>170</v>
      </c>
      <c r="C68" s="210" t="e">
        <f t="shared" si="0"/>
        <v>#N/A</v>
      </c>
      <c r="D68" s="210" t="e">
        <f>'Per Capita Nominal'!D68-Check2!D68</f>
        <v>#N/A</v>
      </c>
      <c r="E68" s="146" t="e">
        <f>'Per Capita Nominal'!E68-Check2!E68</f>
        <v>#N/A</v>
      </c>
      <c r="F68" s="146" t="e">
        <f>'Per Capita Nominal'!F68-Check2!F68</f>
        <v>#N/A</v>
      </c>
      <c r="G68" s="146" t="e">
        <f>'Per Capita Nominal'!G68-Check2!G68</f>
        <v>#N/A</v>
      </c>
      <c r="H68" s="146" t="e">
        <f>'Per Capita Nominal'!H68-Check2!H68</f>
        <v>#N/A</v>
      </c>
      <c r="I68" s="146" t="e">
        <f>'Per Capita Nominal'!I68-Check2!I68</f>
        <v>#N/A</v>
      </c>
      <c r="J68" s="146" t="e">
        <f>'Per Capita Nominal'!J68-Check2!J68</f>
        <v>#N/A</v>
      </c>
      <c r="K68" s="146" t="e">
        <f>'Per Capita Nominal'!K68-Check2!K68</f>
        <v>#N/A</v>
      </c>
      <c r="L68" s="146" t="e">
        <f>'Per Capita Nominal'!L68-Check2!L68</f>
        <v>#N/A</v>
      </c>
      <c r="M68" s="146" t="e">
        <f>'Per Capita Nominal'!M68-Check2!M68</f>
        <v>#N/A</v>
      </c>
      <c r="N68" s="146" t="e">
        <f>'Per Capita Nominal'!N68-Check2!N68</f>
        <v>#N/A</v>
      </c>
      <c r="O68" s="146" t="e">
        <f>'Per Capita Nominal'!O68-Check2!O68</f>
        <v>#N/A</v>
      </c>
      <c r="P68" s="146" t="e">
        <f>'Per Capita Nominal'!P68-Check2!P68</f>
        <v>#N/A</v>
      </c>
      <c r="Q68" s="146" t="e">
        <f>'Per Capita Nominal'!Q68-Check2!Q68</f>
        <v>#N/A</v>
      </c>
      <c r="R68" s="146" t="e">
        <f>'Per Capita Nominal'!R68-Check2!R68</f>
        <v>#N/A</v>
      </c>
      <c r="S68" s="146" t="e">
        <f>'Per Capita Nominal'!S68-Check2!S68</f>
        <v>#N/A</v>
      </c>
      <c r="T68" s="146" t="e">
        <f>'Per Capita Nominal'!T68-Check2!T68</f>
        <v>#N/A</v>
      </c>
      <c r="U68" s="146" t="e">
        <f>'Per Capita Nominal'!U68-Check2!U68</f>
        <v>#N/A</v>
      </c>
      <c r="V68" s="146" t="e">
        <f>'Per Capita Nominal'!V68-Check2!V68</f>
        <v>#N/A</v>
      </c>
      <c r="W68" s="146" t="e">
        <f>'Per Capita Nominal'!W68-Check2!W68</f>
        <v>#N/A</v>
      </c>
      <c r="X68" s="146" t="e">
        <f>'Per Capita Nominal'!X68-Check2!X68</f>
        <v>#N/A</v>
      </c>
      <c r="Y68" s="146" t="e">
        <f>'Per Capita Nominal'!Y68-Check2!Y68</f>
        <v>#N/A</v>
      </c>
      <c r="Z68" s="146" t="e">
        <f>'Per Capita Nominal'!Z68-Check2!Z68</f>
        <v>#N/A</v>
      </c>
      <c r="AA68" s="146" t="e">
        <f>'Per Capita Nominal'!AA68-Check2!AA68</f>
        <v>#N/A</v>
      </c>
      <c r="AB68" s="146" t="e">
        <f>'Per Capita Nominal'!AB68-Check2!AB68</f>
        <v>#N/A</v>
      </c>
      <c r="AC68" s="146" t="e">
        <f>'Per Capita Nominal'!AC68-Check2!AC68</f>
        <v>#N/A</v>
      </c>
      <c r="AD68" s="146" t="e">
        <f>'Per Capita Nominal'!AD68-Check2!AD68</f>
        <v>#N/A</v>
      </c>
      <c r="AE68" s="146" t="e">
        <f>'Per Capita Nominal'!AE68-Check2!AE68</f>
        <v>#N/A</v>
      </c>
      <c r="AF68" s="146" t="e">
        <f>'Per Capita Nominal'!AF68-Check2!AF68</f>
        <v>#N/A</v>
      </c>
      <c r="AG68" s="146" t="e">
        <f>'Per Capita Nominal'!AG68-Check2!AG68</f>
        <v>#N/A</v>
      </c>
      <c r="AH68" s="146" t="e">
        <f>'Per Capita Nominal'!AH68-Check2!AH68</f>
        <v>#N/A</v>
      </c>
      <c r="AI68" s="146" t="e">
        <f>'Per Capita Nominal'!AI68-Check2!AI68</f>
        <v>#N/A</v>
      </c>
      <c r="AJ68" s="146" t="e">
        <f>'Per Capita Nominal'!AJ68-Check2!AJ68</f>
        <v>#N/A</v>
      </c>
      <c r="AK68" s="146" t="e">
        <f>'Per Capita Nominal'!AK68-Check2!AK68</f>
        <v>#N/A</v>
      </c>
      <c r="AL68" s="146" t="e">
        <f>'Per Capita Nominal'!AL68-Check2!AL68</f>
        <v>#N/A</v>
      </c>
      <c r="AM68" s="146" t="e">
        <f>'Per Capita Nominal'!AM68-Check2!AM68</f>
        <v>#N/A</v>
      </c>
      <c r="AN68" s="146" t="e">
        <f>'Per Capita Nominal'!AN68-Check2!AN68</f>
        <v>#N/A</v>
      </c>
      <c r="AO68" s="146" t="e">
        <f>'Per Capita Nominal'!AO68-Check2!AO68</f>
        <v>#N/A</v>
      </c>
      <c r="AP68" s="146" t="e">
        <f>'Per Capita Nominal'!AP68-Check2!AP68</f>
        <v>#N/A</v>
      </c>
      <c r="AQ68" s="146" t="e">
        <f>'Per Capita Nominal'!AQ68-Check2!AQ68</f>
        <v>#N/A</v>
      </c>
      <c r="AR68" s="146" t="e">
        <f>'Per Capita Nominal'!AR68-Check2!AR68</f>
        <v>#N/A</v>
      </c>
      <c r="AS68" s="146" t="e">
        <f>'Per Capita Nominal'!AS68-Check2!AS68</f>
        <v>#N/A</v>
      </c>
      <c r="AT68" s="146" t="e">
        <f>'Per Capita Nominal'!AT68-Check2!AT68</f>
        <v>#N/A</v>
      </c>
      <c r="AU68" s="146" t="e">
        <f>'Per Capita Nominal'!AU68-Check2!AU68</f>
        <v>#N/A</v>
      </c>
      <c r="AV68" s="146" t="e">
        <f>'Per Capita Nominal'!AV68-Check2!AV68</f>
        <v>#N/A</v>
      </c>
      <c r="AW68" s="146" t="e">
        <f>'Per Capita Nominal'!AW68-Check2!AW68</f>
        <v>#N/A</v>
      </c>
      <c r="AX68" s="146" t="e">
        <f>'Per Capita Nominal'!AX68-Check2!AX68</f>
        <v>#N/A</v>
      </c>
      <c r="AY68" s="146" t="e">
        <f>'Per Capita Nominal'!AY68-Check2!AY68</f>
        <v>#N/A</v>
      </c>
      <c r="AZ68" s="146" t="e">
        <f>'Per Capita Nominal'!AZ68-Check2!AZ68</f>
        <v>#N/A</v>
      </c>
      <c r="BA68" s="146" t="e">
        <f>'Per Capita Nominal'!BA68-Check2!BA68</f>
        <v>#N/A</v>
      </c>
      <c r="BB68" s="146" t="e">
        <f>'Per Capita Nominal'!BB68-Check2!BB68</f>
        <v>#N/A</v>
      </c>
      <c r="BC68" s="146" t="e">
        <f>'Per Capita Nominal'!BC68-Check2!BC68</f>
        <v>#N/A</v>
      </c>
      <c r="BD68" s="146" t="e">
        <f>'Per Capita Nominal'!BD68-Check2!BD68</f>
        <v>#N/A</v>
      </c>
      <c r="BE68" s="146" t="e">
        <f>'Per Capita Nominal'!BE68-Check2!BE68</f>
        <v>#N/A</v>
      </c>
      <c r="BF68" s="146" t="e">
        <f>'Per Capita Nominal'!BF68-Check2!BF68</f>
        <v>#N/A</v>
      </c>
      <c r="BG68" s="146" t="e">
        <f>'Per Capita Nominal'!BG68-Check2!BG68</f>
        <v>#N/A</v>
      </c>
      <c r="BH68" s="146" t="e">
        <f>'Per Capita Nominal'!BH68-Check2!BH68</f>
        <v>#N/A</v>
      </c>
      <c r="BI68" s="146" t="e">
        <f>'Per Capita Nominal'!BI68-Check2!BI68</f>
        <v>#N/A</v>
      </c>
      <c r="BJ68" s="146" t="e">
        <f>'Per Capita Nominal'!BJ68-Check2!BJ68</f>
        <v>#N/A</v>
      </c>
      <c r="BK68" s="146" t="e">
        <f>'Per Capita Nominal'!BK68-Check2!BK68</f>
        <v>#N/A</v>
      </c>
      <c r="BL68" s="146" t="e">
        <f>'Per Capita Nominal'!BL68-Check2!BL68</f>
        <v>#N/A</v>
      </c>
      <c r="BM68" s="146" t="e">
        <f>'Per Capita Nominal'!BM68-Check2!BM68</f>
        <v>#N/A</v>
      </c>
      <c r="BN68" s="146" t="e">
        <f>'Per Capita Nominal'!BN68-Check2!BN68</f>
        <v>#N/A</v>
      </c>
      <c r="BO68" s="146" t="e">
        <f>'Per Capita Nominal'!BO68-Check2!BO68</f>
        <v>#N/A</v>
      </c>
      <c r="BP68" s="146" t="e">
        <f>'Per Capita Nominal'!BP68-Check2!BP68</f>
        <v>#N/A</v>
      </c>
      <c r="BQ68" s="146" t="e">
        <f>'Per Capita Nominal'!BQ68-Check2!BQ68</f>
        <v>#N/A</v>
      </c>
      <c r="BR68" s="146" t="e">
        <f>'Per Capita Nominal'!BR68-Check2!BR68</f>
        <v>#N/A</v>
      </c>
      <c r="BS68" s="146" t="e">
        <f>'Per Capita Nominal'!BS68-Check2!BS68</f>
        <v>#N/A</v>
      </c>
      <c r="BT68" s="146" t="e">
        <f>'Per Capita Nominal'!BT68-Check2!BT68</f>
        <v>#N/A</v>
      </c>
      <c r="BU68" s="146" t="e">
        <f>'Per Capita Nominal'!BU68-Check2!BU68</f>
        <v>#N/A</v>
      </c>
      <c r="BV68" s="146" t="e">
        <f>'Per Capita Nominal'!BV68-Check2!BV68</f>
        <v>#N/A</v>
      </c>
      <c r="BW68" s="146" t="e">
        <f>'Per Capita Nominal'!BW68-Check2!BW68</f>
        <v>#N/A</v>
      </c>
      <c r="BX68" s="146" t="e">
        <f>'Per Capita Nominal'!BX68-Check2!BX68</f>
        <v>#N/A</v>
      </c>
      <c r="BY68" s="146" t="e">
        <f>'Per Capita Nominal'!BY68-Check2!BY68</f>
        <v>#N/A</v>
      </c>
      <c r="BZ68" s="146" t="e">
        <f>'Per Capita Nominal'!BZ68-Check2!BZ68</f>
        <v>#N/A</v>
      </c>
      <c r="CA68" s="146" t="e">
        <f>'Per Capita Nominal'!CA68-Check2!CA68</f>
        <v>#N/A</v>
      </c>
      <c r="CB68" s="146" t="e">
        <f>'Per Capita Nominal'!CB68-Check2!CB68</f>
        <v>#N/A</v>
      </c>
      <c r="CC68" s="146" t="e">
        <f>'Per Capita Nominal'!CC68-Check2!CC68</f>
        <v>#N/A</v>
      </c>
      <c r="CD68" s="146" t="e">
        <f>'Per Capita Nominal'!CD68-Check2!CD68</f>
        <v>#N/A</v>
      </c>
      <c r="CE68" s="146" t="e">
        <f>'Per Capita Nominal'!CE68-Check2!CE68</f>
        <v>#N/A</v>
      </c>
      <c r="CF68" s="146" t="e">
        <f>'Per Capita Nominal'!CF68-Check2!CF68</f>
        <v>#N/A</v>
      </c>
      <c r="CG68" s="146" t="e">
        <f>'Per Capita Nominal'!CG68-Check2!CG68</f>
        <v>#N/A</v>
      </c>
      <c r="CH68" s="146" t="e">
        <f>'Per Capita Nominal'!CH68-Check2!CH68</f>
        <v>#N/A</v>
      </c>
      <c r="CI68" s="146" t="e">
        <f>'Per Capita Nominal'!CI68-Check2!CI68</f>
        <v>#N/A</v>
      </c>
      <c r="CJ68" s="146" t="e">
        <f>'Per Capita Nominal'!CJ68-Check2!CJ68</f>
        <v>#N/A</v>
      </c>
      <c r="CK68" s="146" t="e">
        <f>'Per Capita Nominal'!CK68-Check2!CK68</f>
        <v>#N/A</v>
      </c>
      <c r="CL68" s="146" t="e">
        <f>'Per Capita Nominal'!CL68-Check2!CL68</f>
        <v>#N/A</v>
      </c>
      <c r="CM68" s="146" t="e">
        <f>'Per Capita Nominal'!CM68-Check2!CM68</f>
        <v>#N/A</v>
      </c>
      <c r="CN68" s="146" t="e">
        <f>'Per Capita Nominal'!CN68-Check2!CN68</f>
        <v>#N/A</v>
      </c>
      <c r="CO68" s="146" t="e">
        <f>'Per Capita Nominal'!CO68-Check2!CO68</f>
        <v>#N/A</v>
      </c>
      <c r="CP68" s="146" t="e">
        <f>'Per Capita Nominal'!CP68-Check2!CP68</f>
        <v>#N/A</v>
      </c>
    </row>
    <row r="69" spans="1:94" hidden="1">
      <c r="A69" s="174" t="s">
        <v>255</v>
      </c>
      <c r="B69" s="224" t="s">
        <v>171</v>
      </c>
      <c r="C69" s="210" t="e">
        <f t="shared" si="0"/>
        <v>#N/A</v>
      </c>
      <c r="D69" s="210" t="e">
        <f>'Per Capita Nominal'!D72-Check2!D69</f>
        <v>#N/A</v>
      </c>
      <c r="E69" s="146" t="e">
        <f>'Per Capita Nominal'!E72-Check2!E69</f>
        <v>#N/A</v>
      </c>
      <c r="F69" s="146" t="e">
        <f>'Per Capita Nominal'!F72-Check2!F69</f>
        <v>#N/A</v>
      </c>
      <c r="G69" s="146" t="e">
        <f>'Per Capita Nominal'!G72-Check2!G69</f>
        <v>#N/A</v>
      </c>
      <c r="H69" s="146" t="e">
        <f>'Per Capita Nominal'!H72-Check2!H69</f>
        <v>#N/A</v>
      </c>
      <c r="I69" s="146" t="e">
        <f>'Per Capita Nominal'!I72-Check2!I69</f>
        <v>#N/A</v>
      </c>
      <c r="J69" s="146" t="e">
        <f>'Per Capita Nominal'!J72-Check2!J69</f>
        <v>#N/A</v>
      </c>
      <c r="K69" s="146" t="e">
        <f>'Per Capita Nominal'!K72-Check2!K69</f>
        <v>#N/A</v>
      </c>
      <c r="L69" s="146" t="e">
        <f>'Per Capita Nominal'!L72-Check2!L69</f>
        <v>#N/A</v>
      </c>
      <c r="M69" s="146" t="e">
        <f>'Per Capita Nominal'!M72-Check2!M69</f>
        <v>#N/A</v>
      </c>
      <c r="N69" s="146" t="e">
        <f>'Per Capita Nominal'!N72-Check2!N69</f>
        <v>#N/A</v>
      </c>
      <c r="O69" s="146" t="e">
        <f>'Per Capita Nominal'!O72-Check2!O69</f>
        <v>#N/A</v>
      </c>
      <c r="P69" s="146" t="e">
        <f>'Per Capita Nominal'!P72-Check2!P69</f>
        <v>#N/A</v>
      </c>
      <c r="Q69" s="146" t="e">
        <f>'Per Capita Nominal'!Q72-Check2!Q69</f>
        <v>#N/A</v>
      </c>
      <c r="R69" s="146" t="e">
        <f>'Per Capita Nominal'!R72-Check2!R69</f>
        <v>#N/A</v>
      </c>
      <c r="S69" s="146" t="e">
        <f>'Per Capita Nominal'!S72-Check2!S69</f>
        <v>#N/A</v>
      </c>
      <c r="T69" s="146" t="e">
        <f>'Per Capita Nominal'!T72-Check2!T69</f>
        <v>#N/A</v>
      </c>
      <c r="U69" s="146" t="e">
        <f>'Per Capita Nominal'!U72-Check2!U69</f>
        <v>#N/A</v>
      </c>
      <c r="V69" s="146" t="e">
        <f>'Per Capita Nominal'!V72-Check2!V69</f>
        <v>#N/A</v>
      </c>
      <c r="W69" s="146" t="e">
        <f>'Per Capita Nominal'!W72-Check2!W69</f>
        <v>#N/A</v>
      </c>
      <c r="X69" s="146" t="e">
        <f>'Per Capita Nominal'!X72-Check2!X69</f>
        <v>#N/A</v>
      </c>
      <c r="Y69" s="146" t="e">
        <f>'Per Capita Nominal'!Y72-Check2!Y69</f>
        <v>#N/A</v>
      </c>
      <c r="Z69" s="146" t="e">
        <f>'Per Capita Nominal'!Z72-Check2!Z69</f>
        <v>#N/A</v>
      </c>
      <c r="AA69" s="146" t="e">
        <f>'Per Capita Nominal'!AA72-Check2!AA69</f>
        <v>#N/A</v>
      </c>
      <c r="AB69" s="146" t="e">
        <f>'Per Capita Nominal'!AB72-Check2!AB69</f>
        <v>#N/A</v>
      </c>
      <c r="AC69" s="146" t="e">
        <f>'Per Capita Nominal'!AC72-Check2!AC69</f>
        <v>#N/A</v>
      </c>
      <c r="AD69" s="146" t="e">
        <f>'Per Capita Nominal'!AD72-Check2!AD69</f>
        <v>#N/A</v>
      </c>
      <c r="AE69" s="146" t="e">
        <f>'Per Capita Nominal'!AE72-Check2!AE69</f>
        <v>#N/A</v>
      </c>
      <c r="AF69" s="146" t="e">
        <f>'Per Capita Nominal'!AF72-Check2!AF69</f>
        <v>#N/A</v>
      </c>
      <c r="AG69" s="146" t="e">
        <f>'Per Capita Nominal'!AG72-Check2!AG69</f>
        <v>#N/A</v>
      </c>
      <c r="AH69" s="146" t="e">
        <f>'Per Capita Nominal'!AH72-Check2!AH69</f>
        <v>#N/A</v>
      </c>
      <c r="AI69" s="146" t="e">
        <f>'Per Capita Nominal'!AI72-Check2!AI69</f>
        <v>#N/A</v>
      </c>
      <c r="AJ69" s="146" t="e">
        <f>'Per Capita Nominal'!AJ72-Check2!AJ69</f>
        <v>#N/A</v>
      </c>
      <c r="AK69" s="146" t="e">
        <f>'Per Capita Nominal'!AK72-Check2!AK69</f>
        <v>#N/A</v>
      </c>
      <c r="AL69" s="146" t="e">
        <f>'Per Capita Nominal'!AL72-Check2!AL69</f>
        <v>#N/A</v>
      </c>
      <c r="AM69" s="146" t="e">
        <f>'Per Capita Nominal'!AM72-Check2!AM69</f>
        <v>#N/A</v>
      </c>
      <c r="AN69" s="146" t="e">
        <f>'Per Capita Nominal'!AN72-Check2!AN69</f>
        <v>#N/A</v>
      </c>
      <c r="AO69" s="146" t="e">
        <f>'Per Capita Nominal'!AO72-Check2!AO69</f>
        <v>#N/A</v>
      </c>
      <c r="AP69" s="146" t="e">
        <f>'Per Capita Nominal'!AP72-Check2!AP69</f>
        <v>#N/A</v>
      </c>
      <c r="AQ69" s="146" t="e">
        <f>'Per Capita Nominal'!AQ72-Check2!AQ69</f>
        <v>#N/A</v>
      </c>
      <c r="AR69" s="146" t="e">
        <f>'Per Capita Nominal'!AR72-Check2!AR69</f>
        <v>#N/A</v>
      </c>
      <c r="AS69" s="146" t="e">
        <f>'Per Capita Nominal'!AS72-Check2!AS69</f>
        <v>#N/A</v>
      </c>
      <c r="AT69" s="146" t="e">
        <f>'Per Capita Nominal'!AT72-Check2!AT69</f>
        <v>#N/A</v>
      </c>
      <c r="AU69" s="146" t="e">
        <f>'Per Capita Nominal'!AU72-Check2!AU69</f>
        <v>#N/A</v>
      </c>
      <c r="AV69" s="146" t="e">
        <f>'Per Capita Nominal'!AV72-Check2!AV69</f>
        <v>#N/A</v>
      </c>
      <c r="AW69" s="146" t="e">
        <f>'Per Capita Nominal'!AW72-Check2!AW69</f>
        <v>#N/A</v>
      </c>
      <c r="AX69" s="146" t="e">
        <f>'Per Capita Nominal'!AX72-Check2!AX69</f>
        <v>#N/A</v>
      </c>
      <c r="AY69" s="146" t="e">
        <f>'Per Capita Nominal'!AY72-Check2!AY69</f>
        <v>#N/A</v>
      </c>
      <c r="AZ69" s="146" t="e">
        <f>'Per Capita Nominal'!AZ72-Check2!AZ69</f>
        <v>#N/A</v>
      </c>
      <c r="BA69" s="146" t="e">
        <f>'Per Capita Nominal'!BA72-Check2!BA69</f>
        <v>#N/A</v>
      </c>
      <c r="BB69" s="146" t="e">
        <f>'Per Capita Nominal'!BB72-Check2!BB69</f>
        <v>#N/A</v>
      </c>
      <c r="BC69" s="146" t="e">
        <f>'Per Capita Nominal'!BC72-Check2!BC69</f>
        <v>#N/A</v>
      </c>
      <c r="BD69" s="146" t="e">
        <f>'Per Capita Nominal'!BD72-Check2!BD69</f>
        <v>#N/A</v>
      </c>
      <c r="BE69" s="146" t="e">
        <f>'Per Capita Nominal'!BE72-Check2!BE69</f>
        <v>#N/A</v>
      </c>
      <c r="BF69" s="146" t="e">
        <f>'Per Capita Nominal'!BF72-Check2!BF69</f>
        <v>#N/A</v>
      </c>
      <c r="BG69" s="146" t="e">
        <f>'Per Capita Nominal'!BG72-Check2!BG69</f>
        <v>#N/A</v>
      </c>
      <c r="BH69" s="146" t="e">
        <f>'Per Capita Nominal'!BH72-Check2!BH69</f>
        <v>#N/A</v>
      </c>
      <c r="BI69" s="146" t="e">
        <f>'Per Capita Nominal'!BI72-Check2!BI69</f>
        <v>#N/A</v>
      </c>
      <c r="BJ69" s="146" t="e">
        <f>'Per Capita Nominal'!BJ72-Check2!BJ69</f>
        <v>#N/A</v>
      </c>
      <c r="BK69" s="146" t="e">
        <f>'Per Capita Nominal'!BK72-Check2!BK69</f>
        <v>#N/A</v>
      </c>
      <c r="BL69" s="146" t="e">
        <f>'Per Capita Nominal'!BL72-Check2!BL69</f>
        <v>#N/A</v>
      </c>
      <c r="BM69" s="146" t="e">
        <f>'Per Capita Nominal'!BM72-Check2!BM69</f>
        <v>#N/A</v>
      </c>
      <c r="BN69" s="146" t="e">
        <f>'Per Capita Nominal'!BN72-Check2!BN69</f>
        <v>#N/A</v>
      </c>
      <c r="BO69" s="146" t="e">
        <f>'Per Capita Nominal'!BO72-Check2!BO69</f>
        <v>#N/A</v>
      </c>
      <c r="BP69" s="146" t="e">
        <f>'Per Capita Nominal'!BP72-Check2!BP69</f>
        <v>#N/A</v>
      </c>
      <c r="BQ69" s="146" t="e">
        <f>'Per Capita Nominal'!BQ72-Check2!BQ69</f>
        <v>#N/A</v>
      </c>
      <c r="BR69" s="146" t="e">
        <f>'Per Capita Nominal'!BR72-Check2!BR69</f>
        <v>#N/A</v>
      </c>
      <c r="BS69" s="146" t="e">
        <f>'Per Capita Nominal'!BS72-Check2!BS69</f>
        <v>#N/A</v>
      </c>
      <c r="BT69" s="146" t="e">
        <f>'Per Capita Nominal'!BT72-Check2!BT69</f>
        <v>#N/A</v>
      </c>
      <c r="BU69" s="146" t="e">
        <f>'Per Capita Nominal'!BU72-Check2!BU69</f>
        <v>#N/A</v>
      </c>
      <c r="BV69" s="146" t="e">
        <f>'Per Capita Nominal'!BV72-Check2!BV69</f>
        <v>#N/A</v>
      </c>
      <c r="BW69" s="146" t="e">
        <f>'Per Capita Nominal'!BW72-Check2!BW69</f>
        <v>#N/A</v>
      </c>
      <c r="BX69" s="146" t="e">
        <f>'Per Capita Nominal'!BX72-Check2!BX69</f>
        <v>#N/A</v>
      </c>
      <c r="BY69" s="146" t="e">
        <f>'Per Capita Nominal'!BY72-Check2!BY69</f>
        <v>#N/A</v>
      </c>
      <c r="BZ69" s="146" t="e">
        <f>'Per Capita Nominal'!BZ72-Check2!BZ69</f>
        <v>#N/A</v>
      </c>
      <c r="CA69" s="146" t="e">
        <f>'Per Capita Nominal'!CA72-Check2!CA69</f>
        <v>#N/A</v>
      </c>
      <c r="CB69" s="146" t="e">
        <f>'Per Capita Nominal'!CB72-Check2!CB69</f>
        <v>#N/A</v>
      </c>
      <c r="CC69" s="146" t="e">
        <f>'Per Capita Nominal'!CC72-Check2!CC69</f>
        <v>#N/A</v>
      </c>
      <c r="CD69" s="146" t="e">
        <f>'Per Capita Nominal'!CD72-Check2!CD69</f>
        <v>#N/A</v>
      </c>
      <c r="CE69" s="146" t="e">
        <f>'Per Capita Nominal'!CE72-Check2!CE69</f>
        <v>#N/A</v>
      </c>
      <c r="CF69" s="146" t="e">
        <f>'Per Capita Nominal'!CF72-Check2!CF69</f>
        <v>#N/A</v>
      </c>
      <c r="CG69" s="146" t="e">
        <f>'Per Capita Nominal'!CG72-Check2!CG69</f>
        <v>#N/A</v>
      </c>
      <c r="CH69" s="146" t="e">
        <f>'Per Capita Nominal'!CH72-Check2!CH69</f>
        <v>#N/A</v>
      </c>
      <c r="CI69" s="146" t="e">
        <f>'Per Capita Nominal'!CI72-Check2!CI69</f>
        <v>#N/A</v>
      </c>
      <c r="CJ69" s="146" t="e">
        <f>'Per Capita Nominal'!CJ72-Check2!CJ69</f>
        <v>#N/A</v>
      </c>
      <c r="CK69" s="146" t="e">
        <f>'Per Capita Nominal'!CK72-Check2!CK69</f>
        <v>#N/A</v>
      </c>
      <c r="CL69" s="146" t="e">
        <f>'Per Capita Nominal'!CL72-Check2!CL69</f>
        <v>#N/A</v>
      </c>
      <c r="CM69" s="146" t="e">
        <f>'Per Capita Nominal'!CM72-Check2!CM69</f>
        <v>#N/A</v>
      </c>
      <c r="CN69" s="146" t="e">
        <f>'Per Capita Nominal'!CN72-Check2!CN69</f>
        <v>#N/A</v>
      </c>
      <c r="CO69" s="146" t="e">
        <f>'Per Capita Nominal'!CO72-Check2!CO69</f>
        <v>#N/A</v>
      </c>
      <c r="CP69" s="146" t="e">
        <f>'Per Capita Nominal'!CP72-Check2!CP69</f>
        <v>#N/A</v>
      </c>
    </row>
    <row r="70" spans="1:94" hidden="1">
      <c r="C70" s="210"/>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row>
    <row r="71" spans="1:94" s="146" customFormat="1" hidden="1">
      <c r="C71" s="210"/>
      <c r="D71" s="210"/>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c r="CM71" s="175"/>
      <c r="CN71" s="175"/>
      <c r="CO71" s="175"/>
      <c r="CP71" s="175"/>
    </row>
    <row r="72" spans="1:94" hidden="1">
      <c r="A72" s="146" t="s">
        <v>256</v>
      </c>
      <c r="C72" s="210"/>
      <c r="D72" s="210">
        <f>'[4]PC Nom'!D75-[4]check1!D75</f>
        <v>0</v>
      </c>
      <c r="E72" s="175">
        <f>'[4]PC Nom'!E75-[4]check1!E75</f>
        <v>0</v>
      </c>
      <c r="F72" s="175">
        <f>'[4]PC Nom'!F75-[4]check1!F75</f>
        <v>0</v>
      </c>
      <c r="G72" s="175">
        <f>'[4]PC Nom'!G75-[4]check1!G75</f>
        <v>0</v>
      </c>
      <c r="H72" s="175">
        <f>'[4]PC Nom'!H75-[4]check1!H75</f>
        <v>0</v>
      </c>
      <c r="I72" s="175">
        <f>'[4]PC Nom'!I75-[4]check1!I75</f>
        <v>0</v>
      </c>
      <c r="J72" s="175">
        <f>'[4]PC Nom'!J75-[4]check1!J75</f>
        <v>0</v>
      </c>
      <c r="K72" s="175">
        <f>'[4]PC Nom'!K75-[4]check1!K75</f>
        <v>0</v>
      </c>
      <c r="L72" s="175">
        <f>'[4]PC Nom'!L75-[4]check1!L75</f>
        <v>0</v>
      </c>
      <c r="M72" s="175">
        <f>'[4]PC Nom'!M75-[4]check1!M75</f>
        <v>0</v>
      </c>
      <c r="N72" s="175">
        <f>'[4]PC Nom'!N75-[4]check1!N75</f>
        <v>0</v>
      </c>
      <c r="O72" s="175">
        <f>'[4]PC Nom'!O75-[4]check1!O75</f>
        <v>0</v>
      </c>
      <c r="P72" s="175">
        <f>'[4]PC Nom'!P75-[4]check1!P75</f>
        <v>0</v>
      </c>
      <c r="Q72" s="175">
        <f>'[4]PC Nom'!Q75-[4]check1!Q75</f>
        <v>0</v>
      </c>
      <c r="R72" s="175">
        <f>'[4]PC Nom'!R75-[4]check1!R75</f>
        <v>0</v>
      </c>
      <c r="S72" s="175">
        <f>'[4]PC Nom'!S75-[4]check1!S75</f>
        <v>0</v>
      </c>
      <c r="T72" s="175">
        <f>'[4]PC Nom'!T75-[4]check1!T75</f>
        <v>0</v>
      </c>
      <c r="U72" s="175">
        <f>'[4]PC Nom'!U75-[4]check1!U75</f>
        <v>0</v>
      </c>
      <c r="V72" s="175">
        <f>'[4]PC Nom'!V75-[4]check1!V75</f>
        <v>0</v>
      </c>
      <c r="W72" s="175">
        <f>'[4]PC Nom'!W75-[4]check1!W75</f>
        <v>0</v>
      </c>
      <c r="X72" s="175">
        <f>'[4]PC Nom'!X75-[4]check1!X75</f>
        <v>0</v>
      </c>
      <c r="Y72" s="175">
        <f>'[4]PC Nom'!Y75-[4]check1!Y75</f>
        <v>0</v>
      </c>
      <c r="Z72" s="175">
        <f>'[4]PC Nom'!Z75-[4]check1!Z75</f>
        <v>0</v>
      </c>
      <c r="AA72" s="175">
        <f>'[4]PC Nom'!AA75-[4]check1!AA75</f>
        <v>0</v>
      </c>
      <c r="AB72" s="175">
        <f>'[4]PC Nom'!AB75-[4]check1!AB75</f>
        <v>0</v>
      </c>
      <c r="AC72" s="175">
        <f>'[4]PC Nom'!AC75-[4]check1!AC75</f>
        <v>0</v>
      </c>
      <c r="AD72" s="175">
        <f>'[4]PC Nom'!AD75-[4]check1!AD75</f>
        <v>0</v>
      </c>
      <c r="AE72" s="175">
        <f>'[4]PC Nom'!AE75-[4]check1!AE75</f>
        <v>0</v>
      </c>
      <c r="AF72" s="175">
        <f>'[4]PC Nom'!AF75-[4]check1!AF75</f>
        <v>0</v>
      </c>
      <c r="AG72" s="175">
        <f>'[4]PC Nom'!AG75-[4]check1!AG75</f>
        <v>0</v>
      </c>
      <c r="AH72" s="175">
        <f>'[4]PC Nom'!AH75-[4]check1!AH75</f>
        <v>0</v>
      </c>
      <c r="AI72" s="175">
        <f>'[4]PC Nom'!AI75-[4]check1!AI75</f>
        <v>0</v>
      </c>
      <c r="AJ72" s="175">
        <f>'[4]PC Nom'!AJ75-[4]check1!AJ75</f>
        <v>0</v>
      </c>
      <c r="AK72" s="175">
        <f>'[4]PC Nom'!AK75-[4]check1!AK75</f>
        <v>0</v>
      </c>
      <c r="AL72" s="175">
        <f>'[4]PC Nom'!AL75-[4]check1!AL75</f>
        <v>0</v>
      </c>
      <c r="AM72" s="175">
        <f>'[4]PC Nom'!AM75-[4]check1!AM75</f>
        <v>0</v>
      </c>
      <c r="AN72" s="175">
        <f>'[4]PC Nom'!AN75-[4]check1!AN75</f>
        <v>0</v>
      </c>
      <c r="AO72" s="175">
        <f>'[4]PC Nom'!AO75-[4]check1!AO75</f>
        <v>0</v>
      </c>
      <c r="AP72" s="175">
        <f>'[4]PC Nom'!AP75-[4]check1!AP75</f>
        <v>0</v>
      </c>
      <c r="AQ72" s="175">
        <f>'[4]PC Nom'!AQ75-[4]check1!AQ75</f>
        <v>0</v>
      </c>
      <c r="AR72" s="175">
        <f>'[4]PC Nom'!AR75-[4]check1!AR75</f>
        <v>0</v>
      </c>
      <c r="AS72" s="175">
        <f>'[4]PC Nom'!AS75-[4]check1!AS75</f>
        <v>0</v>
      </c>
      <c r="AT72" s="175">
        <f>'[4]PC Nom'!AT75-[4]check1!AT75</f>
        <v>0</v>
      </c>
      <c r="AU72" s="175">
        <f>'[4]PC Nom'!AU75-[4]check1!AU75</f>
        <v>0</v>
      </c>
      <c r="AV72" s="175">
        <f>'[4]PC Nom'!AV75-[4]check1!AV75</f>
        <v>0</v>
      </c>
      <c r="AW72" s="175">
        <f>'[4]PC Nom'!AW75-[4]check1!AW75</f>
        <v>0</v>
      </c>
      <c r="AX72" s="175">
        <f>'[4]PC Nom'!AX75-[4]check1!AX75</f>
        <v>0</v>
      </c>
      <c r="AY72" s="175">
        <f>'[4]PC Nom'!AY75-[4]check1!AY75</f>
        <v>0</v>
      </c>
      <c r="AZ72" s="175">
        <f>'[4]PC Nom'!AZ75-[4]check1!AZ75</f>
        <v>0</v>
      </c>
      <c r="BA72" s="175">
        <f>'[4]PC Nom'!BA75-[4]check1!BA75</f>
        <v>0</v>
      </c>
      <c r="BB72" s="175">
        <f>'[4]PC Nom'!BB75-[4]check1!BB75</f>
        <v>0</v>
      </c>
      <c r="BC72" s="175">
        <f>'[4]PC Nom'!BC75-[4]check1!BC75</f>
        <v>0</v>
      </c>
      <c r="BD72" s="175">
        <f>'[4]PC Nom'!BD75-[4]check1!BD75</f>
        <v>0</v>
      </c>
      <c r="BE72" s="175">
        <f>'[4]PC Nom'!BE75-[4]check1!BE75</f>
        <v>0</v>
      </c>
      <c r="BF72" s="175">
        <f>'[4]PC Nom'!BF75-[4]check1!BF75</f>
        <v>0</v>
      </c>
      <c r="BG72" s="175">
        <f>'[4]PC Nom'!BG75-[4]check1!BG75</f>
        <v>0</v>
      </c>
      <c r="BH72" s="175">
        <f>'[4]PC Nom'!BH75-[4]check1!BH75</f>
        <v>0</v>
      </c>
      <c r="BI72" s="175">
        <f>'[4]PC Nom'!BI75-[4]check1!BI75</f>
        <v>0</v>
      </c>
      <c r="BJ72" s="175">
        <f>'[4]PC Nom'!BJ75-[4]check1!BJ75</f>
        <v>0</v>
      </c>
      <c r="BK72" s="175">
        <f>'[4]PC Nom'!BK75-[4]check1!BK75</f>
        <v>0</v>
      </c>
      <c r="BL72" s="175">
        <f>'[4]PC Nom'!BL75-[4]check1!BL75</f>
        <v>0</v>
      </c>
      <c r="BM72" s="175">
        <f>'[4]PC Nom'!BM75-[4]check1!BM75</f>
        <v>0</v>
      </c>
      <c r="BN72" s="175">
        <f>'[4]PC Nom'!BN75-[4]check1!BN75</f>
        <v>0</v>
      </c>
      <c r="BO72" s="175">
        <f>'[4]PC Nom'!BO75-[4]check1!BO75</f>
        <v>0</v>
      </c>
      <c r="BP72" s="175">
        <f>'[4]PC Nom'!BP75-[4]check1!BP75</f>
        <v>0</v>
      </c>
      <c r="BQ72" s="175">
        <f>'[4]PC Nom'!BQ75-[4]check1!BQ75</f>
        <v>0</v>
      </c>
      <c r="BR72" s="175">
        <f>'[4]PC Nom'!BR75-[4]check1!BR75</f>
        <v>0</v>
      </c>
      <c r="BS72" s="175">
        <f>'[4]PC Nom'!BS75-[4]check1!BS75</f>
        <v>0</v>
      </c>
      <c r="BT72" s="175">
        <f>'[4]PC Nom'!BT75-[4]check1!BT75</f>
        <v>0</v>
      </c>
      <c r="BU72" s="175">
        <f>'[4]PC Nom'!BU75-[4]check1!BU75</f>
        <v>0</v>
      </c>
      <c r="BV72" s="175">
        <f>'[4]PC Nom'!BV75-[4]check1!BV75</f>
        <v>0</v>
      </c>
      <c r="BW72" s="175">
        <f>'[4]PC Nom'!BW75-[4]check1!BW75</f>
        <v>0</v>
      </c>
      <c r="BX72" s="175">
        <f>'[4]PC Nom'!BX75-[4]check1!BX75</f>
        <v>0</v>
      </c>
      <c r="BY72" s="175">
        <f>'[4]PC Nom'!BY75-[4]check1!BY75</f>
        <v>0</v>
      </c>
      <c r="BZ72" s="175">
        <f>'[4]PC Nom'!BZ75-[4]check1!BZ75</f>
        <v>0</v>
      </c>
      <c r="CA72" s="175">
        <f>'[4]PC Nom'!CA75-[4]check1!CA75</f>
        <v>0</v>
      </c>
      <c r="CB72" s="175">
        <f>'[4]PC Nom'!CB75-[4]check1!CB75</f>
        <v>0</v>
      </c>
      <c r="CC72" s="175">
        <f>'[4]PC Nom'!CC75-[4]check1!CC75</f>
        <v>0</v>
      </c>
      <c r="CD72" s="175">
        <f>'[4]PC Nom'!CD75-[4]check1!CD75</f>
        <v>0</v>
      </c>
      <c r="CE72" s="175">
        <f>'[4]PC Nom'!CE75-[4]check1!CE75</f>
        <v>0</v>
      </c>
      <c r="CF72" s="175">
        <f>'[4]PC Nom'!CF75-[4]check1!CF75</f>
        <v>0</v>
      </c>
      <c r="CG72" s="175">
        <f>'[4]PC Nom'!CG75-[4]check1!CG75</f>
        <v>0</v>
      </c>
      <c r="CH72" s="175">
        <f>'[4]PC Nom'!CH75-[4]check1!CH75</f>
        <v>0</v>
      </c>
      <c r="CI72" s="175">
        <f>'[4]PC Nom'!CI75-[4]check1!CI75</f>
        <v>0</v>
      </c>
      <c r="CJ72" s="175">
        <f>'[4]PC Nom'!CJ75-[4]check1!CJ75</f>
        <v>0</v>
      </c>
      <c r="CK72" s="175">
        <f>'[4]PC Nom'!CK75-[4]check1!CK75</f>
        <v>0</v>
      </c>
      <c r="CL72" s="175">
        <f>'[4]PC Nom'!CL75-[4]check1!CL75</f>
        <v>0</v>
      </c>
      <c r="CM72" s="175">
        <f>'[4]PC Nom'!CM75-[4]check1!CM75</f>
        <v>0</v>
      </c>
      <c r="CN72" s="175">
        <f>'[4]PC Nom'!CN75-[4]check1!CN75</f>
        <v>0</v>
      </c>
      <c r="CO72" s="175">
        <f>'[4]PC Nom'!CO75-[4]check1!CO75</f>
        <v>0</v>
      </c>
      <c r="CP72" s="175">
        <f>'[4]PC Nom'!CP75-[4]check1!CP75</f>
        <v>0</v>
      </c>
    </row>
    <row r="73" spans="1:94">
      <c r="C73" s="210"/>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c r="CM73" s="175"/>
      <c r="CN73" s="175"/>
      <c r="CO73" s="175"/>
      <c r="CP73" s="175"/>
    </row>
    <row r="74" spans="1:94">
      <c r="A74" s="146" t="s">
        <v>355</v>
      </c>
      <c r="C74" s="210" t="e">
        <f t="shared" ref="C74" si="1">SUM(D74:CP74)</f>
        <v>#N/A</v>
      </c>
      <c r="D74" s="210" t="e">
        <f>'Per Capita Nominal'!D6-'Per Capita Nominal'!D19</f>
        <v>#N/A</v>
      </c>
      <c r="E74" s="146" t="e">
        <f>'Per Capita Nominal'!E6-'Per Capita Nominal'!E19</f>
        <v>#N/A</v>
      </c>
      <c r="F74" s="146" t="e">
        <f>'Per Capita Nominal'!F6-'Per Capita Nominal'!F19</f>
        <v>#N/A</v>
      </c>
      <c r="G74" s="146" t="e">
        <f>'Per Capita Nominal'!G6-'Per Capita Nominal'!G19</f>
        <v>#N/A</v>
      </c>
      <c r="H74" s="146" t="e">
        <f>'Per Capita Nominal'!H6-'Per Capita Nominal'!H19</f>
        <v>#N/A</v>
      </c>
      <c r="I74" s="146" t="e">
        <f>'Per Capita Nominal'!I6-'Per Capita Nominal'!I19</f>
        <v>#N/A</v>
      </c>
      <c r="J74" s="146" t="e">
        <f>'Per Capita Nominal'!J6-'Per Capita Nominal'!J19</f>
        <v>#N/A</v>
      </c>
      <c r="K74" s="146" t="e">
        <f>'Per Capita Nominal'!K6-'Per Capita Nominal'!K19</f>
        <v>#N/A</v>
      </c>
      <c r="L74" s="146" t="e">
        <f>'Per Capita Nominal'!L6-'Per Capita Nominal'!L19</f>
        <v>#N/A</v>
      </c>
      <c r="M74" s="146" t="e">
        <f>'Per Capita Nominal'!M6-'Per Capita Nominal'!M19</f>
        <v>#N/A</v>
      </c>
      <c r="N74" s="146" t="e">
        <f>'Per Capita Nominal'!N6-'Per Capita Nominal'!N19</f>
        <v>#N/A</v>
      </c>
      <c r="O74" s="146" t="e">
        <f>'Per Capita Nominal'!O6-'Per Capita Nominal'!O19</f>
        <v>#N/A</v>
      </c>
      <c r="P74" s="146" t="e">
        <f>'Per Capita Nominal'!P6-'Per Capita Nominal'!P19</f>
        <v>#N/A</v>
      </c>
      <c r="Q74" s="146" t="e">
        <f>'Per Capita Nominal'!Q6-'Per Capita Nominal'!Q19</f>
        <v>#N/A</v>
      </c>
      <c r="R74" s="146" t="e">
        <f>'Per Capita Nominal'!R6-'Per Capita Nominal'!R19</f>
        <v>#N/A</v>
      </c>
      <c r="S74" s="146" t="e">
        <f>'Per Capita Nominal'!S6-'Per Capita Nominal'!S19</f>
        <v>#N/A</v>
      </c>
      <c r="T74" s="146" t="e">
        <f>'Per Capita Nominal'!T6-'Per Capita Nominal'!T19</f>
        <v>#N/A</v>
      </c>
      <c r="U74" s="146" t="e">
        <f>'Per Capita Nominal'!U6-'Per Capita Nominal'!U19</f>
        <v>#N/A</v>
      </c>
      <c r="V74" s="146" t="e">
        <f>'Per Capita Nominal'!V6-'Per Capita Nominal'!V19</f>
        <v>#N/A</v>
      </c>
      <c r="W74" s="146" t="e">
        <f>'Per Capita Nominal'!W6-'Per Capita Nominal'!W19</f>
        <v>#N/A</v>
      </c>
      <c r="X74" s="146" t="e">
        <f>'Per Capita Nominal'!X6-'Per Capita Nominal'!X19</f>
        <v>#N/A</v>
      </c>
      <c r="Y74" s="146" t="e">
        <f>'Per Capita Nominal'!Y6-'Per Capita Nominal'!Y19</f>
        <v>#N/A</v>
      </c>
      <c r="Z74" s="146" t="e">
        <f>'Per Capita Nominal'!Z6-'Per Capita Nominal'!Z19</f>
        <v>#N/A</v>
      </c>
      <c r="AA74" s="146" t="e">
        <f>'Per Capita Nominal'!AA6-'Per Capita Nominal'!AA19</f>
        <v>#N/A</v>
      </c>
      <c r="AB74" s="146" t="e">
        <f>'Per Capita Nominal'!AB6-'Per Capita Nominal'!AB19</f>
        <v>#N/A</v>
      </c>
      <c r="AC74" s="146" t="e">
        <f>'Per Capita Nominal'!AC6-'Per Capita Nominal'!AC19</f>
        <v>#N/A</v>
      </c>
      <c r="AD74" s="146" t="e">
        <f>'Per Capita Nominal'!AD6-'Per Capita Nominal'!AD19</f>
        <v>#N/A</v>
      </c>
      <c r="AE74" s="146" t="e">
        <f>'Per Capita Nominal'!AE6-'Per Capita Nominal'!AE19</f>
        <v>#N/A</v>
      </c>
      <c r="AF74" s="146" t="e">
        <f>'Per Capita Nominal'!AF6-'Per Capita Nominal'!AF19</f>
        <v>#N/A</v>
      </c>
      <c r="AG74" s="146" t="e">
        <f>'Per Capita Nominal'!AG6-'Per Capita Nominal'!AG19</f>
        <v>#N/A</v>
      </c>
      <c r="AH74" s="146" t="e">
        <f>'Per Capita Nominal'!AH6-'Per Capita Nominal'!AH19</f>
        <v>#N/A</v>
      </c>
      <c r="AI74" s="146" t="e">
        <f>'Per Capita Nominal'!AI6-'Per Capita Nominal'!AI19</f>
        <v>#N/A</v>
      </c>
      <c r="AJ74" s="146" t="e">
        <f>'Per Capita Nominal'!AJ6-'Per Capita Nominal'!AJ19</f>
        <v>#N/A</v>
      </c>
      <c r="AK74" s="146" t="e">
        <f>'Per Capita Nominal'!AK6-'Per Capita Nominal'!AK19</f>
        <v>#N/A</v>
      </c>
      <c r="AL74" s="146" t="e">
        <f>'Per Capita Nominal'!AL6-'Per Capita Nominal'!AL19</f>
        <v>#N/A</v>
      </c>
      <c r="AM74" s="146" t="e">
        <f>'Per Capita Nominal'!AM6-'Per Capita Nominal'!AM19</f>
        <v>#N/A</v>
      </c>
      <c r="AN74" s="146" t="e">
        <f>'Per Capita Nominal'!AN6-'Per Capita Nominal'!AN19</f>
        <v>#N/A</v>
      </c>
      <c r="AO74" s="146" t="e">
        <f>'Per Capita Nominal'!AO6-'Per Capita Nominal'!AO19</f>
        <v>#N/A</v>
      </c>
      <c r="AP74" s="146" t="e">
        <f>'Per Capita Nominal'!AP6-'Per Capita Nominal'!AP19</f>
        <v>#N/A</v>
      </c>
      <c r="AQ74" s="146" t="e">
        <f>'Per Capita Nominal'!AQ6-'Per Capita Nominal'!AQ19</f>
        <v>#N/A</v>
      </c>
      <c r="AR74" s="146" t="e">
        <f>'Per Capita Nominal'!AR6-'Per Capita Nominal'!AR19</f>
        <v>#N/A</v>
      </c>
      <c r="AS74" s="146" t="e">
        <f>'Per Capita Nominal'!AS6-'Per Capita Nominal'!AS19</f>
        <v>#N/A</v>
      </c>
      <c r="AT74" s="146" t="e">
        <f>'Per Capita Nominal'!AT6-'Per Capita Nominal'!AT19</f>
        <v>#N/A</v>
      </c>
      <c r="AU74" s="146" t="e">
        <f>'Per Capita Nominal'!AU6-'Per Capita Nominal'!AU19</f>
        <v>#N/A</v>
      </c>
      <c r="AV74" s="146" t="e">
        <f>'Per Capita Nominal'!AV6-'Per Capita Nominal'!AV19</f>
        <v>#N/A</v>
      </c>
      <c r="AW74" s="146" t="e">
        <f>'Per Capita Nominal'!AW6-'Per Capita Nominal'!AW19</f>
        <v>#N/A</v>
      </c>
      <c r="AX74" s="146" t="e">
        <f>'Per Capita Nominal'!AX6-'Per Capita Nominal'!AX19</f>
        <v>#N/A</v>
      </c>
      <c r="AY74" s="146" t="e">
        <f>'Per Capita Nominal'!AY6-'Per Capita Nominal'!AY19</f>
        <v>#N/A</v>
      </c>
      <c r="AZ74" s="146" t="e">
        <f>'Per Capita Nominal'!AZ6-'Per Capita Nominal'!AZ19</f>
        <v>#N/A</v>
      </c>
      <c r="BA74" s="146" t="e">
        <f>'Per Capita Nominal'!BA6-'Per Capita Nominal'!BA19</f>
        <v>#N/A</v>
      </c>
      <c r="BB74" s="146" t="e">
        <f>'Per Capita Nominal'!BB6-'Per Capita Nominal'!BB19</f>
        <v>#N/A</v>
      </c>
      <c r="BC74" s="146" t="e">
        <f>'Per Capita Nominal'!BC6-'Per Capita Nominal'!BC19</f>
        <v>#N/A</v>
      </c>
      <c r="BD74" s="146" t="e">
        <f>'Per Capita Nominal'!BD6-'Per Capita Nominal'!BD19</f>
        <v>#N/A</v>
      </c>
      <c r="BE74" s="146" t="e">
        <f>'Per Capita Nominal'!BE6-'Per Capita Nominal'!BE19</f>
        <v>#N/A</v>
      </c>
      <c r="BF74" s="146" t="e">
        <f>'Per Capita Nominal'!BF6-'Per Capita Nominal'!BF19</f>
        <v>#N/A</v>
      </c>
      <c r="BG74" s="146" t="e">
        <f>'Per Capita Nominal'!BG6-'Per Capita Nominal'!BG19</f>
        <v>#N/A</v>
      </c>
      <c r="BH74" s="146" t="e">
        <f>'Per Capita Nominal'!BH6-'Per Capita Nominal'!BH19</f>
        <v>#N/A</v>
      </c>
      <c r="BI74" s="146" t="e">
        <f>'Per Capita Nominal'!BI6-'Per Capita Nominal'!BI19</f>
        <v>#N/A</v>
      </c>
      <c r="BJ74" s="146" t="e">
        <f>'Per Capita Nominal'!BJ6-'Per Capita Nominal'!BJ19</f>
        <v>#N/A</v>
      </c>
      <c r="BK74" s="146" t="e">
        <f>'Per Capita Nominal'!BK6-'Per Capita Nominal'!BK19</f>
        <v>#N/A</v>
      </c>
      <c r="BL74" s="146" t="e">
        <f>'Per Capita Nominal'!BL6-'Per Capita Nominal'!BL19</f>
        <v>#N/A</v>
      </c>
      <c r="BM74" s="146" t="e">
        <f>'Per Capita Nominal'!BM6-'Per Capita Nominal'!BM19</f>
        <v>#N/A</v>
      </c>
      <c r="BN74" s="146" t="e">
        <f>'Per Capita Nominal'!BN6-'Per Capita Nominal'!BN19</f>
        <v>#N/A</v>
      </c>
      <c r="BO74" s="146" t="e">
        <f>'Per Capita Nominal'!BO6-'Per Capita Nominal'!BO19</f>
        <v>#N/A</v>
      </c>
      <c r="BP74" s="146" t="e">
        <f>'Per Capita Nominal'!BP6-'Per Capita Nominal'!BP19</f>
        <v>#N/A</v>
      </c>
      <c r="BQ74" s="146" t="e">
        <f>'Per Capita Nominal'!BQ6-'Per Capita Nominal'!BQ19</f>
        <v>#N/A</v>
      </c>
      <c r="BR74" s="146" t="e">
        <f>'Per Capita Nominal'!BR6-'Per Capita Nominal'!BR19</f>
        <v>#N/A</v>
      </c>
      <c r="BS74" s="146" t="e">
        <f>'Per Capita Nominal'!BS6-'Per Capita Nominal'!BS19</f>
        <v>#N/A</v>
      </c>
      <c r="BT74" s="146" t="e">
        <f>'Per Capita Nominal'!BT6-'Per Capita Nominal'!BT19</f>
        <v>#N/A</v>
      </c>
      <c r="BU74" s="146" t="e">
        <f>'Per Capita Nominal'!BU6-'Per Capita Nominal'!BU19</f>
        <v>#N/A</v>
      </c>
      <c r="BV74" s="146" t="e">
        <f>'Per Capita Nominal'!BV6-'Per Capita Nominal'!BV19</f>
        <v>#N/A</v>
      </c>
      <c r="BW74" s="146" t="e">
        <f>'Per Capita Nominal'!BW6-'Per Capita Nominal'!BW19</f>
        <v>#N/A</v>
      </c>
      <c r="BX74" s="146" t="e">
        <f>'Per Capita Nominal'!BX6-'Per Capita Nominal'!BX19</f>
        <v>#N/A</v>
      </c>
      <c r="BY74" s="146" t="e">
        <f>'Per Capita Nominal'!BY6-'Per Capita Nominal'!BY19</f>
        <v>#N/A</v>
      </c>
      <c r="BZ74" s="146" t="e">
        <f>'Per Capita Nominal'!BZ6-'Per Capita Nominal'!BZ19</f>
        <v>#N/A</v>
      </c>
      <c r="CA74" s="146" t="e">
        <f>'Per Capita Nominal'!CA6-'Per Capita Nominal'!CA19</f>
        <v>#N/A</v>
      </c>
      <c r="CB74" s="146" t="e">
        <f>'Per Capita Nominal'!CB6-'Per Capita Nominal'!CB19</f>
        <v>#N/A</v>
      </c>
      <c r="CC74" s="146" t="e">
        <f>'Per Capita Nominal'!CC6-'Per Capita Nominal'!CC19</f>
        <v>#N/A</v>
      </c>
      <c r="CD74" s="146" t="e">
        <f>'Per Capita Nominal'!CD6-'Per Capita Nominal'!CD19</f>
        <v>#N/A</v>
      </c>
      <c r="CE74" s="146" t="e">
        <f>'Per Capita Nominal'!CE6-'Per Capita Nominal'!CE19</f>
        <v>#N/A</v>
      </c>
      <c r="CF74" s="146" t="e">
        <f>'Per Capita Nominal'!CF6-'Per Capita Nominal'!CF19</f>
        <v>#N/A</v>
      </c>
      <c r="CG74" s="146" t="e">
        <f>'Per Capita Nominal'!CG6-'Per Capita Nominal'!CG19</f>
        <v>#N/A</v>
      </c>
      <c r="CH74" s="146" t="e">
        <f>'Per Capita Nominal'!CH6-'Per Capita Nominal'!CH19</f>
        <v>#N/A</v>
      </c>
      <c r="CI74" s="146" t="e">
        <f>'Per Capita Nominal'!CI6-'Per Capita Nominal'!CI19</f>
        <v>#N/A</v>
      </c>
      <c r="CJ74" s="146" t="e">
        <f>'Per Capita Nominal'!CJ6-'Per Capita Nominal'!CJ19</f>
        <v>#N/A</v>
      </c>
      <c r="CK74" s="146" t="e">
        <f>'Per Capita Nominal'!CK6-'Per Capita Nominal'!CK19</f>
        <v>#N/A</v>
      </c>
      <c r="CL74" s="146" t="e">
        <f>'Per Capita Nominal'!CL6-'Per Capita Nominal'!CL19</f>
        <v>#N/A</v>
      </c>
      <c r="CM74" s="146" t="e">
        <f>'Per Capita Nominal'!CM6-'Per Capita Nominal'!CM19</f>
        <v>#N/A</v>
      </c>
      <c r="CN74" s="146" t="e">
        <f>'Per Capita Nominal'!CN6-'Per Capita Nominal'!CN19</f>
        <v>#N/A</v>
      </c>
      <c r="CO74" s="146" t="e">
        <f>'Per Capita Nominal'!CO6-'Per Capita Nominal'!CO19</f>
        <v>#N/A</v>
      </c>
      <c r="CP74" s="146" t="e">
        <f>'Per Capita Nominal'!CP6-'Per Capita Nominal'!CP19</f>
        <v>#N/A</v>
      </c>
    </row>
    <row r="75" spans="1:94">
      <c r="C75" s="210"/>
    </row>
    <row r="76" spans="1:94">
      <c r="C76" s="210"/>
    </row>
    <row r="77" spans="1:94">
      <c r="C77" s="210"/>
    </row>
    <row r="78" spans="1:94">
      <c r="C78" s="210"/>
    </row>
    <row r="79" spans="1:94">
      <c r="C79" s="210"/>
    </row>
    <row r="80" spans="1:94">
      <c r="C80" s="210"/>
    </row>
    <row r="81" spans="3:3">
      <c r="C81" s="210"/>
    </row>
    <row r="82" spans="3:3">
      <c r="C82" s="210"/>
    </row>
  </sheetData>
  <mergeCells count="19">
    <mergeCell ref="BG5:BK5"/>
    <mergeCell ref="D5:H5"/>
    <mergeCell ref="I5:M5"/>
    <mergeCell ref="N5:R5"/>
    <mergeCell ref="S5:W5"/>
    <mergeCell ref="X5:AB5"/>
    <mergeCell ref="AC5:AG5"/>
    <mergeCell ref="AH5:AL5"/>
    <mergeCell ref="AM5:AQ5"/>
    <mergeCell ref="AR5:AV5"/>
    <mergeCell ref="AW5:BA5"/>
    <mergeCell ref="BB5:BF5"/>
    <mergeCell ref="CP5:CT5"/>
    <mergeCell ref="BL5:BP5"/>
    <mergeCell ref="BQ5:BU5"/>
    <mergeCell ref="BV5:BZ5"/>
    <mergeCell ref="CA5:CE5"/>
    <mergeCell ref="CF5:CJ5"/>
    <mergeCell ref="CK5:CO5"/>
  </mergeCells>
  <conditionalFormatting sqref="D6:CP73 C74:CP74">
    <cfRule type="cellIs" dxfId="4" priority="159" operator="lessThan">
      <formula>-0.05</formula>
    </cfRule>
    <cfRule type="cellIs" dxfId="3" priority="160" operator="greaterThan">
      <formula>0.05</formula>
    </cfRule>
  </conditionalFormatting>
  <conditionalFormatting sqref="C6:C69 C74">
    <cfRule type="cellIs" dxfId="2" priority="157" operator="lessThan">
      <formula>-0.1</formula>
    </cfRule>
    <cfRule type="cellIs" dxfId="1" priority="158" operator="greaterThan">
      <formula>0.1</formula>
    </cfRule>
  </conditionalFormatting>
  <conditionalFormatting sqref="C6:CP69 C74:CP74">
    <cfRule type="cellIs" dxfId="0" priority="92" operator="between">
      <formula>-0.05</formula>
      <formula>0.05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92D050"/>
  </sheetPr>
  <dimension ref="A1:T62"/>
  <sheetViews>
    <sheetView view="pageLayout" zoomScale="70" zoomScaleNormal="100" zoomScalePageLayoutView="70" workbookViewId="0">
      <selection activeCell="O4" sqref="O4"/>
    </sheetView>
  </sheetViews>
  <sheetFormatPr defaultRowHeight="15"/>
  <cols>
    <col min="1" max="1" width="18.42578125" style="39" customWidth="1"/>
    <col min="2" max="3" width="7.85546875" style="39" bestFit="1" customWidth="1"/>
    <col min="4" max="4" width="8.42578125" style="39" bestFit="1" customWidth="1"/>
    <col min="5" max="5" width="7.85546875" style="39" bestFit="1" customWidth="1"/>
    <col min="6" max="6" width="6.28515625" style="39" customWidth="1"/>
    <col min="7" max="7" width="7.5703125" style="39" customWidth="1"/>
    <col min="8" max="8" width="10.28515625" style="39" customWidth="1"/>
    <col min="9" max="9" width="11.140625" style="39" customWidth="1"/>
    <col min="10" max="10" width="9.85546875" style="39" customWidth="1"/>
    <col min="11" max="13" width="9.140625" style="39"/>
    <col min="14" max="14" width="4.5703125" style="39" customWidth="1"/>
    <col min="15" max="15" width="9.140625" style="39"/>
    <col min="16" max="16" width="9.140625" style="39" customWidth="1"/>
    <col min="17" max="17" width="106.42578125" style="39" customWidth="1"/>
    <col min="18" max="16384" width="9.140625" style="39"/>
  </cols>
  <sheetData>
    <row r="1" spans="1:17" s="59" customFormat="1" ht="15" customHeight="1">
      <c r="E1" s="283" t="s">
        <v>189</v>
      </c>
      <c r="F1" s="283"/>
      <c r="G1" s="284"/>
      <c r="H1" s="63" t="s">
        <v>205</v>
      </c>
      <c r="I1" s="60"/>
      <c r="J1" s="66" t="e">
        <f>'Per Capita Nominal'!C75/1000</f>
        <v>#N/A</v>
      </c>
      <c r="K1" s="63" t="s">
        <v>237</v>
      </c>
      <c r="L1" s="60"/>
      <c r="O1" s="82" t="e">
        <f>VLOOKUP(P28,Aggr!$P$1:$Q$500, 2, FALSE)</f>
        <v>#N/A</v>
      </c>
    </row>
    <row r="2" spans="1:17" s="59" customFormat="1" ht="15" customHeight="1">
      <c r="E2" s="283" t="str">
        <f>"Version " &amp; Input2!B5</f>
        <v xml:space="preserve">Version </v>
      </c>
      <c r="F2" s="283"/>
      <c r="G2" s="284"/>
      <c r="H2" s="63" t="s">
        <v>274</v>
      </c>
      <c r="I2" s="60"/>
      <c r="J2" s="81" t="e">
        <f>((SUM(Input2!L9:DH9)-SUM(Input2!L8:DH8))/SUM(Input2!L8:DH8))*100</f>
        <v>#DIV/0!</v>
      </c>
      <c r="K2" s="63" t="s">
        <v>236</v>
      </c>
      <c r="O2" s="82" t="e">
        <f>VLOOKUP(P29,Aggr!$P$1:$Q$500, 2, FALSE)</f>
        <v>#N/A</v>
      </c>
    </row>
    <row r="3" spans="1:17" s="59" customFormat="1" ht="15.75" customHeight="1">
      <c r="E3" s="280">
        <f>Input!A2</f>
        <v>0</v>
      </c>
      <c r="F3" s="280"/>
      <c r="G3" s="281"/>
      <c r="H3" s="63" t="s">
        <v>235</v>
      </c>
      <c r="I3" s="60"/>
      <c r="J3" s="68" t="e">
        <f>100* SUM('Per Capita Nominal'!D75:AD75)/'Per Capita Nominal'!C75</f>
        <v>#N/A</v>
      </c>
      <c r="K3" s="63" t="s">
        <v>275</v>
      </c>
      <c r="L3" s="60"/>
      <c r="O3" s="265" t="s">
        <v>439</v>
      </c>
    </row>
    <row r="4" spans="1:17" s="59" customFormat="1" ht="15" customHeight="1">
      <c r="E4" s="280"/>
      <c r="F4" s="280"/>
      <c r="G4" s="281"/>
      <c r="H4" s="63" t="s">
        <v>190</v>
      </c>
      <c r="I4" s="60"/>
      <c r="J4" s="68" t="e">
        <f>100* SUM('Per Capita Nominal'!BL75:CP75)/'Per Capita Nominal'!C75</f>
        <v>#N/A</v>
      </c>
      <c r="K4" s="63" t="s">
        <v>233</v>
      </c>
      <c r="L4" s="60"/>
      <c r="O4" s="68" t="e">
        <f>SUM('Per Capita Nominal'!D75:R75)/SUM('Per Capita Nominal'!S75:'Per Capita Nominal'!BP75)*100</f>
        <v>#N/A</v>
      </c>
    </row>
    <row r="5" spans="1:17" s="59" customFormat="1">
      <c r="E5" s="280">
        <f>Input!B2</f>
        <v>0</v>
      </c>
      <c r="F5" s="280"/>
      <c r="G5" s="281"/>
      <c r="H5" s="63" t="s">
        <v>191</v>
      </c>
      <c r="I5" s="60"/>
      <c r="J5" s="65" t="e">
        <f>VLOOKUP(P26,Aggr!$P$1:$Q$500, 2, FALSE)</f>
        <v>#N/A</v>
      </c>
      <c r="K5" s="63" t="s">
        <v>234</v>
      </c>
      <c r="O5" s="68" t="e">
        <f>SUM('Per Capita Nominal'!BQ75:CP75)/SUM('Per Capita Nominal'!S75:'Per Capita Nominal'!BP75)*100</f>
        <v>#N/A</v>
      </c>
    </row>
    <row r="6" spans="1:17" s="59" customFormat="1">
      <c r="E6" s="280"/>
      <c r="F6" s="280"/>
      <c r="G6" s="281"/>
      <c r="H6" s="63" t="s">
        <v>192</v>
      </c>
      <c r="I6" s="60"/>
      <c r="J6" s="68" t="e">
        <f>VLOOKUP(P27,Aggr!$P$1:$Q$500, 2, FALSE)</f>
        <v>#N/A</v>
      </c>
      <c r="K6" s="62" t="s">
        <v>259</v>
      </c>
      <c r="L6" s="61"/>
      <c r="N6" s="64"/>
      <c r="O6" s="65" t="e">
        <f>VLOOKUP(P31,Aggr!$P$1:$Q$700, 2, FALSE)</f>
        <v>#N/A</v>
      </c>
    </row>
    <row r="7" spans="1:17">
      <c r="F7" s="46"/>
      <c r="H7" s="46"/>
      <c r="I7" s="46"/>
      <c r="J7" s="46"/>
      <c r="K7" s="50"/>
      <c r="L7" s="45"/>
      <c r="O7" s="41"/>
      <c r="Q7" s="51" t="s">
        <v>191</v>
      </c>
    </row>
    <row r="8" spans="1:17">
      <c r="A8" s="49" t="s">
        <v>273</v>
      </c>
      <c r="B8" s="55"/>
      <c r="C8" s="55"/>
      <c r="D8" s="55"/>
      <c r="E8" s="56"/>
      <c r="F8" s="45"/>
      <c r="G8" s="49" t="s">
        <v>260</v>
      </c>
      <c r="H8" s="49"/>
      <c r="J8" s="46"/>
      <c r="K8" s="46"/>
      <c r="L8" s="45"/>
      <c r="O8" s="41"/>
      <c r="Q8" s="52" t="s">
        <v>263</v>
      </c>
    </row>
    <row r="9" spans="1:17">
      <c r="A9" s="77">
        <f>Input2!B1</f>
        <v>0</v>
      </c>
      <c r="B9" s="76" t="s">
        <v>45</v>
      </c>
      <c r="C9" s="76" t="s">
        <v>193</v>
      </c>
      <c r="D9" s="76" t="s">
        <v>194</v>
      </c>
      <c r="E9" s="76" t="s">
        <v>195</v>
      </c>
      <c r="F9" s="45"/>
      <c r="G9" s="80" t="s">
        <v>261</v>
      </c>
      <c r="H9" s="76"/>
      <c r="K9" s="46"/>
      <c r="L9" s="45"/>
      <c r="O9" s="41"/>
      <c r="Q9" s="52" t="s">
        <v>264</v>
      </c>
    </row>
    <row r="10" spans="1:17">
      <c r="A10" s="78" t="s">
        <v>4</v>
      </c>
      <c r="B10" s="12" t="e">
        <f>'Per Capita Nominal'!C6</f>
        <v>#N/A</v>
      </c>
      <c r="C10" s="12" t="e">
        <f>SUM('Aggregate Nominal'!$C6:$V6)*'Aggregate Nominal'!$B$4/(SUM('Per Capita Nominal'!$D$75:$W$75))</f>
        <v>#N/A</v>
      </c>
      <c r="D10" s="12" t="e">
        <f>SUM('Aggregate Nominal'!$W6:$BO6)*'Aggregate Nominal'!$B$4/(SUM('Per Capita Nominal'!$X$75:$BP$75))</f>
        <v>#N/A</v>
      </c>
      <c r="E10" s="12" t="e">
        <f>SUM('Aggregate Nominal'!$BP6:$CO6)*'Aggregate Nominal'!$B$4/(SUM('Per Capita Nominal'!$BQ$75:$CP$75))</f>
        <v>#N/A</v>
      </c>
      <c r="F10" s="45"/>
      <c r="G10" s="50">
        <v>1950</v>
      </c>
      <c r="H10" s="108" t="e">
        <f>VLOOKUP(Aggr!S2,Aggr!$P$2:$Q$204,2,FALSE)*100</f>
        <v>#N/A</v>
      </c>
      <c r="K10" s="50"/>
      <c r="L10" s="45"/>
      <c r="O10" s="41"/>
      <c r="Q10" s="52" t="s">
        <v>265</v>
      </c>
    </row>
    <row r="11" spans="1:17">
      <c r="A11" s="78" t="s">
        <v>196</v>
      </c>
      <c r="B11" s="12" t="e">
        <f>'Per Capita Nominal'!C7</f>
        <v>#N/A</v>
      </c>
      <c r="C11" s="12" t="e">
        <f>SUM('Aggregate Nominal'!$C7:$V7)*'Aggregate Nominal'!$B$4/(SUM('Per Capita Nominal'!$D$75:$W$75))</f>
        <v>#N/A</v>
      </c>
      <c r="D11" s="12" t="e">
        <f>SUM('Aggregate Nominal'!$W7:$BO7)*'Aggregate Nominal'!$B$4/(SUM('Per Capita Nominal'!$X$75:$BP$75))</f>
        <v>#N/A</v>
      </c>
      <c r="E11" s="12" t="e">
        <f>SUM('Aggregate Nominal'!$BP7:$CO7)*'Aggregate Nominal'!$B$4/(SUM('Per Capita Nominal'!$BQ$75:$CP$75))</f>
        <v>#N/A</v>
      </c>
      <c r="F11" s="45"/>
      <c r="G11" s="50">
        <v>1960</v>
      </c>
      <c r="H11" s="108" t="e">
        <f>VLOOKUP(Aggr!S3,Aggr!$P$2:$Q$204,2,FALSE)*100</f>
        <v>#N/A</v>
      </c>
      <c r="L11" s="45"/>
      <c r="O11" s="41"/>
      <c r="Q11" s="51" t="s">
        <v>266</v>
      </c>
    </row>
    <row r="12" spans="1:17">
      <c r="A12" s="78" t="s">
        <v>197</v>
      </c>
      <c r="B12" s="12" t="e">
        <f>'Per Capita Nominal'!C16</f>
        <v>#N/A</v>
      </c>
      <c r="C12" s="12" t="e">
        <f>SUM('Aggregate Nominal'!$C16:$V16)*'Aggregate Nominal'!$B$4/(SUM('Per Capita Nominal'!$D$75:$W$75))</f>
        <v>#N/A</v>
      </c>
      <c r="D12" s="12" t="e">
        <f>SUM('Aggregate Nominal'!$W16:$BO16)*'Aggregate Nominal'!$B$4/(SUM('Per Capita Nominal'!$X$75:$BP$75))</f>
        <v>#N/A</v>
      </c>
      <c r="E12" s="12" t="e">
        <f>SUM('Aggregate Nominal'!$BP16:$CO16)*'Aggregate Nominal'!$B$4/(SUM('Per Capita Nominal'!$BQ$75:$CP$75))</f>
        <v>#N/A</v>
      </c>
      <c r="F12" s="45"/>
      <c r="G12" s="50">
        <v>1970</v>
      </c>
      <c r="H12" s="108" t="e">
        <f>VLOOKUP(Aggr!S4,Aggr!$P$2:$Q$204,2,FALSE)*100</f>
        <v>#N/A</v>
      </c>
      <c r="K12" s="58"/>
      <c r="L12" s="45"/>
      <c r="O12" s="46"/>
      <c r="Q12" s="52" t="s">
        <v>276</v>
      </c>
    </row>
    <row r="13" spans="1:17">
      <c r="A13" s="78" t="s">
        <v>38</v>
      </c>
      <c r="B13" s="12" t="e">
        <f>'Per Capita Nominal'!C20</f>
        <v>#N/A</v>
      </c>
      <c r="C13" s="12" t="e">
        <f>SUM('Aggregate Nominal'!$C20:$V20)*'Aggregate Nominal'!$B$4/(SUM('Per Capita Nominal'!$D$75:$W$75))</f>
        <v>#N/A</v>
      </c>
      <c r="D13" s="12" t="e">
        <f>SUM('Aggregate Nominal'!$W20:$BO20)*'Aggregate Nominal'!$B$4/(SUM('Per Capita Nominal'!$X$75:$BP$75))</f>
        <v>#N/A</v>
      </c>
      <c r="E13" s="12" t="e">
        <f>SUM('Aggregate Nominal'!$BP20:$CO20)*'Aggregate Nominal'!$B$4/(SUM('Per Capita Nominal'!$BQ$75:$CP$75))</f>
        <v>#N/A</v>
      </c>
      <c r="F13" s="45"/>
      <c r="G13" s="50">
        <v>1980</v>
      </c>
      <c r="H13" s="108" t="e">
        <f>VLOOKUP(Aggr!S5,Aggr!$P$2:$Q$204,2,FALSE)*100</f>
        <v>#N/A</v>
      </c>
      <c r="K13" s="50"/>
      <c r="L13" s="45"/>
      <c r="O13" s="46"/>
      <c r="Q13" s="52" t="s">
        <v>277</v>
      </c>
    </row>
    <row r="14" spans="1:17">
      <c r="A14" s="78" t="s">
        <v>257</v>
      </c>
      <c r="B14" s="12" t="e">
        <f>'Per Capita Nominal'!C21</f>
        <v>#N/A</v>
      </c>
      <c r="C14" s="12" t="e">
        <f>SUM('Aggregate Nominal'!$C21:$V21)*'Aggregate Nominal'!$B$4/(SUM('Per Capita Nominal'!$D$75:$W$75))</f>
        <v>#N/A</v>
      </c>
      <c r="D14" s="12" t="e">
        <f>SUM('Aggregate Nominal'!$W21:$BO21)*'Aggregate Nominal'!$B$4/(SUM('Per Capita Nominal'!$X$75:$BP$75))</f>
        <v>#N/A</v>
      </c>
      <c r="E14" s="12" t="e">
        <f>SUM('Aggregate Nominal'!$BP21:$CO21)*'Aggregate Nominal'!$B$4/(SUM('Per Capita Nominal'!$BQ$75:$CP$75))</f>
        <v>#N/A</v>
      </c>
      <c r="F14" s="45"/>
      <c r="G14" s="50">
        <v>1990</v>
      </c>
      <c r="H14" s="108" t="e">
        <f>VLOOKUP(Aggr!S6,Aggr!$P$2:$Q$204,2,FALSE)*100</f>
        <v>#N/A</v>
      </c>
      <c r="L14" s="45"/>
      <c r="O14" s="46"/>
      <c r="Q14" s="51" t="s">
        <v>267</v>
      </c>
    </row>
    <row r="15" spans="1:17">
      <c r="A15" s="78" t="s">
        <v>258</v>
      </c>
      <c r="B15" s="12" t="e">
        <f>'Per Capita Nominal'!C39</f>
        <v>#N/A</v>
      </c>
      <c r="C15" s="12" t="e">
        <f>SUM('Aggregate Nominal'!$C39:$V39)*'Aggregate Nominal'!$B$4/(SUM('Per Capita Nominal'!$D$75:$W$75))</f>
        <v>#N/A</v>
      </c>
      <c r="D15" s="12" t="e">
        <f>SUM('Aggregate Nominal'!$W39:$BO39)*'Aggregate Nominal'!$B$4/(SUM('Per Capita Nominal'!$X$75:$BP$75))</f>
        <v>#N/A</v>
      </c>
      <c r="E15" s="12" t="e">
        <f>SUM('Aggregate Nominal'!$BP39:$CO39)*'Aggregate Nominal'!$B$4/(SUM('Per Capita Nominal'!$BQ$75:$CP$75))</f>
        <v>#N/A</v>
      </c>
      <c r="F15" s="45"/>
      <c r="G15" s="50">
        <v>2000</v>
      </c>
      <c r="H15" s="108" t="e">
        <f>VLOOKUP(Aggr!S7,Aggr!$P$2:$Q$204,2,FALSE)*100</f>
        <v>#N/A</v>
      </c>
      <c r="K15" s="58"/>
      <c r="L15" s="45"/>
      <c r="O15" s="46"/>
      <c r="Q15" s="52" t="s">
        <v>278</v>
      </c>
    </row>
    <row r="16" spans="1:17">
      <c r="A16" s="78" t="s">
        <v>8</v>
      </c>
      <c r="B16" s="12" t="e">
        <f>'Per Capita Nominal'!C63</f>
        <v>#N/A</v>
      </c>
      <c r="C16" s="12" t="e">
        <f>SUM('Aggregate Nominal'!$C63:$V63)*'Aggregate Nominal'!$B$4/(SUM('Per Capita Nominal'!$D$75:$W$75))</f>
        <v>#N/A</v>
      </c>
      <c r="D16" s="12" t="e">
        <f>SUM('Aggregate Nominal'!$W63:$BO63)*'Aggregate Nominal'!$B$4/(SUM('Per Capita Nominal'!$X$75:$BP$75))</f>
        <v>#N/A</v>
      </c>
      <c r="E16" s="12" t="e">
        <f>SUM('Aggregate Nominal'!$BP63:$CO63)*'Aggregate Nominal'!$B$4/(SUM('Per Capita Nominal'!$BQ$75:$CP$75))</f>
        <v>#N/A</v>
      </c>
      <c r="G16" s="50">
        <v>2010</v>
      </c>
      <c r="H16" s="108" t="e">
        <f>VLOOKUP(Aggr!S8,Aggr!$P$2:$Q$204,2,FALSE)*100</f>
        <v>#N/A</v>
      </c>
      <c r="K16" s="50"/>
      <c r="L16" s="50"/>
      <c r="M16" s="57"/>
      <c r="N16" s="57"/>
      <c r="O16" s="46"/>
      <c r="Q16" s="52" t="s">
        <v>307</v>
      </c>
    </row>
    <row r="17" spans="1:20">
      <c r="A17" s="78" t="s">
        <v>198</v>
      </c>
      <c r="B17" s="12" t="e">
        <f>'Per Capita Nominal'!C65+'Per Capita Nominal'!C68</f>
        <v>#N/A</v>
      </c>
      <c r="C17" s="12" t="e">
        <f>SUM('Aggregate Nominal'!$C68:$V68,'Aggregate Nominal'!$C65:$V65)*'Aggregate Nominal'!$B$4/(SUM('Per Capita Nominal'!$D$75:$W$75))</f>
        <v>#N/A</v>
      </c>
      <c r="D17" s="12" t="e">
        <f>SUM('Aggregate Nominal'!$W68:$BO68, 'Aggregate Nominal'!$W65:$BO65)*'Aggregate Nominal'!$B$4/(SUM('Per Capita Nominal'!$X$75:$BP$75))</f>
        <v>#N/A</v>
      </c>
      <c r="E17" s="12" t="e">
        <f>SUM('Aggregate Nominal'!$BP68:$CO68,'Aggregate Nominal'!$BP65:$CO65)*'Aggregate Nominal'!$B$4/(SUM('Per Capita Nominal'!$BQ$75:$CP$75))</f>
        <v>#N/A</v>
      </c>
      <c r="G17" s="50">
        <v>2020</v>
      </c>
      <c r="H17" s="108" t="e">
        <f>VLOOKUP(Aggr!S9,Aggr!$P$2:$Q$204,2,FALSE)*100</f>
        <v>#N/A</v>
      </c>
      <c r="K17" s="46"/>
      <c r="L17" s="46"/>
      <c r="M17" s="46"/>
      <c r="N17" s="46"/>
      <c r="O17" s="46"/>
      <c r="Q17" s="51" t="s">
        <v>268</v>
      </c>
    </row>
    <row r="18" spans="1:20">
      <c r="A18" s="136" t="s">
        <v>199</v>
      </c>
      <c r="B18" s="137" t="e">
        <f>'Per Capita Nominal'!C66+'Per Capita Nominal'!C72</f>
        <v>#N/A</v>
      </c>
      <c r="C18" s="137" t="e">
        <f>SUM('Aggregate Nominal'!$C72:$V72,'Aggregate Nominal'!$C66:$V66)*'Aggregate Nominal'!$B$4/(SUM('Per Capita Nominal'!$D$75:$W$75))</f>
        <v>#N/A</v>
      </c>
      <c r="D18" s="137" t="e">
        <f>SUM('Aggregate Nominal'!$W72:$BO72, 'Aggregate Nominal'!$W66:$BO66)*'Aggregate Nominal'!$B$4/(SUM('Per Capita Nominal'!$X$75:$BP$75))</f>
        <v>#N/A</v>
      </c>
      <c r="E18" s="137" t="e">
        <f>SUM('Aggregate Nominal'!$BP72:$CO72,'Aggregate Nominal'!$BP66:$CO66)*'Aggregate Nominal'!$B$4/(SUM('Per Capita Nominal'!$BQ$75:$CP$75))</f>
        <v>#N/A</v>
      </c>
      <c r="G18" s="50">
        <v>2030</v>
      </c>
      <c r="H18" s="108" t="e">
        <f>VLOOKUP(Aggr!S10,Aggr!$P$2:$Q$204,2,FALSE)*100</f>
        <v>#N/A</v>
      </c>
      <c r="K18" s="46"/>
      <c r="L18" s="46"/>
      <c r="M18" s="46"/>
      <c r="N18" s="46"/>
      <c r="O18" s="46"/>
      <c r="Q18" s="52" t="s">
        <v>279</v>
      </c>
    </row>
    <row r="19" spans="1:20">
      <c r="G19" s="50">
        <v>2040</v>
      </c>
      <c r="H19" s="108" t="e">
        <f>VLOOKUP(Aggr!S11,Aggr!$P$2:$Q$204,2,FALSE)*100</f>
        <v>#N/A</v>
      </c>
      <c r="K19" s="46"/>
      <c r="L19" s="46"/>
      <c r="M19" s="46"/>
      <c r="N19" s="46"/>
      <c r="O19" s="46"/>
      <c r="Q19" s="51" t="s">
        <v>269</v>
      </c>
    </row>
    <row r="20" spans="1:20">
      <c r="A20" s="49" t="s">
        <v>272</v>
      </c>
      <c r="B20" s="56"/>
      <c r="C20" s="56"/>
      <c r="D20" s="55"/>
      <c r="E20" s="55"/>
      <c r="G20" s="140">
        <v>2050</v>
      </c>
      <c r="H20" s="141" t="e">
        <f>VLOOKUP(Aggr!S12,Aggr!$P$2:$Q$204,2,FALSE)*100</f>
        <v>#N/A</v>
      </c>
      <c r="K20" s="46"/>
      <c r="L20" s="46"/>
      <c r="M20" s="46"/>
      <c r="N20" s="50"/>
      <c r="O20" s="46"/>
      <c r="Q20" s="52" t="s">
        <v>270</v>
      </c>
    </row>
    <row r="21" spans="1:20">
      <c r="A21" s="79" t="str">
        <f>'Aggregate Nominal'!B4 &amp; " " &amp;  A9</f>
        <v>0 0</v>
      </c>
      <c r="B21" s="76" t="s">
        <v>45</v>
      </c>
      <c r="C21" s="76" t="s">
        <v>193</v>
      </c>
      <c r="D21" s="76" t="s">
        <v>194</v>
      </c>
      <c r="E21" s="76" t="s">
        <v>195</v>
      </c>
      <c r="F21" s="67"/>
      <c r="J21" s="48"/>
      <c r="K21" s="48"/>
      <c r="L21" s="48"/>
      <c r="M21" s="48"/>
      <c r="N21" s="53"/>
      <c r="O21" s="46"/>
      <c r="Q21" s="54" t="s">
        <v>280</v>
      </c>
    </row>
    <row r="22" spans="1:20">
      <c r="A22" s="78" t="s">
        <v>4</v>
      </c>
      <c r="B22" s="12" t="e">
        <f>'Aggregate Nominal'!$B6</f>
        <v>#N/A</v>
      </c>
      <c r="C22" s="12" t="e">
        <f>SUM('Aggregate Nominal'!$C6:$V6)</f>
        <v>#N/A</v>
      </c>
      <c r="D22" s="12" t="e">
        <f>SUM('Aggregate Nominal'!$W6:$BO6)</f>
        <v>#N/A</v>
      </c>
      <c r="E22" s="12" t="e">
        <f>SUM('Aggregate Nominal'!$BP6:$CO6)</f>
        <v>#N/A</v>
      </c>
      <c r="G22" s="42"/>
      <c r="I22" s="83"/>
      <c r="K22" s="42"/>
      <c r="L22" s="42"/>
      <c r="M22" s="42"/>
      <c r="N22" s="46"/>
      <c r="O22" s="46"/>
      <c r="Q22" s="52" t="s">
        <v>271</v>
      </c>
    </row>
    <row r="23" spans="1:20">
      <c r="A23" s="78" t="s">
        <v>196</v>
      </c>
      <c r="B23" s="12" t="e">
        <f>'Aggregate Nominal'!$B7</f>
        <v>#N/A</v>
      </c>
      <c r="C23" s="12" t="e">
        <f>SUM('Aggregate Nominal'!$C7:$V7)</f>
        <v>#N/A</v>
      </c>
      <c r="D23" s="12" t="e">
        <f>SUM('Aggregate Nominal'!$W7:$BO7)</f>
        <v>#N/A</v>
      </c>
      <c r="E23" s="12" t="e">
        <f>SUM('Aggregate Nominal'!$BP7:$CO7)</f>
        <v>#N/A</v>
      </c>
      <c r="G23" s="49" t="s">
        <v>262</v>
      </c>
      <c r="H23" s="49"/>
      <c r="I23" s="83"/>
      <c r="K23" s="50"/>
      <c r="L23" s="46"/>
      <c r="M23" s="46"/>
      <c r="N23" s="46"/>
      <c r="O23" s="46"/>
      <c r="Q23" s="52" t="s">
        <v>281</v>
      </c>
    </row>
    <row r="24" spans="1:20">
      <c r="A24" s="78" t="s">
        <v>197</v>
      </c>
      <c r="B24" s="12" t="e">
        <f>'Aggregate Nominal'!$B16</f>
        <v>#N/A</v>
      </c>
      <c r="C24" s="12" t="e">
        <f>SUM('Aggregate Nominal'!$C16:$V16)</f>
        <v>#N/A</v>
      </c>
      <c r="D24" s="12" t="e">
        <f>SUM('Aggregate Nominal'!$W16:$BO16)</f>
        <v>#N/A</v>
      </c>
      <c r="E24" s="12" t="e">
        <f>SUM('Aggregate Nominal'!$BP16:$CO16)</f>
        <v>#N/A</v>
      </c>
      <c r="F24" s="46"/>
      <c r="G24" s="80" t="s">
        <v>261</v>
      </c>
      <c r="H24" s="80"/>
      <c r="I24" s="83"/>
      <c r="K24" s="46"/>
      <c r="L24" s="46"/>
      <c r="M24" s="46"/>
      <c r="N24" s="50"/>
      <c r="O24" s="46"/>
      <c r="Q24" s="255" t="s">
        <v>426</v>
      </c>
    </row>
    <row r="25" spans="1:20">
      <c r="A25" s="78" t="s">
        <v>38</v>
      </c>
      <c r="B25" s="12" t="e">
        <f>'Aggregate Nominal'!$B20</f>
        <v>#N/A</v>
      </c>
      <c r="C25" s="12" t="e">
        <f>SUM('Aggregate Nominal'!$C20:$V20)</f>
        <v>#N/A</v>
      </c>
      <c r="D25" s="12" t="e">
        <f>SUM('Aggregate Nominal'!$W20:$BO20)</f>
        <v>#N/A</v>
      </c>
      <c r="E25" s="12" t="e">
        <f>SUM('Aggregate Nominal'!$BP20:$CO20)</f>
        <v>#N/A</v>
      </c>
      <c r="F25" s="46"/>
      <c r="G25" s="50">
        <v>1950</v>
      </c>
      <c r="H25" s="108" t="e">
        <f>VLOOKUP(Aggr!S13,Aggr!$P$2:$Q$204,2,FALSE)*100</f>
        <v>#N/A</v>
      </c>
      <c r="I25" s="83"/>
      <c r="K25" s="48"/>
      <c r="L25" s="48"/>
      <c r="M25" s="48"/>
      <c r="N25" s="46"/>
      <c r="O25" s="46"/>
      <c r="P25" s="69"/>
      <c r="Q25" s="255" t="s">
        <v>433</v>
      </c>
      <c r="R25" s="69"/>
      <c r="S25" s="69"/>
      <c r="T25" s="69"/>
    </row>
    <row r="26" spans="1:20">
      <c r="A26" s="78" t="s">
        <v>257</v>
      </c>
      <c r="B26" s="12" t="e">
        <f>'Aggregate Nominal'!$B21</f>
        <v>#N/A</v>
      </c>
      <c r="C26" s="12" t="e">
        <f>SUM('Aggregate Nominal'!$C21:$V21)</f>
        <v>#N/A</v>
      </c>
      <c r="D26" s="12" t="e">
        <f>SUM('Aggregate Nominal'!$W21:$BO21)</f>
        <v>#N/A</v>
      </c>
      <c r="E26" s="12" t="e">
        <f>SUM('Aggregate Nominal'!$BP21:$CO21)</f>
        <v>#N/A</v>
      </c>
      <c r="F26" s="41"/>
      <c r="G26" s="50">
        <v>1960</v>
      </c>
      <c r="H26" s="108" t="e">
        <f>VLOOKUP(Aggr!S14,Aggr!$P$2:$Q$204,2,FALSE)*100</f>
        <v>#N/A</v>
      </c>
      <c r="I26" s="83"/>
      <c r="K26" s="42"/>
      <c r="L26" s="42"/>
      <c r="M26" s="42"/>
      <c r="N26" s="46"/>
      <c r="O26" s="46"/>
      <c r="P26" s="127" t="str">
        <f>Q26&amp;R26</f>
        <v>0DTFRUN</v>
      </c>
      <c r="Q26" s="127">
        <f>E5</f>
        <v>0</v>
      </c>
      <c r="R26" s="127" t="s">
        <v>210</v>
      </c>
      <c r="S26" s="128"/>
      <c r="T26" s="69"/>
    </row>
    <row r="27" spans="1:20" s="43" customFormat="1">
      <c r="A27" s="78" t="s">
        <v>258</v>
      </c>
      <c r="B27" s="12" t="e">
        <f>'Aggregate Nominal'!$B39</f>
        <v>#N/A</v>
      </c>
      <c r="C27" s="12" t="e">
        <f>SUM('Aggregate Nominal'!$C39:$V39)</f>
        <v>#N/A</v>
      </c>
      <c r="D27" s="12" t="e">
        <f>SUM('Aggregate Nominal'!$W39:$BO39)</f>
        <v>#N/A</v>
      </c>
      <c r="E27" s="12" t="e">
        <f>SUM('Aggregate Nominal'!$BP39:$CO39)</f>
        <v>#N/A</v>
      </c>
      <c r="G27" s="50">
        <v>1970</v>
      </c>
      <c r="H27" s="108" t="e">
        <f>VLOOKUP(Aggr!S15,Aggr!$P$2:$Q$204,2,FALSE)*100</f>
        <v>#N/A</v>
      </c>
      <c r="I27" s="83"/>
      <c r="K27" s="44"/>
      <c r="L27" s="44"/>
      <c r="M27" s="44"/>
      <c r="N27" s="44"/>
      <c r="O27" s="44"/>
      <c r="P27" s="127" t="str">
        <f>Q26&amp;R27</f>
        <v>0DE0UN</v>
      </c>
      <c r="Q27" s="127"/>
      <c r="R27" s="127" t="s">
        <v>209</v>
      </c>
      <c r="S27" s="128"/>
      <c r="T27" s="69"/>
    </row>
    <row r="28" spans="1:20">
      <c r="A28" s="78" t="s">
        <v>8</v>
      </c>
      <c r="B28" s="12" t="e">
        <f>'Aggregate Nominal'!$B63</f>
        <v>#N/A</v>
      </c>
      <c r="C28" s="12" t="e">
        <f>SUM('Aggregate Nominal'!$C63:$V63)</f>
        <v>#N/A</v>
      </c>
      <c r="D28" s="12" t="e">
        <f>SUM('Aggregate Nominal'!$W63:$BO63)</f>
        <v>#N/A</v>
      </c>
      <c r="E28" s="12" t="e">
        <f>SUM('Aggregate Nominal'!$BP63:$CO63)</f>
        <v>#N/A</v>
      </c>
      <c r="F28" s="41"/>
      <c r="G28" s="50">
        <v>1980</v>
      </c>
      <c r="H28" s="108" t="e">
        <f>VLOOKUP(Aggr!S16,Aggr!$P$2:$Q$204,2,FALSE)*100</f>
        <v>#N/A</v>
      </c>
      <c r="I28" s="83"/>
      <c r="K28" s="46"/>
      <c r="L28" s="46"/>
      <c r="M28" s="46"/>
      <c r="N28" s="50"/>
      <c r="O28" s="46"/>
      <c r="P28" s="127" t="str">
        <f>Q26&amp;R28</f>
        <v>0GDPPC</v>
      </c>
      <c r="Q28" s="127"/>
      <c r="R28" s="127" t="s">
        <v>208</v>
      </c>
      <c r="S28" s="128"/>
      <c r="T28" s="69"/>
    </row>
    <row r="29" spans="1:20">
      <c r="A29" s="78" t="s">
        <v>198</v>
      </c>
      <c r="B29" s="12" t="e">
        <f>'Aggregate Nominal'!$B68+'Aggregate Nominal'!$B65</f>
        <v>#N/A</v>
      </c>
      <c r="C29" s="12" t="e">
        <f>SUM('Aggregate Nominal'!$C68:$V68)+SUM('Aggregate Nominal'!$C65:$V65)</f>
        <v>#N/A</v>
      </c>
      <c r="D29" s="12" t="e">
        <f>SUM('Aggregate Nominal'!$W68:$BO68) + SUM('Aggregate Nominal'!$W65:$BO65)</f>
        <v>#N/A</v>
      </c>
      <c r="E29" s="12" t="e">
        <f>SUM('Aggregate Nominal'!$BP68:$CO68)+SUM('Aggregate Nominal'!$BP65:$CO65)</f>
        <v>#N/A</v>
      </c>
      <c r="F29" s="41"/>
      <c r="G29" s="50">
        <v>1990</v>
      </c>
      <c r="H29" s="108" t="e">
        <f>VLOOKUP(Aggr!S17,Aggr!$P$2:$Q$204,2,FALSE)*100</f>
        <v>#N/A</v>
      </c>
      <c r="I29" s="83"/>
      <c r="K29" s="48"/>
      <c r="L29" s="48"/>
      <c r="M29" s="48"/>
      <c r="N29" s="46"/>
      <c r="O29" s="46"/>
      <c r="P29" s="127" t="str">
        <f>Q26&amp;R29</f>
        <v>0GDPPC_ppp</v>
      </c>
      <c r="Q29" s="127"/>
      <c r="R29" s="127" t="s">
        <v>207</v>
      </c>
      <c r="S29" s="128"/>
      <c r="T29" s="69"/>
    </row>
    <row r="30" spans="1:20">
      <c r="A30" s="136" t="s">
        <v>199</v>
      </c>
      <c r="B30" s="137" t="e">
        <f>'Aggregate Nominal'!$B72+'Aggregate Nominal'!$B66</f>
        <v>#N/A</v>
      </c>
      <c r="C30" s="137" t="e">
        <f>SUM('Aggregate Nominal'!$C72:$V72)+SUM('Aggregate Nominal'!$C66:$V66)</f>
        <v>#N/A</v>
      </c>
      <c r="D30" s="137" t="e">
        <f>SUM('Aggregate Nominal'!$W72:$BO72)+SUM('Aggregate Nominal'!$W66:$BO66)</f>
        <v>#N/A</v>
      </c>
      <c r="E30" s="137" t="e">
        <f>SUM('Aggregate Nominal'!$BP72:$CO72)+SUM('Aggregate Nominal'!$BP66:$CO66)</f>
        <v>#N/A</v>
      </c>
      <c r="F30" s="41"/>
      <c r="G30" s="50">
        <v>2000</v>
      </c>
      <c r="H30" s="108" t="e">
        <f>VLOOKUP(Aggr!S18,Aggr!$P$2:$Q$204,2,FALSE)*100</f>
        <v>#N/A</v>
      </c>
      <c r="I30" s="83"/>
      <c r="K30" s="42"/>
      <c r="L30" s="42"/>
      <c r="M30" s="48"/>
      <c r="N30" s="46"/>
      <c r="O30" s="46"/>
      <c r="P30" s="127" t="str">
        <f>Q34&amp;R30</f>
        <v>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information.GDPPC</v>
      </c>
      <c r="R30" s="127" t="s">
        <v>208</v>
      </c>
      <c r="S30" s="128"/>
      <c r="T30" s="69"/>
    </row>
    <row r="31" spans="1:20">
      <c r="F31" s="41"/>
      <c r="G31" s="50">
        <v>2010</v>
      </c>
      <c r="H31" s="108" t="e">
        <f>VLOOKUP(Aggr!S19,Aggr!$P$2:$Q$204,2,FALSE)*100</f>
        <v>#N/A</v>
      </c>
      <c r="K31" s="46"/>
      <c r="L31" s="46"/>
      <c r="M31" s="46"/>
      <c r="N31" s="46"/>
      <c r="O31" s="46"/>
      <c r="P31" s="127" t="str">
        <f>Q26&amp;R31</f>
        <v>0FX</v>
      </c>
      <c r="Q31" s="266" t="s">
        <v>435</v>
      </c>
      <c r="R31" s="127" t="s">
        <v>206</v>
      </c>
      <c r="S31" s="128"/>
      <c r="T31" s="69"/>
    </row>
    <row r="32" spans="1:20">
      <c r="A32" s="49" t="s">
        <v>306</v>
      </c>
      <c r="B32" s="49"/>
      <c r="C32" s="49"/>
      <c r="D32" s="49"/>
      <c r="E32" s="49"/>
      <c r="F32" s="41"/>
      <c r="G32" s="50">
        <v>2020</v>
      </c>
      <c r="H32" s="108" t="e">
        <f>VLOOKUP(Aggr!S20,Aggr!$P$2:$Q$204,2,FALSE)*100</f>
        <v>#N/A</v>
      </c>
      <c r="K32" s="41"/>
      <c r="L32" s="41"/>
      <c r="M32" s="41"/>
      <c r="N32" s="41"/>
      <c r="O32" s="41"/>
      <c r="P32" s="128"/>
      <c r="Q32" s="142" t="str">
        <f>"NTA Country Report, " &amp; Input!A2 &amp; " , " &amp; Input!B2 &amp; ". National Transfer Accounts. URL: http://www.ntaccounts.org"</f>
        <v>NTA Country Report,  , . National Transfer Accounts. URL: http://www.ntaccounts.org</v>
      </c>
      <c r="R32" s="128"/>
      <c r="S32" s="128"/>
      <c r="T32" s="69"/>
    </row>
    <row r="33" spans="1:20" s="43" customFormat="1" ht="15" customHeight="1">
      <c r="A33" s="47"/>
      <c r="B33" s="76" t="s">
        <v>45</v>
      </c>
      <c r="C33" s="76" t="s">
        <v>193</v>
      </c>
      <c r="D33" s="76" t="s">
        <v>194</v>
      </c>
      <c r="E33" s="76" t="s">
        <v>195</v>
      </c>
      <c r="G33" s="50">
        <v>2030</v>
      </c>
      <c r="H33" s="108" t="e">
        <f>VLOOKUP(Aggr!S21,Aggr!$P$2:$Q$204,2,FALSE)*100</f>
        <v>#N/A</v>
      </c>
      <c r="K33" s="44"/>
      <c r="L33" s="44"/>
      <c r="M33" s="44"/>
      <c r="N33" s="44"/>
      <c r="O33" s="44"/>
      <c r="P33" s="69"/>
      <c r="Q33" s="142"/>
      <c r="R33" s="69"/>
      <c r="S33" s="69"/>
      <c r="T33" s="69"/>
    </row>
    <row r="34" spans="1:20">
      <c r="A34" s="41" t="s">
        <v>164</v>
      </c>
      <c r="B34" s="109" t="e">
        <f>B12/B11*100</f>
        <v>#N/A</v>
      </c>
      <c r="C34" s="109" t="e">
        <f>C12/C11*100</f>
        <v>#N/A</v>
      </c>
      <c r="D34" s="109" t="e">
        <f>D12/D11*100</f>
        <v>#N/A</v>
      </c>
      <c r="E34" s="109" t="e">
        <f>E12/E11*100</f>
        <v>#N/A</v>
      </c>
      <c r="F34" s="42"/>
      <c r="G34" s="50">
        <v>2040</v>
      </c>
      <c r="H34" s="108" t="e">
        <f>VLOOKUP(Aggr!S22,Aggr!$P$2:$Q$204,2,FALSE)*100</f>
        <v>#N/A</v>
      </c>
      <c r="I34" s="41"/>
      <c r="J34" s="41"/>
      <c r="K34" s="41"/>
      <c r="L34" s="41"/>
      <c r="M34" s="41"/>
      <c r="N34" s="41"/>
      <c r="O34" s="41"/>
      <c r="P34" s="69"/>
      <c r="Q34" s="279" t="s">
        <v>346</v>
      </c>
      <c r="R34" s="69"/>
      <c r="S34" s="69"/>
      <c r="T34" s="69"/>
    </row>
    <row r="35" spans="1:20">
      <c r="A35" s="41" t="s">
        <v>39</v>
      </c>
      <c r="B35" s="109" t="e">
        <f>B15/B11*100</f>
        <v>#N/A</v>
      </c>
      <c r="C35" s="109" t="e">
        <f>C15/C11*100</f>
        <v>#N/A</v>
      </c>
      <c r="D35" s="109" t="e">
        <f>D15/D11*100</f>
        <v>#N/A</v>
      </c>
      <c r="E35" s="109" t="e">
        <f>E15/E11*100</f>
        <v>#N/A</v>
      </c>
      <c r="F35" s="41"/>
      <c r="G35" s="140">
        <v>2050</v>
      </c>
      <c r="H35" s="141" t="e">
        <f>VLOOKUP(Aggr!S23,Aggr!$P$2:$Q$204,2,FALSE)*100</f>
        <v>#N/A</v>
      </c>
      <c r="I35" s="41"/>
      <c r="J35" s="41"/>
      <c r="K35" s="41"/>
      <c r="L35" s="41"/>
      <c r="M35" s="41"/>
      <c r="N35" s="41"/>
      <c r="O35" s="41"/>
      <c r="P35" s="69"/>
      <c r="Q35" s="279"/>
      <c r="R35" s="69"/>
      <c r="S35" s="69"/>
    </row>
    <row r="36" spans="1:20">
      <c r="A36" s="41" t="s">
        <v>23</v>
      </c>
      <c r="B36" s="109" t="e">
        <f>B14/B11*100</f>
        <v>#N/A</v>
      </c>
      <c r="C36" s="109" t="e">
        <f t="shared" ref="C36:E36" si="0">C14/C11*100</f>
        <v>#N/A</v>
      </c>
      <c r="D36" s="109" t="e">
        <f t="shared" si="0"/>
        <v>#N/A</v>
      </c>
      <c r="E36" s="109" t="e">
        <f t="shared" si="0"/>
        <v>#N/A</v>
      </c>
      <c r="F36" s="41"/>
      <c r="G36" s="41"/>
      <c r="H36" s="41"/>
      <c r="I36" s="41"/>
      <c r="J36" s="41"/>
      <c r="K36" s="41"/>
      <c r="L36" s="41"/>
      <c r="M36" s="41"/>
      <c r="N36" s="41"/>
      <c r="O36" s="41"/>
      <c r="P36" s="69"/>
      <c r="Q36" s="279"/>
      <c r="R36" s="69"/>
      <c r="S36" s="69"/>
    </row>
    <row r="37" spans="1:20">
      <c r="A37" s="138" t="s">
        <v>8</v>
      </c>
      <c r="B37" s="139" t="e">
        <f>B16/B11*100</f>
        <v>#N/A</v>
      </c>
      <c r="C37" s="139" t="e">
        <f t="shared" ref="C37:E37" si="1">C16/C11*100</f>
        <v>#N/A</v>
      </c>
      <c r="D37" s="139" t="e">
        <f t="shared" si="1"/>
        <v>#N/A</v>
      </c>
      <c r="E37" s="139" t="e">
        <f t="shared" si="1"/>
        <v>#N/A</v>
      </c>
      <c r="F37" s="41"/>
      <c r="G37" s="41"/>
      <c r="H37" s="41"/>
      <c r="I37" s="41"/>
      <c r="J37" s="41"/>
      <c r="K37" s="41"/>
      <c r="L37" s="41"/>
      <c r="M37" s="41"/>
      <c r="N37" s="41"/>
      <c r="O37" s="41"/>
      <c r="P37" s="69"/>
      <c r="Q37" s="279"/>
      <c r="R37" s="69"/>
      <c r="S37" s="69"/>
    </row>
    <row r="38" spans="1:20" ht="15" customHeight="1">
      <c r="A38" s="282" t="s">
        <v>345</v>
      </c>
      <c r="B38" s="282"/>
      <c r="C38" s="282"/>
      <c r="D38" s="282"/>
      <c r="E38" s="282"/>
      <c r="F38" s="282"/>
      <c r="G38" s="282"/>
      <c r="H38" s="135"/>
      <c r="I38" s="41"/>
      <c r="J38" s="41"/>
      <c r="K38" s="41"/>
      <c r="L38" s="41"/>
      <c r="M38" s="41"/>
      <c r="N38" s="41"/>
      <c r="O38" s="41"/>
      <c r="P38" s="69"/>
      <c r="Q38" s="279"/>
      <c r="R38" s="69"/>
      <c r="S38" s="69"/>
    </row>
    <row r="39" spans="1:20" ht="15" customHeight="1">
      <c r="A39" s="282"/>
      <c r="B39" s="282"/>
      <c r="C39" s="282"/>
      <c r="D39" s="282"/>
      <c r="E39" s="282"/>
      <c r="F39" s="282"/>
      <c r="G39" s="282"/>
      <c r="H39" s="135"/>
      <c r="Q39" s="279"/>
    </row>
    <row r="40" spans="1:20">
      <c r="A40" s="143" t="s">
        <v>296</v>
      </c>
      <c r="B40" s="135"/>
      <c r="C40" s="135"/>
      <c r="D40" s="135"/>
      <c r="E40" s="135"/>
      <c r="F40" s="135"/>
      <c r="G40" s="135"/>
      <c r="H40" s="135"/>
    </row>
    <row r="49" spans="1:14">
      <c r="F49" s="40"/>
    </row>
    <row r="50" spans="1:14">
      <c r="F50" s="40"/>
    </row>
    <row r="51" spans="1:14">
      <c r="A51" s="69"/>
      <c r="B51" s="69"/>
      <c r="C51" s="69"/>
      <c r="D51" s="69"/>
      <c r="E51" s="69"/>
      <c r="F51" s="40"/>
    </row>
    <row r="52" spans="1:14">
      <c r="A52" s="69"/>
      <c r="B52" s="69"/>
      <c r="C52" s="69"/>
      <c r="D52" s="69"/>
      <c r="E52" s="69"/>
      <c r="F52" s="40"/>
    </row>
    <row r="53" spans="1:14">
      <c r="A53" s="69"/>
      <c r="B53" s="69"/>
      <c r="C53" s="69"/>
      <c r="D53" s="69"/>
      <c r="E53" s="69"/>
      <c r="F53" s="40"/>
    </row>
    <row r="58" spans="1:14">
      <c r="A58"/>
      <c r="B58"/>
      <c r="C58"/>
      <c r="D58"/>
      <c r="E58"/>
      <c r="F58"/>
      <c r="G58"/>
      <c r="H58"/>
      <c r="I58"/>
      <c r="J58"/>
      <c r="K58"/>
      <c r="L58"/>
      <c r="M58"/>
      <c r="N58"/>
    </row>
    <row r="59" spans="1:14">
      <c r="A59"/>
      <c r="B59"/>
      <c r="C59"/>
      <c r="D59"/>
      <c r="E59"/>
      <c r="F59"/>
      <c r="G59"/>
      <c r="H59"/>
      <c r="I59"/>
      <c r="J59"/>
      <c r="K59"/>
      <c r="L59"/>
      <c r="M59"/>
      <c r="N59"/>
    </row>
    <row r="60" spans="1:14">
      <c r="A60"/>
      <c r="B60"/>
      <c r="C60"/>
      <c r="D60"/>
      <c r="E60"/>
      <c r="F60"/>
      <c r="G60"/>
      <c r="H60"/>
      <c r="I60"/>
      <c r="J60"/>
      <c r="K60"/>
      <c r="L60"/>
      <c r="M60"/>
      <c r="N60"/>
    </row>
    <row r="61" spans="1:14">
      <c r="A61"/>
      <c r="B61"/>
      <c r="C61"/>
      <c r="D61"/>
      <c r="E61"/>
      <c r="F61"/>
      <c r="G61"/>
      <c r="H61"/>
      <c r="I61"/>
      <c r="J61"/>
      <c r="K61"/>
      <c r="L61"/>
      <c r="M61"/>
      <c r="N61"/>
    </row>
    <row r="62" spans="1:14">
      <c r="A62"/>
      <c r="B62"/>
      <c r="C62"/>
      <c r="D62"/>
      <c r="E62"/>
      <c r="F62"/>
      <c r="G62"/>
      <c r="H62"/>
      <c r="I62"/>
      <c r="J62"/>
      <c r="K62"/>
      <c r="L62"/>
      <c r="M62"/>
      <c r="N62"/>
    </row>
  </sheetData>
  <mergeCells count="6">
    <mergeCell ref="Q34:Q39"/>
    <mergeCell ref="E3:G4"/>
    <mergeCell ref="E5:G6"/>
    <mergeCell ref="A38:G39"/>
    <mergeCell ref="E1:G1"/>
    <mergeCell ref="E2:G2"/>
  </mergeCells>
  <pageMargins left="0.25" right="0.25" top="0.234375" bottom="0.30092592592592593" header="0.3" footer="0.3"/>
  <pageSetup orientation="landscape" horizontalDpi="144" verticalDpi="144" r:id="rId1"/>
  <drawing r:id="rId2"/>
</worksheet>
</file>

<file path=xl/worksheets/sheet9.xml><?xml version="1.0" encoding="utf-8"?>
<worksheet xmlns="http://schemas.openxmlformats.org/spreadsheetml/2006/main" xmlns:r="http://schemas.openxmlformats.org/officeDocument/2006/relationships">
  <dimension ref="A1:R31"/>
  <sheetViews>
    <sheetView workbookViewId="0">
      <selection activeCell="A24" sqref="A24:A25"/>
    </sheetView>
  </sheetViews>
  <sheetFormatPr defaultRowHeight="15"/>
  <cols>
    <col min="1" max="1" width="21.28515625" customWidth="1"/>
    <col min="6" max="6" width="12" customWidth="1"/>
    <col min="7" max="7" width="28.42578125" customWidth="1"/>
  </cols>
  <sheetData>
    <row r="1" spans="1:14" s="84" customFormat="1"/>
    <row r="2" spans="1:14" s="84" customFormat="1"/>
    <row r="3" spans="1:14" s="84" customFormat="1" ht="18.75">
      <c r="F3" s="272" t="s">
        <v>430</v>
      </c>
      <c r="G3" s="86">
        <f>Input2!B5</f>
        <v>0</v>
      </c>
      <c r="H3" s="87"/>
    </row>
    <row r="4" spans="1:14" s="84" customFormat="1" ht="18.75">
      <c r="F4" s="85" t="s">
        <v>293</v>
      </c>
      <c r="G4" s="86">
        <f>Input!A2</f>
        <v>0</v>
      </c>
      <c r="H4" s="87"/>
    </row>
    <row r="5" spans="1:14" s="84" customFormat="1" ht="18.75">
      <c r="F5" s="85" t="s">
        <v>294</v>
      </c>
      <c r="G5" s="86">
        <f>Input!B2</f>
        <v>0</v>
      </c>
      <c r="H5" s="87"/>
    </row>
    <row r="6" spans="1:14" s="90" customFormat="1"/>
    <row r="7" spans="1:14" s="92" customFormat="1">
      <c r="A7" s="91" t="s">
        <v>285</v>
      </c>
    </row>
    <row r="8" spans="1:14">
      <c r="A8" s="107" t="s">
        <v>286</v>
      </c>
      <c r="B8" s="90" t="s">
        <v>302</v>
      </c>
      <c r="C8" s="90"/>
      <c r="D8" s="90"/>
      <c r="E8" s="90"/>
      <c r="F8" s="90"/>
      <c r="G8" s="90"/>
      <c r="H8" s="90"/>
      <c r="I8" s="90"/>
      <c r="J8" s="90"/>
      <c r="K8" s="90"/>
      <c r="L8" s="90"/>
      <c r="M8" s="90"/>
      <c r="N8" s="90"/>
    </row>
    <row r="9" spans="1:14" s="88" customFormat="1">
      <c r="A9" s="106"/>
      <c r="B9" s="93"/>
      <c r="C9" s="93"/>
      <c r="D9" s="93"/>
      <c r="E9" s="93"/>
      <c r="F9" s="93"/>
      <c r="G9" s="93"/>
      <c r="H9" s="93"/>
      <c r="I9" s="93"/>
      <c r="J9" s="93"/>
      <c r="K9" s="93"/>
      <c r="L9" s="93"/>
      <c r="M9" s="93"/>
      <c r="N9" s="93"/>
    </row>
    <row r="10" spans="1:14">
      <c r="A10" s="105" t="s">
        <v>287</v>
      </c>
      <c r="B10" s="90" t="s">
        <v>301</v>
      </c>
      <c r="C10" s="90"/>
      <c r="D10" s="90"/>
      <c r="E10" s="90"/>
      <c r="F10" s="90"/>
      <c r="G10" s="90"/>
      <c r="H10" s="90"/>
      <c r="I10" s="90"/>
      <c r="J10" s="90"/>
      <c r="K10" s="90"/>
      <c r="L10" s="90"/>
      <c r="M10" s="90"/>
      <c r="N10" s="90"/>
    </row>
    <row r="11" spans="1:14" s="89" customFormat="1">
      <c r="A11" s="104"/>
      <c r="B11" s="92"/>
      <c r="C11" s="92"/>
      <c r="D11" s="92"/>
      <c r="E11" s="92"/>
      <c r="F11" s="92"/>
      <c r="G11" s="92"/>
      <c r="H11" s="92"/>
      <c r="I11" s="92"/>
      <c r="J11" s="92"/>
      <c r="K11" s="92"/>
      <c r="L11" s="92"/>
      <c r="M11" s="92"/>
      <c r="N11" s="92"/>
    </row>
    <row r="12" spans="1:14">
      <c r="A12" s="103" t="s">
        <v>288</v>
      </c>
      <c r="B12" s="90" t="s">
        <v>300</v>
      </c>
      <c r="C12" s="90"/>
      <c r="D12" s="90"/>
      <c r="E12" s="90"/>
      <c r="F12" s="90"/>
      <c r="G12" s="90"/>
      <c r="H12" s="90"/>
      <c r="I12" s="90"/>
      <c r="J12" s="90"/>
      <c r="K12" s="90"/>
      <c r="L12" s="90"/>
      <c r="M12" s="90"/>
      <c r="N12" s="90"/>
    </row>
    <row r="13" spans="1:14" s="89" customFormat="1">
      <c r="A13" s="102"/>
      <c r="B13" s="92"/>
      <c r="C13" s="92"/>
      <c r="D13" s="92"/>
      <c r="E13" s="92"/>
      <c r="F13" s="92"/>
      <c r="G13" s="92"/>
      <c r="H13" s="92"/>
      <c r="I13" s="92"/>
      <c r="J13" s="92"/>
      <c r="K13" s="92"/>
      <c r="L13" s="92"/>
      <c r="M13" s="92"/>
      <c r="N13" s="92"/>
    </row>
    <row r="14" spans="1:14">
      <c r="A14" s="101" t="s">
        <v>289</v>
      </c>
      <c r="B14" s="90" t="s">
        <v>292</v>
      </c>
      <c r="C14" s="90"/>
      <c r="D14" s="90"/>
      <c r="E14" s="90"/>
      <c r="F14" s="90"/>
      <c r="G14" s="90"/>
      <c r="H14" s="90"/>
      <c r="I14" s="90"/>
      <c r="J14" s="90"/>
      <c r="K14" s="90"/>
      <c r="L14" s="90"/>
      <c r="M14" s="90"/>
      <c r="N14" s="90"/>
    </row>
    <row r="15" spans="1:14" s="89" customFormat="1">
      <c r="A15" s="100"/>
      <c r="B15" s="92"/>
      <c r="C15" s="92"/>
      <c r="D15" s="92"/>
      <c r="E15" s="92"/>
      <c r="F15" s="92"/>
      <c r="G15" s="92"/>
      <c r="H15" s="92"/>
      <c r="I15" s="92"/>
      <c r="J15" s="92"/>
      <c r="K15" s="92"/>
      <c r="L15" s="92"/>
      <c r="M15" s="92"/>
      <c r="N15" s="92"/>
    </row>
    <row r="16" spans="1:14">
      <c r="A16" s="99" t="s">
        <v>290</v>
      </c>
      <c r="B16" s="90" t="s">
        <v>299</v>
      </c>
      <c r="C16" s="90"/>
      <c r="D16" s="90"/>
      <c r="E16" s="90"/>
      <c r="F16" s="90"/>
      <c r="G16" s="90"/>
      <c r="H16" s="90"/>
      <c r="I16" s="90"/>
      <c r="J16" s="90"/>
      <c r="K16" s="90"/>
      <c r="L16" s="90"/>
      <c r="M16" s="90"/>
      <c r="N16" s="90"/>
    </row>
    <row r="17" spans="1:18" s="89" customFormat="1">
      <c r="A17" s="98"/>
      <c r="B17" s="92"/>
      <c r="C17" s="92"/>
      <c r="D17" s="92"/>
      <c r="E17" s="92"/>
      <c r="F17" s="92"/>
      <c r="G17" s="92"/>
      <c r="H17" s="92"/>
      <c r="I17" s="92"/>
      <c r="J17" s="92"/>
      <c r="K17" s="92"/>
      <c r="L17" s="92"/>
      <c r="M17" s="92"/>
      <c r="N17" s="92"/>
    </row>
    <row r="18" spans="1:18">
      <c r="A18" s="97" t="s">
        <v>291</v>
      </c>
      <c r="B18" s="90" t="s">
        <v>298</v>
      </c>
      <c r="C18" s="90"/>
      <c r="D18" s="90"/>
      <c r="E18" s="90"/>
      <c r="F18" s="90"/>
      <c r="G18" s="90"/>
      <c r="H18" s="90"/>
      <c r="I18" s="90"/>
      <c r="J18" s="90"/>
      <c r="K18" s="90"/>
      <c r="L18" s="90"/>
      <c r="M18" s="90"/>
      <c r="N18" s="90"/>
    </row>
    <row r="19" spans="1:18" s="89" customFormat="1">
      <c r="A19" s="96"/>
      <c r="B19" s="92"/>
      <c r="C19" s="92"/>
      <c r="D19" s="92"/>
      <c r="E19" s="92"/>
      <c r="F19" s="92"/>
      <c r="G19" s="92"/>
      <c r="H19" s="92"/>
      <c r="I19" s="92"/>
      <c r="J19" s="92"/>
      <c r="K19" s="92"/>
      <c r="L19" s="92"/>
      <c r="M19" s="92"/>
      <c r="N19" s="92"/>
    </row>
    <row r="20" spans="1:18">
      <c r="A20" s="90"/>
      <c r="B20" s="90"/>
      <c r="C20" s="90"/>
      <c r="D20" s="90"/>
      <c r="E20" s="90"/>
      <c r="F20" s="90"/>
      <c r="G20" s="90"/>
      <c r="H20" s="90"/>
      <c r="I20" s="90"/>
      <c r="J20" s="90"/>
      <c r="K20" s="90"/>
      <c r="L20" s="90"/>
      <c r="M20" s="90"/>
      <c r="N20" s="90"/>
    </row>
    <row r="21" spans="1:18">
      <c r="A21" s="90" t="str">
        <f>Table!Q31</f>
        <v xml:space="preserve">Suggested citation:   (2013). </v>
      </c>
      <c r="B21" s="90"/>
      <c r="C21" s="90"/>
      <c r="D21" s="90"/>
      <c r="E21" s="90"/>
      <c r="F21" s="90"/>
      <c r="G21" s="90"/>
      <c r="H21" s="90"/>
      <c r="I21" s="90"/>
      <c r="J21" s="90"/>
      <c r="K21" s="90"/>
      <c r="L21" s="90"/>
      <c r="M21" s="90"/>
      <c r="N21" s="90"/>
    </row>
    <row r="22" spans="1:18">
      <c r="A22" s="90" t="str">
        <f>Table!Q32</f>
        <v>NTA Country Report,  , . National Transfer Accounts. URL: http://www.ntaccounts.org</v>
      </c>
      <c r="B22" s="90"/>
      <c r="C22" s="90"/>
      <c r="D22" s="90"/>
      <c r="E22" s="90"/>
      <c r="F22" s="90"/>
      <c r="G22" s="90"/>
      <c r="H22" s="90"/>
      <c r="I22" s="90"/>
      <c r="J22" s="90"/>
      <c r="K22" s="90"/>
      <c r="L22" s="90"/>
      <c r="M22" s="90"/>
      <c r="N22" s="90"/>
    </row>
    <row r="23" spans="1:18">
      <c r="A23" s="90"/>
      <c r="B23" s="90"/>
      <c r="C23" s="90"/>
      <c r="D23" s="90"/>
      <c r="E23" s="90"/>
      <c r="F23" s="90"/>
      <c r="G23" s="90"/>
      <c r="H23" s="90"/>
      <c r="I23" s="90"/>
      <c r="J23" s="90"/>
      <c r="K23" s="90"/>
      <c r="L23" s="90"/>
      <c r="M23" s="90"/>
      <c r="N23" s="90"/>
    </row>
    <row r="24" spans="1:18" s="90" customFormat="1">
      <c r="A24" s="90" t="s">
        <v>432</v>
      </c>
    </row>
    <row r="25" spans="1:18" s="90" customFormat="1">
      <c r="A25" s="90" t="s">
        <v>297</v>
      </c>
      <c r="D25" s="95" t="s">
        <v>296</v>
      </c>
    </row>
    <row r="26" spans="1:18">
      <c r="A26" s="90"/>
      <c r="B26" s="90"/>
      <c r="C26" s="90"/>
      <c r="D26" s="90"/>
      <c r="E26" s="90"/>
      <c r="F26" s="90"/>
      <c r="G26" s="90"/>
      <c r="H26" s="90"/>
      <c r="I26" s="90"/>
      <c r="J26" s="90"/>
      <c r="K26" s="90"/>
      <c r="L26" s="90"/>
      <c r="M26" s="90"/>
      <c r="N26" s="90"/>
      <c r="O26" s="90"/>
      <c r="P26" s="90"/>
      <c r="Q26" s="90"/>
      <c r="R26" s="90"/>
    </row>
    <row r="27" spans="1:18" ht="15" customHeight="1">
      <c r="A27" s="285" t="s">
        <v>295</v>
      </c>
      <c r="B27" s="285"/>
      <c r="C27" s="285"/>
      <c r="D27" s="285"/>
      <c r="E27" s="285"/>
      <c r="F27" s="285"/>
      <c r="G27" s="285"/>
      <c r="H27" s="285"/>
      <c r="I27" s="285"/>
      <c r="J27" s="285"/>
      <c r="K27" s="285"/>
      <c r="L27" s="285"/>
      <c r="M27" s="285"/>
      <c r="N27" s="285"/>
      <c r="O27" s="285"/>
      <c r="P27" s="94"/>
      <c r="Q27" s="94"/>
      <c r="R27" s="94"/>
    </row>
    <row r="28" spans="1:18">
      <c r="A28" s="285"/>
      <c r="B28" s="285"/>
      <c r="C28" s="285"/>
      <c r="D28" s="285"/>
      <c r="E28" s="285"/>
      <c r="F28" s="285"/>
      <c r="G28" s="285"/>
      <c r="H28" s="285"/>
      <c r="I28" s="285"/>
      <c r="J28" s="285"/>
      <c r="K28" s="285"/>
      <c r="L28" s="285"/>
      <c r="M28" s="285"/>
      <c r="N28" s="285"/>
      <c r="O28" s="285"/>
      <c r="P28" s="94"/>
      <c r="Q28" s="94"/>
      <c r="R28" s="94"/>
    </row>
    <row r="29" spans="1:18">
      <c r="A29" s="285"/>
      <c r="B29" s="285"/>
      <c r="C29" s="285"/>
      <c r="D29" s="285"/>
      <c r="E29" s="285"/>
      <c r="F29" s="285"/>
      <c r="G29" s="285"/>
      <c r="H29" s="285"/>
      <c r="I29" s="285"/>
      <c r="J29" s="285"/>
      <c r="K29" s="285"/>
      <c r="L29" s="285"/>
      <c r="M29" s="285"/>
      <c r="N29" s="285"/>
      <c r="O29" s="285"/>
      <c r="P29" s="94"/>
      <c r="Q29" s="94"/>
      <c r="R29" s="94"/>
    </row>
    <row r="30" spans="1:18">
      <c r="A30" s="285"/>
      <c r="B30" s="285"/>
      <c r="C30" s="285"/>
      <c r="D30" s="285"/>
      <c r="E30" s="285"/>
      <c r="F30" s="285"/>
      <c r="G30" s="285"/>
      <c r="H30" s="285"/>
      <c r="I30" s="285"/>
      <c r="J30" s="285"/>
      <c r="K30" s="285"/>
      <c r="L30" s="285"/>
      <c r="M30" s="285"/>
      <c r="N30" s="285"/>
      <c r="O30" s="285"/>
      <c r="P30" s="90"/>
      <c r="Q30" s="90"/>
      <c r="R30" s="90"/>
    </row>
    <row r="31" spans="1:18">
      <c r="A31" s="285"/>
      <c r="B31" s="285"/>
      <c r="C31" s="285"/>
      <c r="D31" s="285"/>
      <c r="E31" s="285"/>
      <c r="F31" s="285"/>
      <c r="G31" s="285"/>
      <c r="H31" s="285"/>
      <c r="I31" s="285"/>
      <c r="J31" s="285"/>
      <c r="K31" s="285"/>
      <c r="L31" s="285"/>
      <c r="M31" s="285"/>
      <c r="N31" s="285"/>
      <c r="O31" s="285"/>
    </row>
  </sheetData>
  <mergeCells count="1">
    <mergeCell ref="A27:O31"/>
  </mergeCells>
  <hyperlinks>
    <hyperlink ref="D2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instructions</vt:lpstr>
      <vt:lpstr>Aggr</vt:lpstr>
      <vt:lpstr>Input</vt:lpstr>
      <vt:lpstr>Input2</vt:lpstr>
      <vt:lpstr>Check1</vt:lpstr>
      <vt:lpstr>Check2</vt:lpstr>
      <vt:lpstr>diffs</vt:lpstr>
      <vt:lpstr>Table</vt:lpstr>
      <vt:lpstr>Intro</vt:lpstr>
      <vt:lpstr>Per Capita Nominal</vt:lpstr>
      <vt:lpstr>Per Capita PPP</vt:lpstr>
      <vt:lpstr>Per Capita Normalized</vt:lpstr>
      <vt:lpstr>Aggregate Nominal</vt:lpstr>
      <vt:lpstr>Aggregate PPP</vt:lpstr>
      <vt:lpstr>Aggregate Normalized</vt:lpstr>
      <vt:lpstr>Graphs</vt:lpstr>
      <vt:lpstr>error</vt:lpstr>
      <vt:lpstr>Check1!Print_Area</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2011-12-27T04:31:38Z</cp:lastPrinted>
  <dcterms:created xsi:type="dcterms:W3CDTF">2011-06-07T23:26:57Z</dcterms:created>
  <dcterms:modified xsi:type="dcterms:W3CDTF">2013-07-23T23:12:03Z</dcterms:modified>
</cp:coreProperties>
</file>